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ustomProperty1.bin" ContentType="application/vnd.openxmlformats-officedocument.spreadsheetml.customProperty"/>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90" windowHeight="7365"/>
  </bookViews>
  <sheets>
    <sheet name="Sheet 1" sheetId="2" r:id="rId1"/>
    <sheet name="Sheet2" sheetId="3" r:id="rId2"/>
  </sheets>
  <externalReferences>
    <externalReference r:id="rId6"/>
    <externalReference r:id="rId7"/>
  </externalReferences>
  <definedNames>
    <definedName name="_xlnm._FilterDatabase" localSheetId="0" hidden="1">'Sheet 1'!$A$2:$EE$1394</definedName>
    <definedName name="HeaderRange" localSheetId="0">'Sheet 1'!$AO$2:$EE$2</definedName>
  </definedNames>
  <calcPr calcId="144525"/>
</workbook>
</file>

<file path=xl/comments1.xml><?xml version="1.0" encoding="utf-8"?>
<comments xmlns="http://schemas.openxmlformats.org/spreadsheetml/2006/main">
  <authors>
    <author>tc={4A5C0CFD-D555-4BAE-9AA6-4AF5EF7045BF}</author>
    <author>tc={6F24BFAE-328F-4627-9BB8-4A4A9D7270B4}</author>
    <author>tc={4AE5053E-9245-4503-BBAC-87A0B25AEAA6}</author>
    <author>tc={D6843BC5-1E5F-488E-87D0-E9A9F84142F4}</author>
  </authors>
  <commentList>
    <comment ref="Q2" authorId="0">
      <text>
        <r>
          <rPr>
            <sz val="11"/>
            <color rgb="FF000000"/>
            <rFont val="Calibri"/>
            <charset val="134"/>
          </rPr>
          <t>[Threaded comment]
Your version of Excel allows you to read this threaded comment; however, any edits to it will get removed if the file is opened in a newer version of Excel. Learn more: https://go.microsoft.com/fwlink/?linkid=870924
Comment:
    Extraval Project Costs from WP Portfolio file</t>
        </r>
      </text>
    </comment>
    <comment ref="AA2" authorId="1">
      <text>
        <r>
          <rPr>
            <sz val="11"/>
            <color rgb="FF000000"/>
            <rFont val="Calibri"/>
            <charset val="134"/>
          </rPr>
          <t>[Threaded comment]
Your version of Excel allows you to read this threaded comment; however, any edits to it will get removed if the file is opened in a newer version of Excel. Learn more: https://go.microsoft.com/fwlink/?linkid=870924
Comment:
    Nerve is Yes rest are no</t>
        </r>
      </text>
    </comment>
    <comment ref="AD2" authorId="2">
      <text>
        <r>
          <rPr>
            <sz val="11"/>
            <color rgb="FF000000"/>
            <rFont val="Calibri"/>
            <charset val="134"/>
          </rPr>
          <t>[Threaded comment]
Your version of Excel allows you to read this threaded comment; however, any edits to it will get removed if the file is opened in a newer version of Excel. Learn more: https://go.microsoft.com/fwlink/?linkid=870924
Comment:
    2021 NEw</t>
        </r>
      </text>
    </comment>
    <comment ref="AE2" authorId="3">
      <text>
        <r>
          <rPr>
            <sz val="11"/>
            <color rgb="FF000000"/>
            <rFont val="Calibri"/>
            <charset val="134"/>
          </rPr>
          <t>[Threaded comment]
Your version of Excel allows you to read this threaded comment; however, any edits to it will get removed if the file is opened in a newer version of Excel. Learn more: https://go.microsoft.com/fwlink/?linkid=870924
Comment:
    Dont need</t>
        </r>
      </text>
    </comment>
  </commentList>
</comments>
</file>

<file path=xl/sharedStrings.xml><?xml version="1.0" encoding="utf-8"?>
<sst xmlns="http://schemas.openxmlformats.org/spreadsheetml/2006/main" count="37694" uniqueCount="5448">
  <si>
    <t>Unique ID</t>
  </si>
  <si>
    <t>Project ID Replicated at WP level</t>
  </si>
  <si>
    <t>Project Name</t>
  </si>
  <si>
    <t>Project Manager Name</t>
  </si>
  <si>
    <t>Parent / Child</t>
  </si>
  <si>
    <t>Does this project have Work Package?</t>
  </si>
  <si>
    <t>Final GLF Name</t>
  </si>
  <si>
    <t>WP ID</t>
  </si>
  <si>
    <t>2020
CapEx</t>
  </si>
  <si>
    <t>2021
CapEx</t>
  </si>
  <si>
    <t>ACT ytd</t>
  </si>
  <si>
    <t>FC to complete</t>
  </si>
  <si>
    <t>Internal FTE Cost</t>
  </si>
  <si>
    <t>LT Costs at complete_$m</t>
  </si>
  <si>
    <t>LT Costs at complete</t>
  </si>
  <si>
    <t>Internal FTE Cost Act</t>
  </si>
  <si>
    <t>ExtraVal WP Cost</t>
  </si>
  <si>
    <t>Budget (in $K)</t>
  </si>
  <si>
    <t>Exclude from Portfolio</t>
  </si>
  <si>
    <t>Drug / non-drug
(Move to Horizon)</t>
  </si>
  <si>
    <t>Data &amp; Digital 
(Yes/ no - Move to Horizon)</t>
  </si>
  <si>
    <t>Category 
(Compliance / Operational Necessity / Value Creation)</t>
  </si>
  <si>
    <t>Value Lever</t>
  </si>
  <si>
    <t>Funding Stage 
(Get from Horizon)</t>
  </si>
  <si>
    <t>Investment Status</t>
  </si>
  <si>
    <t>Alias Project</t>
  </si>
  <si>
    <t>Emerging Technology</t>
  </si>
  <si>
    <t>IT Involved?</t>
  </si>
  <si>
    <t>IT / Digital</t>
  </si>
  <si>
    <t>Planning Category</t>
  </si>
  <si>
    <t>Source</t>
  </si>
  <si>
    <t>Outcome Category</t>
  </si>
  <si>
    <t>Simplified Category</t>
  </si>
  <si>
    <t>Simplified Category L3</t>
  </si>
  <si>
    <t>Business capability Level1</t>
  </si>
  <si>
    <t>Business capability Level2</t>
  </si>
  <si>
    <t>PPM Report?</t>
  </si>
  <si>
    <t>Value Model prepared?</t>
  </si>
  <si>
    <t>Included in SONAR File?</t>
  </si>
  <si>
    <t>Lookup with LF2</t>
  </si>
  <si>
    <t>Name</t>
  </si>
  <si>
    <t>Project ID</t>
  </si>
  <si>
    <t>Status</t>
  </si>
  <si>
    <t>Program/Project Type</t>
  </si>
  <si>
    <t>PMO Project  Category</t>
  </si>
  <si>
    <t>OpEx Funding stage</t>
  </si>
  <si>
    <t>GDD Project Category</t>
  </si>
  <si>
    <t>Investment Approval</t>
  </si>
  <si>
    <t>Subunit</t>
  </si>
  <si>
    <t>Project Description</t>
  </si>
  <si>
    <t>Work ID</t>
  </si>
  <si>
    <t>Work Package Description</t>
  </si>
  <si>
    <t>Work Package Parent</t>
  </si>
  <si>
    <t>WP OPEX Funding Stage</t>
  </si>
  <si>
    <t>Digital WP</t>
  </si>
  <si>
    <t>Clarity ID</t>
  </si>
  <si>
    <t>Work Status</t>
  </si>
  <si>
    <t>Work Package Type</t>
  </si>
  <si>
    <t>Work Package Subtype</t>
  </si>
  <si>
    <t>Work Actual Start</t>
  </si>
  <si>
    <t>Work Actual/Schedule Finish</t>
  </si>
  <si>
    <t>ACT Effort (d) (d)</t>
  </si>
  <si>
    <t>ACT Effort (FTE) (f)</t>
  </si>
  <si>
    <t>ACT EXT to date</t>
  </si>
  <si>
    <t>ACT INT to date</t>
  </si>
  <si>
    <t>ACT to date</t>
  </si>
  <si>
    <t>Jan 2021</t>
  </si>
  <si>
    <t>Feb 2021</t>
  </si>
  <si>
    <t>Mar 2021</t>
  </si>
  <si>
    <t>Apr 2021</t>
  </si>
  <si>
    <t>May 2021</t>
  </si>
  <si>
    <t>ACT INT ytd</t>
  </si>
  <si>
    <t>2021</t>
  </si>
  <si>
    <t>2022</t>
  </si>
  <si>
    <t>2023</t>
  </si>
  <si>
    <t>2024</t>
  </si>
  <si>
    <t>2025</t>
  </si>
  <si>
    <t>2026</t>
  </si>
  <si>
    <t>2027</t>
  </si>
  <si>
    <t>2028</t>
  </si>
  <si>
    <t>2029</t>
  </si>
  <si>
    <t>2030</t>
  </si>
  <si>
    <t>2031</t>
  </si>
  <si>
    <t>2032</t>
  </si>
  <si>
    <t>2033</t>
  </si>
  <si>
    <t>2034</t>
  </si>
  <si>
    <t>2035</t>
  </si>
  <si>
    <t>FC INT to complete</t>
  </si>
  <si>
    <t>Project Stage</t>
  </si>
  <si>
    <t>Q1 2021</t>
  </si>
  <si>
    <t>Q2 2021</t>
  </si>
  <si>
    <t>Q3 2021</t>
  </si>
  <si>
    <t>Q4 2021</t>
  </si>
  <si>
    <t>CY Baseline Cost</t>
  </si>
  <si>
    <t>LT Baseline Costs at complete</t>
  </si>
  <si>
    <t>Program Manager</t>
  </si>
  <si>
    <t>Program owner</t>
  </si>
  <si>
    <t>Project Manager</t>
  </si>
  <si>
    <t>Work Package Manager</t>
  </si>
  <si>
    <t>Project Phase</t>
  </si>
  <si>
    <t>Project Classification</t>
  </si>
  <si>
    <t>Project Owner</t>
  </si>
  <si>
    <t>Forecast Planner 1</t>
  </si>
  <si>
    <t>2015 (f)</t>
  </si>
  <si>
    <t>2016 (f)</t>
  </si>
  <si>
    <t>2017 (f)</t>
  </si>
  <si>
    <t>2018 (f)</t>
  </si>
  <si>
    <t>2019 (f)</t>
  </si>
  <si>
    <t>2020 (f)</t>
  </si>
  <si>
    <t>2021 (f)</t>
  </si>
  <si>
    <t>2022 (f)</t>
  </si>
  <si>
    <t>2023 (f)</t>
  </si>
  <si>
    <t>2024 (f)</t>
  </si>
  <si>
    <t>2025 (f)</t>
  </si>
  <si>
    <t>2026 (f)</t>
  </si>
  <si>
    <t>2027 (f)</t>
  </si>
  <si>
    <t>2028 (f)</t>
  </si>
  <si>
    <t>2029 (f)</t>
  </si>
  <si>
    <t>2030 (f)</t>
  </si>
  <si>
    <t>2031 (f)</t>
  </si>
  <si>
    <t>2032 (f)</t>
  </si>
  <si>
    <t>2033 (f)</t>
  </si>
  <si>
    <t>2034 (f)</t>
  </si>
  <si>
    <t>2035 (f)</t>
  </si>
  <si>
    <t>12489</t>
  </si>
  <si>
    <t>Clinical supply process modelling pilot</t>
  </si>
  <si>
    <t>Franco, Davide</t>
  </si>
  <si>
    <t>Parent</t>
  </si>
  <si>
    <t>Single WP</t>
  </si>
  <si>
    <t>TRD</t>
  </si>
  <si>
    <t>Not Excluded</t>
  </si>
  <si>
    <t>No</t>
  </si>
  <si>
    <t>Value Creation</t>
  </si>
  <si>
    <t>Value Creation without ExtraVal</t>
  </si>
  <si>
    <t>Nurture</t>
  </si>
  <si>
    <t>no</t>
  </si>
  <si>
    <t>Other Non-Drug</t>
  </si>
  <si>
    <t>Process Excellence &amp; Innovation</t>
  </si>
  <si>
    <t>Completed</t>
  </si>
  <si>
    <t>Operational Excellence</t>
  </si>
  <si>
    <t>Non-Drug</t>
  </si>
  <si>
    <t>Proposed Plan</t>
  </si>
  <si>
    <t>N/A</t>
  </si>
  <si>
    <t>Collaborate with Cranfield University to model clinical trial drug supply</t>
  </si>
  <si>
    <t>Not Defined</t>
  </si>
  <si>
    <t>Andreea Acalovschi (ACALOAN1)</t>
  </si>
  <si>
    <t>Tier 2</t>
  </si>
  <si>
    <t>Finelli, Luca</t>
  </si>
  <si>
    <t>12489-G3002545</t>
  </si>
  <si>
    <t>Child</t>
  </si>
  <si>
    <t>G3002545</t>
  </si>
  <si>
    <t>TRD - Technical R&amp;D</t>
  </si>
  <si>
    <t>General</t>
  </si>
  <si>
    <t>Wirtz, Karen</t>
  </si>
  <si>
    <t>12476</t>
  </si>
  <si>
    <t>ASP Bridge Ramp Down</t>
  </si>
  <si>
    <t>Sun, John</t>
  </si>
  <si>
    <t>GDO</t>
  </si>
  <si>
    <t>Operational Necessity</t>
  </si>
  <si>
    <t>IT / Systems</t>
  </si>
  <si>
    <t>Closeout of ASP Bridge Hosting Engagement with Quintiles for Pharma trials and retirement of ASP Bridge Project Instructions\n</t>
  </si>
  <si>
    <t>Tier 3</t>
  </si>
  <si>
    <t>Giametta, Tammy</t>
  </si>
  <si>
    <t>12476-G3002551</t>
  </si>
  <si>
    <t>G3002551</t>
  </si>
  <si>
    <t>Closeout of ASP Bridge Hosting Engagement with Quintiles for Pharma trials and retirement of ASP Bridge Project Instructions</t>
  </si>
  <si>
    <t>Global Development Operations</t>
  </si>
  <si>
    <t>12546</t>
  </si>
  <si>
    <t>Bios PMX Training Curricula</t>
  </si>
  <si>
    <t>Hamilton, David</t>
  </si>
  <si>
    <t>CD&amp;A</t>
  </si>
  <si>
    <t>Compliance</t>
  </si>
  <si>
    <t>Strategy Approved</t>
  </si>
  <si>
    <t>P3 GDD OpEx Project</t>
  </si>
  <si>
    <t>This is a multi-year initiative to create, update and maintain a Bios/PMX Training Catalog designed to allow associates in Bios/PMX to create a personal training curriculum. \n</t>
  </si>
  <si>
    <t>5.4 Sustain</t>
  </si>
  <si>
    <t>Brian K Smith</t>
  </si>
  <si>
    <t>12546-G3002553</t>
  </si>
  <si>
    <t>G3002553</t>
  </si>
  <si>
    <t>Bios/PMX Training Curricula</t>
  </si>
  <si>
    <t>This is a multi-year initiative to create, update and maintain a Bios/PMX Training Catalog designed to allow associates in Bios/PMX to create a personal training curriculum</t>
  </si>
  <si>
    <t>Biostats &amp; CDS</t>
  </si>
  <si>
    <t>12538</t>
  </si>
  <si>
    <t>Deviation CAPA Gap Assessment</t>
  </si>
  <si>
    <t>Patterson, Shari</t>
  </si>
  <si>
    <t>QA</t>
  </si>
  <si>
    <t>QA - Quality Assurance</t>
  </si>
  <si>
    <t>Identify gaps and list potential solutions to improve CAPA management process, including interfaces to clinical deviation mgmt processes (PDs) (QP-CQA 12)</t>
  </si>
  <si>
    <t>5.3 Solve</t>
  </si>
  <si>
    <t>Banholzer, Rolf-Peter</t>
  </si>
  <si>
    <t>12538-G3002626</t>
  </si>
  <si>
    <t>G3002626</t>
  </si>
  <si>
    <t>Deviation/CAPA Gap Assessment</t>
  </si>
  <si>
    <t xml:space="preserve">Identify gaps and list potential solutions to improve CAPA management process, including interfaces to clinical deviation mgmt processes (PDs) (QP-CQA 12) - Project Description </t>
  </si>
  <si>
    <t>Acalovschi, Andreea</t>
  </si>
  <si>
    <t>12570</t>
  </si>
  <si>
    <t>Cross Divisional Data Sharing Workstream</t>
  </si>
  <si>
    <t>CMO/PS</t>
  </si>
  <si>
    <t>Pending</t>
  </si>
  <si>
    <t>CEO mandated initiative to operationalize PhRMA-efpia Principles; Jan 2015 WorkStream requested to write &amp; implement cross divisional WP for EU submission dossier redaction to meet new EU Reg effective Jan 2015.\n</t>
  </si>
  <si>
    <t>Hagan, Laura</t>
  </si>
  <si>
    <t>12570-G3002766</t>
  </si>
  <si>
    <t>G3002766</t>
  </si>
  <si>
    <t>CEO mandated initiative to operationalize PhRMA-efpia Principles; Jan 2015 WorkStream requested to write &amp; implement cross divisional WP for EU submission dossier redaction to meet new EU Reg effective Jan 2015\n</t>
  </si>
  <si>
    <t>Global Chief Medical Office &amp; Patient Safety</t>
  </si>
  <si>
    <t>Fujihara, Satoko</t>
  </si>
  <si>
    <t>Faust, Neal</t>
  </si>
  <si>
    <t>12569</t>
  </si>
  <si>
    <t>CT Umbrella project</t>
  </si>
  <si>
    <t>Higy, Marie</t>
  </si>
  <si>
    <t>Three projects will feed into the CT umbrella which aim to link the ‘Protocol Development’ - and ‘Trial Preparation’ activities while ensuring continuous learning; maximize end to end standardization and collaboration with the CAT tool project</t>
  </si>
  <si>
    <t>Tier 1</t>
  </si>
  <si>
    <t>12569-G3002767</t>
  </si>
  <si>
    <t>G3002767</t>
  </si>
  <si>
    <t>CT Umbrella Project</t>
  </si>
  <si>
    <t>Three projects will feed into the CT umbrella which aim to  link the ‘Protocol Development’ -  and ‘Trial Preparation’ activities (e.g. budget allocation, feasibility, outsourcing activities, drug supply forecasting etc.) while ensuring continuous learning; maximize end to end standardization and collaboration with the CAT tool project (module-based e-protocol development)\n</t>
  </si>
  <si>
    <t>12568</t>
  </si>
  <si>
    <t>CTT Harmonization</t>
  </si>
  <si>
    <t>Harmonize CTT managed templates and resources, SharePoint Sites, STRIDE impact for CTTs and assessment of Core and Extended team members across Pharma and Oncology\n</t>
  </si>
  <si>
    <t>Guglielmo, Carrie</t>
  </si>
  <si>
    <t>12568-G3002769</t>
  </si>
  <si>
    <t>G3002769</t>
  </si>
  <si>
    <t>Harmonize CTT managed templates and resources, SharePoint Sites, STRIDE impact for CTTs and Assessment Core and Extended team members across Pharma and Oncology\n</t>
  </si>
  <si>
    <t>12567</t>
  </si>
  <si>
    <t xml:space="preserve">Culture Initiative </t>
  </si>
  <si>
    <t>PS&amp;M</t>
  </si>
  <si>
    <t>Following the creation of GDD, build a culture of collaboration with courage\n</t>
  </si>
  <si>
    <t>5.2 Scope &amp; Seek</t>
  </si>
  <si>
    <t>Mehra, Jyoti</t>
  </si>
  <si>
    <t>12567-G3002770</t>
  </si>
  <si>
    <t>G3002770</t>
  </si>
  <si>
    <t>Culture Initiative</t>
  </si>
  <si>
    <t>PS</t>
  </si>
  <si>
    <t>12566</t>
  </si>
  <si>
    <t>Regulatory Writing &amp; Submissions (RWS) Metrics</t>
  </si>
  <si>
    <t>Define measurable and meaningful performance and quality metrics within Regulatory Writing &amp; Submissions (RWS)\n</t>
  </si>
  <si>
    <t>12566-G3002771</t>
  </si>
  <si>
    <t>G3002771</t>
  </si>
  <si>
    <t>Define measurable and meaningful performance and quality metrics within DE</t>
  </si>
  <si>
    <t>12565</t>
  </si>
  <si>
    <t>Document Excellence Process Harmonization</t>
  </si>
  <si>
    <t>Collaboration and Harmonization of QC Process across DE divisions/ groups\n</t>
  </si>
  <si>
    <t>Bodner, Janet</t>
  </si>
  <si>
    <t>12565-G3002772</t>
  </si>
  <si>
    <t>G3002772</t>
  </si>
  <si>
    <t>Collaboration and Harmonization of QC Process across DE divisions/ group</t>
  </si>
  <si>
    <t>12563</t>
  </si>
  <si>
    <t>RA EU Clinical Trial Reg</t>
  </si>
  <si>
    <t>Edwards, Colin</t>
  </si>
  <si>
    <t>RA</t>
  </si>
  <si>
    <t>Active</t>
  </si>
  <si>
    <t>Assessment and implementation of the new EU clinical trial regulation\n</t>
  </si>
  <si>
    <t>Creba, Judith</t>
  </si>
  <si>
    <t>12563-G3002774</t>
  </si>
  <si>
    <t>G3002774</t>
  </si>
  <si>
    <t>EU Clinical Trial Regulation Implement</t>
  </si>
  <si>
    <t>Assessment and implementation of the new EU clinical trial regulation</t>
  </si>
  <si>
    <t>Global Regulatory Affairs</t>
  </si>
  <si>
    <t>Open</t>
  </si>
  <si>
    <t>Williams, Jason</t>
  </si>
  <si>
    <t>12562</t>
  </si>
  <si>
    <t>Future of Monitoring @ Novartis (FOM@N)</t>
  </si>
  <si>
    <t>Klein, Valérie</t>
  </si>
  <si>
    <t>Assess potential gaps in monitoring highlighted in 2014/2015 inspection findings, agree solution and create an implementation plan</t>
  </si>
  <si>
    <t>Gerrard, Darren</t>
  </si>
  <si>
    <t>12562-G3002775</t>
  </si>
  <si>
    <t>G3002775</t>
  </si>
  <si>
    <t xml:space="preserve">Assess potential gaps in monitoring highlighted in 2014/2015 inspection findings, agree solution and create an implementation plan  </t>
  </si>
  <si>
    <t>15073</t>
  </si>
  <si>
    <t>Proactively Reducing and Closing Inactive Sites</t>
  </si>
  <si>
    <t xml:space="preserve">Portfolio analysis to identify proper leading indicators and recommended guidance to select and maintain the right sites for the right trial, exploring the benefits of early site closure </t>
  </si>
  <si>
    <t>Rainey, Kelly</t>
  </si>
  <si>
    <t>15073-G3002556</t>
  </si>
  <si>
    <t>G3002556</t>
  </si>
  <si>
    <t>12583</t>
  </si>
  <si>
    <t xml:space="preserve">BD&amp;L DD CoE Umbrella </t>
  </si>
  <si>
    <t>De Melio, Karen</t>
  </si>
  <si>
    <t>Multiple WP</t>
  </si>
  <si>
    <t>Establish and implement the quality process to support the due diligence assessment of BD&amp;L deals.</t>
  </si>
  <si>
    <t>Ayre, Gareth</t>
  </si>
  <si>
    <t>12583-G3002966</t>
  </si>
  <si>
    <t>G3002966</t>
  </si>
  <si>
    <t>BD&amp;L DD CoE for Global Development Quality</t>
  </si>
  <si>
    <t xml:space="preserve">Coordinate global development quality .
Contact Magida for milestones summary updates only.
</t>
  </si>
  <si>
    <t>12583-G3002792</t>
  </si>
  <si>
    <t>G3002792</t>
  </si>
  <si>
    <t>BD&amp;L DD CoE Umbrella</t>
  </si>
  <si>
    <t>Berndt, Kornelia</t>
  </si>
  <si>
    <t>12583-G3002967</t>
  </si>
  <si>
    <t>G3002967</t>
  </si>
  <si>
    <t>BD&amp;L DD CoE WS#1 Document Excellence</t>
  </si>
  <si>
    <t xml:space="preserve">Improve DD decision making through better clarity, consistency and balance in  reporting DD </t>
  </si>
  <si>
    <t>Ravi, Ajith</t>
  </si>
  <si>
    <t>12583-G3002968</t>
  </si>
  <si>
    <t>G3002968</t>
  </si>
  <si>
    <t>BD&amp;L DD CoE WS#2 Training</t>
  </si>
  <si>
    <t xml:space="preserve">Define and implement quality DD training materials to drive consistently high expertise within DD teams in both subject matter and partnering process </t>
  </si>
  <si>
    <t>12583-G3002969</t>
  </si>
  <si>
    <t>G3002969</t>
  </si>
  <si>
    <t>BD&amp;L DD CoE WS#3 DD Process Re-design</t>
  </si>
  <si>
    <t xml:space="preserve">DD optimization, simplification and efficiency through re-design of business process </t>
  </si>
  <si>
    <t>12583-G3002970</t>
  </si>
  <si>
    <t>G3002970</t>
  </si>
  <si>
    <t>BD&amp;L DD CoE WS#4 CMC Integration</t>
  </si>
  <si>
    <t xml:space="preserve">Smooth CMC integration for in licensing projects to ensure seamless project development </t>
  </si>
  <si>
    <t>12583-G3002789</t>
  </si>
  <si>
    <t>G3002789</t>
  </si>
  <si>
    <t>BD&amp;L DD CoE WS#5 People</t>
  </si>
  <si>
    <t>Drive high team performance with balanced mindset presenting Novartis as partner of choice, motivated DD team members feeling valued by organization.</t>
  </si>
  <si>
    <t>D&amp;D</t>
  </si>
  <si>
    <t>12583-G3002790</t>
  </si>
  <si>
    <t>G3002790</t>
  </si>
  <si>
    <t>BD&amp;L DD CoE WS#6 Operational Excellence</t>
  </si>
  <si>
    <t>Define and implement standardized and robust operational planning to improve quality, efficiency and transparency in operational planning. Seamless handover to BDL finance.</t>
  </si>
  <si>
    <t>15072</t>
  </si>
  <si>
    <t>GDO Transformation</t>
  </si>
  <si>
    <t>Fernandez, Carole</t>
  </si>
  <si>
    <t>Transformation of Global Development Operations (GDO) Organization</t>
  </si>
  <si>
    <t>15072-G3002799</t>
  </si>
  <si>
    <t>G3002799</t>
  </si>
  <si>
    <t>GDO tran - Process and Technology Optimization WS</t>
  </si>
  <si>
    <t>Rapatz, Günter</t>
  </si>
  <si>
    <t>15072-G3002797</t>
  </si>
  <si>
    <t>G3002797</t>
  </si>
  <si>
    <t>GDO tran - Trial Forecasting and Reporting WS</t>
  </si>
  <si>
    <t>15072-G3002795</t>
  </si>
  <si>
    <t>G3002795</t>
  </si>
  <si>
    <t>GDO tran - Trial Management WS</t>
  </si>
  <si>
    <t>15072-G3002794</t>
  </si>
  <si>
    <t>G3002794</t>
  </si>
  <si>
    <t>GDO tran - Trial Monitoring WS</t>
  </si>
  <si>
    <t xml:space="preserve">Workstream to manage integration of "Trial Monitoring" unit in GDO Transformation </t>
  </si>
  <si>
    <t>15072-G3002796</t>
  </si>
  <si>
    <t>G3002796</t>
  </si>
  <si>
    <t>GDO tran Data Operations WS</t>
  </si>
  <si>
    <t xml:space="preserve">Workstream to manage integration of "Data Operations" unit in GDO Transformation  </t>
  </si>
  <si>
    <t>15072-G3002798</t>
  </si>
  <si>
    <t>G3002798</t>
  </si>
  <si>
    <t>GDO tran External Development Operations WS</t>
  </si>
  <si>
    <t>15072-G3002793</t>
  </si>
  <si>
    <t>G3002793</t>
  </si>
  <si>
    <t>GDO Transformation - Umbrella</t>
  </si>
  <si>
    <t xml:space="preserve">Transformation of Global Development Operations (GDO) Organization </t>
  </si>
  <si>
    <t>12589</t>
  </si>
  <si>
    <t>One SOP Landscape</t>
  </si>
  <si>
    <t>Cheung, Vivian</t>
  </si>
  <si>
    <t xml:space="preserve">Drive GDD to attain One SOP landscape via a series of Tier 1 projects that separately address different components of the SOP landscape  </t>
  </si>
  <si>
    <t>12589-G4004354</t>
  </si>
  <si>
    <t>G4004354</t>
  </si>
  <si>
    <t>CMOPS One SOP</t>
  </si>
  <si>
    <t xml:space="preserve">Use of of professional SOP writers and project managers through an External Services Provider to streamline the number and content of procedural documents. Pilot ongoing in 2018.  Further expansion depending upon the outcome of the pilot.
</t>
  </si>
  <si>
    <t>Basi, Mark Gargan</t>
  </si>
  <si>
    <t>12589-G3002822</t>
  </si>
  <si>
    <t>G3002822</t>
  </si>
  <si>
    <t>One SOP &amp; Training Governance</t>
  </si>
  <si>
    <t xml:space="preserve">Mobilize Procedure&amp; Training Governance Board (PTGB) and implement efficiencies related to document life-cycle management  </t>
  </si>
  <si>
    <t>12589-G3002818</t>
  </si>
  <si>
    <t>G3002818</t>
  </si>
  <si>
    <t>One SOP Documentation Landscape</t>
  </si>
  <si>
    <t xml:space="preserve">Harmonize implementation of corporate wide QMS documentation structure in organization governed by GDD QMS </t>
  </si>
  <si>
    <t>12589-G3002816</t>
  </si>
  <si>
    <t>G3002816</t>
  </si>
  <si>
    <t>One SOP Landscape Umbrella</t>
  </si>
  <si>
    <t>12589-G3002819</t>
  </si>
  <si>
    <t>G3002819</t>
  </si>
  <si>
    <t>One SOP Road Map</t>
  </si>
  <si>
    <t xml:space="preserve">Consolidate the One GDD Development SOP revision schedule considering organizational, system and process changes </t>
  </si>
  <si>
    <t>12589-G3002821</t>
  </si>
  <si>
    <t>G3002821</t>
  </si>
  <si>
    <t>One SOP Sandoz Bio and Training system integration</t>
  </si>
  <si>
    <t xml:space="preserve">Define procedure &amp; training process integration plan for Sandoz Biopharma  </t>
  </si>
  <si>
    <t>12589-G3002820</t>
  </si>
  <si>
    <t>G3002820</t>
  </si>
  <si>
    <t>One SOP Training Strategy</t>
  </si>
  <si>
    <t xml:space="preserve">Define a compliant, efficient and robust training system which supports all of GDD GxP training needs and allows for easy integration of new associates </t>
  </si>
  <si>
    <t>12650</t>
  </si>
  <si>
    <t>MapSYS</t>
  </si>
  <si>
    <t>Terminated</t>
  </si>
  <si>
    <t>An inventory of all MAPs ongoing in Novartis with associated workflow</t>
  </si>
  <si>
    <t>Aliu, Paul</t>
  </si>
  <si>
    <t>12650-G3003180</t>
  </si>
  <si>
    <t>G3003180</t>
  </si>
  <si>
    <t>Vaidyaram, Suchitra</t>
  </si>
  <si>
    <t>12623</t>
  </si>
  <si>
    <t>Blue-D and OneDev Program Compliance WS</t>
  </si>
  <si>
    <t>Ensure availability of essential documents for Workstreams involved in Blue-D and One-Dev programs from 04 Feb 2016 until 30 March 2017.</t>
  </si>
  <si>
    <t>Girard, Laurence Willema</t>
  </si>
  <si>
    <t>12623-G3003179</t>
  </si>
  <si>
    <t>G3003179</t>
  </si>
  <si>
    <t>15076</t>
  </si>
  <si>
    <t>CT Quality Risk Mgmt</t>
  </si>
  <si>
    <t>Le Breton, Stephanie</t>
  </si>
  <si>
    <t>Establish a Trial Risk Management / Quality Management Framework which supports quality risk management activities throughout all stages of the clinical trial process</t>
  </si>
  <si>
    <t>Bischof, Soulef</t>
  </si>
  <si>
    <t>15076-G4000108</t>
  </si>
  <si>
    <t>G4000108</t>
  </si>
  <si>
    <t>CT Quality Risk Management Workpackage</t>
  </si>
  <si>
    <t>Work package for the CT QRM project</t>
  </si>
  <si>
    <t>15212</t>
  </si>
  <si>
    <t>Oper preferred sites</t>
  </si>
  <si>
    <t>Ruffin, Matthieu</t>
  </si>
  <si>
    <t>Enhance patnership with our operational key sites</t>
  </si>
  <si>
    <t>15212-G4000735</t>
  </si>
  <si>
    <t>G4000735</t>
  </si>
  <si>
    <t>15221</t>
  </si>
  <si>
    <t>TransCelerate</t>
  </si>
  <si>
    <t>Collaborate with TransCelerate and other leading pharma biopharma companies to design solutions to address complex challenges related to drug R&amp;D process.</t>
  </si>
  <si>
    <t>Dietrich, Daniel</t>
  </si>
  <si>
    <t>15221-G4002210</t>
  </si>
  <si>
    <t>G4002210</t>
  </si>
  <si>
    <t>TransCelerate Internal</t>
  </si>
  <si>
    <t xml:space="preserve">TransCelerate related to internal evaluation and adoption (Note: this is NOT counting towards the FTE commitment to TransCelerate).   </t>
  </si>
  <si>
    <t>15221-G4001603</t>
  </si>
  <si>
    <t>G4001603</t>
  </si>
  <si>
    <t>TransCelerate workstreams and sprints</t>
  </si>
  <si>
    <t>15225</t>
  </si>
  <si>
    <t>Brexit</t>
  </si>
  <si>
    <t>The UK has voted to leave the EU as of 30.03.19, referred to as “Brexit”. Based on EU Legislation, certain activities need to be transferred from their current place in the UK to another country within the EU/EEA to secure patient supply with medicines.</t>
  </si>
  <si>
    <t>15225-G4000817</t>
  </si>
  <si>
    <t>G4000817</t>
  </si>
  <si>
    <t>BREXIT</t>
  </si>
  <si>
    <t>BREXIT project lead by RA GDD EU</t>
  </si>
  <si>
    <t>15270</t>
  </si>
  <si>
    <t>ICF CoE</t>
  </si>
  <si>
    <t>Saposnik, Sandra</t>
  </si>
  <si>
    <t>Create one CoE for ICF to define standards and maintain quality. \n</t>
  </si>
  <si>
    <t>15270-G4002053</t>
  </si>
  <si>
    <t>G4002053</t>
  </si>
  <si>
    <t>TBC</t>
  </si>
  <si>
    <t>15289</t>
  </si>
  <si>
    <t>SUMMIT: SQM</t>
  </si>
  <si>
    <t>Chaghasbanian, Harut</t>
  </si>
  <si>
    <t>Transformation Utilizing Process Re-engineering in Submission Management and Quality activities</t>
  </si>
  <si>
    <t>Matrisciano-Dimichino, Linda</t>
  </si>
  <si>
    <t>15289-G4002245</t>
  </si>
  <si>
    <t>G4002245</t>
  </si>
  <si>
    <t>SUMMIT - SMQ Transformation</t>
  </si>
  <si>
    <t>SMQ Transformation</t>
  </si>
  <si>
    <t>15293</t>
  </si>
  <si>
    <t xml:space="preserve">SLC Optimization </t>
  </si>
  <si>
    <t xml:space="preserve">Engagement with KPMG is targeted for a duration of 10 weeks, with the focus of this initial workshop on current state process mapping and pain points/gaps, while also leveraging the output from the March 2017 SLC Workshop. </t>
  </si>
  <si>
    <t>15293-G4002158</t>
  </si>
  <si>
    <t>G4002158</t>
  </si>
  <si>
    <t>SLC Optimization Project</t>
  </si>
  <si>
    <t>Compliance with internally established SLC milestones / timelines has been reported low during the Implementation Phase (IM &amp; legacy Alcon).\n</t>
  </si>
  <si>
    <t>15296</t>
  </si>
  <si>
    <t>RA GDD Global Labeling Project</t>
  </si>
  <si>
    <t>Current State Labeling Model is a matrixed collaboration model: Global Labeling (GL) is leading the development &amp; maintenance of Core Labeling (CDS, BPL, BSS); DUs are leading the dev &amp; maint of SPI/PPI/MG/IFU &amp; EU CAP/ MRP labeling\n</t>
  </si>
  <si>
    <t>15296-G4002279</t>
  </si>
  <si>
    <t>G4002279</t>
  </si>
  <si>
    <t>Current State Labeling Model is a matrixed collaboration model: Global Labeling (GL) is leading the development &amp; maintenance of Core Labeling (CDS, BPL, BSS); DUs are leading the dev &amp; maint of SPI/PPI/MG/IFU &amp; EU CAP/ MRP labeling</t>
  </si>
  <si>
    <t>15338</t>
  </si>
  <si>
    <t>GAIN</t>
  </si>
  <si>
    <t>Project to improve operational efficiency in CMO&amp;PS.  4 Workstreams - Culture, organisation, process and technology</t>
  </si>
  <si>
    <t>15338-G4003176</t>
  </si>
  <si>
    <t>G4003176</t>
  </si>
  <si>
    <t>GAIN General</t>
  </si>
  <si>
    <t>15341</t>
  </si>
  <si>
    <t>Pt Centricity in GDO</t>
  </si>
  <si>
    <t>Patient Experience</t>
  </si>
  <si>
    <t xml:space="preserve">Strengthen Patient Centricity perspective into Clinical Operations execution plans
</t>
  </si>
  <si>
    <t>Olivier, Marie</t>
  </si>
  <si>
    <t>15341-G4003403</t>
  </si>
  <si>
    <t>G4003403</t>
  </si>
  <si>
    <t>Patient centricity in GDO</t>
  </si>
  <si>
    <t>GDO Patient centricity WP for general planning and time reporting</t>
  </si>
  <si>
    <t>Yes</t>
  </si>
  <si>
    <t>Schillag, Lennart</t>
  </si>
  <si>
    <t>15433</t>
  </si>
  <si>
    <t>FPP</t>
  </si>
  <si>
    <t>Bertolazzi, Rosa</t>
  </si>
  <si>
    <t xml:space="preserve">Develop scope for process improvement of Start Up (FPP) </t>
  </si>
  <si>
    <t>5.1 Proposal</t>
  </si>
  <si>
    <t>Vidam, Gena</t>
  </si>
  <si>
    <t>15433-G4004582</t>
  </si>
  <si>
    <t>G4004582</t>
  </si>
  <si>
    <t>Project not started yet. FP and Schedule  to be cuploaded</t>
  </si>
  <si>
    <t>Touati-Tliba, Mebarka-Mounira</t>
  </si>
  <si>
    <t>15523</t>
  </si>
  <si>
    <t>Granular CSR</t>
  </si>
  <si>
    <t xml:space="preserve">Implement granular publishing of CSRs as standard at Novartis
</t>
  </si>
  <si>
    <t>Virkki, Leila</t>
  </si>
  <si>
    <t>15523-G4005304</t>
  </si>
  <si>
    <t>G4005304</t>
  </si>
  <si>
    <t>TO BE COMPLETED ONCE WPM IS NOMINATED</t>
  </si>
  <si>
    <t>15854</t>
  </si>
  <si>
    <t>Teckro</t>
  </si>
  <si>
    <t>Campos, Susie</t>
  </si>
  <si>
    <t>Mobile app for study documentation</t>
  </si>
  <si>
    <t>Stark, Justin</t>
  </si>
  <si>
    <t>15854-G4005180</t>
  </si>
  <si>
    <t>G4005180</t>
  </si>
  <si>
    <t>To be filled in by WP manager</t>
  </si>
  <si>
    <t>15524</t>
  </si>
  <si>
    <t>GDO BPR Wave#1</t>
  </si>
  <si>
    <t>Dutta, Abhijit</t>
  </si>
  <si>
    <t>Building the ‘Best in class’ Clinical Trial delivery through strong process foundation across GDO</t>
  </si>
  <si>
    <t>Kanago, Sudha</t>
  </si>
  <si>
    <t>15524-G4008530</t>
  </si>
  <si>
    <t>G4008530</t>
  </si>
  <si>
    <t>Data Review</t>
  </si>
  <si>
    <t>GDO and CD&amp;A To review and optimize Data review processes.</t>
  </si>
  <si>
    <t>Muha, Roxana</t>
  </si>
  <si>
    <t>15524-G4005339</t>
  </si>
  <si>
    <t>G4005339</t>
  </si>
  <si>
    <t>FPP Redesign</t>
  </si>
  <si>
    <t>not sure about the status as Huesa Gonzalez, Ignacio left the project and none of the following people leading this project has access to Horizon nor is willing to be added as the WPM or Project owner or FP. ongoing email exchange;
Remco vos, Ravi kumar ventrapragada and Abhijit Dutta,</t>
  </si>
  <si>
    <t>Huesa Gonzalez, Ignacio</t>
  </si>
  <si>
    <t>15524-G4005338</t>
  </si>
  <si>
    <t>G4005338</t>
  </si>
  <si>
    <t>FPP to FPFV cycle improvement</t>
  </si>
  <si>
    <t>To be filled in</t>
  </si>
  <si>
    <t>15524-G4005343</t>
  </si>
  <si>
    <t>G4005343</t>
  </si>
  <si>
    <t>Protocol Development Improvement</t>
  </si>
  <si>
    <t>to be filled in</t>
  </si>
  <si>
    <t>15524-G4005341</t>
  </si>
  <si>
    <t>G4005341</t>
  </si>
  <si>
    <t>Start – Up Vendor Processes Improvement</t>
  </si>
  <si>
    <t xml:space="preserve">to be filled in </t>
  </si>
  <si>
    <t>15532</t>
  </si>
  <si>
    <t>DCN Focus Area 2</t>
  </si>
  <si>
    <t>Define an accelerated approach for highest priority programs</t>
  </si>
  <si>
    <t>Burtin, Pascale</t>
  </si>
  <si>
    <t>15532-G4005564</t>
  </si>
  <si>
    <t>G4005564</t>
  </si>
  <si>
    <t>15786</t>
  </si>
  <si>
    <t>Digital Health Pltfm</t>
  </si>
  <si>
    <t>Zachs, Gunther</t>
  </si>
  <si>
    <t>yes</t>
  </si>
  <si>
    <t>Connected Health</t>
  </si>
  <si>
    <t xml:space="preserve">to create and maintain a digital platform for SAMD </t>
  </si>
  <si>
    <t>Desai, Kartikeya</t>
  </si>
  <si>
    <t>15786-G4013116</t>
  </si>
  <si>
    <t>G4013116</t>
  </si>
  <si>
    <t>Digital Health Platform - Grow</t>
  </si>
  <si>
    <t>Grow phase of the Digital Health Platform (DHP)</t>
  </si>
  <si>
    <t>Grow</t>
  </si>
  <si>
    <t>Lawson, Maxwell</t>
  </si>
  <si>
    <t>15803</t>
  </si>
  <si>
    <t>Jedi</t>
  </si>
  <si>
    <t>Pakowski, Yvonne</t>
  </si>
  <si>
    <t>Novartis / Alcon spin-off</t>
  </si>
  <si>
    <t>15803-G4009769</t>
  </si>
  <si>
    <t>G4009769</t>
  </si>
  <si>
    <t xml:space="preserve">Jedi </t>
  </si>
  <si>
    <t>General WP for Project Jedi</t>
  </si>
  <si>
    <t>15809</t>
  </si>
  <si>
    <t>Petals</t>
  </si>
  <si>
    <t>Murawsky, Michael</t>
  </si>
  <si>
    <t>DU Neuroscience</t>
  </si>
  <si>
    <t xml:space="preserve">A multi-facet project that will help address critical business needs at all levels, starting from French CPO and NeuroScience Franchise, to European level and Market Access and also up to GDD and NeuroScience Therapeutic Area, in a step-wise manner.
</t>
  </si>
  <si>
    <t>15809-G4010110</t>
  </si>
  <si>
    <t>G4010110</t>
  </si>
  <si>
    <t>General WP for Project Petals</t>
  </si>
  <si>
    <t>15822</t>
  </si>
  <si>
    <t>Genesis (Avexis)</t>
  </si>
  <si>
    <t>Tirna, Catalina</t>
  </si>
  <si>
    <t xml:space="preserve">"Define and Implement the Avexis R&amp;D functional operating models leveraging organizational capabilities:
- Strategic, highly-platform specific activities to stay in AveXis
- Operational activities to move to GDD with implementation based on stages"
</t>
  </si>
  <si>
    <t>Kowalski, Robert</t>
  </si>
  <si>
    <t>15822-G4014039</t>
  </si>
  <si>
    <t>G4014039</t>
  </si>
  <si>
    <t>GTx to GEMS Execution 2021</t>
  </si>
  <si>
    <t xml:space="preserve">GTx to GEMS </t>
  </si>
  <si>
    <t>DM_GC_0011406</t>
  </si>
  <si>
    <t>Risco, Ruben (Ext)</t>
  </si>
  <si>
    <t>15910</t>
  </si>
  <si>
    <t>BD&amp;L Due Diligence</t>
  </si>
  <si>
    <t>Van Veen, Elizabeth</t>
  </si>
  <si>
    <t>Reduce R&amp;D Costs</t>
  </si>
  <si>
    <t>Draft</t>
  </si>
  <si>
    <t>Time Reporting: capture working time spent on out-licensing, divestment or other out-partnering activities</t>
  </si>
  <si>
    <t>15910-G4011559</t>
  </si>
  <si>
    <t>G4011559</t>
  </si>
  <si>
    <t>Due Diligence - Sandoz</t>
  </si>
  <si>
    <t>Due Diligence - Sandoz time reporting</t>
  </si>
  <si>
    <t>Project Management</t>
  </si>
  <si>
    <t>Bouniol, Thomas</t>
  </si>
  <si>
    <t>18032</t>
  </si>
  <si>
    <t>Inspectn Readiness P</t>
  </si>
  <si>
    <t>Planning</t>
  </si>
  <si>
    <t>Planning phase for multi workstream activity to address Inspection Readiness gaps in IT Capabilities and processes and new WOW for Inspection Readiness CoE</t>
  </si>
  <si>
    <t>18032-G4012070</t>
  </si>
  <si>
    <t>G4012070</t>
  </si>
  <si>
    <t>091551</t>
  </si>
  <si>
    <t>15522</t>
  </si>
  <si>
    <t>Artemis</t>
  </si>
  <si>
    <t>Woods, Gwen</t>
  </si>
  <si>
    <t>Data &amp; Digital</t>
  </si>
  <si>
    <t>Process improvement</t>
  </si>
  <si>
    <t>Carbonneau, Guillaume</t>
  </si>
  <si>
    <t>15522-G4005291</t>
  </si>
  <si>
    <t>G4005291</t>
  </si>
  <si>
    <t>Artemis Phase 1</t>
  </si>
  <si>
    <t>Phase 1:  Feasibility Allocation and Site Selection (FASS) Heatmaps including B/E development.
Build heatmaps in 2020 to enable more  accurate, data-support Site Selection.</t>
  </si>
  <si>
    <t>089407</t>
  </si>
  <si>
    <t>Orillo, Noel</t>
  </si>
  <si>
    <t>15522-G4010555</t>
  </si>
  <si>
    <t>G4010555</t>
  </si>
  <si>
    <t>Artemis Phase 2 (CLIP)</t>
  </si>
  <si>
    <t>General WP for project Artemis</t>
  </si>
  <si>
    <t>Ali Asghar, Laila</t>
  </si>
  <si>
    <t>15522-G4010556</t>
  </si>
  <si>
    <t>G4010556</t>
  </si>
  <si>
    <t>Increase drug development PoS</t>
  </si>
  <si>
    <t>Artemis SSU</t>
  </si>
  <si>
    <t>Gu, Wei</t>
  </si>
  <si>
    <t>16039</t>
  </si>
  <si>
    <t>SomaLogic</t>
  </si>
  <si>
    <t>Increase potential P&amp;L in case of approval</t>
  </si>
  <si>
    <t>Data for Insights</t>
  </si>
  <si>
    <t>Apply proteomic science and technology for the advancement of breakthrough medicines and health insights, to help people manage and maintain their health and to advance the respective business missions of the Parties</t>
  </si>
  <si>
    <t>Korn, Katrin</t>
  </si>
  <si>
    <t>16039-G4007527</t>
  </si>
  <si>
    <t>G4007527</t>
  </si>
  <si>
    <t>Somalogic</t>
  </si>
  <si>
    <t>Pabbisetty, Vinod</t>
  </si>
  <si>
    <t>15643</t>
  </si>
  <si>
    <t>eSAE Sustainability</t>
  </si>
  <si>
    <t>Fix various discrepancies in the eSAE end to end process and develop/implement adequate solutions to de-risk Novartis Clinical Trials.</t>
  </si>
  <si>
    <t>15643-G4010369</t>
  </si>
  <si>
    <t>G4010369</t>
  </si>
  <si>
    <t>eSSURE</t>
  </si>
  <si>
    <t xml:space="preserve">Implement sustainable solutions for  high critical eSAE reporting issues by Dec 2020
</t>
  </si>
  <si>
    <t>15644</t>
  </si>
  <si>
    <t>GDD Challenge 2</t>
  </si>
  <si>
    <t>The GDD Fix-it Challenge will ask associates to improve drug development processes by fixing one rule, process or part of our drug-development engine. This could involve improving it or even removing it entirely, providing there is no impact on quality.</t>
  </si>
  <si>
    <t>Baltes-Engler, Susanne</t>
  </si>
  <si>
    <t>15644-G4007700</t>
  </si>
  <si>
    <t>G4007700</t>
  </si>
  <si>
    <t>GDD Fix-it Challenge</t>
  </si>
  <si>
    <t>to be completed by WPO</t>
  </si>
  <si>
    <t>15782</t>
  </si>
  <si>
    <t>Self-Learning</t>
  </si>
  <si>
    <t>To drive and increase in quality and compliance through enhanced learning methods and technologies using animation, gamification and digital tools</t>
  </si>
  <si>
    <t>15782-G4009551</t>
  </si>
  <si>
    <t>G4009551</t>
  </si>
  <si>
    <t>15810</t>
  </si>
  <si>
    <t>CRMA BPR</t>
  </si>
  <si>
    <t>GDO joining CD&amp;A and MA to consistently include country feedback in protocol development/preparation and implementation. This ensures relevant insights into medical feasibility, local clinical practice and patient needs are included early in the process</t>
  </si>
  <si>
    <t>15810-G4010111</t>
  </si>
  <si>
    <t>G4010111</t>
  </si>
  <si>
    <t>Protocol FAQ Process and Chatbot</t>
  </si>
  <si>
    <t>General WP for project CRMA BPR</t>
  </si>
  <si>
    <t>15825</t>
  </si>
  <si>
    <t>OPTIC</t>
  </si>
  <si>
    <t>Keller, Matthias</t>
  </si>
  <si>
    <t>Transparency on the non-Drug project portfolio, including an end-to-end process and collaboration space</t>
  </si>
  <si>
    <t>15825-G4013231</t>
  </si>
  <si>
    <t>G4013231</t>
  </si>
  <si>
    <t>OPTIC Nurture</t>
  </si>
  <si>
    <t>Nurture Phase: Operational Portfolio Transformative Insights Capability is transforming the way we operate with highly innovative new ways of working introductions as well as creating tools to advance the non-drug portfolio visualization and insights</t>
  </si>
  <si>
    <t>15825-G4010112</t>
  </si>
  <si>
    <t>G4010112</t>
  </si>
  <si>
    <t>OPTIC Planning and MVP</t>
  </si>
  <si>
    <t>Planning and Minimal Viable Products phase: Operational Portfolio Transformative Insights Capability is transforming the way we operate with highly innovative new ways of working introductions as well as creating tools to advance the non-drug portfolio visualization and insights</t>
  </si>
  <si>
    <t>15827</t>
  </si>
  <si>
    <t>AI Empowerment</t>
  </si>
  <si>
    <t>Holloway, Russell</t>
  </si>
  <si>
    <t>Development of GDD use case for empowering associates that designs studies and writes protocols by leveraging the collective protocol writing experience of Novartis.</t>
  </si>
  <si>
    <t>15827-G4011059</t>
  </si>
  <si>
    <t>G4011059</t>
  </si>
  <si>
    <t>GDD MS AI Use cases 2021</t>
  </si>
  <si>
    <t>pending for Placeholder of 4 use cases</t>
  </si>
  <si>
    <t>15827-G4010086</t>
  </si>
  <si>
    <t>G4010086</t>
  </si>
  <si>
    <t>Protocol AI</t>
  </si>
  <si>
    <t>General WP for project Protocol AI</t>
  </si>
  <si>
    <t>15827-G4013666</t>
  </si>
  <si>
    <t>G4013666</t>
  </si>
  <si>
    <t>Protocol AI 1.0</t>
  </si>
  <si>
    <t>A suite of AI-based tools to help people develop better protocols based on strong science, uses real world evidence, is patient centric and provides high probability of success.</t>
  </si>
  <si>
    <t>15827-G4013717</t>
  </si>
  <si>
    <t>G4013717</t>
  </si>
  <si>
    <t>TRD In-silico devlmt</t>
  </si>
  <si>
    <t>Segura Linares, Carol Liliana</t>
  </si>
  <si>
    <t>15850</t>
  </si>
  <si>
    <t>Digital Doc Authorng</t>
  </si>
  <si>
    <t>Digial Document Authoring:  Implement a reliable and efficient digital  document authoring solution...
...delivering real business value, and establishing Novartis as a pharma industry leader in the structured authoring space.</t>
  </si>
  <si>
    <t>15850-G4010702</t>
  </si>
  <si>
    <t>G4010702</t>
  </si>
  <si>
    <t>DDA Implementation</t>
  </si>
  <si>
    <t>Roll out of DDA solution across GDD.</t>
  </si>
  <si>
    <t>091573</t>
  </si>
  <si>
    <t>15850-G4010463</t>
  </si>
  <si>
    <t>G4010463</t>
  </si>
  <si>
    <t>Digital Doc Authoring  PoC</t>
  </si>
  <si>
    <t>PoC for three use cases</t>
  </si>
  <si>
    <t>090292</t>
  </si>
  <si>
    <t>15790</t>
  </si>
  <si>
    <t>ESPIR II Upgrade</t>
  </si>
  <si>
    <t>Vidonne, Christophe</t>
  </si>
  <si>
    <t>Upgrade ESPIR II with Windows and Oracle updates to remain compliant and reduce vulnerability</t>
  </si>
  <si>
    <t>15790-G4009708</t>
  </si>
  <si>
    <t>G4009708</t>
  </si>
  <si>
    <t xml:space="preserve">Must Do upgrade of existing Trackwise (ESPIR II) GxP supplier management system
ESPIR II will not be supported by NVS IT; in event of system issues, consequences include:
Ad hoc request for support from Cognizant/Sparta Systems without negotiated rates
</t>
  </si>
  <si>
    <t>089671</t>
  </si>
  <si>
    <t>Patare, Chandan Ramnath</t>
  </si>
  <si>
    <t>15819</t>
  </si>
  <si>
    <t>STRIDE Clin Data Hub</t>
  </si>
  <si>
    <t>The current platforms &amp; processes to manage the transformation and data provisioning of clinical trial data for data review and analysis needs an overhaul.</t>
  </si>
  <si>
    <t>15819-G4009965</t>
  </si>
  <si>
    <t>G4009965</t>
  </si>
  <si>
    <t>CDH (pCAR)</t>
  </si>
  <si>
    <t>General WP for STRIDE CDH</t>
  </si>
  <si>
    <t>086917</t>
  </si>
  <si>
    <t>15819-G4012075</t>
  </si>
  <si>
    <t>G4012075</t>
  </si>
  <si>
    <t>STRIDE CDH Execution</t>
  </si>
  <si>
    <t>Execution part of the Clinical Data Hub pCAR.</t>
  </si>
  <si>
    <t>15821</t>
  </si>
  <si>
    <t>Nerve L W5</t>
  </si>
  <si>
    <t>Insights-driven decision making</t>
  </si>
  <si>
    <t>15821-G4010578</t>
  </si>
  <si>
    <t>G4010578</t>
  </si>
  <si>
    <t>Dynamo</t>
  </si>
  <si>
    <t>WP Dynamo for project Nerve W5</t>
  </si>
  <si>
    <t>15821-G4010600</t>
  </si>
  <si>
    <t>G4010600</t>
  </si>
  <si>
    <t>ETP</t>
  </si>
  <si>
    <t>WP for project Nerve W5</t>
  </si>
  <si>
    <t>Heard, David</t>
  </si>
  <si>
    <t>15821-G4010591</t>
  </si>
  <si>
    <t>G4010591</t>
  </si>
  <si>
    <t>FPO</t>
  </si>
  <si>
    <t>085607</t>
  </si>
  <si>
    <t>McGregor, Robert Hugh Puckridg</t>
  </si>
  <si>
    <t>15821-G4010145</t>
  </si>
  <si>
    <t>G4010145</t>
  </si>
  <si>
    <t>Jarvis</t>
  </si>
  <si>
    <t>WP for the project Nerve W5</t>
  </si>
  <si>
    <t>15821-G4010579</t>
  </si>
  <si>
    <t>G4010579</t>
  </si>
  <si>
    <t>Metrics in Development</t>
  </si>
  <si>
    <t>KANG, HIN HONG</t>
  </si>
  <si>
    <t>15821-G4010590</t>
  </si>
  <si>
    <t>G4010590</t>
  </si>
  <si>
    <t>Resource Cockpit</t>
  </si>
  <si>
    <t>General WP for project Nerve W5</t>
  </si>
  <si>
    <t>15821-G4010577</t>
  </si>
  <si>
    <t>G4010577</t>
  </si>
  <si>
    <t>Sense</t>
  </si>
  <si>
    <t>Sense WP for Nerve W5</t>
  </si>
  <si>
    <t>15821-G4010959</t>
  </si>
  <si>
    <t>G4010959</t>
  </si>
  <si>
    <t>X-module/platform</t>
  </si>
  <si>
    <t>WP for project Nerve W5 L</t>
  </si>
  <si>
    <t>18034</t>
  </si>
  <si>
    <t>Argus 8.1.3 Upgrade</t>
  </si>
  <si>
    <t>Upgrade Argus v 8.1.2.3 to 8.1.3 version to be able to fix critical bugs related to Argus audit trail.  Audit finding.</t>
  </si>
  <si>
    <t>Project approved - see OpEx Funding Stage</t>
  </si>
  <si>
    <t>18034-G4012112</t>
  </si>
  <si>
    <t>G4012112</t>
  </si>
  <si>
    <t>Upgrade Argus v 8.1.2.3 to 8.1.3 version to be able to fix critical bugs related to the audit trail</t>
  </si>
  <si>
    <t>12503</t>
  </si>
  <si>
    <t>Collaborative Authoring Tool (CAT)</t>
  </si>
  <si>
    <t xml:space="preserve">CAT (Collaborative Authoring Tool) is a cloud-based eProtocol program to develop, review and approve clinical trial synopses &amp; protocols </t>
  </si>
  <si>
    <t>Krishna Gopalan</t>
  </si>
  <si>
    <t>12503-G3002633</t>
  </si>
  <si>
    <t>G3002633</t>
  </si>
  <si>
    <t>Puchakayala, Nirosha</t>
  </si>
  <si>
    <t>15200</t>
  </si>
  <si>
    <t>CMC Index</t>
  </si>
  <si>
    <t>Develop &amp; implement a database of product information to meet FDA CMC reporting compliance along with ability to generate ad hoc reports for internal &amp; external customer requests.</t>
  </si>
  <si>
    <t>Rajesh Israni</t>
  </si>
  <si>
    <t>15200-G3002636</t>
  </si>
  <si>
    <t>G3002636</t>
  </si>
  <si>
    <t>CMC Index General</t>
  </si>
  <si>
    <t>Develop &amp; implement a database of product information to meet FDA CMC reporting compliance along with ability to generate ad hoc reports for internal &amp; external customer requests.\n</t>
  </si>
  <si>
    <t>15071</t>
  </si>
  <si>
    <t>Datavision Clear</t>
  </si>
  <si>
    <t xml:space="preserve">Extends the current Pharma Publication SAAS solution to reach all Regional/CPO Pharma Medical stakeholders  </t>
  </si>
  <si>
    <t>Kenneth Jenkins</t>
  </si>
  <si>
    <t>15071-G3002637</t>
  </si>
  <si>
    <t>G3002637</t>
  </si>
  <si>
    <t>Extends the current Pharma Publication SAAS solution to reach all Regional/CPO Pharma Medical stakeholders  \n</t>
  </si>
  <si>
    <t>12502</t>
  </si>
  <si>
    <t>MMS Implementation</t>
  </si>
  <si>
    <t>Support the deployment of the Study-Level Metadata Mgmt System to function as the new system of record for managing the selection of evolving global standards used at a study-level</t>
  </si>
  <si>
    <t>12502-G3002641</t>
  </si>
  <si>
    <t>G3002641</t>
  </si>
  <si>
    <t>12501</t>
  </si>
  <si>
    <t>FMT Platform</t>
  </si>
  <si>
    <t xml:space="preserve">Migration and Process Enhancements of local German sourcing platform </t>
  </si>
  <si>
    <t>Navneet Garg</t>
  </si>
  <si>
    <t>12501-G3002642</t>
  </si>
  <si>
    <t>G3002642</t>
  </si>
  <si>
    <t>Migration and Process Enhancements of local German sourcing platform \n</t>
  </si>
  <si>
    <t>12580</t>
  </si>
  <si>
    <t>GDO Subject Review Tracker</t>
  </si>
  <si>
    <t xml:space="preserve">Implementing a solution to replace the excel based approach to track the status of clinical data review for a subject and study </t>
  </si>
  <si>
    <t>Subir Mishra</t>
  </si>
  <si>
    <t>12580-G3002692</t>
  </si>
  <si>
    <t>G3002692</t>
  </si>
  <si>
    <t>12577</t>
  </si>
  <si>
    <t>I.MAN to RoD</t>
  </si>
  <si>
    <t xml:space="preserve">Migrate I MAN application management related functionality to RemedyOnDemand including migration or archival of records and retirement of I MAN </t>
  </si>
  <si>
    <t>David Rado</t>
  </si>
  <si>
    <t>12577-G3002694</t>
  </si>
  <si>
    <t>G3002694</t>
  </si>
  <si>
    <t>12579</t>
  </si>
  <si>
    <t>IDMP - Sandoz</t>
  </si>
  <si>
    <t>TBC\n</t>
  </si>
  <si>
    <t>Andrea Fischer</t>
  </si>
  <si>
    <t>12579-G3002695</t>
  </si>
  <si>
    <t>G3002695</t>
  </si>
  <si>
    <t>12581</t>
  </si>
  <si>
    <t>MI 3.0</t>
  </si>
  <si>
    <t>Implement a single medical content and enquiry management solution for Medical Information (MI) across all Novartis divisions and countries \n</t>
  </si>
  <si>
    <t>Donald Turner</t>
  </si>
  <si>
    <t>12581-G3002696</t>
  </si>
  <si>
    <t>G3002696</t>
  </si>
  <si>
    <t xml:space="preserve">Implement a single medical content and enquiry management solution for Medical Information (MI) across all Novartis divisions and countries </t>
  </si>
  <si>
    <t>15488</t>
  </si>
  <si>
    <t>EDO MGT System</t>
  </si>
  <si>
    <t>Telischak, Julie</t>
  </si>
  <si>
    <t>Identification and implementation of integrated tool to consolidate all External Service Provider due diligence, oversight / governance and management including GDD, NIBR-TM, and country/regional suppliers</t>
  </si>
  <si>
    <t>15488-G4005334</t>
  </si>
  <si>
    <t>G4005334</t>
  </si>
  <si>
    <t>EDO MGT SYSTEM</t>
  </si>
  <si>
    <t>TO BE COMPLETED BY WPM</t>
  </si>
  <si>
    <t>083407</t>
  </si>
  <si>
    <t>15437</t>
  </si>
  <si>
    <t>KPI Reporting</t>
  </si>
  <si>
    <t>On Hold</t>
  </si>
  <si>
    <t xml:space="preserve">Redesign a scalable solution on KPI Reporting. </t>
  </si>
  <si>
    <t>Koch, Timothy</t>
  </si>
  <si>
    <t>15437-G4004440</t>
  </si>
  <si>
    <t>G4004440</t>
  </si>
  <si>
    <t>Project not started yet.</t>
  </si>
  <si>
    <t>16011</t>
  </si>
  <si>
    <t>RA eCTD 4.0 Eval</t>
  </si>
  <si>
    <t>Evaluate the impact of eCTD 4.0 (RPS) on our existing systems and business process. (Clarity ID: 082868)</t>
  </si>
  <si>
    <t>16011-G4004519</t>
  </si>
  <si>
    <t>G4004519</t>
  </si>
  <si>
    <t>DIT_GDD_RA_eCTD 4.0 Planning: 
Early adoption and involvement in HA Pilot programs will position Novartis as a lead in the global e-submission initiative and be able influence the software design and functionality with software vendors. 
If we don’t plan early for eCTD 4.0 it will have an impact on our ability to integrate the new standard for submission into our business process and regulatory systems.</t>
  </si>
  <si>
    <t>16030</t>
  </si>
  <si>
    <t>PS CommonWealth Vig.</t>
  </si>
  <si>
    <t>DRB endorsement and approval is requested for IT OpEx Project of $140 k to extend CommonWealth Vigilance Workbench (CVW Investigate) application, a Cloud based solution for more than 1100 products. (Clarity ID: 083700)</t>
  </si>
  <si>
    <t>16030-G4005048</t>
  </si>
  <si>
    <t>G4005048</t>
  </si>
  <si>
    <t>TO BE COMPLETED BY WPM ONCE NOMINATED BY GLF</t>
  </si>
  <si>
    <t>16013</t>
  </si>
  <si>
    <t>RA JP HACT Migration</t>
  </si>
  <si>
    <t>Migration of HA Contact Report (Clarity ID:31803) to global platform.
(Clarity ID 057827)</t>
  </si>
  <si>
    <t>16013-G4004531</t>
  </si>
  <si>
    <t>G4004531</t>
  </si>
  <si>
    <t>Project not started yet. Please provide Project Owner, Project Manager, FP and WPM name.</t>
  </si>
  <si>
    <t>12505</t>
  </si>
  <si>
    <t>Alcon Subm Doc Mgmt</t>
  </si>
  <si>
    <t>(Original) Define future state for global pharma and medical device submission document management (plus) within a supported IT platform (D4P).</t>
  </si>
  <si>
    <t>Dario Son</t>
  </si>
  <si>
    <t>12505-G4003526</t>
  </si>
  <si>
    <t>G4003526</t>
  </si>
  <si>
    <t>Alcon Submission Document Management</t>
  </si>
  <si>
    <t>Define future state for global pharma and medical device submission document management (plus) within a supported IT platform (D4P).</t>
  </si>
  <si>
    <t>049457</t>
  </si>
  <si>
    <t>15435</t>
  </si>
  <si>
    <t xml:space="preserve"> JP PostierMigration</t>
  </si>
  <si>
    <t>Replace and migrate Postier to global solutions. This is an application for managing Japanese specific trials called "Post Marketing Surveillance"
Clarity ID: 82853</t>
  </si>
  <si>
    <t>YOSHIZAWA, YASUYUKI</t>
  </si>
  <si>
    <t>15435-G4004439</t>
  </si>
  <si>
    <t>G4004439</t>
  </si>
  <si>
    <t>JP PostierMigration</t>
  </si>
  <si>
    <t>082853</t>
  </si>
  <si>
    <t>MIURA, KAZUHARU</t>
  </si>
  <si>
    <t>16022</t>
  </si>
  <si>
    <t>PS EMfASys</t>
  </si>
  <si>
    <t>The project will develop sophisticated Robotics based tools to assist Data Managers to perform Clinical Data Review and Query Management (Clarity ID 83441 )</t>
  </si>
  <si>
    <t>16022-G4004835</t>
  </si>
  <si>
    <t>G4004835</t>
  </si>
  <si>
    <t>PS EMfaSys</t>
  </si>
  <si>
    <t>TO BE COMPLETED -CMO/PS TO NOMINATE THE ACCOUNTABLE WPM.</t>
  </si>
  <si>
    <t>079071</t>
  </si>
  <si>
    <t>15586</t>
  </si>
  <si>
    <t>RAMED</t>
  </si>
  <si>
    <t>Planning project to deliver end-to-end “to-be” processes and high level URS for EUDAMED/EUMDR</t>
  </si>
  <si>
    <t>Carter, Peggy</t>
  </si>
  <si>
    <t>15586-G4006343</t>
  </si>
  <si>
    <t>G4006343</t>
  </si>
  <si>
    <t>Planning project to deliver end-to-end “to-be” processes and high level URS for  EUDAMED /EUMDR</t>
  </si>
  <si>
    <t>086328</t>
  </si>
  <si>
    <t>15550</t>
  </si>
  <si>
    <t>RA CMC DA ChK AutoM</t>
  </si>
  <si>
    <t>P6 Global Health</t>
  </si>
  <si>
    <t>Document Administration check (DA check) is an essential step for the finalization of most of the documentation undergoing creation and review cycle in CMC documentation management systems (e.g. SubWay). DA check ensures adherence of Novartis documents to the NovStyle and other document properties and formatting standards. Which in turns ensure compliance with the “International Research and Development Document Standards” (IRDD)</t>
  </si>
  <si>
    <t>Zezza, Diane</t>
  </si>
  <si>
    <t>15550-G4005933</t>
  </si>
  <si>
    <t>G4005933</t>
  </si>
  <si>
    <t>Document Administration check (DA check) is an essential step for the finalization of most of the documentation undergoing creation and review cycle in CMC documentation management systems (e.g. SubWay). DA check ensures adherence of Novartis documents to the NovStyle and other document properties and formatting standards. Which in turns ensure compliance with the “International Research and Development Document Standards” (IRDDS)</t>
  </si>
  <si>
    <t>086035</t>
  </si>
  <si>
    <t>15648</t>
  </si>
  <si>
    <t>ACT Implementation</t>
  </si>
  <si>
    <t>Kolesnyk, Bogdan</t>
  </si>
  <si>
    <t>Finance</t>
  </si>
  <si>
    <t>mitigate the compliance risk and better manage the costs in several countries</t>
  </si>
  <si>
    <t>Coughlan, Brian</t>
  </si>
  <si>
    <t>15648-G4007657</t>
  </si>
  <si>
    <t>G4007657</t>
  </si>
  <si>
    <t>To be completed by WPM</t>
  </si>
  <si>
    <t>G&amp;A</t>
  </si>
  <si>
    <t>15700</t>
  </si>
  <si>
    <t>ADAM</t>
  </si>
  <si>
    <t>Jinwal, Rajendra</t>
  </si>
  <si>
    <t xml:space="preserve">ADAM (Automated DSUR Authoring Module) will be an independent tool to auto-generate DSURs by using rule-based algorithm for content mapping and patient narrative summarization by using AI/NLG components* 
</t>
  </si>
  <si>
    <t>15700-G4008423</t>
  </si>
  <si>
    <t>G4008423</t>
  </si>
  <si>
    <t>Development Safety Update report (DSUR) is an annual safety report prepared and submitted to Health Authorities (HA) for all the investigational drugs. It follows a strict timelines of submission within 60 calendar days from data lock point (DLP). A total of 130 DSURs are drafted and submitted annually by the RW team. A total ~200 hr. requires for a medium-complex DSUR preparation, of which writing activities constitute to 50% of the effort (~100 hr.). The effort involves drafting of sections within template (pre-draft preparation) which are dependent on verified and standard source documents with minimal cross-functional collaboration. Hence, the opportunity for automation.</t>
  </si>
  <si>
    <t>088568</t>
  </si>
  <si>
    <t>15700-G4010557</t>
  </si>
  <si>
    <t>G4010557</t>
  </si>
  <si>
    <t>GDO_ADAM_Enhancements</t>
  </si>
  <si>
    <t>General WP for project Adam</t>
  </si>
  <si>
    <t>12506</t>
  </si>
  <si>
    <t>Argus 8  AUROrA</t>
  </si>
  <si>
    <t>Gama, Sara</t>
  </si>
  <si>
    <t>Upgrade from Argus 7.0.5 to 8.1.2.1 to meet regulatory requirements and streamline and harmonize Argus configuration to effectively support the Group Patient Safety organization.</t>
  </si>
  <si>
    <t>12506-G4012223</t>
  </si>
  <si>
    <t>G4012223</t>
  </si>
  <si>
    <t>Argus 8</t>
  </si>
  <si>
    <t>Carry over of AUROrA activities to 2021</t>
  </si>
  <si>
    <t>12506-G3002614</t>
  </si>
  <si>
    <t>G3002614</t>
  </si>
  <si>
    <t>Upgrade from Argus 7.0.5 to 8.1.1 to meet regulatory requirements and streamline and harmonize Argus configuration to effectively support the Group Patient Safety organization.</t>
  </si>
  <si>
    <t>049076</t>
  </si>
  <si>
    <t>Open: Reapproval</t>
  </si>
  <si>
    <t>12497</t>
  </si>
  <si>
    <t>GGO Programs</t>
  </si>
  <si>
    <t>Planning and implementation of a harmonized consolidated system on the Salesforce platform to submit/approve/manage and track requests for Managed Access, Invesitgator Initiated Trials and Grants.</t>
  </si>
  <si>
    <t>12497-G3002652</t>
  </si>
  <si>
    <t>G3002652</t>
  </si>
  <si>
    <t>GGO GEMS I</t>
  </si>
  <si>
    <t>077393</t>
  </si>
  <si>
    <t>12497-G4004335</t>
  </si>
  <si>
    <t>G4004335</t>
  </si>
  <si>
    <t>GGO POPSYS end to end mgmt</t>
  </si>
  <si>
    <t xml:space="preserve">POPsys is currently used to manage the workflows for patient safety information (adverse events - AE) solicited by Patient Support Programs (PSP). During a review (Targeted Controls) conducted by Internal Audit in 2017, it was highlighted to senior management, that there is a need to manage the entire workflow for initiating and conducting all PSPs, beyond AE reporting with one system. This would then also include all Patient Assistance Programs (PAP). 
</t>
  </si>
  <si>
    <t>089582</t>
  </si>
  <si>
    <t>12490</t>
  </si>
  <si>
    <t>xEDI Remediation</t>
  </si>
  <si>
    <t xml:space="preserve">Restrict multiple document download capability (TEDI, REDI and CREDI) and increase quality of document download, monitoring reports to ease identification of potential security breaches and Optimize audit trail management </t>
  </si>
  <si>
    <t>Gopi Krishna</t>
  </si>
  <si>
    <t>12490-G4004353</t>
  </si>
  <si>
    <t>G4004353</t>
  </si>
  <si>
    <t>Umbrella RA Cost Support To 2019 NBS IT Projects</t>
  </si>
  <si>
    <t>Temporary WP created to collect the IT portion of costs for RA OPEX projects.</t>
  </si>
  <si>
    <t>083435</t>
  </si>
  <si>
    <t>12490-G3002657</t>
  </si>
  <si>
    <t>G3002657</t>
  </si>
  <si>
    <t>Restrict multiple document download capability (TEDI, REDI and CREDI) and increase quality of document download, monitoring reports to ease identification of potential security breaches and Optimize audit trail management \n\n\nxEDI Security Remediation - Restrict  multiple document download capability in TEDI, REDI and CREDI, Increase quality of document download, monitoring reports to ease identification of potential security breaches and Optimize audit trail management."""\n</t>
  </si>
  <si>
    <t>15374</t>
  </si>
  <si>
    <t>STRIDE Horizon</t>
  </si>
  <si>
    <t>TBD</t>
  </si>
  <si>
    <t>Schwarz, Jürgen</t>
  </si>
  <si>
    <t>15374-G4008176</t>
  </si>
  <si>
    <t>G4008176</t>
  </si>
  <si>
    <t>Horizon Evolution</t>
  </si>
  <si>
    <t>2020 continuation of Horizon project</t>
  </si>
  <si>
    <t>083285</t>
  </si>
  <si>
    <t>De Oto, Melanie</t>
  </si>
  <si>
    <t>15374-G4011495</t>
  </si>
  <si>
    <t>G4011495</t>
  </si>
  <si>
    <t>Horizon Evolution 2021</t>
  </si>
  <si>
    <t>Extension of the Horizon project</t>
  </si>
  <si>
    <t>15374-G3002963</t>
  </si>
  <si>
    <t>G3002963</t>
  </si>
  <si>
    <t>STRIDE OnePPM/Horizon</t>
  </si>
  <si>
    <t xml:space="preserve">Delivering Horizon, a new system and set of processes for program and study level planning, portfolio management and resource optimization </t>
  </si>
  <si>
    <t>049117</t>
  </si>
  <si>
    <t>15367</t>
  </si>
  <si>
    <t>STRIDE D4P</t>
  </si>
  <si>
    <t>Blazovic, Tracey</t>
  </si>
  <si>
    <t>Delivering a document management system with functionality needed to keep pace with changing regulatory requirements and business needs. SubWay will provide tools to store and manage submission documents for Quality, Clinical and Regulatory in one system.</t>
  </si>
  <si>
    <t>15367-G3002964</t>
  </si>
  <si>
    <t>G3002964</t>
  </si>
  <si>
    <t xml:space="preserve">Delivering SubWay, the new system and processes for managing GxP and submission relevant documents generated throughout the program lifecycle </t>
  </si>
  <si>
    <t>033106</t>
  </si>
  <si>
    <t>15369</t>
  </si>
  <si>
    <t>STRIDE DaVinci</t>
  </si>
  <si>
    <t>Simplified, stable &amp; efficient environment to develop &amp; store analysis programs and clinical data artifacts.</t>
  </si>
  <si>
    <t>Mounier, Anne</t>
  </si>
  <si>
    <t>15369-G3002960</t>
  </si>
  <si>
    <t>G3002960</t>
  </si>
  <si>
    <t xml:space="preserve">Implementing the systems and processes that will enable efficient and effective data transformation for analysis and submissions, statistical analysis, reporting of study results and modelling  The system will also support simulation </t>
  </si>
  <si>
    <t>15372</t>
  </si>
  <si>
    <t>STRIDE NovaRIM</t>
  </si>
  <si>
    <t>NovaRIM will deliver a cross divisional global Novartis Regulatory Information Management solution for Submission Management and Registration Management to establish compliance with  EMA's IDMP iteration 1 requirements expected to be mandatory as of 2020</t>
  </si>
  <si>
    <t>15372-G3002965</t>
  </si>
  <si>
    <t>G3002965</t>
  </si>
  <si>
    <t>Implementation of a Regulatory Affairs cross divisional system to manage key regulatory information in a structured format around submission management and registration management for investigational and authorized products</t>
  </si>
  <si>
    <t>072263</t>
  </si>
  <si>
    <t>15370</t>
  </si>
  <si>
    <t>STRIDE Dev Hub</t>
  </si>
  <si>
    <t>To define data flows and data models and define the technical solution to enable agility in connecting new systems to the Development  landscape as well as increase transparency on the available data on progress/status of clinical trials within Novartis</t>
  </si>
  <si>
    <t>Mohoric, Hrvoje</t>
  </si>
  <si>
    <t>15370-G3002962</t>
  </si>
  <si>
    <t>G3002962</t>
  </si>
  <si>
    <t>STRIDE Development Hub</t>
  </si>
  <si>
    <t xml:space="preserve">Delivering a centralized reference core that connects STRIDE systems to each other and standardizes the way they communicate  It will facilitate integrated reporting and the connection to core systems outside of STRIDE  </t>
  </si>
  <si>
    <t>065808</t>
  </si>
  <si>
    <t>15371</t>
  </si>
  <si>
    <t>STRIDE NEO</t>
  </si>
  <si>
    <t>Pandiri, Madhu Kumar</t>
  </si>
  <si>
    <t>NEO will deliver an enterprise standard IT solution for clinical data capture and management (utilizing Medidata Rave) and surrounding process optimization. NEO is a key enabler of the STRIDE transformation strategy?</t>
  </si>
  <si>
    <t>Thata, Raghuram</t>
  </si>
  <si>
    <t>15371-G3002959</t>
  </si>
  <si>
    <t>G3002959</t>
  </si>
  <si>
    <t xml:space="preserve">Implementation of an Electronic Data Capture System and a Clinical Data Management System and the associated processes </t>
  </si>
  <si>
    <t>062044</t>
  </si>
  <si>
    <t>15373</t>
  </si>
  <si>
    <t>STRIDE NVS Connect</t>
  </si>
  <si>
    <t>Jochim, Maryellen</t>
  </si>
  <si>
    <t xml:space="preserve">New Saas-based Investigator portal solution to improve the Investigator’s experience while working on Novartis clinical trials, by providing a single unified portal which would automate investigator-facing processes.  </t>
  </si>
  <si>
    <t>Straub, Sheila</t>
  </si>
  <si>
    <t>15373-G3002961</t>
  </si>
  <si>
    <t>G3002961</t>
  </si>
  <si>
    <t>STRIDE Novartis Connect</t>
  </si>
  <si>
    <t xml:space="preserve">Implementing Novartis Connect, the system and processes for collaborating efficiently and compliantly with external partners, like investigators  </t>
  </si>
  <si>
    <t>15368</t>
  </si>
  <si>
    <t>STRIDE Darwin</t>
  </si>
  <si>
    <t>15368-G3002958</t>
  </si>
  <si>
    <t>G3002958</t>
  </si>
  <si>
    <t>STRIDE DARWIN</t>
  </si>
  <si>
    <t xml:space="preserve">Delivering Impact, the system and corresponding processes for organizing the operationalization and oversight of clinical trial execution  </t>
  </si>
  <si>
    <t>017352</t>
  </si>
  <si>
    <t>15368-G4010650</t>
  </si>
  <si>
    <t>G4010650</t>
  </si>
  <si>
    <t>STRIDE IMPACT upgrade 2020 (14.10)</t>
  </si>
  <si>
    <t>M. Hennen &amp; Lennart S. request.</t>
  </si>
  <si>
    <t>Larsen, Finn</t>
  </si>
  <si>
    <t>15434</t>
  </si>
  <si>
    <t xml:space="preserve">ICRS enhancement </t>
  </si>
  <si>
    <t>Sengupta, Arnab</t>
  </si>
  <si>
    <t>ICRS application requires enhancements to generate a more robust patient profile</t>
  </si>
  <si>
    <t>15434-G4010553</t>
  </si>
  <si>
    <t>G4010553</t>
  </si>
  <si>
    <t>ICRS 2.0 including F1 upgrade</t>
  </si>
  <si>
    <t>General WP for project ICRS 2.0</t>
  </si>
  <si>
    <t>15434-G4004418</t>
  </si>
  <si>
    <t>G4004418</t>
  </si>
  <si>
    <t>ICRS enhancement</t>
  </si>
  <si>
    <t>16023</t>
  </si>
  <si>
    <t>T-REX Enhancements</t>
  </si>
  <si>
    <t xml:space="preserve">Perform the system enhancements to address the gaps and issues identified for Health Authority (HA) and License Partner (LP) modules of T-REX. Enhance system to follow evolved business processes.(Clarity ID: 083306)
</t>
  </si>
  <si>
    <t>16023-G4004836</t>
  </si>
  <si>
    <t>G4004836</t>
  </si>
  <si>
    <t>to be completed by WPM once CMO/PS nominated a WPM</t>
  </si>
  <si>
    <t>083306</t>
  </si>
  <si>
    <t>16006</t>
  </si>
  <si>
    <t>RA China eCTD Subm</t>
  </si>
  <si>
    <t>to deploy eCTD system in China to meet the latest regulations of eCTD. (Clarity ID: 082779)</t>
  </si>
  <si>
    <t>16006-G4004518</t>
  </si>
  <si>
    <t>G4004518</t>
  </si>
  <si>
    <t>RA China eCTD  Subm</t>
  </si>
  <si>
    <t>082779</t>
  </si>
  <si>
    <t>16007</t>
  </si>
  <si>
    <t>RA SALTO Reconfig</t>
  </si>
  <si>
    <t>SALTO reconfiguration based on the Safety Label Change (SLC) Optimization Project. (Clarity ID: 082844)</t>
  </si>
  <si>
    <t>16007-G4004520</t>
  </si>
  <si>
    <t>G4004520</t>
  </si>
  <si>
    <t>082844</t>
  </si>
  <si>
    <t>15457</t>
  </si>
  <si>
    <t>RA 2019 GSG ComplUpd</t>
  </si>
  <si>
    <t>Implement Global Submission Gateway (GSG) Compliance Updates as required by Health Authorities. (Clarity ID: 082881)</t>
  </si>
  <si>
    <t>15457-G4004522</t>
  </si>
  <si>
    <t>G4004522</t>
  </si>
  <si>
    <t>16026</t>
  </si>
  <si>
    <t>TRD IT Ops Necessity</t>
  </si>
  <si>
    <t>Bibione, Guillermo</t>
  </si>
  <si>
    <t>To enable WP activities</t>
  </si>
  <si>
    <t>Robinson, Stephanie</t>
  </si>
  <si>
    <t>16026-G4010795</t>
  </si>
  <si>
    <t>G4010795</t>
  </si>
  <si>
    <t>83842_DIT_GDD_DI_ECM App Upgrade</t>
  </si>
  <si>
    <t>This is an operational project to upgrade the infrastructure no new functional business requirements being added.
The application is build with Agilent OpenLAB running with Windows 7. Both software and hardware are getting close to EOL and need to upgraded.</t>
  </si>
  <si>
    <t>16026-G4011461</t>
  </si>
  <si>
    <t>G4011461</t>
  </si>
  <si>
    <t>DIT_GDD_TRD_ICS_iRelease_13_0</t>
  </si>
  <si>
    <t>Enhancement of IRelease with workflow Adaption for QP, interface with Subway and NovaRIM and new workflow for Cell and Gene therapies.</t>
  </si>
  <si>
    <t>091319</t>
  </si>
  <si>
    <t>16026-G4011460</t>
  </si>
  <si>
    <t>G4011460</t>
  </si>
  <si>
    <t>DIT_GDD_TRD_QA_TQW_EQAPR</t>
  </si>
  <si>
    <t>This project is to integrate the DI_TQW TrackWise system into the Enterprise Quality Analytics and Reporting Platform (EQARP) hosted by NTO. This allows TRD use the standard KPI visualizations in QUANTO and have their data assessable in EQARP and connected to Business intelligence platforms. The project will also develop Proof Of Value new visualizations as per TRD needs.</t>
  </si>
  <si>
    <t>16026-G4012109</t>
  </si>
  <si>
    <t>G4012109</t>
  </si>
  <si>
    <t>tbd_DIT_GDD_TRD_ARM (CGT)</t>
  </si>
  <si>
    <t xml:space="preserve">ARM (CGT) integration
</t>
  </si>
  <si>
    <t>16026-G4012119</t>
  </si>
  <si>
    <t>G4012119</t>
  </si>
  <si>
    <t>tbd_DIT_GDD_TRD_ICS_IMP_APP</t>
  </si>
  <si>
    <t>Simplify the IMP release process in countries w/o the required NVS infrastructure and reduce the workload for PIs/sites, CRO and QA whilst maintaining compliance to required SOPs</t>
  </si>
  <si>
    <t>DM_GC_0008177</t>
  </si>
  <si>
    <t>16026-G4012132</t>
  </si>
  <si>
    <t>G4012132</t>
  </si>
  <si>
    <t>tbd_DIT_GDD_TRD_iDevGuide_Migration</t>
  </si>
  <si>
    <t>Potential migration of iDevGuide from Nimbus to Adonis</t>
  </si>
  <si>
    <t>16026-G4012135</t>
  </si>
  <si>
    <t>G4012135</t>
  </si>
  <si>
    <t>tbd_DIT_GDD_TRD_POTicketingTool</t>
  </si>
  <si>
    <t xml:space="preserve">Implement SNOW PO creation tool to support TRD (PO creation in India); might be paid by TRD Finance project
</t>
  </si>
  <si>
    <t>DM_GC_0008339</t>
  </si>
  <si>
    <t>16026-G4012122</t>
  </si>
  <si>
    <t>G4012122</t>
  </si>
  <si>
    <t>tbd_DIT_GDD_TRD_QA_TQW Upgrade</t>
  </si>
  <si>
    <t xml:space="preserve">TQW lifecyle upgrade to support additional browsers  
</t>
  </si>
  <si>
    <t>DM_GC_0008346</t>
  </si>
  <si>
    <t>16026-G4012137</t>
  </si>
  <si>
    <t>G4012137</t>
  </si>
  <si>
    <t>tbd_DIT_GDD_TRD_Replacement of eol SAP Handhelds</t>
  </si>
  <si>
    <t xml:space="preserve">Current Handhelds used for SAP transactions in CH are end of life and need to be replaced. Business will purchase the device and IT will care for the installation and qualification activities
</t>
  </si>
  <si>
    <t>DM_GC_0008895</t>
  </si>
  <si>
    <t>16026-G3002768</t>
  </si>
  <si>
    <t>G3002768</t>
  </si>
  <si>
    <t>TRD Chrysalis</t>
  </si>
  <si>
    <t xml:space="preserve">Simplification of SOP landscape, standardization of SOP processes and structures, improvement of SOP governance, roll-out and training  </t>
  </si>
  <si>
    <t>16026-G4005274</t>
  </si>
  <si>
    <t>G4005274</t>
  </si>
  <si>
    <t>TRD DBCS Replacement</t>
  </si>
  <si>
    <t>Migrate DBCS to another solution.
An application which is in use in more countries is more reliable than a application which is used only by one country. Additionally the other application support is much cheaper</t>
  </si>
  <si>
    <t>16026-G4005276</t>
  </si>
  <si>
    <t>G4005276</t>
  </si>
  <si>
    <t>TRD ECM App Upgrade</t>
  </si>
  <si>
    <t>Migrate LABECM to latest version of OpenLAB
Upgrade Chemstation on Lab PCs
Upgrade Applications Servers to latest Win Server
Virtualise Application Servers
Upgrade MS SQL to the latest version</t>
  </si>
  <si>
    <t>16026-G4004590</t>
  </si>
  <si>
    <t>G4004590</t>
  </si>
  <si>
    <t>TRD IT OPS Necessity Umbrella</t>
  </si>
  <si>
    <t>Project Not yet started FP and Schedule to be updated.</t>
  </si>
  <si>
    <t>16026-G4004585</t>
  </si>
  <si>
    <t>G4004585</t>
  </si>
  <si>
    <t>TRD Labs to W10 Upgrade</t>
  </si>
  <si>
    <t>Project not started yet- FP and Schedule to be uploaded</t>
  </si>
  <si>
    <t>16026-G4012118</t>
  </si>
  <si>
    <t>G4012118</t>
  </si>
  <si>
    <t>TRD Labs to W10 Upgrade_execution</t>
  </si>
  <si>
    <t>Worldwide migration of TRD Lab PCs from Windows 7 to Windows 10</t>
  </si>
  <si>
    <t>16026-G4005275</t>
  </si>
  <si>
    <t>G4005275</t>
  </si>
  <si>
    <t>TRD QA_OE Compliance</t>
  </si>
  <si>
    <t>Provide solution for release of empty commercial devices in EU for clinical use outside the QP ce
Adapt CoC and TECH-QA role for delegated TECHQA</t>
  </si>
  <si>
    <t>16020</t>
  </si>
  <si>
    <t>RA JP Regiment Upgr</t>
  </si>
  <si>
    <t>Versionup Windows Server OS to the latest version for REGIMENT(Clarity ID 082861)</t>
  </si>
  <si>
    <t>16020-G4013621</t>
  </si>
  <si>
    <t>G4013621</t>
  </si>
  <si>
    <t>RA JP REGIMENT Major Upgrade</t>
  </si>
  <si>
    <t xml:space="preserve">Implementing major upgraded version of REGIMENT to comply with the amendment of regulation, which is going to be enforced step by step.
</t>
  </si>
  <si>
    <t>25300</t>
  </si>
  <si>
    <t>Wakamatsu, Mihiro</t>
  </si>
  <si>
    <t>16020-G4004523</t>
  </si>
  <si>
    <t>G4004523</t>
  </si>
  <si>
    <t>082861</t>
  </si>
  <si>
    <t>15381</t>
  </si>
  <si>
    <t>OCRDC R5.2 upgrade</t>
  </si>
  <si>
    <t>Upgrade OCRDC to R5.2 as this is the last release from Oracle which will extend premier application support till 2022.</t>
  </si>
  <si>
    <t>15381-G4003542</t>
  </si>
  <si>
    <t>G4003542</t>
  </si>
  <si>
    <t>Enabling booking time for associates</t>
  </si>
  <si>
    <t>078444</t>
  </si>
  <si>
    <t>Quintans, Javier</t>
  </si>
  <si>
    <t>15382</t>
  </si>
  <si>
    <t>Whodrug Upgrade</t>
  </si>
  <si>
    <t>This project aims to assess and then upgrade to the new Uppsala Monitoring Centre (UMC) WHODrug Dictionary B3 format in 2018.</t>
  </si>
  <si>
    <t>15382-G4010552</t>
  </si>
  <si>
    <t>G4010552</t>
  </si>
  <si>
    <t>Whodrug B3/C3 Upgrade</t>
  </si>
  <si>
    <t>General WP for project Whodrug upgrade</t>
  </si>
  <si>
    <t>15382-G4003556</t>
  </si>
  <si>
    <t>G4003556</t>
  </si>
  <si>
    <t>Enabling associates to book time and manage activities.
Clarity ID 079124</t>
  </si>
  <si>
    <t>15659</t>
  </si>
  <si>
    <t>IPL Enhancements</t>
  </si>
  <si>
    <t>To upgrade interface and application to work with NovaRIM and to add Device related fields to IPL</t>
  </si>
  <si>
    <t>15659-G4007775</t>
  </si>
  <si>
    <t>G4007775</t>
  </si>
  <si>
    <t>Nussbaum, Marco</t>
  </si>
  <si>
    <t>12545</t>
  </si>
  <si>
    <t>A.I. to improve training in GDU</t>
  </si>
  <si>
    <t>Leboulanger, Benoit</t>
  </si>
  <si>
    <t>Provides analysis of search items for targeted training recommendations \n</t>
  </si>
  <si>
    <t>Dickinson, Guy Sheoghan</t>
  </si>
  <si>
    <t>12545-G3002567</t>
  </si>
  <si>
    <t>G3002567</t>
  </si>
  <si>
    <t>12544</t>
  </si>
  <si>
    <t>ARIES</t>
  </si>
  <si>
    <t>Advanced Regional Intelligence for Electronic Systems (ARIES). A global map visualization that illustrates the regulations towards various digital technologies by country. Regulatory, Privacy, and Quality.</t>
  </si>
  <si>
    <t>Haag, Thomas</t>
  </si>
  <si>
    <t>12544-G3002569</t>
  </si>
  <si>
    <t>G3002569</t>
  </si>
  <si>
    <t>Advanced Regional Intelligence for Electronic Systems (ARIES). A global map visualization that illustrates the regulations towards various digital technologies by country. Regulatory, Privacy, and Quality.  Documents can be uploaded by country, and each country is scored High, Medium, Low, No Risk (categorized by color). \n</t>
  </si>
  <si>
    <t>12536</t>
  </si>
  <si>
    <t>Assess MS</t>
  </si>
  <si>
    <t>Standardized method of measurement of physical disability in patients with multiple sclerosis\n</t>
  </si>
  <si>
    <t>Dorn, Jonas Franz</t>
  </si>
  <si>
    <t>12536-G3002572</t>
  </si>
  <si>
    <t>G3002572</t>
  </si>
  <si>
    <t>12530</t>
  </si>
  <si>
    <t>RPA Phase II</t>
  </si>
  <si>
    <t>Requested</t>
  </si>
  <si>
    <t>Continuation of RPA program, efficency gains due to price reduction for case processing (ESP)
30/07/2020 Renamed from RPA Phase I to RPA Phase II because external spending for RPA Phase I has been linked to the incorrect project.</t>
  </si>
  <si>
    <t>12530-G3002581</t>
  </si>
  <si>
    <t>G3002581</t>
  </si>
  <si>
    <t>Automation of case process workflow</t>
  </si>
  <si>
    <t>Automation of safety case processing\n</t>
  </si>
  <si>
    <t>12530-G4009481</t>
  </si>
  <si>
    <t>G4009481</t>
  </si>
  <si>
    <t>Continuation of RPA program, efficency gains due to price reduction for case processing (ESP)
30/07/2020. Renamed from RPA phase I to RPA Phase II because external actual spending for RPA phase I has been linked to the incorrect project</t>
  </si>
  <si>
    <t>12525</t>
  </si>
  <si>
    <t>Science 37</t>
  </si>
  <si>
    <t>Siteless trials that can provide greater patient diversity and more efficient operations</t>
  </si>
  <si>
    <t>Hagner, Nicole</t>
  </si>
  <si>
    <t>12525-G3002573</t>
  </si>
  <si>
    <t>G3002573</t>
  </si>
  <si>
    <t>Decentralized/Virtual Trials (S37)</t>
  </si>
  <si>
    <t>Siteless trials that can provide greater patient diversity and more efficient operations\n</t>
  </si>
  <si>
    <t>12523</t>
  </si>
  <si>
    <t>Digital Endpoints</t>
  </si>
  <si>
    <t>Mire, Michael</t>
  </si>
  <si>
    <t>Build a scalable structure to serve more effectively the increased demand for sensors in trials: Enriched catalog with new sensor tested in observational studies, automated sensor data analytics platform v.1.0</t>
  </si>
  <si>
    <t>Munro, Janet</t>
  </si>
  <si>
    <t>12523-G3002576</t>
  </si>
  <si>
    <t>G3002576</t>
  </si>
  <si>
    <t>Digital Evidence/ Endpoints</t>
  </si>
  <si>
    <t>Using sensors to capture endpoints in support of clinical trials\n</t>
  </si>
  <si>
    <t>Roberts, Robin</t>
  </si>
  <si>
    <t>Steven, Naveen Nicodemus</t>
  </si>
  <si>
    <t>12522</t>
  </si>
  <si>
    <t>Digital Strategy Roadmap</t>
  </si>
  <si>
    <t>Development of a GDD wide digital strategy including the launch of a Digital Accelerator and Digital Innovation Laboratory</t>
  </si>
  <si>
    <t>LaPorte, Jacob</t>
  </si>
  <si>
    <t>12522-G3002584</t>
  </si>
  <si>
    <t>G3002584</t>
  </si>
  <si>
    <t>Digital Strategy / Roadmap</t>
  </si>
  <si>
    <t>Development of a GDD wide digital strategy including the launch of a Digital Accelerator and Digital Innovation Laboratory \n</t>
  </si>
  <si>
    <t>12543</t>
  </si>
  <si>
    <t>Digital Therapeutics - Behavioral Therapies</t>
  </si>
  <si>
    <t>Leveraging video games and similar technologies that could improve cognitive abilities.</t>
  </si>
  <si>
    <t>Van Dam, Joris</t>
  </si>
  <si>
    <t>12543-G3002586</t>
  </si>
  <si>
    <t>G3002586</t>
  </si>
  <si>
    <t>Leveraging video games and similar technologies that could improve cognitive abilities.\n</t>
  </si>
  <si>
    <t>12520</t>
  </si>
  <si>
    <t>eSource</t>
  </si>
  <si>
    <t>Electronic Source Direct Data Entry, at the Point of Care.   Facilitates Faster data availability, focused/value added onsite monitoring, remote/central monitoring, improved quality and reduced trial costs.</t>
  </si>
  <si>
    <t>12520-G3002590</t>
  </si>
  <si>
    <t>G3002590</t>
  </si>
  <si>
    <t>Electronic Source Direct Data Entry, at the Point of Care.   Facilitates Faster data availability, focused/value added onsite monitoring, remote/central monitoring, improved quality and reduced trial costs.\n</t>
  </si>
  <si>
    <t>12519</t>
  </si>
  <si>
    <t>eICF</t>
  </si>
  <si>
    <t>Electronic Informed Consent.  Allows for Patient Declaration; Better informed Patients, supports decentralized study model</t>
  </si>
  <si>
    <t>12519-G3002591</t>
  </si>
  <si>
    <t>G3002591</t>
  </si>
  <si>
    <t>Electronic Informed Consent.  Allows for Patient Declaration; Better informed Patients, supports decentralized study model\n</t>
  </si>
  <si>
    <t>12518</t>
  </si>
  <si>
    <t>FocalView Research Kit App</t>
  </si>
  <si>
    <t>DU</t>
  </si>
  <si>
    <t xml:space="preserve">An open source software framework created by Apple to enable medical research via smartphone. </t>
  </si>
  <si>
    <t>Fors, Mohanad Nader Abbas Moha</t>
  </si>
  <si>
    <t>12518-G3002593</t>
  </si>
  <si>
    <t>G3002593</t>
  </si>
  <si>
    <t>FocalPoint Research Kit App</t>
  </si>
  <si>
    <t>An open source software framework created by Apple to enable medical research via smartphone. \n</t>
  </si>
  <si>
    <t>Ophta</t>
  </si>
  <si>
    <t>12516</t>
  </si>
  <si>
    <t>Glaucoma: Pts compliance device tech</t>
  </si>
  <si>
    <t>Development of a technology/device to improve patients’ compliance with NVS glaucoma products</t>
  </si>
  <si>
    <t>12516-G3002596</t>
  </si>
  <si>
    <t>G3002596</t>
  </si>
  <si>
    <t>Glaucoma: Pts compliance device/tech</t>
  </si>
  <si>
    <t>Development of a technology/device to improve patients’ compliance with NVS glaucoma products \n</t>
  </si>
  <si>
    <t>12541</t>
  </si>
  <si>
    <t>Patient Engagement (Within Clinical Trial)</t>
  </si>
  <si>
    <t>Patient Engagement within trials such as push notifications to patients.</t>
  </si>
  <si>
    <t>Sturchler, Christine</t>
  </si>
  <si>
    <t>12541-G3002583</t>
  </si>
  <si>
    <t>G3002583</t>
  </si>
  <si>
    <t>Patient Engagement within trials such as push notifications to patients.\n</t>
  </si>
  <si>
    <t>15379</t>
  </si>
  <si>
    <t>Digital LF activities</t>
  </si>
  <si>
    <t>Excluded - not a ND project</t>
  </si>
  <si>
    <t>Technology/ Innovation</t>
  </si>
  <si>
    <t>Activities of the GDD Digital LF</t>
  </si>
  <si>
    <t>15379-G4006154</t>
  </si>
  <si>
    <t>G4006154</t>
  </si>
  <si>
    <t>AAA Advanced Accelerated Applications</t>
  </si>
  <si>
    <t>To allow associates to record time as project is starting.</t>
  </si>
  <si>
    <t>Basque, Jean-Rene</t>
  </si>
  <si>
    <t>15379-G4003502</t>
  </si>
  <si>
    <t>G4003502</t>
  </si>
  <si>
    <t>(for time recording only)
Activities of the GDD Digital Development LF</t>
  </si>
  <si>
    <t>15386</t>
  </si>
  <si>
    <t>Dossier Linkage Auto</t>
  </si>
  <si>
    <t>To automate the following documents submission
1)   Rules, Nova style
2)   Internal, Nees
3)   UI Stream</t>
  </si>
  <si>
    <t>15386-G4003559</t>
  </si>
  <si>
    <t>G4003559</t>
  </si>
  <si>
    <t>Dossier Linkage Automation</t>
  </si>
  <si>
    <t>Enabling associates to book time and manage activities.</t>
  </si>
  <si>
    <t>15387</t>
  </si>
  <si>
    <t>FastPDR Enhancements</t>
  </si>
  <si>
    <t xml:space="preserve">The “Snapshot” feature is required for mid-study submission, the ability to generate these at a later point in time is required for full HA reporting compliance.Site users, outside of the Novartis network, to access the FastPDR generation tool directly. </t>
  </si>
  <si>
    <t>Manel Parejo</t>
  </si>
  <si>
    <t>15387-G4003560</t>
  </si>
  <si>
    <t>G4003560</t>
  </si>
  <si>
    <t>15388</t>
  </si>
  <si>
    <t>Empirica4EV</t>
  </si>
  <si>
    <t>Automate eRMR signal detection generated by the EMA from Eudravigilance.</t>
  </si>
  <si>
    <t>15388-G4003562</t>
  </si>
  <si>
    <t>G4003562</t>
  </si>
  <si>
    <t>15384</t>
  </si>
  <si>
    <t>SPM RIsk Evaluation</t>
  </si>
  <si>
    <t>Ko, Jennifer</t>
  </si>
  <si>
    <t>Explore optimal methodologies and data sources for SPM risk evaluation.</t>
  </si>
  <si>
    <t>Sarnecka, Aleksandra Barbara</t>
  </si>
  <si>
    <t>15384-G4004461</t>
  </si>
  <si>
    <t>G4004461</t>
  </si>
  <si>
    <t>SPM Risk Evaluation</t>
  </si>
  <si>
    <t>Project Not started yet.</t>
  </si>
  <si>
    <t>15385</t>
  </si>
  <si>
    <t>OWKIN Breast Cancer</t>
  </si>
  <si>
    <t>Improve radiology-based evaluation of tumor evolution during clinical trials with External partner (OWKIN). Phase 1 will proceed Phase 2 (Start in 2019)</t>
  </si>
  <si>
    <t>Tran, Myhang</t>
  </si>
  <si>
    <t>15385-G4003534</t>
  </si>
  <si>
    <t>G4003534</t>
  </si>
  <si>
    <t>OWKIN Breast Cancer Part 1</t>
  </si>
  <si>
    <t>OWKIN Breast Cancer, Phase 1.</t>
  </si>
  <si>
    <t>Onco</t>
  </si>
  <si>
    <t>12649</t>
  </si>
  <si>
    <t>MMS0001</t>
  </si>
  <si>
    <t>Fabrizio Jr., Lawrence</t>
  </si>
  <si>
    <t xml:space="preserve">A project to look at building integrated musculoskeletal solutions that will combine pharmaceutical and non-pharmaceutical elements to restore and maintain mobility. The project will run across different compounds and projects. </t>
  </si>
  <si>
    <t>Peter Freund (FREUNPE1)</t>
  </si>
  <si>
    <t>Freund, Peter</t>
  </si>
  <si>
    <t>12649-P3004005</t>
  </si>
  <si>
    <t>P3004005</t>
  </si>
  <si>
    <t>MMS0001 General</t>
  </si>
  <si>
    <t>WP where time is to be recorded</t>
  </si>
  <si>
    <t>Khandelwal, Rohit</t>
  </si>
  <si>
    <t>12649-G4004651</t>
  </si>
  <si>
    <t>G4004651</t>
  </si>
  <si>
    <t>Mobility Product Collaboration - Evaluations</t>
  </si>
  <si>
    <t>Mobility  Product Collaboration - Evaulations</t>
  </si>
  <si>
    <t>12649-G4004653</t>
  </si>
  <si>
    <t>G4004653</t>
  </si>
  <si>
    <t>Mobility Product Collaboration - Testing</t>
  </si>
  <si>
    <t>12649-G4004654</t>
  </si>
  <si>
    <t>G4004654</t>
  </si>
  <si>
    <t>Mobility Product Data &amp; Digital</t>
  </si>
  <si>
    <t>12649-G4004658</t>
  </si>
  <si>
    <t>G4004658</t>
  </si>
  <si>
    <t>Mobility Product Regulatory Assessment PH</t>
  </si>
  <si>
    <t xml:space="preserve">Regulatory Assessment RA-Digital Medicines &amp; Devices PH  </t>
  </si>
  <si>
    <t>12649-G4004652</t>
  </si>
  <si>
    <t>G4004652</t>
  </si>
  <si>
    <t>Mobility Product Use Case Testing</t>
  </si>
  <si>
    <t>12649-G4004655</t>
  </si>
  <si>
    <t>G4004655</t>
  </si>
  <si>
    <t>NIBR Mobility Product Clinical Study PH</t>
  </si>
  <si>
    <t>12564</t>
  </si>
  <si>
    <t>e-SAE project</t>
  </si>
  <si>
    <t xml:space="preserve">Development of an electronic web interface for investigator sites to enter SAEs directly into Novartis systems  </t>
  </si>
  <si>
    <t>Freedman, Lesley</t>
  </si>
  <si>
    <t>12564-G3002773</t>
  </si>
  <si>
    <t>G3002773</t>
  </si>
  <si>
    <t>e-SAE Project</t>
  </si>
  <si>
    <t>Development of an electronic web interface for investigator sites to enter SAEs directly into Novartis systems  \n</t>
  </si>
  <si>
    <t>12554</t>
  </si>
  <si>
    <t>Saftey Notification Dist</t>
  </si>
  <si>
    <t xml:space="preserve">Improve the process for generating and distributing (to external stakeholders - Investigators and Ethics Committees) safety notifications at Novartis  </t>
  </si>
  <si>
    <t>12554-G3002783</t>
  </si>
  <si>
    <t>G3002783</t>
  </si>
  <si>
    <t>Safety Notification Distribution Process</t>
  </si>
  <si>
    <t>12625</t>
  </si>
  <si>
    <t>EHR-EDC Integration</t>
  </si>
  <si>
    <t>A SCDM sponsored consortium (also including EHR vendors) to develop best practices and establish CDISC/CDASH based standards template in EHR and Integration using FHIR (Fast Healthcare Interoperability Resources) API or similar</t>
  </si>
  <si>
    <t>Maniar, Rakesh</t>
  </si>
  <si>
    <t>12625-G3003176</t>
  </si>
  <si>
    <t>G3003176</t>
  </si>
  <si>
    <t xml:space="preserve">Form a SCDM sponsored consortium (also including EHR vendors) to develop CDISC/CDASH based standards template in EHR. </t>
  </si>
  <si>
    <t>12624</t>
  </si>
  <si>
    <t>e-Narrative</t>
  </si>
  <si>
    <t>Inumarthi, Sudhir</t>
  </si>
  <si>
    <t>Reduce or eliminate manual component in preparing patient narratives by at least 50%</t>
  </si>
  <si>
    <t>Korlepara, Neeta</t>
  </si>
  <si>
    <t>12624-G3003178</t>
  </si>
  <si>
    <t>G3003178</t>
  </si>
  <si>
    <t>12652</t>
  </si>
  <si>
    <t>ADR ident. Optimization</t>
  </si>
  <si>
    <t>Provide an enterprise level systematic, quantitative approach for ADR candidate selection from clinical data</t>
  </si>
  <si>
    <t>12652-G3004169</t>
  </si>
  <si>
    <t>G3004169</t>
  </si>
  <si>
    <t>ADR identification optimization</t>
  </si>
  <si>
    <t>15298</t>
  </si>
  <si>
    <t>AVA</t>
  </si>
  <si>
    <t>Robinson, Douglas</t>
  </si>
  <si>
    <t>Advanced Visual Analytics\n</t>
  </si>
  <si>
    <t>15298-G4002815</t>
  </si>
  <si>
    <t>G4002815</t>
  </si>
  <si>
    <t>AVA General</t>
  </si>
  <si>
    <t>Advanced Visual Analytics</t>
  </si>
  <si>
    <t>Dai, Miao</t>
  </si>
  <si>
    <t>15502</t>
  </si>
  <si>
    <t>Benevolent AI</t>
  </si>
  <si>
    <t>Withdrawn</t>
  </si>
  <si>
    <t xml:space="preserve">Benevolent AI (CREATED FOR BUDGET PROPOSAL PURPOSE) </t>
  </si>
  <si>
    <t>15502-G4004983</t>
  </si>
  <si>
    <t>G4004983</t>
  </si>
  <si>
    <t>TO BE COMPLETED BY WPM ONCE NOMINATED BY FUNCTION</t>
  </si>
  <si>
    <t>15489</t>
  </si>
  <si>
    <t>Digital Companions</t>
  </si>
  <si>
    <t>Pilot for co-development enterprise-wide companion platform (e.g. ALIA with IHD)</t>
  </si>
  <si>
    <t>15489-G4004876</t>
  </si>
  <si>
    <t>G4004876</t>
  </si>
  <si>
    <t>15490</t>
  </si>
  <si>
    <t>Telemedicine pilots</t>
  </si>
  <si>
    <t>Pilot IQVIA platform on an interventional trial and to identify a non-interventional study to pilot American Well to gain hands-on experience in both solutions, and to compare and contrast the two types of solutions for long term strategy</t>
  </si>
  <si>
    <t>15490-G4004875</t>
  </si>
  <si>
    <t>G4004875</t>
  </si>
  <si>
    <t>Telemedicine Pilots</t>
  </si>
  <si>
    <t>to be completed by WPM once nominated by GLF</t>
  </si>
  <si>
    <t>15496</t>
  </si>
  <si>
    <t>Pt Health Wallets</t>
  </si>
  <si>
    <t>Data acquisition via patient health wallets (supporting patient-consented, pragmatic data collection for registries, RWE in GDD clinical trials)</t>
  </si>
  <si>
    <t>15496-G4004981</t>
  </si>
  <si>
    <t>G4004981</t>
  </si>
  <si>
    <t>15504</t>
  </si>
  <si>
    <t>Pt and provider anal</t>
  </si>
  <si>
    <t xml:space="preserve">Pt and provider anal (CREATED FOR BUDGET PROPOSAL PURPOSE) </t>
  </si>
  <si>
    <t>15504-G4004995</t>
  </si>
  <si>
    <t>G4004995</t>
  </si>
  <si>
    <t>Patient and provider Analysis</t>
  </si>
  <si>
    <t>Calvo Serra, Francesc</t>
  </si>
  <si>
    <t>15495</t>
  </si>
  <si>
    <t>HC Ecosys Integr</t>
  </si>
  <si>
    <t>US healthcare dataset for trial site selection, PI selection, feasibility optimization, recruitment, and longitudinal patient tracking in collaboration with GDO and Nerve (line function specific budget required as part of collaborative effort)</t>
  </si>
  <si>
    <t>15495-G4004980</t>
  </si>
  <si>
    <t>G4004980</t>
  </si>
  <si>
    <t>HC Ecosys Integration</t>
  </si>
  <si>
    <t>TO BE COMPLETED BY WPM ONCE NOMINATED</t>
  </si>
  <si>
    <t>15446</t>
  </si>
  <si>
    <t>NEO Enhancement</t>
  </si>
  <si>
    <t>Enhancement project - Operational Evolution</t>
  </si>
  <si>
    <t>15446-G4004456</t>
  </si>
  <si>
    <t>G4004456</t>
  </si>
  <si>
    <t>Project not started yet</t>
  </si>
  <si>
    <t>Wind Down</t>
  </si>
  <si>
    <t>16008</t>
  </si>
  <si>
    <t>RA AutoMeta ID M&amp;A</t>
  </si>
  <si>
    <t>Using Natural Language Processing, implement an automated solution to identify keywords and document properties for submission related documents obtained by mergers and acquisitions. (Clarity ID 082735)</t>
  </si>
  <si>
    <t>16008-G4004524</t>
  </si>
  <si>
    <t>G4004524</t>
  </si>
  <si>
    <t>16004</t>
  </si>
  <si>
    <t>New PRC Tracker</t>
  </si>
  <si>
    <t>Objective is to build a new Workflow-based app to support review of synopsis, protocols and amendments that were not originally authored in CAT (Clarity ID 83354)
PROJECT CANCELLED AS NOT APPROVED.</t>
  </si>
  <si>
    <t>16004-G4004384</t>
  </si>
  <si>
    <t>G4004384</t>
  </si>
  <si>
    <t>project terminated as Not approuved in Clarity (ID– 083354)</t>
  </si>
  <si>
    <t>15492</t>
  </si>
  <si>
    <t>GDO Metadata Stab</t>
  </si>
  <si>
    <t>MMS Upgrade and patching</t>
  </si>
  <si>
    <t>15492-G4004971</t>
  </si>
  <si>
    <t>G4004971</t>
  </si>
  <si>
    <t>GDO Metadata Mgmt System Stabilization</t>
  </si>
  <si>
    <t>16016</t>
  </si>
  <si>
    <t>RA ImproPatientLabe</t>
  </si>
  <si>
    <t>Initiate and Automate the readability test report
Technology : Nerve Tool - (Clarity ID 082874)</t>
  </si>
  <si>
    <t>16016-G4004528</t>
  </si>
  <si>
    <t>G4004528</t>
  </si>
  <si>
    <t xml:space="preserve">"Initiate and Automate the readability test report
Technology : Nerve Tool"
</t>
  </si>
  <si>
    <t>18002</t>
  </si>
  <si>
    <t>Nerve L W2</t>
  </si>
  <si>
    <t>Nerve Wave 2: Exploit Nerve compuint power and scalabitlity in use cases across GDD</t>
  </si>
  <si>
    <t>18002-G3002557</t>
  </si>
  <si>
    <t>G3002557</t>
  </si>
  <si>
    <t>Early Trial Pricer</t>
  </si>
  <si>
    <t>Future-oriented and system-based pricing module –  in collaboration with Quantum Black (Nerve)</t>
  </si>
  <si>
    <t>18002-G4003563</t>
  </si>
  <si>
    <t>G4003563</t>
  </si>
  <si>
    <t>Nerve Live Wave 2 Umbrella</t>
  </si>
  <si>
    <t>Umbrella for Wave 2 Nerve projects</t>
  </si>
  <si>
    <t>18002-G3002610</t>
  </si>
  <si>
    <t>G3002610</t>
  </si>
  <si>
    <t>Resource Planner</t>
  </si>
  <si>
    <t>Exploit Nerve compuint power and scalabitlity to support the Horizon resource management functionality</t>
  </si>
  <si>
    <t>18002-G3002611</t>
  </si>
  <si>
    <t>G3002611</t>
  </si>
  <si>
    <t>SENSE</t>
  </si>
  <si>
    <t>Monitor all clinical trial process milestones at portfolio level from a central location to predict risks and recommend actions</t>
  </si>
  <si>
    <t>18002-G3002613</t>
  </si>
  <si>
    <t>G3002613</t>
  </si>
  <si>
    <t>Trial Footprint Optimizer</t>
  </si>
  <si>
    <t>Plan trial and simulate country allocation scenarios, recommend sites, predict enrolment curves and save to Darwin</t>
  </si>
  <si>
    <t>16031</t>
  </si>
  <si>
    <t>PS China E2B(R3) Sub</t>
  </si>
  <si>
    <t xml:space="preserve"> 
Comply with China FDA regulation to submit Individual Case Safety Reports (ICSRs) electronically in E2B(R3) format. (Clarity ID: 084042)
</t>
  </si>
  <si>
    <t>16031-G4005054</t>
  </si>
  <si>
    <t>G4005054</t>
  </si>
  <si>
    <t>PS China E2B R3 Submission</t>
  </si>
  <si>
    <t>15811</t>
  </si>
  <si>
    <t>E2b Enhancements</t>
  </si>
  <si>
    <t xml:space="preserve">Project to further develop the electronic reporting functionality of Argus to comply upcoming requirements of S Korea to submit adverse event reports ICH E2b R3 format.
</t>
  </si>
  <si>
    <t>15811-G4009849</t>
  </si>
  <si>
    <t>G4009849</t>
  </si>
  <si>
    <t xml:space="preserve">Further develop Argus electronic report capability to meet evolving country regulatory requirements for S Korea in ICH E2b R3 standard. The scope of project extended in 2021 March to include interim WHODD B2-B3 Mapping and Axway gateway Support
</t>
  </si>
  <si>
    <t>15899</t>
  </si>
  <si>
    <t>Translate AI Platform</t>
  </si>
  <si>
    <t xml:space="preserve">Enable standardized and fit-for-purpose automatic language translation capabilities across Novartis to deliver cost saving, compliant and secured services. The platform will support both plain text and document translation via an User Interface and a set of APIs. 
</t>
  </si>
  <si>
    <t>15899-G4010852</t>
  </si>
  <si>
    <t>G4010852</t>
  </si>
  <si>
    <t>Translate AI implement</t>
  </si>
  <si>
    <t xml:space="preserve">Enable standardized and fit-for-purpose automatic language translation capabilities across Novartis to deliver cost saving, compliant and secured services. The platform will support both plain text and document translation via an User Interface and a set of APIs. The underlying translation services will be modular and ability to train domain-specific translation models.
</t>
  </si>
  <si>
    <t>DM_GC_0008681</t>
  </si>
  <si>
    <t>15899-G4010850</t>
  </si>
  <si>
    <t>G4010850</t>
  </si>
  <si>
    <t>Seed</t>
  </si>
  <si>
    <t>Translate AI seed</t>
  </si>
  <si>
    <t>088509</t>
  </si>
  <si>
    <t>15915</t>
  </si>
  <si>
    <t>Dig Clin Auth Autom</t>
  </si>
  <si>
    <t>Digital Clinical Authorization and Automation</t>
  </si>
  <si>
    <t>Setlem, Madhavilatha</t>
  </si>
  <si>
    <t>15915-G4010950</t>
  </si>
  <si>
    <t>G4010950</t>
  </si>
  <si>
    <t>Digital Clinical Authoring and Automation</t>
  </si>
  <si>
    <t>General WP for project Dig Clin Auth and Automation project</t>
  </si>
  <si>
    <t>15917</t>
  </si>
  <si>
    <t>Repro Research Endo</t>
  </si>
  <si>
    <t xml:space="preserve">Reproducible Research and Endotyping </t>
  </si>
  <si>
    <t>Branson, Janice</t>
  </si>
  <si>
    <t>15917-G4010962</t>
  </si>
  <si>
    <t>G4010962</t>
  </si>
  <si>
    <t>Reproducible Research and Endotyping</t>
  </si>
  <si>
    <t>18088</t>
  </si>
  <si>
    <t>Connect. Hlth Pilot</t>
  </si>
  <si>
    <t>Meier, Oliver René</t>
  </si>
  <si>
    <t>Connected Health Pilots to deliver tanible value for GDD</t>
  </si>
  <si>
    <t>18088-G4013696</t>
  </si>
  <si>
    <t>G4013696</t>
  </si>
  <si>
    <t>CRM (Asset two) Pilot</t>
  </si>
  <si>
    <t xml:space="preserve">This will be used to track the prograss and spend for Entrestos efforts from Connected HEALTH </t>
  </si>
  <si>
    <t>Pereira, Renik (Ext)</t>
  </si>
  <si>
    <t>18088-G4013653</t>
  </si>
  <si>
    <t>G4013653</t>
  </si>
  <si>
    <t>CRM Pilot seed</t>
  </si>
  <si>
    <t>Bootstrap the Connected health investement for developming the Connected Health business case for TQJ, LCZ, KJX ect....</t>
  </si>
  <si>
    <t>18088-G4013695</t>
  </si>
  <si>
    <t>G4013695</t>
  </si>
  <si>
    <t xml:space="preserve">EVA </t>
  </si>
  <si>
    <t xml:space="preserve">Engine for Value activation: 
Empowering our customers, via a clear and engaging user experience, in the evaluation and market analysis of digital solutions, culminating in a deployable business case.
</t>
  </si>
  <si>
    <t>18088-G4013645</t>
  </si>
  <si>
    <t>G4013645</t>
  </si>
  <si>
    <t>Mental Health Pilot</t>
  </si>
  <si>
    <t xml:space="preserve">Workpackagie to refelct the effrots from Connected health to support the NS DU on develoming digital health assets for the Mental Health space.
</t>
  </si>
  <si>
    <t>14062</t>
  </si>
  <si>
    <t>Imaging Platforms</t>
  </si>
  <si>
    <t>Strategic analysis of when and how to bring imaging data from our clinical trials into Novartis to enable AI projects, and what platform investments are required to optimize the management of this data</t>
  </si>
  <si>
    <t>14062-G4014140</t>
  </si>
  <si>
    <t>G4014140</t>
  </si>
  <si>
    <t>Imaging Strategy</t>
  </si>
  <si>
    <t>Execution of the initial discovery, framework development and platform options for imaging data.</t>
  </si>
  <si>
    <t>15503</t>
  </si>
  <si>
    <t>GDO SIGNAL</t>
  </si>
  <si>
    <t>Corey, Ronald</t>
  </si>
  <si>
    <t xml:space="preserve">GDO Monit VR PoC (CREATED FOR BUDGET SUBMISSION PRUPOSES) </t>
  </si>
  <si>
    <t>15503-G4005050</t>
  </si>
  <si>
    <t>G4005050</t>
  </si>
  <si>
    <t>GDO SIGNAL - PoC &amp; pCAR</t>
  </si>
  <si>
    <t>WPM to be HAVE WRITE ACCES ENABLED (Vos Remco).
WP Includes the Planning Phase</t>
  </si>
  <si>
    <t>087245</t>
  </si>
  <si>
    <t>15503-G4009693</t>
  </si>
  <si>
    <t>G4009693</t>
  </si>
  <si>
    <t xml:space="preserve">SIGNAL eCAR </t>
  </si>
  <si>
    <t>to be used for eCAR Phase</t>
  </si>
  <si>
    <t>18006</t>
  </si>
  <si>
    <t>Sandoz RMP PSUR HART</t>
  </si>
  <si>
    <t xml:space="preserve">Planning phase to assess best solution for 3 open needs: 
Health Authority Request Management, PSUR and RMP Modules for approx. Sandoz 1392 INNs
</t>
  </si>
  <si>
    <t>18006-G4011939</t>
  </si>
  <si>
    <t>G4011939</t>
  </si>
  <si>
    <t xml:space="preserve">Planning phase to assess best solution for 3 open needs: 
Health Authority Request Management, PSUR and RMP Modules for approx. 1392 INNs
</t>
  </si>
  <si>
    <t>18010</t>
  </si>
  <si>
    <t>Document Dossier</t>
  </si>
  <si>
    <t xml:space="preserve">Clinical Disclosure Office - Anonymized dossiers - The Novartis Transparency Repository should be a publicly accessible website (i.e. open access) to whomever wishes to access  </t>
  </si>
  <si>
    <t>18010-G4012071</t>
  </si>
  <si>
    <t>G4012071</t>
  </si>
  <si>
    <t xml:space="preserve">Build an internet application to facilitate public viewing of the anonymized Novartis Dossiers – Clinical overview, CSS, CSE and clinical study reports (CSRs), used for Health Authority Approvals.
</t>
  </si>
  <si>
    <t>18011</t>
  </si>
  <si>
    <t>Trial Connect Upgrad</t>
  </si>
  <si>
    <t>Clinical Disclosure Office - Portal UI upgrade (www.novartisclinicaltrials.com) to allign with NVS brand guidelines.</t>
  </si>
  <si>
    <t>18011-G4012041</t>
  </si>
  <si>
    <t>G4012041</t>
  </si>
  <si>
    <t>Trial Connect Upgrade</t>
  </si>
  <si>
    <t>Enhancement to Trial Connect application with additional module and functionalities for Dossier and Data Sharing .</t>
  </si>
  <si>
    <t>90455</t>
  </si>
  <si>
    <t>18014</t>
  </si>
  <si>
    <t>GGO Analytics</t>
  </si>
  <si>
    <t>Analytics and reporting platform and management dashboard for all devices . Integration to GEMS, POPSYS. Automation of data extraction from source systems</t>
  </si>
  <si>
    <t>18014-G4012036</t>
  </si>
  <si>
    <t>G4012036</t>
  </si>
  <si>
    <t>Analytics and reporting platform and management dashboard for all devices 
Integration to GEMS, POPSYS
Automation of data extraction from source systems</t>
  </si>
  <si>
    <t>18016</t>
  </si>
  <si>
    <t>Novare</t>
  </si>
  <si>
    <t>License Agreement Management Platform (LAMP)</t>
  </si>
  <si>
    <t>18016-G4012028</t>
  </si>
  <si>
    <t>G4012028</t>
  </si>
  <si>
    <t>Integrated solution for end to end PV Agreements management</t>
  </si>
  <si>
    <t>082703</t>
  </si>
  <si>
    <t>18017</t>
  </si>
  <si>
    <t>Process MGP</t>
  </si>
  <si>
    <t>Process Management and Governance Platform</t>
  </si>
  <si>
    <t>18017-G4012100</t>
  </si>
  <si>
    <t>G4012100</t>
  </si>
  <si>
    <t>Transform Process Lifecycle Management at CMO&amp;PS using digital technology to enable a lean process design approach that will allow end-to-end oversight of process change management - "Digital tool to Plan, Do, Check and Act Use a continuous process improvement tool to visualize entire end-to-end process, capture RACI data in our processes for all our tasks and to record risks at activity level Engage Functions in process improvements by more flexible, adaptive, and dynamic process change management Phased approach: Phase I to address Process Governance Tracking use case"</t>
  </si>
  <si>
    <t>18018</t>
  </si>
  <si>
    <t>eSAE interfaces</t>
  </si>
  <si>
    <t>Replacment of existing eSAE Argus interfaces by redesign</t>
  </si>
  <si>
    <t>18018-G4012080</t>
  </si>
  <si>
    <t>G4012080</t>
  </si>
  <si>
    <t>eSAE interfaces redesign</t>
  </si>
  <si>
    <t xml:space="preserve">eSAE interfaces as part of Argus system have been development from Oracle consulting services in the past. Currently NVS is strongly dependent on Orcale for any change of the system, the project will redesign the interfaces to be able to independently own and maintain the interfaces - Replacment of existing eSAE Argus interfaces by redesign
</t>
  </si>
  <si>
    <t>18019</t>
  </si>
  <si>
    <t>eOn/Offboarding</t>
  </si>
  <si>
    <t>Structure and manage the on- and offboarding process within TSI (potentially further areas in CMO&amp;PS)</t>
  </si>
  <si>
    <t>18019-G4012082</t>
  </si>
  <si>
    <t>G4012082</t>
  </si>
  <si>
    <t>Structure and manage the on- and offboarding process within TSI (potentially further areas in CMO&amp;PS) - In house solution configured by Systems and Data Governance</t>
  </si>
  <si>
    <t>18020</t>
  </si>
  <si>
    <t>Vigiflow Gateway</t>
  </si>
  <si>
    <t>Jointly develop a Vigilance system with other Pharma companies</t>
  </si>
  <si>
    <t>18020-G4012083</t>
  </si>
  <si>
    <t>G4012083</t>
  </si>
  <si>
    <t>Vigiflow Gateway implementation</t>
  </si>
  <si>
    <t>UMC will be providing a front-end to their VigiFlow system used by authorities to have the companies entering or uploading the reports manually into their system. This would create a significant additional burden for COs in those markets. Under the EFPIA Workstream, a number of companies have agreed to engage with UMC to collectively sponsor a gateway development for VigiFlow, so that submissions could be automated. The magnitude of cost avoidance is currently difficult to assess, as it is not known yet which authorities would want to pass on the data entry to MAHs - Jointly develop a Vigilance system with other Pharma companies</t>
  </si>
  <si>
    <t>18022</t>
  </si>
  <si>
    <t>Safety Systems Mon</t>
  </si>
  <si>
    <t>Deekonda, Sainath</t>
  </si>
  <si>
    <t>Implementaton of end to end Argus &lt;-&gt; SDH &lt;-&gt; PVR  Interface monitoring to be implemented as a first phase.</t>
  </si>
  <si>
    <t>18022-G4012087</t>
  </si>
  <si>
    <t>G4012087</t>
  </si>
  <si>
    <t>Safety Systems Monitoring</t>
  </si>
  <si>
    <t>Implementaton of end to end Argus &lt;-&gt; SDH &lt;-&gt; PVR  Interface monitoring to be implemented as a first phase. Outcome would be data issues, and fixing them back in Argus.</t>
  </si>
  <si>
    <t>18029</t>
  </si>
  <si>
    <t>SPA replacement</t>
  </si>
  <si>
    <t>Move all support process workflows to SNOW – retirement of SPA</t>
  </si>
  <si>
    <t>18029-G4012086</t>
  </si>
  <si>
    <t>G4012086</t>
  </si>
  <si>
    <t>SPA Replacement</t>
  </si>
  <si>
    <t>Move all support process workflows to SNOW – retirement of SPA (following DS&amp;A and SPOT in 2020)</t>
  </si>
  <si>
    <t>18083</t>
  </si>
  <si>
    <t>Lotus GDD</t>
  </si>
  <si>
    <t>Thatavarthi, Lavanya Lakshmi</t>
  </si>
  <si>
    <t>Excluded - Lotus</t>
  </si>
  <si>
    <t>Remediate all applications and systems in scope of GDD Lotus and the local China Cyber Security Law (CSL) assessments in accordance with the agreed target scenarios and CSL Gaps defined in IT360.</t>
  </si>
  <si>
    <t>18083-G4013462</t>
  </si>
  <si>
    <t>G4013462</t>
  </si>
  <si>
    <t>DIT GDD CDA Lotus Restrict access</t>
  </si>
  <si>
    <t>Address remediation of CD&amp;A Landscape as part of Project Lotus. Project Lotus will address the recent changes in the China Security Law (CSL), while enabling the China growth strategy and global way of working</t>
  </si>
  <si>
    <t>Global Drug Development</t>
  </si>
  <si>
    <t>091655</t>
  </si>
  <si>
    <t>Kopalle, Hemanth Kumar (Ext)</t>
  </si>
  <si>
    <t>18083-G4013451</t>
  </si>
  <si>
    <t>G4013451</t>
  </si>
  <si>
    <t>DIT_GDD_GDO_Lotus Restrict Access</t>
  </si>
  <si>
    <t>Remediate all applications and systems in scope of GDD Lotus and the local China Cyber Security Law (CSL) assessments in accordance with the agreed target scenarios and CSL Gaps defined in IT360.Implement and govern the required projects and perform respective operational activities to remediate the identified risks and gaps.</t>
  </si>
  <si>
    <t>091657</t>
  </si>
  <si>
    <t>18083-G4013579</t>
  </si>
  <si>
    <t>G4013579</t>
  </si>
  <si>
    <t>DIT_GDD_MDD_Lotus Remediation</t>
  </si>
  <si>
    <t>Achieve compliance with China Security Law and related regulations and standards concerning cybersecurity multi-level protection, cross-border data transfers, personal data protection, and digital channel cyber compliance. Support China growth strategy</t>
  </si>
  <si>
    <t>091897</t>
  </si>
  <si>
    <t>Khan, Razzak (Ext)</t>
  </si>
  <si>
    <t>18083-G4013433</t>
  </si>
  <si>
    <t>G4013433</t>
  </si>
  <si>
    <t>DIT_GDD_PS_Lotus  Restrict Access</t>
  </si>
  <si>
    <t>Achieve compliance with China Security Law and related regulations and standards concerning cybersecurity multi-level protection, cross-border data transfers, personal data protection, and digital channel cyber compliance. Support China growth strateg</t>
  </si>
  <si>
    <t>091600</t>
  </si>
  <si>
    <t>18083-G4013618</t>
  </si>
  <si>
    <t>G4013618</t>
  </si>
  <si>
    <t>DIT_GDD_TRD_Lotus_ Global LIMS</t>
  </si>
  <si>
    <t>Address remediation of TRD Landscape as part of Project Lotus. Project Lotus will address the recent changes in the China Security Law (CSL), while enabling the China growth strategy and global way of working</t>
  </si>
  <si>
    <t>091900</t>
  </si>
  <si>
    <t>18083-G4013585</t>
  </si>
  <si>
    <t>G4013585</t>
  </si>
  <si>
    <t>DIT_GDD_TRD_Lotus_eln@TRD</t>
  </si>
  <si>
    <t>091899</t>
  </si>
  <si>
    <t>18083-G4013629</t>
  </si>
  <si>
    <t>G4013629</t>
  </si>
  <si>
    <t>DIT_GDD_TRD_Lotus_Luminata</t>
  </si>
  <si>
    <t>18083-G4013619</t>
  </si>
  <si>
    <t>G4013619</t>
  </si>
  <si>
    <t>DIT_GDD_TRD_Lotus_Restrict access GCS Apps</t>
  </si>
  <si>
    <t>091901</t>
  </si>
  <si>
    <t>18083-G4012235</t>
  </si>
  <si>
    <t>G4012235</t>
  </si>
  <si>
    <t>RA Lotus Remediation</t>
  </si>
  <si>
    <t xml:space="preserve">Address remediation of Regulatory Landscape as part of Project Lotus. Project Lotus will Address the recent changes in the China Security Law (CSL), while enabling the China growth strategy and global way of working
</t>
  </si>
  <si>
    <t>DM_GC_0009625</t>
  </si>
  <si>
    <t>15706</t>
  </si>
  <si>
    <t>Patient Insights Nav</t>
  </si>
  <si>
    <t>PIN will enable easy storage, sharing, access and search of patient insights across the organization. It will be the enterprise-wide ‘one stop shop’ for searchable patient insights</t>
  </si>
  <si>
    <t>Dogra Comat, Angeli</t>
  </si>
  <si>
    <t>15706-G4008417</t>
  </si>
  <si>
    <t>G4008417</t>
  </si>
  <si>
    <t>PIN MVP</t>
  </si>
  <si>
    <t>In the next 6 months, PIN will work to develop an MVP for a limited number of users (40-50). We will build and test the technology, gather user feedback, develop data governance and plan for change, communication and adoption using a design thinking approach.</t>
  </si>
  <si>
    <t>15706-G4010614</t>
  </si>
  <si>
    <t>G4010614</t>
  </si>
  <si>
    <t>PIN Nurture</t>
  </si>
  <si>
    <t>Continuation of project PIN following success of end seed/mvp.</t>
  </si>
  <si>
    <t>15893</t>
  </si>
  <si>
    <t>ACE</t>
  </si>
  <si>
    <t xml:space="preserve">Asset Connected Ecosystem
</t>
  </si>
  <si>
    <t>15893-G4010813</t>
  </si>
  <si>
    <t>G4010813</t>
  </si>
  <si>
    <t>ACE Nurture</t>
  </si>
  <si>
    <t>15893-G4010814</t>
  </si>
  <si>
    <t>G4010814</t>
  </si>
  <si>
    <t>Connected Health Data Platforms &amp; Integration</t>
  </si>
  <si>
    <t>15893-G4010815</t>
  </si>
  <si>
    <t>G4010815</t>
  </si>
  <si>
    <t>Connected Health Product Platforms</t>
  </si>
  <si>
    <t>15893-G4013574</t>
  </si>
  <si>
    <t>G4013574</t>
  </si>
  <si>
    <t>CX Playbook</t>
  </si>
  <si>
    <t>Customer Experience</t>
  </si>
  <si>
    <t>15893-G4009619</t>
  </si>
  <si>
    <t>G4009619</t>
  </si>
  <si>
    <t>Digital Health Platform</t>
  </si>
  <si>
    <t xml:space="preserve">standard WP for the DHP project </t>
  </si>
  <si>
    <t>089440</t>
  </si>
  <si>
    <t>15895</t>
  </si>
  <si>
    <t>PCHDE</t>
  </si>
  <si>
    <t xml:space="preserve">Patient Consented Health Data Exchange 
</t>
  </si>
  <si>
    <t>15895-G4010817</t>
  </si>
  <si>
    <t>G4010817</t>
  </si>
  <si>
    <t>PCHDE Nurture</t>
  </si>
  <si>
    <t>15895-G4010816</t>
  </si>
  <si>
    <t>G4010816</t>
  </si>
  <si>
    <t>PCHDE Seed</t>
  </si>
  <si>
    <t>18007</t>
  </si>
  <si>
    <t>Privacy AI</t>
  </si>
  <si>
    <t>Develop an AI based capability in house to tackle redaction and anonymization</t>
  </si>
  <si>
    <t>18007-G4011950</t>
  </si>
  <si>
    <t>G4011950</t>
  </si>
  <si>
    <t>Privacy AI - Minimal Viable Product</t>
  </si>
  <si>
    <t>Develop a proof of concept (PoC) that exceeds market offerings</t>
  </si>
  <si>
    <t>091498</t>
  </si>
  <si>
    <t>18007-G4011951</t>
  </si>
  <si>
    <t>G4011951</t>
  </si>
  <si>
    <t>Privacy AI - Nurture Phase</t>
  </si>
  <si>
    <t>Enterprice platform to be scale across organization</t>
  </si>
  <si>
    <t>18073</t>
  </si>
  <si>
    <t>Mosaic</t>
  </si>
  <si>
    <t>MOSAIC is an app platforming approach that harmonizes the digital experience, standardizes the architecture, and ensures maximum reuse of solutions across clinical and Connected Health programs.</t>
  </si>
  <si>
    <t>18073-G4013115</t>
  </si>
  <si>
    <t>G4013115</t>
  </si>
  <si>
    <t>Not excluded</t>
  </si>
  <si>
    <t>Mosaic Nurture</t>
  </si>
  <si>
    <t>Rebuild of FocalView on DHP under Mosaic umbrella</t>
  </si>
  <si>
    <t>18073-G4012067</t>
  </si>
  <si>
    <t>G4012067</t>
  </si>
  <si>
    <t>Mosaic Seed</t>
  </si>
  <si>
    <t>General WP for project Mosaic</t>
  </si>
  <si>
    <t>12507</t>
  </si>
  <si>
    <t>Voyager</t>
  </si>
  <si>
    <t>Capture and analysis of high frequency sensor raw data</t>
  </si>
  <si>
    <t>12507-G3002564</t>
  </si>
  <si>
    <t>G3002564</t>
  </si>
  <si>
    <t>Umbrella Voyager</t>
  </si>
  <si>
    <t>Capture and analysis of high frequency sensor raw data\n</t>
  </si>
  <si>
    <t>083482</t>
  </si>
  <si>
    <t>12507-G4012842</t>
  </si>
  <si>
    <t>G4012842</t>
  </si>
  <si>
    <t>Voyager 3.0 - decommission</t>
  </si>
  <si>
    <t>Support for two CAIN studies until Q2 2021 and then retirement of the system in favor of DHP as the longer-term solution.</t>
  </si>
  <si>
    <t>DM_GC_0006654</t>
  </si>
  <si>
    <t>15376</t>
  </si>
  <si>
    <t>Digital Recr Use Cases</t>
  </si>
  <si>
    <t>Leveraging digital technologies to improve recruitment in clinical trials for significant acceleration of trial start-up activities and/or recruitment timelines</t>
  </si>
  <si>
    <t>Crispim, Rodrigo</t>
  </si>
  <si>
    <t>15376-G4003505</t>
  </si>
  <si>
    <t>G4003505</t>
  </si>
  <si>
    <t>Calypso (Verily) - Screening Studies</t>
  </si>
  <si>
    <t>Leveraging digital technologies to improve recruitment in clinical trials for significant acceleration of recruitment timelines</t>
  </si>
  <si>
    <t>15376-G4004116</t>
  </si>
  <si>
    <t>G4004116</t>
  </si>
  <si>
    <t>Google AI</t>
  </si>
  <si>
    <t>PM WP and FP to be defined as project is ongoing.
Challenges to have the right names accountable persons.
Rosa Bertolazzi is trying to find out the accountable person</t>
  </si>
  <si>
    <t>15376-G4005892</t>
  </si>
  <si>
    <t>G4005892</t>
  </si>
  <si>
    <t>Novartis Digital Recruitment</t>
  </si>
  <si>
    <t xml:space="preserve">Novartis Digital Recruitment - 
Develop and scale a digital clinical trial recruiting capability for Novartis.
70-90% of U.S. trials do not hit recruitment targets on time (top driver of overall program delay)
Only 0.2% of doctors and nurses are willing to refer patients to clinical trials
Recruitment takes ~3-4 years on the critical path of a program, and is the most common reason for delay
10% improvement ~$200-300 million for an average launch
</t>
  </si>
  <si>
    <t>087479</t>
  </si>
  <si>
    <t>15377</t>
  </si>
  <si>
    <t>Adv Anal Use Cases</t>
  </si>
  <si>
    <t>Data analytics-exploration of opportunities. Objective to answer scientific questions pertinent to drug development in collaboration with external partners.</t>
  </si>
  <si>
    <t>15377-G4004336</t>
  </si>
  <si>
    <t>G4004336</t>
  </si>
  <si>
    <t>2019 DU Use Cases - IT investment</t>
  </si>
  <si>
    <t>IT scope to enable delivery of Development Units' use cases.</t>
  </si>
  <si>
    <t>15377-G4004498</t>
  </si>
  <si>
    <t>G4004498</t>
  </si>
  <si>
    <t>CAR-T AI with CMU</t>
  </si>
  <si>
    <t>CAR-T Digital project with CMU to analyze patient and manufacturing data for predictability of product quality, safety and efficacy, through machine learning algorithms.</t>
  </si>
  <si>
    <t>Enright, Linda</t>
  </si>
  <si>
    <t>15377-G4004419</t>
  </si>
  <si>
    <t>G4004419</t>
  </si>
  <si>
    <t>DDN001A1 General</t>
  </si>
  <si>
    <t>NS</t>
  </si>
  <si>
    <t>Garin, Alexandre</t>
  </si>
  <si>
    <t>Catuogno, Costantino</t>
  </si>
  <si>
    <t>15377-G4003495</t>
  </si>
  <si>
    <t>G4003495</t>
  </si>
  <si>
    <t>Umbrella Oxford BDI</t>
  </si>
  <si>
    <t>Advanced analytics use cases in collaboration with Oxford BDI</t>
  </si>
  <si>
    <t>15378</t>
  </si>
  <si>
    <t>API Modelling</t>
  </si>
  <si>
    <t>Use of computational methods to model the solid state of active pharmaceutical ingredients to aid first time right solid form selection</t>
  </si>
  <si>
    <t>Hook, David</t>
  </si>
  <si>
    <t>15378-G4003494</t>
  </si>
  <si>
    <t>G4003494</t>
  </si>
  <si>
    <t>TRD NCE API Modelling</t>
  </si>
  <si>
    <t>15378-G4010785</t>
  </si>
  <si>
    <t>G4010785</t>
  </si>
  <si>
    <t>TRD NCE DP Process Modelling</t>
  </si>
  <si>
    <t xml:space="preserve">Modelling &amp; Simulation applied to Drug Product processing
</t>
  </si>
  <si>
    <t>15378-G4010786</t>
  </si>
  <si>
    <t>G4010786</t>
  </si>
  <si>
    <t>TRD NCE Reactor Modelling</t>
  </si>
  <si>
    <t xml:space="preserve">Modelling &amp; Simulation applied to API Process Technologies
</t>
  </si>
  <si>
    <t>Böhm, Sandra</t>
  </si>
  <si>
    <t>15383</t>
  </si>
  <si>
    <t>SSPT</t>
  </si>
  <si>
    <t>Replace and further improve the concept &amp; content of the current MSWord-based ‘Safety Strategy Planning Tool’ (SSPT) by an IT application representing the Repository of Safety Strategies of NVS products in GDD</t>
  </si>
  <si>
    <t>15383-G4003557</t>
  </si>
  <si>
    <t>G4003557</t>
  </si>
  <si>
    <t>Safety Strategy Planning Tool (SSPT)</t>
  </si>
  <si>
    <t>Enabling associates to book time and manage activities</t>
  </si>
  <si>
    <t>072239</t>
  </si>
  <si>
    <t>15390</t>
  </si>
  <si>
    <t>Data42</t>
  </si>
  <si>
    <t>Asma, Cem  Ozan</t>
  </si>
  <si>
    <t>Data42 builds foundational &amp; transformational data science capabilities and integrates NIBR digital cortex requirements. It will exploit R&amp;D data internal and external to derive data insights &amp; revolutionize the way we discover and develop drugs.</t>
  </si>
  <si>
    <t>Illis, William</t>
  </si>
  <si>
    <t>15390-G4003553</t>
  </si>
  <si>
    <t>G4003553</t>
  </si>
  <si>
    <t>Enabling associates to book time, and manage activities.</t>
  </si>
  <si>
    <t>083397</t>
  </si>
  <si>
    <t>15342</t>
  </si>
  <si>
    <t>GDO Processpedia</t>
  </si>
  <si>
    <t>Vos, Remco</t>
  </si>
  <si>
    <t xml:space="preserve">An integrated, harmonized and agile single entry point for visualization and modeling of end to end clinical trial processes from Global to Local level, anchored to Data flows and Technology with measurable tracking of compliance and performance.
</t>
  </si>
  <si>
    <t>15342-G4005730</t>
  </si>
  <si>
    <t>G4005730</t>
  </si>
  <si>
    <t>GDO Processpedia Execution</t>
  </si>
  <si>
    <t>TBC by WPM once nominated by GLF</t>
  </si>
  <si>
    <t>15342-G4003405</t>
  </si>
  <si>
    <t>G4003405</t>
  </si>
  <si>
    <t>GDO Processpedia Planning</t>
  </si>
  <si>
    <t>Overall project management insight</t>
  </si>
  <si>
    <t>083342</t>
  </si>
  <si>
    <t>Buschardt, Anders</t>
  </si>
  <si>
    <t>16027</t>
  </si>
  <si>
    <t>PatCentRemoTrial</t>
  </si>
  <si>
    <t>Ahlin Goulart, Frederique</t>
  </si>
  <si>
    <t>Patient Centric Remote Trial Lighthouse Project to enable WP creation and Financial plan upload.</t>
  </si>
  <si>
    <t>Dingivan, Christine</t>
  </si>
  <si>
    <t>16027-G4004588</t>
  </si>
  <si>
    <t>G4004588</t>
  </si>
  <si>
    <t>Further description to be provided by WPM</t>
  </si>
  <si>
    <t>15481</t>
  </si>
  <si>
    <t>Sensor Platform</t>
  </si>
  <si>
    <t>Build a platform to facilitate the development of digital  endpoints in order to improve clinical trial efficiency and support the launch and adoption of therapies.</t>
  </si>
  <si>
    <t>15481-G4005450</t>
  </si>
  <si>
    <t>G4005450</t>
  </si>
  <si>
    <t>Algorithm library &amp; Analytics Pipeline</t>
  </si>
  <si>
    <t>15481-G4005458</t>
  </si>
  <si>
    <t>G4005458</t>
  </si>
  <si>
    <t>Analytics CTT Support</t>
  </si>
  <si>
    <t>15481-G4008172</t>
  </si>
  <si>
    <t>G4008172</t>
  </si>
  <si>
    <t>To be completed asap</t>
  </si>
  <si>
    <t>15481-G4005495</t>
  </si>
  <si>
    <t>G4005495</t>
  </si>
  <si>
    <t>Expenses (NVS digital positioning)</t>
  </si>
  <si>
    <t>TBC BY WPM</t>
  </si>
  <si>
    <t>15481-G4005496</t>
  </si>
  <si>
    <t>G4005496</t>
  </si>
  <si>
    <t>Internal Cost /Contractors</t>
  </si>
  <si>
    <t>15481-G4005430</t>
  </si>
  <si>
    <t>G4005430</t>
  </si>
  <si>
    <t>Platform Building</t>
  </si>
  <si>
    <t>Acquisition, storage analysis and dissemination of data and information to build a digital end point platform.
For time recording and financial plan allocation.</t>
  </si>
  <si>
    <t>15481-G4005431</t>
  </si>
  <si>
    <t>G4005431</t>
  </si>
  <si>
    <t>Sensor Library</t>
  </si>
  <si>
    <t>Sensor market research/scanning and rapid sensor testing.</t>
  </si>
  <si>
    <t>15061</t>
  </si>
  <si>
    <t>eSAPIENS</t>
  </si>
  <si>
    <t>Expansion of the scope of the CAT tool to other capabilities/outputs</t>
  </si>
  <si>
    <t>15061-G3004221</t>
  </si>
  <si>
    <t>G3004221</t>
  </si>
  <si>
    <t>083355</t>
  </si>
  <si>
    <t>15432</t>
  </si>
  <si>
    <t>Clin System Evolution</t>
  </si>
  <si>
    <t>Clinical System Landscape Strategy for phase out of  legacy OC/RDC/LSH environment, incl. study migration strategy and tools. Optimize operations of legacy environment .</t>
  </si>
  <si>
    <t>15432-G4004296</t>
  </si>
  <si>
    <t>G4004296</t>
  </si>
  <si>
    <t>Clin Sys Landscape Evolution</t>
  </si>
  <si>
    <t>16009</t>
  </si>
  <si>
    <t>Clinical DM Auto</t>
  </si>
  <si>
    <t>Kadam, Abhishek Vilas</t>
  </si>
  <si>
    <t>16009-G4007751</t>
  </si>
  <si>
    <t>G4007751</t>
  </si>
  <si>
    <t>To be completed by FP OR WPM (Serra Craig no access to portfolio yet)</t>
  </si>
  <si>
    <t>083441</t>
  </si>
  <si>
    <t>16009-G4010558</t>
  </si>
  <si>
    <t>G4010558</t>
  </si>
  <si>
    <t>Clinical DM Auto UMBRELLA'21</t>
  </si>
  <si>
    <t>General WP for project Clinical DM Auto</t>
  </si>
  <si>
    <t>15448</t>
  </si>
  <si>
    <t>DataFlow24 Innovation</t>
  </si>
  <si>
    <t>Extending DaVinci platform to include new innovative cababilites, as RWE and genomics data. Unified strategy to automate data pooling
Integration to CAT/eSapiens</t>
  </si>
  <si>
    <t>15448-G4004459</t>
  </si>
  <si>
    <t>G4004459</t>
  </si>
  <si>
    <t>DaVinci 5.x</t>
  </si>
  <si>
    <t>16012</t>
  </si>
  <si>
    <t>EDC ARGUS Integrat</t>
  </si>
  <si>
    <t>Novartis EDC systems' (OC, RAVE) integrations to Argus needs to be enhanced to meet the new Argus data transfer standards i.e. E2B3 (Clarity ID: 083443)</t>
  </si>
  <si>
    <t>16012-G4004750</t>
  </si>
  <si>
    <t>G4004750</t>
  </si>
  <si>
    <t>to be completed once WPM from GLF has been nominated</t>
  </si>
  <si>
    <t>16010</t>
  </si>
  <si>
    <t>PS RPA Safe PhaseI</t>
  </si>
  <si>
    <t>Robotic Process Automation of Argus Case Processing. Completion of 2020 activities to upgrade existing BOTS to new Argus 8 platform.
30/7/2020 - Renamed from RPA phase II to RPA I because  external charging has been linked to the incorrect project.</t>
  </si>
  <si>
    <t>16010-G4004830</t>
  </si>
  <si>
    <t>G4004830</t>
  </si>
  <si>
    <t>Robotic Process Automation of Argus case processing. Completion of 2020 activities are to upgrade existing BOTs to new Argus 8 platform.
30/7/2020 - Renamed from RPA phase II to RPA I because  external charging has been linked to the incorrect project.</t>
  </si>
  <si>
    <t>077256</t>
  </si>
  <si>
    <t>16024</t>
  </si>
  <si>
    <t>NGCI</t>
  </si>
  <si>
    <t>Introducing a next gen. Case Intake capability to digitize &amp; automate data intake by leveraging AI technologies to significantly reduce effort for the global Case Intake process and ensure long-term sustainability for Patient Safety. (Clarity ID: 083264)</t>
  </si>
  <si>
    <t>16024-G4004829</t>
  </si>
  <si>
    <t>G4004829</t>
  </si>
  <si>
    <t>to be completed by WPM when Nominated by CMO PS group</t>
  </si>
  <si>
    <t>15439</t>
  </si>
  <si>
    <t>TMAD</t>
  </si>
  <si>
    <t xml:space="preserve">Transformation using Automation, Digitization and Process Re-engineering in Trial Management activities
</t>
  </si>
  <si>
    <t>15439-G4004443</t>
  </si>
  <si>
    <t>G4004443</t>
  </si>
  <si>
    <t>TMAD – TM Hub</t>
  </si>
  <si>
    <t>16019</t>
  </si>
  <si>
    <t>RA Auto PDF Q Check</t>
  </si>
  <si>
    <t>Using Automation, implement a solution which will automatically check submission documents for compliance with specific Health Authority requirements and report on any deviations within a document (Clarity ID 082736)</t>
  </si>
  <si>
    <t>16019-G4004525</t>
  </si>
  <si>
    <t>G4004525</t>
  </si>
  <si>
    <t>082736</t>
  </si>
  <si>
    <t>16018</t>
  </si>
  <si>
    <t>RA Auto Subm Arch</t>
  </si>
  <si>
    <t>Auto-Archival of Submissions after successful dispatching to the Health Authorities. (Clarity ID 082882)</t>
  </si>
  <si>
    <t>16018-G4004526</t>
  </si>
  <si>
    <t>G4004526</t>
  </si>
  <si>
    <t>082882</t>
  </si>
  <si>
    <t>16005</t>
  </si>
  <si>
    <t>RA AutoCo TBL &amp; IPL</t>
  </si>
  <si>
    <t>Automated comparison table - CDS vs. NPIs (Country Labeling), Automated IPL creation and comparison against CDS revisions.
(Clarity ID 082869)</t>
  </si>
  <si>
    <t>16005-G4004517</t>
  </si>
  <si>
    <t>G4004517</t>
  </si>
  <si>
    <t>Project Not started yet. Project Owner (P level) and Project Manager (both WP and P level) to be defined.</t>
  </si>
  <si>
    <t>082869</t>
  </si>
  <si>
    <t>16015</t>
  </si>
  <si>
    <t>RA DeclaLetters Tool</t>
  </si>
  <si>
    <t>Tool to request RA declaration letters supporting regulatory filings. (Clarity ID 082762)</t>
  </si>
  <si>
    <t>16015-G4004529</t>
  </si>
  <si>
    <t>G4004529</t>
  </si>
  <si>
    <t>082762</t>
  </si>
  <si>
    <t>15070</t>
  </si>
  <si>
    <t xml:space="preserve">TRD Digital Labs </t>
  </si>
  <si>
    <t>'Digital Labs’ TRD strategic initiative is an initiative to have a fully integrated and automated laboratory working environment.</t>
  </si>
  <si>
    <t>Kelly Fiona</t>
  </si>
  <si>
    <t>15070-G4010802</t>
  </si>
  <si>
    <t>G4010802</t>
  </si>
  <si>
    <t>32705_DIT_GDD_TRD_GCDS_UPGRADE</t>
  </si>
  <si>
    <t>Innovation/Value creation
"Migration from Chromeleon 6.8 to either Chromeleon 7.2 or empower based on Global Techops decision. Combined effort with TechOps. Ensure qualified/ performant environment due to upcoming Chromeleon 6.8 end of life"</t>
  </si>
  <si>
    <t>15070-G4010803</t>
  </si>
  <si>
    <t>G4010803</t>
  </si>
  <si>
    <t>71508_DIT_GDD_TRD_Digital Labs Initiative</t>
  </si>
  <si>
    <t xml:space="preserve">Innovation/Value creation
"'Digital Labs’ TRD strategic initiative is an initiative to have a fully integrated and automated laboratory working environment. 2017 will focus on the holistic design, maximising the use of the existing systems in the labs and integration of instruments and applications."
</t>
  </si>
  <si>
    <t>15070-G4010804</t>
  </si>
  <si>
    <t>G4010804</t>
  </si>
  <si>
    <t>86042_DIT_GDD_TRD_Digital Labs Kneat</t>
  </si>
  <si>
    <t>Innovation/Value creation
PoC within the Digital lab program for assessing an end-to-end digital solution and 100% paperless test execution application for laboratory asset validation lifecycle management in accordance to GMP standards.</t>
  </si>
  <si>
    <t>15070-G4010805</t>
  </si>
  <si>
    <t>G4010805</t>
  </si>
  <si>
    <t>86894_DIT_GDD_TRD_Digital_Labs_Luminata_full 2020</t>
  </si>
  <si>
    <t>Innovation/Value creation
Evaluate an informatics-based approach tool for life cycle management of impurity in TRD (searchable impurities management and data-basing), via a pilot project.</t>
  </si>
  <si>
    <t>15070-G4010806</t>
  </si>
  <si>
    <t>G4010806</t>
  </si>
  <si>
    <t>88710_DIT_GDD_TRD_ Digital Lab_CHBS PI Historian</t>
  </si>
  <si>
    <t>Innovation/Value creation
Based on positive pilot at TRD CHAD on collecting process data on PI Historian, a new TRD LABS PI Historian will be implemented for dedicated labs in TRD. The new PI Historian will be a Novartis Global PI Historian golden image level 1.</t>
  </si>
  <si>
    <t>088710</t>
  </si>
  <si>
    <t>15070-G4010808</t>
  </si>
  <si>
    <t>G4010808</t>
  </si>
  <si>
    <t>89942_DIT_GDD_TRD_Digital_Labs_Connect</t>
  </si>
  <si>
    <t>Innovation/Value creation
"DRB approval is requested for a planning project within the Digital labs program to develop a ‘Lab User Device Tool box’ and ‘Connectivity Toolbox’. 
The ‘Lab User device toolbox’ documents the latest technologies, mobile apps, hand held devices, scanner, AR/VR, audio devices, also smart instruments etc available to Labs which can be used to improve the end User experience in the labs. 
The ‘Connectivity Toolbox’ documents the latest technologies to connect these instruments, sensors, devices with lab systems and the Novartis network for easy flow of data in the labs. It provides a architectural design for the labs.  It gives guidance to project/design teams on which technology/concept to use when and where. It will advise of Smart Instrument technologies available. Total IT OpEx Project cost is 361 kUSD"</t>
  </si>
  <si>
    <t>15070-G4010810</t>
  </si>
  <si>
    <t>G4010810</t>
  </si>
  <si>
    <t>89943_DIT_GDD_TRD_Digital_Labs_DA_Check</t>
  </si>
  <si>
    <t>Innovation/Value creation
develop the strategy, standards and tool box for instrument connectivity and human interface</t>
  </si>
  <si>
    <t>15070-G4010809</t>
  </si>
  <si>
    <t>G4010809</t>
  </si>
  <si>
    <t>90194_DIT_GDD_TRD_MML_HPC</t>
  </si>
  <si>
    <t>Innovation/Value creation
"The business process is predictive and takes input of chemical compounds and excipients, performs computational analysis to understand the misciblity and impact of water, storage, and stability.   The purpose and value proposition of this application is focused exclusively on design of formulation and is therefore non-GxP. This MML HPC project will provide the framework for moving the current work being performed in the Molecular Modeling Laboratories analysis system into the Novartis Microsoft Azure environment to reduce costs and increase velocity in the computational aspects of the system thereby enabling broader scaling to additional projects on the correct ecosystem."</t>
  </si>
  <si>
    <t>15070-G4010783</t>
  </si>
  <si>
    <t>G4010783</t>
  </si>
  <si>
    <t>ARD Digital Pilot Lab</t>
  </si>
  <si>
    <t xml:space="preserve">Pilot lab bringing together new advances in instrument connectivity, motion detection, personal assistant technologies and robotics
</t>
  </si>
  <si>
    <t>15070-G3002644</t>
  </si>
  <si>
    <t>G3002644</t>
  </si>
  <si>
    <t>GDLIMS</t>
  </si>
  <si>
    <t>Global Development Laboratory Information Management System for 'One Development' Technical Project and Releases for 2016-2017.\n</t>
  </si>
  <si>
    <t>15070-G4012110</t>
  </si>
  <si>
    <t>G4012110</t>
  </si>
  <si>
    <t>tbd_ DIT_GDD_TRD_GCDS_UPGRADE_impl.</t>
  </si>
  <si>
    <t>Innovation/Value creation-Migration from Chromeleon 6.8 to either Chromeleon 7.2 or empower based on Global Techops decision. Combined effort with TechOps. Ensure qualified/ performant environment due to upcoming Chromeleon 6.8 end of life</t>
  </si>
  <si>
    <t>15070-G4010832</t>
  </si>
  <si>
    <t>G4010832</t>
  </si>
  <si>
    <t>tbd_DIT_GDD_TRD_Digital_Lab_Composer_impl.</t>
  </si>
  <si>
    <t xml:space="preserve">“TRD Composer will facilitate collection and consolidation of information elements generated during Development work at TRD. TRD Composer will leverage ePrint SaaS solution to enhance accuracy, integrity, and efficiency wrt availability of the data needed plus enable the ability to see the content of such information elements across multiple systems.”
</t>
  </si>
  <si>
    <t>DM_GC_0010745</t>
  </si>
  <si>
    <t>15070-G4012120</t>
  </si>
  <si>
    <t>G4012120</t>
  </si>
  <si>
    <t>tbd_DIT_GDD_TRD_Digital_Labs Planning</t>
  </si>
  <si>
    <t xml:space="preserve">Lab resource, sample and instrument planning tool for TRD- ARD group within the Digital labs program
</t>
  </si>
  <si>
    <t>DM_GC_0008404</t>
  </si>
  <si>
    <t>15070-G4010833</t>
  </si>
  <si>
    <t>G4010833</t>
  </si>
  <si>
    <t>tbd_DIT_GDD_TRD_Digital_Labs_Connect_Connectivity</t>
  </si>
  <si>
    <t xml:space="preserve">Introduction of new physical ways of connecting devices, instruments and data in the lab to aid end user experience. 
</t>
  </si>
  <si>
    <t>15070-G4012121</t>
  </si>
  <si>
    <t>G4012121</t>
  </si>
  <si>
    <t>tbd_DIT_GDD_TRD_Digital_Labs_GRACE_impl.</t>
  </si>
  <si>
    <t xml:space="preserve">tbd_DIT_GDD_TRD_Digital_Labs_GRACE_impl.
</t>
  </si>
  <si>
    <t>15070-G4012133</t>
  </si>
  <si>
    <t>G4012133</t>
  </si>
  <si>
    <t>tbd_DIT_GDD_TRD_Digital_Labs_Spectrus</t>
  </si>
  <si>
    <t>Synergistic incorporation of NIBR ACD labs Spectrus DB impurity history along with Sandoz providing an improved knowledge management product lifecycle with simplified reuse of lab data across various units and functions including Sandoz and NIBR resulting in additional hard benefits beyond Luminata implementation by not manually transferring/reading exports from other Spectrus systems. cost still under evaluation, includes only expected TRD portion</t>
  </si>
  <si>
    <t>DM_GC_0008641</t>
  </si>
  <si>
    <t>15070-G4012124</t>
  </si>
  <si>
    <t>G4012124</t>
  </si>
  <si>
    <t>tbd_DIT_GDD_TRD_Platon_Enhancement</t>
  </si>
  <si>
    <t xml:space="preserve">Enhancements to the platon planning tool will allow more sample planning information to be pulled from glims and increase ability to plan samples in platon.
</t>
  </si>
  <si>
    <t>DM_GC_0008412</t>
  </si>
  <si>
    <t>15070-G3004231</t>
  </si>
  <si>
    <t>G3004231</t>
  </si>
  <si>
    <t>Umbrella Digital Lab Rollout 2018</t>
  </si>
  <si>
    <t>088502</t>
  </si>
  <si>
    <t>16017</t>
  </si>
  <si>
    <t>RA GMP Request tool</t>
  </si>
  <si>
    <t>Scope expantion (cover DL's) + Transfer the tool from SP to Service Now. (Clarity ID 082757)</t>
  </si>
  <si>
    <t>16017-G4004527</t>
  </si>
  <si>
    <t>G4004527</t>
  </si>
  <si>
    <t>082757</t>
  </si>
  <si>
    <t>16014</t>
  </si>
  <si>
    <t>RA RegKnowMgmt Intel</t>
  </si>
  <si>
    <t>Centralizing, curating, maintaining, storing, and connecting the vast knowledge within RA.(Clarity ID 082931)</t>
  </si>
  <si>
    <t>16014-G4005708</t>
  </si>
  <si>
    <t>G4005708</t>
  </si>
  <si>
    <t>KnowMan Execution Phase</t>
  </si>
  <si>
    <t>tbc by WPM owner once nominated by GLF</t>
  </si>
  <si>
    <t>16014-G4004530</t>
  </si>
  <si>
    <t>G4004530</t>
  </si>
  <si>
    <t>KnowMan Planning Phase</t>
  </si>
  <si>
    <t>082931</t>
  </si>
  <si>
    <t>16032</t>
  </si>
  <si>
    <t>PS NextGen SignDetec</t>
  </si>
  <si>
    <t>Planning phase to assess Next Generation integrated signal detection and advanced data analytics solution. (Clarity ID: 082879)</t>
  </si>
  <si>
    <t>16032-G4013724</t>
  </si>
  <si>
    <t>G4013724</t>
  </si>
  <si>
    <t>Empirica Upgrade</t>
  </si>
  <si>
    <t xml:space="preserve">Initiate Empirica version 9 upgrade project with 1 year maintenance extension required to remain compliant while implementing NGSD solution
</t>
  </si>
  <si>
    <t>16032-G4013811</t>
  </si>
  <si>
    <t>G4013811</t>
  </si>
  <si>
    <t>NGSD Execution</t>
  </si>
  <si>
    <t>Execution phase
Integrated automated signal detection solution including data sources from Argus, FAERS, VIGIBASE and EudraVigilance
Automated triage team resource planning and signal review workflow
Advanced analytics and reports for signal evaluation and compliance</t>
  </si>
  <si>
    <t>16032-G4010438</t>
  </si>
  <si>
    <t>G4010438</t>
  </si>
  <si>
    <t>NGSD Planning</t>
  </si>
  <si>
    <t>* Integrated automated signal detection solution including data sources from Argus, FAERS, VIGIBASE and EudraVigilance
* Automated triage team resource planning and signal review workflow
* Advanced analytics and reports for signal evaluation and compliance</t>
  </si>
  <si>
    <t>15545</t>
  </si>
  <si>
    <t>Andromeda</t>
  </si>
  <si>
    <t>Enterprise Portfolio Insights Capability.</t>
  </si>
  <si>
    <t>15545-G4006798</t>
  </si>
  <si>
    <t>G4006798</t>
  </si>
  <si>
    <t>Solve and Sustain phase of Andromeda (formerly EPIC)</t>
  </si>
  <si>
    <t>15545-G4012659</t>
  </si>
  <si>
    <t>G4012659</t>
  </si>
  <si>
    <t>Andromeda 2021</t>
  </si>
  <si>
    <t>Andromeda is a transformative enterprise capability for faster and more optimized decision making spanning Research, Development &amp; Commercial.</t>
  </si>
  <si>
    <t>DM_GC_0008745</t>
  </si>
  <si>
    <t>15545-G4005870</t>
  </si>
  <si>
    <t>G4005870</t>
  </si>
  <si>
    <t>Andromeda Scope-Seek</t>
  </si>
  <si>
    <t xml:space="preserve">Scope&amp;Seek phase of EPIC [Enterprise Portfolio Insights Capability] with a dedicated Enterprise team [R&amp;D, Commercial, CDO} to plan for evolving capabilities of portfolio exclusion, portfolio health and performance, as well as portfolio resource optimization.
</t>
  </si>
  <si>
    <t>085977</t>
  </si>
  <si>
    <t>Pallez, Claire</t>
  </si>
  <si>
    <t>15560</t>
  </si>
  <si>
    <t>CRISP</t>
  </si>
  <si>
    <t>Wolf, Rebecca</t>
  </si>
  <si>
    <t>Centralized Risks and Issues Platform.  Create a holistic risk and issue management solution resulting in a centralized system across Clinical Trials, Programs, Countries, Vendors and escalated Site Issues (FIRST 2.0).</t>
  </si>
  <si>
    <t>15560-G4006023</t>
  </si>
  <si>
    <t>G4006023</t>
  </si>
  <si>
    <t>CRISP General</t>
  </si>
  <si>
    <t>CRISP WP for Time Reporting</t>
  </si>
  <si>
    <t>085794</t>
  </si>
  <si>
    <t>15647</t>
  </si>
  <si>
    <t>PreAdvance Integrati</t>
  </si>
  <si>
    <t>Molander, Lei Ann</t>
  </si>
  <si>
    <t>Replacement of Watson LIMS with the PreAdvance system to ensure PK data sample information and data is shared in an efficient manner in an automated way.</t>
  </si>
  <si>
    <t>15647-G4008377</t>
  </si>
  <si>
    <t>G4008377</t>
  </si>
  <si>
    <t>PreAdvance Integration</t>
  </si>
  <si>
    <t>087237</t>
  </si>
  <si>
    <t>Lu, Xiao</t>
  </si>
  <si>
    <t>15702</t>
  </si>
  <si>
    <t>PSUR Automation</t>
  </si>
  <si>
    <t xml:space="preserve">Simplification and automation of the workflow, data retrieval and authoring for Periodic Safety Update Reports and Addendum Statements </t>
  </si>
  <si>
    <t>15702-G4008374</t>
  </si>
  <si>
    <t>G4008374</t>
  </si>
  <si>
    <t>Automation of PSUR preparation and automation</t>
  </si>
  <si>
    <t>15701</t>
  </si>
  <si>
    <t>COMPaQ-MetA</t>
  </si>
  <si>
    <t>To create a centralized and integrated system to automate the current manual processes to capture, measure, analyze and visualize quality and compliance metrics of CMO &amp; PS in near real time.</t>
  </si>
  <si>
    <t>15701-G4008372</t>
  </si>
  <si>
    <t>G4008372</t>
  </si>
  <si>
    <t>Compaq-Meta</t>
  </si>
  <si>
    <t>082864</t>
  </si>
  <si>
    <t>15765</t>
  </si>
  <si>
    <t xml:space="preserve">PLTS translation </t>
  </si>
  <si>
    <t xml:space="preserve">A POC for Plain Language Trial Summary translation for Clinical Disclosure Office. The scope of the POC is limited to three languages – US- Spanish, German and Japanese. 
</t>
  </si>
  <si>
    <t>15765-G4011992</t>
  </si>
  <si>
    <t>G4011992</t>
  </si>
  <si>
    <t>AI Translation POC -II</t>
  </si>
  <si>
    <t>The Phase 2 Proof of concept is requested for selected EU Languages.</t>
  </si>
  <si>
    <t>90461</t>
  </si>
  <si>
    <t>15765-G4009344</t>
  </si>
  <si>
    <t>G4009344</t>
  </si>
  <si>
    <t>PLTS Translation</t>
  </si>
  <si>
    <t xml:space="preserve">Create an AI translation capability in Novartis by providing a single unified solution which would automatically translate the PLTS from English to the various languages for Patients to reduce the time for manual certified translations, </t>
  </si>
  <si>
    <t>088666</t>
  </si>
  <si>
    <t>15770</t>
  </si>
  <si>
    <t xml:space="preserve">PharmaCM Integration </t>
  </si>
  <si>
    <t xml:space="preserve">Clinical Disclosure Office project to link Pharma CM with Impact.
An automatic transfer of NCT# for every study conducted in Novartis and ultimately saves their study team manual data entry  </t>
  </si>
  <si>
    <t>15770-G4009363</t>
  </si>
  <si>
    <t>G4009363</t>
  </si>
  <si>
    <t>PharmaCM Integration</t>
  </si>
  <si>
    <t xml:space="preserve">To utilize the existing API built by Trialscope to transfer the NCT code from PharmaCM to Impact.
</t>
  </si>
  <si>
    <t>088664</t>
  </si>
  <si>
    <t>15777</t>
  </si>
  <si>
    <t>Argus PII</t>
  </si>
  <si>
    <t>Project to address a number of data privacy risks related to Argus</t>
  </si>
  <si>
    <t>15777-G4009547</t>
  </si>
  <si>
    <t>G4009547</t>
  </si>
  <si>
    <t xml:space="preserve">Project aims to Identify all Argus failure modes for Personally Identifiable information  (PII) across the modules (Global / Affiliate /Japan) and implement the solutions which are in compliance to Data privacy standards
</t>
  </si>
  <si>
    <t>15776</t>
  </si>
  <si>
    <t>MFA in Argus</t>
  </si>
  <si>
    <t>Multifactor Authentication (MFA) for Argus</t>
  </si>
  <si>
    <t>15776-G4009483</t>
  </si>
  <si>
    <t>G4009483</t>
  </si>
  <si>
    <t>Implement two factor authentication for accessing Argus Safety, Argus Affiliate and Argus-J</t>
  </si>
  <si>
    <t>15779</t>
  </si>
  <si>
    <t>Safety DM</t>
  </si>
  <si>
    <t>Implementation of an auditable Document Management System (DMS) for archiving of  relevant Patient Safety documents on CO level. Herewith increase of process efficiency, support of compliance and inspection readiness</t>
  </si>
  <si>
    <t>15779-G4009550</t>
  </si>
  <si>
    <t>G4009550</t>
  </si>
  <si>
    <t>Implementation of an auditable Document Management System (DMS) for archiving of relevant Patient Safety documents on CO level. Herewith increase of process efficiency, support of compliance and inspection readiness</t>
  </si>
  <si>
    <t>15781</t>
  </si>
  <si>
    <t>IDMP Safety</t>
  </si>
  <si>
    <t>planning
IDMP (Identification of Medicinal Products) is a regulatory initiative according to Commission Regulation (EU) No 520/2012 (articles 25 and 26) which mandates the use of ISO IDMP for the exchange of information on medicinal products across the European Union.</t>
  </si>
  <si>
    <t>15781-G4010533</t>
  </si>
  <si>
    <t>G4010533</t>
  </si>
  <si>
    <t>IDMP (Identification of Medicinal Products) is a regulatory initiative according to Commission Regulation (EU) No 520/2012 (articles 25 and 26) which mandates the use of ISO IDMP for the exchange of information on medicinal products across the European Union.</t>
  </si>
  <si>
    <t>15788</t>
  </si>
  <si>
    <t>LiSA Remediation</t>
  </si>
  <si>
    <t>LiSA remediation and literature CAPA</t>
  </si>
  <si>
    <t>15788-G4009840</t>
  </si>
  <si>
    <t>G4009840</t>
  </si>
  <si>
    <t>LISA Remediation</t>
  </si>
  <si>
    <t>Project to address and remediate issues with the LISA application used for screening literature articles for adverse drug reactions.</t>
  </si>
  <si>
    <t>15783</t>
  </si>
  <si>
    <t>SNOW for DS&amp;A</t>
  </si>
  <si>
    <t xml:space="preserve">The introduction of PV Reports tool in Q1 2020 requires amendments on the DS&amp;A request management. This provides the opportunity to streamline process, to structure requests and to automate assignment and response </t>
  </si>
  <si>
    <t>15783-G4009466</t>
  </si>
  <si>
    <t>G4009466</t>
  </si>
  <si>
    <t xml:space="preserve">The introduction of PV Reports and SPOT applications in 2020 requires simplification of the Technology &amp; Systems Innovation (TSI) request management process. This provides the opportunity to streamline process, to structure requests and to automate assignment and response using the enterprise standard solution ServiceNow
</t>
  </si>
  <si>
    <t>15783-G4014144</t>
  </si>
  <si>
    <t>G4014144</t>
  </si>
  <si>
    <t>SNOW for TSI</t>
  </si>
  <si>
    <t>Extend use of SNOW to TSI</t>
  </si>
  <si>
    <t>15787</t>
  </si>
  <si>
    <t xml:space="preserve">Data Visualizations </t>
  </si>
  <si>
    <t xml:space="preserve">Assess and identify an optimal set of visualization tools / platforms that would meet the identified business needs and align with enterprise standards – activity to be led by IT
</t>
  </si>
  <si>
    <t>15787-G4009841</t>
  </si>
  <si>
    <t>G4009841</t>
  </si>
  <si>
    <t>Data Visualization</t>
  </si>
  <si>
    <t xml:space="preserve">Currently there is no standard set of technology platforms that CMO&amp;PS can use for it’s data visualization needs. This results in various initiatives / projects using different platforms for this purpose. There is a need to identify the a minimum set of technology platforms / tools that CMO&amp;PS can use for all current and future visualization needs, that is also aligned with Novartis enterprise standards. 
</t>
  </si>
  <si>
    <t>15785</t>
  </si>
  <si>
    <t>ART 2.0</t>
  </si>
  <si>
    <t xml:space="preserve">Enhance the Clinical Disclosure Office database, build new reports and automate the monthly disclosure /CSR/TPSR/Safety review metrics to minimize reputational risk and target 100% compliance
</t>
  </si>
  <si>
    <t>15785-G4009533</t>
  </si>
  <si>
    <t>G4009533</t>
  </si>
  <si>
    <t>Enhance the Clinical Disclosure Office database and build new reports and automate the monthly disclosure /CSR/TPSR/Safety review metrics</t>
  </si>
  <si>
    <t>088788</t>
  </si>
  <si>
    <t>15823</t>
  </si>
  <si>
    <t>GDD/EDM Data Mgmt</t>
  </si>
  <si>
    <t>GDD Data Strategy and Governance Bootstrap</t>
  </si>
  <si>
    <t>15823-G4010012</t>
  </si>
  <si>
    <t>G4010012</t>
  </si>
  <si>
    <t>Bootstrap MDM Adoption</t>
  </si>
  <si>
    <t>GDD Data Strategy Bootstrap - Master Data Management Adoption</t>
  </si>
  <si>
    <t>15874</t>
  </si>
  <si>
    <t>Argus Upgrade 8.2.x</t>
  </si>
  <si>
    <t>To upgrade Argus Novartis global safety system to be able to meet upcoming regulatory requirements and avoid risk due to end of support for software and hardware.</t>
  </si>
  <si>
    <t>15874-G4012769</t>
  </si>
  <si>
    <t>G4012769</t>
  </si>
  <si>
    <t>Argus Upgrade 8.2x Execution Phase</t>
  </si>
  <si>
    <t>Execution phase of the Argus 8.2.x upgrade project.   Added for forecasting purposes.  When funding approval for execution phase is required, this WP should be deleted and the pre-existing planning phase WP in this project updated.</t>
  </si>
  <si>
    <t>15874-G4010621</t>
  </si>
  <si>
    <t>G4010621</t>
  </si>
  <si>
    <t>Argus Upgrade 8.2x Planning Phase</t>
  </si>
  <si>
    <t>15875</t>
  </si>
  <si>
    <t>GEMS Phase II</t>
  </si>
  <si>
    <t xml:space="preserve">Delivery of GEMS  end-to-end ‘compliance-by-design’ global functional requirements and compliance needs for IITs, MAPS and GRANTS. </t>
  </si>
  <si>
    <t>15875-G4010622</t>
  </si>
  <si>
    <t>G4010622</t>
  </si>
  <si>
    <t>15660</t>
  </si>
  <si>
    <t>Mylan Data Migration</t>
  </si>
  <si>
    <t>As a part of a business-driven product divestment, all the legacy/historical data must be transferred to Mylan from the NVS safety database.</t>
  </si>
  <si>
    <t>15660-G4007776</t>
  </si>
  <si>
    <t>G4007776</t>
  </si>
  <si>
    <t>085909</t>
  </si>
  <si>
    <t>18013</t>
  </si>
  <si>
    <t>GGO ISO SharePoint</t>
  </si>
  <si>
    <t>GGO ISO certifications and activities monitored and oversight in one centralized location.Iimprove usabaility.</t>
  </si>
  <si>
    <t>18013-G4012010</t>
  </si>
  <si>
    <t>G4012010</t>
  </si>
  <si>
    <t>Enhance existing Sharepoint application for better tracking of activities and milestones</t>
  </si>
  <si>
    <t>18021</t>
  </si>
  <si>
    <t>PV Reports 2</t>
  </si>
  <si>
    <t>Behera, Arundhati</t>
  </si>
  <si>
    <t>To apply enhancements to the functionality of PV Reports to be able to better utilize functionality improvements.</t>
  </si>
  <si>
    <t>18021-G4012101</t>
  </si>
  <si>
    <t>G4012101</t>
  </si>
  <si>
    <t>PV Reports Enhancements</t>
  </si>
  <si>
    <t xml:space="preserve">To apply enhancements to the functionality of PV Reports to be able to better utilize functionality improvements made to the product and to incorporate any must-do NVS specific changes. </t>
  </si>
  <si>
    <t>90445</t>
  </si>
  <si>
    <t>18023</t>
  </si>
  <si>
    <t>WHO DD B3</t>
  </si>
  <si>
    <t>Upgrade the WHO DD to B3 /C3 format</t>
  </si>
  <si>
    <t>18023-G4012102</t>
  </si>
  <si>
    <t>G4012102</t>
  </si>
  <si>
    <t>18033</t>
  </si>
  <si>
    <t>ComPLeaT</t>
  </si>
  <si>
    <t>Ebhomielen, Naomi</t>
  </si>
  <si>
    <t>ComPLeaT_Complex Protocol Leaning Tool</t>
  </si>
  <si>
    <t>18033-G4012106</t>
  </si>
  <si>
    <t>G4012106</t>
  </si>
  <si>
    <t xml:space="preserve">Complex Protocol Leaning Tool
</t>
  </si>
  <si>
    <t>18080</t>
  </si>
  <si>
    <t>White Space Dashboard</t>
  </si>
  <si>
    <t xml:space="preserve">Build and deploy a white space dashboard </t>
  </si>
  <si>
    <t>18080-G4013173</t>
  </si>
  <si>
    <t>G4013173</t>
  </si>
  <si>
    <t>Data visualization tool leveraging Andromeda investment and built on the Perseus backbone, with fit for purpose knowledge management of competitive intelligence and external trends for strategic decision making.</t>
  </si>
  <si>
    <t>12527</t>
  </si>
  <si>
    <t>TriNetX</t>
  </si>
  <si>
    <t>Allows for the development of more efficient eligibility criteria in protocols</t>
  </si>
  <si>
    <t>12527-G3002791</t>
  </si>
  <si>
    <t>G3002791</t>
  </si>
  <si>
    <t>TriNetX Data-driven Protocol</t>
  </si>
  <si>
    <t>Data-driven Protocol Design &amp; Feasibility (TriNex)</t>
  </si>
  <si>
    <t>15062</t>
  </si>
  <si>
    <t>MOTION</t>
  </si>
  <si>
    <t>Digitization of global/local (site-related) monitoring activities in trials
Clarity ID: 078471</t>
  </si>
  <si>
    <t>15062-G4000853</t>
  </si>
  <si>
    <t>G4000853</t>
  </si>
  <si>
    <t>GLASS - Global Allocation &amp; Site Selection</t>
  </si>
  <si>
    <t xml:space="preserve">GLASS to streamline processes, automate and integrate upstream and downstream  processes to transform the science of site feasibility and selection.
</t>
  </si>
  <si>
    <t>BIRBE, NURIA</t>
  </si>
  <si>
    <t>15062-G4000854</t>
  </si>
  <si>
    <t>G4000854</t>
  </si>
  <si>
    <t>Monitoring Automation &amp; DigiTilization (MADT)</t>
  </si>
  <si>
    <t>MADT to enhance monitoring related deliverables and advanced digitization technologies to capture data real-time and simplify form an end-to-end point of view.\n</t>
  </si>
  <si>
    <t>15062-G4000851</t>
  </si>
  <si>
    <t>G4000851</t>
  </si>
  <si>
    <t>MOTION umbrella</t>
  </si>
  <si>
    <t xml:space="preserve">Digital lightouse project. </t>
  </si>
  <si>
    <t>078471</t>
  </si>
  <si>
    <t>Kiese, Beate</t>
  </si>
  <si>
    <t>15062-G3004234</t>
  </si>
  <si>
    <t>G3004234</t>
  </si>
  <si>
    <t>Risk Based Monitoring (RBM)</t>
  </si>
  <si>
    <t>Develop and Implement a Risk Based Monitoring (RBM) Framework within Global Development Operations (GDO)\n</t>
  </si>
  <si>
    <t>15062-G4000852</t>
  </si>
  <si>
    <t>G4000852</t>
  </si>
  <si>
    <t>Vendor Process Optimization (VPO)</t>
  </si>
  <si>
    <t>VPO to simplify the vendor landscape for CRAs, standardize engagement with the vendors, integrate data from diverse vendors to optimize  CRA time on site visit / relationship.\n</t>
  </si>
  <si>
    <t>15441</t>
  </si>
  <si>
    <t>DataHub 2.0 with MDM</t>
  </si>
  <si>
    <t xml:space="preserve">Evolution of Data Hub with MDM implementation
</t>
  </si>
  <si>
    <t>15441-G4004715</t>
  </si>
  <si>
    <t>G4004715</t>
  </si>
  <si>
    <t>Data Hub 2.0</t>
  </si>
  <si>
    <t>Manara, Stéphane</t>
  </si>
  <si>
    <t>15441-G4004463</t>
  </si>
  <si>
    <t>G4004463</t>
  </si>
  <si>
    <t>DataHub 2.0 with MDM umbrella</t>
  </si>
  <si>
    <t>15441-G4004716</t>
  </si>
  <si>
    <t>G4004716</t>
  </si>
  <si>
    <t>MDM</t>
  </si>
  <si>
    <t>MDM implementation (integration)</t>
  </si>
  <si>
    <t>Castro Reyes, Adriana</t>
  </si>
  <si>
    <t>15449</t>
  </si>
  <si>
    <t>DaVinci OpsEvolution</t>
  </si>
  <si>
    <t>Major operational releases to maintain a healthy state of Da Vinci platform. DaVinci data store, retirement of LSH.
To ensure we don’t fall back into red pre-STRIDE state we will continue to lifecycle and maintain the DaVinci platform to ensure operational excellence is achieved and maintained. The DaVinci platform is used for all types of data analysis and mining activities, in order for this to be maintained at a level business requires we need a constant platform lifecycle management and minor develops of existing components</t>
  </si>
  <si>
    <t>15449-G4004458</t>
  </si>
  <si>
    <t>G4004458</t>
  </si>
  <si>
    <t>DaVinci Ops Evolution</t>
  </si>
  <si>
    <t>To ensure we don’t fall back into red pre-STRIDE state we will continue to lifecycle and maintain the DaVinci platform to ensure operational excellence is achieved and maintained. The DaVinci platform is used for all types of data analysis and mining activities, in order for this to be maintained at a level business requires we need a constant platform lifecycle management and minor develops of existing components</t>
  </si>
  <si>
    <t>083204</t>
  </si>
  <si>
    <t>15464</t>
  </si>
  <si>
    <t>DARWIN 3.0 (STRIDE)</t>
  </si>
  <si>
    <t>2019 project to enhance the IMPACT 14.9, Mysites Offline (Clarity ID 083387)</t>
  </si>
  <si>
    <t>15464-G4004847</t>
  </si>
  <si>
    <t>G4004847</t>
  </si>
  <si>
    <t>DARWIN 3.0</t>
  </si>
  <si>
    <t>TO BE COMPLETED BY WPM once nominated.</t>
  </si>
  <si>
    <t>083387</t>
  </si>
  <si>
    <t>16029</t>
  </si>
  <si>
    <t>VOB GPS II DaVinci</t>
  </si>
  <si>
    <t xml:space="preserve">As DaVinci will be replacing GPS II(planned for retirement by end of next year), all the existing studies need to be migrated from GPS II environment to Davinci environment. (Clarity ID 083604)
</t>
  </si>
  <si>
    <t>16029-G4005057</t>
  </si>
  <si>
    <t>G4005057</t>
  </si>
  <si>
    <t>GDD GPSII DV Migration</t>
  </si>
  <si>
    <t>TO BE COMPLETED ONCE THE WPM IS NOMINATED BY THE GLF</t>
  </si>
  <si>
    <t>083604</t>
  </si>
  <si>
    <t>16025</t>
  </si>
  <si>
    <t>NovaRIM 2.0 (STRIDE)</t>
  </si>
  <si>
    <t>NovaRIM 2.0: Retire redundant system, address critical gaps in Labeling and Structured submission, automate HA required deliverable 
(Clarity ID: 082740)</t>
  </si>
  <si>
    <t>16025-G4004848</t>
  </si>
  <si>
    <t>G4004848</t>
  </si>
  <si>
    <t>STRIDE NovaRIM 2.0</t>
  </si>
  <si>
    <t>WPM TO BE NOMINATED BY GLF</t>
  </si>
  <si>
    <t>082740</t>
  </si>
  <si>
    <t>12539</t>
  </si>
  <si>
    <t>Digital Plant (TRD)</t>
  </si>
  <si>
    <t>Initiative tasked with leveraging digital innovations to provide “fully paperless pilot plant operations for improved efficiency and fastest throughput time</t>
  </si>
  <si>
    <t>Martin Ernst</t>
  </si>
  <si>
    <t>12539-G4010797</t>
  </si>
  <si>
    <t>G4010797</t>
  </si>
  <si>
    <t>80641_DIT_GDD_TRD_Digital_Plant_Improved_Visibilit</t>
  </si>
  <si>
    <t>Innovation/Value creation
"Enable TRD supply professionals to get easy access and personalized information to supply and demand information on mobile devices.
This will allow users to have a quick overview of planned/ operational topics and they will receive alerts in real time."</t>
  </si>
  <si>
    <t>12539-G3002639</t>
  </si>
  <si>
    <t>G3002639</t>
  </si>
  <si>
    <t>Digital Plant - Umbrella</t>
  </si>
  <si>
    <t>Initiative tasked with leveraging digital innovations to provide “fully paperless pilot plant operations for improved efficiency and fastest throughput time\n</t>
  </si>
  <si>
    <t>12539-G4013678</t>
  </si>
  <si>
    <t>G4013678</t>
  </si>
  <si>
    <t>DIT_GDD_TRD PI Historian deployment Aseptic USFW</t>
  </si>
  <si>
    <t>Implementation of the PI Historian in TRD Pilot Plant Aseptic USFW to  enable collection of the production data to help in reduction of batch production time, number of deviation and increase quality.</t>
  </si>
  <si>
    <t>12539-G4014090</t>
  </si>
  <si>
    <t>G4014090</t>
  </si>
  <si>
    <t>tbd_DIT_GDD_ TRD PI Historian repl. BPD CHBS</t>
  </si>
  <si>
    <t>Replacement of out of support PI Historian with Novartis standard PI Historian Golden Image</t>
  </si>
  <si>
    <t>DM_GC0011578</t>
  </si>
  <si>
    <t>12539-G4012143</t>
  </si>
  <si>
    <t>G4012143</t>
  </si>
  <si>
    <t>tbd_DIT_GDD_Digital Plant_iSupply Sharepoint</t>
  </si>
  <si>
    <t xml:space="preserve">tbd_DIT_GDD_Digital Plant_iSupply Sharepoint
</t>
  </si>
  <si>
    <t>12539-G4011459</t>
  </si>
  <si>
    <t>G4011459</t>
  </si>
  <si>
    <t>tbd_DIT_GDD_Digital Plant_Mobile Maintenance Enh 1</t>
  </si>
  <si>
    <t>Mobile Maintenance enhancements for CHAD</t>
  </si>
  <si>
    <t>12539-G4012125</t>
  </si>
  <si>
    <t>G4012125</t>
  </si>
  <si>
    <t>tbd_DIT_GDD_Digital_Plant MES GMT Enhancements</t>
  </si>
  <si>
    <t xml:space="preserve">Enhancements for PHAD MES GMT post go-live in 2020
</t>
  </si>
  <si>
    <t>DM_GC_0005493</t>
  </si>
  <si>
    <t>12539-G4012127</t>
  </si>
  <si>
    <t>G4012127</t>
  </si>
  <si>
    <t>tbd_DIT_GDD_Digital_Plant Mobile Equipm. Tracking</t>
  </si>
  <si>
    <t xml:space="preserve">Implement an IoT tracking solution for mobile Equipment across CHAD production sites
</t>
  </si>
  <si>
    <t>DM_GC_0005497</t>
  </si>
  <si>
    <t>12539-G4012134</t>
  </si>
  <si>
    <t>G4012134</t>
  </si>
  <si>
    <t>tbd_DIT_GDD_Digital_Plant RFID Binder Tracking</t>
  </si>
  <si>
    <t>Implement a RFID solution to track paper based documents</t>
  </si>
  <si>
    <t>DM_GC_0005498</t>
  </si>
  <si>
    <t>12539-G4012126</t>
  </si>
  <si>
    <t>G4012126</t>
  </si>
  <si>
    <t>tbd_DIT_GDD_Digital_Plant Time out of Refrigerator</t>
  </si>
  <si>
    <t xml:space="preserve">Implement TOR solution
</t>
  </si>
  <si>
    <t>DM_GC_0005500</t>
  </si>
  <si>
    <t>12539-G4012123</t>
  </si>
  <si>
    <t>G4012123</t>
  </si>
  <si>
    <t>tbd_DIT_GDD_Digital_Plant Warehouse Optimization</t>
  </si>
  <si>
    <t xml:space="preserve">Optimize GCS, CHAD &amp; PHAD warehouse processes for quicker throughput time on shipent preparation and receipt.
</t>
  </si>
  <si>
    <t>DM_GC_0005509</t>
  </si>
  <si>
    <t>12539-G4012139</t>
  </si>
  <si>
    <t>G4012139</t>
  </si>
  <si>
    <t>tbd_DIT_GDD_Digital_Plant_eCalibration CNCS</t>
  </si>
  <si>
    <t>According to digital plant strategy on boarding of TRD CNCS on  global standard NTO solution for calibration (eCalibration) of equipment. Project stay</t>
  </si>
  <si>
    <t>DM_GC_0008890</t>
  </si>
  <si>
    <t>12539-G4012142</t>
  </si>
  <si>
    <t>G4012142</t>
  </si>
  <si>
    <t>tbd_DIT_GDD_Digital_Plant_eCalibration USFW</t>
  </si>
  <si>
    <t>Implement global standard solution for calibration (eCalibration) of equipment belonging to the USFW facility</t>
  </si>
  <si>
    <t>DM_GC_0008893</t>
  </si>
  <si>
    <t>12539-G4012136</t>
  </si>
  <si>
    <t>G4012136</t>
  </si>
  <si>
    <t>tbd_DIT_GDD_Digital_Plant_Hololens PHAD CH</t>
  </si>
  <si>
    <t>Deploy MS Hololens 2 at TRD pilot plant for hands-free Augmented Reality remote assistance experience and more</t>
  </si>
  <si>
    <t>DM_GC_0008894</t>
  </si>
  <si>
    <t>12539-G4012140</t>
  </si>
  <si>
    <t>G4012140</t>
  </si>
  <si>
    <t>tbd_DIT_GDD_Digital_Plant_Mobile maint. PHAD CH</t>
  </si>
  <si>
    <t xml:space="preserve">Implement SAP Mobile Maintenance solution to allow craftsmen electronic access to maintenance data &amp; documents
</t>
  </si>
  <si>
    <t>DM_GC_0008891</t>
  </si>
  <si>
    <t>12539-G4012138</t>
  </si>
  <si>
    <t>G4012138</t>
  </si>
  <si>
    <t>tbd_DIT_GDD_Digital_Plant_Mobile maintenance CNCS</t>
  </si>
  <si>
    <t>DM_GC_0008889</t>
  </si>
  <si>
    <t>12539-G4012141</t>
  </si>
  <si>
    <t>G4012141</t>
  </si>
  <si>
    <t>tbd_DIT_GDD_Digital_Plant_Mobile maintenance USFW</t>
  </si>
  <si>
    <t>DM_GC_0008892</t>
  </si>
  <si>
    <t>12539-G4013681</t>
  </si>
  <si>
    <t>G4013681</t>
  </si>
  <si>
    <t>tbd_DIT_GDD_TRD PHAD GMT Patch 4 Rollout</t>
  </si>
  <si>
    <t>At TRD PHAD update of current MES system with the last Novartis Global MES patch version.</t>
  </si>
  <si>
    <t>12539-G4013682</t>
  </si>
  <si>
    <t>G4013682</t>
  </si>
  <si>
    <t>tbd_DIT_GDD_TRD RDP CHBS</t>
  </si>
  <si>
    <t>In TRD drug production areas where the network is segregated between a C (Control layer) and the O (Office layer), it is essential to be able to access securely systems residing on the C-layer from the O-layer. This increases efficiency and supports business continuity in times where on-site presence needs to be limited.TRD CHBS is requesting to have a remote desktop protocol (RDP) rolled out to allow TRD ‘office’ users to access servers on the control layer.</t>
  </si>
  <si>
    <t>15475</t>
  </si>
  <si>
    <t>SONAR</t>
  </si>
  <si>
    <t>To be completed once ID created.</t>
  </si>
  <si>
    <t>Khamkar, Amol</t>
  </si>
  <si>
    <t>15475-G4004771</t>
  </si>
  <si>
    <t>G4004771</t>
  </si>
  <si>
    <t>SONAR Phase 1</t>
  </si>
  <si>
    <t>084862</t>
  </si>
  <si>
    <t>Wilson, Gareth</t>
  </si>
  <si>
    <t>15475-G4011759</t>
  </si>
  <si>
    <t>G4011759</t>
  </si>
  <si>
    <t>SONAR Phase 2</t>
  </si>
  <si>
    <t>15438</t>
  </si>
  <si>
    <t>Origin 2.0 (2019)</t>
  </si>
  <si>
    <t>Expand Origin to GDD functions for standard reports, self service</t>
  </si>
  <si>
    <t>Simmons, C</t>
  </si>
  <si>
    <t>15438-G4004442</t>
  </si>
  <si>
    <t>G4004442</t>
  </si>
  <si>
    <t>Origin 2.0</t>
  </si>
  <si>
    <t>083405</t>
  </si>
  <si>
    <t>15438-G4010554</t>
  </si>
  <si>
    <t>G4010554</t>
  </si>
  <si>
    <t>Origin 2021</t>
  </si>
  <si>
    <t>General WP for project Origin</t>
  </si>
  <si>
    <t>12528</t>
  </si>
  <si>
    <t>TRD iCS Enhancements</t>
  </si>
  <si>
    <t>End-to-end integration of clinical supply chain. 3rd project, 'iCS building the future', of a multi-year program.</t>
  </si>
  <si>
    <t>Hartmann, Gilles</t>
  </si>
  <si>
    <t>12528-G4010316</t>
  </si>
  <si>
    <t>G4010316</t>
  </si>
  <si>
    <t>86891_DIT_GDD_TRD_EPICS (Kinaxis)</t>
  </si>
  <si>
    <t>Innovation/Value creation
The execution of EPICS, the implementation of a new planning tool and the integration with Novarim regulatory health authority, will be executed in synergy with NTO-IT. </t>
  </si>
  <si>
    <t>12528-G4010798</t>
  </si>
  <si>
    <t>G4010798</t>
  </si>
  <si>
    <t>87374_DIT_GDD_TRD_RFID Traceability Batch Records</t>
  </si>
  <si>
    <t xml:space="preserve">Maintenance/Compliance
"Complete process flow from creation of batch record documentation until final storage at Iron Mountain - All documents stored at Service provider Iron Mountain"
</t>
  </si>
  <si>
    <t>12528-G4010799</t>
  </si>
  <si>
    <t>G4010799</t>
  </si>
  <si>
    <t xml:space="preserve">87411_DIT_GDD_TRD_Time Out of Refrigeration_plan </t>
  </si>
  <si>
    <t>Innovation/Value creation
"TOR at GCS Operations: Internal Transport inside WKL-1372: from arrival to WKL-1372, Primary Packaging, Secondary Packaging until goods’ receipt of packed product"</t>
  </si>
  <si>
    <t>12528-G4009622</t>
  </si>
  <si>
    <t>G4009622</t>
  </si>
  <si>
    <t>87578_DIT_GDD_TRD_Smart Clin. Supplies_Mock&amp;Pilot</t>
  </si>
  <si>
    <t>Innovation/Value creation
Allow for accurate, complete, and secure transfer of eLabel content from Novartis phrase library platform to the vendor software platform for the eLabel creation through systems and not human intervention.</t>
  </si>
  <si>
    <t>12528-G4010801</t>
  </si>
  <si>
    <t>G4010801</t>
  </si>
  <si>
    <t>89400_DIT_GDD_TRD_Manufacturing Site Project</t>
  </si>
  <si>
    <t>Innovation/Value creation
Prior to study start, manufacturing site information needs to be shared with the depot for Import License country approval, which is currently done over email, which is time consuming and prone to errors. A bridge is needed to transfer the information of the batch from P75 to P99, along with other minor process adjustments to ensure consistency of the solution.</t>
  </si>
  <si>
    <t>12528-G4012114</t>
  </si>
  <si>
    <t>G4012114</t>
  </si>
  <si>
    <t>92182_DIT_GDD_TRD_ICS_Blockchain</t>
  </si>
  <si>
    <t>To continue with IMI / External Partnership for Blockchain development on Clinical Supplies.
Blockchain is rapidly evolving from a disrupting force into an operational-ready solution, to use in conjunction with legacy systems
Healthcare industry has explored and assessed blockchain capabilities and is now focused on piloting and scaling up 
The best way of imagining the future of blockchain is to drive it. Early adopters will be in the best position to define standards for mass adoption.</t>
  </si>
  <si>
    <t>092182</t>
  </si>
  <si>
    <t>12528-G3002812</t>
  </si>
  <si>
    <t>G3002812</t>
  </si>
  <si>
    <t>iCS Enhancements - Umbrella</t>
  </si>
  <si>
    <t>End-to-end integration of clinical supply chain\n</t>
  </si>
  <si>
    <t>12528-G4010800</t>
  </si>
  <si>
    <t>G4010800</t>
  </si>
  <si>
    <t>tbd_DIT_GDD_TRD_Clinicopia Replacement_planning</t>
  </si>
  <si>
    <t>Innovation/Value creation
"Catalent informed GCS that Clinicopia (GCS labeling system) would be maintained until Dec 2021. A Planning CAR (pCAR) is required to assess; based on business requirements and specific criteria, the different opportunities available on the market in regards to a labelling system. The best, available option will be presented to a team of experts (from Business, IT, eCompliance and QA) and then to review committee for final evaluation and endorsement"</t>
  </si>
  <si>
    <t>12528-G4012117</t>
  </si>
  <si>
    <t>G4012117</t>
  </si>
  <si>
    <t>tbd_DIT_GDD_TRD_ICS_Clinicopia Replacement_impl.</t>
  </si>
  <si>
    <t xml:space="preserve">Catalent has notified Novartis that Clinicopia will be commercially discontinued by Dec 2021. We need to further understand our options and eventually deliver a replacement - implementation of chosen solution
</t>
  </si>
  <si>
    <t>DM_GC_0007914</t>
  </si>
  <si>
    <t>12528-G4012111</t>
  </si>
  <si>
    <t>G4012111</t>
  </si>
  <si>
    <t>tbd_DIT_GDD_TRD_ICS_NIRT BCP and IAM</t>
  </si>
  <si>
    <t xml:space="preserve">Implement an alternative solution to ensure continued dispensation in case of short-time outages in NIRT. Re-evaluate the enrollment of NIRT in the IAM program (security)
</t>
  </si>
  <si>
    <t>DM_GC_0007802</t>
  </si>
  <si>
    <t>12528-G4012113</t>
  </si>
  <si>
    <t>G4012113</t>
  </si>
  <si>
    <t>tbd_DIT_GDD_TRD_ICS_SCS-Pilot</t>
  </si>
  <si>
    <t>Allow for accurate, complete, and secure transfer of eLabel content from Novartis phrase library platform to the vendor software platform for the eLabel creation through systems and not human intervention</t>
  </si>
  <si>
    <t>15484</t>
  </si>
  <si>
    <t>Addit Langua for PVI</t>
  </si>
  <si>
    <t>Adding additional languages to existing PVI tool to support channel mix transformation - moving unstructured data sources for AE reporting (such as email) to PVI (structured data) to reduce effort for case processing.</t>
  </si>
  <si>
    <t>15484-G4004874</t>
  </si>
  <si>
    <t>G4004874</t>
  </si>
  <si>
    <t>083267</t>
  </si>
  <si>
    <t>15436</t>
  </si>
  <si>
    <t>Optimus Enhancements</t>
  </si>
  <si>
    <t>Release 3 of Enterprise solution for Trial Commitment Form management platform (Sharepoint)</t>
  </si>
  <si>
    <t>Williams, Geoffrey Owen</t>
  </si>
  <si>
    <t>15436-G4004441</t>
  </si>
  <si>
    <t>G4004441</t>
  </si>
  <si>
    <t>078975</t>
  </si>
  <si>
    <t>Roux, Estelle</t>
  </si>
  <si>
    <t>15063</t>
  </si>
  <si>
    <t>Nerve L W3</t>
  </si>
  <si>
    <t>The Nerve Live wave 3 includes five stand-alone projects to design, develop and implement five new modules on the Nerve Live Platform: PreDSIS, RC, FPO 2.0, ETP 2.0, SENSE 2.0</t>
  </si>
  <si>
    <t>15063-G4003573</t>
  </si>
  <si>
    <t>G4003573</t>
  </si>
  <si>
    <t>Nerve Live Wave 3 Umbrella</t>
  </si>
  <si>
    <t>Enabling financial plan</t>
  </si>
  <si>
    <t>080155</t>
  </si>
  <si>
    <t>15443</t>
  </si>
  <si>
    <t>Nerve L W4</t>
  </si>
  <si>
    <t>Nerve Live wave 4 projects</t>
  </si>
  <si>
    <t>15443-G4004255</t>
  </si>
  <si>
    <t>G4004255</t>
  </si>
  <si>
    <t>Nerve Live Wave 4 Umbrella</t>
  </si>
  <si>
    <t>Umbrella for Wave 4 Nerve projects</t>
  </si>
  <si>
    <t>083320</t>
  </si>
  <si>
    <t>15505</t>
  </si>
  <si>
    <t>GDO eSAE Enhan</t>
  </si>
  <si>
    <t xml:space="preserve">This is a critical interfacing application which transfers Adverse Events to Safety application. We constantly get bug fixes and enhancement requests from the Safety business to make this interfacing application robust and error free. </t>
  </si>
  <si>
    <t>15505-G4005049</t>
  </si>
  <si>
    <t>G4005049</t>
  </si>
  <si>
    <t>15749</t>
  </si>
  <si>
    <t>CTRD Upgrade</t>
  </si>
  <si>
    <t xml:space="preserve">A solution to upgrade the technology platform and user interface for https://www.novctrd.com/CtrdWeb/home.nov and align with Novartis Standards
</t>
  </si>
  <si>
    <t>15749-G4008938</t>
  </si>
  <si>
    <t>G4008938</t>
  </si>
  <si>
    <t>Currently the application is built on legacy technology stack which restricts adoption of modern capabilities and services. 
Does not have any support hence incase of  issues due to existing libraries, existing libraries needs to be upgraded to latest versions by downloading them from has repository sites and cannot support the upgraded library versions.
is highly resistant towards integration of modern frameworks adopted by Novartis as a baseline standard. 
does not allow any graphs and charts for reports .
is incompatible for adopting Novartis API Gateway system and mandates a re-structured application architecture.
The upgrade of CTRD application will improve application usability and become reliable allowing modern capabilities like PLTS Pediatric Video Upload Capabilities and bulk uploaded on PLTS reports. This will also allow  Report Enhancements with graphical  representation and Patient Survey Capability to further improve the patient engagement on Novartis Trails</t>
  </si>
  <si>
    <t>088606</t>
  </si>
  <si>
    <t>15775</t>
  </si>
  <si>
    <t>Argus Optimization</t>
  </si>
  <si>
    <t>Additional optimization activities for Argus not covered by Argus 8 Upgrade</t>
  </si>
  <si>
    <t>15775-G4009548</t>
  </si>
  <si>
    <t>G4009548</t>
  </si>
  <si>
    <t>Project to optimize the autolabelling function in Argus</t>
  </si>
  <si>
    <t>15778</t>
  </si>
  <si>
    <t>SDH Enhancements</t>
  </si>
  <si>
    <t xml:space="preserve">To enhance the functionalities of Safety Data Hub, to make it easier for other applications to consume relevant Safety data as well as to improve performance of data transfer from Argus to SDH. </t>
  </si>
  <si>
    <t>15778-G4009549</t>
  </si>
  <si>
    <t>G4009549</t>
  </si>
  <si>
    <t>Enhancements to Safety Data Hub to improve the consumption of Argus data by downstream applications, and to improve the ETL from Argus to SDH</t>
  </si>
  <si>
    <t>15780</t>
  </si>
  <si>
    <t>CDS Enhancements</t>
  </si>
  <si>
    <t xml:space="preserve">Controlled Distribution System - 
-Required by August 2020 to support HA review of Lenoninomide PSUR.   Enhancements include addition of required data elements, column descriptions and summarized data report.
-Enhancements are based on HA requirements for PSUR and QPPV-oversight reports.    
-Existing PSUR summary report is not accepted by HA, they may require updated PSUR by Feb 2021.   
-Subset of enhancements to address on-going PSUR review are required by August 2020.  Complete set of enhancements would be required by Feb 2021.  
-There is no workaround for requested application enhancements.
</t>
  </si>
  <si>
    <t>15780-G4009558</t>
  </si>
  <si>
    <t>G4009558</t>
  </si>
  <si>
    <t xml:space="preserve">Establish „Effectiveness-check» (according to RMP-requirements) via SharePoint solution for oversight about all countries launching lenalidomide and/or pomalidomide   
</t>
  </si>
  <si>
    <t>18012</t>
  </si>
  <si>
    <t>CTRD Enhancement 2</t>
  </si>
  <si>
    <t>Clinical Disclosure office - Enhancements to the Clinical Trial Results Database.</t>
  </si>
  <si>
    <t>18012-G4012068</t>
  </si>
  <si>
    <t>G4012068</t>
  </si>
  <si>
    <t xml:space="preserve">A solution to upgrade the technology platform and user interface to align with Novartis Standards
</t>
  </si>
  <si>
    <t>90458</t>
  </si>
  <si>
    <t>18009</t>
  </si>
  <si>
    <t>CTRA ART Integration</t>
  </si>
  <si>
    <t>Clinical Disclosure Office - Automation of primary and Secondary Endpoints XML's for CTRA. Pilot with PK endpoints and overall Survival.</t>
  </si>
  <si>
    <t>18009-G4011972</t>
  </si>
  <si>
    <t>G4011972</t>
  </si>
  <si>
    <t>Automation of primary and Secondary Endpoints XML's for CTRA. Pilot with PK endpoints and overall Survival.</t>
  </si>
  <si>
    <t>18015</t>
  </si>
  <si>
    <t>GGO SNOW</t>
  </si>
  <si>
    <t>Modifications to GGO Service Now for Managed Acces, IIT, Grants, POPSYS</t>
  </si>
  <si>
    <t>18015-G4012039</t>
  </si>
  <si>
    <t>G4012039</t>
  </si>
  <si>
    <t xml:space="preserve">Modifications to GGO Service Now for Managed Acces, IIT, Grants, POPSYS </t>
  </si>
  <si>
    <t>18024</t>
  </si>
  <si>
    <t>Japan XML Generation</t>
  </si>
  <si>
    <t>Optimization on XML file creation for regenerative medicines (Japan)</t>
  </si>
  <si>
    <t>18024-G4012088</t>
  </si>
  <si>
    <t>G4012088</t>
  </si>
  <si>
    <t>JP XMLGeneration</t>
  </si>
  <si>
    <t>18025</t>
  </si>
  <si>
    <t>Report/Sub Non-Trad</t>
  </si>
  <si>
    <t>Replacement of Argus reporting and submission module</t>
  </si>
  <si>
    <t>18025-G4012105</t>
  </si>
  <si>
    <t>G4012105</t>
  </si>
  <si>
    <t>Reporting &amp; Submission for non-traditional channel</t>
  </si>
  <si>
    <t>Potential replcament of Argus reporting and submission module to ensure reduction in configuration complecity, performance and reliability with regards to reporting (over-/ under-reporting).</t>
  </si>
  <si>
    <t>18026</t>
  </si>
  <si>
    <t>CoSTA Enhancements</t>
  </si>
  <si>
    <t xml:space="preserve">Project to enhanceme compliance and oversight capabilities of CoSTA application.Move CoSTA application to O365 platform. </t>
  </si>
  <si>
    <t>18026-G4012894</t>
  </si>
  <si>
    <t>G4012894</t>
  </si>
  <si>
    <t xml:space="preserve">CoSTA Enhancements Excecution                 </t>
  </si>
  <si>
    <t>Excecution phase of project for forecasting purposes. To be deleted when funding approval is recieved for execution.</t>
  </si>
  <si>
    <t>18026-G4012089</t>
  </si>
  <si>
    <t>G4012089</t>
  </si>
  <si>
    <t xml:space="preserve">CoSTA Enhancements Planning                      </t>
  </si>
  <si>
    <t>Project to enhance compliance and oversight capabilities of CoSTA application.</t>
  </si>
  <si>
    <t>DM_GC_009039</t>
  </si>
  <si>
    <t>18027</t>
  </si>
  <si>
    <t>Japan Lit Screening</t>
  </si>
  <si>
    <t xml:space="preserve"> Due to high number of literature reviews and automated solution is required</t>
  </si>
  <si>
    <t>18027-G4012090</t>
  </si>
  <si>
    <t>G4012090</t>
  </si>
  <si>
    <t>Literature Screening Japan</t>
  </si>
  <si>
    <t>Literature Screening in Japan is currently done manually (with SP support).  LiSa does not have support for Japanese language. Due to high number of literature reviews and automated solution is required</t>
  </si>
  <si>
    <t>18028</t>
  </si>
  <si>
    <t>PV Ops Automation</t>
  </si>
  <si>
    <t>Automation of several workflows – Argus system configuration, User administration</t>
  </si>
  <si>
    <t>18028-G4012091</t>
  </si>
  <si>
    <t>G4012091</t>
  </si>
  <si>
    <t>PV Operations Automation</t>
  </si>
  <si>
    <t>18030</t>
  </si>
  <si>
    <t>POPSys Extension</t>
  </si>
  <si>
    <t>Salesforce Lightning application extension and enhancements</t>
  </si>
  <si>
    <t>18030-G4012032</t>
  </si>
  <si>
    <t>G4012032</t>
  </si>
  <si>
    <t>18082</t>
  </si>
  <si>
    <t>Nerve Live Wave 6</t>
  </si>
  <si>
    <t>NErve Live wave 6, containg seven workpackage, one for each module in scope</t>
  </si>
  <si>
    <t>18082-G4013305</t>
  </si>
  <si>
    <t>G4013305</t>
  </si>
  <si>
    <t>Dr. Agent</t>
  </si>
  <si>
    <t xml:space="preserve">Dr. Agent utilizes logical rules defined by Data Governance to identify and track data quality issues in an automated way, informing accountable data point owners with guidance on how to fix it
The tool has a compelling value proposition to be scaled across GDD with a clear set of use cases and associated business benefits. The tool significantly leverages Novartis Data Strategy and EDM objectives.
</t>
  </si>
  <si>
    <t>091976</t>
  </si>
  <si>
    <t>Valsan, Asha</t>
  </si>
  <si>
    <t>18082-G4013300</t>
  </si>
  <si>
    <t>G4013300</t>
  </si>
  <si>
    <t>DYNAMO v3.0</t>
  </si>
  <si>
    <t>Next version of DYNAMO as part of the NErve Live wave 6</t>
  </si>
  <si>
    <t>18082-G4013292</t>
  </si>
  <si>
    <t>G4013292</t>
  </si>
  <si>
    <t>GDD Metrics</t>
  </si>
  <si>
    <t>GDD Metrics and Recommender Dashboard</t>
  </si>
  <si>
    <t>Kang, Joanne</t>
  </si>
  <si>
    <t>18082-G4013320</t>
  </si>
  <si>
    <t>G4013320</t>
  </si>
  <si>
    <t xml:space="preserve">Jarvis for CMO&amp;PS </t>
  </si>
  <si>
    <t>Jarvis for CMO&amp;Patient Safety</t>
  </si>
  <si>
    <t>18082-G4013295</t>
  </si>
  <si>
    <t>G4013295</t>
  </si>
  <si>
    <t>Resource Cockpit 3.0 (Nerve Live Wave 6)</t>
  </si>
  <si>
    <t>Work package for RC 3.0 implementation as part of Nerve Live Wave 6.</t>
  </si>
  <si>
    <t>Berlingerio, Michele</t>
  </si>
  <si>
    <t>18082-G4013435</t>
  </si>
  <si>
    <t>G4013435</t>
  </si>
  <si>
    <t>Resource Planner (RP)</t>
  </si>
  <si>
    <t>Next releae of the Resource Planner solution as part of the NErve Live wave 6 project</t>
  </si>
  <si>
    <t>18082-G4013374</t>
  </si>
  <si>
    <t>G4013374</t>
  </si>
  <si>
    <t>SENSE 5.x - Nerve Live Wave 6</t>
  </si>
  <si>
    <t>SENSE 5.x Nerve Live Wave 6</t>
  </si>
  <si>
    <t>12494</t>
  </si>
  <si>
    <t>LSH Operational Excellence</t>
  </si>
  <si>
    <t>Fix the Foundation, Compliance/GxP</t>
  </si>
  <si>
    <t>OPERATE</t>
  </si>
  <si>
    <t xml:space="preserve">Mandatory replacement of the LSH hardware as it is end of life by mid of 2016 and migration of data to a robust computing platform  </t>
  </si>
  <si>
    <t>12494-G4010551</t>
  </si>
  <si>
    <t>G4010551</t>
  </si>
  <si>
    <t>C&amp;S_LSH_Upgrade&amp;Optimization</t>
  </si>
  <si>
    <t>General WP for LSH project</t>
  </si>
  <si>
    <t>12582</t>
  </si>
  <si>
    <t>RA GDD support to NIBR</t>
  </si>
  <si>
    <t>Service</t>
  </si>
  <si>
    <t>12582-G3002808</t>
  </si>
  <si>
    <t>G3002808</t>
  </si>
  <si>
    <t>12587</t>
  </si>
  <si>
    <t>RA GDD Support to NTO</t>
  </si>
  <si>
    <t>RA GDD support to NTO</t>
  </si>
  <si>
    <t>12587-G3002824</t>
  </si>
  <si>
    <t>G3002824</t>
  </si>
  <si>
    <t>12588</t>
  </si>
  <si>
    <t>RAA GDD Support to Sandoz</t>
  </si>
  <si>
    <t>RA GDD support to Sandoz\n</t>
  </si>
  <si>
    <t>12588-G3002828</t>
  </si>
  <si>
    <t>G3002828</t>
  </si>
  <si>
    <t>RA GDD Support to Sandoz Ex-EM Products</t>
  </si>
  <si>
    <t>12588-G3002839</t>
  </si>
  <si>
    <t>G3002839</t>
  </si>
  <si>
    <t>RA GDD Support to Sandoz via SLAs</t>
  </si>
  <si>
    <t>15075</t>
  </si>
  <si>
    <t>RA GDD Support to Alcon (Surgical &amp; Vision Care)</t>
  </si>
  <si>
    <t>RA GDD Support to Alcon (Surgical &amp; Vision Care) - Not the ex-Alcon products transferred to pharma optha franchise</t>
  </si>
  <si>
    <t>Mosca, Hannah</t>
  </si>
  <si>
    <t>15075-G3004507</t>
  </si>
  <si>
    <t>G3004507</t>
  </si>
  <si>
    <t>RA GDD Support to Alcon</t>
  </si>
  <si>
    <t>GDD Support to Alcon (Surgical &amp; Vison Care)</t>
  </si>
  <si>
    <t>15930</t>
  </si>
  <si>
    <t>RA NML LATAM</t>
  </si>
  <si>
    <t xml:space="preserve">Leverage a Neural Machine Language (NML) translation engine to accelerate translation of submission documents for the LATAM region. 
</t>
  </si>
  <si>
    <t>Saladrigas-Isenring, Maria Ver</t>
  </si>
  <si>
    <t>15930-G4011013</t>
  </si>
  <si>
    <t>G4011013</t>
  </si>
  <si>
    <t>87100</t>
  </si>
  <si>
    <t>15931</t>
  </si>
  <si>
    <t>RA CMC LCM ESQUIRE</t>
  </si>
  <si>
    <t xml:space="preserve">Worldwide forecast for all CMC submissions based on all active changes in Agile PLM, Estimate Submission Queue In the Regions – Esquire </t>
  </si>
  <si>
    <t>15931-G4011043</t>
  </si>
  <si>
    <t>G4011043</t>
  </si>
  <si>
    <t>08802</t>
  </si>
  <si>
    <t>15935</t>
  </si>
  <si>
    <t>RA JP REGI MPFI</t>
  </si>
  <si>
    <t xml:space="preserve">Implementing print forms which are mandatory forms to be submitted to PMDA (Japanese Health Authority).
</t>
  </si>
  <si>
    <t>SHIMAZAKI, SUMIYO</t>
  </si>
  <si>
    <t>15935-G4011089</t>
  </si>
  <si>
    <t>G4011089</t>
  </si>
  <si>
    <t>15952</t>
  </si>
  <si>
    <t>RA GSG C3i</t>
  </si>
  <si>
    <t xml:space="preserve">Global Submissions Gateway (GSG) will be used to send the Regulatory submissions to third party contracted company ‘C3i’ (subsidiary of HCL) for CD burning/Paper printing and dispatching the submission to various CO’s (Country Organizations).
</t>
  </si>
  <si>
    <t>15952-G4011332</t>
  </si>
  <si>
    <t>G4011332</t>
  </si>
  <si>
    <t>15958</t>
  </si>
  <si>
    <t>RA PUBS Upgrade</t>
  </si>
  <si>
    <t xml:space="preserve">Upgrade of PUBS application from Oracle BPM 11g to Oracle BPM 12c  because 11g extended support is set to expire  end of 2020. Without Oracle support the risk of running the application is very high.
</t>
  </si>
  <si>
    <t>Howe, Greg</t>
  </si>
  <si>
    <t>15958-G4011466</t>
  </si>
  <si>
    <t>G4011466</t>
  </si>
  <si>
    <t>18008</t>
  </si>
  <si>
    <t>RA NextGen Pub</t>
  </si>
  <si>
    <t xml:space="preserve">Implementation of next generation publishing landscape to:
Upgrade RSS Publishing and GSG submissions gateway to the latest version and update the infrastructure and environment
Ensure compliance with latest Health Authority requirements as well as the broadening usage of eCTD across regions 
</t>
  </si>
  <si>
    <t>18008-G4011957</t>
  </si>
  <si>
    <t>G4011957</t>
  </si>
  <si>
    <t>07778</t>
  </si>
  <si>
    <t>18031</t>
  </si>
  <si>
    <t>RA LCM Auto Sample</t>
  </si>
  <si>
    <t>Automation in Sample Ordering Process (Purchase Order and Dispatch Order Creation Automation)</t>
  </si>
  <si>
    <t>18031-G4012045</t>
  </si>
  <si>
    <t>G4012045</t>
  </si>
  <si>
    <t>18038</t>
  </si>
  <si>
    <t>RA AutoClass SubDoc</t>
  </si>
  <si>
    <t>This solution is needed for the automation of multiple scenarios in order to free up Business resources.</t>
  </si>
  <si>
    <t>Minish, Juliet</t>
  </si>
  <si>
    <t>18038-G4012188</t>
  </si>
  <si>
    <t>G4012188</t>
  </si>
  <si>
    <t>DIT_GDD_RA_Automated Classification for Submission Docs
Develop a solution to auto-classify submission-relevant documents and extract required entities from those documents for loading into SubWay</t>
  </si>
  <si>
    <t>DM_GC_0006948</t>
  </si>
  <si>
    <t>18039</t>
  </si>
  <si>
    <t>RA AutoDoc HAQ</t>
  </si>
  <si>
    <t>DIT GDD RA Automated Document classification for HAQ''s
Use existing NERVE platform to mine data from key systems like SubWay REDIGo</t>
  </si>
  <si>
    <t>18039-G4012190</t>
  </si>
  <si>
    <t>G4012190</t>
  </si>
  <si>
    <t>DIT_GDD_RA Automated Document classification for HAQ''s
Leverage available data to generate insights and drive decision in responding to HAQ's efficiently, mine relevant data to predict Labeling outcomes from historic trends and use predictive analytics to pre-empt specific HAQ's.</t>
  </si>
  <si>
    <t>DM_GC_0008473</t>
  </si>
  <si>
    <t>18040</t>
  </si>
  <si>
    <t>RA CA XML PMAuto</t>
  </si>
  <si>
    <t>DIT_GDD_RA_Canda XML PM automation
The Canadian Health Authority (Health Canada) is rolling out requirements for submitting the national labeling (Product Monograph or PM) in structured format (XML). To comply Novartis Canada needs an in-house conversion tool to prepare the xml file.</t>
  </si>
  <si>
    <t>18040-G4012191</t>
  </si>
  <si>
    <t>G4012191</t>
  </si>
  <si>
    <t>DIT_GDD_RA_Canda XML PM automation
The Canadian Health Authority (Health Canada) is rolling out requirements for submitting the national labeling (Product Monograph or PM) in structured format (XML). To comply Novartis Canada needs an in-house conversion tool to prepare the xml file</t>
  </si>
  <si>
    <t>DM_GC_0008618</t>
  </si>
  <si>
    <t>18041</t>
  </si>
  <si>
    <t>RA DocXter Evo</t>
  </si>
  <si>
    <t>DIT_GDD_RA_DocXter Evolution
Enhance and evolve the platform and capabilities of DocXter (LyncX and PDFC) and upgrade tool classification to GxP. Expand the user base to biosimilars and scale to cover large complex submissions. Analytics to finetune efficiency of linking. (LyncX).</t>
  </si>
  <si>
    <t>18041-G4012192</t>
  </si>
  <si>
    <t>G4012192</t>
  </si>
  <si>
    <t>DM_GC_0008713</t>
  </si>
  <si>
    <t>18042</t>
  </si>
  <si>
    <t>RA RADAR SeedPhase</t>
  </si>
  <si>
    <t>DIT_GDD_RA_Analytics_platform
Using data from various RA data sources build a analytical solutions using QliikSense.</t>
  </si>
  <si>
    <t>18042-G4012193</t>
  </si>
  <si>
    <t>G4012193</t>
  </si>
  <si>
    <t xml:space="preserve">DIT_GDD_RA_Analytics_platform
RA analytics platform for cross system data consolidation and analytics
Project name changed to: DIT_GDD_RA_RADAR_SeedPhase </t>
  </si>
  <si>
    <t>DM_GC_0008718</t>
  </si>
  <si>
    <t>18043</t>
  </si>
  <si>
    <t>RA DDAuth</t>
  </si>
  <si>
    <t>DIT_GDD_RA_Digital Document Authoring(DDA)
A structured component creation and collaborative authoring tool for submission document creation</t>
  </si>
  <si>
    <t>18043-G4012194</t>
  </si>
  <si>
    <t>G4012194</t>
  </si>
  <si>
    <t>DIT_GDD_RA_Digital Document Authoring(DDA)
Digital Document Authoring solution covering multiple document types in RA</t>
  </si>
  <si>
    <t>DM_GC_0008719</t>
  </si>
  <si>
    <t>18044</t>
  </si>
  <si>
    <t>RA LCM PnD Tool II</t>
  </si>
  <si>
    <t>DIT_GDD_RA_LCM_PnD Tool Enhancements II</t>
  </si>
  <si>
    <t>18044-G4012195</t>
  </si>
  <si>
    <t>G4012195</t>
  </si>
  <si>
    <t>DIT_GDD_RA_LCM_PnD Tool Enhancements II
Enhancements in portal to develop efficiencies in process for functional evaluation and providing final decision.</t>
  </si>
  <si>
    <t>DM_GC_0008737</t>
  </si>
  <si>
    <t>18045</t>
  </si>
  <si>
    <t>RA CMC HAQ</t>
  </si>
  <si>
    <t>DIT_GDD_RA_CMC_HAQ_trending</t>
  </si>
  <si>
    <t>18045-G4012196</t>
  </si>
  <si>
    <t>G4012196</t>
  </si>
  <si>
    <t>DIT_GDD_RA_CMC_HAQ_trending
HAQ trending to replace HAQ DB in CMC</t>
  </si>
  <si>
    <t>DM_GC_0008738</t>
  </si>
  <si>
    <t>18046</t>
  </si>
  <si>
    <t>RA LCM Site Divest</t>
  </si>
  <si>
    <t>DIT_GDD_RA_LCM_Site Divestments Requirements Sharepoint</t>
  </si>
  <si>
    <t>18046-G4012197</t>
  </si>
  <si>
    <t>G4012197</t>
  </si>
  <si>
    <t xml:space="preserve">DIT_GDD_RA_LCM_Site Divestments Requirements Sharepoint
Semi-automated collation and maintenance of site divestments regulatory requirements based on a Sharepoint platform
</t>
  </si>
  <si>
    <t>DM_GC_0008740</t>
  </si>
  <si>
    <t>18047</t>
  </si>
  <si>
    <t>RA LCM Samp Cal AI</t>
  </si>
  <si>
    <t>DIT_GDD_RA_LCM_Sample Calculator Artificial Intelligence</t>
  </si>
  <si>
    <t>18047-G4012198</t>
  </si>
  <si>
    <t>G4012198</t>
  </si>
  <si>
    <t xml:space="preserve">DIT_GDD_RA_LCM_Sample Calculator Artificial Intelligence
Solution/tool which evalutates the existing real world data (from past years) using AI and provide information for planning/procurement of registration samples for upcoming submissions based on automated data collection if needed and validation on periodic basis
</t>
  </si>
  <si>
    <t>DM_GC_0008741</t>
  </si>
  <si>
    <t>18048</t>
  </si>
  <si>
    <t>RA LCM CTO2WHO</t>
  </si>
  <si>
    <t>DIT_GDD_RA_LCM_CTO2WHO Converter</t>
  </si>
  <si>
    <t>Noennecke, Tanna</t>
  </si>
  <si>
    <t>18048-G4012199</t>
  </si>
  <si>
    <t>G4012199</t>
  </si>
  <si>
    <t xml:space="preserve">DIT_GDD_RA_LCM_CTO2WHO Converter
Implementation of a tool to transform QOS module from CTD format to WHO format for SSA countries
</t>
  </si>
  <si>
    <t>DM_GC_0008742</t>
  </si>
  <si>
    <t>18049</t>
  </si>
  <si>
    <t>RA LCM Partner Sub</t>
  </si>
  <si>
    <t>DIT_GDD_RA_LCM_Partner Submission Prediction</t>
  </si>
  <si>
    <t>18049-G4012200</t>
  </si>
  <si>
    <t>G4012200</t>
  </si>
  <si>
    <t xml:space="preserve">DIT_GDD_RA_LCM_Partner Submission Prediction
Implementation of predictive analytics on CTA Hub submissions based on existing report from partner
</t>
  </si>
  <si>
    <t>DM_GC_0008746</t>
  </si>
  <si>
    <t>18050</t>
  </si>
  <si>
    <t>RA CMC Source Doc</t>
  </si>
  <si>
    <t>DIT_GDD_RA_CMC_Source Document tracking</t>
  </si>
  <si>
    <t>18050-G4012201</t>
  </si>
  <si>
    <t>G4012201</t>
  </si>
  <si>
    <t xml:space="preserve">DIT_GDD_RA_CMC_Source Document tracking
Automation solution to pull meta data of CMC submission relevant document for submission planning
</t>
  </si>
  <si>
    <t>DM_GC_0008748</t>
  </si>
  <si>
    <t>18051</t>
  </si>
  <si>
    <t>RA SALTO SKU</t>
  </si>
  <si>
    <t>DIT_GDD_RA_SALTO_SKU Level Reporting</t>
  </si>
  <si>
    <t>18051-G4012202</t>
  </si>
  <si>
    <t>G4012202</t>
  </si>
  <si>
    <t xml:space="preserve">DIT_GDD_RA_SALTO_SKU Level Reporting
Upgrade SALTO to enable Safety Label Change reporting at a more granular SKU Level
</t>
  </si>
  <si>
    <t>DM_GC_0008773</t>
  </si>
  <si>
    <t>18052</t>
  </si>
  <si>
    <t>RA SALTO Deviation</t>
  </si>
  <si>
    <t>DIT_GDD_RA_SALTO_Deviation Handling</t>
  </si>
  <si>
    <t>18052-G4012203</t>
  </si>
  <si>
    <t>G4012203</t>
  </si>
  <si>
    <t xml:space="preserve">DIT_GDD_RA_SALTO_Deviation Handling
To aggregate data from SALTO and AQWA Q systems and use the latest technologies to derive process deviation and root cause related insights leading to improved KPI management for Safety Label Changes.
</t>
  </si>
  <si>
    <t>DM_GC_0008774</t>
  </si>
  <si>
    <t>18053</t>
  </si>
  <si>
    <t>RA SALTO Expansion</t>
  </si>
  <si>
    <t>DIT_GDD_RA_SALTO_Expansion of LT-SLC tracking and Spotfire Visualizations/Report</t>
  </si>
  <si>
    <t>18053-G4012204</t>
  </si>
  <si>
    <t>G4012204</t>
  </si>
  <si>
    <t xml:space="preserve">DIT_GDD_RA_SALTO_Expansion of LT-SLC tracking and Spotfire Visualizations/Report
Configure SALTO to extend tracking of Locally Triggered (LT) SLCs to additional countries and expand Spotfile reporting/visualizations
</t>
  </si>
  <si>
    <t>DM_GC_0008775</t>
  </si>
  <si>
    <t>18054</t>
  </si>
  <si>
    <t>RA ALCT Enhancement</t>
  </si>
  <si>
    <t>DIT_GDD_RA_ALCT enhancement</t>
  </si>
  <si>
    <t>18054-G4012205</t>
  </si>
  <si>
    <t>G4012205</t>
  </si>
  <si>
    <t xml:space="preserve">DIT_GDD_RA_ALCT enhancement
Extend the tool to include additional templates, build Interfaces with SubWay
</t>
  </si>
  <si>
    <t>DM_GC_0008776</t>
  </si>
  <si>
    <t>18055</t>
  </si>
  <si>
    <t>RA ACTS Upgrade</t>
  </si>
  <si>
    <t>DIT_GDD_RA_ACTS upgrade to work with SubWay TRC</t>
  </si>
  <si>
    <t>18055-G4012206</t>
  </si>
  <si>
    <t>G4012206</t>
  </si>
  <si>
    <t xml:space="preserve">DIT_GDD_RA_ACTS upgrade to work with SubWay TRC
Change / Enhance interfaces with SubWay. Exceptions obtained during this project will also be addressed (DFC vs REST API)
</t>
  </si>
  <si>
    <t>DM_GC_0008777</t>
  </si>
  <si>
    <t>18056</t>
  </si>
  <si>
    <t>RA REDIGO NLP Upload</t>
  </si>
  <si>
    <t>DIT_GDD_RA_Automated upload of NLP into REDIGO</t>
  </si>
  <si>
    <t>18056-G4012207</t>
  </si>
  <si>
    <t>G4012207</t>
  </si>
  <si>
    <t xml:space="preserve">DIT_GDD_RA_Automated upload of NLP into REDIGO
Allow for drag and drop upload for creation of NLP in REDI-GO.  Using automation tool to identify doctype and attributes of NLP documents to created final NLP by CO's.  Also allow for the database of 'rationale for deviation' information to offer end user advanced search capability and better access to relevant information.
</t>
  </si>
  <si>
    <t>08778</t>
  </si>
  <si>
    <t>18057</t>
  </si>
  <si>
    <t>RA REDIGO Enhancement</t>
  </si>
  <si>
    <t>DIT_GDD_RA_REDIGO Functional Enhancement</t>
  </si>
  <si>
    <t>18057-G4012208</t>
  </si>
  <si>
    <t>G4012208</t>
  </si>
  <si>
    <t xml:space="preserve">DIT_GDD_RA_REDIGO Functional Enhancement
Enhance REDI-GO to help ensure better collection of key attributes.  Enhancement of UI to allow end user easy access to object ID attribute.  AMS team to perform this enhancement
</t>
  </si>
  <si>
    <t>DM_GC_0008780</t>
  </si>
  <si>
    <t>18058</t>
  </si>
  <si>
    <t>RA KM Semantic Search</t>
  </si>
  <si>
    <t>DIT_GDD_RA_KM Regulatory Semantic Search</t>
  </si>
  <si>
    <t>18058-G4012209</t>
  </si>
  <si>
    <t>G4012209</t>
  </si>
  <si>
    <t>Proof of concepts to investigate searching on Alviss platform</t>
  </si>
  <si>
    <t>DM_GC_0008928</t>
  </si>
  <si>
    <t>18059</t>
  </si>
  <si>
    <t>RA Requirement Repos</t>
  </si>
  <si>
    <t>DIT_GDD_RA_Regulatory Requirement Repository</t>
  </si>
  <si>
    <t>18059-G4012210</t>
  </si>
  <si>
    <t>G4012210</t>
  </si>
  <si>
    <t xml:space="preserve">DIT_GDD_RA_Regulatory Requirement Repository
Currently, the RA business spends considerable time searching for regional HA sources, or sending surveys to affliates for accurate and up-to-date regional regulatory requirements, that is many cases, publicly available but not easily accessible thus, deflecting time and focus away from RA business objectives.
</t>
  </si>
  <si>
    <t>DM_GC_0008937</t>
  </si>
  <si>
    <t>18060</t>
  </si>
  <si>
    <t>RA CMC COMPOSE Rep</t>
  </si>
  <si>
    <t>DIT_GDD_RA_CMC_COMPOSE_reports</t>
  </si>
  <si>
    <t>18060-G4012215</t>
  </si>
  <si>
    <t>G4012215</t>
  </si>
  <si>
    <t xml:space="preserve">DIT_GDD_RA_CMC_COMPOSE_reports
Advanced analytical reports based on data from COMPOSE
</t>
  </si>
  <si>
    <t>DM_GC_0009709</t>
  </si>
  <si>
    <t>18061</t>
  </si>
  <si>
    <t>RA CDS PU Tracker</t>
  </si>
  <si>
    <t xml:space="preserve">Tracker to automatically update and maintain and notify the CDS review schedule
</t>
  </si>
  <si>
    <t>18061-G4012225</t>
  </si>
  <si>
    <t>G4012225</t>
  </si>
  <si>
    <t>DM_GC_0008451</t>
  </si>
  <si>
    <t>18062</t>
  </si>
  <si>
    <t>RA Automation EPP</t>
  </si>
  <si>
    <t xml:space="preserve">Enable automation and transperency of metrics throughout the publishing process to increase efficiencies, improve planning and reduce submission timelines.
</t>
  </si>
  <si>
    <t>18062-G4012224</t>
  </si>
  <si>
    <t>G4012224</t>
  </si>
  <si>
    <t>RA Automation for EPP</t>
  </si>
  <si>
    <t>DM_GC_0008709</t>
  </si>
  <si>
    <t>18063</t>
  </si>
  <si>
    <t>RA Translation Exp</t>
  </si>
  <si>
    <t xml:space="preserve">Leverage a Neural Machine Language (NML) translation engine to accelerate translation of submission documents for the MOW (Most of the World) region
</t>
  </si>
  <si>
    <t>18063-G4012227</t>
  </si>
  <si>
    <t>G4012227</t>
  </si>
  <si>
    <t>DM_GC_0008714</t>
  </si>
  <si>
    <t>18064</t>
  </si>
  <si>
    <t>RA CMC QCHK Auto</t>
  </si>
  <si>
    <t xml:space="preserve">Automation of CMC document quality checks
</t>
  </si>
  <si>
    <t>18064-G4012228</t>
  </si>
  <si>
    <t>G4012228</t>
  </si>
  <si>
    <t>RA CMC Quality CHK Auto</t>
  </si>
  <si>
    <t>DM_GC_0008717</t>
  </si>
  <si>
    <t>18065</t>
  </si>
  <si>
    <t>RA CMC ROW DB</t>
  </si>
  <si>
    <t xml:space="preserve">A database to capture CMC  needs from rest of the world countries. Create new ROW Database with appropriate content, design and flexibility for future updates ​
</t>
  </si>
  <si>
    <t>18065-G4012229</t>
  </si>
  <si>
    <t>G4012229</t>
  </si>
  <si>
    <t>DM_GC_0008730</t>
  </si>
  <si>
    <t>18066</t>
  </si>
  <si>
    <t>STRIDE D4P SCAR</t>
  </si>
  <si>
    <t xml:space="preserve">This new operational model will enable non-Pharma divisions the opportunity to utilize the same platform and also realize divisional cost savings.
</t>
  </si>
  <si>
    <t>18066-G4012230</t>
  </si>
  <si>
    <t>G4012230</t>
  </si>
  <si>
    <t xml:space="preserve">The current Document Management System (DMS) requires an upgrade to the next major version of Documentum to significantly reducing the annual operational costs of Documentum and extending the support life of DMS. In addition, replication will no longer be needed, resulting in increased operational efficiencies and enabling the use of virtual documents for submission management.  D2 will enable CPO participation in regulatory document management. This new operational model will enable non-Pharma divisions the opportunity to utilize the same platform and also realize divisional cost savings.
</t>
  </si>
  <si>
    <t>DM_GC_0008732</t>
  </si>
  <si>
    <t>18067</t>
  </si>
  <si>
    <t>RA HA Req Alert</t>
  </si>
  <si>
    <t xml:space="preserve">Automating HA requirements alert to country organizations
</t>
  </si>
  <si>
    <t>18067-G4012231</t>
  </si>
  <si>
    <t>G4012231</t>
  </si>
  <si>
    <t>DM_GC_0008735</t>
  </si>
  <si>
    <t>18068</t>
  </si>
  <si>
    <t>RA USPI to SPL Autom</t>
  </si>
  <si>
    <t xml:space="preserve">Using NLP/ NLG, identify the content from source and generate the SPL automatically.
</t>
  </si>
  <si>
    <t>18068-G4012232</t>
  </si>
  <si>
    <t>G4012232</t>
  </si>
  <si>
    <t>DM_GC_0008779</t>
  </si>
  <si>
    <t>18069</t>
  </si>
  <si>
    <t>RA NovaRIM SCAR</t>
  </si>
  <si>
    <t xml:space="preserve">Regulatory Information Management system across GDD, Sandoz Generics and Sandoz Biopharma replacing 15 plus legacy systems and interfacing with 25+ systems across Novartis landscape
</t>
  </si>
  <si>
    <t>18069-G4012233</t>
  </si>
  <si>
    <t>G4012233</t>
  </si>
  <si>
    <t>DM_GC_0008930</t>
  </si>
  <si>
    <t>18070</t>
  </si>
  <si>
    <t>RA One Collab CMC</t>
  </si>
  <si>
    <t xml:space="preserve">QlikSense Integration for reports
</t>
  </si>
  <si>
    <t>18070-G4012234</t>
  </si>
  <si>
    <t>G4012234</t>
  </si>
  <si>
    <t xml:space="preserve">This should have a form with all the detailed on the opportunities and other features like email trigger, report generation, access restriction etc. Proposed solution is, either to integrate these requirements within existing tool(owned by P&amp;O group) and customize for CMC needs, or build a separate tool.b. QlikSense Integration for reports
</t>
  </si>
  <si>
    <t>DM_GC_0009302</t>
  </si>
  <si>
    <t>15269</t>
  </si>
  <si>
    <t>RA GDD Non Pipeline</t>
  </si>
  <si>
    <t>RA GDD Non Pipeline and Non OPEX Reported projects.</t>
  </si>
  <si>
    <t>15269-G4001036</t>
  </si>
  <si>
    <t>G4001036</t>
  </si>
  <si>
    <t>EM Ophtha Support</t>
  </si>
  <si>
    <t>Transfer of Ophtha activities to Established Medicines</t>
  </si>
  <si>
    <t>15269-G4007507</t>
  </si>
  <si>
    <t>G4007507</t>
  </si>
  <si>
    <t>FDA_Novartis Data and Tech Collab</t>
  </si>
  <si>
    <t>Collaboration with FDA: (1) use blockchain technology to transfer clinical, biomarker, and imaging data from Kisqali Monaleesa 2, 3, and 7; (2) conduct pilot study investigating radiomic/radiogenomic relationships to data and clinical outcome, potentially developing predictive algorithms</t>
  </si>
  <si>
    <t>15269-G4007682</t>
  </si>
  <si>
    <t>G4007682</t>
  </si>
  <si>
    <t>RA CDS tracker automation</t>
  </si>
  <si>
    <t>CDS tracker automation to create an effective CDS dispatch and Core eCTD</t>
  </si>
  <si>
    <t>087072</t>
  </si>
  <si>
    <t>15269-G4007731</t>
  </si>
  <si>
    <t>G4007731</t>
  </si>
  <si>
    <t>RA CP Text Tool Automation</t>
  </si>
  <si>
    <t xml:space="preserve">To automate the CP Text split process and reduce the manual efforts &amp; time spent on this activity by Q1-2020.
</t>
  </si>
  <si>
    <t>15269-R4007417</t>
  </si>
  <si>
    <t>R4007417</t>
  </si>
  <si>
    <t>RA NTO_CMC Variations</t>
  </si>
  <si>
    <t>Work Package to capture EMA costs re-class (Finance) received across DU projects for the Type I A &amp; Type IB initiatives.</t>
  </si>
  <si>
    <t>Regulatory</t>
  </si>
  <si>
    <t>HA Dossier LCM</t>
  </si>
  <si>
    <t>15929</t>
  </si>
  <si>
    <t>RA LCM Div Int Tool</t>
  </si>
  <si>
    <t>Integrated Intelligence tool to:
-automate collection and tracking of product information(Questionnaire) during the due diligence phase of divestments.
-maintain and periodically update divest central database(Regulatory Intelligence).</t>
  </si>
  <si>
    <t>Grub, Sibylle</t>
  </si>
  <si>
    <t>15929-G4009929</t>
  </si>
  <si>
    <t>G4009929</t>
  </si>
  <si>
    <t xml:space="preserve">Integrated Intelligence tool to 
automate collection and tracking of product information(Questionnaire) during the due diligence phase of divestments
maintain and periodically update divest central database(Regulatory Intelligence).
</t>
  </si>
  <si>
    <t>087019</t>
  </si>
  <si>
    <t>15926</t>
  </si>
  <si>
    <t>RA LCM FALCON EXT</t>
  </si>
  <si>
    <t>Enhancements to the interface of FALCON Tool to ensure team gets complete information regarding the certificates or samples request from the country.</t>
  </si>
  <si>
    <t>15926-G4010718</t>
  </si>
  <si>
    <t>G4010718</t>
  </si>
  <si>
    <t xml:space="preserve">Enhancements to the interface of FALCON Tool to ensure team gets complete information regarding the certificates or samples request from the country.
</t>
  </si>
  <si>
    <t>15928</t>
  </si>
  <si>
    <t>RA LDOC AC AUTO</t>
  </si>
  <si>
    <t>Document Administration check (DA check) is an essential step for the finalization of most of the documentation undergoing creation and review cycle in Labeling. It is critically important that all Labeling documents submitted to regulatory authorities are compliant to IRDDS standards</t>
  </si>
  <si>
    <t>Amo, Suzanne</t>
  </si>
  <si>
    <t>15928-G4010767</t>
  </si>
  <si>
    <t>G4010767</t>
  </si>
  <si>
    <t>pending</t>
  </si>
  <si>
    <t>15927</t>
  </si>
  <si>
    <t>RA PnD Portal SPtool</t>
  </si>
  <si>
    <t>Enhancements to the PnD Portal Tool which is a SharePoint based application used to create Pruning and De-registration requests and also to facilitate the evaluation and approval process of the created requests.</t>
  </si>
  <si>
    <t>15927-G4010720</t>
  </si>
  <si>
    <t>G4010720</t>
  </si>
  <si>
    <t xml:space="preserve">Enhancements to the PnD Portal Tool which is a SharePoint based application used to create Pruning and De-registration requests and also to facilitate the evaluation and approval process of the created requests. 
</t>
  </si>
  <si>
    <t>15925</t>
  </si>
  <si>
    <t>RA SALTO GDT Upgrade</t>
  </si>
  <si>
    <t>Upgrade and linkage to deviations (ID 087053)</t>
  </si>
  <si>
    <t>15925-G4010626</t>
  </si>
  <si>
    <t>G4010626</t>
  </si>
  <si>
    <t>SALTO Upgrade project</t>
  </si>
  <si>
    <t>87053</t>
  </si>
  <si>
    <t>18081</t>
  </si>
  <si>
    <t>RAMED Execution</t>
  </si>
  <si>
    <t xml:space="preserve">A solution to manage regulatory information for medical devices and device components of combination products to meet evolving global regulatory compliance requirements.  
</t>
  </si>
  <si>
    <t>18081-G4013286</t>
  </si>
  <si>
    <t>G4013286</t>
  </si>
  <si>
    <t>0008716</t>
  </si>
  <si>
    <t>12590</t>
  </si>
  <si>
    <t>RA CMC Support</t>
  </si>
  <si>
    <t>12590-G3002878</t>
  </si>
  <si>
    <t>G3002878</t>
  </si>
  <si>
    <t>BTDM Support</t>
  </si>
  <si>
    <t>Kothamasu, Prasad</t>
  </si>
  <si>
    <t>DeLaCastro, Daniella</t>
  </si>
  <si>
    <t>12590-G3002874</t>
  </si>
  <si>
    <t>G3002874</t>
  </si>
  <si>
    <t>DS/DP Transfer Support</t>
  </si>
  <si>
    <t>DS/DP Transfer Support \n</t>
  </si>
  <si>
    <t>12590-G3002877</t>
  </si>
  <si>
    <t>G3002877</t>
  </si>
  <si>
    <t>MoW Expansion</t>
  </si>
  <si>
    <t>MoW Expansion Timecard for RA CMC</t>
  </si>
  <si>
    <t>12590-G3002873</t>
  </si>
  <si>
    <t>G3002873</t>
  </si>
  <si>
    <t>NTO SLA Support</t>
  </si>
  <si>
    <t>NTO SLA Support\n</t>
  </si>
  <si>
    <t>12590-G3002876</t>
  </si>
  <si>
    <t>G3002876</t>
  </si>
  <si>
    <t>Sandoz EM Support</t>
  </si>
  <si>
    <t>12590-G3002875</t>
  </si>
  <si>
    <t>G3002875</t>
  </si>
  <si>
    <t>Sandoz RxGx Support</t>
  </si>
  <si>
    <t>Sandoz RxGx Support\n</t>
  </si>
  <si>
    <t>12593</t>
  </si>
  <si>
    <t>San Carlos Support</t>
  </si>
  <si>
    <t>12593-G3002862</t>
  </si>
  <si>
    <t>G3002862</t>
  </si>
  <si>
    <t>San Carlos Support: CPR867</t>
  </si>
  <si>
    <t>Novartis SanCarlos (former NECTAR) acts as Service Provider to Bayer\n</t>
  </si>
  <si>
    <t>12593-G3002861</t>
  </si>
  <si>
    <t>G3002861</t>
  </si>
  <si>
    <t>San Carlos Support: IDD061</t>
  </si>
  <si>
    <t>San Carlos BILLABLE Expense\n</t>
  </si>
  <si>
    <t>12594</t>
  </si>
  <si>
    <t>Pre-CSP/Target Program Support</t>
  </si>
  <si>
    <t>12594-G3002863</t>
  </si>
  <si>
    <t>G3002863</t>
  </si>
  <si>
    <t>NIBR - Early Project Support</t>
  </si>
  <si>
    <t>NIBR Early Project Support</t>
  </si>
  <si>
    <t>12594-G3003600</t>
  </si>
  <si>
    <t>G3003600</t>
  </si>
  <si>
    <t>Pre-DC/Target Program Supp: ATI</t>
  </si>
  <si>
    <t>NIBR pre-DC/target program support per DA</t>
  </si>
  <si>
    <t>Bernet, Pascal</t>
  </si>
  <si>
    <t>12594-G3002870</t>
  </si>
  <si>
    <t>G3002870</t>
  </si>
  <si>
    <t>Pre-DC/Target Program Supp: CVM</t>
  </si>
  <si>
    <t>12594-G3002866</t>
  </si>
  <si>
    <t>G3002866</t>
  </si>
  <si>
    <t>Pre-DC/Target Program Supp: DAx</t>
  </si>
  <si>
    <t>12594-G3003601</t>
  </si>
  <si>
    <t>G3003601</t>
  </si>
  <si>
    <t>Pre-DC/Target Program Supp: DMP</t>
  </si>
  <si>
    <t>12594-G3002865</t>
  </si>
  <si>
    <t>G3002865</t>
  </si>
  <si>
    <t>Pre-DC/Target Program Supp: ID</t>
  </si>
  <si>
    <t>12594-G4001094</t>
  </si>
  <si>
    <t>G4001094</t>
  </si>
  <si>
    <t>Pre-DC/Target Program Supp: IO</t>
  </si>
  <si>
    <t>12594-G3002864</t>
  </si>
  <si>
    <t>G3002864</t>
  </si>
  <si>
    <t>Pre-DC/Target Program Supp: MSD</t>
  </si>
  <si>
    <t>12594-G3003858</t>
  </si>
  <si>
    <t>G3003858</t>
  </si>
  <si>
    <t>Pre-DC/Target Program Supp: NITD</t>
  </si>
  <si>
    <t>12594-G3002867</t>
  </si>
  <si>
    <t>G3002867</t>
  </si>
  <si>
    <t>Pre-DC/Target Program Supp: NS</t>
  </si>
  <si>
    <t>12594-G3002871</t>
  </si>
  <si>
    <t>G3002871</t>
  </si>
  <si>
    <t>Pre-DC/Target Program Supp: ONC</t>
  </si>
  <si>
    <t>12594-G3002868</t>
  </si>
  <si>
    <t>G3002868</t>
  </si>
  <si>
    <t>Pre-DC/Target Program Supp: OPH</t>
  </si>
  <si>
    <t>12594-G3002869</t>
  </si>
  <si>
    <t>G3002869</t>
  </si>
  <si>
    <t>Pre-DC/Target Program Supp: RD</t>
  </si>
  <si>
    <t>12595</t>
  </si>
  <si>
    <t>Alcon Marketed Product Support</t>
  </si>
  <si>
    <t>12595-G3002872</t>
  </si>
  <si>
    <t>G3002872</t>
  </si>
  <si>
    <t>MKTPRAL</t>
  </si>
  <si>
    <t>MKTPRAL TimeSheet</t>
  </si>
  <si>
    <t>12595-G4006046</t>
  </si>
  <si>
    <t>G4006046</t>
  </si>
  <si>
    <t>MKTPRAL - NTO Brazil</t>
  </si>
  <si>
    <t>MKTPRAL NTO Brazil TimeSheet</t>
  </si>
  <si>
    <t>12595-G4001807</t>
  </si>
  <si>
    <t>G4001807</t>
  </si>
  <si>
    <t>MKTPRAL - OTC</t>
  </si>
  <si>
    <t>MKTPRAL OTC TimeSheet</t>
  </si>
  <si>
    <t>12595-G4001806</t>
  </si>
  <si>
    <t>G4001806</t>
  </si>
  <si>
    <t>MKTPRAL - PHARMA</t>
  </si>
  <si>
    <t>MKTPRAL PHARMA TimeSheet</t>
  </si>
  <si>
    <t>12595-G4003004</t>
  </si>
  <si>
    <t>G4003004</t>
  </si>
  <si>
    <t>MKTPRAL - Surgical Diagnostics</t>
  </si>
  <si>
    <t>MKTPRAL Surgical Diagnostics TimeSheet
Other Notes:
2018 FTE Planning with Nothing ever Booked was here</t>
  </si>
  <si>
    <t>12626</t>
  </si>
  <si>
    <t>Services (to from TRD)</t>
  </si>
  <si>
    <t>Services (to TRD)</t>
  </si>
  <si>
    <t>12626-G4002038</t>
  </si>
  <si>
    <t>G4002038</t>
  </si>
  <si>
    <t>DES111 Desferal</t>
  </si>
  <si>
    <t>WP for time booking</t>
  </si>
  <si>
    <t>Sierra Martín Serrano, Alberto</t>
  </si>
  <si>
    <t>12626-P4001525</t>
  </si>
  <si>
    <t>P4001525</t>
  </si>
  <si>
    <t>GCS Drug Availability</t>
  </si>
  <si>
    <t>GCS Drug availability cross functional project \n</t>
  </si>
  <si>
    <t>Clinical PM</t>
  </si>
  <si>
    <t>12626-G3004517</t>
  </si>
  <si>
    <t>G3004517</t>
  </si>
  <si>
    <t>GCS Operational Excellence</t>
  </si>
  <si>
    <t>DSM Operational Excellence</t>
  </si>
  <si>
    <t>Jankovic, Branko</t>
  </si>
  <si>
    <t>Andreu Ros, Alejandro</t>
  </si>
  <si>
    <t>12626-G3003418</t>
  </si>
  <si>
    <t>G3003418</t>
  </si>
  <si>
    <t>GCS Systems &amp; OpEx (S&amp;OE)</t>
  </si>
  <si>
    <t>DSM Global Business Integration (GBI)</t>
  </si>
  <si>
    <t>12626-G4000418</t>
  </si>
  <si>
    <t>G4000418</t>
  </si>
  <si>
    <t>GQCE activity support China</t>
  </si>
  <si>
    <t>GQCE activity support China (to support time booking)</t>
  </si>
  <si>
    <t>12626-P3003410</t>
  </si>
  <si>
    <t>P3003410</t>
  </si>
  <si>
    <t>Services (to TRD) General</t>
  </si>
  <si>
    <t>PM</t>
  </si>
  <si>
    <t>12626-G4002420</t>
  </si>
  <si>
    <t>G4002420</t>
  </si>
  <si>
    <t>Standard Activity: Absences and Training</t>
  </si>
  <si>
    <t>WP for planning of Absences</t>
  </si>
  <si>
    <t>12626-G4002422</t>
  </si>
  <si>
    <t>G4002422</t>
  </si>
  <si>
    <t>Standard Activity: Support to multiple Projects</t>
  </si>
  <si>
    <t>WP for planning of Support to multiple Projects/Products</t>
  </si>
  <si>
    <t>12626-G4002425</t>
  </si>
  <si>
    <t>G4002425</t>
  </si>
  <si>
    <t>Standard Activity_DO NOT USE</t>
  </si>
  <si>
    <t>WP for planning of Training</t>
  </si>
  <si>
    <t>12626-G4002424</t>
  </si>
  <si>
    <t>G4002424</t>
  </si>
  <si>
    <t>WP for planning of General Support</t>
  </si>
  <si>
    <t>12626-G4002428</t>
  </si>
  <si>
    <t>G4002428</t>
  </si>
  <si>
    <t>TRD Aeropharm SLA Project Kepler</t>
  </si>
  <si>
    <t>Project Kepler (development of Gx inhalation products)</t>
  </si>
  <si>
    <t>12626-G3003217</t>
  </si>
  <si>
    <t>G3003217</t>
  </si>
  <si>
    <t>TRD QA 3rd Party Management</t>
  </si>
  <si>
    <t xml:space="preserve">TRD QA 3rd Party Management </t>
  </si>
  <si>
    <t>12626-G3003219</t>
  </si>
  <si>
    <t>G3003219</t>
  </si>
  <si>
    <t>TRD QA GCS General Support</t>
  </si>
  <si>
    <t>TRD QA DSM General Support</t>
  </si>
  <si>
    <t>12626-G4004760</t>
  </si>
  <si>
    <t>G4004760</t>
  </si>
  <si>
    <t>TRD QA GCS Incident Management</t>
  </si>
  <si>
    <t>TRD QA GCS Incident management (time booking)</t>
  </si>
  <si>
    <t>12626-G4004761</t>
  </si>
  <si>
    <t>G4004761</t>
  </si>
  <si>
    <t>TRD QA IMP Countries and Regions</t>
  </si>
  <si>
    <t>TRD QA IMP Countries and Regions (time booking)</t>
  </si>
  <si>
    <t>12626-T3003216</t>
  </si>
  <si>
    <t>T3003216</t>
  </si>
  <si>
    <t>TRD QA Processes</t>
  </si>
  <si>
    <t>Post submission/Approval Support</t>
  </si>
  <si>
    <t>12626-G3003218</t>
  </si>
  <si>
    <t>G3003218</t>
  </si>
  <si>
    <t>TRD QA Qualification &amp; Validation</t>
  </si>
  <si>
    <t>12626-T3003674</t>
  </si>
  <si>
    <t>T3003674</t>
  </si>
  <si>
    <t>TRD Support Out-patnering &amp; Outlicensing pre-deal</t>
  </si>
  <si>
    <t>Horizon timesheet code for ‘outpartnering/outlicensing’ activities prior to deal-closure (i.e. support to data room population, input to contract, material management etc.).</t>
  </si>
  <si>
    <t>Technical</t>
  </si>
  <si>
    <t>Phase Independent</t>
  </si>
  <si>
    <t>12626-G3003262</t>
  </si>
  <si>
    <t>G3003262</t>
  </si>
  <si>
    <t>TRD TLCM CHAD_QAB149_Diglyme</t>
  </si>
  <si>
    <t>WP where time is to be recorded, deactivated</t>
  </si>
  <si>
    <t>12626-G3003263</t>
  </si>
  <si>
    <t>G3003263</t>
  </si>
  <si>
    <t>TRD TLCM CSI (Isolation, Structure Elucidation)</t>
  </si>
  <si>
    <t>12626-G4003011</t>
  </si>
  <si>
    <t>G4003011</t>
  </si>
  <si>
    <t>TRD TLCM ETB115</t>
  </si>
  <si>
    <t>12626-G3003265</t>
  </si>
  <si>
    <t>G3003265</t>
  </si>
  <si>
    <t>TRD TLCM ICL670</t>
  </si>
  <si>
    <t>12626-G3003270</t>
  </si>
  <si>
    <t>G3003270</t>
  </si>
  <si>
    <t>TRD TLCM INC280</t>
  </si>
  <si>
    <t>12626-G3003266</t>
  </si>
  <si>
    <t>G3003266</t>
  </si>
  <si>
    <t>TRD TLCM INC424</t>
  </si>
  <si>
    <t>12626-G3003271</t>
  </si>
  <si>
    <t>G3003271</t>
  </si>
  <si>
    <t>TRD TLCM KJX839 (Inclisiran)</t>
  </si>
  <si>
    <t>12626-G3003275</t>
  </si>
  <si>
    <t>G3003275</t>
  </si>
  <si>
    <t>TRD TLCM KPI (Knowledge Preservation)</t>
  </si>
  <si>
    <t>12626-G3003267</t>
  </si>
  <si>
    <t>G3003267</t>
  </si>
  <si>
    <t>TRD TLCM LCZ696</t>
  </si>
  <si>
    <t>12626-G4000805</t>
  </si>
  <si>
    <t>G4000805</t>
  </si>
  <si>
    <t>TRD TLCM LEE011</t>
  </si>
  <si>
    <t>12626-G4002427</t>
  </si>
  <si>
    <t>G4002427</t>
  </si>
  <si>
    <t>TRD TLCM M7 SANDOZ</t>
  </si>
  <si>
    <t>TLCM M7 for Sandoz</t>
  </si>
  <si>
    <t>12626-G3003268</t>
  </si>
  <si>
    <t>G3003268</t>
  </si>
  <si>
    <t>TRD TLCM Milling Project</t>
  </si>
  <si>
    <t>12626-G3003269</t>
  </si>
  <si>
    <t>G3003269</t>
  </si>
  <si>
    <t>TRD TLCM Myfortic</t>
  </si>
  <si>
    <t>12626-G3003673</t>
  </si>
  <si>
    <t>G3003673</t>
  </si>
  <si>
    <t>TRD TLCM PKC412</t>
  </si>
  <si>
    <t>12626-G3003276</t>
  </si>
  <si>
    <t>G3003276</t>
  </si>
  <si>
    <t>TRD TLCM SAF (Safety Lab)</t>
  </si>
  <si>
    <t>12626-G3003272</t>
  </si>
  <si>
    <t>G3003272</t>
  </si>
  <si>
    <t>TRD TLCM Sandostatin</t>
  </si>
  <si>
    <t>12626-G4004965</t>
  </si>
  <si>
    <t>G4004965</t>
  </si>
  <si>
    <t>TRD TLCM Support ESO M7 Nitrosamine Assessments</t>
  </si>
  <si>
    <t>12626-G3003264</t>
  </si>
  <si>
    <t>G3003264</t>
  </si>
  <si>
    <t>TRD TLCM Support GSK Transfer</t>
  </si>
  <si>
    <t>12626-G4000806</t>
  </si>
  <si>
    <t>G4000806</t>
  </si>
  <si>
    <t>TRD TLCM Support Transfers</t>
  </si>
  <si>
    <t>12626-G3003277</t>
  </si>
  <si>
    <t>G3003277</t>
  </si>
  <si>
    <t>TRD TLCM VALSARTAN</t>
  </si>
  <si>
    <t>12637</t>
  </si>
  <si>
    <t>NPT non-pipeline projects</t>
  </si>
  <si>
    <t>12637-P1001855</t>
  </si>
  <si>
    <t>P1001855</t>
  </si>
  <si>
    <t>NIJI hsCRP</t>
  </si>
  <si>
    <t>CM</t>
  </si>
  <si>
    <t>Biomarker/Diagnostic</t>
  </si>
  <si>
    <t>Exploratory Activities</t>
  </si>
  <si>
    <t>Louwagie, Joost Jerome</t>
  </si>
  <si>
    <t>Dhawan, Jatin</t>
  </si>
  <si>
    <t>12637-G3003480</t>
  </si>
  <si>
    <t>G3003480</t>
  </si>
  <si>
    <t>NPT DBGF001 Gates Foundation</t>
  </si>
  <si>
    <t>DBGF001 Gates Foundation for Time Reporting</t>
  </si>
  <si>
    <t>12637-G3003481</t>
  </si>
  <si>
    <t>G3003481</t>
  </si>
  <si>
    <t>NPT DFSB001 Feasibility studies</t>
  </si>
  <si>
    <t>NPT DFSB001 Feasibility studies for time reporting</t>
  </si>
  <si>
    <t>12637-G3003482</t>
  </si>
  <si>
    <t>G3003482</t>
  </si>
  <si>
    <t>NPT DNPH001 Nephrotest</t>
  </si>
  <si>
    <t>NPT DNPH001 Nephrotest for Time Reporting</t>
  </si>
  <si>
    <t>12637-G3003483</t>
  </si>
  <si>
    <t>G3003483</t>
  </si>
  <si>
    <t>NPT DSYS001 Niji system development</t>
  </si>
  <si>
    <t>NPT DSYS001 Niji system development for time reporting</t>
  </si>
  <si>
    <t>12637-P3003718</t>
  </si>
  <si>
    <t>P3003718</t>
  </si>
  <si>
    <t>NPT non-pipeline projects General</t>
  </si>
  <si>
    <t>15262</t>
  </si>
  <si>
    <t>TRD DRF Tox Batch</t>
  </si>
  <si>
    <t>R1 CBT - NIBR</t>
  </si>
  <si>
    <t>TRD DRF Tox Batches</t>
  </si>
  <si>
    <t>Phase D4: Preclinical Development</t>
  </si>
  <si>
    <t>15262-T4002197</t>
  </si>
  <si>
    <t>T4002197</t>
  </si>
  <si>
    <t>APG9TOR TRD NCE DRF tox support</t>
  </si>
  <si>
    <t>CHAD: DRF batches (HTS215,XEO170)</t>
  </si>
  <si>
    <t>Early Technical Development</t>
  </si>
  <si>
    <t>15262-T4009545</t>
  </si>
  <si>
    <t>T4009545</t>
  </si>
  <si>
    <t>ATI7JA3 TRD NCE DRF tox Support</t>
  </si>
  <si>
    <t>CHAD: DRF Tox batch OUY761</t>
  </si>
  <si>
    <t>15262-T4004448</t>
  </si>
  <si>
    <t>T4004448</t>
  </si>
  <si>
    <t>ATI7LT4 TRD NCE DRF tox Support</t>
  </si>
  <si>
    <t>Backup compounds of LYS006: UAX and JGY.</t>
  </si>
  <si>
    <t>15262-T4005975</t>
  </si>
  <si>
    <t>T4005975</t>
  </si>
  <si>
    <t>ATI8DRK TRD NCE DRF tox support</t>
  </si>
  <si>
    <t>15262-T4002407</t>
  </si>
  <si>
    <t>T4002407</t>
  </si>
  <si>
    <t>ATI917I TRD NCE DRF tox support_ORAL</t>
  </si>
  <si>
    <t>DRF Tox Batch for ATI917I (DSD078)</t>
  </si>
  <si>
    <t>15262-T4006565</t>
  </si>
  <si>
    <t>T4006565</t>
  </si>
  <si>
    <t>ATI917I TRD NCE DRF tox support_TOPICAL</t>
  </si>
  <si>
    <t>SXS360  DRF tox batch for topical indication.</t>
  </si>
  <si>
    <t>15262-T4009755</t>
  </si>
  <si>
    <t>T4009755</t>
  </si>
  <si>
    <t>ATI9CGS TRD NCE DRF tox support</t>
  </si>
  <si>
    <t>15262-T4010148</t>
  </si>
  <si>
    <t>T4010148</t>
  </si>
  <si>
    <t>CBT9NK7 NCE DRF tox support</t>
  </si>
  <si>
    <t>15262-T4004144</t>
  </si>
  <si>
    <t>T4004144</t>
  </si>
  <si>
    <t>CHN9ND2 TRD NCE DRF tox support</t>
  </si>
  <si>
    <t>DRF tox batch for CHN9ND2  (YKX198)</t>
  </si>
  <si>
    <t>15262-T4006158</t>
  </si>
  <si>
    <t>T4006158</t>
  </si>
  <si>
    <t>CNP392 TRD NCE DRF tox Support</t>
  </si>
  <si>
    <t>ARD:
CRO storage only for the technical stability study</t>
  </si>
  <si>
    <t>15262-T4002459</t>
  </si>
  <si>
    <t>T4002459</t>
  </si>
  <si>
    <t>CVM8P9A TRD NCE DRF tox support</t>
  </si>
  <si>
    <t xml:space="preserve">CVM8P9A  2 back-up compounds </t>
  </si>
  <si>
    <t>15262-T4007270</t>
  </si>
  <si>
    <t>T4007270</t>
  </si>
  <si>
    <t>CVM9GLP TRD NCE DRF tox support</t>
  </si>
  <si>
    <t>15262-T4006110</t>
  </si>
  <si>
    <t>T4006110</t>
  </si>
  <si>
    <t>CVM9NPR TRD NCE DRF tox support</t>
  </si>
  <si>
    <t xml:space="preserve">Compound candidates: QLO156 and GSM164. 
</t>
  </si>
  <si>
    <t>15262-T4006089</t>
  </si>
  <si>
    <t>T4006089</t>
  </si>
  <si>
    <t>CVM9PNP TRD NCE DRF tox Support</t>
  </si>
  <si>
    <t>CHAD:
Raw Materials (Removed)
Other Notes:
RCS262
Terminated due to tox result from metabolites</t>
  </si>
  <si>
    <t>15262-T4005976</t>
  </si>
  <si>
    <t>T4005976</t>
  </si>
  <si>
    <t>CVM9SN5 TRD NCE DRF tox Support</t>
  </si>
  <si>
    <t>CHAD:
Chemical resolution process development
Conditions screening (enzyme-catalyzed transamination and DS manufacture)
Screening and manufacture
Surfactant-based Suzuki cross-coupling development and manufacture
Other chemicals and solvents
HOQ728
SCN5A
Other Notes:
SXZ856
China Cost for 3 compounds for SCN5a blocker and Sodium channel protein type 5 subunit alpha Ion channel</t>
  </si>
  <si>
    <t>15262-T4008241</t>
  </si>
  <si>
    <t>T4008241</t>
  </si>
  <si>
    <t>DMP9HBF TRD NCE DRF Tox Support</t>
  </si>
  <si>
    <t>15262-T4004857</t>
  </si>
  <si>
    <t>T4004857</t>
  </si>
  <si>
    <t>DMP9LTS TRD NCE DRF tox support</t>
  </si>
  <si>
    <t>15262-T4002898</t>
  </si>
  <si>
    <t>T4002898</t>
  </si>
  <si>
    <t>GNF8CDG TRD NCE DRF tox support</t>
  </si>
  <si>
    <t>CYT571 molecule DRF Tox Batch</t>
  </si>
  <si>
    <t>15262-T4005565</t>
  </si>
  <si>
    <t>T4005565</t>
  </si>
  <si>
    <t>GNF9DCI TRD NCE DRF tox support</t>
  </si>
  <si>
    <t>CHAD: DRF Tox batch</t>
  </si>
  <si>
    <t>15262-T4004870</t>
  </si>
  <si>
    <t>T4004870</t>
  </si>
  <si>
    <t>GNF9KIT TRD NCE DRF Tox Batch</t>
  </si>
  <si>
    <t>15262-T4003837</t>
  </si>
  <si>
    <t>T4003837</t>
  </si>
  <si>
    <t>IO98HEL TRD NCE DRF Tox Support</t>
  </si>
  <si>
    <t>Support DKY709 back up: starting materials for the GLP batch (IKT255, KFA115)</t>
  </si>
  <si>
    <t>15262-T4012572</t>
  </si>
  <si>
    <t>T4012572</t>
  </si>
  <si>
    <t>IO99TET TRD NCE DRF tox support</t>
  </si>
  <si>
    <t>DRF Tox batch</t>
  </si>
  <si>
    <t>15262-T4004014</t>
  </si>
  <si>
    <t>T4004014</t>
  </si>
  <si>
    <t>IO99URV-IO99MRV TRD NCE DRF tox Support</t>
  </si>
  <si>
    <t>Support CHAD activites for WP T4002955 (IO99URV-IO99MRV TRD-TDNBE_BDC-Support).</t>
  </si>
  <si>
    <t>15262-T4006420</t>
  </si>
  <si>
    <t>T4006420</t>
  </si>
  <si>
    <t>LQL404 TRD NCE DRF tox support</t>
  </si>
  <si>
    <t xml:space="preserve">LQL404 TRD NCE DRF tox support </t>
  </si>
  <si>
    <t>15262-T4012323</t>
  </si>
  <si>
    <t>T4012323</t>
  </si>
  <si>
    <t>MCAVB12L TRD NCE DRF tox Support</t>
  </si>
  <si>
    <t xml:space="preserve">DRF Tox batch ERK937 </t>
  </si>
  <si>
    <t>15262-T4010969</t>
  </si>
  <si>
    <t>T4010969</t>
  </si>
  <si>
    <t>MCCACN1L TRD NCE DRF tox support</t>
  </si>
  <si>
    <t>15262-T4012237</t>
  </si>
  <si>
    <t>T4012237</t>
  </si>
  <si>
    <t>MCCHPS1L TRD NCE DRF tox support</t>
  </si>
  <si>
    <t>-</t>
  </si>
  <si>
    <t>15262-T4009157</t>
  </si>
  <si>
    <t>T4009157</t>
  </si>
  <si>
    <t>MCCLD2L TRD NCE DRF tox Support</t>
  </si>
  <si>
    <t>15262-T4012171</t>
  </si>
  <si>
    <t>T4012171</t>
  </si>
  <si>
    <t>MCG12C2L TRD NCE DRF tox support</t>
  </si>
  <si>
    <t>Backup program</t>
  </si>
  <si>
    <t>15262-T4010407</t>
  </si>
  <si>
    <t>T4010407</t>
  </si>
  <si>
    <t>MCGIRK2L TRD NCE DRF tox support</t>
  </si>
  <si>
    <t>15262-T4009988</t>
  </si>
  <si>
    <t>T4009988</t>
  </si>
  <si>
    <t>MCGLP11L TRD NCE DRF tox support</t>
  </si>
  <si>
    <t>15262-T4008945</t>
  </si>
  <si>
    <t>T4008945</t>
  </si>
  <si>
    <t>MCLXRA1L TRD NCE DRF tox support</t>
  </si>
  <si>
    <t>CHAD: DRF Tox batches FLF800 and XKV273</t>
  </si>
  <si>
    <t>15262-T4003824</t>
  </si>
  <si>
    <t>T4003824</t>
  </si>
  <si>
    <t>MCNLR32L TRD NCE DRF tox support</t>
  </si>
  <si>
    <t>ATI9NP3 TRD DRF Tox Batch</t>
  </si>
  <si>
    <t>15262-T4008354</t>
  </si>
  <si>
    <t>T4008354</t>
  </si>
  <si>
    <t>MCNLR33L TRD NCE DRF tox support</t>
  </si>
  <si>
    <t>GLG211 compound</t>
  </si>
  <si>
    <t>15262-T4008877</t>
  </si>
  <si>
    <t>T4008877</t>
  </si>
  <si>
    <t>MCOJL31L TRD NCE DRF tox Support</t>
  </si>
  <si>
    <t>15262-T4006134</t>
  </si>
  <si>
    <t>T4006134</t>
  </si>
  <si>
    <t>MCTRPC62L TRD NCE DRF tox support</t>
  </si>
  <si>
    <t>15262-T4002568</t>
  </si>
  <si>
    <t>T4002568</t>
  </si>
  <si>
    <t>MSD9BIS TRD NCE DRF tox support</t>
  </si>
  <si>
    <t>BQM114</t>
  </si>
  <si>
    <t>15262-T4005837</t>
  </si>
  <si>
    <t>T4005837</t>
  </si>
  <si>
    <t>MSD9TPY TRD NCE DRF tox support</t>
  </si>
  <si>
    <t>MSD9TPY TRD NCE GLP tox support (DSD078 from ATI now in MSD).</t>
  </si>
  <si>
    <t>15262-T4006146</t>
  </si>
  <si>
    <t>T4006146</t>
  </si>
  <si>
    <t>NS95N2B TRD NCE DRF tox support</t>
  </si>
  <si>
    <t xml:space="preserve">Backup compound of MIJ821 for oral administration </t>
  </si>
  <si>
    <t>15262-T4002601</t>
  </si>
  <si>
    <t>T4002601</t>
  </si>
  <si>
    <t>NS96N2B TRD NCE DRF tox support</t>
  </si>
  <si>
    <t>QUN764</t>
  </si>
  <si>
    <t>15262-T4003913</t>
  </si>
  <si>
    <t>T4003913</t>
  </si>
  <si>
    <t>NS991CA TRD NCE DRF tox support</t>
  </si>
  <si>
    <t>Compound SIW074</t>
  </si>
  <si>
    <t>15262-T4004282</t>
  </si>
  <si>
    <t>T4004282</t>
  </si>
  <si>
    <t>NS99M4A TRD NCE DRF tox Support</t>
  </si>
  <si>
    <t xml:space="preserve">Compound candidate GXV813 </t>
  </si>
  <si>
    <t>15262-T4006139</t>
  </si>
  <si>
    <t>T4006139</t>
  </si>
  <si>
    <t>NTD6APV TRD NCE DRF tox support</t>
  </si>
  <si>
    <t>CHAD: DRF Tox batch backup cpds (UKA764 and YOP305)</t>
  </si>
  <si>
    <t>15262-T4005212</t>
  </si>
  <si>
    <t>T4005212</t>
  </si>
  <si>
    <t>NTD8CWP TRD NCE DRF tox Support</t>
  </si>
  <si>
    <t>CHAD: DRF Tox batch (ZBX394/EDI048)</t>
  </si>
  <si>
    <t>15262-T4009156</t>
  </si>
  <si>
    <t>T4009156</t>
  </si>
  <si>
    <t>ONC8BTK TRD NCE DRF tox Support</t>
  </si>
  <si>
    <t>15262-T4005494</t>
  </si>
  <si>
    <t>T4005494</t>
  </si>
  <si>
    <t>ONC8RAS TRD NCE DRF tox Support</t>
  </si>
  <si>
    <t>CHAD: building blocks</t>
  </si>
  <si>
    <t>15262-T4005240</t>
  </si>
  <si>
    <t>T4005240</t>
  </si>
  <si>
    <t>ONC8YAP TRD NCE DRF tox Support</t>
  </si>
  <si>
    <t>CHAD: DRF Tox batch 3rd gen cpds (ITW206 &amp; XGO584)</t>
  </si>
  <si>
    <t>15262-T4009720</t>
  </si>
  <si>
    <t>T4009720</t>
  </si>
  <si>
    <t>ONC9BH3 TRD NCE DRF Tox Support</t>
  </si>
  <si>
    <t>15262-T4003354</t>
  </si>
  <si>
    <t>T4003354</t>
  </si>
  <si>
    <t>ONC9BYL TRD NCE Closed Loop Delivery SC</t>
  </si>
  <si>
    <t>WP for ONC9BYL (BYL Closed Loop Delivery)</t>
  </si>
  <si>
    <t>15262-T4006145</t>
  </si>
  <si>
    <t>T4006145</t>
  </si>
  <si>
    <t>ONC9DEF TRD NCE DRF tox support</t>
  </si>
  <si>
    <t>RGL764  (ONC9DEF)</t>
  </si>
  <si>
    <t>15262-T4003376</t>
  </si>
  <si>
    <t>T4003376</t>
  </si>
  <si>
    <t>ONC9GNQ TRD NCE DRF Tox Batch</t>
  </si>
  <si>
    <t>15262-T4004397</t>
  </si>
  <si>
    <t>T4004397</t>
  </si>
  <si>
    <t>ONC9PT5 TRD NCE DRF Tox Batch</t>
  </si>
  <si>
    <t>DRF Tox Batches for ONC9PT5 (FOY684)</t>
  </si>
  <si>
    <t>15262-T4002366</t>
  </si>
  <si>
    <t>T4002366</t>
  </si>
  <si>
    <t>ONC9WRN TRD NCE DRF tox Support</t>
  </si>
  <si>
    <t xml:space="preserve">CHAD: RMs </t>
  </si>
  <si>
    <t>15262-T4005185</t>
  </si>
  <si>
    <t>T4005185</t>
  </si>
  <si>
    <t>OPH5T1A TRD NCE DRF tox Support</t>
  </si>
  <si>
    <t>Support JHW069 DRF batch campaign.</t>
  </si>
  <si>
    <t>15262-T4004784</t>
  </si>
  <si>
    <t>T4004784</t>
  </si>
  <si>
    <t>OPH9MGD TRD NCE DRF tox support</t>
  </si>
  <si>
    <t>CHAD:DRF batch for MIW491.</t>
  </si>
  <si>
    <t>15262-T4002198</t>
  </si>
  <si>
    <t>T4002198</t>
  </si>
  <si>
    <t>OPH9NP2 TRD NCE DRF Tox Batch</t>
  </si>
  <si>
    <t>CHAD: DRF batch (NPJ707)</t>
  </si>
  <si>
    <t>15262-T4008077</t>
  </si>
  <si>
    <t>T4008077</t>
  </si>
  <si>
    <t>RD98I33 TRD NCE DRF tox support</t>
  </si>
  <si>
    <t>Compounds candidates: FHH454 and FXT508</t>
  </si>
  <si>
    <t>15262-T4002213</t>
  </si>
  <si>
    <t>T4002213</t>
  </si>
  <si>
    <t>RD99C6L TRD NCE DRF tox support</t>
  </si>
  <si>
    <t>JCW804 DRF  Tox Batch</t>
  </si>
  <si>
    <t>15262-T4005501</t>
  </si>
  <si>
    <t>T4005501</t>
  </si>
  <si>
    <t>RD99LTC TRD NCE DRF tox support</t>
  </si>
  <si>
    <t>RD99LTC TRD NCE DRF tox support (GJG057 selected compound)</t>
  </si>
  <si>
    <t>15262-T4001653</t>
  </si>
  <si>
    <t>T4001653</t>
  </si>
  <si>
    <t>TRD DRF Tox Batch bucket</t>
  </si>
  <si>
    <t>15262-T4001722</t>
  </si>
  <si>
    <t>T4001722</t>
  </si>
  <si>
    <t>TRD NCE Novel Drug Delivery Technologies</t>
  </si>
  <si>
    <t xml:space="preserve">TRD Novel Drug Delivery Technologies </t>
  </si>
  <si>
    <t>15261</t>
  </si>
  <si>
    <t>TRD GLP Tox Batch</t>
  </si>
  <si>
    <t>15261-T4002584</t>
  </si>
  <si>
    <t>T4002584</t>
  </si>
  <si>
    <t>APG9TOR TRD NCE GLP tox support</t>
  </si>
  <si>
    <t>HTS215</t>
  </si>
  <si>
    <t>15261-T4011964</t>
  </si>
  <si>
    <t>T4011964</t>
  </si>
  <si>
    <t>ATI7JA3 TRD NCE GLP tox Support</t>
  </si>
  <si>
    <t>CHAD: GLP tox batch OUY761</t>
  </si>
  <si>
    <t>15261-T4009899</t>
  </si>
  <si>
    <t>T4009899</t>
  </si>
  <si>
    <t>ATI8DRK TRD NCE GLP tox support</t>
  </si>
  <si>
    <t>15261-T4014258</t>
  </si>
  <si>
    <t>T4014258</t>
  </si>
  <si>
    <t>ATI917I TRD NCE GLP tox support_ZLC316</t>
  </si>
  <si>
    <t>15261-T4012296</t>
  </si>
  <si>
    <t>T4012296</t>
  </si>
  <si>
    <t>ATI9CGS TRD NCE GLP tox support_EIJ827</t>
  </si>
  <si>
    <t>ATI9CGS TRD NCE GLP tox support</t>
  </si>
  <si>
    <t>15261-T4012830</t>
  </si>
  <si>
    <t>T4012830</t>
  </si>
  <si>
    <t>ATI9CGS TRD NCE GLP tox support_KRE247</t>
  </si>
  <si>
    <t>15261-T4006088</t>
  </si>
  <si>
    <t>T4006088</t>
  </si>
  <si>
    <t>CVM9SN5 TRD NCE GLP tox support</t>
  </si>
  <si>
    <t>Timecard Only
CHAD:
CSF Development costs for 2 kilos based on x3 DRF estimates (Removed)
Other Notes:
SXZ856</t>
  </si>
  <si>
    <t>15261-T4012183</t>
  </si>
  <si>
    <t>T4012183</t>
  </si>
  <si>
    <t>DMP9HBF TRD NCE GLP Tox Support</t>
  </si>
  <si>
    <t>15261-T4005567</t>
  </si>
  <si>
    <t>T4005567</t>
  </si>
  <si>
    <t>GNF9DCI TRD NCE GLP tox Support</t>
  </si>
  <si>
    <t>CHAD: GLP Tox batch</t>
  </si>
  <si>
    <t>15261-T4014180</t>
  </si>
  <si>
    <t>T4014180</t>
  </si>
  <si>
    <t>IO99TET TRD NCE GLP Tox Batch</t>
  </si>
  <si>
    <t>GLP Tox batch</t>
  </si>
  <si>
    <t>15261-T4012170</t>
  </si>
  <si>
    <t>T4012170</t>
  </si>
  <si>
    <t>MCFOLR1L TRD NCE GLP tox support</t>
  </si>
  <si>
    <t>AAA</t>
  </si>
  <si>
    <t>15261-T4013064</t>
  </si>
  <si>
    <t>T4013064</t>
  </si>
  <si>
    <t>MCG12C2L TRD NCE GLP tox support</t>
  </si>
  <si>
    <t>15261-T4011952</t>
  </si>
  <si>
    <t>T4011952</t>
  </si>
  <si>
    <t>MCLXRA1L TRD NCE GLP tox support</t>
  </si>
  <si>
    <t>15261-T4004677</t>
  </si>
  <si>
    <t>T4004677</t>
  </si>
  <si>
    <t>MCNLR32L TRD NCE GLP tox support</t>
  </si>
  <si>
    <t xml:space="preserve">Combined GLP/PhI DS manufacturing (EUX948) </t>
  </si>
  <si>
    <t>15261-T4010465</t>
  </si>
  <si>
    <t>T4010465</t>
  </si>
  <si>
    <t>ONC8BTK TRD NCE FIH study preparation</t>
  </si>
  <si>
    <t>CHAD: Ph1 batch</t>
  </si>
  <si>
    <t>15261-T4010464</t>
  </si>
  <si>
    <t>T4010464</t>
  </si>
  <si>
    <t>ONC8BTK TRD NCE GLP tox Support</t>
  </si>
  <si>
    <t>15261-T4006356</t>
  </si>
  <si>
    <t>T4006356</t>
  </si>
  <si>
    <t>ONC8RAS TRD NCE GLP tox Support</t>
  </si>
  <si>
    <t>15261-T4009721</t>
  </si>
  <si>
    <t>T4009721</t>
  </si>
  <si>
    <t>ONC9BH3 TRD NCE GLP tox Support</t>
  </si>
  <si>
    <t>CHAD: GLP tox</t>
  </si>
  <si>
    <t>15261-T4009698</t>
  </si>
  <si>
    <t>T4009698</t>
  </si>
  <si>
    <t>ONC9DEF TRD NCE FIH study preparation</t>
  </si>
  <si>
    <t>15261-T4009697</t>
  </si>
  <si>
    <t>T4009697</t>
  </si>
  <si>
    <t>ONC9DEF TRD NCE GLP tox Support</t>
  </si>
  <si>
    <t>CHAD: GLP tox batch</t>
  </si>
  <si>
    <t>15261-T4008911</t>
  </si>
  <si>
    <t>T4008911</t>
  </si>
  <si>
    <t>ONC9WRN TRD NCE GLP tox support</t>
  </si>
  <si>
    <t>15261-T4001655</t>
  </si>
  <si>
    <t>T4001655</t>
  </si>
  <si>
    <t>TRD GLP Tox Batches</t>
  </si>
  <si>
    <t>TRD GLP Tox Batch bucket</t>
  </si>
  <si>
    <t>15409</t>
  </si>
  <si>
    <t>DDCSDC</t>
  </si>
  <si>
    <t>Meier, Germano</t>
  </si>
  <si>
    <t xml:space="preserve">Device Development for SDC (Sandoz Development Center) </t>
  </si>
  <si>
    <t>15409-G4007653</t>
  </si>
  <si>
    <t>G4007653</t>
  </si>
  <si>
    <t>DDCSDC ADDV Remediation Support</t>
  </si>
  <si>
    <t>DD&amp;C is supporting Sandoz AI to create DHF for a Commercial product which is in collaboration with Pfizer</t>
  </si>
  <si>
    <t>Palmberger, Thomas</t>
  </si>
  <si>
    <t>15409-G4003775</t>
  </si>
  <si>
    <t>G4003775</t>
  </si>
  <si>
    <t>DDCSDC Liraglutide Remediation</t>
  </si>
  <si>
    <t>Pen injector: Creation of DHF in regards to the remediation to support 2019 submission.</t>
  </si>
  <si>
    <t>12591</t>
  </si>
  <si>
    <t>Technical Innovation &amp; Technology</t>
  </si>
  <si>
    <t>Continuous Manufacturing</t>
  </si>
  <si>
    <t>12591-G4001120</t>
  </si>
  <si>
    <t>G4001120</t>
  </si>
  <si>
    <t>BPDBIOST ACIB 3_Modelling Project 94011_2020_2023</t>
  </si>
  <si>
    <t>New Technology -  
ACIB 3 Modelling Project  only DSD AT part of the ACIB 3 Project</t>
  </si>
  <si>
    <t>Neuhauser, Ernst</t>
  </si>
  <si>
    <t>Oravec, Radek</t>
  </si>
  <si>
    <t>12591-G4003522</t>
  </si>
  <si>
    <t>G4003522</t>
  </si>
  <si>
    <t>BPDBIOST MAM</t>
  </si>
  <si>
    <t xml:space="preserve">BPDBIOST MAM, The feasibility study consisted of three elements: high-throughput sample preparation, UPLC &amp; QDa mass detector, raw data analysis in collaboration with Genedata. The POC studies show high agreement with the time- and labor-intensive "gold standard" of manual trypsin digest followed by thermo Orbitrap detection. Gate 1 milestone has been reached, so now a postdoc should be hired to reach Milestone 2. </t>
  </si>
  <si>
    <t>van Eck, Anna</t>
  </si>
  <si>
    <t>12591-G4011883</t>
  </si>
  <si>
    <t>G4011883</t>
  </si>
  <si>
    <t>BPDBIOST Mixing 2.0</t>
  </si>
  <si>
    <t>12591-G4009473</t>
  </si>
  <si>
    <t>G4009473</t>
  </si>
  <si>
    <t>BPDBIOST Particile Analysis 2021</t>
  </si>
  <si>
    <t>12591-G4007680</t>
  </si>
  <si>
    <t>G4007680</t>
  </si>
  <si>
    <t>BPDBIOST-Novel DP filtration approaches</t>
  </si>
  <si>
    <t>Koum Songue, Branka</t>
  </si>
  <si>
    <t>12591-G4013245</t>
  </si>
  <si>
    <t>G4013245</t>
  </si>
  <si>
    <t>Chemosensors (Genesis Lab)</t>
  </si>
  <si>
    <t>Genesis Labs
Cross-divisional project (GDD, Sandoz, and NIBR) being NCE in origin.</t>
  </si>
  <si>
    <t>12591-G3002858</t>
  </si>
  <si>
    <t>G3002858</t>
  </si>
  <si>
    <t>Continuous Manufacturing 1</t>
  </si>
  <si>
    <t>Continous Manufacturing; Upstream / Downstream\n</t>
  </si>
  <si>
    <t>12591-G4008204</t>
  </si>
  <si>
    <t>G4008204</t>
  </si>
  <si>
    <t>Data and digital</t>
  </si>
  <si>
    <t xml:space="preserve">Data and digital </t>
  </si>
  <si>
    <t>12591-G4011941</t>
  </si>
  <si>
    <t>G4011941</t>
  </si>
  <si>
    <t>GDPD Terahertz Feasibility</t>
  </si>
  <si>
    <t xml:space="preserve">Feasibility trial to explore the use of THz technology for non-destructive QC ID testing and foreign particle detection in lyo vials.
</t>
  </si>
  <si>
    <t>12591-G4012144</t>
  </si>
  <si>
    <t>G4012144</t>
  </si>
  <si>
    <t>GDPD Terahertz Technology Continuation</t>
  </si>
  <si>
    <t xml:space="preserve">Continuation after successful feasibility
</t>
  </si>
  <si>
    <t>12591-G4012146</t>
  </si>
  <si>
    <t>G4012146</t>
  </si>
  <si>
    <t>Improved modelling of bulk DS and DP mixing step</t>
  </si>
  <si>
    <t xml:space="preserve">Priority action out of 2019 particle workstream​
</t>
  </si>
  <si>
    <t>12591-G4002583</t>
  </si>
  <si>
    <t>G4002583</t>
  </si>
  <si>
    <t>Inhalation Innovation and Technology</t>
  </si>
  <si>
    <t>12591-T4009000</t>
  </si>
  <si>
    <t>T4009000</t>
  </si>
  <si>
    <t>INNOVATION TRD NBE Plasmid Process Development</t>
  </si>
  <si>
    <t>Plasmid  Process</t>
  </si>
  <si>
    <t>Faller, René</t>
  </si>
  <si>
    <t>12591-G3003864</t>
  </si>
  <si>
    <t>G3003864</t>
  </si>
  <si>
    <t>Novel Delivery Technologies</t>
  </si>
  <si>
    <t>12591-G4012153</t>
  </si>
  <si>
    <t>G4012153</t>
  </si>
  <si>
    <t>PHAD Patient centricity study</t>
  </si>
  <si>
    <t xml:space="preserve">Exploring Patient-centric Decision-making tools for Cost-effective pediatric Formulation development
</t>
  </si>
  <si>
    <t>Reidemeister, Sibylle</t>
  </si>
  <si>
    <t>12591-G4012154</t>
  </si>
  <si>
    <t>G4012154</t>
  </si>
  <si>
    <t>PHAD Technology Innovation Platform</t>
  </si>
  <si>
    <t xml:space="preserve">budget for PHAD innovation projects &lt;0.5m still to be defined throughout 2021
</t>
  </si>
  <si>
    <t>12591-G4012145</t>
  </si>
  <si>
    <t>G4012145</t>
  </si>
  <si>
    <t>SiO2 BDS container</t>
  </si>
  <si>
    <t xml:space="preserve">Ensuring readiness with regard to procedures, processes to manufacture NBE EP batches in FW as the TRD DP PP for parenteral​
</t>
  </si>
  <si>
    <t>12591-G4008680</t>
  </si>
  <si>
    <t>G4008680</t>
  </si>
  <si>
    <t>TI&amp;T ACIB3 94021 Next gen. Bioprod.</t>
  </si>
  <si>
    <t>ACIB3: 94021_Next gen. Bioproduction</t>
  </si>
  <si>
    <t>Kramer, Mateja</t>
  </si>
  <si>
    <t>12591-G4012152</t>
  </si>
  <si>
    <t>G4012152</t>
  </si>
  <si>
    <t>TI&amp;T Aptamers for analytics and processing</t>
  </si>
  <si>
    <t>Use aptamers as innovative tools for analytics and down stream processing. Expected benefits
cost savings because of independence from commerical affinity ligand suppliers
invest into strategic innovation areas (L.E.K. Report) and follow trends in academic science
Connect to current internal trends (oligonucleotide / plasmid production) and broaden knowledge
Prepare ground for follow-up projects.</t>
  </si>
  <si>
    <t>Oros, Marcel</t>
  </si>
  <si>
    <t>12591-G4005723</t>
  </si>
  <si>
    <t>G4005723</t>
  </si>
  <si>
    <t>TI&amp;T Autom., Digital. and Data Analytics</t>
  </si>
  <si>
    <t>TDB innovation pillar for Automation, Digitalization and Data Analytics
Main contacts:
eSample - Drago Kuzman &amp; Matej Horvat
stability time machine - Drago Kuzman</t>
  </si>
  <si>
    <t>12591-T4000111</t>
  </si>
  <si>
    <t>T4000111</t>
  </si>
  <si>
    <t>TI&amp;T CDL for innovative tools for BS charact.</t>
  </si>
  <si>
    <t>New Technology Project under CD Laboratory funding for "Innovative Tools for Biosimilar Characterisation"\n\nProject manager: Lukas Berger / Ales Zula</t>
  </si>
  <si>
    <t>12591-G4004985</t>
  </si>
  <si>
    <t>G4004985</t>
  </si>
  <si>
    <t>TI&amp;T Genesis Labs</t>
  </si>
  <si>
    <t>Innovation Project running under Genesis Lab initiative</t>
  </si>
  <si>
    <t>Tomaš, Roberta</t>
  </si>
  <si>
    <t>12591-G4012150</t>
  </si>
  <si>
    <t>G4012150</t>
  </si>
  <si>
    <t>TI&amp;T Golden Gate DNA Assembly</t>
  </si>
  <si>
    <t xml:space="preserve">Golden Gate DNA Assembly
</t>
  </si>
  <si>
    <t>12591-G4012094</t>
  </si>
  <si>
    <t>G4012094</t>
  </si>
  <si>
    <t>TI&amp;T High producer cell surface biomarkers</t>
  </si>
  <si>
    <t>NT Project - High producer cell surface biomarkers</t>
  </si>
  <si>
    <t>12591-T4000179</t>
  </si>
  <si>
    <t>T4000179</t>
  </si>
  <si>
    <t>TI&amp;T In vitro simulation - iVISIS (A4B)</t>
  </si>
  <si>
    <t>NT project for development of an in vitro serum incubation system (iVISIS) that allows incubation of biopharmaceuticals under physiologically relevant conditions\n\nFunded by: EU Comission Innovative Training Network (ITN)\n\nProject responsible: Fabian Higel / Andreas Seidl</t>
  </si>
  <si>
    <t>12591-G4006026</t>
  </si>
  <si>
    <t>G4006026</t>
  </si>
  <si>
    <t>TI&amp;T Manufacturing of the future</t>
  </si>
  <si>
    <t xml:space="preserve">TDB innovation pillar for Manufacturing of the future
Main contacts:
Spray drying - Martin Mueller
Modelling &amp; Simulation of lyophilization - Aljoša Jelenko
Approach to continous process dev. of BioS -
Integrated continous DSP - </t>
  </si>
  <si>
    <t>12591-G4012151</t>
  </si>
  <si>
    <t>G4012151</t>
  </si>
  <si>
    <t>TI&amp;T Native online LC-MS approaches</t>
  </si>
  <si>
    <t>Development and setup of state-of-the-art native LC separation methods hyphenated to high-resolution mass spectrometry to enable more efficient structure-stability characterization and better HOS comparability of biosimilars and reference product.</t>
  </si>
  <si>
    <t>12591-G4005735</t>
  </si>
  <si>
    <t>G4005735</t>
  </si>
  <si>
    <t>TI&amp;T New formulations &amp; delivery systems</t>
  </si>
  <si>
    <t xml:space="preserve">Innovation pilar for Drug Product Delivery Systems in TDB
Main contacts:
High concentrated protein formulation - Ales Zula
Stabilized protein formulations - Joerg Nerkamp
Controlled release protein formulation - 
</t>
  </si>
  <si>
    <t>12591-G4006027</t>
  </si>
  <si>
    <t>G4006027</t>
  </si>
  <si>
    <t>TI&amp;T Next generation cell line &amp; upstream dev.</t>
  </si>
  <si>
    <t xml:space="preserve">TDB innovation pillar for Next generation cell line &amp; upstream development
Targeted integration into transcriptionally ative regions - 
Improved expression vector set-up for high and stable productivty -
CHO transciption analysis using NGS - </t>
  </si>
  <si>
    <t>12591-G4006049</t>
  </si>
  <si>
    <t>G4006049</t>
  </si>
  <si>
    <t>TI&amp;T Securing in vivo similarity</t>
  </si>
  <si>
    <t xml:space="preserve">TDB innovation pillar for Understanding Structure-Function Relationship
In-vitro model for subcutaneous (s.c.) injections of proteins - Ales Zula
Structural characterization of proteins in solid phase (Lyo, spray dried, crystalized) - Vojka Zunic
Next Gen HDX-MS - 
</t>
  </si>
  <si>
    <t>12591-G4012147</t>
  </si>
  <si>
    <t>G4012147</t>
  </si>
  <si>
    <t>TI&amp;T Whole-cell MALDI-MS Biotyping</t>
  </si>
  <si>
    <t xml:space="preserve">Evaluate the potential of whole-cell MALDI-TOF MS biotyping for biopharmaceutical development, especially for at-line analytics of CHO production cell lines and bioprocesses and for rapid antibody potency bioassays for extended characterization of biosimilars and NBEs.
</t>
  </si>
  <si>
    <t>12591-G4010381</t>
  </si>
  <si>
    <t>G4010381</t>
  </si>
  <si>
    <t>TRD Data Strategy</t>
  </si>
  <si>
    <t>TRD Data Strategy (will be re-mapped later to appropriate project).
Request from Oliver Meier (02.07.2020)</t>
  </si>
  <si>
    <t>12591-G4010977</t>
  </si>
  <si>
    <t>G4010977</t>
  </si>
  <si>
    <t>TRD Environmental Sustainability</t>
  </si>
  <si>
    <t>WP for time booking of Environmental Sustainability projects</t>
  </si>
  <si>
    <t>12591-G4013265</t>
  </si>
  <si>
    <t>G4013265</t>
  </si>
  <si>
    <t xml:space="preserve">TRD ES_Bx_Backfill for various Bx projects </t>
  </si>
  <si>
    <t xml:space="preserve">the initial ES Self-funding allocation for CHAD, Bx and GDPD for 2021, which you please reflect in your March LO BPC submission in your respective LFs. Vasilis will kindly reduce the so far on TRD Mgmt planned resources, so net impact is zero on TRD level.
2.33m$ out of the total 3.0m$ (78%) are committed for the attached projects, so we can start to use those funds accordingly.
The remaining 0.67m$ are currently kept back on TRD Mgmt level, as some projects require still some more in-depth assessments prior resource allocation (to follow for LF1 or later).
</t>
  </si>
  <si>
    <t>12591-G4013122</t>
  </si>
  <si>
    <t>G4013122</t>
  </si>
  <si>
    <t>TRD ES_CHAD_Green Chemistry: API Process Design</t>
  </si>
  <si>
    <t>TO BE COMPLETED by BARBARA (Finance responsible)</t>
  </si>
  <si>
    <t>12591-G4013121</t>
  </si>
  <si>
    <t>G4013121</t>
  </si>
  <si>
    <t>TRD ES_CHAD_Green Chemistry: API Synthesis Design</t>
  </si>
  <si>
    <t>12591-G4013123</t>
  </si>
  <si>
    <t>G4013123</t>
  </si>
  <si>
    <t>TRD ES_CHAD_Solvent recovery &amp; recycling</t>
  </si>
  <si>
    <t>12591-G4013124</t>
  </si>
  <si>
    <t>G4013124</t>
  </si>
  <si>
    <t>TRD ES_CHAD_Waste Water disposal route assessment</t>
  </si>
  <si>
    <t>12591-G4013125</t>
  </si>
  <si>
    <t>G4013125</t>
  </si>
  <si>
    <t>TRD ES_Mgmt_GDD ES PMO</t>
  </si>
  <si>
    <t>12591-G4012155</t>
  </si>
  <si>
    <t>G4012155</t>
  </si>
  <si>
    <t>TRD expected PoCs 2021</t>
  </si>
  <si>
    <t xml:space="preserve">to be approved budget for PoCs &lt;0.5m, discussed and agreed with Matthias Keller
</t>
  </si>
  <si>
    <t>12591-G4002545</t>
  </si>
  <si>
    <t>G4002545</t>
  </si>
  <si>
    <t>TRD General Innovation</t>
  </si>
  <si>
    <t>WP for time booking of innovation projects</t>
  </si>
  <si>
    <t>12591-T4004158</t>
  </si>
  <si>
    <t>T4004158</t>
  </si>
  <si>
    <t>TRD NCE Nanoparticle drug conjugate platform</t>
  </si>
  <si>
    <t>Nanoparticulate drug conjugate platform</t>
  </si>
  <si>
    <t>12591-G3002859</t>
  </si>
  <si>
    <t>G3002859</t>
  </si>
  <si>
    <t>TRD NCE PDP Platform &amp; PE Technologies</t>
  </si>
  <si>
    <t>NOP: PDP etc\n</t>
  </si>
  <si>
    <t>12591-G4012156</t>
  </si>
  <si>
    <t>G4012156</t>
  </si>
  <si>
    <t>TRD X-FIT Cohort 2 / 3</t>
  </si>
  <si>
    <t xml:space="preserve">budget for TRD innovation projects team can apply for
</t>
  </si>
  <si>
    <t>15902</t>
  </si>
  <si>
    <t>TRD needs a data strategy and a setup for facilitating projects around capturing, curating and utilizing data generated from R&amp;D processes. Which could be used for purposes including compliance needs. The majority of the date could be used in descriptive, predictive and prescriptive analytics over the years for helping in decision making.</t>
  </si>
  <si>
    <t>15902-G4010812</t>
  </si>
  <si>
    <t>G4010812</t>
  </si>
  <si>
    <t>87456_DIT_GDD_TRD Data assets and Insights</t>
  </si>
  <si>
    <t>Innovation/Value creation
TRD needs a data strategy and a setup for facilitating projects around capturing, curating and utilizing data generated from R&amp;D processes. Which could be used for purposes including compliance needs.
The majority of the date could be used in descriptive, predictive and prescriptive analytics over the years for helping in decision making.</t>
  </si>
  <si>
    <t>15902-G4010834</t>
  </si>
  <si>
    <t>G4010834</t>
  </si>
  <si>
    <t>91991_DIT_GDD_TRD_SPINE_TIMS_eCAR 1</t>
  </si>
  <si>
    <t xml:space="preserve">TRD Data mgmt system enable making data interoperable according to FAIR principles for TRD data for ease of transfer of data between systems, starting with Lab use cases, and for use by other Digital lab tools, eg Submission documentation system, Management views and for performing data analytics and Predictive analytics in the future in the lab area. The data can also be used in a larger TRD space and then also feed into the even larger Data 42.
</t>
  </si>
  <si>
    <t>15902-G4010820</t>
  </si>
  <si>
    <t>G4010820</t>
  </si>
  <si>
    <t>tbd_DIT_GDD_TRD_BIOSPACE</t>
  </si>
  <si>
    <t xml:space="preserve">The program is developing methods to extract data from various equipment &amp; data systems and is harmonizing the nomenclature/data naming across sites as well as combining data into a centralized data lake.  Advanced data visualization and analysis tools will be developed in alignment with “TRD Digital Labs”.
</t>
  </si>
  <si>
    <t>15902-G4011535</t>
  </si>
  <si>
    <t>G4011535</t>
  </si>
  <si>
    <t>tbd_DIT_GDD_TRD_SPINE_TIMS_eCAR 2-4</t>
  </si>
  <si>
    <t>Comprehensive assessment of Data set-up to identify Critical Business Data Elements and evaluation of appropriate Data Quality Tool. The project should help in planning data governance in detail and improve data stewardship.</t>
  </si>
  <si>
    <t>18037</t>
  </si>
  <si>
    <t>TRD Pack.&amp;Device Dev</t>
  </si>
  <si>
    <t xml:space="preserve">non-drug innovation projects within TRD
</t>
  </si>
  <si>
    <t>18037-G4008213</t>
  </si>
  <si>
    <t>G4008213</t>
  </si>
  <si>
    <t>DDCNEWT Pen Evaluation</t>
  </si>
  <si>
    <t>none</t>
  </si>
  <si>
    <t>18037-G4013099</t>
  </si>
  <si>
    <t>G4013099</t>
  </si>
  <si>
    <t>GDPD Advanced Transfer Systems</t>
  </si>
  <si>
    <t xml:space="preserve">GDPD Advanced Transfer Systems
</t>
  </si>
  <si>
    <t>18037-G4009847</t>
  </si>
  <si>
    <t>G4009847</t>
  </si>
  <si>
    <t>GDPD Artificial intelligence,  closed loops</t>
  </si>
  <si>
    <t>Artificial intelligence / self learning devices / closed loop systems</t>
  </si>
  <si>
    <t>18037-G4008193</t>
  </si>
  <si>
    <t>G4008193</t>
  </si>
  <si>
    <t>GDPD Bubble free microfilling</t>
  </si>
  <si>
    <t xml:space="preserve">Filling technology to seek bubble-free and micro filling technology solutions. 
</t>
  </si>
  <si>
    <t>18037-G4013332</t>
  </si>
  <si>
    <t>G4013332</t>
  </si>
  <si>
    <t>GDPD -D502 Sustainable materials (sec pac&amp;device)</t>
  </si>
  <si>
    <t>GDPD-D502Sustainable materials (secondary packaging &amp; devices): 125k$</t>
  </si>
  <si>
    <t>18037-G4013333</t>
  </si>
  <si>
    <t>G4013333</t>
  </si>
  <si>
    <t>GDPD -D503 SustainablePrototypeGreenOmegaDevice</t>
  </si>
  <si>
    <t>18037-G4008189</t>
  </si>
  <si>
    <t>G4008189</t>
  </si>
  <si>
    <t>GDPD External Collaboration</t>
  </si>
  <si>
    <t xml:space="preserve">External collaboration to evaluate new technology.
Establish a contact and collaborate with external supplier/startup/university in the area of our expertise related to new technologies and innovation ( digital/C&gt;/ biodegradable Material/ coating/ Sterilization/ …)
Support a project with university as PhD, Master 
Discovery fund to support transition from idea to concept (ex. Sensor technology, specific needle, nanotechnology)
</t>
  </si>
  <si>
    <t>18037-G4013098</t>
  </si>
  <si>
    <t>G4013098</t>
  </si>
  <si>
    <t>GDPD In-silico modeling for delivery system</t>
  </si>
  <si>
    <t>In-silico modeling for delivery system</t>
  </si>
  <si>
    <t>18037-G4009781</t>
  </si>
  <si>
    <t>G4009781</t>
  </si>
  <si>
    <t>GDPD Needle Safety Devices</t>
  </si>
  <si>
    <t>DDCNEWT Needle Safety Devices / iNSD</t>
  </si>
  <si>
    <t>18037-G4008358</t>
  </si>
  <si>
    <t>G4008358</t>
  </si>
  <si>
    <t>GDPD Planning TRD Pilot Plant Assembly &amp; Pack</t>
  </si>
  <si>
    <t xml:space="preserve">Establish pCAR and prepare eCAR for TRD Pilot Plant Assembly &amp; Packaging. 
Scope 2020 is to finalize manufacturing concept and establish details business case to prepare TGT2021 CAPEX for eCAR. </t>
  </si>
  <si>
    <t>18037-G4009774</t>
  </si>
  <si>
    <t>G4009774</t>
  </si>
  <si>
    <t>GDPD Recycling, sustainability, waste mgmt.</t>
  </si>
  <si>
    <t>18037-G4009775</t>
  </si>
  <si>
    <t>G4009775</t>
  </si>
  <si>
    <t>GDPD Reusable connected autoinjector</t>
  </si>
  <si>
    <t xml:space="preserve">Reusable connected autoinjector.
</t>
  </si>
  <si>
    <t>18037-G4010780</t>
  </si>
  <si>
    <t>G4010780</t>
  </si>
  <si>
    <t>GDPD RFID in RNS for pre-filled syringes</t>
  </si>
  <si>
    <t xml:space="preserve">Based on positive pilot at TRD CHAD on collecting process data on PI Historian, a new TRD LABS PI Historian will be implemented for dedicated labs in TRD. The new PI Historian will be a Novartis Global PI Historian golden image level 1.
</t>
  </si>
  <si>
    <t>18037-G4012157</t>
  </si>
  <si>
    <t>G4012157</t>
  </si>
  <si>
    <t>GDPD RFID in RNS for pre-filled syringes - Phase 2</t>
  </si>
  <si>
    <t xml:space="preserve">After successful RFID concept Phase, Phase 2 will be about development, prototype manufacturing and tech transfer
</t>
  </si>
  <si>
    <t>18037-G4013793</t>
  </si>
  <si>
    <t>G4013793</t>
  </si>
  <si>
    <t>GDPD SIDDIM</t>
  </si>
  <si>
    <t xml:space="preserve">Subcutaneous In-silico Drug-Device Injection Model  (SIDDIM) </t>
  </si>
  <si>
    <t>18037-G4011587</t>
  </si>
  <si>
    <t>G4011587</t>
  </si>
  <si>
    <t>GDPD Subcutaneous Application Strategy</t>
  </si>
  <si>
    <t xml:space="preserve">Subcutaneous Application Strategy </t>
  </si>
  <si>
    <t>18037-G4012158</t>
  </si>
  <si>
    <t>G4012158</t>
  </si>
  <si>
    <t>GDPD Subcutaneous Application Strategy - Phase 2</t>
  </si>
  <si>
    <t xml:space="preserve">Test most promising options from Phase 1 with selected model proteins
</t>
  </si>
  <si>
    <t>18037-G4003902</t>
  </si>
  <si>
    <t>G4003902</t>
  </si>
  <si>
    <t>GDPD SURFACE CONTAINER</t>
  </si>
  <si>
    <t>Development and scientific evaluation of universal prim packaging containers</t>
  </si>
  <si>
    <t>18037-G4003667</t>
  </si>
  <si>
    <t>G4003667</t>
  </si>
  <si>
    <t>GDPD TECH EVALUATION</t>
  </si>
  <si>
    <t>Technology Evaluation (e.g. Patchpump, NSD)</t>
  </si>
  <si>
    <t>18037-G4012160</t>
  </si>
  <si>
    <t>G4012160</t>
  </si>
  <si>
    <t>GDPD TRD Pilot Plant (Assembly &amp; Packaging) - PCAR</t>
  </si>
  <si>
    <t xml:space="preserve">PCAR preparation as part of packaging TRD pilot plant investment
</t>
  </si>
  <si>
    <t>18037-G4012956</t>
  </si>
  <si>
    <t>G4012956</t>
  </si>
  <si>
    <t>GDPD TRD_ES Feasibility Sustainable Primary Pack</t>
  </si>
  <si>
    <t xml:space="preserve">Feasibility of Sustainable primary packaging. </t>
  </si>
  <si>
    <t>18037-G4012159</t>
  </si>
  <si>
    <t>G4012159</t>
  </si>
  <si>
    <t>GDPD TRD_ES PVC free primary packaging</t>
  </si>
  <si>
    <t>Eliminate PVC and implement PVC free primary packaging for solid oral forms &amp; inhalation powder hard capsules</t>
  </si>
  <si>
    <t>18037-G4011942</t>
  </si>
  <si>
    <t>G4011942</t>
  </si>
  <si>
    <t>GDPD Universal Vial Closure System Feasibility</t>
  </si>
  <si>
    <t xml:space="preserve">feasibility trial to design a unviversal vial closure system incl RFID technology 
(Press-fit caps)
</t>
  </si>
  <si>
    <t>18037-G4013794</t>
  </si>
  <si>
    <t>G4013794</t>
  </si>
  <si>
    <t>GDPD Universal Vial Closure System Phase 2</t>
  </si>
  <si>
    <t>feasibility trial to design a unviversal vial closure system incl RFID technology
(Press-fit caps)</t>
  </si>
  <si>
    <t>18036</t>
  </si>
  <si>
    <t>TRD OpEx</t>
  </si>
  <si>
    <t xml:space="preserve">non-drug project within TRD related to Operational Excellence
</t>
  </si>
  <si>
    <t>18036-G4014066</t>
  </si>
  <si>
    <t>G4014066</t>
  </si>
  <si>
    <t>MiH One Biologics External Engagement &amp; Conference</t>
  </si>
  <si>
    <t>In conjunction with our Make it Happen workstream External Engagement &amp; Conferences, we would like to provide an Approval Tool that allows the OneBiologics organization (and later all of TRD) to enter requests to attend conferences, which are then approved through a simplified process.
To create the tool through an external provider (had already developed a prototype) we need input into the Optic Tool.
But that requires the input of a Wockpage ID (mandatory field).
Also for ordering the work (about 43 kEUR) later we need a project code and a WBS *K. Bechtold</t>
  </si>
  <si>
    <t>18036-G4012161</t>
  </si>
  <si>
    <t>G4012161</t>
  </si>
  <si>
    <t>TD NBE DP pilot plant - FW readiness for NBE</t>
  </si>
  <si>
    <t xml:space="preserve">Depending on the scope of quality parameters agreed upon; description of the influence of a process parameter on glycosylation​
</t>
  </si>
  <si>
    <t>18036-G3002768</t>
  </si>
  <si>
    <t>15092</t>
  </si>
  <si>
    <t>BIOFUTUR</t>
  </si>
  <si>
    <t>15092-G1150076</t>
  </si>
  <si>
    <t>G1150076</t>
  </si>
  <si>
    <t>BIOFUTUR BTDM Technology Development_2018</t>
  </si>
  <si>
    <t>New Technology - HDPB, Connected-Capture, Connected-DSP, DP and Analytics Development</t>
  </si>
  <si>
    <t>15092-G4002822</t>
  </si>
  <si>
    <t>G4002822</t>
  </si>
  <si>
    <t>BIOFUTUR BTDM_Facility Implementation</t>
  </si>
  <si>
    <t>BIOFUTUR BTD_Facility Implementation_2019</t>
  </si>
  <si>
    <t>15092-G1150075</t>
  </si>
  <si>
    <t>G1150075</t>
  </si>
  <si>
    <t>BIOFUTUR BTDM_Facility Implementation_2018</t>
  </si>
  <si>
    <t>Automation &amp; Engineering Support Plant 0</t>
  </si>
  <si>
    <t>15092-G4012162</t>
  </si>
  <si>
    <t>G4012162</t>
  </si>
  <si>
    <t>BIOFUTUR Portf. Strat. to direct fed batch or HDPB</t>
  </si>
  <si>
    <t xml:space="preserve">Implementation of innovative upstream and downstream process development packages to align early phase technical development with intended late phase approach.  For example development of HDPB lab scale mini plant to enable HPBD approach to be developed in early phase rather than early phase fed batch to late phase HDPB transition
</t>
  </si>
  <si>
    <t>15092-G4001184</t>
  </si>
  <si>
    <t>G4001184</t>
  </si>
  <si>
    <t>BIOFUTUR_BTDM_MBG453 DS tech transfer to SCH</t>
  </si>
  <si>
    <t>For internal cost of MBG453 in DS tech transfer to SCH</t>
  </si>
  <si>
    <t>15092-G4002824</t>
  </si>
  <si>
    <t>G4002824</t>
  </si>
  <si>
    <t>BIOFUTUR_BTDM_Portfolio Implementation</t>
  </si>
  <si>
    <t>BIOFUTUR_BTD_Portfolio Implementation_2019</t>
  </si>
  <si>
    <t>15092-G4009512</t>
  </si>
  <si>
    <t>G4009512</t>
  </si>
  <si>
    <t>BIOFUTURE BTDM Portfolio Management</t>
  </si>
  <si>
    <t>BIOFUTURE BTDM Portfolio Management_2020</t>
  </si>
  <si>
    <t>15092-G4002802</t>
  </si>
  <si>
    <t>G4002802</t>
  </si>
  <si>
    <t>BIOFUTURE BTDM Technology Development</t>
  </si>
  <si>
    <t>New Technology -  HDPB, Connected-Capture, Connected, DSP, DP and Analytics Development</t>
  </si>
  <si>
    <t>15092-G4007866</t>
  </si>
  <si>
    <t>G4007866</t>
  </si>
  <si>
    <t>Support marketed products</t>
  </si>
  <si>
    <t>15094</t>
  </si>
  <si>
    <t>OMEGAA01</t>
  </si>
  <si>
    <t>15094-G1150077</t>
  </si>
  <si>
    <t>G1150077</t>
  </si>
  <si>
    <t>GDPD OMEGAA1 BTDM</t>
  </si>
  <si>
    <t>Evaluation AI Technology from Nuance. \n- Architecture freeze January\n- Prototyping Q1-Q2\n- HFE studies Q2-Q3\n- Engineering tests Q3-Q4\n- Design freeze December 2018</t>
  </si>
  <si>
    <t>15097</t>
  </si>
  <si>
    <t>TOPSBTDM</t>
  </si>
  <si>
    <t>TOPSBTD_BTD_TechOps support</t>
  </si>
  <si>
    <t>15097-T4011024</t>
  </si>
  <si>
    <t>T4011024</t>
  </si>
  <si>
    <t>AVX801 TRD NBE plasmid process development</t>
  </si>
  <si>
    <t>AVEXIS support for AVX801 Kundl Plasmid Process Development</t>
  </si>
  <si>
    <t>Laile, Daniel</t>
  </si>
  <si>
    <t>15097-T4004941</t>
  </si>
  <si>
    <t>T4004941</t>
  </si>
  <si>
    <t>AVXS TRD NBE plasmid process development</t>
  </si>
  <si>
    <t>Avexis support - Kundl plasmid process development and  RegCMC support</t>
  </si>
  <si>
    <t>15097-T4005161</t>
  </si>
  <si>
    <t>T4005161</t>
  </si>
  <si>
    <t>AVXS-101 TRD NBE cell suspension process</t>
  </si>
  <si>
    <t>Avexis cell suspension process development (AVXS-101)</t>
  </si>
  <si>
    <t>Schiering, Nikolaus</t>
  </si>
  <si>
    <t>Aktas, Selcuk</t>
  </si>
  <si>
    <t>15097-T4008686</t>
  </si>
  <si>
    <t>T4008686</t>
  </si>
  <si>
    <t>AXVS TRD NBE NTO manufacturing support</t>
  </si>
  <si>
    <t>Support of NTO (SLA) for Avexis GMP activities</t>
  </si>
  <si>
    <t>15097-T4007619</t>
  </si>
  <si>
    <t>T4007619</t>
  </si>
  <si>
    <t>BTC TRD NBE DS Support</t>
  </si>
  <si>
    <t>BTC support</t>
  </si>
  <si>
    <t>15097-T4007616</t>
  </si>
  <si>
    <t>T4007616</t>
  </si>
  <si>
    <t>EP2000 TRD NBE DS Support</t>
  </si>
  <si>
    <t>EP2000 Somatropin DS Support</t>
  </si>
  <si>
    <t>15097-T4007618</t>
  </si>
  <si>
    <t>T4007618</t>
  </si>
  <si>
    <t>EP2006 TRD NBE DS Support</t>
  </si>
  <si>
    <t>EP2006  Filgrastim DS support</t>
  </si>
  <si>
    <t>15097-T4009000</t>
  </si>
  <si>
    <t>15097-T4010987</t>
  </si>
  <si>
    <t>T4010987</t>
  </si>
  <si>
    <t>Kymriah2.0 TRD CGT NTO support</t>
  </si>
  <si>
    <t>Support to NTO for Kymriah 2.0</t>
  </si>
  <si>
    <t>15097-T4012065</t>
  </si>
  <si>
    <t>T4012065</t>
  </si>
  <si>
    <t>MCOPGN1B TRD NBE plasmid process dev_AVXS support</t>
  </si>
  <si>
    <t>Avexis support  for MC-OPGN-1B plasmid process development</t>
  </si>
  <si>
    <t>15097-G4011567</t>
  </si>
  <si>
    <t>G4011567</t>
  </si>
  <si>
    <t>NTO non confirmed project support</t>
  </si>
  <si>
    <t>NTO non confirmed demand - placeholder for any requested project support, where funding is not yet approved, but project very likely to come.</t>
  </si>
  <si>
    <t>15097-G4012130</t>
  </si>
  <si>
    <t>G4012130</t>
  </si>
  <si>
    <t>Rapp, Stefan</t>
  </si>
  <si>
    <t>15097-T4007625</t>
  </si>
  <si>
    <t>T4007625</t>
  </si>
  <si>
    <t>RTH258 TRD NBE 2nd generation process</t>
  </si>
  <si>
    <t>RTH258 2nd generation process development and implementation</t>
  </si>
  <si>
    <t>15097-G4002799</t>
  </si>
  <si>
    <t>G4002799</t>
  </si>
  <si>
    <t>TOPSBTD_BTD_Arzerra_2019</t>
  </si>
  <si>
    <t>15097-G4005024</t>
  </si>
  <si>
    <t>G4005024</t>
  </si>
  <si>
    <t>TOPSBTD_TRD BAO_ACZ855 (Ilaris)</t>
  </si>
  <si>
    <t>TOPSBTD_TRD_ACZ855 (Ilaris) QC
support to BDSS and NTO Huningue</t>
  </si>
  <si>
    <t>15097-G4005029</t>
  </si>
  <si>
    <t>G4005029</t>
  </si>
  <si>
    <t>TOPSBTD_TRD BAO_CHI621 (Simulect)</t>
  </si>
  <si>
    <t>TOPSBTD_TRD_CHI621 (Simulect) QC - support provided to BDSS Basel</t>
  </si>
  <si>
    <t>15097-G4002795</t>
  </si>
  <si>
    <t>G4002795</t>
  </si>
  <si>
    <t>TOPSBTD_TRD BPD_AIN457A (Cosentyx)</t>
  </si>
  <si>
    <t>TOPSBTD_TRD BPD_AIN457A (Cosentyx)_2019</t>
  </si>
  <si>
    <t>15097-G4002772</t>
  </si>
  <si>
    <t>G4002772</t>
  </si>
  <si>
    <t>TOPSBTD_TRD BPD_BTC_2019</t>
  </si>
  <si>
    <t>TOPSBTD_TRD BPD_BTC_2019
ALD403
MenB287, MenB936, MenB961
Gen MFG support BTC Projects</t>
  </si>
  <si>
    <t>15097-G4002762</t>
  </si>
  <si>
    <t>G4002762</t>
  </si>
  <si>
    <t>TOPSBTD_TRD BPD_EP2000 (Omnitrope)</t>
  </si>
  <si>
    <t>TOPSBTD_TRD BPD_EP2000_2019_2020</t>
  </si>
  <si>
    <t>15097-G4002764</t>
  </si>
  <si>
    <t>G4002764</t>
  </si>
  <si>
    <t>TOPSBTD_TRD BPD_EP2006 (Zarzio)</t>
  </si>
  <si>
    <t>TOPSBTD_TRD BPD_EP2006_2019_2020</t>
  </si>
  <si>
    <t>15097-G4008754</t>
  </si>
  <si>
    <t>G4008754</t>
  </si>
  <si>
    <t>TOPSBTD_TRD BPD_Gen. analytical support_Aseptics</t>
  </si>
  <si>
    <t>Ad hoc support to NTO Aseptics projects</t>
  </si>
  <si>
    <t>15097-G4008752</t>
  </si>
  <si>
    <t>G4008752</t>
  </si>
  <si>
    <t>TOPSBTD_TRD BPD_General analytical support_Biotech</t>
  </si>
  <si>
    <t>Ad hoc support to NTO Biotech projects</t>
  </si>
  <si>
    <t>15097-G4002761</t>
  </si>
  <si>
    <t>G4002761</t>
  </si>
  <si>
    <t>TOPSBTD_TRD BPD_GP1111_2019-2020</t>
  </si>
  <si>
    <t>TOPSBTD_TRD BPD_GP1111_2019_2020</t>
  </si>
  <si>
    <t>15097-G4002765</t>
  </si>
  <si>
    <t>G4002765</t>
  </si>
  <si>
    <t>TOPSBTD_TRD BPD_GP2013 (Rixathon)</t>
  </si>
  <si>
    <t>TOPSBTD_TRD BPD_GP2013</t>
  </si>
  <si>
    <t>15097-G4002767</t>
  </si>
  <si>
    <t>G4002767</t>
  </si>
  <si>
    <t>TOPSBTD_TRD BPD_GP2015 (Erelzi)</t>
  </si>
  <si>
    <t>TOPSBTD_TRD BPD_GP2015_2019_2020</t>
  </si>
  <si>
    <t>15097-G4002768</t>
  </si>
  <si>
    <t>G4002768</t>
  </si>
  <si>
    <t>TOPSBTD_TRD BPD_GP2017 (Hyrimoz)</t>
  </si>
  <si>
    <t>TOPSBTD_TRD BPD_GP2017_2019_2020</t>
  </si>
  <si>
    <t>15097-G4011176</t>
  </si>
  <si>
    <t>G4011176</t>
  </si>
  <si>
    <t>TOPSBTD_TRD BPD_GPN017B1_2022</t>
  </si>
  <si>
    <t>TOPSBTD_TRD_BPD_GPN017B1</t>
  </si>
  <si>
    <t>15097-G4002798</t>
  </si>
  <si>
    <t>G4002798</t>
  </si>
  <si>
    <t>TOPSBTD_TRD BPD_HDPB (GP2015)</t>
  </si>
  <si>
    <t>TOPSBTD_TRD BPD_HDPB (GP2015)_2019</t>
  </si>
  <si>
    <t>15097-G4002797</t>
  </si>
  <si>
    <t>G4002797</t>
  </si>
  <si>
    <t>TOPSBTD_TRD BPD_HDPB_AIN457 (Cosentyx)</t>
  </si>
  <si>
    <t>TOPSBTD_TRD BPD_HDPB (AIN457)_2019</t>
  </si>
  <si>
    <t>15097-G4002786</t>
  </si>
  <si>
    <t>G4002786</t>
  </si>
  <si>
    <t>TOPSBTD_TRD BPD_HX575 (Binocrit)</t>
  </si>
  <si>
    <t>TOPSBTD_TRD BPD_HX575_2019_2020</t>
  </si>
  <si>
    <t>15097-G4011945</t>
  </si>
  <si>
    <t>G4011945</t>
  </si>
  <si>
    <t>TOPSBTD_TRD BPD_KJX839A (Inclisiran)</t>
  </si>
  <si>
    <t xml:space="preserve">TOPSBTD_TRD BPD KJX839A (Inclisiran) </t>
  </si>
  <si>
    <t>15097-G4002816</t>
  </si>
  <si>
    <t>G4002816</t>
  </si>
  <si>
    <t>TOPSBTD_TRD BPD_LA-EP2006 (Ziextenzo)</t>
  </si>
  <si>
    <t>TOPSBTD_TRD BPD_LA-EP2006_2019_2020</t>
  </si>
  <si>
    <t>15097-G4007228</t>
  </si>
  <si>
    <t>G4007228</t>
  </si>
  <si>
    <t>TOPSBTD_TRD BPD_PDR001_2020</t>
  </si>
  <si>
    <t>TOPSBTD_TRD BPD_PDR001_2019 Slovenia</t>
  </si>
  <si>
    <t>15097-G4008216</t>
  </si>
  <si>
    <t>G4008216</t>
  </si>
  <si>
    <t>TOPSBTD_TRD BPD_Process imprVoltaren_Aseptics_2020</t>
  </si>
  <si>
    <t>15097-G4010741</t>
  </si>
  <si>
    <t>G4010741</t>
  </si>
  <si>
    <t>TOPSBTD_TRD BPD_QGE031_2020</t>
  </si>
  <si>
    <t>15097-G4008322</t>
  </si>
  <si>
    <t>G4008322</t>
  </si>
  <si>
    <t>TOPSBTD_TRD BPD_Ref-Std fill &amp; GMS NTO</t>
  </si>
  <si>
    <t>TOPSBTD_TRD Ref stand fil_BiotechDS_2020</t>
  </si>
  <si>
    <t>15097-G4002826</t>
  </si>
  <si>
    <t>G4002826</t>
  </si>
  <si>
    <t>TOPSBTD_TRD BPD_RFB002A (Lucentis)</t>
  </si>
  <si>
    <t>TOPSBTD_TRD BPD_RFB002A (Lucentis)_2019-2020. Not included in SLA 2020</t>
  </si>
  <si>
    <t>15097-G4007311</t>
  </si>
  <si>
    <t>G4007311</t>
  </si>
  <si>
    <t>TOPSBTD_TRD BPD_RFB002A Placebo_2019</t>
  </si>
  <si>
    <t xml:space="preserve">TOPSBTD_TRD BPD_RFB002A Placebo_2019
</t>
  </si>
  <si>
    <t>15097-G4002771</t>
  </si>
  <si>
    <t>G4002771</t>
  </si>
  <si>
    <t>TOPSBTD_TRD BPD_RTH258A (Beovu)</t>
  </si>
  <si>
    <t>TOPSBTD_TRD BPD_RTH258A_2019_2020</t>
  </si>
  <si>
    <t>15097-G4007067</t>
  </si>
  <si>
    <t>G4007067</t>
  </si>
  <si>
    <t>TOPSBTD_TRD BPD_SEG101A (Adakveo)</t>
  </si>
  <si>
    <t xml:space="preserve">TOPSBTD_TRD BPD SEG101A Techtransfer from BSL to SCH </t>
  </si>
  <si>
    <t>15097-G4008755</t>
  </si>
  <si>
    <t>G4008755</t>
  </si>
  <si>
    <t>TOPSBTD_TRD BX_General analytical support_ESO</t>
  </si>
  <si>
    <t>Ad hoc support to NTO ESO projects</t>
  </si>
  <si>
    <t>15097-G4006131</t>
  </si>
  <si>
    <t>G4006131</t>
  </si>
  <si>
    <t>TOPSBTD_TRD_IGE025C (Xolair)</t>
  </si>
  <si>
    <t>planned for Reg CMC. Maria Eberhard</t>
  </si>
  <si>
    <t>15097-G4005028</t>
  </si>
  <si>
    <t>G4005028</t>
  </si>
  <si>
    <t>TOPSBTD_TRD_QGE031_2020</t>
  </si>
  <si>
    <t>TOPSBTD_TRD_QGE031_ support to BDSS</t>
  </si>
  <si>
    <t>15097-G4000061</t>
  </si>
  <si>
    <t>G4000061</t>
  </si>
  <si>
    <t>TOPSBTDM AIN457A (Cosentyx)</t>
  </si>
  <si>
    <t>AIN457A (Cosentyx) 2018. \nGeneral Manufacturing Support incl. Use tests of raw materials, WCBs and troubleshooting).\nProcess and titer improvement.</t>
  </si>
  <si>
    <t>15097-G4000946</t>
  </si>
  <si>
    <t>G4000946</t>
  </si>
  <si>
    <t>TOPSBTDM BTC project support_2018</t>
  </si>
  <si>
    <t>TOPSBTDM_BTDM_BTC project support</t>
  </si>
  <si>
    <t>15097-G4000947</t>
  </si>
  <si>
    <t>G4000947</t>
  </si>
  <si>
    <t>TOPSBTDM BTC_MenB_2018</t>
  </si>
  <si>
    <t>TOPSBTDM_BTDM_BTC_MenB</t>
  </si>
  <si>
    <t>15097-G4000737</t>
  </si>
  <si>
    <t>G4000737</t>
  </si>
  <si>
    <t>TOPSBTDM EP2000 2018</t>
  </si>
  <si>
    <t>TOPSBTDM_BTDM_EP2000 2018</t>
  </si>
  <si>
    <t>15097-G4000739</t>
  </si>
  <si>
    <t>G4000739</t>
  </si>
  <si>
    <t>TOPSBTDM EP2006_2018</t>
  </si>
  <si>
    <t>TOPSBTDM_BTDM_EP2006</t>
  </si>
  <si>
    <t>15097-G4000740</t>
  </si>
  <si>
    <t>G4000740</t>
  </si>
  <si>
    <t>TOPSBTDM GP1111_2018</t>
  </si>
  <si>
    <t>TOPSBTDM_BTDM_GP1111</t>
  </si>
  <si>
    <t>15097-G4000748</t>
  </si>
  <si>
    <t>G4000748</t>
  </si>
  <si>
    <t>TOPSBTDM GP2013_2018</t>
  </si>
  <si>
    <t>TOPSBTDM_BTDM_GP2013</t>
  </si>
  <si>
    <t>15097-G4000971</t>
  </si>
  <si>
    <t>G4000971</t>
  </si>
  <si>
    <t>TOPSBTDM GP2015_2018</t>
  </si>
  <si>
    <t>TOPSBTDM_BTDM_GP2015</t>
  </si>
  <si>
    <t>15097-G4000751</t>
  </si>
  <si>
    <t>G4000751</t>
  </si>
  <si>
    <t>TOPSBTDM GP2017_2018</t>
  </si>
  <si>
    <t>TOPSBTDM_BTDM_GP2017</t>
  </si>
  <si>
    <t>15097-G4000752</t>
  </si>
  <si>
    <t>G4000752</t>
  </si>
  <si>
    <t>TOPSBTDM LA-EP2006_2018</t>
  </si>
  <si>
    <t>TOPSBTDM_BTDM_LA-EP2006</t>
  </si>
  <si>
    <t>15097-G4000067</t>
  </si>
  <si>
    <t>G4000067</t>
  </si>
  <si>
    <t>TOPSBTDM RTH258A_2018</t>
  </si>
  <si>
    <t>RTH258A 2nd Gen 2018 includes development of a 2nd gen RTH258 process and analytics to support RTH258 process. Support the changes from DOW silicone emulsion DC365 to DC366 used for RTH and Omnitrope at Puurs and Schaftenau for siliconization of bake-on syringes/cartriges</t>
  </si>
  <si>
    <t>15097-G4000945</t>
  </si>
  <si>
    <t>G4000945</t>
  </si>
  <si>
    <t>TOPSBTDM_BTC ALD403_2018</t>
  </si>
  <si>
    <t>TOPSBTDM_BTDM BTC ALD403</t>
  </si>
  <si>
    <t>15097-G4000065</t>
  </si>
  <si>
    <t>G4000065</t>
  </si>
  <si>
    <t>TOPSBTDM_BTDM_ACZ885</t>
  </si>
  <si>
    <t xml:space="preserve">NCL C8TD (ACZ885) 2018 and LCM activities\nformer Succeed on code T1522552 </t>
  </si>
  <si>
    <t>15097-G4000064</t>
  </si>
  <si>
    <t>G4000064</t>
  </si>
  <si>
    <t>TOPSBTDM_BTDM_Arzerra</t>
  </si>
  <si>
    <t>Arzerra BPD support 2018</t>
  </si>
  <si>
    <t>15097-G4000063</t>
  </si>
  <si>
    <t>G4000063</t>
  </si>
  <si>
    <t>TOPSBTDM_BTDM_CHI621A (Simulect)_2018</t>
  </si>
  <si>
    <t>CHI621A (Simulect) 2018</t>
  </si>
  <si>
    <t>15097-G4000967</t>
  </si>
  <si>
    <t>G4000967</t>
  </si>
  <si>
    <t>TOPSBTDM_BTDM_Extavia</t>
  </si>
  <si>
    <t xml:space="preserve">TOPSBTDM_BTDM_Extavia </t>
  </si>
  <si>
    <t>15097-G4000066</t>
  </si>
  <si>
    <t>G4000066</t>
  </si>
  <si>
    <t>TOPSBTDM_BTDM_HDPB (AIN457)</t>
  </si>
  <si>
    <t>HDPB (AIN457) 2018</t>
  </si>
  <si>
    <t>15097-G4000723</t>
  </si>
  <si>
    <t>G4000723</t>
  </si>
  <si>
    <t>TOPSBTDM_BTDM_HDPB (GP2015)</t>
  </si>
  <si>
    <t>15097-G4002048</t>
  </si>
  <si>
    <t>G4002048</t>
  </si>
  <si>
    <t>TOPSBTDM_BTDM_HX575 (BINOCRIT)</t>
  </si>
  <si>
    <t>15097-G4000047</t>
  </si>
  <si>
    <t>G4000047</t>
  </si>
  <si>
    <t>TOPSBTDM_BTDM_IGE025C (Xolair)_2020</t>
  </si>
  <si>
    <t>TLCM for Xolair 2018</t>
  </si>
  <si>
    <t>15097-G4000965</t>
  </si>
  <si>
    <t>G4000965</t>
  </si>
  <si>
    <t>TOPSBTDM_BTDM_Proleukin</t>
  </si>
  <si>
    <t xml:space="preserve">TOPSBTDM_BTDM_Proleukin </t>
  </si>
  <si>
    <t>15097-G4000059</t>
  </si>
  <si>
    <t>G4000059</t>
  </si>
  <si>
    <t>TOPSBTDM_BTDM_RFB002A (Lucentis)</t>
  </si>
  <si>
    <t>RFB002A (Lucentis) 2018</t>
  </si>
  <si>
    <t>15097-G4000933</t>
  </si>
  <si>
    <t>G4000933</t>
  </si>
  <si>
    <t>TOPSBTDM_General Manuf Supp / Troubleshooting</t>
  </si>
  <si>
    <t>Support trouble shooting for diverse TechOps projects.</t>
  </si>
  <si>
    <t>15098</t>
  </si>
  <si>
    <t>SPOCBTDM</t>
  </si>
  <si>
    <t xml:space="preserve">SPOCBTD </t>
  </si>
  <si>
    <t>15098-T4010125</t>
  </si>
  <si>
    <t>T4010125</t>
  </si>
  <si>
    <t>3D PHILOGEN TRD NBE GLP tox support</t>
  </si>
  <si>
    <t>3 D Philogen</t>
  </si>
  <si>
    <t>15098-T4009803</t>
  </si>
  <si>
    <t>T4009803</t>
  </si>
  <si>
    <t>CVM8NP2 TRD NBE FIH study preparation</t>
  </si>
  <si>
    <t>CVM8NP2; FIH study prep</t>
  </si>
  <si>
    <t>15098-T4009809</t>
  </si>
  <si>
    <t>T4009809</t>
  </si>
  <si>
    <t>CVM9GD9 TRD NBE FIH study preparation</t>
  </si>
  <si>
    <t>CVM9GD9; FIH study prep</t>
  </si>
  <si>
    <t>15098-T4005890</t>
  </si>
  <si>
    <t>T4005890</t>
  </si>
  <si>
    <t>IO99URV/ IO99MRV TRD NBE FIH Study preparation</t>
  </si>
  <si>
    <t>Tox and DS/DP manufacturing</t>
  </si>
  <si>
    <t>15098-T4005767</t>
  </si>
  <si>
    <t>T4005767</t>
  </si>
  <si>
    <t>IO99URV/ IO99MRV TRD NBE Stability studies-EP</t>
  </si>
  <si>
    <t>Milestone Independent 
Stability studies WP</t>
  </si>
  <si>
    <t>15098-T4005313</t>
  </si>
  <si>
    <t>T4005313</t>
  </si>
  <si>
    <t>IO99URV_IO99MRV TRD CGT GLP tox support</t>
  </si>
  <si>
    <t xml:space="preserve">IO99URV/ IO99MRV pre BDC support WP;
</t>
  </si>
  <si>
    <t>15098-T4009544</t>
  </si>
  <si>
    <t>T4009544</t>
  </si>
  <si>
    <t>MC1STAR TRD NBE GLP tox support</t>
  </si>
  <si>
    <t>MC1- STAR</t>
  </si>
  <si>
    <t>15098-T4010449</t>
  </si>
  <si>
    <t>T4010449</t>
  </si>
  <si>
    <t>MCTET21B TRD CGT Early Technical Development</t>
  </si>
  <si>
    <t>Early Technical</t>
  </si>
  <si>
    <t>15098-T4009812</t>
  </si>
  <si>
    <t>T4009812</t>
  </si>
  <si>
    <t>MCVGFC1B TRD NBE GLP tox support</t>
  </si>
  <si>
    <t>MCVGFC1B; GLP tox</t>
  </si>
  <si>
    <t>15098-T4009814</t>
  </si>
  <si>
    <t>T4009814</t>
  </si>
  <si>
    <t>ONC9BH3_CD74 TRD NBE FIH study preparation</t>
  </si>
  <si>
    <t>ONC9BH3; FIH study prep</t>
  </si>
  <si>
    <t>15098-T4009733</t>
  </si>
  <si>
    <t>T4009733</t>
  </si>
  <si>
    <t>ONC9BH3_CD74 TRD NBE GLP tox support</t>
  </si>
  <si>
    <t xml:space="preserve">ONC9BH3; GLP tox </t>
  </si>
  <si>
    <t>15098-T4012617</t>
  </si>
  <si>
    <t>T4012617</t>
  </si>
  <si>
    <t>ONC9BH3_CD74 TRD NBE Stability studies</t>
  </si>
  <si>
    <t>15098-T4009737</t>
  </si>
  <si>
    <t>T4009737</t>
  </si>
  <si>
    <t>ONC9C20 TRD NBE GLP tox support</t>
  </si>
  <si>
    <t>ONC9C20 pre-BDC activities</t>
  </si>
  <si>
    <t>15204</t>
  </si>
  <si>
    <t>DDCNEWT</t>
  </si>
  <si>
    <t>DDev New Technologies</t>
  </si>
  <si>
    <t>15204-G4008192</t>
  </si>
  <si>
    <t>G4008192</t>
  </si>
  <si>
    <t>DDCNEWT Beyond the mobile</t>
  </si>
  <si>
    <t xml:space="preserve">Beyond the mobile.
</t>
  </si>
  <si>
    <t>Priya, Emily (Ext)</t>
  </si>
  <si>
    <t>15204-G4000158</t>
  </si>
  <si>
    <t>G4000158</t>
  </si>
  <si>
    <t>DDCNEWT BTDM SIO2</t>
  </si>
  <si>
    <t>Platform development</t>
  </si>
  <si>
    <t>Rossi, Claudio</t>
  </si>
  <si>
    <t>15204-G4000156</t>
  </si>
  <si>
    <t>G4000156</t>
  </si>
  <si>
    <t>DDCNEWT Device Drive Mechanisms</t>
  </si>
  <si>
    <t>Concept development / evaluation of alternative drive mechanism (e.g.  Pressurized AI)</t>
  </si>
  <si>
    <t>15204-G1150068</t>
  </si>
  <si>
    <t>G1150068</t>
  </si>
  <si>
    <t>DDCNEWT DOSETEC</t>
  </si>
  <si>
    <t>External MyDose 1ml Syringe Development</t>
  </si>
  <si>
    <t>15204-G4009777</t>
  </si>
  <si>
    <t>G4009777</t>
  </si>
  <si>
    <t>DDCNEWT enhanced user experience - VR &amp; AR</t>
  </si>
  <si>
    <t>Value added services - enhanced user experience - VR &amp; AR</t>
  </si>
  <si>
    <t>15204-G4009783</t>
  </si>
  <si>
    <t>G4009783</t>
  </si>
  <si>
    <t>DDCNEWT Large volume device - wearable patch pumps</t>
  </si>
  <si>
    <t xml:space="preserve"> Large volume device - wearable patch pumps</t>
  </si>
  <si>
    <t>15204-G4000157</t>
  </si>
  <si>
    <t>G4000157</t>
  </si>
  <si>
    <t>DDCNEWT LIMPET AI</t>
  </si>
  <si>
    <t>Concept generation</t>
  </si>
  <si>
    <t>15204-G4009782</t>
  </si>
  <si>
    <t>G4009782</t>
  </si>
  <si>
    <t>DDCNEWT Rapid Device Manufacturing</t>
  </si>
  <si>
    <t>Rapid Device Manufacturing</t>
  </si>
  <si>
    <t>15204-G4008359</t>
  </si>
  <si>
    <t>G4008359</t>
  </si>
  <si>
    <t>DDCNEWT RFID Syringe Container</t>
  </si>
  <si>
    <t>Drive innovative technolgy for PFS syringe containers to include an RFID tag into the bulk syringe containers.</t>
  </si>
  <si>
    <t>15204-G4009784</t>
  </si>
  <si>
    <t>G4009784</t>
  </si>
  <si>
    <t>DDCNEWT Sensors for digital endpoints</t>
  </si>
  <si>
    <t>15204-G4009778</t>
  </si>
  <si>
    <t>G4009778</t>
  </si>
  <si>
    <t>DDCNEWT Smart Packaging</t>
  </si>
  <si>
    <t>15204-G4004806</t>
  </si>
  <si>
    <t>G4004806</t>
  </si>
  <si>
    <t>GDPD E-OMEGA</t>
  </si>
  <si>
    <t xml:space="preserve">E-Omega - concept development </t>
  </si>
  <si>
    <t>15204-G4008191</t>
  </si>
  <si>
    <t>G4008191</t>
  </si>
  <si>
    <t>GDPD Tech Roadmap CGT</t>
  </si>
  <si>
    <t xml:space="preserve">Technical roadmap for cell &amp; gene therapy:
- Define specific need from clinical and drug product team based on the field: Oncology, Ophthalmology and Neuroscience 
- Search for potential devices and suppliers (off the shelf and under development)
- Estimation of Market device for C&gt; (with a support of Market analysis)
</t>
  </si>
  <si>
    <t>15205</t>
  </si>
  <si>
    <t>TDBSBTDM</t>
  </si>
  <si>
    <t>TD-B Other Customer Support</t>
  </si>
  <si>
    <t>15205-T4008141</t>
  </si>
  <si>
    <t>T4008141</t>
  </si>
  <si>
    <t>TDBIOSNT_TEST Genius</t>
  </si>
  <si>
    <t>TEST WP for Genius</t>
  </si>
  <si>
    <t>Full/Late Technical Development</t>
  </si>
  <si>
    <t>15205-G4003671</t>
  </si>
  <si>
    <t>G4003671</t>
  </si>
  <si>
    <t>TDBSBTDM AF4 Ferric Carboxymaltose</t>
  </si>
  <si>
    <t>NoPro support for AF4 on Ferric Carboxymaltose analytics</t>
  </si>
  <si>
    <t>15205-G4002946</t>
  </si>
  <si>
    <t>G4002946</t>
  </si>
  <si>
    <t>TDBSBTDM AIN457</t>
  </si>
  <si>
    <t>TDB specific NoPro WP for AIN457 support to NTO</t>
  </si>
  <si>
    <t>15205-G4005333</t>
  </si>
  <si>
    <t>G4005333</t>
  </si>
  <si>
    <t>TDBSBTDM ALD403</t>
  </si>
  <si>
    <t>NoPro work package for trouble shooting support on ALD403</t>
  </si>
  <si>
    <t>15205-G4010845</t>
  </si>
  <si>
    <t>G4010845</t>
  </si>
  <si>
    <t>TDBSBTDM Avexis</t>
  </si>
  <si>
    <t>Avexis NTO support by TDB</t>
  </si>
  <si>
    <t>15205-G4004696</t>
  </si>
  <si>
    <t>G4004696</t>
  </si>
  <si>
    <t>TDBSBTDM Budesonide</t>
  </si>
  <si>
    <t>NoPro manufacturing support for Budesonide</t>
  </si>
  <si>
    <t>15205-G4001289</t>
  </si>
  <si>
    <t>G4001289</t>
  </si>
  <si>
    <t>TDBSBTDM Degarelix LYVI</t>
  </si>
  <si>
    <t>Material characterization support for project Degarelix (Unterach)\nTDB contact: Spela Irman\nSLA PH316, TRD-PSP signed 9th March 2018</t>
  </si>
  <si>
    <t>15205-G4000989</t>
  </si>
  <si>
    <t>G4000989</t>
  </si>
  <si>
    <t>TDBSBTDM Disposable Fed-Batch facility</t>
  </si>
  <si>
    <t>NoPro suoport activities for Disposable Fed-Batch facility\n\nProject responsible: Ambroz, Matej &lt;matej.ambroz@novartis.com&gt;</t>
  </si>
  <si>
    <t>15205-G4002204</t>
  </si>
  <si>
    <t>G4002204</t>
  </si>
  <si>
    <t>TDBSBTDM EP2000</t>
  </si>
  <si>
    <t>TDB specific NoPro WP for EP2000 support to NTO</t>
  </si>
  <si>
    <t>15205-G4002202</t>
  </si>
  <si>
    <t>G4002202</t>
  </si>
  <si>
    <t>TDBSBTDM EP2006</t>
  </si>
  <si>
    <t>TDB specific NoPro WP for EP2006 support to NTO</t>
  </si>
  <si>
    <t>15205-G4002912</t>
  </si>
  <si>
    <t>G4002912</t>
  </si>
  <si>
    <t>TDBSBTDM FISH support NIBR</t>
  </si>
  <si>
    <t>cytogenetic characterization by fluorescent in situ hybridization (FISH) and multicolor FISH (mFISH) analysis for NBE development projects sponsored by NIBR\n\nSLA signed by Corinne Ueberschlag, Kathrin Freivogel, Dominik Gaser and Tanja Sibincic on XX.XX.2018</t>
  </si>
  <si>
    <t>15205-G4005093</t>
  </si>
  <si>
    <t>G4005093</t>
  </si>
  <si>
    <t>TDBSBTDM General Manu. Support Menges</t>
  </si>
  <si>
    <t>General Manufacturing Support</t>
  </si>
  <si>
    <t>15205-G4004615</t>
  </si>
  <si>
    <t>G4004615</t>
  </si>
  <si>
    <t>TDBSBTDM General NTO particle support</t>
  </si>
  <si>
    <t>General particle support accordign to SLA signed 17.12.2018 by Daniel Palmachi</t>
  </si>
  <si>
    <t>15205-G4002207</t>
  </si>
  <si>
    <t>G4002207</t>
  </si>
  <si>
    <t>TDBSBTDM GP1111</t>
  </si>
  <si>
    <t>TDB specific NoPro WP for GP1111 support to NTO</t>
  </si>
  <si>
    <t>15205-G4002050</t>
  </si>
  <si>
    <t>G4002050</t>
  </si>
  <si>
    <t>TDBSBTDM GP2013</t>
  </si>
  <si>
    <t>TDB specific NoPro WP for GP2013 support to NTO</t>
  </si>
  <si>
    <t>15205-G4002200</t>
  </si>
  <si>
    <t>G4002200</t>
  </si>
  <si>
    <t>TDBSBTDM GP2015</t>
  </si>
  <si>
    <t>TDB specific NoPro WP for GP2015 support to NTO</t>
  </si>
  <si>
    <t>15205-G4002201</t>
  </si>
  <si>
    <t>G4002201</t>
  </si>
  <si>
    <t>TDBSBTDM GP2017</t>
  </si>
  <si>
    <t>TDB specific NoPro WP for GP2017 support to NTO</t>
  </si>
  <si>
    <t>15205-G4000917</t>
  </si>
  <si>
    <t>G4000917</t>
  </si>
  <si>
    <t>TDBSBTDM HX575 EU</t>
  </si>
  <si>
    <t>NoPro HX575 EU support for following activities:\n- Characterization support\n- Trouble shooting alternative harvest\n- Submission support for new analytical methodes\n- LCM of analytical methodes\n- WCB3 and 1 retest\n- alternative harvest\n- DNA spiking studies\n- Primary packaging activities\n\nAdditional Activities for:\nProcess improvement\nManufacturing Support\nAS&amp;T\nTechTransfer</t>
  </si>
  <si>
    <t>15205-G4009467</t>
  </si>
  <si>
    <t>G4009467</t>
  </si>
  <si>
    <t>TDBSBTDM KAZ954</t>
  </si>
  <si>
    <t>NTO support for KAZ954 - TDB contact: Vatroslav Spudic</t>
  </si>
  <si>
    <t>15205-G4007015</t>
  </si>
  <si>
    <t>G4007015</t>
  </si>
  <si>
    <t>TDBSBTDM Kymriah</t>
  </si>
  <si>
    <t>NoPro support for Kymriah site Les Ulis - requested by Martin Mueller
............
Method validation support for Kymriah according to protocol "Targeted Next-Generation Sequencing for Mycoplasma identification: a feasibility study" signed by Marthi Pretorius, Akos Simski, Thomas Muehlhauser, Daniela Hoegger, ana Lenassi-Zupan and Majaz Vogelsang in Julky 2019</t>
  </si>
  <si>
    <t>Velmans, Tanja</t>
  </si>
  <si>
    <t>15205-G4002203</t>
  </si>
  <si>
    <t>G4002203</t>
  </si>
  <si>
    <t>TDBSBTDM LA-EP2006</t>
  </si>
  <si>
    <t>TDB specific NoPro WP for LA-EP2006 support to NTO</t>
  </si>
  <si>
    <t>15205-G4011543</t>
  </si>
  <si>
    <t>G4011543</t>
  </si>
  <si>
    <t>TDBSBTDM Liraglutide</t>
  </si>
  <si>
    <t>NTO Support for Liraglutide</t>
  </si>
  <si>
    <t>Graf, Christian</t>
  </si>
  <si>
    <t>15205-G4003039</t>
  </si>
  <si>
    <t>G4003039</t>
  </si>
  <si>
    <t>TDBSBTDM Lubris</t>
  </si>
  <si>
    <t>TDB NoPro support for Lubris</t>
  </si>
  <si>
    <t>15205-G4006117</t>
  </si>
  <si>
    <t>G4006117</t>
  </si>
  <si>
    <t>TDBSBTDM Lucentis</t>
  </si>
  <si>
    <t>Lucentis NoPro support</t>
  </si>
  <si>
    <t>15205-G4011854</t>
  </si>
  <si>
    <t>G4011854</t>
  </si>
  <si>
    <t>TDBSBTDM MAS825</t>
  </si>
  <si>
    <t>NoPro support for MAS825 at DFB facility
Contact: Vatroslav Spudic</t>
  </si>
  <si>
    <t>15205-G4011859</t>
  </si>
  <si>
    <t>G4011859</t>
  </si>
  <si>
    <t>TDBSBTDM MHS552</t>
  </si>
  <si>
    <t>NoPro support for MHS552 for DFB</t>
  </si>
  <si>
    <t>15205-G4001288</t>
  </si>
  <si>
    <t>G4001288</t>
  </si>
  <si>
    <t>TDBSBTDM Mytomicin LYVI</t>
  </si>
  <si>
    <t>Material characterization support for project Mytomicin (Unterach)\nTDB contact: Spela Irman\nSLA PH316, TRD-PSP signed 9th March 2018</t>
  </si>
  <si>
    <t>15205-G4009061</t>
  </si>
  <si>
    <t>G4009061</t>
  </si>
  <si>
    <t>TDBSBTDM NIBR Lead Development Assessment</t>
  </si>
  <si>
    <t>NIBR support for Lead Development Assessment</t>
  </si>
  <si>
    <t>15205-G4009468</t>
  </si>
  <si>
    <t>G4009468</t>
  </si>
  <si>
    <t>TDBSBTDM ONC9GNQ</t>
  </si>
  <si>
    <t>NTO support fro ONC9GNQ. TDB contact: Vatroslav Spudic</t>
  </si>
  <si>
    <t>15205-G4009504</t>
  </si>
  <si>
    <t>G4009504</t>
  </si>
  <si>
    <t>TDBSBTDM PFS Litigation</t>
  </si>
  <si>
    <t>Novartis PFS Litigation - contact: Andrej Artenak</t>
  </si>
  <si>
    <t>15205-G4002991</t>
  </si>
  <si>
    <t>G4002991</t>
  </si>
  <si>
    <t>TDBSBTDM Polysorbate Testing</t>
  </si>
  <si>
    <t>Work package to summarize polysorbate testing methode support for multiple development projects.
Charging to customer will be handeled by local BPA based on detailed input from LF</t>
  </si>
  <si>
    <t>15205-G4003628</t>
  </si>
  <si>
    <t>G4003628</t>
  </si>
  <si>
    <t>TDBSBTDM RTH258</t>
  </si>
  <si>
    <t>NoPro work package for RTH258 support</t>
  </si>
  <si>
    <t>15205-G4009224</t>
  </si>
  <si>
    <t>G4009224</t>
  </si>
  <si>
    <t>TDBSBTDM unpredictable support</t>
  </si>
  <si>
    <t>Work package bucket to reflect unpredictable support by different line functions</t>
  </si>
  <si>
    <t>15205-G4004728</t>
  </si>
  <si>
    <t>G4004728</t>
  </si>
  <si>
    <t>TDBSBTDM Xolair</t>
  </si>
  <si>
    <t>Manufacturing support Xolair
Analysis Request from sabine-1.fuchs@novartis.com signed on 20th November 2018</t>
  </si>
  <si>
    <t>15205-G4002419</t>
  </si>
  <si>
    <t>G4002419</t>
  </si>
  <si>
    <t>TDBSBTDM_ParticleLab_ManuSupport_B531</t>
  </si>
  <si>
    <t>.TDB particle lab support for manufacturing\n\nCharging to CC 7982</t>
  </si>
  <si>
    <t>15205-G4001982</t>
  </si>
  <si>
    <t>G4001982</t>
  </si>
  <si>
    <t>TDBSBTDM_ParticleLab_ManuSupport_Bioinject</t>
  </si>
  <si>
    <t>TDB particle lab support for manufacturing\n\nCharging to CC 114264\n</t>
  </si>
  <si>
    <t>15205-G4002688</t>
  </si>
  <si>
    <t>G4002688</t>
  </si>
  <si>
    <t>TDBSBTDM_Victoza Liraglutide</t>
  </si>
  <si>
    <t>NoPro support of analysis of biosimilarity and stress samples of Liraglutide\nin-house and competitor molecules\n„This is a combination product that contains a synthetic peptide Liraglutide, that is being developed by external company Ambio (BD&amp;L project).  Sandoz US suggested an alternate test be done for aggregates and we recommended this testing be done in house.\nThis is a generic product and following a 505j regulatory pathway and would not be considered a biologic.\n“\n\nBased on SLA signed by Andrea Rothmaler; Urs Lohrig; Peter Gillich; Rosario LoBrutto and Minal Patel on 06.07.2018</t>
  </si>
  <si>
    <t>15206</t>
  </si>
  <si>
    <t>DDCNOPRO</t>
  </si>
  <si>
    <t>DDev Other Customer Support</t>
  </si>
  <si>
    <t>15206-G4004569</t>
  </si>
  <si>
    <t>G4004569</t>
  </si>
  <si>
    <t>DDCNOPRO Aimovig (AMG334A) - Tech Transfer Puurs</t>
  </si>
  <si>
    <t>AMG334 PFS TT to Transfer of PFS from Amgen to NTO</t>
  </si>
  <si>
    <t>15206-G4000255</t>
  </si>
  <si>
    <t>G4000255</t>
  </si>
  <si>
    <t>DDCNOPRO AMG334A - Tech Tranfer SCH</t>
  </si>
  <si>
    <t>TT to Schaftenau / Packaging Transfer to BioInject</t>
  </si>
  <si>
    <t>15206-G4009788</t>
  </si>
  <si>
    <t>G4009788</t>
  </si>
  <si>
    <t>DDCNOPRO Artifical Intelligence Upgrade for Delta</t>
  </si>
  <si>
    <t>15206-G4000256</t>
  </si>
  <si>
    <t>G4000256</t>
  </si>
  <si>
    <t>DDCNOPRO ARZERRA - Tech Transfer Stein</t>
  </si>
  <si>
    <t>Tech Transfer Stein</t>
  </si>
  <si>
    <t>15206-G4007880</t>
  </si>
  <si>
    <t>G4007880</t>
  </si>
  <si>
    <t>DDCNOPRO Binocrit (HX575) Tech Transfer Schaftenau</t>
  </si>
  <si>
    <t>Support Transfer of Commercial filling, asembly &amp; packaging activities from ESO (IDT Germany) to BioInject, Schaftenau.
Duration 2020-2022. DD&amp;C resource Need: 2020: 1.4; 2021 1.0, 2022 0.3</t>
  </si>
  <si>
    <t>15206-G4004567</t>
  </si>
  <si>
    <t>G4004567</t>
  </si>
  <si>
    <t>DDCNOPRO Cosentyx (AIN457A) - NSD TT Bioinject</t>
  </si>
  <si>
    <t>Transfer of Cosentyx PFS from Stein to DP1</t>
  </si>
  <si>
    <t>15206-G4005118</t>
  </si>
  <si>
    <t>G4005118</t>
  </si>
  <si>
    <t>DDCNOPRO Cosentyx (AIN457A) - Syringe LCM</t>
  </si>
  <si>
    <t xml:space="preserve">Identify and evaluate new primary packaging that improves injection time and addresses potential other product concerns (Latex, RNS removal force) at Stein. Includes tech batch at Stein 
 </t>
  </si>
  <si>
    <t>15206-G4004568</t>
  </si>
  <si>
    <t>G4004568</t>
  </si>
  <si>
    <t>DDCNOPRO Cosentyx (AIN457A) - Syringe LCM 2018</t>
  </si>
  <si>
    <t>Cosentyx PFS Change to Neopak, West Novapure stopper, X100L+ NSD</t>
  </si>
  <si>
    <t>15206-G4003682</t>
  </si>
  <si>
    <t>G4003682</t>
  </si>
  <si>
    <t>DDCNOPRO Cosentyx (AIN457A) line change Stein</t>
  </si>
  <si>
    <t>15206-G4004571</t>
  </si>
  <si>
    <t>G4004571</t>
  </si>
  <si>
    <t>DDCNOPRO Delta QC Harmonization</t>
  </si>
  <si>
    <t>QC Testing Harmonization Delta Device Platform</t>
  </si>
  <si>
    <t>15206-G4009787</t>
  </si>
  <si>
    <t>G4009787</t>
  </si>
  <si>
    <t>DDCNOPRO Kymriah (CTL019) Packaging Design</t>
  </si>
  <si>
    <t>15206-G4005116</t>
  </si>
  <si>
    <t>G4005116</t>
  </si>
  <si>
    <t>DDCNOPRO Lucentis (RFB002A) -  PFS Transfer Puurs</t>
  </si>
  <si>
    <t>Change primary packaging container Lucentis PFS
Author of DD&amp;C outputs towards NTO and align with the site - DOM/ DMR/ PPALAD Change control mgt and contribution to risk assessments</t>
  </si>
  <si>
    <t>15206-G4004564</t>
  </si>
  <si>
    <t>G4004564</t>
  </si>
  <si>
    <t>DDCNOPRO Lucentis (RFB002A) - Tech Transfer Puurs</t>
  </si>
  <si>
    <t>TT from Vetter to Puurs. Serialization of Puurs line
Author of DD&amp;C outputs towards NTO and align with the site - DOM/ DMR/ PPALAD
Change control mgt and contribution to risk assessments</t>
  </si>
  <si>
    <t>15206-G4005117</t>
  </si>
  <si>
    <t>G4005117</t>
  </si>
  <si>
    <t>DDCNOPRO MDR UDI EUDAMED</t>
  </si>
  <si>
    <t>Compliance evaluation and planning MDR UDI EUDAMED
(total FTE requirements in Novartis across departements and divisions estimated as 31 FTEs (13 within DD&amp;C) in total to meet first traget date May 2020 to be compliant - EU MDR Annex 1 articel 117 and EUDAMED data requirerments)</t>
  </si>
  <si>
    <t>15206-G4000268</t>
  </si>
  <si>
    <t>G4000268</t>
  </si>
  <si>
    <t>DDCNOPRO MULTI-PACK Erelzi-Hyrimoz</t>
  </si>
  <si>
    <t>FTEs and direct costs for both GP2015 and GP2017 planned according to current multi-pack project plan (to be approved at PRB)</t>
  </si>
  <si>
    <t>15206-G4007883</t>
  </si>
  <si>
    <t>G4007883</t>
  </si>
  <si>
    <t>DDCNOPRO Omnitrope (EP2000) SurPal Improvement</t>
  </si>
  <si>
    <t>SurPal improvement initiative (product Quality, test and specification harmonization/alignment)
Duration: Aug/2019  - Dec/2020</t>
  </si>
  <si>
    <t>15206-G4000357</t>
  </si>
  <si>
    <t>G4000357</t>
  </si>
  <si>
    <t>DDCNOPRO Platform Delta</t>
  </si>
  <si>
    <t>15206-G4000261</t>
  </si>
  <si>
    <t>G4000261</t>
  </si>
  <si>
    <t>DDCNOPRO Rixathon (GP2013) - Tech Transfer Stein</t>
  </si>
  <si>
    <t>Secondary packaging for vial; PDM support</t>
  </si>
  <si>
    <t>15206-G4004566</t>
  </si>
  <si>
    <t>G4004566</t>
  </si>
  <si>
    <t>DDCNOPRO Sandostatin Signifor - Tech Transfer ESO</t>
  </si>
  <si>
    <t>Assembly &amp; Packaging transfer from Stein / DPS to Abbott ESO</t>
  </si>
  <si>
    <t>15206-G4009846</t>
  </si>
  <si>
    <t>G4009846</t>
  </si>
  <si>
    <t>DDCNOPRO Secondary Packaging Harmonization</t>
  </si>
  <si>
    <t>Secondary Packaging Harmonization</t>
  </si>
  <si>
    <t>15206-G4009848</t>
  </si>
  <si>
    <t>G4009848</t>
  </si>
  <si>
    <t>DDCNOPRO SiO2 Syringe</t>
  </si>
  <si>
    <t>SiO2 Syringe</t>
  </si>
  <si>
    <t>15206-G4009143</t>
  </si>
  <si>
    <t>G4009143</t>
  </si>
  <si>
    <t>DDCNOPRO Syringe Free Release</t>
  </si>
  <si>
    <t xml:space="preserve">Implementation of a new incoming strategy for incoming testing for Subassemblies not using syringes.
Ensure the starting material quality for the material coming from the supplier. The components will be tested separately, and characterized without involving other contributing factor such as a PFS
</t>
  </si>
  <si>
    <t>15206-G4000272</t>
  </si>
  <si>
    <t>G4000272</t>
  </si>
  <si>
    <t>DDCNOPRO TEP/SPT EU</t>
  </si>
  <si>
    <t xml:space="preserve">EP/SPT compliance (required Apr. 2019 in EU) </t>
  </si>
  <si>
    <t>15206-G4000273</t>
  </si>
  <si>
    <t>G4000273</t>
  </si>
  <si>
    <t>DDCNOPRO UDI</t>
  </si>
  <si>
    <t>Unique Device Identifier</t>
  </si>
  <si>
    <t>15206-G4003680</t>
  </si>
  <si>
    <t>G4003680</t>
  </si>
  <si>
    <t>DDCNOPRO Vyncro (ACZ885) - DHF DMR Maintenance</t>
  </si>
  <si>
    <t>Assumed Completed</t>
  </si>
  <si>
    <t>15206-G4000301</t>
  </si>
  <si>
    <t>G4000301</t>
  </si>
  <si>
    <t>DDCNOPRO Xolair (IGE025C) - Tech Transfer Stein</t>
  </si>
  <si>
    <t>Xolair PFS assembly and packaging site transfer from Vetter to Stein, including support and DHF updates in relation to US and JP submissions as related to Stein assembly and packaging.</t>
  </si>
  <si>
    <t>15206-G4000260</t>
  </si>
  <si>
    <t>G4000260</t>
  </si>
  <si>
    <t>DDCNOPRO Zessly (GP1111) - Tech Transfer Stein</t>
  </si>
  <si>
    <t>Secondary packaging for vial</t>
  </si>
  <si>
    <t>15206-G4000265</t>
  </si>
  <si>
    <t>G4000265</t>
  </si>
  <si>
    <t>DDCPRO Binocrit (HX575) - DHF DMR Maintenance</t>
  </si>
  <si>
    <t>DHF maintenance, change mgmt, PMS, support complaints and trouble-shooting.\nStability study FDF</t>
  </si>
  <si>
    <t>15206-G4000257</t>
  </si>
  <si>
    <t>G4000257</t>
  </si>
  <si>
    <t>DDCPRO Copaxone/Glatopa US - Product Maintenance</t>
  </si>
  <si>
    <t>LCM for 20 mg and 40 mg in 2017; 11607-1:2014 testing and documentation, Packaging Verification, changes, complaint support</t>
  </si>
  <si>
    <t>15206-G4000252</t>
  </si>
  <si>
    <t>G4000252</t>
  </si>
  <si>
    <t>DDCPRO Cosentyx (AIN457A) - Product Maintenance</t>
  </si>
  <si>
    <t>Stein and BioInject.\ncompliance support (BioInject PAI); TM3 tool implementation (Stein, SCH)  ISO11608 update; Assembly process improvements STE&amp;SCH (note: possibly needs further budget); syringe-free-release; control strategy.ISO11608 update of testing methods and application for future DV for Delta\nDelta Delivery System acticvities )allocated):\n• Implementation of TM3 toolset for Cosentyx and other projects – variants 0.4/0.5/0.8\n• Future tool strategy for Delta – is TM2 being retired / refurbished – roll out plan for comb. products\n• TM2 tool set assembly problems</t>
  </si>
  <si>
    <t>15206-G4000262</t>
  </si>
  <si>
    <t>G4000262</t>
  </si>
  <si>
    <t>DDCPRO Erelzi (GP2015) - Product Maintenance</t>
  </si>
  <si>
    <t>Delta AI and NSD: \n- DHFs maintenance; \n- Change management; \n- Supporting PMS report;  \n- Supporting complaints and trouble-shooting; \n- Supporting DHF update due to blister harmonization;\n- Supporting DHF update due to AI folding boxes harmonization (NTO/ESO);  \n- Supporting DHF update due to TM3 DV remaining activities (e.g shipping verification) and ISO 11608 robustness testing.\n\nDirect costs:\n- ISO 11608: 10kUSD – syringes + water filling</t>
  </si>
  <si>
    <t>15206-G4000269</t>
  </si>
  <si>
    <t>G4000269</t>
  </si>
  <si>
    <t>DDCPRO Extavia (NVF233A) - Product Maintenance</t>
  </si>
  <si>
    <t>LCM activities: DFH Maintenence, Change management, PMS, complaints support and trouble-shooting</t>
  </si>
  <si>
    <t>15206-G4008226</t>
  </si>
  <si>
    <t>G4008226</t>
  </si>
  <si>
    <t>DDCPRO General Product Maintenance Aseptics</t>
  </si>
  <si>
    <t>WP for NTO- Aseptics support for unplanned work (such as for unexpected Deviation support or Change-Mgmt)</t>
  </si>
  <si>
    <t>15206-G4008227</t>
  </si>
  <si>
    <t>G4008227</t>
  </si>
  <si>
    <t>DDCPRO General Product Maintenance Support ESO</t>
  </si>
  <si>
    <t>WP for NTO- ESO support for unplanned work (such as for unexpected Deviation support or Change-Mgmt)</t>
  </si>
  <si>
    <t>15206-G4000264</t>
  </si>
  <si>
    <t>G4000264</t>
  </si>
  <si>
    <t>DDCPRO Hyrimoz (GP2017) - Product Maintenance</t>
  </si>
  <si>
    <t>Delta AI and NSD: \n\nDHFs maintenance\nISO 11608 testing\nChange mgmt\nPMS\nSupport complaints and trouble-shooting\nCPs\nSQA Activitiy (guideline, control charts review)</t>
  </si>
  <si>
    <t>15206-G4004565</t>
  </si>
  <si>
    <t>G4004565</t>
  </si>
  <si>
    <t>DDCPRO LA-EP2006 - DHF DMR Maintenance</t>
  </si>
  <si>
    <t>LCM activities for commercial product. Blister harmonization</t>
  </si>
  <si>
    <t>15206-G4000302</t>
  </si>
  <si>
    <t>G4000302</t>
  </si>
  <si>
    <t>DDCPRO Lucentis (RFB002A) -Product Maintenance</t>
  </si>
  <si>
    <t>Product maintenance (change management, complaints, postmarket surveillance on the Vial and the PFS presentations)</t>
  </si>
  <si>
    <t>15206-G4000258</t>
  </si>
  <si>
    <t>G4000258</t>
  </si>
  <si>
    <t>DDCPRO Omnitrope (EP2000) - Product Maintenance</t>
  </si>
  <si>
    <t>SurePal -Change to keying because of complaint; SurePal Metallization; SurePal-Launch in US incl. Needle hider removal and DHF Maintenance-Omnitrope devices</t>
  </si>
  <si>
    <t>15206-G4000271</t>
  </si>
  <si>
    <t>G4000271</t>
  </si>
  <si>
    <t>DDCPRO SMS995-SOM230 - Product Maintenance</t>
  </si>
  <si>
    <t>Commercial support:\nPMS update + New vial adaptor for MENA Change control support</t>
  </si>
  <si>
    <t>15206-G4000266</t>
  </si>
  <si>
    <t>G4000266</t>
  </si>
  <si>
    <t>DDCPRO Xolair (IGE025C) - Product Maintenance</t>
  </si>
  <si>
    <t>15206-G4000259</t>
  </si>
  <si>
    <t>G4000259</t>
  </si>
  <si>
    <t>DDCPRO Zarzio/Zarxio (EP2006) -Product Maintenance</t>
  </si>
  <si>
    <t>LISY: \nTimely initiation, evaluation and implementation of changes.\nLIVI:   \nSupport development activities (e.g. Secondary packagingand  transport, medicinal error prevention FDA guidance).   \nControl procedure for LIVI FDF to support launch</t>
  </si>
  <si>
    <t>15206-G4008632</t>
  </si>
  <si>
    <t>G4008632</t>
  </si>
  <si>
    <t>Lucentis VIAL kit product maintenance</t>
  </si>
  <si>
    <t>NTO-product maintenance Support by TRD-DD&amp;C for product Lucentis VIAL kit</t>
  </si>
  <si>
    <t>15207</t>
  </si>
  <si>
    <t>QDVOCUSU</t>
  </si>
  <si>
    <t>Rozman Pungercar, Jerica</t>
  </si>
  <si>
    <t>QDev Other Customer Support</t>
  </si>
  <si>
    <t>15207-G4000973</t>
  </si>
  <si>
    <t>G4000973</t>
  </si>
  <si>
    <t>QDVOCUSU SLA-BDSS SEG101</t>
  </si>
  <si>
    <t>Quality Dev Other Customer Support (SLA for BDSS Basel)\nQC Bioanalytics\nCSA</t>
  </si>
  <si>
    <t>15207-G4000807</t>
  </si>
  <si>
    <t>G4000807</t>
  </si>
  <si>
    <t>QDVOCUSU SLA-Genentech Lucentis</t>
  </si>
  <si>
    <t>Quality Dev Other Customer Support (SLA for Genentech: Lucentis LISY/PFS stability testing for GNE)\nQC Bioanalytics</t>
  </si>
  <si>
    <t>15207-G4000777</t>
  </si>
  <si>
    <t>G4000777</t>
  </si>
  <si>
    <t>QDVOCUSU SLA-Hun MS&amp;T Basiliximab</t>
  </si>
  <si>
    <t>Quality Dev Other Customer Support (SLA for BiopharmOps Huningue MS&amp;T)\nQC Bioanalytics</t>
  </si>
  <si>
    <t>15207-G4000779</t>
  </si>
  <si>
    <t>G4000779</t>
  </si>
  <si>
    <t>QDVOCUSU SLA-Hun MS&amp;T Canakinumab</t>
  </si>
  <si>
    <t>15207-G4000778</t>
  </si>
  <si>
    <t>G4000778</t>
  </si>
  <si>
    <t>QDVOCUSU SLA-Hun MS&amp;T Secukinumab</t>
  </si>
  <si>
    <t>15207-G4000774</t>
  </si>
  <si>
    <t>G4000774</t>
  </si>
  <si>
    <t>QDVOCUSU SLA-Hun QC Basiliximab</t>
  </si>
  <si>
    <t>Quality Dev Other Customer Support (SLA for BiopharmOps Huningue QC)\nQC Bioanalytics</t>
  </si>
  <si>
    <t>15207-G4000776</t>
  </si>
  <si>
    <t>G4000776</t>
  </si>
  <si>
    <t>QDVOCUSU SLA-Hun QC Canakinumab</t>
  </si>
  <si>
    <t>Quality Dev Other Customer Suport (SLA for BioparmOps Huningues QC)\nQC Bioanalytics</t>
  </si>
  <si>
    <t>15207-G4000775</t>
  </si>
  <si>
    <t>G4000775</t>
  </si>
  <si>
    <t>QDVOCUSU SLA-Hun QC Secukinumab</t>
  </si>
  <si>
    <t>15207-G4000783</t>
  </si>
  <si>
    <t>G4000783</t>
  </si>
  <si>
    <t>QDVOCUSU SLA-Sandoz Hexal GP2013</t>
  </si>
  <si>
    <t>Quality Dev Other Customer Support (SLA for Sandoz: SLA Hexal and BTDM QC Basel)\nQC Bioanalytics\n</t>
  </si>
  <si>
    <t>15207-G4000780</t>
  </si>
  <si>
    <t>G4000780</t>
  </si>
  <si>
    <t>QDVOCUSU SLA-Sandoz Hexal GP2015</t>
  </si>
  <si>
    <t>Quality Dev Other Customer Support (SLA for Sandoz: SLA Hexal and BTDM QC Basel)\nQC Bioanalytics</t>
  </si>
  <si>
    <t>15207-G4000781</t>
  </si>
  <si>
    <t>G4000781</t>
  </si>
  <si>
    <t>QDVOCUSU SLA-Sandoz Hexal GP2017</t>
  </si>
  <si>
    <t>15207-G4000784</t>
  </si>
  <si>
    <t>G4000784</t>
  </si>
  <si>
    <t>QDVOCUSU SLA-Sandoz KU LA-EP2006</t>
  </si>
  <si>
    <t>Quality Dev Other Customer Support (SLA for Sandoz: SLA Kundl and BTDM QC Basel)\nQC Bioanalytics</t>
  </si>
  <si>
    <t>15207-G4000799</t>
  </si>
  <si>
    <t>G4000799</t>
  </si>
  <si>
    <t>QDVOCUSU SLA-Sandoz KU QC DS EP2000</t>
  </si>
  <si>
    <t>Quality Dev Other Customer Support (SLA for Sandoz: 2018_QC Service Analysis for Sandoz QC DS Bioproduction Kundl)\nQC Bioanalytics</t>
  </si>
  <si>
    <t>15207-G4000801</t>
  </si>
  <si>
    <t>G4000801</t>
  </si>
  <si>
    <t>QDVOCUSU SLA-Sandoz KU QC DS EP2006</t>
  </si>
  <si>
    <t>Quality Dev Other Customer Support (SLA for Sandoz: 2018_QC Service Analysis for Sandoz QC DS Bioproduction Kundl)\nQC Bioanalytics\n</t>
  </si>
  <si>
    <t>15207-G4000787</t>
  </si>
  <si>
    <t>G4000787</t>
  </si>
  <si>
    <t>QDVOCUSU SLA-Sandoz SCH Dev EP2000</t>
  </si>
  <si>
    <t>Quality Dev Other Customer Support (SLA for Sandoz: 2018 QC Service Analysis for Sandoz DP Analytics 2 Schaftenau)\nQC Bioanalytics</t>
  </si>
  <si>
    <t>15207-G4000786</t>
  </si>
  <si>
    <t>G4000786</t>
  </si>
  <si>
    <t>QDVOCUSU SLA-Sandoz SCH Dev EP2006</t>
  </si>
  <si>
    <t>Quality Dev Other Customer Support (SLA for Sandoz: 2018_QC Service Analysis for Sandoz DP Analytics 2 Schaftenau)\nQC Bioanalytics</t>
  </si>
  <si>
    <t>15207-G4000804</t>
  </si>
  <si>
    <t>G4000804</t>
  </si>
  <si>
    <t>QDVOCUSU SLA-Sandoz SCH QC Cosentyx</t>
  </si>
  <si>
    <t>Quality Dev Other Customer Support (SLA for Sandoz: 2018_QC Service Analysis for Sandoz Schaftenau Cosentyx)\nQC Bioanalytics\n</t>
  </si>
  <si>
    <t>15207-G4000802</t>
  </si>
  <si>
    <t>G4000802</t>
  </si>
  <si>
    <t>QDVOCUSU SLA-Sandoz SCH QC DP EP2000</t>
  </si>
  <si>
    <t>Quality Dev Other Customer Support (SLA for Sandoz: 2018_QC Service Analysis for Sandoz QC DP Bioproduction Schaftenau)\nQC Bioanalytics\n</t>
  </si>
  <si>
    <t>15207-G4000803</t>
  </si>
  <si>
    <t>G4000803</t>
  </si>
  <si>
    <t>QDVOCUSU SLA-Sandoz SCH QC DP EP2006</t>
  </si>
  <si>
    <t>15207-G4000773</t>
  </si>
  <si>
    <t>G4000773</t>
  </si>
  <si>
    <t>QDVOCUSU SLA-Stein Dev BYM338</t>
  </si>
  <si>
    <t>Quality Dev Other Customer Support (SLA for PharmOps Stein Development)\nQC Bioanalytics</t>
  </si>
  <si>
    <t>15207-G4000771</t>
  </si>
  <si>
    <t>G4000771</t>
  </si>
  <si>
    <t>QDVOCUSU SLA-Stein Dev OMB157</t>
  </si>
  <si>
    <t>Quality Dev Other Customer Support (SLA for PharmaOps Stein Development)\nQC Bioanalytics</t>
  </si>
  <si>
    <t>15207-G4000770</t>
  </si>
  <si>
    <t>G4000770</t>
  </si>
  <si>
    <t>QDVOCUSU SLA-Stein Dev PDR001</t>
  </si>
  <si>
    <t>15207-G4000769</t>
  </si>
  <si>
    <t>G4000769</t>
  </si>
  <si>
    <t>QDVOCUSU SLA-Stein Dev RTH258</t>
  </si>
  <si>
    <t>15207-G4000772</t>
  </si>
  <si>
    <t>G4000772</t>
  </si>
  <si>
    <t>QDVOCUSU SLA-Stein Dev SEG101</t>
  </si>
  <si>
    <t>15207-G4000699</t>
  </si>
  <si>
    <t>G4000699</t>
  </si>
  <si>
    <t>QDVOCUSU SLA-Stein QC Cosentyx</t>
  </si>
  <si>
    <t>Quality TD Other Customer Support (SLA for PharmOps Stein, commerical QC). \nRoutine bioassay testing.</t>
  </si>
  <si>
    <t>15207-G4000753</t>
  </si>
  <si>
    <t>G4000753</t>
  </si>
  <si>
    <t>QDVOCUSU SLA-Stein QC Ilaris</t>
  </si>
  <si>
    <t>QDVOCUSU (SLA for PharmOps Stein, commercial QC)\nRoutine bioassay testing.</t>
  </si>
  <si>
    <t>15207-G4000695</t>
  </si>
  <si>
    <t>G4000695</t>
  </si>
  <si>
    <t>QDVOCUSU SLA-Stein QC Lucentis</t>
  </si>
  <si>
    <t>Quality TD Other Customer Support (SLA for PharmOps Stein, commercial QC)</t>
  </si>
  <si>
    <t>15207-G4000767</t>
  </si>
  <si>
    <t>G4000767</t>
  </si>
  <si>
    <t>QDVOCUSU SLA-Stein QC Simulect</t>
  </si>
  <si>
    <t>Quallity Dev Other Customer Support (SLA for PharOps Stein Commercial QC)\nQC Bioanalytics</t>
  </si>
  <si>
    <t>15240</t>
  </si>
  <si>
    <t>DDSZBTDM</t>
  </si>
  <si>
    <t>Smilovic, Vanja</t>
  </si>
  <si>
    <t>Due Diligence BioS\n(Due Diligence Projects Sandoz Bioph BTDM)</t>
  </si>
  <si>
    <t>15240-G4001072</t>
  </si>
  <si>
    <t>G4001072</t>
  </si>
  <si>
    <t>DDSZBTDM Due Diligence Projects Sandoz Bioph BTDM</t>
  </si>
  <si>
    <t>Due Diligence activities in BTDM for Sandoz Biopharmaceuticals</t>
  </si>
  <si>
    <t>Vollstedt, Angela</t>
  </si>
  <si>
    <t>Tostovršnik, Maruša</t>
  </si>
  <si>
    <t>15104</t>
  </si>
  <si>
    <t>BPDBIOST</t>
  </si>
  <si>
    <t>15104-G4001003</t>
  </si>
  <si>
    <t>G4001003</t>
  </si>
  <si>
    <t>BIOFUTUR Continuous Microbial</t>
  </si>
  <si>
    <t>Continuous Microbial</t>
  </si>
  <si>
    <t>15104-G4010713</t>
  </si>
  <si>
    <t>G4010713</t>
  </si>
  <si>
    <t>BioSpace</t>
  </si>
  <si>
    <t>15104-T4000470</t>
  </si>
  <si>
    <t>T4000470</t>
  </si>
  <si>
    <t>BPDBIOST  aiBAT CFD modeling of bioreactor .E90066</t>
  </si>
  <si>
    <t>Development of a Computational Fluid Dynamics (CFD) program for bioreactors (aiBAT- advanced industrial-scale Bioreactor Analysis Tool) to decrease our dependence on time- and resource-consuming experiments at different scales (lab to commercial) and de-risk tech transfers in the NVS network and to CMOs\nProject Resp. D. Behrens</t>
  </si>
  <si>
    <t>15104-G4000934</t>
  </si>
  <si>
    <t>G4000934</t>
  </si>
  <si>
    <t>BPDBIOST  CD-Laboratory Prof. Herwig LCAT.E90042</t>
  </si>
  <si>
    <t>BPDBIOST_BTDM_NT - CD-Laboratory Prof. Herwig</t>
  </si>
  <si>
    <t>15104-G4002774</t>
  </si>
  <si>
    <t>G4002774</t>
  </si>
  <si>
    <t>BPDBIOST ACIB 25.011 In-Situ Monit. NT0004_2019</t>
  </si>
  <si>
    <t>New Technology -  Local Project ACIB 25.011</t>
  </si>
  <si>
    <t>15104-T4000469</t>
  </si>
  <si>
    <t>T4000469</t>
  </si>
  <si>
    <t>BPDBIOST ACIB 25.011 In-Situ Monitorg LCAT.E90056</t>
  </si>
  <si>
    <t>NT Project: Establishing advanced tools for real time monitoring of protein content, purity and potency
Generation of statistical models for the relevant real-time input parameters in the context of ofline parameters
Establish a model-based process control algorithm for DSP unit operations, replace off-line IPC testing where feasible
 performed by ACIB Comet Center
Project Responsible person:</t>
  </si>
  <si>
    <t>15104-G4002777</t>
  </si>
  <si>
    <t>G4002777</t>
  </si>
  <si>
    <t>BPDBIOST aiBAT CFD model of BR NT0008_2019</t>
  </si>
  <si>
    <t>New Technology -  
aiBAT CFD modeling of bioreact \nLACT.E90066 _2019</t>
  </si>
  <si>
    <t>15104-G4008171</t>
  </si>
  <si>
    <t>G4008171</t>
  </si>
  <si>
    <t>BPDBIOST Alternative Surfactants</t>
  </si>
  <si>
    <t>Alternative Surfactants</t>
  </si>
  <si>
    <t>15104-G4008169</t>
  </si>
  <si>
    <t>G4008169</t>
  </si>
  <si>
    <t>BPDBIOST Development manual</t>
  </si>
  <si>
    <t>Development manual</t>
  </si>
  <si>
    <t>15104-G4000935</t>
  </si>
  <si>
    <t>G4000935</t>
  </si>
  <si>
    <t>BPDBIOST E.coli expression system</t>
  </si>
  <si>
    <t>NT - E.coli expression system</t>
  </si>
  <si>
    <t>15104-G4002775</t>
  </si>
  <si>
    <t>G4002775</t>
  </si>
  <si>
    <t>BPDBIOST E.coli expression system_2019</t>
  </si>
  <si>
    <t>New Technology -  Local Project 
E.Coli expression system_2019</t>
  </si>
  <si>
    <t>15104-T4000471</t>
  </si>
  <si>
    <t>T4000471</t>
  </si>
  <si>
    <t>BPDBIOST Freeze/Thaw of DS solutions LCAT.E90062</t>
  </si>
  <si>
    <t>Better understanding of the Freeze-thaw behavior of protein solutions to\nMinimize formation of aggregates and particles\nOptimize freezing procedure for large bulk DS containers\nEvaluate influence of cryo-protectants on product quality and shelf-life\nResp. Person. Hoelz Georg</t>
  </si>
  <si>
    <t>15104-G4005022</t>
  </si>
  <si>
    <t>G4005022</t>
  </si>
  <si>
    <t>BPDBIOST Innovation Council</t>
  </si>
  <si>
    <t>15104-G4009321</t>
  </si>
  <si>
    <t>G4009321</t>
  </si>
  <si>
    <t>BPDBIOST Macromolecular Modelling</t>
  </si>
  <si>
    <t>15104-G4003522</t>
  </si>
  <si>
    <t>15104-T4000472</t>
  </si>
  <si>
    <t>T4000472</t>
  </si>
  <si>
    <t>BPDBIOST Methods for impr.  BP CD lab E90042_2018</t>
  </si>
  <si>
    <t>Understanding factors influencing variabilities in process performance and product quality which are usually not covered by process characterization\nFor cell culture bioprocesses and microbial fermentations\nResponsible person. Dirk Behrens</t>
  </si>
  <si>
    <t>15104-G4002838</t>
  </si>
  <si>
    <t>G4002838</t>
  </si>
  <si>
    <t>BPDBIOST Methods for impr. BP CD Lab NT0003_2019_2</t>
  </si>
  <si>
    <t>BPDBIOST Methods for improved Bioprocess (CD Lab)LCAT.E90042 new LCAT.NT0003 2019_2020</t>
  </si>
  <si>
    <t>15104-G4002776</t>
  </si>
  <si>
    <t>G4002776</t>
  </si>
  <si>
    <t>BPDBIOST NextBioPharm DSP (Hor 2020) NT0005_2019</t>
  </si>
  <si>
    <t>New Technology -  Local Horizon 2020</t>
  </si>
  <si>
    <t>15104-T4000847</t>
  </si>
  <si>
    <t>T4000847</t>
  </si>
  <si>
    <t>BPDBIOST NextBioPharm DSP(Horizon2020) NT0005</t>
  </si>
  <si>
    <t>New Technology project to develop new continous DSP skit. Project name nextBioPharmDSP
Funded by: european commision / Horizon2020
Project responsible: Gorazd Hribar</t>
  </si>
  <si>
    <t>15104-G4009473</t>
  </si>
  <si>
    <t>15104-G4009472</t>
  </si>
  <si>
    <t>G4009472</t>
  </si>
  <si>
    <t>BPDBIOST Stability Time Machine</t>
  </si>
  <si>
    <t>15104-G4007680</t>
  </si>
  <si>
    <t>15104-G4008204</t>
  </si>
  <si>
    <t>15104-G4012129</t>
  </si>
  <si>
    <t>G4012129</t>
  </si>
  <si>
    <t>GDD non confirmed project support</t>
  </si>
  <si>
    <t>This WP covers all non-approved demand to support GDD projects - NBEs and Biosimilars. F.e. new projects transitioning to late phase dev but not having WP for LP created yet. expected inlicensed projects. Support request with non-approved/pending funding.</t>
  </si>
  <si>
    <t>15104-G4011566</t>
  </si>
  <si>
    <t>G4011566</t>
  </si>
  <si>
    <t>This WP covers all non-approved demand for support of GDD projects - NBEs and BIosimilars. F.e. new projects transitioning to late phase dev but not having WP for LP created yet, inlicensed projects, support request with non-approved/pending funding.</t>
  </si>
  <si>
    <t>15104-G4008214</t>
  </si>
  <si>
    <t>G4008214</t>
  </si>
  <si>
    <t>Material preparation</t>
  </si>
  <si>
    <t>Since the Pilot in CH was sold to Lonza DPD Menges got the allocation of material preparation for TD-NBE.
This task is preparation of primary packaging (washing, pyrogenation...) and shipments. This activity is not project specific but the material is used for a vast number of studies on different projects.</t>
  </si>
  <si>
    <t>15104-G4010366</t>
  </si>
  <si>
    <t>G4010366</t>
  </si>
  <si>
    <t>Particle Workstream</t>
  </si>
  <si>
    <t>Understanding, minimization and control of particles in Biologic drug products. Implementation phase has been endorsed in June 2020. Implementation efforts that are not part of existing WS or innovation projects will be planned/ booked on this project. Planned duration: 30 months.
-Involved functions: BPD, TD NBE, TDB
-Structure of the WP: one activity only</t>
  </si>
  <si>
    <t>15104-G4010376</t>
  </si>
  <si>
    <t>G4010376</t>
  </si>
  <si>
    <t>Ref. standard filling GDD</t>
  </si>
  <si>
    <t>ref stand filling. used for planning before we know the concrete project to be used</t>
  </si>
  <si>
    <t>Missing Project ID</t>
  </si>
  <si>
    <t>Sandoz Biopharma Standard activities</t>
  </si>
  <si>
    <t>Sandoz</t>
  </si>
  <si>
    <t>P2 SZ Biopharma</t>
  </si>
  <si>
    <t>Missing Project ID-G4002470</t>
  </si>
  <si>
    <t>G4002470</t>
  </si>
  <si>
    <t>BCD Standard Activities</t>
  </si>
  <si>
    <t xml:space="preserve">Clinical Development </t>
  </si>
  <si>
    <t>Aslan, Mustafa</t>
  </si>
  <si>
    <t>Missing Project ID-G4002472</t>
  </si>
  <si>
    <t>G4002472</t>
  </si>
  <si>
    <t>GMA Standard Activities</t>
  </si>
  <si>
    <t>Medical Affairs</t>
  </si>
  <si>
    <t>Livinghouse, Erin</t>
  </si>
  <si>
    <t>Missing Project ID-G4002473</t>
  </si>
  <si>
    <t>G4002473</t>
  </si>
  <si>
    <t>GPM Standard Activities</t>
  </si>
  <si>
    <t>PjM Standard Activities</t>
  </si>
  <si>
    <t>Missing Project ID-G4002471</t>
  </si>
  <si>
    <t>G4002471</t>
  </si>
  <si>
    <t>IP Standard activities</t>
  </si>
  <si>
    <t>IP</t>
  </si>
  <si>
    <t>Missing Project ID-G4002474</t>
  </si>
  <si>
    <t>G4002474</t>
  </si>
  <si>
    <t>RA Standard Activities</t>
  </si>
  <si>
    <t>Regulatory Affairs</t>
  </si>
  <si>
    <t>Plankensteiner, Kristof</t>
  </si>
  <si>
    <t>15582</t>
  </si>
  <si>
    <t>RA Sup. other proj.</t>
  </si>
  <si>
    <t>Vitzithum, Klaus</t>
  </si>
  <si>
    <t>WPs required to ensure hours booking for NTO related activities and for projects that are not covered by Horizon such as Glatopa</t>
  </si>
  <si>
    <t>15582-R4002636</t>
  </si>
  <si>
    <t>R4002636</t>
  </si>
  <si>
    <t>EP2000 Regulatory Support NTO</t>
  </si>
  <si>
    <t>EP2000 Regulatory Support for NTO activities</t>
  </si>
  <si>
    <t>Schwaiger-Mihalic, Martina</t>
  </si>
  <si>
    <t>15582-R4002637</t>
  </si>
  <si>
    <t>R4002637</t>
  </si>
  <si>
    <t>EP2006 Regulatory Support NTO</t>
  </si>
  <si>
    <t>EP2006 Regulatory Support for NTO activities</t>
  </si>
  <si>
    <t>Kliche, Alexander</t>
  </si>
  <si>
    <t>15582-R4002663</t>
  </si>
  <si>
    <t>R4002663</t>
  </si>
  <si>
    <t>General Regulatory Support diverse projects</t>
  </si>
  <si>
    <t>General Regulatory Support for diverse activities</t>
  </si>
  <si>
    <t>15582-R4002581</t>
  </si>
  <si>
    <t>R4002581</t>
  </si>
  <si>
    <t>Glatopa - Regulatory Support for LCM and Dev</t>
  </si>
  <si>
    <t>Glatopa regulatory support for potential EU Submission and TechOps support</t>
  </si>
  <si>
    <t>15582-R4002638</t>
  </si>
  <si>
    <t>R4002638</t>
  </si>
  <si>
    <t>GP1111 Regulatory Support NTO</t>
  </si>
  <si>
    <t>GP1111 Regulatory Support for NTO activities</t>
  </si>
  <si>
    <t>15582-R4002639</t>
  </si>
  <si>
    <t>R4002639</t>
  </si>
  <si>
    <t>GP2013 Regulatory Support NTO</t>
  </si>
  <si>
    <t>Regulatory Support for NTO activities</t>
  </si>
  <si>
    <t>Windegger, Michaela</t>
  </si>
  <si>
    <t>Becker-Hinterhoelzl, Alexandra</t>
  </si>
  <si>
    <t>15582-R4002640</t>
  </si>
  <si>
    <t>R4002640</t>
  </si>
  <si>
    <t>GP2015 Regulatory Support NTO</t>
  </si>
  <si>
    <t>GP2015 Regulatory Support for NTO activities</t>
  </si>
  <si>
    <t>15582-R4002641</t>
  </si>
  <si>
    <t>R4002641</t>
  </si>
  <si>
    <t>GPN017-GP2017 Regulatory Support NTO</t>
  </si>
  <si>
    <t>GP2017 Regulatory Support for NTO activities</t>
  </si>
  <si>
    <t>Clausen, Lisa</t>
  </si>
  <si>
    <t>15582-R4002642</t>
  </si>
  <si>
    <t>R4002642</t>
  </si>
  <si>
    <t>HX575 Regulatory Support NTO</t>
  </si>
  <si>
    <t>HX575 Regulatory Support for NTO activities</t>
  </si>
  <si>
    <t>Unterwaditzer, Nina</t>
  </si>
  <si>
    <t>Bashir, Mina</t>
  </si>
  <si>
    <t>15582-R4002643</t>
  </si>
  <si>
    <t>R4002643</t>
  </si>
  <si>
    <t>LA-EP2006 Regulatory Support NTO</t>
  </si>
  <si>
    <t>LA-EP2006 Regulatory Support for NTO activities</t>
  </si>
  <si>
    <t>Lehner, Karin</t>
  </si>
  <si>
    <t>15412</t>
  </si>
  <si>
    <t>DDO001B</t>
  </si>
  <si>
    <t>Simpson, Guy</t>
  </si>
  <si>
    <t>DU Ophthalmology</t>
  </si>
  <si>
    <t>GDD Pipeline</t>
  </si>
  <si>
    <t>P5 Ophthalmology</t>
  </si>
  <si>
    <t xml:space="preserve">Develop and launch FocalView mobile medical research platform, providing opportunity for patients to participate in ophthalmology clinical trials from home. </t>
  </si>
  <si>
    <t>2.4 - Full Development</t>
  </si>
  <si>
    <t>Phase II</t>
  </si>
  <si>
    <t>15412-C4004631</t>
  </si>
  <si>
    <t>C4004631</t>
  </si>
  <si>
    <t>CDDO001B2001 Feasibility Trial</t>
  </si>
  <si>
    <t>Clinical trial for FocalView validation in AMD and DME patients</t>
  </si>
  <si>
    <t>Clinical Study</t>
  </si>
  <si>
    <t>NoPHIS (Max)</t>
  </si>
  <si>
    <t>Dolis, Daniele Jacqueline</t>
  </si>
  <si>
    <t>Convents, Godelieve</t>
  </si>
  <si>
    <t>15412-T4004587</t>
  </si>
  <si>
    <t>T4004587</t>
  </si>
  <si>
    <t>DDO001B TRD NCE Device Support_FDP_PlatformMods</t>
  </si>
  <si>
    <t>Timecard Only
PDD: (Historic Actuals)
Licensing &amp; Integration Work:
Device development activities for platform (BI) and modules (BBT);
Blue Bridge Technology &amp; Bright Insight:
BBT FocalView Application Layer - Dev
BI - Professional Services
BI Platform - Licence
Consultants
Other Notes:
Focal View
End of Wave 1 Development
GPM:
Guy</t>
  </si>
  <si>
    <t>15412-T4009837</t>
  </si>
  <si>
    <t>T4009837</t>
  </si>
  <si>
    <t>DDO001B TRD NCE Device Support_SDP_ModuleDev</t>
  </si>
  <si>
    <t>PDD -&gt; Connected Health:
BBT - Monthly
BI - Platform License
BI - Additional Professional Services
SaMD Experts
Other Notes:
Focal View
GPM:
Guy</t>
  </si>
  <si>
    <t>15412-G4004628</t>
  </si>
  <si>
    <t>G4004628</t>
  </si>
  <si>
    <t>External development</t>
  </si>
  <si>
    <t>WP for external feasibility work and development advice</t>
  </si>
  <si>
    <t>14016</t>
  </si>
  <si>
    <t>DDO001J1</t>
  </si>
  <si>
    <t>iRisk - New project associated with Beovu Coalition</t>
  </si>
  <si>
    <t>14016-P4012950</t>
  </si>
  <si>
    <t>P4012950</t>
  </si>
  <si>
    <t>DDO001J1 iRisk General</t>
  </si>
  <si>
    <t>Beovu collaboration to detect early biomarkers of inflammation</t>
  </si>
  <si>
    <t>Murphy, Valda</t>
  </si>
  <si>
    <t>15461</t>
  </si>
  <si>
    <t>DDN001D1</t>
  </si>
  <si>
    <t>P4 Neuroscience</t>
  </si>
  <si>
    <t xml:space="preserve">Smartphone based, shareware test battery developed by Roche, self monitoring through passive monitoring and patient input/performance
Two floodlight versions; patient facing Floodlight Open App from App Store; allows disease monitoring between visits; longitudinal data may enhance HCP’s decisions
Floodlight medical; provides a digital platform with a battery of tests and passive monitoring, Dedicated smartphone with test battery deployed to study participants;
Domains relevant in MS monitored with high frequency
Enables digital endpoints in MS clinical trials (e.g. ACESO and SWIPE)
</t>
  </si>
  <si>
    <t>Morton, Simon</t>
  </si>
  <si>
    <t>15461-P4008167</t>
  </si>
  <si>
    <t>P4008167</t>
  </si>
  <si>
    <t>DDN001D1 Project Level Activities</t>
  </si>
  <si>
    <t>Floodlight Project support (300kUSD) E.g. PAI data anonymization, confidential computing</t>
  </si>
  <si>
    <t>Project Financials</t>
  </si>
  <si>
    <t>Hennigan, Amy</t>
  </si>
  <si>
    <t>15691</t>
  </si>
  <si>
    <t>DDN001E1</t>
  </si>
  <si>
    <t>Collaboration with RC2NB to develop a digital platform for MS</t>
  </si>
  <si>
    <t>15691-P4008156</t>
  </si>
  <si>
    <t>P4008156</t>
  </si>
  <si>
    <t>RC2NB Collaboration Project</t>
  </si>
  <si>
    <t>Costs for RC2NB collaboration agreement. Split 50/50 NS DU and GMA</t>
  </si>
  <si>
    <t>15837</t>
  </si>
  <si>
    <t>TMO LF Initiatives</t>
  </si>
  <si>
    <t>Kessler, Felix</t>
  </si>
  <si>
    <t>Line Function Project umbrella for TMO Initiatives</t>
  </si>
  <si>
    <t>15837-G4013258</t>
  </si>
  <si>
    <t>G4013258</t>
  </si>
  <si>
    <t>FASTrack</t>
  </si>
  <si>
    <t>Develop and implement MVP solution to address US TMO pain points with current tool</t>
  </si>
  <si>
    <t>15869</t>
  </si>
  <si>
    <t>IMPACT Upgrade2021</t>
  </si>
  <si>
    <t>14.11 will start as a new project. May change based on technology roadmap.</t>
  </si>
  <si>
    <t>15869-G4010567</t>
  </si>
  <si>
    <t>G4010567</t>
  </si>
  <si>
    <t>Budget 2021</t>
  </si>
  <si>
    <t>15887</t>
  </si>
  <si>
    <t>Access Management Pl</t>
  </si>
  <si>
    <t>Access Management Platform:  Budget 2021. CT&amp;I</t>
  </si>
  <si>
    <t>15887-G4010734</t>
  </si>
  <si>
    <t>G4010734</t>
  </si>
  <si>
    <t>Access Management Platform</t>
  </si>
  <si>
    <t>Budget 2021. LF CT&amp;I</t>
  </si>
  <si>
    <t>Mukherjee, Hiya</t>
  </si>
  <si>
    <t>15847</t>
  </si>
  <si>
    <t>GDO BPR Wave#2</t>
  </si>
  <si>
    <t>Follow up of BPR Wave 1 for workstream:
Data Review
IDP to Protocol
CSR
Data Base Lock</t>
  </si>
  <si>
    <t>15847-G4010230</t>
  </si>
  <si>
    <t>G4010230</t>
  </si>
  <si>
    <t>Wave#2 - Data Review</t>
  </si>
  <si>
    <t>Data Review project - BPR Wave 2</t>
  </si>
  <si>
    <t>15856</t>
  </si>
  <si>
    <t>UAT Testing Auto BOT</t>
  </si>
  <si>
    <t>Sankaran, Krishnamoorthy</t>
  </si>
  <si>
    <t>UAT Testing Automation BOT:  Build an Interactive Authoring environment to author Edit Checks and to automate testing, where feasible</t>
  </si>
  <si>
    <t>15856-G4010386</t>
  </si>
  <si>
    <t>G4010386</t>
  </si>
  <si>
    <t>UAT Testing Automation BOT</t>
  </si>
  <si>
    <t>Build an Interactive Authoring environment to author Edit Checks and to automate testing, where feasible</t>
  </si>
  <si>
    <t>15873</t>
  </si>
  <si>
    <t>FIRST Enhancements</t>
  </si>
  <si>
    <t>Risk Management tool / Placeholder at this point. 
FIRST V3 related activities.  These include the newly required GxP validation, enhanced machine learning, new registries to support various parts of the business and also new system integrations</t>
  </si>
  <si>
    <t>15873-G4010564</t>
  </si>
  <si>
    <t>G4010564</t>
  </si>
  <si>
    <t>Enhance the existing risk management IT platform to proactively improve system quality, to simplify user experience and provide new reports and trends with basic data analytics</t>
  </si>
  <si>
    <t>15873-G4011327</t>
  </si>
  <si>
    <t>G4011327</t>
  </si>
  <si>
    <t>FIRST Validation</t>
  </si>
  <si>
    <t>Validation of FIRST</t>
  </si>
  <si>
    <t>15870</t>
  </si>
  <si>
    <t>Future TMF</t>
  </si>
  <si>
    <t>Linked to Subway</t>
  </si>
  <si>
    <t>15870-G4010565</t>
  </si>
  <si>
    <t>G4010565</t>
  </si>
  <si>
    <t>15876</t>
  </si>
  <si>
    <t>TFQ - Trial Feedback</t>
  </si>
  <si>
    <t>TFQ - built NVS database for Trail questionnairs</t>
  </si>
  <si>
    <t>15876-G4010566</t>
  </si>
  <si>
    <t>G4010566</t>
  </si>
  <si>
    <t>TFQ - Trial Feedback Questionnaire B21</t>
  </si>
  <si>
    <t>For Budget 2021</t>
  </si>
  <si>
    <t>15872</t>
  </si>
  <si>
    <t>TMO Reify</t>
  </si>
  <si>
    <t xml:space="preserve">TMO is running a new project to pilot the use of the Reify StudyTeam platform by investigator sites to facilitate and improve CRA and study team visibility to site pre-screening activities. If the pilots are successful we plan to accelerate Reify to GDO level and potentially initiate data integration to Data Hub but. Timing tbd, might be 2022 </t>
  </si>
  <si>
    <t>15872-G4010382</t>
  </si>
  <si>
    <t>G4010382</t>
  </si>
  <si>
    <t>This project will pilot the use of the Reify StudyTeam platform by investigator sites to facilitate and improve CRA and study team visibility to site pre-screening activities</t>
  </si>
  <si>
    <t>15868</t>
  </si>
  <si>
    <t>CaTaPulT-prep phase</t>
  </si>
  <si>
    <t>planning phase of core technology roadmap. ECAR aim to start 2nd half 2021. ECAR phase might result in offsetting some projects cost planned for 2021</t>
  </si>
  <si>
    <t>15868-G4010568</t>
  </si>
  <si>
    <t>G4010568</t>
  </si>
  <si>
    <t>15867</t>
  </si>
  <si>
    <t>ODH Enhancements</t>
  </si>
  <si>
    <t>New entry. Additional enhacements on ODH - automate testing activities, Upgrade Oracle DB layer, create data catalog, application monitoring activities, new integrations</t>
  </si>
  <si>
    <t>15867-G4010569</t>
  </si>
  <si>
    <t>G4010569</t>
  </si>
  <si>
    <t>15888</t>
  </si>
  <si>
    <t>GDO Transparency too</t>
  </si>
  <si>
    <t>GDO Transparency Tool: Budget 2021 - CT&amp;I</t>
  </si>
  <si>
    <t>15888-G4010731</t>
  </si>
  <si>
    <t>G4010731</t>
  </si>
  <si>
    <t>GDO Transparency Tool</t>
  </si>
  <si>
    <t>Budget 2021. CT&amp;I LF</t>
  </si>
  <si>
    <t>15889</t>
  </si>
  <si>
    <t>GDO 2to1 TMF</t>
  </si>
  <si>
    <t>Budget 2021 - CT&amp;I</t>
  </si>
  <si>
    <t>15889-G4010732</t>
  </si>
  <si>
    <t>G4010732</t>
  </si>
  <si>
    <t>15945</t>
  </si>
  <si>
    <t>GDO CAFDB</t>
  </si>
  <si>
    <t>Hamriding, Ian</t>
  </si>
  <si>
    <t>DIT_GDD_GDO_CAFDB
Budget 2021 - Clarity name</t>
  </si>
  <si>
    <t>15945-G4011191</t>
  </si>
  <si>
    <t>G4011191</t>
  </si>
  <si>
    <t>DIT_GDD_GDO_CAFDB
Develop a robust data platform to support TBO  future data strategy . Migrate existing projects such as FLAIR, RDI and CPP to F1 platform.</t>
  </si>
  <si>
    <t>14946</t>
  </si>
  <si>
    <t>GDO Forte to CTMS</t>
  </si>
  <si>
    <t>DIT_GDD_GDO_Forte to CTMS
Budget 2021
Clarity name
Forte relates to IMPACT (STRIDE)</t>
  </si>
  <si>
    <t>14946-G4011193</t>
  </si>
  <si>
    <t>G4011193</t>
  </si>
  <si>
    <t>Vattikola, Arundhati</t>
  </si>
  <si>
    <t>18004</t>
  </si>
  <si>
    <t>Rainbow</t>
  </si>
  <si>
    <t xml:space="preserve">Budget 2021 
Project/wp as OCRDC was stopped. This is the alternative solution.
</t>
  </si>
  <si>
    <t>18004-G4013018</t>
  </si>
  <si>
    <t>G4013018</t>
  </si>
  <si>
    <t>Rainbow eCAR</t>
  </si>
  <si>
    <t>Budget 2021. OCRDC has been stopped and Rainbow is alternative solution</t>
  </si>
  <si>
    <t>18004-G4011556</t>
  </si>
  <si>
    <t>G4011556</t>
  </si>
  <si>
    <t>Rainbow pCAR</t>
  </si>
  <si>
    <t>Budget 2021.
OCRDC has been stopped and Rainbow is alternative solution</t>
  </si>
  <si>
    <t>18072</t>
  </si>
  <si>
    <t>GDO Pinnacle 2021</t>
  </si>
  <si>
    <t xml:space="preserve">Pinnacle 21 is a validator tool that sponsors and regulatory authorities use to check compliance to CDISC standards mandated by FDA and PMDA. </t>
  </si>
  <si>
    <t>18072-G4012092</t>
  </si>
  <si>
    <t>G4012092</t>
  </si>
  <si>
    <t>Biswas, Krishnendu</t>
  </si>
  <si>
    <t>e-Narrative part II</t>
  </si>
  <si>
    <t>Part II of e-Narrative</t>
  </si>
  <si>
    <t>Missing Project ID-G4012913</t>
  </si>
  <si>
    <t>G4012913</t>
  </si>
  <si>
    <t>Part II of e-Narrative OpeEx project</t>
  </si>
  <si>
    <t>18085</t>
  </si>
  <si>
    <t>GDO CMM Enhancements</t>
  </si>
  <si>
    <t xml:space="preserve">The tool enhancements build efficiency and value added benefit including integration with other Novartis systems like Horizon, Impact and Subway to satisfy auditing needs.
</t>
  </si>
  <si>
    <t>18085-G4013664</t>
  </si>
  <si>
    <t>G4013664</t>
  </si>
  <si>
    <t>18089</t>
  </si>
  <si>
    <t>Impact chatbot</t>
  </si>
  <si>
    <t xml:space="preserve">Development of a conversational AI solution for our IMPACT System end-users
Development of Chatbot Solution with advanced language recognition
Ensure no dead end policy by leveraging a conversational style approach
</t>
  </si>
  <si>
    <t>18089-G4013839</t>
  </si>
  <si>
    <t>G4013839</t>
  </si>
  <si>
    <t xml:space="preserve">Development of a conversational AI solution for our IMPACT System end-users
* Development of Chatbot Solution with advanced language recognition
* Ensure ‘no-dead-end’ policy by leveraging a conversational-style approach
</t>
  </si>
  <si>
    <t>18079</t>
  </si>
  <si>
    <t>COSSET</t>
  </si>
  <si>
    <t>Project description: COVID 19 Trial Risk Assessment Dashboard and Surveillance tool.</t>
  </si>
  <si>
    <t>18079-G4011977</t>
  </si>
  <si>
    <t>G4011977</t>
  </si>
  <si>
    <t>Project description: COVID 19 Trial Risk Assessment Dashboard and Surveillance  tool.</t>
  </si>
  <si>
    <t>15871</t>
  </si>
  <si>
    <t>JReview Upgrade</t>
  </si>
  <si>
    <t>Upgrade to Version 14 - Amount might change depending on techn roadmap. Placeholder at this point</t>
  </si>
  <si>
    <t>15871-G4010563</t>
  </si>
  <si>
    <t>G4010563</t>
  </si>
  <si>
    <t>Jreview Upgrade</t>
  </si>
  <si>
    <t>15879</t>
  </si>
  <si>
    <t>DV Functional Storag</t>
  </si>
  <si>
    <t>For budget 2021 
DIT_GDD_DV_Functional_storage</t>
  </si>
  <si>
    <t>15879-G4010627</t>
  </si>
  <si>
    <t>G4010627</t>
  </si>
  <si>
    <t>DV Functional storage</t>
  </si>
  <si>
    <t>Budget 2021 
DIT_GDD_DV_Functional_storage</t>
  </si>
  <si>
    <t>15878</t>
  </si>
  <si>
    <t>DV Shiny OpenShift</t>
  </si>
  <si>
    <t>Budget 2021
DIT_GDD_DV_Shiny_OpenShift</t>
  </si>
  <si>
    <t>15878-G4010628</t>
  </si>
  <si>
    <t>G4010628</t>
  </si>
  <si>
    <t>18035</t>
  </si>
  <si>
    <t>Cen Monit Intel CMI</t>
  </si>
  <si>
    <t>Deploy system and structure capabilities, incl. qualified personnel, to support centralized data surveillance that can complement and reduce the extent and/or frequency of on-site monitoring, and help distinguish betw. reliable data and unreliable data.</t>
  </si>
  <si>
    <t>18035-G4011911</t>
  </si>
  <si>
    <t>G4011911</t>
  </si>
  <si>
    <t xml:space="preserve">Deploy Centralized Monitoring capabilities through appropriate systems and structure, to improve Sponsor oversight and ensure ICH E6(R2) compliance </t>
  </si>
  <si>
    <t>18076</t>
  </si>
  <si>
    <t>Smart DD</t>
  </si>
  <si>
    <t>Planning and implementation of digital tools to provide an easy-to-use, pragmatic, cost-efficient &amp; flexible IT ecosystem to support, digitalize, document, automate the operational conduct and team interaction of BD&amp;L and M&amp;A Due Diligences</t>
  </si>
  <si>
    <t>18076-G4012742</t>
  </si>
  <si>
    <t>G4012742</t>
  </si>
  <si>
    <t>smart DD phase 1</t>
  </si>
  <si>
    <t>Development of electronic tools to increase the efficiency of Due Diligence projects coordinated by GDD BD&amp;L M&amp;A</t>
  </si>
  <si>
    <t>DM_GC_0010882</t>
  </si>
  <si>
    <t>15860</t>
  </si>
  <si>
    <t>Post EPT_assets plan</t>
  </si>
  <si>
    <t>Degelmann, Petra</t>
  </si>
  <si>
    <t>Forecast planning for first asset coming out of CSp Group1 EPT cycle, only a dummy WP, a Project specific one will be assigned at PA - no actuals will be planned</t>
  </si>
  <si>
    <t>15860-T4009723</t>
  </si>
  <si>
    <t>T4009723</t>
  </si>
  <si>
    <t>Post_PA_Asset xxx _ABC123 (do not use)</t>
  </si>
  <si>
    <t>former Post_PA_Asset 1, CYB704</t>
  </si>
  <si>
    <t>Böttcher, Ulrike</t>
  </si>
  <si>
    <t>AIN457A</t>
  </si>
  <si>
    <t>DU IHD</t>
  </si>
  <si>
    <t>Submission</t>
  </si>
  <si>
    <t>EXPAND</t>
  </si>
  <si>
    <t>P7 Immunology, Hepatology and Dermatology</t>
  </si>
  <si>
    <t>Cosentyx Psoriasis</t>
  </si>
  <si>
    <t>2.6 - Marketed</t>
  </si>
  <si>
    <t>Shepard Mpofu (MPOFUSH1)</t>
  </si>
  <si>
    <t>Bannikova, Olga</t>
  </si>
  <si>
    <t>Approval</t>
  </si>
  <si>
    <t>Fashola, Taiwo</t>
  </si>
  <si>
    <t>AIN457A-G4007994</t>
  </si>
  <si>
    <t>G4007994</t>
  </si>
  <si>
    <t>EXCEED Avatar</t>
  </si>
  <si>
    <t>EXCEED Avatar MVP with LevelEx sponsored by GDD via VT. To deliver avatar by May 2020 for EUALR</t>
  </si>
  <si>
    <t>I&amp;D</t>
  </si>
  <si>
    <t>AIN457A-G4011929</t>
  </si>
  <si>
    <t>G4011929</t>
  </si>
  <si>
    <t>PSA Biomarker ELISA validation</t>
  </si>
  <si>
    <t>Validation of identified by SomaScan profilling BD2 BMK as baseline predictor of response in PsA by ELISA</t>
  </si>
  <si>
    <t>15814</t>
  </si>
  <si>
    <t>AIN457W1</t>
  </si>
  <si>
    <t>Full development plan for Smart Connected Autoinjector for Cosentyx , integrated device for 1&amp;2 ml; additional development of short and mid-term options for software</t>
  </si>
  <si>
    <t>Phase III</t>
  </si>
  <si>
    <t>Pericaud-Savary, Flore</t>
  </si>
  <si>
    <t>15814-G4009919</t>
  </si>
  <si>
    <t>G4009919</t>
  </si>
  <si>
    <t>AIN457W1_Software  App solution(s) for Smart AI</t>
  </si>
  <si>
    <t>Software App solution(s) for mid term/short term development as part of overall Smart AI strategy but with early launch as stand along intermediate solutions</t>
  </si>
  <si>
    <t>IDD001D</t>
  </si>
  <si>
    <t>P8 Respiratory</t>
  </si>
  <si>
    <t>Sensor for Breezhaler</t>
  </si>
  <si>
    <t>Erika Zannou-Mantri (ZANNOER1)</t>
  </si>
  <si>
    <t>Meyer, Eric</t>
  </si>
  <si>
    <t>IDD001D-T1002190</t>
  </si>
  <si>
    <t>T1002190</t>
  </si>
  <si>
    <t>IDD001D TRD NCE Device Support_FDP_Inhaler</t>
  </si>
  <si>
    <t>INHALATION:
Packaging Consultancy
DSM packaging validation for eC1/C1
Gerresheimer
Design Verification and Validation in support of QVM &amp; CSJ Devices
Offline Excel has more detailed activities
SUCCEED MIGRATION:
42_Tech_external_2017S5433743
CCL_Mark2S3873979
Device_supply_2016S3860081
External_Support_2016_1S9464910
GW_DFM_2016S4544109
GW_DFM_2017S6894079
Marco_2017T1981613
Oliver_2017T1981614
Pairing_Formative_StudiesS4974469
Unforeseen_activities_2017S8392361
Other Notes:
Was put On Hold</t>
  </si>
  <si>
    <t>12231</t>
  </si>
  <si>
    <t>IDD001A0</t>
  </si>
  <si>
    <t>N</t>
  </si>
  <si>
    <t>Compound Cross Project</t>
  </si>
  <si>
    <t>Non-IMB</t>
  </si>
  <si>
    <t>Compound Cross Project IDD001A0</t>
  </si>
  <si>
    <t>3.0 - Pre DC</t>
  </si>
  <si>
    <t>Ogilvie, David</t>
  </si>
  <si>
    <t>12231-T1002190</t>
  </si>
  <si>
    <t>15544</t>
  </si>
  <si>
    <t>IDD001I1</t>
  </si>
  <si>
    <t xml:space="preserve">Digital Patient Support and Adherence Platform </t>
  </si>
  <si>
    <t>Exploratory</t>
  </si>
  <si>
    <t>Phase I</t>
  </si>
  <si>
    <t>15544-T4010692</t>
  </si>
  <si>
    <t>T4010692</t>
  </si>
  <si>
    <t>IDD001I1 TRD NCE Device Support_FDP_InXHalo</t>
  </si>
  <si>
    <t>GDPD:
Mechanical Engineering design
Formative HFE
Electrical Engineering design
App prototype
Prototype tooling
Eng. verf. testing 
(Evaluation of concept to validate functional assumptions and user acceptance.
Sensor when attached to Breezhaler records inhalation maneuver and inhalation technique.
AI analytics of inhalation parameter and trends, coupled with environmental asthma triggers/effective use of inhaler, improve user experience. 
To be evaluated: Accessory (e.g. Spirometer like NuvoAir) give accurate data when integrated with InXHalo App.
Stretch objective: Digital biomarker mouthpiece PoC (FeNO).)
Other Notes:
InXHalo
As a concept drug program this will stay under D indication, and then its indication may switch when the submission/commercialization phase is relevant
Switched from D to I</t>
  </si>
  <si>
    <t>LJN452A</t>
  </si>
  <si>
    <t>RETIRE</t>
  </si>
  <si>
    <t>LJN452A NASH</t>
  </si>
  <si>
    <t>2.3 - GDD Early Development</t>
  </si>
  <si>
    <t>Plaza Diana(PLAZADI1)</t>
  </si>
  <si>
    <t>Yu, Xiaolu</t>
  </si>
  <si>
    <t>Coia, Anthony</t>
  </si>
  <si>
    <t>LJN452A-G4002286</t>
  </si>
  <si>
    <t>G4002286</t>
  </si>
  <si>
    <t>DIGITAL: NASH Data42 Project</t>
  </si>
  <si>
    <t>NASH Data42 Project</t>
  </si>
  <si>
    <t>LJN452A-G4009601</t>
  </si>
  <si>
    <t>G4009601</t>
  </si>
  <si>
    <t>Path AI-Digital</t>
  </si>
  <si>
    <t>PATH AI digital WP, requested by Stephanie Danetz to analyze FLIGHT -FXR samples</t>
  </si>
  <si>
    <t>15556</t>
  </si>
  <si>
    <t>LMI070C1</t>
  </si>
  <si>
    <t>LMI070 (LMW HTT gene splicing modulator) for Huntington's disease.</t>
  </si>
  <si>
    <t>Dimitris Papanicolaou (PAPANDI1)</t>
  </si>
  <si>
    <t xml:space="preserve">Haines, Jordan </t>
  </si>
  <si>
    <t>Wölcke, Julian</t>
  </si>
  <si>
    <t>15556-G4010562</t>
  </si>
  <si>
    <t>G4010562</t>
  </si>
  <si>
    <t>LMI070C1 Digital (EPs &amp; virtual cohorts), pre-FDP</t>
  </si>
  <si>
    <t>Exploration of digital endpoints (HD App in collaboration with Roche) and exploration of potential virtual cohorts; pre-FDP activities</t>
  </si>
  <si>
    <t>QGE031G1_MA</t>
  </si>
  <si>
    <t>Brand</t>
  </si>
  <si>
    <t>QGE031G1_Medical Affairs</t>
  </si>
  <si>
    <t>Thomas Severin (SEVERTH1)</t>
  </si>
  <si>
    <t>Nagai, Marie</t>
  </si>
  <si>
    <t>Janocha, Reinhold</t>
  </si>
  <si>
    <t>Missing Project ID-C4012555</t>
  </si>
  <si>
    <t>C4012555</t>
  </si>
  <si>
    <t>CQGE031G12001T Epidemiological survey FA</t>
  </si>
  <si>
    <t>67988305 Non-Interventional Ligelizumab</t>
  </si>
  <si>
    <t>Pharma GMA</t>
  </si>
  <si>
    <t>Investigator Initiated Trial</t>
  </si>
  <si>
    <t>Horovitz, Nicolas</t>
  </si>
  <si>
    <t>Noel-Cross, Nanci</t>
  </si>
  <si>
    <t>Missing Project ID-C4013962</t>
  </si>
  <si>
    <t>C4013962</t>
  </si>
  <si>
    <t>CQGE031G12307 Ph3b QGE031 in Shellfish FA</t>
  </si>
  <si>
    <t xml:space="preserve">A 12-week, multicenter, randomized, double-blind, placebo-controlled study to assess the clinical efficacy and safety of Ligelizumab (QGE031) in decreasing the sensitivity to shrimp in patients with shellfish allergy. </t>
  </si>
  <si>
    <t>Interventional</t>
  </si>
  <si>
    <t>Missing Project ID-C4011988</t>
  </si>
  <si>
    <t>C4011988</t>
  </si>
  <si>
    <t>CQGE031G1JP01 Food allergy in Japan</t>
  </si>
  <si>
    <t>Food allergy in Japan</t>
  </si>
  <si>
    <t>NIS Database Trial Level</t>
  </si>
  <si>
    <t>Prasad, Vinutha</t>
  </si>
  <si>
    <t>Missing Project ID-P4013001</t>
  </si>
  <si>
    <t>P4013001</t>
  </si>
  <si>
    <t>Evidence Generation Activities for 2021</t>
  </si>
  <si>
    <t>RTH258A</t>
  </si>
  <si>
    <t>RTH258A Wet AMD</t>
  </si>
  <si>
    <t>Grace, Robert</t>
  </si>
  <si>
    <t>Klimko, Peter</t>
  </si>
  <si>
    <t>RTH258A-C4011012</t>
  </si>
  <si>
    <t>C4011012</t>
  </si>
  <si>
    <t>CBASICHR0054 Blood Sample Collection study</t>
  </si>
  <si>
    <t xml:space="preserve">Blood sample collection from pts in ongoing DME and RVO studies. </t>
  </si>
  <si>
    <t>Lavecchia, Catherine</t>
  </si>
  <si>
    <t>Chaudhary, Ashutosh</t>
  </si>
  <si>
    <t>15397</t>
  </si>
  <si>
    <t>MBG453B1</t>
  </si>
  <si>
    <t>Precision Medicines</t>
  </si>
  <si>
    <t>PA Oncology (Hematology not for MA projects)</t>
  </si>
  <si>
    <t>MBG453 combos with HMAs in MDS</t>
  </si>
  <si>
    <t>Jeff Legos (LEGOSJE1)</t>
  </si>
  <si>
    <t>Pierrat, Benoît</t>
  </si>
  <si>
    <t>15397-P4010191</t>
  </si>
  <si>
    <t>P4010191</t>
  </si>
  <si>
    <t>MRD Industry Alliance for the AML/MDS GPT</t>
  </si>
  <si>
    <t>Pipeline WP for MPAACT [MRD Partnership and Alliance in AML Clinical Treatment} AML MRD Industry Alliance</t>
  </si>
  <si>
    <t>Wood, Robert</t>
  </si>
  <si>
    <t>PKC412A</t>
  </si>
  <si>
    <t>RYDAPT AML</t>
  </si>
  <si>
    <t>PKC412A-P4010191</t>
  </si>
  <si>
    <t>12406</t>
  </si>
  <si>
    <t>HDM201A0</t>
  </si>
  <si>
    <t>HDM201</t>
  </si>
  <si>
    <t>3.2 - Clinical</t>
  </si>
  <si>
    <t>Jutta Beyer (BEYERJU2)</t>
  </si>
  <si>
    <t>Mc Quire, Leslie</t>
  </si>
  <si>
    <t>12406-P4010191</t>
  </si>
  <si>
    <t>LJC242A</t>
  </si>
  <si>
    <t>Clinical collaboration project. Fixed dose combination of Novartis Compound LJN452 and Allergan compound CVC in NASH.</t>
  </si>
  <si>
    <t>2.2 - Preparatory Development</t>
  </si>
  <si>
    <t>LJC242A-G4012008</t>
  </si>
  <si>
    <t>G4012008</t>
  </si>
  <si>
    <t>Histoindex-Digital for TANDEM</t>
  </si>
  <si>
    <t>digital WP for TANDEM, (pilot)</t>
  </si>
  <si>
    <t>Magalhaes de Carvalho Mota, Fe</t>
  </si>
  <si>
    <t>Plaza, Diana</t>
  </si>
  <si>
    <t>15414</t>
  </si>
  <si>
    <t>DDO001E</t>
  </si>
  <si>
    <t xml:space="preserve">AI algorithm(s)-based, clinical decision-enabling software that provides guidance for aVEGF treatment decisions
</t>
  </si>
  <si>
    <t>15414-T4012728</t>
  </si>
  <si>
    <t>T4012728</t>
  </si>
  <si>
    <t>DDO001E TRD NCE Device Support_SaMD feasibility</t>
  </si>
  <si>
    <t>Connected Health:
SaMD Work;
Clinical
Modeling 
Valuation
Regulatory
Innovation lab
External Medical advice
Other Notes:
IPDA
GPM:
Guy</t>
  </si>
  <si>
    <t>15414-G4010283</t>
  </si>
  <si>
    <t>G4010283</t>
  </si>
  <si>
    <t>IPDA Adjudication</t>
  </si>
  <si>
    <t>Source of funding for IPDA adjudication - DHS to reimburse</t>
  </si>
  <si>
    <t>15411</t>
  </si>
  <si>
    <t>DDO001A</t>
  </si>
  <si>
    <t xml:space="preserve">Develop a digital topical ocular drug delivery device that improves treatment compliance. After treatment compliance leading to better treatment outcome.
</t>
  </si>
  <si>
    <t>Pacilli, Samuel</t>
  </si>
  <si>
    <t>15411-T3002604</t>
  </si>
  <si>
    <t>T3002604</t>
  </si>
  <si>
    <t>DDO001A TRD NCE Device Support_FDP_Stage 1</t>
  </si>
  <si>
    <t>Timecard Only (Historic Actuals)
PARTOP:
CRO Vendor Team Consulting (Historic Actuals)
Device Concept Design (Historic Actuals)
Consultancy from Full Spectrum Innovation Ltd. (Historic Actuals)
Other Notes:
DDO001A was canceled; Optispray is being discontinued due to budget restrictions in 2020, and Zeteo will be a separated BD&amp;L deal</t>
  </si>
  <si>
    <t>15411-G3003797</t>
  </si>
  <si>
    <t>G3003797</t>
  </si>
  <si>
    <t>Form Factor Research</t>
  </si>
  <si>
    <t>Form Factor Market Research-PLS performing</t>
  </si>
  <si>
    <t>15985</t>
  </si>
  <si>
    <t>LIF606B1</t>
  </si>
  <si>
    <t xml:space="preserve">To develop LIF606 Xiidra product in a novel topical ocular delivery device as Life Cycle Management. To develop a device platform for Ophtha topical ocular pipeline drugs. </t>
  </si>
  <si>
    <t>Zhang, Xinyu</t>
  </si>
  <si>
    <t>15985-T4011142</t>
  </si>
  <si>
    <t>T4011142</t>
  </si>
  <si>
    <t>LIF606B TRD NCE Device Support_DDPLCMKedalionDueDi</t>
  </si>
  <si>
    <t>GDPD:
2020-2021:
Product integration
HFE study supply
Other drug product eval
Full Spectrum Innovation
HFE &amp; Design Consultancy
Harro Hoefliger
InProPlan
Product integration
WITH CAPEX
Other Notes:
Horizontal Spray Varient Zeteo-&gt;Kedalion
Xiidra LCM
Zeteo does not include stability and validation testing because we assume this goes to India</t>
  </si>
  <si>
    <t>15985-T4008479</t>
  </si>
  <si>
    <t>T4008479</t>
  </si>
  <si>
    <t>LIF606B TRD NCE Device Support_FDP_LCM_Kedalion</t>
  </si>
  <si>
    <t>GDPD:
2021:
Product integration
HFE study supply
Other drug product eval
Full Spectrum Innovation
HFE &amp; Design Consultancy
Harro Hoefliger
InProPlan
Product integration
WITH CAPEX
Other Notes:
Horizontal Spray Varient Zeteo-&gt;Kedalion
Xiidra LCM
Zeteo does not include stability and validation testing because we assume this goes to India</t>
  </si>
  <si>
    <t>BASICHR</t>
  </si>
  <si>
    <t>Pipeline Support</t>
  </si>
  <si>
    <t>Basic Human Research</t>
  </si>
  <si>
    <t>Huber, Roland Martin</t>
  </si>
  <si>
    <t>BASICHR-C4000878</t>
  </si>
  <si>
    <t>C4000878</t>
  </si>
  <si>
    <t>CBASICHR0031 Non-Int glaucoma neuroprotection</t>
  </si>
  <si>
    <t>natural history study on glaucoma neuroprotection</t>
  </si>
  <si>
    <t>CSI</t>
  </si>
  <si>
    <t>Vallejo, Vanessa</t>
  </si>
  <si>
    <t>Costa, Pau</t>
  </si>
  <si>
    <t>BASICHR-C4011012</t>
  </si>
  <si>
    <t>12745</t>
  </si>
  <si>
    <t>MTHDLGY</t>
  </si>
  <si>
    <t>Clinical methodology</t>
  </si>
  <si>
    <t>12745-C4004102</t>
  </si>
  <si>
    <t>C4004102</t>
  </si>
  <si>
    <t>CMTHDLGY0010  MGD</t>
  </si>
  <si>
    <t>MGD Natural History Study and FCB Registry</t>
  </si>
  <si>
    <t>Burger, Nils</t>
  </si>
  <si>
    <t>15835</t>
  </si>
  <si>
    <t>Oncology Heme Pipeln</t>
  </si>
  <si>
    <t>Project to support  Pipeline work which is defined as work which will support multiple programs or submissions in the Heme Portfolio.
THIS IS NOT for WPs where the deliverables or output will support only 1 submission project.</t>
  </si>
  <si>
    <t>Milton, Barry</t>
  </si>
  <si>
    <t>15835-P4010191</t>
  </si>
  <si>
    <t>15849</t>
  </si>
  <si>
    <t>SDZ Pipeline support</t>
  </si>
  <si>
    <t>15849-P4011125</t>
  </si>
  <si>
    <t>P4011125</t>
  </si>
  <si>
    <t>Wingspan TMF Archiving</t>
  </si>
  <si>
    <t>Wingspan TMF Archiving, Yearly cost link to multiple project</t>
  </si>
  <si>
    <t>Yoldas, Halil</t>
  </si>
  <si>
    <t>15990</t>
  </si>
  <si>
    <t>DU NS Pipeline</t>
  </si>
  <si>
    <t xml:space="preserve">Project to support Pipeline work which is defined as work which will support multiple programs or submissions in the NS Portfolio.
</t>
  </si>
  <si>
    <t>15990-P4013762</t>
  </si>
  <si>
    <t>P4013762</t>
  </si>
  <si>
    <t>Regulatory consulting costs</t>
  </si>
  <si>
    <t>Regulatory consulting costs for Data and Digital NS projects (25% of the consulting costs are covered by the Data and Digital GPT</t>
  </si>
  <si>
    <t>Project: IDD001E1</t>
  </si>
  <si>
    <t>Smart DD phase 1</t>
  </si>
  <si>
    <t xml:space="preserve">IDD001E1 </t>
  </si>
  <si>
    <t>P4009424</t>
  </si>
  <si>
    <t>15364-P4009424</t>
  </si>
  <si>
    <t>IDD001E1 Sensor Pilot Studies Exploratory Analyses</t>
  </si>
  <si>
    <t>Project: ACE</t>
  </si>
  <si>
    <t xml:space="preserve"> ACE</t>
  </si>
  <si>
    <t>2020 Proposed</t>
  </si>
  <si>
    <t>SONAR - Available in Horizon</t>
  </si>
  <si>
    <t>Clinical Development</t>
  </si>
  <si>
    <t>Cross</t>
  </si>
  <si>
    <t>15893-G4013116</t>
  </si>
  <si>
    <t>Proposed plan</t>
  </si>
  <si>
    <t>Work Package: Digital Health Platform - Grow</t>
  </si>
</sst>
</file>

<file path=xl/styles.xml><?xml version="1.0" encoding="utf-8"?>
<styleSheet xmlns="http://schemas.openxmlformats.org/spreadsheetml/2006/main">
  <numFmts count="12">
    <numFmt numFmtId="176" formatCode="_ &quot;₹&quot;* #,##0_ ;_ &quot;₹&quot;* \-#,##0_ ;_ &quot;₹&quot;* &quot;-&quot;_ ;_ @_ "/>
    <numFmt numFmtId="177" formatCode="_(* #,##0.00_);_(* \(#,##0.00\);_(* &quot;-&quot;??_);_(@_)"/>
    <numFmt numFmtId="178" formatCode="_ * #,##0.0_ ;_ * \-#,##0.0_ ;_ * &quot;-&quot;??_ ;_ @_ "/>
    <numFmt numFmtId="179" formatCode="_ * #,##0_ ;_ * \-#,##0_ ;_ * &quot;-&quot;_ ;_ @_ "/>
    <numFmt numFmtId="180" formatCode="_(* #,##0_);_(* \(#,##0\);_(* &quot;-&quot;??_);_(@_)"/>
    <numFmt numFmtId="181" formatCode="_ &quot;₹&quot;* #,##0.00_ ;_ &quot;₹&quot;* \-#,##0.00_ ;_ &quot;₹&quot;* &quot;-&quot;??_ ;_ @_ "/>
    <numFmt numFmtId="182" formatCode="dd/mm/yyyy"/>
    <numFmt numFmtId="183" formatCode="#,###.0;\-#,###.0"/>
    <numFmt numFmtId="184" formatCode="mmm/yyyy"/>
    <numFmt numFmtId="185" formatCode="##,##0.00,&quot;K&quot;;\-##,##0.00,&quot;K&quot;;"/>
    <numFmt numFmtId="186" formatCode="0.000"/>
    <numFmt numFmtId="187" formatCode="_ * #,##0.000_ ;_ * \-#,##0.000_ ;_ * &quot;-&quot;??_ ;_ @_ "/>
  </numFmts>
  <fonts count="25">
    <font>
      <sz val="11"/>
      <color rgb="FF000000"/>
      <name val="Calibri"/>
      <charset val="134"/>
    </font>
    <font>
      <sz val="9"/>
      <color rgb="FF000000"/>
      <name val="Arial"/>
      <charset val="134"/>
    </font>
    <font>
      <b/>
      <sz val="9"/>
      <color rgb="FF003E7E"/>
      <name val="Arial"/>
      <charset val="134"/>
    </font>
    <font>
      <b/>
      <sz val="9"/>
      <color rgb="FFFF0000"/>
      <name val="Arial"/>
      <charset val="134"/>
    </font>
    <font>
      <sz val="9"/>
      <color rgb="FF000000"/>
      <name val="Calibri"/>
      <charset val="134"/>
    </font>
    <font>
      <sz val="11"/>
      <color theme="0"/>
      <name val="Calibri"/>
      <charset val="0"/>
      <scheme val="minor"/>
    </font>
    <font>
      <sz val="11"/>
      <color rgb="FF9C6500"/>
      <name val="Calibri"/>
      <charset val="0"/>
      <scheme val="minor"/>
    </font>
    <font>
      <sz val="11"/>
      <color rgb="FF9C0006"/>
      <name val="Calibri"/>
      <charset val="0"/>
      <scheme val="minor"/>
    </font>
    <font>
      <b/>
      <sz val="11"/>
      <color theme="1"/>
      <name val="Calibri"/>
      <charset val="0"/>
      <scheme val="minor"/>
    </font>
    <font>
      <sz val="11"/>
      <color rgb="FFFF0000"/>
      <name val="Calibri"/>
      <charset val="0"/>
      <scheme val="minor"/>
    </font>
    <font>
      <sz val="11"/>
      <color theme="1"/>
      <name val="Calibri"/>
      <charset val="134"/>
      <scheme val="minor"/>
    </font>
    <font>
      <sz val="11"/>
      <color theme="1"/>
      <name val="Calibri"/>
      <charset val="0"/>
      <scheme val="minor"/>
    </font>
    <font>
      <sz val="11"/>
      <color rgb="FF006100"/>
      <name val="Calibri"/>
      <charset val="0"/>
      <scheme val="minor"/>
    </font>
    <font>
      <sz val="11"/>
      <color rgb="FF3F3F76"/>
      <name val="Calibri"/>
      <charset val="0"/>
      <scheme val="minor"/>
    </font>
    <font>
      <u/>
      <sz val="11"/>
      <color rgb="FF0000FF"/>
      <name val="Calibri"/>
      <charset val="0"/>
      <scheme val="minor"/>
    </font>
    <font>
      <b/>
      <sz val="15"/>
      <color theme="3"/>
      <name val="Calibri"/>
      <charset val="134"/>
      <scheme val="minor"/>
    </font>
    <font>
      <u/>
      <sz val="11"/>
      <color rgb="FF800080"/>
      <name val="Calibri"/>
      <charset val="0"/>
      <scheme val="minor"/>
    </font>
    <font>
      <sz val="11"/>
      <color rgb="FFFA7D00"/>
      <name val="Calibri"/>
      <charset val="0"/>
      <scheme val="minor"/>
    </font>
    <font>
      <b/>
      <sz val="11"/>
      <color rgb="FFFFFFFF"/>
      <name val="Calibri"/>
      <charset val="0"/>
      <scheme val="minor"/>
    </font>
    <font>
      <i/>
      <sz val="11"/>
      <color rgb="FF7F7F7F"/>
      <name val="Calibri"/>
      <charset val="0"/>
      <scheme val="minor"/>
    </font>
    <font>
      <b/>
      <sz val="13"/>
      <color theme="3"/>
      <name val="Calibri"/>
      <charset val="134"/>
      <scheme val="minor"/>
    </font>
    <font>
      <b/>
      <sz val="18"/>
      <color theme="3"/>
      <name val="Calibri"/>
      <charset val="134"/>
      <scheme val="minor"/>
    </font>
    <font>
      <b/>
      <sz val="11"/>
      <color rgb="FFFA7D00"/>
      <name val="Calibri"/>
      <charset val="0"/>
      <scheme val="minor"/>
    </font>
    <font>
      <b/>
      <sz val="11"/>
      <color rgb="FF3F3F3F"/>
      <name val="Calibri"/>
      <charset val="0"/>
      <scheme val="minor"/>
    </font>
    <font>
      <b/>
      <sz val="11"/>
      <color theme="3"/>
      <name val="Calibri"/>
      <charset val="134"/>
      <scheme val="minor"/>
    </font>
  </fonts>
  <fills count="41">
    <fill>
      <patternFill patternType="none"/>
    </fill>
    <fill>
      <patternFill patternType="gray125"/>
    </fill>
    <fill>
      <patternFill patternType="solid">
        <fgColor rgb="FFFF0000"/>
        <bgColor indexed="64"/>
      </patternFill>
    </fill>
    <fill>
      <patternFill patternType="solid">
        <fgColor rgb="FFF0F3F5"/>
        <bgColor indexed="64"/>
      </patternFill>
    </fill>
    <fill>
      <patternFill patternType="solid">
        <fgColor theme="0" tint="-0.149998474074526"/>
        <bgColor indexed="64"/>
      </patternFill>
    </fill>
    <fill>
      <patternFill patternType="solid">
        <fgColor rgb="FFFFFF00"/>
        <bgColor indexed="64"/>
      </patternFill>
    </fill>
    <fill>
      <patternFill patternType="solid">
        <fgColor theme="5"/>
        <bgColor indexed="64"/>
      </patternFill>
    </fill>
    <fill>
      <patternFill patternType="solid">
        <fgColor rgb="FFFFC000"/>
        <bgColor indexed="64"/>
      </patternFill>
    </fill>
    <fill>
      <patternFill patternType="solid">
        <fgColor theme="0"/>
        <bgColor indexed="64"/>
      </patternFill>
    </fill>
    <fill>
      <patternFill patternType="solid">
        <fgColor theme="0" tint="-0.349986266670736"/>
        <bgColor indexed="64"/>
      </patternFill>
    </fill>
    <fill>
      <patternFill patternType="solid">
        <fgColor theme="9"/>
        <bgColor indexed="64"/>
      </patternFill>
    </fill>
    <fill>
      <patternFill patternType="solid">
        <fgColor rgb="FF00B050"/>
        <bgColor indexed="64"/>
      </patternFill>
    </fill>
    <fill>
      <patternFill patternType="solid">
        <fgColor theme="4"/>
        <bgColor indexed="64"/>
      </patternFill>
    </fill>
    <fill>
      <patternFill patternType="solid">
        <fgColor theme="6"/>
        <bgColor indexed="64"/>
      </patternFill>
    </fill>
    <fill>
      <patternFill patternType="solid">
        <fgColor rgb="FFFFEB9C"/>
        <bgColor indexed="64"/>
      </patternFill>
    </fill>
    <fill>
      <patternFill patternType="solid">
        <fgColor rgb="FFFFC7CE"/>
        <bgColor indexed="64"/>
      </patternFill>
    </fill>
    <fill>
      <patternFill patternType="solid">
        <fgColor theme="5" tint="0.599993896298105"/>
        <bgColor indexed="64"/>
      </patternFill>
    </fill>
    <fill>
      <patternFill patternType="solid">
        <fgColor rgb="FFC6EFCE"/>
        <bgColor indexed="64"/>
      </patternFill>
    </fill>
    <fill>
      <patternFill patternType="solid">
        <fgColor rgb="FFFFCC99"/>
        <bgColor indexed="64"/>
      </patternFill>
    </fill>
    <fill>
      <patternFill patternType="solid">
        <fgColor rgb="FFFFFFCC"/>
        <bgColor indexed="64"/>
      </patternFill>
    </fill>
    <fill>
      <patternFill patternType="solid">
        <fgColor theme="4" tint="0.599993896298105"/>
        <bgColor indexed="64"/>
      </patternFill>
    </fill>
    <fill>
      <patternFill patternType="solid">
        <fgColor theme="4" tint="0.799981688894314"/>
        <bgColor indexed="64"/>
      </patternFill>
    </fill>
    <fill>
      <patternFill patternType="solid">
        <fgColor theme="8" tint="0.599993896298105"/>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theme="7" tint="0.399975585192419"/>
        <bgColor indexed="64"/>
      </patternFill>
    </fill>
    <fill>
      <patternFill patternType="solid">
        <fgColor rgb="FFA5A5A5"/>
        <bgColor indexed="64"/>
      </patternFill>
    </fill>
    <fill>
      <patternFill patternType="solid">
        <fgColor theme="7" tint="0.599993896298105"/>
        <bgColor indexed="64"/>
      </patternFill>
    </fill>
    <fill>
      <patternFill patternType="solid">
        <fgColor theme="6" tint="0.599993896298105"/>
        <bgColor indexed="64"/>
      </patternFill>
    </fill>
    <fill>
      <patternFill patternType="solid">
        <fgColor theme="4" tint="0.399975585192419"/>
        <bgColor indexed="64"/>
      </patternFill>
    </fill>
    <fill>
      <patternFill patternType="solid">
        <fgColor rgb="FFF2F2F2"/>
        <bgColor indexed="64"/>
      </patternFill>
    </fill>
    <fill>
      <patternFill patternType="solid">
        <fgColor theme="8" tint="0.799981688894314"/>
        <bgColor indexed="64"/>
      </patternFill>
    </fill>
    <fill>
      <patternFill patternType="solid">
        <fgColor theme="5" tint="0.799981688894314"/>
        <bgColor indexed="64"/>
      </patternFill>
    </fill>
    <fill>
      <patternFill patternType="solid">
        <fgColor theme="6" tint="0.799981688894314"/>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8"/>
        <bgColor indexed="64"/>
      </patternFill>
    </fill>
    <fill>
      <patternFill patternType="solid">
        <fgColor theme="7" tint="0.799981688894314"/>
        <bgColor indexed="64"/>
      </patternFill>
    </fill>
    <fill>
      <patternFill patternType="solid">
        <fgColor theme="7"/>
        <bgColor indexed="64"/>
      </patternFill>
    </fill>
    <fill>
      <patternFill patternType="solid">
        <fgColor theme="8" tint="0.399975585192419"/>
        <bgColor indexed="64"/>
      </patternFill>
    </fill>
    <fill>
      <patternFill patternType="solid">
        <fgColor theme="9" tint="0.399975585192419"/>
        <bgColor indexed="64"/>
      </patternFill>
    </fill>
  </fills>
  <borders count="12">
    <border>
      <left/>
      <right/>
      <top/>
      <bottom/>
      <diagonal/>
    </border>
    <border>
      <left style="thin">
        <color rgb="FFA3A3A3"/>
      </left>
      <right style="thin">
        <color rgb="FFA3A3A3"/>
      </right>
      <top style="thin">
        <color rgb="FFA3A3A3"/>
      </top>
      <bottom/>
      <diagonal/>
    </border>
    <border>
      <left style="thin">
        <color auto="1"/>
      </left>
      <right style="thin">
        <color auto="1"/>
      </right>
      <top style="thin">
        <color auto="1"/>
      </top>
      <bottom style="thin">
        <color auto="1"/>
      </bottom>
      <diagonal/>
    </border>
    <border>
      <left style="thin">
        <color rgb="FFA3A3A3"/>
      </left>
      <right style="thin">
        <color rgb="FFA3A3A3"/>
      </right>
      <top style="thin">
        <color rgb="FFA3A3A3"/>
      </top>
      <bottom style="thin">
        <color rgb="FFA3A3A3"/>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s>
  <cellStyleXfs count="49">
    <xf numFmtId="0" fontId="0" fillId="0" borderId="0" applyBorder="0"/>
    <xf numFmtId="0" fontId="11" fillId="20" borderId="0" applyNumberFormat="0" applyBorder="0" applyAlignment="0" applyProtection="0">
      <alignment vertical="center"/>
    </xf>
    <xf numFmtId="177" fontId="0" fillId="0" borderId="0" applyFont="0" applyFill="0" applyBorder="0" applyAlignment="0" applyProtection="0"/>
    <xf numFmtId="179" fontId="10" fillId="0" borderId="0" applyFont="0" applyFill="0" applyBorder="0" applyAlignment="0" applyProtection="0">
      <alignment vertical="center"/>
    </xf>
    <xf numFmtId="176" fontId="10" fillId="0" borderId="0" applyFont="0" applyFill="0" applyBorder="0" applyAlignment="0" applyProtection="0">
      <alignment vertical="center"/>
    </xf>
    <xf numFmtId="181" fontId="10" fillId="0" borderId="0" applyFont="0" applyFill="0" applyBorder="0" applyAlignment="0" applyProtection="0">
      <alignment vertical="center"/>
    </xf>
    <xf numFmtId="9" fontId="10" fillId="0" borderId="0" applyFont="0" applyFill="0" applyBorder="0" applyAlignment="0" applyProtection="0">
      <alignment vertical="center"/>
    </xf>
    <xf numFmtId="0" fontId="14" fillId="0" borderId="0" applyNumberFormat="0" applyFill="0" applyBorder="0" applyAlignment="0" applyProtection="0">
      <alignment vertical="center"/>
    </xf>
    <xf numFmtId="0" fontId="5" fillId="25" borderId="0" applyNumberFormat="0" applyBorder="0" applyAlignment="0" applyProtection="0">
      <alignment vertical="center"/>
    </xf>
    <xf numFmtId="0" fontId="16" fillId="0" borderId="0" applyNumberFormat="0" applyFill="0" applyBorder="0" applyAlignment="0" applyProtection="0">
      <alignment vertical="center"/>
    </xf>
    <xf numFmtId="0" fontId="18" fillId="26" borderId="9" applyNumberFormat="0" applyAlignment="0" applyProtection="0">
      <alignment vertical="center"/>
    </xf>
    <xf numFmtId="0" fontId="20" fillId="0" borderId="7" applyNumberFormat="0" applyFill="0" applyAlignment="0" applyProtection="0">
      <alignment vertical="center"/>
    </xf>
    <xf numFmtId="0" fontId="10" fillId="19" borderId="6" applyNumberFormat="0" applyFont="0" applyAlignment="0" applyProtection="0">
      <alignment vertical="center"/>
    </xf>
    <xf numFmtId="0" fontId="11" fillId="28" borderId="0" applyNumberFormat="0" applyBorder="0" applyAlignment="0" applyProtection="0">
      <alignment vertical="center"/>
    </xf>
    <xf numFmtId="0" fontId="9" fillId="0" borderId="0" applyNumberFormat="0" applyFill="0" applyBorder="0" applyAlignment="0" applyProtection="0">
      <alignment vertical="center"/>
    </xf>
    <xf numFmtId="0" fontId="11" fillId="16" borderId="0" applyNumberFormat="0" applyBorder="0" applyAlignment="0" applyProtection="0">
      <alignment vertical="center"/>
    </xf>
    <xf numFmtId="0" fontId="21"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5" fillId="0" borderId="7" applyNumberFormat="0" applyFill="0" applyAlignment="0" applyProtection="0">
      <alignment vertical="center"/>
    </xf>
    <xf numFmtId="0" fontId="24" fillId="0" borderId="11" applyNumberFormat="0" applyFill="0" applyAlignment="0" applyProtection="0">
      <alignment vertical="center"/>
    </xf>
    <xf numFmtId="0" fontId="24" fillId="0" borderId="0" applyNumberFormat="0" applyFill="0" applyBorder="0" applyAlignment="0" applyProtection="0">
      <alignment vertical="center"/>
    </xf>
    <xf numFmtId="0" fontId="13" fillId="18" borderId="5" applyNumberFormat="0" applyAlignment="0" applyProtection="0">
      <alignment vertical="center"/>
    </xf>
    <xf numFmtId="0" fontId="5" fillId="24" borderId="0" applyNumberFormat="0" applyBorder="0" applyAlignment="0" applyProtection="0">
      <alignment vertical="center"/>
    </xf>
    <xf numFmtId="0" fontId="12" fillId="17" borderId="0" applyNumberFormat="0" applyBorder="0" applyAlignment="0" applyProtection="0">
      <alignment vertical="center"/>
    </xf>
    <xf numFmtId="0" fontId="23" fillId="30" borderId="10" applyNumberFormat="0" applyAlignment="0" applyProtection="0">
      <alignment vertical="center"/>
    </xf>
    <xf numFmtId="0" fontId="11" fillId="21" borderId="0" applyNumberFormat="0" applyBorder="0" applyAlignment="0" applyProtection="0">
      <alignment vertical="center"/>
    </xf>
    <xf numFmtId="0" fontId="22" fillId="30" borderId="5" applyNumberFormat="0" applyAlignment="0" applyProtection="0">
      <alignment vertical="center"/>
    </xf>
    <xf numFmtId="0" fontId="17" fillId="0" borderId="8" applyNumberFormat="0" applyFill="0" applyAlignment="0" applyProtection="0">
      <alignment vertical="center"/>
    </xf>
    <xf numFmtId="0" fontId="8" fillId="0" borderId="4" applyNumberFormat="0" applyFill="0" applyAlignment="0" applyProtection="0">
      <alignment vertical="center"/>
    </xf>
    <xf numFmtId="0" fontId="7" fillId="15" borderId="0" applyNumberFormat="0" applyBorder="0" applyAlignment="0" applyProtection="0">
      <alignment vertical="center"/>
    </xf>
    <xf numFmtId="0" fontId="6" fillId="14" borderId="0" applyNumberFormat="0" applyBorder="0" applyAlignment="0" applyProtection="0">
      <alignment vertical="center"/>
    </xf>
    <xf numFmtId="0" fontId="5" fillId="12" borderId="0" applyNumberFormat="0" applyBorder="0" applyAlignment="0" applyProtection="0">
      <alignment vertical="center"/>
    </xf>
    <xf numFmtId="0" fontId="11" fillId="31" borderId="0" applyNumberFormat="0" applyBorder="0" applyAlignment="0" applyProtection="0">
      <alignment vertical="center"/>
    </xf>
    <xf numFmtId="0" fontId="5" fillId="29" borderId="0" applyNumberFormat="0" applyBorder="0" applyAlignment="0" applyProtection="0">
      <alignment vertical="center"/>
    </xf>
    <xf numFmtId="0" fontId="5" fillId="6" borderId="0" applyNumberFormat="0" applyBorder="0" applyAlignment="0" applyProtection="0">
      <alignment vertical="center"/>
    </xf>
    <xf numFmtId="0" fontId="11" fillId="32" borderId="0" applyNumberFormat="0" applyBorder="0" applyAlignment="0" applyProtection="0">
      <alignment vertical="center"/>
    </xf>
    <xf numFmtId="0" fontId="11" fillId="34" borderId="0" applyNumberFormat="0" applyBorder="0" applyAlignment="0" applyProtection="0">
      <alignment vertical="center"/>
    </xf>
    <xf numFmtId="0" fontId="5" fillId="23" borderId="0" applyNumberFormat="0" applyBorder="0" applyAlignment="0" applyProtection="0">
      <alignment vertical="center"/>
    </xf>
    <xf numFmtId="0" fontId="5" fillId="13" borderId="0" applyNumberFormat="0" applyBorder="0" applyAlignment="0" applyProtection="0">
      <alignment vertical="center"/>
    </xf>
    <xf numFmtId="0" fontId="11" fillId="33" borderId="0" applyNumberFormat="0" applyBorder="0" applyAlignment="0" applyProtection="0">
      <alignment vertical="center"/>
    </xf>
    <xf numFmtId="0" fontId="5" fillId="38" borderId="0" applyNumberFormat="0" applyBorder="0" applyAlignment="0" applyProtection="0">
      <alignment vertical="center"/>
    </xf>
    <xf numFmtId="0" fontId="11" fillId="37" borderId="0" applyNumberFormat="0" applyBorder="0" applyAlignment="0" applyProtection="0">
      <alignment vertical="center"/>
    </xf>
    <xf numFmtId="0" fontId="11" fillId="27" borderId="0" applyNumberFormat="0" applyBorder="0" applyAlignment="0" applyProtection="0">
      <alignment vertical="center"/>
    </xf>
    <xf numFmtId="0" fontId="5" fillId="36" borderId="0" applyNumberFormat="0" applyBorder="0" applyAlignment="0" applyProtection="0">
      <alignment vertical="center"/>
    </xf>
    <xf numFmtId="0" fontId="11" fillId="22" borderId="0" applyNumberFormat="0" applyBorder="0" applyAlignment="0" applyProtection="0">
      <alignment vertical="center"/>
    </xf>
    <xf numFmtId="0" fontId="5" fillId="39" borderId="0" applyNumberFormat="0" applyBorder="0" applyAlignment="0" applyProtection="0">
      <alignment vertical="center"/>
    </xf>
    <xf numFmtId="0" fontId="5" fillId="10" borderId="0" applyNumberFormat="0" applyBorder="0" applyAlignment="0" applyProtection="0">
      <alignment vertical="center"/>
    </xf>
    <xf numFmtId="0" fontId="11" fillId="35" borderId="0" applyNumberFormat="0" applyBorder="0" applyAlignment="0" applyProtection="0">
      <alignment vertical="center"/>
    </xf>
    <xf numFmtId="0" fontId="5" fillId="40" borderId="0" applyNumberFormat="0" applyBorder="0" applyAlignment="0" applyProtection="0">
      <alignment vertical="center"/>
    </xf>
  </cellStyleXfs>
  <cellXfs count="64">
    <xf numFmtId="0" fontId="0" fillId="0" borderId="0" xfId="0" applyNumberFormat="1" applyFill="1" applyAlignment="1" applyProtection="1"/>
    <xf numFmtId="0" fontId="1" fillId="0" borderId="0" xfId="0" applyNumberFormat="1" applyFont="1" applyFill="1" applyAlignment="1" applyProtection="1"/>
    <xf numFmtId="0" fontId="2" fillId="2" borderId="0" xfId="0" applyFont="1" applyFill="1" applyBorder="1" applyAlignment="1">
      <alignment vertical="center" wrapText="1"/>
    </xf>
    <xf numFmtId="0" fontId="2" fillId="3" borderId="1" xfId="0" applyNumberFormat="1" applyFont="1" applyFill="1" applyBorder="1" applyAlignment="1" applyProtection="1">
      <alignment vertical="center"/>
    </xf>
    <xf numFmtId="0" fontId="1" fillId="0" borderId="0" xfId="0" applyNumberFormat="1" applyFont="1" applyFill="1" applyAlignment="1" applyProtection="1">
      <alignment horizontal="left"/>
    </xf>
    <xf numFmtId="0" fontId="1" fillId="0" borderId="0" xfId="0" applyFont="1" applyAlignment="1">
      <alignment horizontal="left"/>
    </xf>
    <xf numFmtId="0" fontId="1" fillId="0" borderId="0" xfId="0" applyFont="1" applyAlignment="1"/>
    <xf numFmtId="180" fontId="1" fillId="0" borderId="0" xfId="2" applyNumberFormat="1" applyFont="1" applyFill="1" applyAlignment="1" applyProtection="1"/>
    <xf numFmtId="0" fontId="2" fillId="4" borderId="0" xfId="0" applyFont="1" applyFill="1" applyBorder="1" applyAlignment="1">
      <alignment vertical="center"/>
    </xf>
    <xf numFmtId="0" fontId="2" fillId="4" borderId="0" xfId="0" applyFont="1" applyFill="1" applyBorder="1" applyAlignment="1">
      <alignment vertical="center" wrapText="1"/>
    </xf>
    <xf numFmtId="180" fontId="2" fillId="4" borderId="0" xfId="2" applyNumberFormat="1" applyFont="1" applyFill="1" applyBorder="1" applyAlignment="1">
      <alignment vertical="center" wrapText="1"/>
    </xf>
    <xf numFmtId="0" fontId="2" fillId="5" borderId="0" xfId="0" applyFont="1" applyFill="1" applyBorder="1" applyAlignment="1">
      <alignment vertical="center" wrapText="1"/>
    </xf>
    <xf numFmtId="0" fontId="2" fillId="6" borderId="0" xfId="0" applyFont="1" applyFill="1" applyBorder="1" applyAlignment="1">
      <alignment vertical="center" wrapText="1"/>
    </xf>
    <xf numFmtId="2" fontId="1" fillId="0" borderId="0" xfId="0" applyNumberFormat="1" applyFont="1" applyFill="1" applyAlignment="1" applyProtection="1"/>
    <xf numFmtId="0" fontId="1" fillId="7" borderId="0" xfId="0" applyNumberFormat="1" applyFont="1" applyFill="1" applyAlignment="1" applyProtection="1"/>
    <xf numFmtId="0" fontId="2" fillId="8" borderId="0" xfId="0" applyFont="1" applyFill="1" applyBorder="1" applyAlignment="1">
      <alignment vertical="center" wrapText="1"/>
    </xf>
    <xf numFmtId="0" fontId="3" fillId="5" borderId="0" xfId="0" applyFont="1" applyFill="1" applyBorder="1" applyAlignment="1">
      <alignment vertical="center" wrapText="1"/>
    </xf>
    <xf numFmtId="0" fontId="2" fillId="9" borderId="1" xfId="0" applyFont="1" applyFill="1" applyBorder="1" applyAlignment="1">
      <alignment vertical="center" wrapText="1"/>
    </xf>
    <xf numFmtId="0" fontId="2" fillId="9" borderId="0" xfId="0" applyFont="1" applyFill="1" applyBorder="1" applyAlignment="1">
      <alignment vertical="center" wrapText="1"/>
    </xf>
    <xf numFmtId="0" fontId="2" fillId="10" borderId="0" xfId="0" applyFont="1" applyFill="1" applyBorder="1" applyAlignment="1">
      <alignment vertical="center" wrapText="1"/>
    </xf>
    <xf numFmtId="0" fontId="2" fillId="11" borderId="0" xfId="0" applyFont="1" applyFill="1" applyBorder="1" applyAlignment="1">
      <alignment vertical="center" wrapText="1"/>
    </xf>
    <xf numFmtId="0" fontId="2" fillId="12" borderId="0" xfId="0" applyFont="1" applyFill="1" applyBorder="1" applyAlignment="1">
      <alignment vertical="center" wrapText="1"/>
    </xf>
    <xf numFmtId="49" fontId="1" fillId="0" borderId="0" xfId="0" applyNumberFormat="1" applyFont="1" applyFill="1" applyAlignment="1" applyProtection="1"/>
    <xf numFmtId="182" fontId="1" fillId="0" borderId="0" xfId="0" applyNumberFormat="1" applyFont="1" applyFill="1" applyAlignment="1" applyProtection="1"/>
    <xf numFmtId="183" fontId="1" fillId="0" borderId="0" xfId="0" applyNumberFormat="1" applyFont="1" applyFill="1" applyAlignment="1" applyProtection="1"/>
    <xf numFmtId="0" fontId="2" fillId="3" borderId="2" xfId="0" applyNumberFormat="1" applyFont="1" applyFill="1" applyBorder="1" applyAlignment="1" applyProtection="1">
      <alignment vertical="center"/>
    </xf>
    <xf numFmtId="184" fontId="2" fillId="3" borderId="2" xfId="0" applyNumberFormat="1" applyFont="1" applyFill="1" applyBorder="1" applyAlignment="1" applyProtection="1">
      <alignment vertical="center"/>
    </xf>
    <xf numFmtId="0" fontId="2" fillId="3" borderId="3" xfId="0" applyNumberFormat="1" applyFont="1" applyFill="1" applyBorder="1" applyAlignment="1" applyProtection="1">
      <alignment vertical="center"/>
    </xf>
    <xf numFmtId="49" fontId="1" fillId="0" borderId="0" xfId="0" applyNumberFormat="1" applyFont="1" applyFill="1" applyAlignment="1" applyProtection="1">
      <alignment wrapText="1"/>
    </xf>
    <xf numFmtId="185" fontId="1" fillId="0" borderId="0" xfId="0" applyNumberFormat="1" applyFont="1" applyFill="1" applyAlignment="1" applyProtection="1"/>
    <xf numFmtId="0" fontId="1" fillId="7" borderId="0" xfId="0" applyNumberFormat="1" applyFont="1" applyFill="1" applyAlignment="1" applyProtection="1">
      <alignment horizontal="left"/>
    </xf>
    <xf numFmtId="180" fontId="1" fillId="0" borderId="0" xfId="2" applyNumberFormat="1" applyFont="1" applyFill="1" applyAlignment="1" applyProtection="1">
      <alignment horizontal="left"/>
    </xf>
    <xf numFmtId="2" fontId="1" fillId="0" borderId="0" xfId="0" applyNumberFormat="1" applyFont="1" applyFill="1" applyAlignment="1" applyProtection="1">
      <alignment horizontal="left"/>
    </xf>
    <xf numFmtId="49" fontId="1" fillId="0" borderId="0" xfId="0" applyNumberFormat="1" applyFont="1" applyFill="1" applyAlignment="1" applyProtection="1">
      <alignment horizontal="left" indent="3"/>
    </xf>
    <xf numFmtId="49" fontId="1" fillId="0" borderId="0" xfId="0" applyNumberFormat="1" applyFont="1" applyFill="1" applyAlignment="1" applyProtection="1">
      <alignment horizontal="left"/>
    </xf>
    <xf numFmtId="49" fontId="1" fillId="0" borderId="0" xfId="0" applyNumberFormat="1" applyFont="1" applyFill="1" applyAlignment="1" applyProtection="1">
      <alignment horizontal="left" indent="4"/>
    </xf>
    <xf numFmtId="182" fontId="1" fillId="0" borderId="0" xfId="0" applyNumberFormat="1" applyFont="1" applyFill="1" applyAlignment="1" applyProtection="1">
      <alignment horizontal="left"/>
    </xf>
    <xf numFmtId="183" fontId="1" fillId="0" borderId="0" xfId="0" applyNumberFormat="1" applyFont="1" applyFill="1" applyAlignment="1" applyProtection="1">
      <alignment horizontal="left"/>
    </xf>
    <xf numFmtId="185" fontId="1" fillId="0" borderId="0" xfId="0" applyNumberFormat="1" applyFont="1" applyFill="1" applyAlignment="1" applyProtection="1">
      <alignment horizontal="left"/>
    </xf>
    <xf numFmtId="0" fontId="1" fillId="0" borderId="0" xfId="0" applyNumberFormat="1" applyFont="1" applyAlignment="1">
      <alignment horizontal="left"/>
    </xf>
    <xf numFmtId="49" fontId="1" fillId="0" borderId="0" xfId="0" applyNumberFormat="1" applyFont="1" applyAlignment="1">
      <alignment horizontal="left" indent="3"/>
    </xf>
    <xf numFmtId="49" fontId="1" fillId="0" borderId="0" xfId="0" applyNumberFormat="1" applyFont="1" applyAlignment="1">
      <alignment horizontal="left"/>
    </xf>
    <xf numFmtId="49" fontId="1" fillId="0" borderId="0" xfId="0" applyNumberFormat="1" applyFont="1" applyAlignment="1">
      <alignment horizontal="left" indent="4"/>
    </xf>
    <xf numFmtId="182" fontId="1" fillId="0" borderId="0" xfId="0" applyNumberFormat="1" applyFont="1" applyAlignment="1">
      <alignment horizontal="left"/>
    </xf>
    <xf numFmtId="183" fontId="1" fillId="0" borderId="0" xfId="0" applyNumberFormat="1" applyFont="1" applyAlignment="1">
      <alignment horizontal="left"/>
    </xf>
    <xf numFmtId="185" fontId="1" fillId="0" borderId="0" xfId="0" applyNumberFormat="1" applyFont="1" applyAlignment="1">
      <alignment horizontal="left"/>
    </xf>
    <xf numFmtId="0" fontId="1" fillId="7" borderId="0" xfId="0" applyFont="1" applyFill="1" applyAlignment="1">
      <alignment horizontal="left"/>
    </xf>
    <xf numFmtId="0" fontId="1" fillId="0" borderId="0" xfId="0" applyNumberFormat="1" applyFont="1" applyAlignment="1"/>
    <xf numFmtId="49" fontId="1" fillId="0" borderId="0" xfId="0" applyNumberFormat="1" applyFont="1" applyAlignment="1"/>
    <xf numFmtId="0" fontId="1" fillId="7" borderId="0" xfId="0" applyFont="1" applyFill="1" applyAlignment="1"/>
    <xf numFmtId="186" fontId="1" fillId="0" borderId="0" xfId="0" applyNumberFormat="1" applyFont="1" applyAlignment="1"/>
    <xf numFmtId="2" fontId="1" fillId="0" borderId="0" xfId="0" applyNumberFormat="1" applyFont="1" applyAlignment="1"/>
    <xf numFmtId="1" fontId="1" fillId="0" borderId="0" xfId="0" applyNumberFormat="1" applyFont="1" applyAlignment="1"/>
    <xf numFmtId="187" fontId="1" fillId="0" borderId="0" xfId="2" applyNumberFormat="1" applyFont="1" applyAlignment="1"/>
    <xf numFmtId="187" fontId="1" fillId="0" borderId="0" xfId="2" applyNumberFormat="1" applyFont="1" applyFill="1" applyAlignment="1" applyProtection="1"/>
    <xf numFmtId="178" fontId="1" fillId="0" borderId="0" xfId="2" applyNumberFormat="1" applyFont="1" applyFill="1" applyAlignment="1" applyProtection="1"/>
    <xf numFmtId="49" fontId="1" fillId="5" borderId="0" xfId="0" applyNumberFormat="1" applyFont="1" applyFill="1" applyAlignment="1"/>
    <xf numFmtId="49" fontId="1" fillId="0" borderId="0" xfId="0" applyNumberFormat="1" applyFont="1" applyAlignment="1">
      <alignment horizontal="left" wrapText="1"/>
    </xf>
    <xf numFmtId="182" fontId="1" fillId="0" borderId="0" xfId="0" applyNumberFormat="1" applyFont="1" applyAlignment="1"/>
    <xf numFmtId="183" fontId="1" fillId="0" borderId="0" xfId="0" applyNumberFormat="1" applyFont="1" applyAlignment="1"/>
    <xf numFmtId="0" fontId="1" fillId="5" borderId="0" xfId="0" applyFont="1" applyFill="1" applyAlignment="1"/>
    <xf numFmtId="185" fontId="1" fillId="0" borderId="0" xfId="0" applyNumberFormat="1" applyFont="1" applyAlignment="1"/>
    <xf numFmtId="185" fontId="1" fillId="5" borderId="0" xfId="0" applyNumberFormat="1" applyFont="1" applyFill="1" applyAlignment="1"/>
    <xf numFmtId="0" fontId="4" fillId="5" borderId="0" xfId="0" applyFont="1" applyFill="1" applyAlignment="1"/>
  </cellXfs>
  <cellStyles count="49">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Hyperlink" xfId="7" builtinId="8"/>
    <cellStyle name="60% - Accent4" xfId="8" builtinId="44"/>
    <cellStyle name="Followed Hyperlink" xfId="9" builtinId="9"/>
    <cellStyle name="Check Cell" xfId="10" builtinId="23"/>
    <cellStyle name="Heading 2" xfId="11" builtinId="17"/>
    <cellStyle name="Note" xfId="12" builtinId="10"/>
    <cellStyle name="40% - Accent3" xfId="13" builtinId="39"/>
    <cellStyle name="Warning Text" xfId="14" builtinId="11"/>
    <cellStyle name="40% - Accent2" xfId="15" builtinId="35"/>
    <cellStyle name="Title" xfId="16" builtinId="15"/>
    <cellStyle name="CExplanatory Text" xfId="17" builtinId="53"/>
    <cellStyle name="Heading 1" xfId="18" builtinId="16"/>
    <cellStyle name="Heading 3" xfId="19" builtinId="18"/>
    <cellStyle name="Heading 4" xfId="20" builtinId="19"/>
    <cellStyle name="Input" xfId="21" builtinId="20"/>
    <cellStyle name="60% - Accent3" xfId="22" builtinId="40"/>
    <cellStyle name="Good" xfId="23" builtinId="26"/>
    <cellStyle name="Output" xfId="24" builtinId="21"/>
    <cellStyle name="20% - Accent1" xfId="25" builtinId="30"/>
    <cellStyle name="Calculation" xfId="26" builtinId="22"/>
    <cellStyle name="Linked Cell" xfId="27" builtinId="24"/>
    <cellStyle name="Total" xfId="28" builtinId="25"/>
    <cellStyle name="Bad" xfId="29" builtinId="27"/>
    <cellStyle name="Neutral" xfId="30" builtinId="28"/>
    <cellStyle name="Accent1" xfId="31" builtinId="29"/>
    <cellStyle name="20% - Accent5" xfId="32" builtinId="46"/>
    <cellStyle name="60% - Accent1" xfId="33" builtinId="32"/>
    <cellStyle name="Accent2" xfId="34" builtinId="33"/>
    <cellStyle name="20% - Accent2" xfId="35" builtinId="34"/>
    <cellStyle name="20% - Accent6" xfId="36" builtinId="50"/>
    <cellStyle name="60% - Accent2" xfId="37" builtinId="36"/>
    <cellStyle name="Accent3" xfId="38" builtinId="37"/>
    <cellStyle name="20% - Accent3" xfId="39" builtinId="38"/>
    <cellStyle name="Accent4" xfId="40" builtinId="41"/>
    <cellStyle name="20% - Accent4" xfId="41" builtinId="42"/>
    <cellStyle name="40% - Accent4" xfId="42" builtinId="43"/>
    <cellStyle name="Accent5" xfId="43" builtinId="45"/>
    <cellStyle name="40% - Accent5" xfId="44" builtinId="47"/>
    <cellStyle name="60% - Accent5" xfId="45" builtinId="48"/>
    <cellStyle name="Accent6" xfId="46" builtinId="49"/>
    <cellStyle name="40% - Accent6" xfId="47" builtinId="51"/>
    <cellStyle name="60% - Accent6" xfId="48" builtinId="52"/>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tyles" Target="styles.xml"/><Relationship Id="rId8" Type="http://schemas.openxmlformats.org/officeDocument/2006/relationships/theme" Target="theme/theme1.xml"/><Relationship Id="rId7" Type="http://schemas.openxmlformats.org/officeDocument/2006/relationships/externalLink" Target="externalLinks/externalLink2.xml"/><Relationship Id="rId6" Type="http://schemas.openxmlformats.org/officeDocument/2006/relationships/externalLink" Target="externalLinks/externalLink1.xml"/><Relationship Id="rId5" Type="http://schemas.openxmlformats.org/officeDocument/2006/relationships/customXml" Target="../customXml/item3.xml"/><Relationship Id="rId4" Type="http://schemas.openxmlformats.org/officeDocument/2006/relationships/customXml" Target="../customXml/item2.xml"/><Relationship Id="rId3" Type="http://schemas.openxmlformats.org/officeDocument/2006/relationships/customXml" Target="../customXml/item1.xml"/><Relationship Id="rId2" Type="http://schemas.openxmlformats.org/officeDocument/2006/relationships/worksheet" Target="worksheets/sheet2.xml"/><Relationship Id="rId10" Type="http://schemas.openxmlformats.org/officeDocument/2006/relationships/sharedStrings" Target="sharedString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https:\\my.novartis.net\Users\GADIYRA1\Desktop\June%2021\Clean%20FIle\CleanFile_Portfolio%20Manager%20-%20OPEX%20new%20portfolio%20v21Ju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ttps:\\my.novartis.net\sites\VMT599\Shared%20Documents\General\OPTIC%20-%20Core%20Team%20Working%20Material\Chapter%204%20Data%20Provision\2021_03\OPTIC%20DB%20Refresh%20File%20-%20Mar%2007%20-%20with%20Budget.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 1"/>
      <sheetName val="Sheet1"/>
    </sheetNames>
    <sheetDataSet>
      <sheetData sheetId="0" refreshError="1">
        <row r="1">
          <cell r="S1">
            <v>19</v>
          </cell>
          <cell r="T1">
            <v>20</v>
          </cell>
          <cell r="U1">
            <v>21</v>
          </cell>
          <cell r="V1">
            <v>22</v>
          </cell>
          <cell r="W1">
            <v>23</v>
          </cell>
          <cell r="X1">
            <v>24</v>
          </cell>
          <cell r="Y1">
            <v>25</v>
          </cell>
          <cell r="Z1">
            <v>26</v>
          </cell>
          <cell r="AA1">
            <v>27</v>
          </cell>
          <cell r="AB1">
            <v>28</v>
          </cell>
          <cell r="AC1">
            <v>29</v>
          </cell>
          <cell r="AD1">
            <v>30</v>
          </cell>
          <cell r="AE1">
            <v>31</v>
          </cell>
          <cell r="AF1">
            <v>32</v>
          </cell>
          <cell r="AG1">
            <v>33</v>
          </cell>
          <cell r="AH1">
            <v>34</v>
          </cell>
          <cell r="AI1">
            <v>35</v>
          </cell>
          <cell r="AJ1">
            <v>36</v>
          </cell>
          <cell r="AK1">
            <v>37</v>
          </cell>
          <cell r="AL1">
            <v>38</v>
          </cell>
          <cell r="AM1">
            <v>39</v>
          </cell>
          <cell r="AN1">
            <v>40</v>
          </cell>
        </row>
        <row r="2">
          <cell r="A2" t="str">
            <v>Unique ID</v>
          </cell>
          <cell r="B2" t="str">
            <v>Project ID Replicated at WP level</v>
          </cell>
          <cell r="C2" t="str">
            <v>Project Name</v>
          </cell>
          <cell r="D2" t="str">
            <v>Project Manager Name</v>
          </cell>
          <cell r="E2" t="str">
            <v>Parent / Child</v>
          </cell>
          <cell r="F2" t="str">
            <v>Does this project have Work Package?</v>
          </cell>
          <cell r="G2" t="str">
            <v>Final GLF Name</v>
          </cell>
          <cell r="H2" t="str">
            <v>WP ID</v>
          </cell>
          <cell r="I2" t="str">
            <v>2020
CapEx</v>
          </cell>
          <cell r="J2" t="str">
            <v>2021
CapEx</v>
          </cell>
          <cell r="K2" t="str">
            <v>ACT ytd</v>
          </cell>
          <cell r="L2" t="str">
            <v>FC to complete</v>
          </cell>
          <cell r="M2" t="str">
            <v>Internal FTE Cost</v>
          </cell>
          <cell r="N2" t="str">
            <v>LT Costs at complete_$m</v>
          </cell>
          <cell r="O2" t="str">
            <v>LT Costs at complete</v>
          </cell>
          <cell r="P2" t="str">
            <v>Internal FTE Cost Act</v>
          </cell>
          <cell r="Q2" t="str">
            <v>ExtraVal WP Cost</v>
          </cell>
          <cell r="R2" t="str">
            <v>Budget (in $K)</v>
          </cell>
          <cell r="S2" t="str">
            <v>Exclude from Portfolio</v>
          </cell>
          <cell r="T2" t="str">
            <v>Drug / non-drug
(Move to Horizon)</v>
          </cell>
          <cell r="U2" t="str">
            <v>Data &amp; Digital 
(Yes/ no - Move to Horizon)</v>
          </cell>
          <cell r="V2" t="str">
            <v>Category 
(Compliance / Operational Necessity / Value Creation)</v>
          </cell>
          <cell r="W2" t="str">
            <v>Value Lever</v>
          </cell>
          <cell r="X2" t="str">
            <v>Funding Stage 
(Get from Horizon)</v>
          </cell>
          <cell r="Y2" t="str">
            <v>Investment Status</v>
          </cell>
          <cell r="Z2" t="str">
            <v>Alias Project</v>
          </cell>
          <cell r="AA2" t="str">
            <v>Emerging Technology</v>
          </cell>
          <cell r="AB2" t="str">
            <v>IT Involved?</v>
          </cell>
          <cell r="AC2" t="str">
            <v>IT / Digital</v>
          </cell>
          <cell r="AD2" t="str">
            <v>Planning Category</v>
          </cell>
          <cell r="AE2" t="str">
            <v>Source</v>
          </cell>
          <cell r="AF2" t="str">
            <v>Outcome Category</v>
          </cell>
          <cell r="AG2" t="str">
            <v>Simplified Category</v>
          </cell>
          <cell r="AH2" t="str">
            <v>Simplified Category L3</v>
          </cell>
          <cell r="AI2" t="str">
            <v>Business capability Level1</v>
          </cell>
          <cell r="AJ2" t="str">
            <v>Business capability Level2</v>
          </cell>
          <cell r="AK2" t="str">
            <v>PPM Report?</v>
          </cell>
          <cell r="AL2" t="str">
            <v>Value Model prepared?</v>
          </cell>
          <cell r="AM2" t="str">
            <v>Included in SONAR File?</v>
          </cell>
          <cell r="AN2" t="str">
            <v>Lookup with LF2</v>
          </cell>
        </row>
        <row r="3">
          <cell r="A3">
            <v>12489</v>
          </cell>
          <cell r="B3" t="str">
            <v>12489</v>
          </cell>
          <cell r="C3" t="str">
            <v>Clinical supply process modelling pilot</v>
          </cell>
          <cell r="D3" t="str">
            <v>Franco, Davide</v>
          </cell>
          <cell r="E3" t="str">
            <v>Parent</v>
          </cell>
          <cell r="F3" t="str">
            <v>Single WP</v>
          </cell>
          <cell r="G3" t="str">
            <v>TRD</v>
          </cell>
          <cell r="H3">
            <v>0</v>
          </cell>
        </row>
        <row r="3">
          <cell r="K3">
            <v>0</v>
          </cell>
          <cell r="L3">
            <v>0</v>
          </cell>
          <cell r="M3">
            <v>0</v>
          </cell>
          <cell r="N3">
            <v>0</v>
          </cell>
          <cell r="O3">
            <v>0</v>
          </cell>
          <cell r="P3">
            <v>0</v>
          </cell>
        </row>
        <row r="3">
          <cell r="S3" t="str">
            <v>Not Excluded</v>
          </cell>
          <cell r="T3" t="e">
            <v>#N/A</v>
          </cell>
          <cell r="U3" t="e">
            <v>#N/A</v>
          </cell>
          <cell r="V3" t="e">
            <v>#N/A</v>
          </cell>
          <cell r="W3" t="e">
            <v>#N/A</v>
          </cell>
          <cell r="X3" t="e">
            <v>#N/A</v>
          </cell>
          <cell r="Y3" t="str">
            <v>Proposed Plan</v>
          </cell>
          <cell r="Z3" t="str">
            <v>Clinical supply process modelling pilot</v>
          </cell>
          <cell r="AA3" t="e">
            <v>#N/A</v>
          </cell>
          <cell r="AB3" t="e">
            <v>#N/A</v>
          </cell>
          <cell r="AC3" t="e">
            <v>#N/A</v>
          </cell>
          <cell r="AD3" t="e">
            <v>#N/A</v>
          </cell>
          <cell r="AE3" t="e">
            <v>#N/A</v>
          </cell>
          <cell r="AF3" t="e">
            <v>#N/A</v>
          </cell>
          <cell r="AG3" t="e">
            <v>#N/A</v>
          </cell>
          <cell r="AH3" t="e">
            <v>#N/A</v>
          </cell>
          <cell r="AI3" t="e">
            <v>#N/A</v>
          </cell>
          <cell r="AJ3" t="e">
            <v>#N/A</v>
          </cell>
        </row>
        <row r="4">
          <cell r="A4" t="str">
            <v>12489-G3002545</v>
          </cell>
          <cell r="B4" t="str">
            <v>12489</v>
          </cell>
          <cell r="C4" t="str">
            <v>Clinical supply process modelling pilot</v>
          </cell>
          <cell r="D4" t="str">
            <v>Franco, Davide</v>
          </cell>
          <cell r="E4" t="str">
            <v>Child</v>
          </cell>
          <cell r="F4" t="str">
            <v>Single WP</v>
          </cell>
          <cell r="G4" t="str">
            <v>TRD</v>
          </cell>
          <cell r="H4" t="str">
            <v>G3002545</v>
          </cell>
        </row>
        <row r="4">
          <cell r="K4">
            <v>0</v>
          </cell>
          <cell r="L4">
            <v>0</v>
          </cell>
          <cell r="M4">
            <v>0</v>
          </cell>
          <cell r="N4">
            <v>0</v>
          </cell>
          <cell r="O4">
            <v>0</v>
          </cell>
          <cell r="P4">
            <v>0</v>
          </cell>
        </row>
        <row r="4">
          <cell r="S4" t="str">
            <v>Not Excluded</v>
          </cell>
          <cell r="T4" t="e">
            <v>#N/A</v>
          </cell>
          <cell r="U4" t="e">
            <v>#N/A</v>
          </cell>
          <cell r="V4" t="e">
            <v>#N/A</v>
          </cell>
          <cell r="W4" t="e">
            <v>#N/A</v>
          </cell>
          <cell r="X4" t="e">
            <v>#N/A</v>
          </cell>
          <cell r="Y4" t="str">
            <v>Proposed Plan</v>
          </cell>
          <cell r="Z4" t="str">
            <v>Clinical supply process modelling pilot</v>
          </cell>
          <cell r="AA4" t="e">
            <v>#N/A</v>
          </cell>
          <cell r="AB4" t="e">
            <v>#N/A</v>
          </cell>
          <cell r="AC4" t="e">
            <v>#N/A</v>
          </cell>
          <cell r="AD4" t="e">
            <v>#N/A</v>
          </cell>
          <cell r="AE4" t="e">
            <v>#N/A</v>
          </cell>
          <cell r="AF4" t="e">
            <v>#N/A</v>
          </cell>
          <cell r="AG4" t="e">
            <v>#N/A</v>
          </cell>
          <cell r="AH4" t="e">
            <v>#N/A</v>
          </cell>
          <cell r="AI4" t="e">
            <v>#N/A</v>
          </cell>
          <cell r="AJ4" t="e">
            <v>#N/A</v>
          </cell>
        </row>
        <row r="5">
          <cell r="A5">
            <v>12476</v>
          </cell>
          <cell r="B5" t="str">
            <v>12476</v>
          </cell>
          <cell r="C5" t="str">
            <v>ASP Bridge Ramp Down</v>
          </cell>
          <cell r="D5" t="str">
            <v>Sun, John</v>
          </cell>
          <cell r="E5" t="str">
            <v>Parent</v>
          </cell>
          <cell r="F5" t="str">
            <v>Single WP</v>
          </cell>
          <cell r="G5" t="str">
            <v>GDO</v>
          </cell>
          <cell r="H5">
            <v>0</v>
          </cell>
        </row>
        <row r="5">
          <cell r="K5">
            <v>0</v>
          </cell>
          <cell r="L5">
            <v>0</v>
          </cell>
          <cell r="M5">
            <v>0</v>
          </cell>
          <cell r="N5">
            <v>0</v>
          </cell>
          <cell r="O5">
            <v>0</v>
          </cell>
          <cell r="P5">
            <v>0</v>
          </cell>
        </row>
        <row r="5">
          <cell r="S5" t="str">
            <v>Not Excluded</v>
          </cell>
          <cell r="T5" t="e">
            <v>#N/A</v>
          </cell>
          <cell r="U5" t="e">
            <v>#N/A</v>
          </cell>
          <cell r="V5" t="e">
            <v>#N/A</v>
          </cell>
          <cell r="W5" t="e">
            <v>#N/A</v>
          </cell>
          <cell r="X5" t="e">
            <v>#N/A</v>
          </cell>
          <cell r="Y5" t="str">
            <v>Proposed Plan</v>
          </cell>
          <cell r="Z5" t="str">
            <v>ASP Bridge Ramp Down</v>
          </cell>
          <cell r="AA5" t="e">
            <v>#N/A</v>
          </cell>
          <cell r="AB5" t="e">
            <v>#N/A</v>
          </cell>
          <cell r="AC5" t="e">
            <v>#N/A</v>
          </cell>
          <cell r="AD5" t="e">
            <v>#N/A</v>
          </cell>
          <cell r="AE5" t="e">
            <v>#N/A</v>
          </cell>
          <cell r="AF5" t="e">
            <v>#N/A</v>
          </cell>
          <cell r="AG5" t="e">
            <v>#N/A</v>
          </cell>
          <cell r="AH5" t="e">
            <v>#N/A</v>
          </cell>
          <cell r="AI5" t="e">
            <v>#N/A</v>
          </cell>
          <cell r="AJ5" t="e">
            <v>#N/A</v>
          </cell>
        </row>
        <row r="6">
          <cell r="A6" t="str">
            <v>12476-G3002551</v>
          </cell>
          <cell r="B6" t="str">
            <v>12476</v>
          </cell>
          <cell r="C6" t="str">
            <v>ASP Bridge Ramp Down</v>
          </cell>
          <cell r="D6" t="str">
            <v>Sun, John</v>
          </cell>
          <cell r="E6" t="str">
            <v>Child</v>
          </cell>
          <cell r="F6" t="str">
            <v>Single WP</v>
          </cell>
          <cell r="G6" t="str">
            <v>GDO</v>
          </cell>
          <cell r="H6" t="str">
            <v>G3002551</v>
          </cell>
        </row>
        <row r="6">
          <cell r="K6">
            <v>0</v>
          </cell>
          <cell r="L6">
            <v>0</v>
          </cell>
          <cell r="M6">
            <v>0</v>
          </cell>
          <cell r="N6">
            <v>0</v>
          </cell>
          <cell r="O6">
            <v>0</v>
          </cell>
          <cell r="P6">
            <v>0</v>
          </cell>
        </row>
        <row r="6">
          <cell r="S6" t="str">
            <v>Not Excluded</v>
          </cell>
          <cell r="T6" t="e">
            <v>#N/A</v>
          </cell>
          <cell r="U6" t="e">
            <v>#N/A</v>
          </cell>
          <cell r="V6" t="e">
            <v>#N/A</v>
          </cell>
          <cell r="W6" t="e">
            <v>#N/A</v>
          </cell>
          <cell r="X6" t="e">
            <v>#N/A</v>
          </cell>
          <cell r="Y6" t="str">
            <v>Proposed Plan</v>
          </cell>
          <cell r="Z6" t="str">
            <v>ASP Bridge Ramp Down</v>
          </cell>
          <cell r="AA6" t="e">
            <v>#N/A</v>
          </cell>
          <cell r="AB6" t="e">
            <v>#N/A</v>
          </cell>
          <cell r="AC6" t="e">
            <v>#N/A</v>
          </cell>
          <cell r="AD6" t="e">
            <v>#N/A</v>
          </cell>
          <cell r="AE6" t="e">
            <v>#N/A</v>
          </cell>
          <cell r="AF6" t="e">
            <v>#N/A</v>
          </cell>
          <cell r="AG6" t="e">
            <v>#N/A</v>
          </cell>
          <cell r="AH6" t="e">
            <v>#N/A</v>
          </cell>
          <cell r="AI6" t="e">
            <v>#N/A</v>
          </cell>
          <cell r="AJ6" t="e">
            <v>#N/A</v>
          </cell>
        </row>
        <row r="7">
          <cell r="A7">
            <v>12546</v>
          </cell>
          <cell r="B7" t="str">
            <v>12546</v>
          </cell>
          <cell r="C7" t="str">
            <v>Bios PMX Training Curricula</v>
          </cell>
          <cell r="D7" t="str">
            <v>Hamilton, David</v>
          </cell>
          <cell r="E7" t="str">
            <v>Parent</v>
          </cell>
          <cell r="F7" t="str">
            <v>Single WP</v>
          </cell>
          <cell r="G7" t="str">
            <v>CD&amp;A</v>
          </cell>
          <cell r="H7">
            <v>0</v>
          </cell>
        </row>
        <row r="7">
          <cell r="K7">
            <v>0</v>
          </cell>
          <cell r="L7">
            <v>0</v>
          </cell>
          <cell r="M7">
            <v>0</v>
          </cell>
          <cell r="N7">
            <v>0</v>
          </cell>
          <cell r="O7">
            <v>0</v>
          </cell>
          <cell r="P7">
            <v>0.0227</v>
          </cell>
        </row>
        <row r="7">
          <cell r="S7" t="str">
            <v>Not Excluded</v>
          </cell>
          <cell r="T7" t="e">
            <v>#N/A</v>
          </cell>
          <cell r="U7" t="e">
            <v>#N/A</v>
          </cell>
          <cell r="V7" t="e">
            <v>#N/A</v>
          </cell>
          <cell r="W7" t="e">
            <v>#N/A</v>
          </cell>
          <cell r="X7" t="e">
            <v>#N/A</v>
          </cell>
          <cell r="Y7" t="str">
            <v>Strategy Approved</v>
          </cell>
          <cell r="Z7" t="str">
            <v>Bios PMX Training Curricula</v>
          </cell>
          <cell r="AA7" t="e">
            <v>#N/A</v>
          </cell>
          <cell r="AB7" t="e">
            <v>#N/A</v>
          </cell>
          <cell r="AC7" t="e">
            <v>#N/A</v>
          </cell>
          <cell r="AD7" t="e">
            <v>#N/A</v>
          </cell>
          <cell r="AE7" t="e">
            <v>#N/A</v>
          </cell>
          <cell r="AF7" t="e">
            <v>#N/A</v>
          </cell>
          <cell r="AG7" t="e">
            <v>#N/A</v>
          </cell>
          <cell r="AH7" t="e">
            <v>#N/A</v>
          </cell>
          <cell r="AI7" t="e">
            <v>#N/A</v>
          </cell>
          <cell r="AJ7" t="e">
            <v>#N/A</v>
          </cell>
        </row>
        <row r="8">
          <cell r="A8" t="str">
            <v>12546-G3002553</v>
          </cell>
          <cell r="B8" t="str">
            <v>12546</v>
          </cell>
          <cell r="C8" t="str">
            <v>Bios PMX Training Curricula</v>
          </cell>
          <cell r="D8" t="str">
            <v>Hamilton, David</v>
          </cell>
          <cell r="E8" t="str">
            <v>Child</v>
          </cell>
          <cell r="F8" t="str">
            <v>Single WP</v>
          </cell>
          <cell r="G8" t="str">
            <v>CD&amp;A</v>
          </cell>
          <cell r="H8" t="str">
            <v>G3002553</v>
          </cell>
        </row>
        <row r="8">
          <cell r="K8">
            <v>0</v>
          </cell>
          <cell r="L8">
            <v>0</v>
          </cell>
          <cell r="M8">
            <v>0</v>
          </cell>
          <cell r="N8">
            <v>0</v>
          </cell>
          <cell r="O8">
            <v>0</v>
          </cell>
          <cell r="P8">
            <v>0.0227</v>
          </cell>
        </row>
        <row r="8">
          <cell r="S8" t="str">
            <v>Not Excluded</v>
          </cell>
          <cell r="T8" t="e">
            <v>#N/A</v>
          </cell>
          <cell r="U8" t="e">
            <v>#N/A</v>
          </cell>
          <cell r="V8" t="e">
            <v>#N/A</v>
          </cell>
          <cell r="W8" t="e">
            <v>#N/A</v>
          </cell>
          <cell r="X8" t="e">
            <v>#N/A</v>
          </cell>
          <cell r="Y8" t="str">
            <v>Strategy Approved</v>
          </cell>
          <cell r="Z8" t="str">
            <v>Bios/PMX Training Curricula</v>
          </cell>
          <cell r="AA8" t="e">
            <v>#N/A</v>
          </cell>
          <cell r="AB8" t="e">
            <v>#N/A</v>
          </cell>
          <cell r="AC8" t="e">
            <v>#N/A</v>
          </cell>
          <cell r="AD8" t="e">
            <v>#N/A</v>
          </cell>
          <cell r="AE8" t="e">
            <v>#N/A</v>
          </cell>
          <cell r="AF8" t="e">
            <v>#N/A</v>
          </cell>
          <cell r="AG8" t="e">
            <v>#N/A</v>
          </cell>
          <cell r="AH8" t="e">
            <v>#N/A</v>
          </cell>
          <cell r="AI8" t="e">
            <v>#N/A</v>
          </cell>
          <cell r="AJ8" t="e">
            <v>#N/A</v>
          </cell>
        </row>
        <row r="9">
          <cell r="A9">
            <v>12538</v>
          </cell>
          <cell r="B9" t="str">
            <v>12538</v>
          </cell>
          <cell r="C9" t="str">
            <v>Deviation CAPA Gap Assessment</v>
          </cell>
          <cell r="D9" t="str">
            <v>Patterson, Shari</v>
          </cell>
          <cell r="E9" t="str">
            <v>Parent</v>
          </cell>
          <cell r="F9" t="str">
            <v>Single WP</v>
          </cell>
          <cell r="G9" t="str">
            <v>QA</v>
          </cell>
          <cell r="H9">
            <v>0</v>
          </cell>
        </row>
        <row r="9">
          <cell r="K9">
            <v>0</v>
          </cell>
          <cell r="L9">
            <v>0</v>
          </cell>
          <cell r="M9">
            <v>0</v>
          </cell>
          <cell r="N9">
            <v>0</v>
          </cell>
          <cell r="O9">
            <v>0</v>
          </cell>
          <cell r="P9">
            <v>0</v>
          </cell>
        </row>
        <row r="9">
          <cell r="S9" t="str">
            <v>Not Excluded</v>
          </cell>
          <cell r="T9" t="e">
            <v>#N/A</v>
          </cell>
          <cell r="U9" t="e">
            <v>#N/A</v>
          </cell>
          <cell r="V9" t="e">
            <v>#N/A</v>
          </cell>
          <cell r="W9" t="e">
            <v>#N/A</v>
          </cell>
          <cell r="X9" t="e">
            <v>#N/A</v>
          </cell>
          <cell r="Y9" t="str">
            <v>Proposed Plan</v>
          </cell>
          <cell r="Z9" t="str">
            <v>Deviation CAPA Gap Assessment</v>
          </cell>
          <cell r="AA9" t="e">
            <v>#N/A</v>
          </cell>
          <cell r="AB9" t="e">
            <v>#N/A</v>
          </cell>
          <cell r="AC9" t="e">
            <v>#N/A</v>
          </cell>
          <cell r="AD9" t="e">
            <v>#N/A</v>
          </cell>
          <cell r="AE9" t="e">
            <v>#N/A</v>
          </cell>
          <cell r="AF9" t="e">
            <v>#N/A</v>
          </cell>
          <cell r="AG9" t="e">
            <v>#N/A</v>
          </cell>
          <cell r="AH9" t="e">
            <v>#N/A</v>
          </cell>
          <cell r="AI9" t="e">
            <v>#N/A</v>
          </cell>
          <cell r="AJ9" t="e">
            <v>#N/A</v>
          </cell>
        </row>
        <row r="10">
          <cell r="A10" t="str">
            <v>12538-G3002626</v>
          </cell>
          <cell r="B10" t="str">
            <v>12538</v>
          </cell>
          <cell r="C10" t="str">
            <v>Deviation CAPA Gap Assessment</v>
          </cell>
          <cell r="D10" t="str">
            <v>Patterson, Shari</v>
          </cell>
          <cell r="E10" t="str">
            <v>Child</v>
          </cell>
          <cell r="F10" t="str">
            <v>Single WP</v>
          </cell>
          <cell r="G10" t="str">
            <v>QA</v>
          </cell>
          <cell r="H10" t="str">
            <v>G3002626</v>
          </cell>
        </row>
        <row r="10">
          <cell r="K10">
            <v>0</v>
          </cell>
          <cell r="L10">
            <v>0</v>
          </cell>
          <cell r="M10">
            <v>0</v>
          </cell>
          <cell r="N10">
            <v>0</v>
          </cell>
          <cell r="O10">
            <v>0</v>
          </cell>
          <cell r="P10">
            <v>0</v>
          </cell>
        </row>
        <row r="10">
          <cell r="S10" t="str">
            <v>Not Excluded</v>
          </cell>
          <cell r="T10" t="e">
            <v>#N/A</v>
          </cell>
          <cell r="U10" t="e">
            <v>#N/A</v>
          </cell>
          <cell r="V10" t="e">
            <v>#N/A</v>
          </cell>
          <cell r="W10" t="e">
            <v>#N/A</v>
          </cell>
          <cell r="X10" t="e">
            <v>#N/A</v>
          </cell>
          <cell r="Y10" t="str">
            <v>Proposed Plan</v>
          </cell>
          <cell r="Z10" t="str">
            <v>Deviation/CAPA Gap Assessment</v>
          </cell>
          <cell r="AA10" t="e">
            <v>#N/A</v>
          </cell>
          <cell r="AB10" t="e">
            <v>#N/A</v>
          </cell>
          <cell r="AC10" t="e">
            <v>#N/A</v>
          </cell>
          <cell r="AD10" t="e">
            <v>#N/A</v>
          </cell>
          <cell r="AE10" t="e">
            <v>#N/A</v>
          </cell>
          <cell r="AF10" t="e">
            <v>#N/A</v>
          </cell>
          <cell r="AG10" t="e">
            <v>#N/A</v>
          </cell>
          <cell r="AH10" t="e">
            <v>#N/A</v>
          </cell>
          <cell r="AI10" t="e">
            <v>#N/A</v>
          </cell>
          <cell r="AJ10" t="e">
            <v>#N/A</v>
          </cell>
        </row>
        <row r="11">
          <cell r="A11">
            <v>12570</v>
          </cell>
          <cell r="B11" t="str">
            <v>12570</v>
          </cell>
          <cell r="C11" t="str">
            <v>Cross Divisional Data Sharing Workstream</v>
          </cell>
          <cell r="D11" t="str">
            <v>Acalovschi, Andreea</v>
          </cell>
          <cell r="E11" t="str">
            <v>Parent</v>
          </cell>
          <cell r="F11" t="str">
            <v>Single WP</v>
          </cell>
          <cell r="G11" t="str">
            <v>CMO/PS</v>
          </cell>
          <cell r="H11">
            <v>0</v>
          </cell>
        </row>
        <row r="11">
          <cell r="K11">
            <v>0</v>
          </cell>
          <cell r="L11">
            <v>0</v>
          </cell>
          <cell r="M11">
            <v>0</v>
          </cell>
          <cell r="N11">
            <v>0</v>
          </cell>
          <cell r="O11">
            <v>0</v>
          </cell>
          <cell r="P11">
            <v>0</v>
          </cell>
        </row>
        <row r="11">
          <cell r="S11" t="str">
            <v>Not Excluded</v>
          </cell>
          <cell r="T11" t="e">
            <v>#N/A</v>
          </cell>
          <cell r="U11" t="e">
            <v>#N/A</v>
          </cell>
          <cell r="V11" t="e">
            <v>#N/A</v>
          </cell>
          <cell r="W11" t="e">
            <v>#N/A</v>
          </cell>
          <cell r="X11" t="e">
            <v>#N/A</v>
          </cell>
          <cell r="Y11" t="str">
            <v>Pending</v>
          </cell>
          <cell r="Z11" t="str">
            <v>Cross Divisional Data Sharing Workstream</v>
          </cell>
          <cell r="AA11" t="e">
            <v>#N/A</v>
          </cell>
          <cell r="AB11" t="e">
            <v>#N/A</v>
          </cell>
          <cell r="AC11" t="e">
            <v>#N/A</v>
          </cell>
          <cell r="AD11" t="e">
            <v>#N/A</v>
          </cell>
          <cell r="AE11" t="e">
            <v>#N/A</v>
          </cell>
          <cell r="AF11" t="e">
            <v>#N/A</v>
          </cell>
          <cell r="AG11" t="e">
            <v>#N/A</v>
          </cell>
          <cell r="AH11" t="e">
            <v>#N/A</v>
          </cell>
          <cell r="AI11" t="e">
            <v>#N/A</v>
          </cell>
          <cell r="AJ11" t="e">
            <v>#N/A</v>
          </cell>
        </row>
        <row r="12">
          <cell r="A12" t="str">
            <v>12570-G3002766</v>
          </cell>
          <cell r="B12" t="str">
            <v>12570</v>
          </cell>
          <cell r="C12" t="str">
            <v>Cross Divisional Data Sharing Workstream</v>
          </cell>
          <cell r="D12" t="str">
            <v>Acalovschi, Andreea</v>
          </cell>
          <cell r="E12" t="str">
            <v>Child</v>
          </cell>
          <cell r="F12" t="str">
            <v>Single WP</v>
          </cell>
          <cell r="G12" t="str">
            <v>CMO/PS</v>
          </cell>
          <cell r="H12" t="str">
            <v>G3002766</v>
          </cell>
        </row>
        <row r="12">
          <cell r="K12">
            <v>0</v>
          </cell>
          <cell r="L12">
            <v>0</v>
          </cell>
          <cell r="M12">
            <v>0</v>
          </cell>
          <cell r="N12">
            <v>0</v>
          </cell>
          <cell r="O12">
            <v>0</v>
          </cell>
          <cell r="P12">
            <v>0</v>
          </cell>
        </row>
        <row r="12">
          <cell r="S12" t="str">
            <v>Not Excluded</v>
          </cell>
          <cell r="T12" t="e">
            <v>#N/A</v>
          </cell>
          <cell r="U12" t="e">
            <v>#N/A</v>
          </cell>
          <cell r="V12" t="e">
            <v>#N/A</v>
          </cell>
          <cell r="W12" t="e">
            <v>#N/A</v>
          </cell>
          <cell r="X12" t="e">
            <v>#N/A</v>
          </cell>
          <cell r="Y12" t="str">
            <v>Proposed Plan</v>
          </cell>
          <cell r="Z12" t="str">
            <v>Cross Divisional Data Sharing Workstream</v>
          </cell>
          <cell r="AA12" t="e">
            <v>#N/A</v>
          </cell>
          <cell r="AB12" t="e">
            <v>#N/A</v>
          </cell>
          <cell r="AC12" t="e">
            <v>#N/A</v>
          </cell>
          <cell r="AD12" t="e">
            <v>#N/A</v>
          </cell>
          <cell r="AE12" t="e">
            <v>#N/A</v>
          </cell>
          <cell r="AF12" t="e">
            <v>#N/A</v>
          </cell>
          <cell r="AG12" t="e">
            <v>#N/A</v>
          </cell>
          <cell r="AH12" t="e">
            <v>#N/A</v>
          </cell>
          <cell r="AI12" t="e">
            <v>#N/A</v>
          </cell>
          <cell r="AJ12" t="e">
            <v>#N/A</v>
          </cell>
        </row>
        <row r="13">
          <cell r="A13">
            <v>12569</v>
          </cell>
          <cell r="B13" t="str">
            <v>12569</v>
          </cell>
          <cell r="C13" t="str">
            <v>CT Umbrella project</v>
          </cell>
          <cell r="D13" t="str">
            <v>Higy, Marie</v>
          </cell>
          <cell r="E13" t="str">
            <v>Parent</v>
          </cell>
          <cell r="F13" t="str">
            <v>Single WP</v>
          </cell>
          <cell r="G13" t="str">
            <v>CD&amp;A</v>
          </cell>
          <cell r="H13">
            <v>0</v>
          </cell>
        </row>
        <row r="13">
          <cell r="K13">
            <v>0</v>
          </cell>
          <cell r="L13">
            <v>0</v>
          </cell>
          <cell r="M13">
            <v>0</v>
          </cell>
          <cell r="N13">
            <v>0</v>
          </cell>
          <cell r="O13">
            <v>0</v>
          </cell>
          <cell r="P13">
            <v>0.0227</v>
          </cell>
        </row>
        <row r="13">
          <cell r="S13" t="str">
            <v>Not Excluded</v>
          </cell>
          <cell r="T13" t="e">
            <v>#N/A</v>
          </cell>
          <cell r="U13" t="e">
            <v>#N/A</v>
          </cell>
          <cell r="V13" t="e">
            <v>#N/A</v>
          </cell>
          <cell r="W13" t="e">
            <v>#N/A</v>
          </cell>
          <cell r="X13" t="e">
            <v>#N/A</v>
          </cell>
          <cell r="Y13" t="str">
            <v>Pending</v>
          </cell>
          <cell r="Z13" t="str">
            <v>CT Umbrella project</v>
          </cell>
          <cell r="AA13" t="e">
            <v>#N/A</v>
          </cell>
          <cell r="AB13" t="e">
            <v>#N/A</v>
          </cell>
          <cell r="AC13" t="e">
            <v>#N/A</v>
          </cell>
          <cell r="AD13" t="e">
            <v>#N/A</v>
          </cell>
          <cell r="AE13" t="e">
            <v>#N/A</v>
          </cell>
          <cell r="AF13" t="e">
            <v>#N/A</v>
          </cell>
          <cell r="AG13" t="e">
            <v>#N/A</v>
          </cell>
          <cell r="AH13" t="e">
            <v>#N/A</v>
          </cell>
          <cell r="AI13" t="e">
            <v>#N/A</v>
          </cell>
          <cell r="AJ13" t="e">
            <v>#N/A</v>
          </cell>
        </row>
        <row r="14">
          <cell r="A14" t="str">
            <v>12569-G3002767</v>
          </cell>
          <cell r="B14" t="str">
            <v>12569</v>
          </cell>
          <cell r="C14" t="str">
            <v>CT Umbrella project</v>
          </cell>
          <cell r="D14" t="str">
            <v>Higy, Marie</v>
          </cell>
          <cell r="E14" t="str">
            <v>Child</v>
          </cell>
          <cell r="F14" t="str">
            <v>Single WP</v>
          </cell>
          <cell r="G14" t="str">
            <v>CD&amp;A</v>
          </cell>
          <cell r="H14" t="str">
            <v>G3002767</v>
          </cell>
        </row>
        <row r="14">
          <cell r="K14">
            <v>0</v>
          </cell>
          <cell r="L14">
            <v>0</v>
          </cell>
          <cell r="M14">
            <v>0</v>
          </cell>
          <cell r="N14">
            <v>0</v>
          </cell>
          <cell r="O14">
            <v>0</v>
          </cell>
          <cell r="P14">
            <v>0.0227</v>
          </cell>
        </row>
        <row r="14">
          <cell r="S14" t="str">
            <v>Not Excluded</v>
          </cell>
          <cell r="T14" t="e">
            <v>#N/A</v>
          </cell>
          <cell r="U14" t="e">
            <v>#N/A</v>
          </cell>
          <cell r="V14" t="e">
            <v>#N/A</v>
          </cell>
          <cell r="W14" t="e">
            <v>#N/A</v>
          </cell>
          <cell r="X14" t="e">
            <v>#N/A</v>
          </cell>
          <cell r="Y14" t="str">
            <v>Proposed Plan</v>
          </cell>
          <cell r="Z14" t="str">
            <v>CT Umbrella Project</v>
          </cell>
          <cell r="AA14" t="e">
            <v>#N/A</v>
          </cell>
          <cell r="AB14" t="e">
            <v>#N/A</v>
          </cell>
          <cell r="AC14" t="e">
            <v>#N/A</v>
          </cell>
          <cell r="AD14" t="e">
            <v>#N/A</v>
          </cell>
          <cell r="AE14" t="e">
            <v>#N/A</v>
          </cell>
          <cell r="AF14" t="e">
            <v>#N/A</v>
          </cell>
          <cell r="AG14" t="e">
            <v>#N/A</v>
          </cell>
          <cell r="AH14" t="e">
            <v>#N/A</v>
          </cell>
          <cell r="AI14" t="e">
            <v>#N/A</v>
          </cell>
          <cell r="AJ14" t="e">
            <v>#N/A</v>
          </cell>
        </row>
        <row r="15">
          <cell r="A15">
            <v>12568</v>
          </cell>
          <cell r="B15" t="str">
            <v>12568</v>
          </cell>
          <cell r="C15" t="str">
            <v>CTT Harmonization</v>
          </cell>
          <cell r="D15" t="str">
            <v>Sun, John</v>
          </cell>
          <cell r="E15" t="str">
            <v>Parent</v>
          </cell>
          <cell r="F15" t="str">
            <v>Single WP</v>
          </cell>
          <cell r="G15" t="str">
            <v>GDO</v>
          </cell>
          <cell r="H15">
            <v>0</v>
          </cell>
        </row>
        <row r="15">
          <cell r="K15">
            <v>0</v>
          </cell>
          <cell r="L15">
            <v>0</v>
          </cell>
          <cell r="M15">
            <v>0</v>
          </cell>
          <cell r="N15">
            <v>0</v>
          </cell>
          <cell r="O15">
            <v>0</v>
          </cell>
          <cell r="P15">
            <v>0</v>
          </cell>
        </row>
        <row r="15">
          <cell r="S15" t="str">
            <v>Not Excluded</v>
          </cell>
          <cell r="T15" t="e">
            <v>#N/A</v>
          </cell>
          <cell r="U15" t="e">
            <v>#N/A</v>
          </cell>
          <cell r="V15" t="e">
            <v>#N/A</v>
          </cell>
          <cell r="W15" t="e">
            <v>#N/A</v>
          </cell>
          <cell r="X15" t="e">
            <v>#N/A</v>
          </cell>
          <cell r="Y15" t="str">
            <v>Strategy Approved</v>
          </cell>
          <cell r="Z15" t="str">
            <v>CTT Harmonization</v>
          </cell>
          <cell r="AA15" t="e">
            <v>#N/A</v>
          </cell>
          <cell r="AB15" t="e">
            <v>#N/A</v>
          </cell>
          <cell r="AC15" t="e">
            <v>#N/A</v>
          </cell>
          <cell r="AD15" t="e">
            <v>#N/A</v>
          </cell>
          <cell r="AE15" t="e">
            <v>#N/A</v>
          </cell>
          <cell r="AF15" t="e">
            <v>#N/A</v>
          </cell>
          <cell r="AG15" t="e">
            <v>#N/A</v>
          </cell>
          <cell r="AH15" t="e">
            <v>#N/A</v>
          </cell>
          <cell r="AI15" t="e">
            <v>#N/A</v>
          </cell>
          <cell r="AJ15" t="e">
            <v>#N/A</v>
          </cell>
        </row>
        <row r="16">
          <cell r="A16" t="str">
            <v>12568-G3002769</v>
          </cell>
          <cell r="B16" t="str">
            <v>12568</v>
          </cell>
          <cell r="C16" t="str">
            <v>CTT Harmonization</v>
          </cell>
          <cell r="D16" t="str">
            <v>Sun, John</v>
          </cell>
          <cell r="E16" t="str">
            <v>Child</v>
          </cell>
          <cell r="F16" t="str">
            <v>Single WP</v>
          </cell>
          <cell r="G16" t="str">
            <v>GDO</v>
          </cell>
          <cell r="H16" t="str">
            <v>G3002769</v>
          </cell>
        </row>
        <row r="16">
          <cell r="K16">
            <v>0</v>
          </cell>
          <cell r="L16">
            <v>0</v>
          </cell>
          <cell r="M16">
            <v>0</v>
          </cell>
          <cell r="N16">
            <v>0</v>
          </cell>
          <cell r="O16">
            <v>0</v>
          </cell>
          <cell r="P16">
            <v>0</v>
          </cell>
        </row>
        <row r="16">
          <cell r="S16" t="str">
            <v>Not Excluded</v>
          </cell>
          <cell r="T16" t="e">
            <v>#N/A</v>
          </cell>
          <cell r="U16" t="e">
            <v>#N/A</v>
          </cell>
          <cell r="V16" t="e">
            <v>#N/A</v>
          </cell>
          <cell r="W16" t="e">
            <v>#N/A</v>
          </cell>
          <cell r="X16" t="e">
            <v>#N/A</v>
          </cell>
          <cell r="Y16" t="str">
            <v>Strategy Approved</v>
          </cell>
          <cell r="Z16" t="str">
            <v>CTT Harmonization</v>
          </cell>
          <cell r="AA16" t="e">
            <v>#N/A</v>
          </cell>
          <cell r="AB16" t="e">
            <v>#N/A</v>
          </cell>
          <cell r="AC16" t="e">
            <v>#N/A</v>
          </cell>
          <cell r="AD16" t="e">
            <v>#N/A</v>
          </cell>
          <cell r="AE16" t="e">
            <v>#N/A</v>
          </cell>
          <cell r="AF16" t="e">
            <v>#N/A</v>
          </cell>
          <cell r="AG16" t="e">
            <v>#N/A</v>
          </cell>
          <cell r="AH16" t="e">
            <v>#N/A</v>
          </cell>
          <cell r="AI16" t="e">
            <v>#N/A</v>
          </cell>
          <cell r="AJ16" t="e">
            <v>#N/A</v>
          </cell>
        </row>
        <row r="17">
          <cell r="A17">
            <v>12567</v>
          </cell>
          <cell r="B17" t="str">
            <v>12567</v>
          </cell>
          <cell r="C17" t="str">
            <v>Culture Initiative </v>
          </cell>
          <cell r="D17" t="str">
            <v>Acalovschi, Andreea</v>
          </cell>
          <cell r="E17" t="str">
            <v>Parent</v>
          </cell>
          <cell r="F17" t="str">
            <v>Single WP</v>
          </cell>
          <cell r="G17" t="str">
            <v>CMO/PS</v>
          </cell>
          <cell r="H17">
            <v>0</v>
          </cell>
        </row>
        <row r="17">
          <cell r="K17">
            <v>0</v>
          </cell>
          <cell r="L17">
            <v>0</v>
          </cell>
          <cell r="M17">
            <v>0</v>
          </cell>
          <cell r="N17">
            <v>0</v>
          </cell>
          <cell r="O17">
            <v>0</v>
          </cell>
          <cell r="P17">
            <v>0.0227</v>
          </cell>
        </row>
        <row r="17">
          <cell r="S17" t="str">
            <v>Not Excluded</v>
          </cell>
          <cell r="T17" t="e">
            <v>#N/A</v>
          </cell>
          <cell r="U17" t="e">
            <v>#N/A</v>
          </cell>
          <cell r="V17" t="e">
            <v>#N/A</v>
          </cell>
          <cell r="W17" t="e">
            <v>#N/A</v>
          </cell>
          <cell r="X17" t="e">
            <v>#N/A</v>
          </cell>
          <cell r="Y17" t="str">
            <v>Strategy Approved</v>
          </cell>
          <cell r="Z17" t="str">
            <v>Culture Initiative </v>
          </cell>
          <cell r="AA17" t="e">
            <v>#N/A</v>
          </cell>
          <cell r="AB17" t="e">
            <v>#N/A</v>
          </cell>
          <cell r="AC17" t="e">
            <v>#N/A</v>
          </cell>
          <cell r="AD17" t="e">
            <v>#N/A</v>
          </cell>
          <cell r="AE17" t="e">
            <v>#N/A</v>
          </cell>
          <cell r="AF17" t="e">
            <v>#N/A</v>
          </cell>
          <cell r="AG17" t="e">
            <v>#N/A</v>
          </cell>
          <cell r="AH17" t="e">
            <v>#N/A</v>
          </cell>
          <cell r="AI17" t="e">
            <v>#N/A</v>
          </cell>
          <cell r="AJ17" t="e">
            <v>#N/A</v>
          </cell>
        </row>
        <row r="18">
          <cell r="A18" t="str">
            <v>12567-G3002770</v>
          </cell>
          <cell r="B18" t="str">
            <v>12567</v>
          </cell>
          <cell r="C18" t="str">
            <v>Culture Initiative </v>
          </cell>
          <cell r="D18" t="str">
            <v>Acalovschi, Andreea</v>
          </cell>
          <cell r="E18" t="str">
            <v>Child</v>
          </cell>
          <cell r="F18" t="str">
            <v>Single WP</v>
          </cell>
          <cell r="G18" t="str">
            <v>CMO/PS</v>
          </cell>
          <cell r="H18" t="str">
            <v>G3002770</v>
          </cell>
        </row>
        <row r="18">
          <cell r="K18">
            <v>0</v>
          </cell>
          <cell r="L18">
            <v>0</v>
          </cell>
          <cell r="M18">
            <v>0</v>
          </cell>
          <cell r="N18">
            <v>0</v>
          </cell>
          <cell r="O18">
            <v>0</v>
          </cell>
          <cell r="P18">
            <v>0.0227</v>
          </cell>
        </row>
        <row r="18">
          <cell r="S18" t="str">
            <v>Not Excluded</v>
          </cell>
          <cell r="T18" t="e">
            <v>#N/A</v>
          </cell>
          <cell r="U18" t="e">
            <v>#N/A</v>
          </cell>
          <cell r="V18" t="e">
            <v>#N/A</v>
          </cell>
          <cell r="W18" t="e">
            <v>#N/A</v>
          </cell>
          <cell r="X18" t="e">
            <v>#N/A</v>
          </cell>
          <cell r="Y18" t="str">
            <v>Strategy Approved</v>
          </cell>
          <cell r="Z18" t="str">
            <v>Culture Initiative</v>
          </cell>
          <cell r="AA18" t="e">
            <v>#N/A</v>
          </cell>
          <cell r="AB18" t="e">
            <v>#N/A</v>
          </cell>
          <cell r="AC18" t="e">
            <v>#N/A</v>
          </cell>
          <cell r="AD18" t="e">
            <v>#N/A</v>
          </cell>
          <cell r="AE18" t="e">
            <v>#N/A</v>
          </cell>
          <cell r="AF18" t="e">
            <v>#N/A</v>
          </cell>
          <cell r="AG18" t="e">
            <v>#N/A</v>
          </cell>
          <cell r="AH18" t="e">
            <v>#N/A</v>
          </cell>
          <cell r="AI18" t="e">
            <v>#N/A</v>
          </cell>
          <cell r="AJ18" t="e">
            <v>#N/A</v>
          </cell>
        </row>
        <row r="19">
          <cell r="A19">
            <v>12566</v>
          </cell>
          <cell r="B19" t="str">
            <v>12566</v>
          </cell>
          <cell r="C19" t="str">
            <v>Regulatory Writing &amp; Submissions (RWS) Metrics</v>
          </cell>
          <cell r="D19" t="str">
            <v>Sun, John</v>
          </cell>
          <cell r="E19" t="str">
            <v>Parent</v>
          </cell>
          <cell r="F19" t="str">
            <v>Single WP</v>
          </cell>
          <cell r="G19" t="str">
            <v>GDO</v>
          </cell>
          <cell r="H19">
            <v>0</v>
          </cell>
        </row>
        <row r="19">
          <cell r="K19">
            <v>0</v>
          </cell>
          <cell r="L19">
            <v>0</v>
          </cell>
          <cell r="M19">
            <v>0</v>
          </cell>
          <cell r="N19">
            <v>0</v>
          </cell>
          <cell r="O19">
            <v>0</v>
          </cell>
          <cell r="P19">
            <v>0.0227</v>
          </cell>
        </row>
        <row r="19">
          <cell r="S19" t="str">
            <v>Not Excluded</v>
          </cell>
          <cell r="T19" t="e">
            <v>#N/A</v>
          </cell>
          <cell r="U19" t="e">
            <v>#N/A</v>
          </cell>
          <cell r="V19" t="e">
            <v>#N/A</v>
          </cell>
          <cell r="W19" t="e">
            <v>#N/A</v>
          </cell>
          <cell r="X19" t="e">
            <v>#N/A</v>
          </cell>
          <cell r="Y19" t="str">
            <v>Pending</v>
          </cell>
          <cell r="Z19" t="str">
            <v>Regulatory Writing &amp; Submissions (RWS) Metrics</v>
          </cell>
          <cell r="AA19" t="e">
            <v>#N/A</v>
          </cell>
          <cell r="AB19" t="e">
            <v>#N/A</v>
          </cell>
          <cell r="AC19" t="e">
            <v>#N/A</v>
          </cell>
          <cell r="AD19" t="e">
            <v>#N/A</v>
          </cell>
          <cell r="AE19" t="e">
            <v>#N/A</v>
          </cell>
          <cell r="AF19" t="e">
            <v>#N/A</v>
          </cell>
          <cell r="AG19" t="e">
            <v>#N/A</v>
          </cell>
          <cell r="AH19" t="e">
            <v>#N/A</v>
          </cell>
          <cell r="AI19" t="e">
            <v>#N/A</v>
          </cell>
          <cell r="AJ19" t="e">
            <v>#N/A</v>
          </cell>
        </row>
        <row r="20">
          <cell r="A20" t="str">
            <v>12566-G3002771</v>
          </cell>
          <cell r="B20" t="str">
            <v>12566</v>
          </cell>
          <cell r="C20" t="str">
            <v>Regulatory Writing &amp; Submissions (RWS) Metrics</v>
          </cell>
          <cell r="D20" t="str">
            <v>Sun, John</v>
          </cell>
          <cell r="E20" t="str">
            <v>Child</v>
          </cell>
          <cell r="F20" t="str">
            <v>Single WP</v>
          </cell>
          <cell r="G20" t="str">
            <v>GDO</v>
          </cell>
          <cell r="H20" t="str">
            <v>G3002771</v>
          </cell>
        </row>
        <row r="20">
          <cell r="K20">
            <v>0</v>
          </cell>
          <cell r="L20">
            <v>0</v>
          </cell>
          <cell r="M20">
            <v>0</v>
          </cell>
          <cell r="N20">
            <v>0</v>
          </cell>
          <cell r="O20">
            <v>0</v>
          </cell>
          <cell r="P20">
            <v>0.0227</v>
          </cell>
        </row>
        <row r="20">
          <cell r="S20" t="str">
            <v>Not Excluded</v>
          </cell>
          <cell r="T20" t="e">
            <v>#N/A</v>
          </cell>
          <cell r="U20" t="e">
            <v>#N/A</v>
          </cell>
          <cell r="V20" t="e">
            <v>#N/A</v>
          </cell>
          <cell r="W20" t="e">
            <v>#N/A</v>
          </cell>
          <cell r="X20" t="e">
            <v>#N/A</v>
          </cell>
          <cell r="Y20" t="str">
            <v>Proposed Plan</v>
          </cell>
          <cell r="Z20" t="str">
            <v>Regulatory Writing &amp; Submissions (RWS) Metrics</v>
          </cell>
          <cell r="AA20" t="e">
            <v>#N/A</v>
          </cell>
          <cell r="AB20" t="e">
            <v>#N/A</v>
          </cell>
          <cell r="AC20" t="e">
            <v>#N/A</v>
          </cell>
          <cell r="AD20" t="e">
            <v>#N/A</v>
          </cell>
          <cell r="AE20" t="e">
            <v>#N/A</v>
          </cell>
          <cell r="AF20" t="e">
            <v>#N/A</v>
          </cell>
          <cell r="AG20" t="e">
            <v>#N/A</v>
          </cell>
          <cell r="AH20" t="e">
            <v>#N/A</v>
          </cell>
          <cell r="AI20" t="e">
            <v>#N/A</v>
          </cell>
          <cell r="AJ20" t="e">
            <v>#N/A</v>
          </cell>
        </row>
        <row r="21">
          <cell r="A21">
            <v>12565</v>
          </cell>
          <cell r="B21" t="str">
            <v>12565</v>
          </cell>
          <cell r="C21" t="str">
            <v>Document Excellence Process Harmonization</v>
          </cell>
          <cell r="D21" t="str">
            <v>Sun, John</v>
          </cell>
          <cell r="E21" t="str">
            <v>Parent</v>
          </cell>
          <cell r="F21" t="str">
            <v>Single WP</v>
          </cell>
          <cell r="G21" t="str">
            <v>GDO</v>
          </cell>
          <cell r="H21">
            <v>0</v>
          </cell>
        </row>
        <row r="21">
          <cell r="K21">
            <v>0</v>
          </cell>
          <cell r="L21">
            <v>0</v>
          </cell>
          <cell r="M21">
            <v>0</v>
          </cell>
          <cell r="N21">
            <v>0</v>
          </cell>
          <cell r="O21">
            <v>0</v>
          </cell>
          <cell r="P21">
            <v>0.0227</v>
          </cell>
        </row>
        <row r="21">
          <cell r="S21" t="str">
            <v>Not Excluded</v>
          </cell>
          <cell r="T21" t="e">
            <v>#N/A</v>
          </cell>
          <cell r="U21" t="e">
            <v>#N/A</v>
          </cell>
          <cell r="V21" t="e">
            <v>#N/A</v>
          </cell>
          <cell r="W21" t="e">
            <v>#N/A</v>
          </cell>
          <cell r="X21" t="e">
            <v>#N/A</v>
          </cell>
          <cell r="Y21" t="str">
            <v>Pending</v>
          </cell>
          <cell r="Z21" t="str">
            <v>Document Excellence Process Harmonization</v>
          </cell>
          <cell r="AA21" t="e">
            <v>#N/A</v>
          </cell>
          <cell r="AB21" t="e">
            <v>#N/A</v>
          </cell>
          <cell r="AC21" t="e">
            <v>#N/A</v>
          </cell>
          <cell r="AD21" t="e">
            <v>#N/A</v>
          </cell>
          <cell r="AE21" t="e">
            <v>#N/A</v>
          </cell>
          <cell r="AF21" t="e">
            <v>#N/A</v>
          </cell>
          <cell r="AG21" t="e">
            <v>#N/A</v>
          </cell>
          <cell r="AH21" t="e">
            <v>#N/A</v>
          </cell>
          <cell r="AI21" t="e">
            <v>#N/A</v>
          </cell>
          <cell r="AJ21" t="e">
            <v>#N/A</v>
          </cell>
        </row>
        <row r="22">
          <cell r="A22" t="str">
            <v>12565-G3002772</v>
          </cell>
          <cell r="B22" t="str">
            <v>12565</v>
          </cell>
          <cell r="C22" t="str">
            <v>Document Excellence Process Harmonization</v>
          </cell>
          <cell r="D22" t="str">
            <v>Sun, John</v>
          </cell>
          <cell r="E22" t="str">
            <v>Child</v>
          </cell>
          <cell r="F22" t="str">
            <v>Single WP</v>
          </cell>
          <cell r="G22" t="str">
            <v>GDO</v>
          </cell>
          <cell r="H22" t="str">
            <v>G3002772</v>
          </cell>
        </row>
        <row r="22">
          <cell r="K22">
            <v>0</v>
          </cell>
          <cell r="L22">
            <v>0</v>
          </cell>
          <cell r="M22">
            <v>0</v>
          </cell>
          <cell r="N22">
            <v>0</v>
          </cell>
          <cell r="O22">
            <v>0</v>
          </cell>
          <cell r="P22">
            <v>0.0227</v>
          </cell>
        </row>
        <row r="22">
          <cell r="S22" t="str">
            <v>Not Excluded</v>
          </cell>
          <cell r="T22" t="e">
            <v>#N/A</v>
          </cell>
          <cell r="U22" t="e">
            <v>#N/A</v>
          </cell>
          <cell r="V22" t="e">
            <v>#N/A</v>
          </cell>
          <cell r="W22" t="e">
            <v>#N/A</v>
          </cell>
          <cell r="X22" t="e">
            <v>#N/A</v>
          </cell>
          <cell r="Y22" t="str">
            <v>Proposed Plan</v>
          </cell>
          <cell r="Z22" t="str">
            <v>Document Excellence Process Harmonization</v>
          </cell>
          <cell r="AA22" t="e">
            <v>#N/A</v>
          </cell>
          <cell r="AB22" t="e">
            <v>#N/A</v>
          </cell>
          <cell r="AC22" t="e">
            <v>#N/A</v>
          </cell>
          <cell r="AD22" t="e">
            <v>#N/A</v>
          </cell>
          <cell r="AE22" t="e">
            <v>#N/A</v>
          </cell>
          <cell r="AF22" t="e">
            <v>#N/A</v>
          </cell>
          <cell r="AG22" t="e">
            <v>#N/A</v>
          </cell>
          <cell r="AH22" t="e">
            <v>#N/A</v>
          </cell>
          <cell r="AI22" t="e">
            <v>#N/A</v>
          </cell>
          <cell r="AJ22" t="e">
            <v>#N/A</v>
          </cell>
        </row>
        <row r="23">
          <cell r="A23">
            <v>12563</v>
          </cell>
          <cell r="B23" t="str">
            <v>12563</v>
          </cell>
          <cell r="C23" t="str">
            <v>RA EU Clinical Trial Reg</v>
          </cell>
          <cell r="D23" t="str">
            <v>Edwards, Colin</v>
          </cell>
          <cell r="E23" t="str">
            <v>Parent</v>
          </cell>
          <cell r="F23" t="str">
            <v>Single WP</v>
          </cell>
          <cell r="G23" t="str">
            <v>RA</v>
          </cell>
          <cell r="H23">
            <v>0</v>
          </cell>
        </row>
        <row r="23">
          <cell r="K23">
            <v>0</v>
          </cell>
          <cell r="L23">
            <v>0</v>
          </cell>
          <cell r="M23">
            <v>0</v>
          </cell>
          <cell r="N23">
            <v>0</v>
          </cell>
          <cell r="O23">
            <v>0</v>
          </cell>
          <cell r="P23">
            <v>0.1362</v>
          </cell>
        </row>
        <row r="23">
          <cell r="S23" t="str">
            <v>Not Excluded</v>
          </cell>
          <cell r="T23" t="e">
            <v>#N/A</v>
          </cell>
          <cell r="U23" t="e">
            <v>#N/A</v>
          </cell>
          <cell r="V23" t="e">
            <v>#N/A</v>
          </cell>
          <cell r="W23" t="e">
            <v>#N/A</v>
          </cell>
          <cell r="X23" t="e">
            <v>#N/A</v>
          </cell>
          <cell r="Y23" t="str">
            <v>Strategy Approved</v>
          </cell>
          <cell r="Z23" t="str">
            <v>RA EU Clinical Trial Reg</v>
          </cell>
          <cell r="AA23" t="e">
            <v>#N/A</v>
          </cell>
          <cell r="AB23" t="e">
            <v>#N/A</v>
          </cell>
          <cell r="AC23" t="e">
            <v>#N/A</v>
          </cell>
          <cell r="AD23" t="e">
            <v>#N/A</v>
          </cell>
          <cell r="AE23" t="e">
            <v>#N/A</v>
          </cell>
          <cell r="AF23" t="e">
            <v>#N/A</v>
          </cell>
          <cell r="AG23" t="e">
            <v>#N/A</v>
          </cell>
          <cell r="AH23" t="e">
            <v>#N/A</v>
          </cell>
          <cell r="AI23" t="e">
            <v>#N/A</v>
          </cell>
          <cell r="AJ23" t="e">
            <v>#N/A</v>
          </cell>
        </row>
        <row r="24">
          <cell r="A24" t="str">
            <v>12563-G3002774</v>
          </cell>
          <cell r="B24" t="str">
            <v>12563</v>
          </cell>
          <cell r="C24" t="str">
            <v>RA EU Clinical Trial Reg</v>
          </cell>
          <cell r="D24" t="str">
            <v>Edwards, Colin</v>
          </cell>
          <cell r="E24" t="str">
            <v>Child</v>
          </cell>
          <cell r="F24" t="str">
            <v>Single WP</v>
          </cell>
          <cell r="G24" t="str">
            <v>RA</v>
          </cell>
          <cell r="H24" t="str">
            <v>G3002774</v>
          </cell>
        </row>
        <row r="24">
          <cell r="K24">
            <v>0</v>
          </cell>
          <cell r="L24">
            <v>0</v>
          </cell>
          <cell r="M24">
            <v>0</v>
          </cell>
          <cell r="N24">
            <v>0</v>
          </cell>
          <cell r="O24">
            <v>0</v>
          </cell>
          <cell r="P24">
            <v>0.1362</v>
          </cell>
        </row>
        <row r="24">
          <cell r="S24" t="str">
            <v>Not Excluded</v>
          </cell>
          <cell r="T24" t="e">
            <v>#N/A</v>
          </cell>
          <cell r="U24" t="e">
            <v>#N/A</v>
          </cell>
          <cell r="V24" t="e">
            <v>#N/A</v>
          </cell>
          <cell r="W24" t="e">
            <v>#N/A</v>
          </cell>
          <cell r="X24" t="e">
            <v>#N/A</v>
          </cell>
          <cell r="Y24" t="str">
            <v>Strategy Approved</v>
          </cell>
          <cell r="Z24" t="str">
            <v>EU Clinical Trial Regulation Implement</v>
          </cell>
          <cell r="AA24" t="e">
            <v>#N/A</v>
          </cell>
          <cell r="AB24" t="e">
            <v>#N/A</v>
          </cell>
          <cell r="AC24" t="e">
            <v>#N/A</v>
          </cell>
          <cell r="AD24" t="e">
            <v>#N/A</v>
          </cell>
          <cell r="AE24" t="e">
            <v>#N/A</v>
          </cell>
          <cell r="AF24" t="e">
            <v>#N/A</v>
          </cell>
          <cell r="AG24" t="e">
            <v>#N/A</v>
          </cell>
          <cell r="AH24" t="e">
            <v>#N/A</v>
          </cell>
          <cell r="AI24" t="e">
            <v>#N/A</v>
          </cell>
          <cell r="AJ24" t="e">
            <v>#N/A</v>
          </cell>
        </row>
        <row r="25">
          <cell r="A25">
            <v>12562</v>
          </cell>
          <cell r="B25" t="str">
            <v>12562</v>
          </cell>
          <cell r="C25" t="str">
            <v>Future of Monitoring @ Novartis (FOM@N)</v>
          </cell>
          <cell r="D25" t="str">
            <v>Klein, Valérie</v>
          </cell>
          <cell r="E25" t="str">
            <v>Parent</v>
          </cell>
          <cell r="F25" t="str">
            <v>Single WP</v>
          </cell>
          <cell r="G25" t="str">
            <v>GDO</v>
          </cell>
          <cell r="H25">
            <v>0</v>
          </cell>
        </row>
        <row r="25">
          <cell r="K25">
            <v>0</v>
          </cell>
          <cell r="L25">
            <v>0</v>
          </cell>
          <cell r="M25">
            <v>0</v>
          </cell>
          <cell r="N25">
            <v>0</v>
          </cell>
          <cell r="O25">
            <v>0</v>
          </cell>
          <cell r="P25">
            <v>0</v>
          </cell>
        </row>
        <row r="25">
          <cell r="S25" t="str">
            <v>Not Excluded</v>
          </cell>
          <cell r="T25" t="e">
            <v>#N/A</v>
          </cell>
          <cell r="U25" t="e">
            <v>#N/A</v>
          </cell>
          <cell r="V25" t="e">
            <v>#N/A</v>
          </cell>
          <cell r="W25" t="e">
            <v>#N/A</v>
          </cell>
          <cell r="X25" t="e">
            <v>#N/A</v>
          </cell>
          <cell r="Y25" t="str">
            <v>Pending</v>
          </cell>
          <cell r="Z25" t="str">
            <v>Future of Monitoring @ Novartis (FOM@N)</v>
          </cell>
          <cell r="AA25" t="e">
            <v>#N/A</v>
          </cell>
          <cell r="AB25" t="e">
            <v>#N/A</v>
          </cell>
          <cell r="AC25" t="e">
            <v>#N/A</v>
          </cell>
          <cell r="AD25" t="e">
            <v>#N/A</v>
          </cell>
          <cell r="AE25" t="e">
            <v>#N/A</v>
          </cell>
          <cell r="AF25" t="e">
            <v>#N/A</v>
          </cell>
          <cell r="AG25" t="e">
            <v>#N/A</v>
          </cell>
          <cell r="AH25" t="e">
            <v>#N/A</v>
          </cell>
          <cell r="AI25" t="e">
            <v>#N/A</v>
          </cell>
          <cell r="AJ25" t="e">
            <v>#N/A</v>
          </cell>
        </row>
        <row r="26">
          <cell r="A26" t="str">
            <v>12562-G3002775</v>
          </cell>
          <cell r="B26" t="str">
            <v>12562</v>
          </cell>
          <cell r="C26" t="str">
            <v>Future of Monitoring @ Novartis (FOM@N)</v>
          </cell>
          <cell r="D26" t="str">
            <v>Klein, Valérie</v>
          </cell>
          <cell r="E26" t="str">
            <v>Child</v>
          </cell>
          <cell r="F26" t="str">
            <v>Single WP</v>
          </cell>
          <cell r="G26" t="str">
            <v>GDO</v>
          </cell>
          <cell r="H26" t="str">
            <v>G3002775</v>
          </cell>
        </row>
        <row r="26">
          <cell r="K26">
            <v>0</v>
          </cell>
          <cell r="L26">
            <v>0</v>
          </cell>
          <cell r="M26">
            <v>0</v>
          </cell>
          <cell r="N26">
            <v>0</v>
          </cell>
          <cell r="O26">
            <v>0</v>
          </cell>
          <cell r="P26">
            <v>0</v>
          </cell>
        </row>
        <row r="26">
          <cell r="S26" t="str">
            <v>Not Excluded</v>
          </cell>
          <cell r="T26" t="e">
            <v>#N/A</v>
          </cell>
          <cell r="U26" t="e">
            <v>#N/A</v>
          </cell>
          <cell r="V26" t="e">
            <v>#N/A</v>
          </cell>
          <cell r="W26" t="e">
            <v>#N/A</v>
          </cell>
          <cell r="X26" t="e">
            <v>#N/A</v>
          </cell>
          <cell r="Y26" t="str">
            <v>Proposed Plan</v>
          </cell>
          <cell r="Z26" t="str">
            <v>Future of Monitoring @ Novartis (FOM@N)</v>
          </cell>
          <cell r="AA26" t="e">
            <v>#N/A</v>
          </cell>
          <cell r="AB26" t="e">
            <v>#N/A</v>
          </cell>
          <cell r="AC26" t="e">
            <v>#N/A</v>
          </cell>
          <cell r="AD26" t="e">
            <v>#N/A</v>
          </cell>
          <cell r="AE26" t="e">
            <v>#N/A</v>
          </cell>
          <cell r="AF26" t="e">
            <v>#N/A</v>
          </cell>
          <cell r="AG26" t="e">
            <v>#N/A</v>
          </cell>
          <cell r="AH26" t="e">
            <v>#N/A</v>
          </cell>
          <cell r="AI26" t="e">
            <v>#N/A</v>
          </cell>
          <cell r="AJ26" t="e">
            <v>#N/A</v>
          </cell>
        </row>
        <row r="27">
          <cell r="A27">
            <v>15073</v>
          </cell>
          <cell r="B27" t="str">
            <v>15073</v>
          </cell>
          <cell r="C27" t="str">
            <v>Proactively Reducing and Closing Inactive Sites</v>
          </cell>
          <cell r="D27" t="str">
            <v>Klein, Valérie</v>
          </cell>
          <cell r="E27" t="str">
            <v>Parent</v>
          </cell>
          <cell r="F27" t="str">
            <v>Single WP</v>
          </cell>
          <cell r="G27" t="str">
            <v>GDO</v>
          </cell>
          <cell r="H27">
            <v>0</v>
          </cell>
        </row>
        <row r="27">
          <cell r="K27">
            <v>0</v>
          </cell>
          <cell r="L27">
            <v>0</v>
          </cell>
          <cell r="M27">
            <v>0</v>
          </cell>
          <cell r="N27">
            <v>0</v>
          </cell>
          <cell r="O27">
            <v>0</v>
          </cell>
          <cell r="P27">
            <v>0</v>
          </cell>
        </row>
        <row r="27">
          <cell r="S27" t="str">
            <v>Not Excluded</v>
          </cell>
          <cell r="T27" t="e">
            <v>#N/A</v>
          </cell>
          <cell r="U27" t="e">
            <v>#N/A</v>
          </cell>
          <cell r="V27" t="e">
            <v>#N/A</v>
          </cell>
          <cell r="W27" t="e">
            <v>#N/A</v>
          </cell>
          <cell r="X27" t="e">
            <v>#N/A</v>
          </cell>
          <cell r="Y27" t="str">
            <v>Pending</v>
          </cell>
          <cell r="Z27" t="str">
            <v>Proactively Reducing and Closing Inactive Sites</v>
          </cell>
          <cell r="AA27" t="e">
            <v>#N/A</v>
          </cell>
          <cell r="AB27" t="e">
            <v>#N/A</v>
          </cell>
          <cell r="AC27" t="e">
            <v>#N/A</v>
          </cell>
          <cell r="AD27" t="e">
            <v>#N/A</v>
          </cell>
          <cell r="AE27" t="e">
            <v>#N/A</v>
          </cell>
          <cell r="AF27" t="e">
            <v>#N/A</v>
          </cell>
          <cell r="AG27" t="e">
            <v>#N/A</v>
          </cell>
          <cell r="AH27" t="e">
            <v>#N/A</v>
          </cell>
          <cell r="AI27" t="e">
            <v>#N/A</v>
          </cell>
          <cell r="AJ27" t="e">
            <v>#N/A</v>
          </cell>
        </row>
        <row r="28">
          <cell r="A28" t="str">
            <v>15073-G3002556</v>
          </cell>
          <cell r="B28" t="str">
            <v>15073</v>
          </cell>
          <cell r="C28" t="str">
            <v>Proactively Reducing and Closing Inactive Sites</v>
          </cell>
          <cell r="D28" t="str">
            <v>Klein, Valérie</v>
          </cell>
          <cell r="E28" t="str">
            <v>Child</v>
          </cell>
          <cell r="F28" t="str">
            <v>Single WP</v>
          </cell>
          <cell r="G28" t="str">
            <v>GDO</v>
          </cell>
          <cell r="H28" t="str">
            <v>G3002556</v>
          </cell>
        </row>
        <row r="28">
          <cell r="K28">
            <v>0</v>
          </cell>
          <cell r="L28">
            <v>0</v>
          </cell>
          <cell r="M28">
            <v>0</v>
          </cell>
          <cell r="N28">
            <v>0</v>
          </cell>
          <cell r="O28">
            <v>0</v>
          </cell>
          <cell r="P28">
            <v>0</v>
          </cell>
        </row>
        <row r="28">
          <cell r="S28" t="str">
            <v>Not Excluded</v>
          </cell>
          <cell r="T28" t="e">
            <v>#N/A</v>
          </cell>
          <cell r="U28" t="e">
            <v>#N/A</v>
          </cell>
          <cell r="V28" t="e">
            <v>#N/A</v>
          </cell>
          <cell r="W28" t="e">
            <v>#N/A</v>
          </cell>
          <cell r="X28" t="e">
            <v>#N/A</v>
          </cell>
          <cell r="Y28" t="str">
            <v>Proposed Plan</v>
          </cell>
          <cell r="Z28" t="str">
            <v>Proactively Reducing and Closing Inactive Sites</v>
          </cell>
          <cell r="AA28" t="e">
            <v>#N/A</v>
          </cell>
          <cell r="AB28" t="e">
            <v>#N/A</v>
          </cell>
          <cell r="AC28" t="e">
            <v>#N/A</v>
          </cell>
          <cell r="AD28" t="e">
            <v>#N/A</v>
          </cell>
          <cell r="AE28" t="e">
            <v>#N/A</v>
          </cell>
          <cell r="AF28" t="e">
            <v>#N/A</v>
          </cell>
          <cell r="AG28" t="e">
            <v>#N/A</v>
          </cell>
          <cell r="AH28" t="e">
            <v>#N/A</v>
          </cell>
          <cell r="AI28" t="e">
            <v>#N/A</v>
          </cell>
          <cell r="AJ28" t="e">
            <v>#N/A</v>
          </cell>
        </row>
        <row r="29">
          <cell r="A29">
            <v>12583</v>
          </cell>
          <cell r="B29" t="str">
            <v>12583</v>
          </cell>
          <cell r="C29" t="str">
            <v>BD&amp;L DD CoE Umbrella </v>
          </cell>
          <cell r="D29" t="str">
            <v>De Melio, Karen</v>
          </cell>
          <cell r="E29" t="str">
            <v>Parent</v>
          </cell>
          <cell r="F29" t="str">
            <v>Multiple WP</v>
          </cell>
          <cell r="G29" t="e">
            <v>#N/A</v>
          </cell>
          <cell r="H29">
            <v>0</v>
          </cell>
        </row>
        <row r="29">
          <cell r="K29">
            <v>0</v>
          </cell>
          <cell r="L29">
            <v>0</v>
          </cell>
          <cell r="M29">
            <v>0</v>
          </cell>
          <cell r="N29">
            <v>0</v>
          </cell>
          <cell r="O29">
            <v>0</v>
          </cell>
          <cell r="P29">
            <v>0.2724</v>
          </cell>
        </row>
        <row r="29">
          <cell r="S29" t="str">
            <v>Not Excluded</v>
          </cell>
          <cell r="T29" t="e">
            <v>#N/A</v>
          </cell>
          <cell r="U29" t="e">
            <v>#N/A</v>
          </cell>
          <cell r="V29" t="e">
            <v>#N/A</v>
          </cell>
          <cell r="W29" t="e">
            <v>#N/A</v>
          </cell>
          <cell r="X29" t="e">
            <v>#N/A</v>
          </cell>
          <cell r="Y29" t="str">
            <v>Strategy Approved</v>
          </cell>
          <cell r="Z29" t="str">
            <v>BD&amp;L DD CoE Umbrella </v>
          </cell>
          <cell r="AA29" t="e">
            <v>#N/A</v>
          </cell>
          <cell r="AB29" t="e">
            <v>#N/A</v>
          </cell>
          <cell r="AC29" t="e">
            <v>#N/A</v>
          </cell>
          <cell r="AD29" t="e">
            <v>#N/A</v>
          </cell>
          <cell r="AE29" t="e">
            <v>#N/A</v>
          </cell>
          <cell r="AF29" t="e">
            <v>#N/A</v>
          </cell>
          <cell r="AG29" t="e">
            <v>#N/A</v>
          </cell>
          <cell r="AH29" t="e">
            <v>#N/A</v>
          </cell>
          <cell r="AI29" t="e">
            <v>#N/A</v>
          </cell>
          <cell r="AJ29" t="e">
            <v>#N/A</v>
          </cell>
        </row>
        <row r="30">
          <cell r="A30" t="str">
            <v>12583-G3002966</v>
          </cell>
          <cell r="B30" t="str">
            <v>12583</v>
          </cell>
          <cell r="C30" t="str">
            <v>BD&amp;L DD CoE Umbrella </v>
          </cell>
          <cell r="D30" t="str">
            <v>De Melio, Karen</v>
          </cell>
          <cell r="E30" t="str">
            <v>Child</v>
          </cell>
          <cell r="F30" t="str">
            <v>Multiple WP</v>
          </cell>
          <cell r="G30" t="str">
            <v>QA</v>
          </cell>
          <cell r="H30" t="str">
            <v>G3002966</v>
          </cell>
        </row>
        <row r="30">
          <cell r="K30">
            <v>0</v>
          </cell>
          <cell r="L30">
            <v>0</v>
          </cell>
          <cell r="M30">
            <v>0</v>
          </cell>
          <cell r="N30">
            <v>0</v>
          </cell>
          <cell r="O30">
            <v>0</v>
          </cell>
          <cell r="P30">
            <v>0</v>
          </cell>
        </row>
        <row r="30">
          <cell r="S30" t="str">
            <v>Not Excluded</v>
          </cell>
          <cell r="T30" t="e">
            <v>#N/A</v>
          </cell>
          <cell r="U30" t="e">
            <v>#N/A</v>
          </cell>
          <cell r="V30" t="e">
            <v>#N/A</v>
          </cell>
          <cell r="W30" t="e">
            <v>#N/A</v>
          </cell>
          <cell r="X30" t="e">
            <v>#N/A</v>
          </cell>
          <cell r="Y30" t="str">
            <v>Strategy Approved</v>
          </cell>
          <cell r="Z30" t="str">
            <v>BD&amp;L DD CoE for Global Development Quality</v>
          </cell>
          <cell r="AA30" t="e">
            <v>#N/A</v>
          </cell>
          <cell r="AB30" t="e">
            <v>#N/A</v>
          </cell>
          <cell r="AC30" t="e">
            <v>#N/A</v>
          </cell>
          <cell r="AD30" t="e">
            <v>#N/A</v>
          </cell>
          <cell r="AE30" t="e">
            <v>#N/A</v>
          </cell>
          <cell r="AF30" t="e">
            <v>#N/A</v>
          </cell>
          <cell r="AG30" t="e">
            <v>#N/A</v>
          </cell>
          <cell r="AH30" t="e">
            <v>#N/A</v>
          </cell>
          <cell r="AI30" t="e">
            <v>#N/A</v>
          </cell>
          <cell r="AJ30" t="e">
            <v>#N/A</v>
          </cell>
        </row>
        <row r="31">
          <cell r="A31" t="str">
            <v>12583-G3002792</v>
          </cell>
          <cell r="B31" t="str">
            <v>12583</v>
          </cell>
          <cell r="C31" t="str">
            <v>BD&amp;L DD CoE Umbrella </v>
          </cell>
          <cell r="D31" t="str">
            <v>De Melio, Karen</v>
          </cell>
          <cell r="E31" t="str">
            <v>Child</v>
          </cell>
          <cell r="F31" t="str">
            <v>Multiple WP</v>
          </cell>
          <cell r="G31" t="str">
            <v>CMO/PS</v>
          </cell>
          <cell r="H31" t="str">
            <v>G3002792</v>
          </cell>
        </row>
        <row r="31">
          <cell r="K31">
            <v>0</v>
          </cell>
          <cell r="L31">
            <v>0</v>
          </cell>
          <cell r="M31">
            <v>0</v>
          </cell>
          <cell r="N31">
            <v>0</v>
          </cell>
          <cell r="O31">
            <v>0</v>
          </cell>
          <cell r="P31">
            <v>0.1135</v>
          </cell>
        </row>
        <row r="31">
          <cell r="S31" t="str">
            <v>Not Excluded</v>
          </cell>
          <cell r="T31" t="e">
            <v>#N/A</v>
          </cell>
          <cell r="U31" t="e">
            <v>#N/A</v>
          </cell>
          <cell r="V31" t="e">
            <v>#N/A</v>
          </cell>
          <cell r="W31" t="e">
            <v>#N/A</v>
          </cell>
          <cell r="X31" t="e">
            <v>#N/A</v>
          </cell>
          <cell r="Y31" t="str">
            <v>Strategy Approved</v>
          </cell>
          <cell r="Z31" t="str">
            <v>BD&amp;L DD CoE Umbrella</v>
          </cell>
          <cell r="AA31" t="e">
            <v>#N/A</v>
          </cell>
          <cell r="AB31" t="e">
            <v>#N/A</v>
          </cell>
          <cell r="AC31" t="e">
            <v>#N/A</v>
          </cell>
          <cell r="AD31" t="e">
            <v>#N/A</v>
          </cell>
          <cell r="AE31" t="e">
            <v>#N/A</v>
          </cell>
          <cell r="AF31" t="e">
            <v>#N/A</v>
          </cell>
          <cell r="AG31" t="e">
            <v>#N/A</v>
          </cell>
          <cell r="AH31" t="e">
            <v>#N/A</v>
          </cell>
          <cell r="AI31" t="e">
            <v>#N/A</v>
          </cell>
          <cell r="AJ31" t="e">
            <v>#N/A</v>
          </cell>
        </row>
        <row r="32">
          <cell r="A32" t="str">
            <v>12583-G3002967</v>
          </cell>
          <cell r="B32" t="str">
            <v>12583</v>
          </cell>
          <cell r="C32" t="str">
            <v>BD&amp;L DD CoE Umbrella </v>
          </cell>
          <cell r="D32" t="str">
            <v>De Melio, Karen</v>
          </cell>
          <cell r="E32" t="str">
            <v>Child</v>
          </cell>
          <cell r="F32" t="str">
            <v>Multiple WP</v>
          </cell>
          <cell r="G32" t="str">
            <v>CMO/PS</v>
          </cell>
          <cell r="H32" t="str">
            <v>G3002967</v>
          </cell>
        </row>
        <row r="32">
          <cell r="K32">
            <v>0</v>
          </cell>
          <cell r="L32">
            <v>0</v>
          </cell>
          <cell r="M32">
            <v>0</v>
          </cell>
          <cell r="N32">
            <v>0</v>
          </cell>
          <cell r="O32">
            <v>0</v>
          </cell>
          <cell r="P32">
            <v>0</v>
          </cell>
        </row>
        <row r="32">
          <cell r="S32" t="str">
            <v>Not Excluded</v>
          </cell>
          <cell r="T32" t="e">
            <v>#N/A</v>
          </cell>
          <cell r="U32" t="e">
            <v>#N/A</v>
          </cell>
          <cell r="V32" t="e">
            <v>#N/A</v>
          </cell>
          <cell r="W32" t="e">
            <v>#N/A</v>
          </cell>
          <cell r="X32" t="e">
            <v>#N/A</v>
          </cell>
          <cell r="Y32" t="str">
            <v>Strategy Approved</v>
          </cell>
          <cell r="Z32" t="str">
            <v>BD&amp;L DD CoE WS#1 Document Excellence</v>
          </cell>
          <cell r="AA32" t="e">
            <v>#N/A</v>
          </cell>
          <cell r="AB32" t="e">
            <v>#N/A</v>
          </cell>
          <cell r="AC32" t="e">
            <v>#N/A</v>
          </cell>
          <cell r="AD32" t="e">
            <v>#N/A</v>
          </cell>
          <cell r="AE32" t="e">
            <v>#N/A</v>
          </cell>
          <cell r="AF32" t="e">
            <v>#N/A</v>
          </cell>
          <cell r="AG32" t="e">
            <v>#N/A</v>
          </cell>
          <cell r="AH32" t="e">
            <v>#N/A</v>
          </cell>
          <cell r="AI32" t="e">
            <v>#N/A</v>
          </cell>
          <cell r="AJ32" t="e">
            <v>#N/A</v>
          </cell>
        </row>
        <row r="33">
          <cell r="A33" t="str">
            <v>12583-G3002968</v>
          </cell>
          <cell r="B33" t="str">
            <v>12583</v>
          </cell>
          <cell r="C33" t="str">
            <v>BD&amp;L DD CoE Umbrella </v>
          </cell>
          <cell r="D33" t="str">
            <v>De Melio, Karen</v>
          </cell>
          <cell r="E33" t="str">
            <v>Child</v>
          </cell>
          <cell r="F33" t="str">
            <v>Multiple WP</v>
          </cell>
          <cell r="G33" t="str">
            <v>CMO/PS</v>
          </cell>
          <cell r="H33" t="str">
            <v>G3002968</v>
          </cell>
        </row>
        <row r="33">
          <cell r="K33">
            <v>0</v>
          </cell>
          <cell r="L33">
            <v>0</v>
          </cell>
          <cell r="M33">
            <v>0</v>
          </cell>
          <cell r="N33">
            <v>0</v>
          </cell>
          <cell r="O33">
            <v>0</v>
          </cell>
          <cell r="P33">
            <v>0</v>
          </cell>
        </row>
        <row r="33">
          <cell r="S33" t="str">
            <v>Not Excluded</v>
          </cell>
          <cell r="T33" t="e">
            <v>#N/A</v>
          </cell>
          <cell r="U33" t="e">
            <v>#N/A</v>
          </cell>
          <cell r="V33" t="e">
            <v>#N/A</v>
          </cell>
          <cell r="W33" t="e">
            <v>#N/A</v>
          </cell>
          <cell r="X33" t="e">
            <v>#N/A</v>
          </cell>
          <cell r="Y33" t="str">
            <v>Strategy Approved</v>
          </cell>
          <cell r="Z33" t="str">
            <v>BD&amp;L DD CoE WS#2 Training</v>
          </cell>
          <cell r="AA33" t="e">
            <v>#N/A</v>
          </cell>
          <cell r="AB33" t="e">
            <v>#N/A</v>
          </cell>
          <cell r="AC33" t="e">
            <v>#N/A</v>
          </cell>
          <cell r="AD33" t="e">
            <v>#N/A</v>
          </cell>
          <cell r="AE33" t="e">
            <v>#N/A</v>
          </cell>
          <cell r="AF33" t="e">
            <v>#N/A</v>
          </cell>
          <cell r="AG33" t="e">
            <v>#N/A</v>
          </cell>
          <cell r="AH33" t="e">
            <v>#N/A</v>
          </cell>
          <cell r="AI33" t="e">
            <v>#N/A</v>
          </cell>
          <cell r="AJ33" t="e">
            <v>#N/A</v>
          </cell>
        </row>
        <row r="34">
          <cell r="A34" t="str">
            <v>12583-G3002969</v>
          </cell>
          <cell r="B34" t="str">
            <v>12583</v>
          </cell>
          <cell r="C34" t="str">
            <v>BD&amp;L DD CoE Umbrella </v>
          </cell>
          <cell r="D34" t="str">
            <v>De Melio, Karen</v>
          </cell>
          <cell r="E34" t="str">
            <v>Child</v>
          </cell>
          <cell r="F34" t="str">
            <v>Multiple WP</v>
          </cell>
          <cell r="G34" t="str">
            <v>CMO/PS</v>
          </cell>
          <cell r="H34" t="str">
            <v>G3002969</v>
          </cell>
        </row>
        <row r="34">
          <cell r="K34">
            <v>0</v>
          </cell>
          <cell r="L34">
            <v>0</v>
          </cell>
          <cell r="M34">
            <v>0</v>
          </cell>
          <cell r="N34">
            <v>0</v>
          </cell>
          <cell r="O34">
            <v>0</v>
          </cell>
          <cell r="P34">
            <v>0</v>
          </cell>
        </row>
        <row r="34">
          <cell r="S34" t="str">
            <v>Not Excluded</v>
          </cell>
          <cell r="T34" t="e">
            <v>#N/A</v>
          </cell>
          <cell r="U34" t="e">
            <v>#N/A</v>
          </cell>
          <cell r="V34" t="e">
            <v>#N/A</v>
          </cell>
          <cell r="W34" t="e">
            <v>#N/A</v>
          </cell>
          <cell r="X34" t="e">
            <v>#N/A</v>
          </cell>
          <cell r="Y34" t="str">
            <v>Strategy Approved</v>
          </cell>
          <cell r="Z34" t="str">
            <v>BD&amp;L DD CoE WS#3 DD Process Re-design</v>
          </cell>
          <cell r="AA34" t="e">
            <v>#N/A</v>
          </cell>
          <cell r="AB34" t="e">
            <v>#N/A</v>
          </cell>
          <cell r="AC34" t="e">
            <v>#N/A</v>
          </cell>
          <cell r="AD34" t="e">
            <v>#N/A</v>
          </cell>
          <cell r="AE34" t="e">
            <v>#N/A</v>
          </cell>
          <cell r="AF34" t="e">
            <v>#N/A</v>
          </cell>
          <cell r="AG34" t="e">
            <v>#N/A</v>
          </cell>
          <cell r="AH34" t="e">
            <v>#N/A</v>
          </cell>
          <cell r="AI34" t="e">
            <v>#N/A</v>
          </cell>
          <cell r="AJ34" t="e">
            <v>#N/A</v>
          </cell>
        </row>
        <row r="35">
          <cell r="A35" t="str">
            <v>12583-G3002970</v>
          </cell>
          <cell r="B35" t="str">
            <v>12583</v>
          </cell>
          <cell r="C35" t="str">
            <v>BD&amp;L DD CoE Umbrella </v>
          </cell>
          <cell r="D35" t="str">
            <v>De Melio, Karen</v>
          </cell>
          <cell r="E35" t="str">
            <v>Child</v>
          </cell>
          <cell r="F35" t="str">
            <v>Multiple WP</v>
          </cell>
          <cell r="G35" t="str">
            <v>CMO/PS</v>
          </cell>
          <cell r="H35" t="str">
            <v>G3002970</v>
          </cell>
        </row>
        <row r="35">
          <cell r="K35">
            <v>0</v>
          </cell>
          <cell r="L35">
            <v>0</v>
          </cell>
          <cell r="M35">
            <v>0</v>
          </cell>
          <cell r="N35">
            <v>0</v>
          </cell>
          <cell r="O35">
            <v>0</v>
          </cell>
          <cell r="P35">
            <v>0</v>
          </cell>
        </row>
        <row r="35">
          <cell r="S35" t="str">
            <v>Not Excluded</v>
          </cell>
          <cell r="T35" t="e">
            <v>#N/A</v>
          </cell>
          <cell r="U35" t="e">
            <v>#N/A</v>
          </cell>
          <cell r="V35" t="e">
            <v>#N/A</v>
          </cell>
          <cell r="W35" t="e">
            <v>#N/A</v>
          </cell>
          <cell r="X35" t="e">
            <v>#N/A</v>
          </cell>
          <cell r="Y35" t="str">
            <v>Strategy Approved</v>
          </cell>
          <cell r="Z35" t="str">
            <v>BD&amp;L DD CoE WS#4 CMC Integration</v>
          </cell>
          <cell r="AA35" t="e">
            <v>#N/A</v>
          </cell>
          <cell r="AB35" t="e">
            <v>#N/A</v>
          </cell>
          <cell r="AC35" t="e">
            <v>#N/A</v>
          </cell>
          <cell r="AD35" t="e">
            <v>#N/A</v>
          </cell>
          <cell r="AE35" t="e">
            <v>#N/A</v>
          </cell>
          <cell r="AF35" t="e">
            <v>#N/A</v>
          </cell>
          <cell r="AG35" t="e">
            <v>#N/A</v>
          </cell>
          <cell r="AH35" t="e">
            <v>#N/A</v>
          </cell>
          <cell r="AI35" t="e">
            <v>#N/A</v>
          </cell>
          <cell r="AJ35" t="e">
            <v>#N/A</v>
          </cell>
        </row>
        <row r="36">
          <cell r="A36" t="str">
            <v>12583-G3002789</v>
          </cell>
          <cell r="B36" t="str">
            <v>12583</v>
          </cell>
          <cell r="C36" t="str">
            <v>BD&amp;L DD CoE Umbrella </v>
          </cell>
          <cell r="D36" t="str">
            <v>De Melio, Karen</v>
          </cell>
          <cell r="E36" t="str">
            <v>Child</v>
          </cell>
          <cell r="F36" t="str">
            <v>Multiple WP</v>
          </cell>
          <cell r="G36" t="str">
            <v>D&amp;D</v>
          </cell>
          <cell r="H36" t="str">
            <v>G3002789</v>
          </cell>
        </row>
        <row r="36">
          <cell r="K36">
            <v>0</v>
          </cell>
          <cell r="L36">
            <v>0</v>
          </cell>
          <cell r="M36">
            <v>0</v>
          </cell>
          <cell r="N36">
            <v>0</v>
          </cell>
          <cell r="O36">
            <v>0</v>
          </cell>
          <cell r="P36">
            <v>0</v>
          </cell>
        </row>
        <row r="36">
          <cell r="S36" t="str">
            <v>Not Excluded</v>
          </cell>
          <cell r="T36" t="e">
            <v>#N/A</v>
          </cell>
          <cell r="U36" t="e">
            <v>#N/A</v>
          </cell>
          <cell r="V36" t="e">
            <v>#N/A</v>
          </cell>
          <cell r="W36" t="e">
            <v>#N/A</v>
          </cell>
          <cell r="X36" t="e">
            <v>#N/A</v>
          </cell>
          <cell r="Y36" t="str">
            <v>Strategy Approved</v>
          </cell>
          <cell r="Z36" t="str">
            <v>BD&amp;L DD CoE WS#5 People</v>
          </cell>
          <cell r="AA36" t="e">
            <v>#N/A</v>
          </cell>
          <cell r="AB36" t="e">
            <v>#N/A</v>
          </cell>
          <cell r="AC36" t="e">
            <v>#N/A</v>
          </cell>
          <cell r="AD36" t="e">
            <v>#N/A</v>
          </cell>
          <cell r="AE36" t="e">
            <v>#N/A</v>
          </cell>
          <cell r="AF36" t="e">
            <v>#N/A</v>
          </cell>
          <cell r="AG36" t="e">
            <v>#N/A</v>
          </cell>
          <cell r="AH36" t="e">
            <v>#N/A</v>
          </cell>
          <cell r="AI36" t="e">
            <v>#N/A</v>
          </cell>
          <cell r="AJ36" t="e">
            <v>#N/A</v>
          </cell>
        </row>
        <row r="37">
          <cell r="A37" t="str">
            <v>12583-G3002790</v>
          </cell>
          <cell r="B37" t="str">
            <v>12583</v>
          </cell>
          <cell r="C37" t="str">
            <v>BD&amp;L DD CoE Umbrella </v>
          </cell>
          <cell r="D37" t="str">
            <v>De Melio, Karen</v>
          </cell>
          <cell r="E37" t="str">
            <v>Child</v>
          </cell>
          <cell r="F37" t="str">
            <v>Multiple WP</v>
          </cell>
          <cell r="G37" t="str">
            <v>CMO/PS</v>
          </cell>
          <cell r="H37" t="str">
            <v>G3002790</v>
          </cell>
        </row>
        <row r="37">
          <cell r="K37">
            <v>0</v>
          </cell>
          <cell r="L37">
            <v>0</v>
          </cell>
          <cell r="M37">
            <v>0</v>
          </cell>
          <cell r="N37">
            <v>0</v>
          </cell>
          <cell r="O37">
            <v>0</v>
          </cell>
          <cell r="P37">
            <v>0.1589</v>
          </cell>
        </row>
        <row r="37">
          <cell r="S37" t="str">
            <v>Not Excluded</v>
          </cell>
          <cell r="T37" t="e">
            <v>#N/A</v>
          </cell>
          <cell r="U37" t="e">
            <v>#N/A</v>
          </cell>
          <cell r="V37" t="e">
            <v>#N/A</v>
          </cell>
          <cell r="W37" t="e">
            <v>#N/A</v>
          </cell>
          <cell r="X37" t="e">
            <v>#N/A</v>
          </cell>
          <cell r="Y37" t="str">
            <v>Strategy Approved</v>
          </cell>
          <cell r="Z37" t="str">
            <v>BD&amp;L DD CoE WS#6 Operational Excellence</v>
          </cell>
          <cell r="AA37" t="e">
            <v>#N/A</v>
          </cell>
          <cell r="AB37" t="e">
            <v>#N/A</v>
          </cell>
          <cell r="AC37" t="e">
            <v>#N/A</v>
          </cell>
          <cell r="AD37" t="e">
            <v>#N/A</v>
          </cell>
          <cell r="AE37" t="e">
            <v>#N/A</v>
          </cell>
          <cell r="AF37" t="e">
            <v>#N/A</v>
          </cell>
          <cell r="AG37" t="e">
            <v>#N/A</v>
          </cell>
          <cell r="AH37" t="e">
            <v>#N/A</v>
          </cell>
          <cell r="AI37" t="e">
            <v>#N/A</v>
          </cell>
          <cell r="AJ37" t="e">
            <v>#N/A</v>
          </cell>
        </row>
        <row r="38">
          <cell r="A38">
            <v>15072</v>
          </cell>
          <cell r="B38" t="str">
            <v>15072</v>
          </cell>
          <cell r="C38" t="str">
            <v>GDO Transformation</v>
          </cell>
          <cell r="D38" t="str">
            <v>Fernandez, Carole</v>
          </cell>
          <cell r="E38" t="str">
            <v>Parent</v>
          </cell>
          <cell r="F38" t="str">
            <v>Multiple WP</v>
          </cell>
          <cell r="G38" t="str">
            <v>GDO</v>
          </cell>
          <cell r="H38">
            <v>0</v>
          </cell>
        </row>
        <row r="38">
          <cell r="K38">
            <v>0</v>
          </cell>
          <cell r="L38">
            <v>0</v>
          </cell>
          <cell r="M38">
            <v>0</v>
          </cell>
          <cell r="N38">
            <v>0</v>
          </cell>
          <cell r="O38">
            <v>0</v>
          </cell>
          <cell r="P38">
            <v>0.227</v>
          </cell>
        </row>
        <row r="38">
          <cell r="S38" t="str">
            <v>Not Excluded</v>
          </cell>
          <cell r="T38" t="e">
            <v>#N/A</v>
          </cell>
          <cell r="U38" t="e">
            <v>#N/A</v>
          </cell>
          <cell r="V38" t="e">
            <v>#N/A</v>
          </cell>
          <cell r="W38" t="e">
            <v>#N/A</v>
          </cell>
          <cell r="X38" t="e">
            <v>#N/A</v>
          </cell>
          <cell r="Y38" t="str">
            <v>Pending</v>
          </cell>
          <cell r="Z38" t="str">
            <v>GDO Transformation</v>
          </cell>
          <cell r="AA38" t="e">
            <v>#N/A</v>
          </cell>
          <cell r="AB38" t="e">
            <v>#N/A</v>
          </cell>
          <cell r="AC38" t="e">
            <v>#N/A</v>
          </cell>
          <cell r="AD38" t="e">
            <v>#N/A</v>
          </cell>
          <cell r="AE38" t="e">
            <v>#N/A</v>
          </cell>
          <cell r="AF38" t="e">
            <v>#N/A</v>
          </cell>
          <cell r="AG38" t="e">
            <v>#N/A</v>
          </cell>
          <cell r="AH38" t="e">
            <v>#N/A</v>
          </cell>
          <cell r="AI38" t="e">
            <v>#N/A</v>
          </cell>
          <cell r="AJ38" t="e">
            <v>#N/A</v>
          </cell>
        </row>
        <row r="39">
          <cell r="A39" t="str">
            <v>15072-G3002799</v>
          </cell>
          <cell r="B39" t="str">
            <v>15072</v>
          </cell>
          <cell r="C39" t="str">
            <v>GDO Transformation</v>
          </cell>
          <cell r="D39" t="str">
            <v>Fernandez, Carole</v>
          </cell>
          <cell r="E39" t="str">
            <v>Child</v>
          </cell>
          <cell r="F39" t="str">
            <v>Multiple WP</v>
          </cell>
          <cell r="G39" t="str">
            <v>GDO</v>
          </cell>
          <cell r="H39" t="str">
            <v>G3002799</v>
          </cell>
        </row>
        <row r="39">
          <cell r="K39">
            <v>0</v>
          </cell>
          <cell r="L39">
            <v>0</v>
          </cell>
          <cell r="M39">
            <v>0</v>
          </cell>
          <cell r="N39">
            <v>0</v>
          </cell>
          <cell r="O39">
            <v>0</v>
          </cell>
          <cell r="P39">
            <v>0.0227</v>
          </cell>
        </row>
        <row r="39">
          <cell r="S39" t="str">
            <v>Not Excluded</v>
          </cell>
          <cell r="T39" t="e">
            <v>#N/A</v>
          </cell>
          <cell r="U39" t="e">
            <v>#N/A</v>
          </cell>
          <cell r="V39" t="e">
            <v>#N/A</v>
          </cell>
          <cell r="W39" t="e">
            <v>#N/A</v>
          </cell>
          <cell r="X39" t="e">
            <v>#N/A</v>
          </cell>
          <cell r="Y39" t="str">
            <v>Proposed Plan</v>
          </cell>
          <cell r="Z39" t="str">
            <v>GDO tran - Process and Technology Optimization WS</v>
          </cell>
          <cell r="AA39" t="e">
            <v>#N/A</v>
          </cell>
          <cell r="AB39" t="e">
            <v>#N/A</v>
          </cell>
          <cell r="AC39" t="e">
            <v>#N/A</v>
          </cell>
          <cell r="AD39" t="e">
            <v>#N/A</v>
          </cell>
          <cell r="AE39" t="e">
            <v>#N/A</v>
          </cell>
          <cell r="AF39" t="e">
            <v>#N/A</v>
          </cell>
          <cell r="AG39" t="e">
            <v>#N/A</v>
          </cell>
          <cell r="AH39" t="e">
            <v>#N/A</v>
          </cell>
          <cell r="AI39" t="e">
            <v>#N/A</v>
          </cell>
          <cell r="AJ39" t="e">
            <v>#N/A</v>
          </cell>
        </row>
        <row r="40">
          <cell r="A40" t="str">
            <v>15072-G3002797</v>
          </cell>
          <cell r="B40" t="str">
            <v>15072</v>
          </cell>
          <cell r="C40" t="str">
            <v>GDO Transformation</v>
          </cell>
          <cell r="D40" t="str">
            <v>Fernandez, Carole</v>
          </cell>
          <cell r="E40" t="str">
            <v>Child</v>
          </cell>
          <cell r="F40" t="str">
            <v>Multiple WP</v>
          </cell>
          <cell r="G40" t="str">
            <v>GDO</v>
          </cell>
          <cell r="H40" t="str">
            <v>G3002797</v>
          </cell>
        </row>
        <row r="40">
          <cell r="K40">
            <v>0</v>
          </cell>
          <cell r="L40">
            <v>0</v>
          </cell>
          <cell r="M40">
            <v>0</v>
          </cell>
          <cell r="N40">
            <v>0</v>
          </cell>
          <cell r="O40">
            <v>0</v>
          </cell>
          <cell r="P40">
            <v>0</v>
          </cell>
        </row>
        <row r="40">
          <cell r="S40" t="str">
            <v>Not Excluded</v>
          </cell>
          <cell r="T40" t="e">
            <v>#N/A</v>
          </cell>
          <cell r="U40" t="e">
            <v>#N/A</v>
          </cell>
          <cell r="V40" t="e">
            <v>#N/A</v>
          </cell>
          <cell r="W40" t="e">
            <v>#N/A</v>
          </cell>
          <cell r="X40" t="e">
            <v>#N/A</v>
          </cell>
          <cell r="Y40" t="str">
            <v>Proposed Plan</v>
          </cell>
          <cell r="Z40" t="str">
            <v>GDO tran - Trial Forecasting and Reporting WS</v>
          </cell>
          <cell r="AA40" t="e">
            <v>#N/A</v>
          </cell>
          <cell r="AB40" t="e">
            <v>#N/A</v>
          </cell>
          <cell r="AC40" t="e">
            <v>#N/A</v>
          </cell>
          <cell r="AD40" t="e">
            <v>#N/A</v>
          </cell>
          <cell r="AE40" t="e">
            <v>#N/A</v>
          </cell>
          <cell r="AF40" t="e">
            <v>#N/A</v>
          </cell>
          <cell r="AG40" t="e">
            <v>#N/A</v>
          </cell>
          <cell r="AH40" t="e">
            <v>#N/A</v>
          </cell>
          <cell r="AI40" t="e">
            <v>#N/A</v>
          </cell>
          <cell r="AJ40" t="e">
            <v>#N/A</v>
          </cell>
        </row>
        <row r="41">
          <cell r="A41" t="str">
            <v>15072-G3002795</v>
          </cell>
          <cell r="B41" t="str">
            <v>15072</v>
          </cell>
          <cell r="C41" t="str">
            <v>GDO Transformation</v>
          </cell>
          <cell r="D41" t="str">
            <v>Fernandez, Carole</v>
          </cell>
          <cell r="E41" t="str">
            <v>Child</v>
          </cell>
          <cell r="F41" t="str">
            <v>Multiple WP</v>
          </cell>
          <cell r="G41" t="str">
            <v>GDO</v>
          </cell>
          <cell r="H41" t="str">
            <v>G3002795</v>
          </cell>
        </row>
        <row r="41">
          <cell r="K41">
            <v>0</v>
          </cell>
          <cell r="L41">
            <v>0</v>
          </cell>
          <cell r="M41">
            <v>0</v>
          </cell>
          <cell r="N41">
            <v>0</v>
          </cell>
          <cell r="O41">
            <v>0</v>
          </cell>
          <cell r="P41">
            <v>0</v>
          </cell>
        </row>
        <row r="41">
          <cell r="S41" t="str">
            <v>Not Excluded</v>
          </cell>
          <cell r="T41" t="e">
            <v>#N/A</v>
          </cell>
          <cell r="U41" t="e">
            <v>#N/A</v>
          </cell>
          <cell r="V41" t="e">
            <v>#N/A</v>
          </cell>
          <cell r="W41" t="e">
            <v>#N/A</v>
          </cell>
          <cell r="X41" t="e">
            <v>#N/A</v>
          </cell>
          <cell r="Y41" t="str">
            <v>Proposed Plan</v>
          </cell>
          <cell r="Z41" t="str">
            <v>GDO tran - Trial Management WS</v>
          </cell>
          <cell r="AA41" t="e">
            <v>#N/A</v>
          </cell>
          <cell r="AB41" t="e">
            <v>#N/A</v>
          </cell>
          <cell r="AC41" t="e">
            <v>#N/A</v>
          </cell>
          <cell r="AD41" t="e">
            <v>#N/A</v>
          </cell>
          <cell r="AE41" t="e">
            <v>#N/A</v>
          </cell>
          <cell r="AF41" t="e">
            <v>#N/A</v>
          </cell>
          <cell r="AG41" t="e">
            <v>#N/A</v>
          </cell>
          <cell r="AH41" t="e">
            <v>#N/A</v>
          </cell>
          <cell r="AI41" t="e">
            <v>#N/A</v>
          </cell>
          <cell r="AJ41" t="e">
            <v>#N/A</v>
          </cell>
        </row>
        <row r="42">
          <cell r="A42" t="str">
            <v>15072-G3002794</v>
          </cell>
          <cell r="B42" t="str">
            <v>15072</v>
          </cell>
          <cell r="C42" t="str">
            <v>GDO Transformation</v>
          </cell>
          <cell r="D42" t="str">
            <v>Fernandez, Carole</v>
          </cell>
          <cell r="E42" t="str">
            <v>Child</v>
          </cell>
          <cell r="F42" t="str">
            <v>Multiple WP</v>
          </cell>
          <cell r="G42" t="str">
            <v>GDO</v>
          </cell>
          <cell r="H42" t="str">
            <v>G3002794</v>
          </cell>
        </row>
        <row r="42">
          <cell r="K42">
            <v>0</v>
          </cell>
          <cell r="L42">
            <v>0</v>
          </cell>
          <cell r="M42">
            <v>0</v>
          </cell>
          <cell r="N42">
            <v>0</v>
          </cell>
          <cell r="O42">
            <v>0</v>
          </cell>
          <cell r="P42">
            <v>0.0908</v>
          </cell>
        </row>
        <row r="42">
          <cell r="S42" t="str">
            <v>Not Excluded</v>
          </cell>
          <cell r="T42" t="e">
            <v>#N/A</v>
          </cell>
          <cell r="U42" t="e">
            <v>#N/A</v>
          </cell>
          <cell r="V42" t="e">
            <v>#N/A</v>
          </cell>
          <cell r="W42" t="e">
            <v>#N/A</v>
          </cell>
          <cell r="X42" t="e">
            <v>#N/A</v>
          </cell>
          <cell r="Y42" t="str">
            <v>Proposed Plan</v>
          </cell>
          <cell r="Z42" t="str">
            <v>GDO tran - Trial Monitoring WS</v>
          </cell>
          <cell r="AA42" t="e">
            <v>#N/A</v>
          </cell>
          <cell r="AB42" t="e">
            <v>#N/A</v>
          </cell>
          <cell r="AC42" t="e">
            <v>#N/A</v>
          </cell>
          <cell r="AD42" t="e">
            <v>#N/A</v>
          </cell>
          <cell r="AE42" t="e">
            <v>#N/A</v>
          </cell>
          <cell r="AF42" t="e">
            <v>#N/A</v>
          </cell>
          <cell r="AG42" t="e">
            <v>#N/A</v>
          </cell>
          <cell r="AH42" t="e">
            <v>#N/A</v>
          </cell>
          <cell r="AI42" t="e">
            <v>#N/A</v>
          </cell>
          <cell r="AJ42" t="e">
            <v>#N/A</v>
          </cell>
        </row>
        <row r="43">
          <cell r="A43" t="str">
            <v>15072-G3002796</v>
          </cell>
          <cell r="B43" t="str">
            <v>15072</v>
          </cell>
          <cell r="C43" t="str">
            <v>GDO Transformation</v>
          </cell>
          <cell r="D43" t="str">
            <v>Fernandez, Carole</v>
          </cell>
          <cell r="E43" t="str">
            <v>Child</v>
          </cell>
          <cell r="F43" t="str">
            <v>Multiple WP</v>
          </cell>
          <cell r="G43" t="str">
            <v>GDO</v>
          </cell>
          <cell r="H43" t="str">
            <v>G3002796</v>
          </cell>
        </row>
        <row r="43">
          <cell r="K43">
            <v>0</v>
          </cell>
          <cell r="L43">
            <v>0</v>
          </cell>
          <cell r="M43">
            <v>0</v>
          </cell>
          <cell r="N43">
            <v>0</v>
          </cell>
          <cell r="O43">
            <v>0</v>
          </cell>
          <cell r="P43">
            <v>0.0454</v>
          </cell>
        </row>
        <row r="43">
          <cell r="S43" t="str">
            <v>Not Excluded</v>
          </cell>
          <cell r="T43" t="e">
            <v>#N/A</v>
          </cell>
          <cell r="U43" t="e">
            <v>#N/A</v>
          </cell>
          <cell r="V43" t="e">
            <v>#N/A</v>
          </cell>
          <cell r="W43" t="e">
            <v>#N/A</v>
          </cell>
          <cell r="X43" t="e">
            <v>#N/A</v>
          </cell>
          <cell r="Y43" t="str">
            <v>Proposed Plan</v>
          </cell>
          <cell r="Z43" t="str">
            <v>GDO tran Data Operations WS</v>
          </cell>
          <cell r="AA43" t="e">
            <v>#N/A</v>
          </cell>
          <cell r="AB43" t="e">
            <v>#N/A</v>
          </cell>
          <cell r="AC43" t="e">
            <v>#N/A</v>
          </cell>
          <cell r="AD43" t="e">
            <v>#N/A</v>
          </cell>
          <cell r="AE43" t="e">
            <v>#N/A</v>
          </cell>
          <cell r="AF43" t="e">
            <v>#N/A</v>
          </cell>
          <cell r="AG43" t="e">
            <v>#N/A</v>
          </cell>
          <cell r="AH43" t="e">
            <v>#N/A</v>
          </cell>
          <cell r="AI43" t="e">
            <v>#N/A</v>
          </cell>
          <cell r="AJ43" t="e">
            <v>#N/A</v>
          </cell>
        </row>
        <row r="44">
          <cell r="A44" t="str">
            <v>15072-G3002798</v>
          </cell>
          <cell r="B44" t="str">
            <v>15072</v>
          </cell>
          <cell r="C44" t="str">
            <v>GDO Transformation</v>
          </cell>
          <cell r="D44" t="str">
            <v>Fernandez, Carole</v>
          </cell>
          <cell r="E44" t="str">
            <v>Child</v>
          </cell>
          <cell r="F44" t="str">
            <v>Multiple WP</v>
          </cell>
          <cell r="G44" t="str">
            <v>GDO</v>
          </cell>
          <cell r="H44" t="str">
            <v>G3002798</v>
          </cell>
        </row>
        <row r="44">
          <cell r="K44">
            <v>0</v>
          </cell>
          <cell r="L44">
            <v>0</v>
          </cell>
          <cell r="M44">
            <v>0</v>
          </cell>
          <cell r="N44">
            <v>0</v>
          </cell>
          <cell r="O44">
            <v>0</v>
          </cell>
          <cell r="P44">
            <v>0.0227</v>
          </cell>
        </row>
        <row r="44">
          <cell r="S44" t="str">
            <v>Not Excluded</v>
          </cell>
          <cell r="T44" t="e">
            <v>#N/A</v>
          </cell>
          <cell r="U44" t="e">
            <v>#N/A</v>
          </cell>
          <cell r="V44" t="e">
            <v>#N/A</v>
          </cell>
          <cell r="W44" t="e">
            <v>#N/A</v>
          </cell>
          <cell r="X44" t="e">
            <v>#N/A</v>
          </cell>
          <cell r="Y44" t="str">
            <v>Proposed Plan</v>
          </cell>
          <cell r="Z44" t="str">
            <v>GDO tran External Development Operations WS</v>
          </cell>
          <cell r="AA44" t="e">
            <v>#N/A</v>
          </cell>
          <cell r="AB44" t="e">
            <v>#N/A</v>
          </cell>
          <cell r="AC44" t="e">
            <v>#N/A</v>
          </cell>
          <cell r="AD44" t="e">
            <v>#N/A</v>
          </cell>
          <cell r="AE44" t="e">
            <v>#N/A</v>
          </cell>
          <cell r="AF44" t="e">
            <v>#N/A</v>
          </cell>
          <cell r="AG44" t="e">
            <v>#N/A</v>
          </cell>
          <cell r="AH44" t="e">
            <v>#N/A</v>
          </cell>
          <cell r="AI44" t="e">
            <v>#N/A</v>
          </cell>
          <cell r="AJ44" t="e">
            <v>#N/A</v>
          </cell>
        </row>
        <row r="45">
          <cell r="A45" t="str">
            <v>15072-G3002793</v>
          </cell>
          <cell r="B45" t="str">
            <v>15072</v>
          </cell>
          <cell r="C45" t="str">
            <v>GDO Transformation</v>
          </cell>
          <cell r="D45" t="str">
            <v>Fernandez, Carole</v>
          </cell>
          <cell r="E45" t="str">
            <v>Child</v>
          </cell>
          <cell r="F45" t="str">
            <v>Multiple WP</v>
          </cell>
          <cell r="G45" t="str">
            <v>GDO</v>
          </cell>
          <cell r="H45" t="str">
            <v>G3002793</v>
          </cell>
        </row>
        <row r="45">
          <cell r="K45">
            <v>0</v>
          </cell>
          <cell r="L45">
            <v>0</v>
          </cell>
          <cell r="M45">
            <v>0</v>
          </cell>
          <cell r="N45">
            <v>0</v>
          </cell>
          <cell r="O45">
            <v>0</v>
          </cell>
          <cell r="P45">
            <v>0.0454</v>
          </cell>
        </row>
        <row r="45">
          <cell r="S45" t="str">
            <v>Not Excluded</v>
          </cell>
          <cell r="T45" t="e">
            <v>#N/A</v>
          </cell>
          <cell r="U45" t="e">
            <v>#N/A</v>
          </cell>
          <cell r="V45" t="e">
            <v>#N/A</v>
          </cell>
          <cell r="W45" t="e">
            <v>#N/A</v>
          </cell>
          <cell r="X45" t="e">
            <v>#N/A</v>
          </cell>
          <cell r="Y45" t="str">
            <v>Proposed Plan</v>
          </cell>
          <cell r="Z45" t="str">
            <v>GDO Transformation - Umbrella</v>
          </cell>
          <cell r="AA45" t="e">
            <v>#N/A</v>
          </cell>
          <cell r="AB45" t="e">
            <v>#N/A</v>
          </cell>
          <cell r="AC45" t="e">
            <v>#N/A</v>
          </cell>
          <cell r="AD45" t="e">
            <v>#N/A</v>
          </cell>
          <cell r="AE45" t="e">
            <v>#N/A</v>
          </cell>
          <cell r="AF45" t="e">
            <v>#N/A</v>
          </cell>
          <cell r="AG45" t="e">
            <v>#N/A</v>
          </cell>
          <cell r="AH45" t="e">
            <v>#N/A</v>
          </cell>
          <cell r="AI45" t="e">
            <v>#N/A</v>
          </cell>
          <cell r="AJ45" t="e">
            <v>#N/A</v>
          </cell>
        </row>
        <row r="46">
          <cell r="A46">
            <v>12589</v>
          </cell>
          <cell r="B46" t="str">
            <v>12589</v>
          </cell>
          <cell r="C46" t="str">
            <v>One SOP Landscape</v>
          </cell>
          <cell r="D46" t="str">
            <v>Cheung, Vivian</v>
          </cell>
          <cell r="E46" t="str">
            <v>Parent</v>
          </cell>
          <cell r="F46" t="str">
            <v>Multiple WP</v>
          </cell>
          <cell r="G46" t="str">
            <v>CMO/PS</v>
          </cell>
          <cell r="H46">
            <v>0</v>
          </cell>
        </row>
        <row r="46">
          <cell r="K46">
            <v>0</v>
          </cell>
          <cell r="L46">
            <v>0</v>
          </cell>
          <cell r="M46">
            <v>0</v>
          </cell>
          <cell r="N46">
            <v>0</v>
          </cell>
          <cell r="O46">
            <v>0</v>
          </cell>
          <cell r="P46">
            <v>0.0681</v>
          </cell>
        </row>
        <row r="46">
          <cell r="S46" t="str">
            <v>Not Excluded</v>
          </cell>
          <cell r="T46" t="e">
            <v>#N/A</v>
          </cell>
          <cell r="U46" t="e">
            <v>#N/A</v>
          </cell>
          <cell r="V46" t="e">
            <v>#N/A</v>
          </cell>
          <cell r="W46" t="e">
            <v>#N/A</v>
          </cell>
          <cell r="X46" t="e">
            <v>#N/A</v>
          </cell>
          <cell r="Y46" t="str">
            <v>Strategy Approved</v>
          </cell>
          <cell r="Z46" t="str">
            <v>One SOP Landscape</v>
          </cell>
          <cell r="AA46" t="e">
            <v>#N/A</v>
          </cell>
          <cell r="AB46" t="e">
            <v>#N/A</v>
          </cell>
          <cell r="AC46" t="e">
            <v>#N/A</v>
          </cell>
          <cell r="AD46" t="e">
            <v>#N/A</v>
          </cell>
          <cell r="AE46" t="e">
            <v>#N/A</v>
          </cell>
          <cell r="AF46" t="e">
            <v>#N/A</v>
          </cell>
          <cell r="AG46" t="e">
            <v>#N/A</v>
          </cell>
          <cell r="AH46" t="e">
            <v>#N/A</v>
          </cell>
          <cell r="AI46" t="e">
            <v>#N/A</v>
          </cell>
          <cell r="AJ46" t="e">
            <v>#N/A</v>
          </cell>
        </row>
        <row r="47">
          <cell r="A47" t="str">
            <v>12589-G4004354</v>
          </cell>
          <cell r="B47" t="str">
            <v>12589</v>
          </cell>
          <cell r="C47" t="str">
            <v>One SOP Landscape</v>
          </cell>
          <cell r="D47" t="str">
            <v>Cheung, Vivian</v>
          </cell>
          <cell r="E47" t="str">
            <v>Child</v>
          </cell>
          <cell r="F47" t="str">
            <v>Multiple WP</v>
          </cell>
          <cell r="G47" t="str">
            <v>CMO/PS</v>
          </cell>
          <cell r="H47" t="str">
            <v>G4004354</v>
          </cell>
        </row>
        <row r="47">
          <cell r="K47">
            <v>0</v>
          </cell>
          <cell r="L47">
            <v>0</v>
          </cell>
          <cell r="M47">
            <v>0</v>
          </cell>
          <cell r="N47">
            <v>0</v>
          </cell>
          <cell r="O47">
            <v>0</v>
          </cell>
          <cell r="P47">
            <v>0</v>
          </cell>
        </row>
        <row r="47">
          <cell r="S47" t="str">
            <v>Not Excluded</v>
          </cell>
          <cell r="T47" t="e">
            <v>#N/A</v>
          </cell>
          <cell r="U47" t="e">
            <v>#N/A</v>
          </cell>
          <cell r="V47" t="e">
            <v>#N/A</v>
          </cell>
          <cell r="W47" t="e">
            <v>#N/A</v>
          </cell>
          <cell r="X47" t="e">
            <v>#N/A</v>
          </cell>
          <cell r="Y47" t="str">
            <v>Proposed Plan</v>
          </cell>
          <cell r="Z47" t="str">
            <v>CMOPS One SOP</v>
          </cell>
          <cell r="AA47" t="e">
            <v>#N/A</v>
          </cell>
          <cell r="AB47" t="e">
            <v>#N/A</v>
          </cell>
          <cell r="AC47" t="e">
            <v>#N/A</v>
          </cell>
          <cell r="AD47" t="e">
            <v>#N/A</v>
          </cell>
          <cell r="AE47" t="e">
            <v>#N/A</v>
          </cell>
          <cell r="AF47" t="e">
            <v>#N/A</v>
          </cell>
          <cell r="AG47" t="e">
            <v>#N/A</v>
          </cell>
          <cell r="AH47" t="e">
            <v>#N/A</v>
          </cell>
          <cell r="AI47" t="e">
            <v>#N/A</v>
          </cell>
          <cell r="AJ47" t="e">
            <v>#N/A</v>
          </cell>
        </row>
        <row r="48">
          <cell r="A48" t="str">
            <v>12589-G3002822</v>
          </cell>
          <cell r="B48" t="str">
            <v>12589</v>
          </cell>
          <cell r="C48" t="str">
            <v>One SOP Landscape</v>
          </cell>
          <cell r="D48" t="str">
            <v>Cheung, Vivian</v>
          </cell>
          <cell r="E48" t="str">
            <v>Child</v>
          </cell>
          <cell r="F48" t="str">
            <v>Multiple WP</v>
          </cell>
          <cell r="G48" t="str">
            <v>QA</v>
          </cell>
          <cell r="H48" t="str">
            <v>G3002822</v>
          </cell>
        </row>
        <row r="48">
          <cell r="K48">
            <v>0</v>
          </cell>
          <cell r="L48">
            <v>0</v>
          </cell>
          <cell r="M48">
            <v>0</v>
          </cell>
          <cell r="N48">
            <v>0</v>
          </cell>
          <cell r="O48">
            <v>0</v>
          </cell>
          <cell r="P48">
            <v>0.0454</v>
          </cell>
        </row>
        <row r="48">
          <cell r="S48" t="str">
            <v>Not Excluded</v>
          </cell>
          <cell r="T48" t="e">
            <v>#N/A</v>
          </cell>
          <cell r="U48" t="e">
            <v>#N/A</v>
          </cell>
          <cell r="V48" t="e">
            <v>#N/A</v>
          </cell>
          <cell r="W48" t="e">
            <v>#N/A</v>
          </cell>
          <cell r="X48" t="e">
            <v>#N/A</v>
          </cell>
          <cell r="Y48" t="str">
            <v>Strategy Approved</v>
          </cell>
          <cell r="Z48" t="str">
            <v>One SOP &amp; Training Governance</v>
          </cell>
          <cell r="AA48" t="e">
            <v>#N/A</v>
          </cell>
          <cell r="AB48" t="e">
            <v>#N/A</v>
          </cell>
          <cell r="AC48" t="e">
            <v>#N/A</v>
          </cell>
          <cell r="AD48" t="e">
            <v>#N/A</v>
          </cell>
          <cell r="AE48" t="e">
            <v>#N/A</v>
          </cell>
          <cell r="AF48" t="e">
            <v>#N/A</v>
          </cell>
          <cell r="AG48" t="e">
            <v>#N/A</v>
          </cell>
          <cell r="AH48" t="e">
            <v>#N/A</v>
          </cell>
          <cell r="AI48" t="e">
            <v>#N/A</v>
          </cell>
          <cell r="AJ48" t="e">
            <v>#N/A</v>
          </cell>
        </row>
        <row r="49">
          <cell r="A49" t="str">
            <v>12589-G3002818</v>
          </cell>
          <cell r="B49" t="str">
            <v>12589</v>
          </cell>
          <cell r="C49" t="str">
            <v>One SOP Landscape</v>
          </cell>
          <cell r="D49" t="str">
            <v>Cheung, Vivian</v>
          </cell>
          <cell r="E49" t="str">
            <v>Child</v>
          </cell>
          <cell r="F49" t="str">
            <v>Multiple WP</v>
          </cell>
          <cell r="G49" t="str">
            <v>QA</v>
          </cell>
          <cell r="H49" t="str">
            <v>G3002818</v>
          </cell>
        </row>
        <row r="49">
          <cell r="K49">
            <v>0</v>
          </cell>
          <cell r="L49">
            <v>0</v>
          </cell>
          <cell r="M49">
            <v>0</v>
          </cell>
          <cell r="N49">
            <v>0</v>
          </cell>
          <cell r="O49">
            <v>0</v>
          </cell>
          <cell r="P49">
            <v>0</v>
          </cell>
        </row>
        <row r="49">
          <cell r="S49" t="str">
            <v>Not Excluded</v>
          </cell>
          <cell r="T49" t="e">
            <v>#N/A</v>
          </cell>
          <cell r="U49" t="e">
            <v>#N/A</v>
          </cell>
          <cell r="V49" t="e">
            <v>#N/A</v>
          </cell>
          <cell r="W49" t="e">
            <v>#N/A</v>
          </cell>
          <cell r="X49" t="e">
            <v>#N/A</v>
          </cell>
          <cell r="Y49" t="str">
            <v>Strategy Approved</v>
          </cell>
          <cell r="Z49" t="str">
            <v>One SOP Documentation Landscape</v>
          </cell>
          <cell r="AA49" t="e">
            <v>#N/A</v>
          </cell>
          <cell r="AB49" t="e">
            <v>#N/A</v>
          </cell>
          <cell r="AC49" t="e">
            <v>#N/A</v>
          </cell>
          <cell r="AD49" t="e">
            <v>#N/A</v>
          </cell>
          <cell r="AE49" t="e">
            <v>#N/A</v>
          </cell>
          <cell r="AF49" t="e">
            <v>#N/A</v>
          </cell>
          <cell r="AG49" t="e">
            <v>#N/A</v>
          </cell>
          <cell r="AH49" t="e">
            <v>#N/A</v>
          </cell>
          <cell r="AI49" t="e">
            <v>#N/A</v>
          </cell>
          <cell r="AJ49" t="e">
            <v>#N/A</v>
          </cell>
        </row>
        <row r="50">
          <cell r="A50" t="str">
            <v>12589-G3002816</v>
          </cell>
          <cell r="B50" t="str">
            <v>12589</v>
          </cell>
          <cell r="C50" t="str">
            <v>One SOP Landscape</v>
          </cell>
          <cell r="D50" t="str">
            <v>Cheung, Vivian</v>
          </cell>
          <cell r="E50" t="str">
            <v>Child</v>
          </cell>
          <cell r="F50" t="str">
            <v>Multiple WP</v>
          </cell>
          <cell r="G50" t="str">
            <v>QA</v>
          </cell>
          <cell r="H50" t="str">
            <v>G3002816</v>
          </cell>
        </row>
        <row r="50">
          <cell r="K50">
            <v>0</v>
          </cell>
          <cell r="L50">
            <v>0</v>
          </cell>
          <cell r="M50">
            <v>0</v>
          </cell>
          <cell r="N50">
            <v>0</v>
          </cell>
          <cell r="O50">
            <v>0</v>
          </cell>
          <cell r="P50">
            <v>0.0227</v>
          </cell>
        </row>
        <row r="50">
          <cell r="S50" t="str">
            <v>Not Excluded</v>
          </cell>
          <cell r="T50" t="e">
            <v>#N/A</v>
          </cell>
          <cell r="U50" t="e">
            <v>#N/A</v>
          </cell>
          <cell r="V50" t="e">
            <v>#N/A</v>
          </cell>
          <cell r="W50" t="e">
            <v>#N/A</v>
          </cell>
          <cell r="X50" t="e">
            <v>#N/A</v>
          </cell>
          <cell r="Y50" t="str">
            <v>Strategy Approved</v>
          </cell>
          <cell r="Z50" t="str">
            <v>One SOP Landscape Umbrella</v>
          </cell>
          <cell r="AA50" t="e">
            <v>#N/A</v>
          </cell>
          <cell r="AB50" t="e">
            <v>#N/A</v>
          </cell>
          <cell r="AC50" t="e">
            <v>#N/A</v>
          </cell>
          <cell r="AD50" t="e">
            <v>#N/A</v>
          </cell>
          <cell r="AE50" t="e">
            <v>#N/A</v>
          </cell>
          <cell r="AF50" t="e">
            <v>#N/A</v>
          </cell>
          <cell r="AG50" t="e">
            <v>#N/A</v>
          </cell>
          <cell r="AH50" t="e">
            <v>#N/A</v>
          </cell>
          <cell r="AI50" t="e">
            <v>#N/A</v>
          </cell>
          <cell r="AJ50" t="e">
            <v>#N/A</v>
          </cell>
        </row>
        <row r="51">
          <cell r="A51" t="str">
            <v>12589-G3002819</v>
          </cell>
          <cell r="B51" t="str">
            <v>12589</v>
          </cell>
          <cell r="C51" t="str">
            <v>One SOP Landscape</v>
          </cell>
          <cell r="D51" t="str">
            <v>Cheung, Vivian</v>
          </cell>
          <cell r="E51" t="str">
            <v>Child</v>
          </cell>
          <cell r="F51" t="str">
            <v>Multiple WP</v>
          </cell>
          <cell r="G51" t="str">
            <v>QA</v>
          </cell>
          <cell r="H51" t="str">
            <v>G3002819</v>
          </cell>
        </row>
        <row r="51">
          <cell r="K51">
            <v>0</v>
          </cell>
          <cell r="L51">
            <v>0</v>
          </cell>
          <cell r="M51">
            <v>0</v>
          </cell>
          <cell r="N51">
            <v>0</v>
          </cell>
          <cell r="O51">
            <v>0</v>
          </cell>
          <cell r="P51">
            <v>0</v>
          </cell>
        </row>
        <row r="51">
          <cell r="S51" t="str">
            <v>Not Excluded</v>
          </cell>
          <cell r="T51" t="e">
            <v>#N/A</v>
          </cell>
          <cell r="U51" t="e">
            <v>#N/A</v>
          </cell>
          <cell r="V51" t="e">
            <v>#N/A</v>
          </cell>
          <cell r="W51" t="e">
            <v>#N/A</v>
          </cell>
          <cell r="X51" t="e">
            <v>#N/A</v>
          </cell>
          <cell r="Y51" t="str">
            <v>Strategy Approved</v>
          </cell>
          <cell r="Z51" t="str">
            <v>One SOP Road Map</v>
          </cell>
          <cell r="AA51" t="e">
            <v>#N/A</v>
          </cell>
          <cell r="AB51" t="e">
            <v>#N/A</v>
          </cell>
          <cell r="AC51" t="e">
            <v>#N/A</v>
          </cell>
          <cell r="AD51" t="e">
            <v>#N/A</v>
          </cell>
          <cell r="AE51" t="e">
            <v>#N/A</v>
          </cell>
          <cell r="AF51" t="e">
            <v>#N/A</v>
          </cell>
          <cell r="AG51" t="e">
            <v>#N/A</v>
          </cell>
          <cell r="AH51" t="e">
            <v>#N/A</v>
          </cell>
          <cell r="AI51" t="e">
            <v>#N/A</v>
          </cell>
          <cell r="AJ51" t="e">
            <v>#N/A</v>
          </cell>
        </row>
        <row r="52">
          <cell r="A52" t="str">
            <v>12589-G3002821</v>
          </cell>
          <cell r="B52" t="str">
            <v>12589</v>
          </cell>
          <cell r="C52" t="str">
            <v>One SOP Landscape</v>
          </cell>
          <cell r="D52" t="str">
            <v>Cheung, Vivian</v>
          </cell>
          <cell r="E52" t="str">
            <v>Child</v>
          </cell>
          <cell r="F52" t="str">
            <v>Multiple WP</v>
          </cell>
          <cell r="G52" t="str">
            <v>QA</v>
          </cell>
          <cell r="H52" t="str">
            <v>G3002821</v>
          </cell>
        </row>
        <row r="52">
          <cell r="K52">
            <v>0</v>
          </cell>
          <cell r="L52">
            <v>0</v>
          </cell>
          <cell r="M52">
            <v>0</v>
          </cell>
          <cell r="N52">
            <v>0</v>
          </cell>
          <cell r="O52">
            <v>0</v>
          </cell>
          <cell r="P52">
            <v>0</v>
          </cell>
        </row>
        <row r="52">
          <cell r="S52" t="str">
            <v>Not Excluded</v>
          </cell>
          <cell r="T52" t="e">
            <v>#N/A</v>
          </cell>
          <cell r="U52" t="e">
            <v>#N/A</v>
          </cell>
          <cell r="V52" t="e">
            <v>#N/A</v>
          </cell>
          <cell r="W52" t="e">
            <v>#N/A</v>
          </cell>
          <cell r="X52" t="e">
            <v>#N/A</v>
          </cell>
          <cell r="Y52" t="str">
            <v>Strategy Approved</v>
          </cell>
          <cell r="Z52" t="str">
            <v>One SOP Sandoz Bio and Training system integration</v>
          </cell>
          <cell r="AA52" t="e">
            <v>#N/A</v>
          </cell>
          <cell r="AB52" t="e">
            <v>#N/A</v>
          </cell>
          <cell r="AC52" t="e">
            <v>#N/A</v>
          </cell>
          <cell r="AD52" t="e">
            <v>#N/A</v>
          </cell>
          <cell r="AE52" t="e">
            <v>#N/A</v>
          </cell>
          <cell r="AF52" t="e">
            <v>#N/A</v>
          </cell>
          <cell r="AG52" t="e">
            <v>#N/A</v>
          </cell>
          <cell r="AH52" t="e">
            <v>#N/A</v>
          </cell>
          <cell r="AI52" t="e">
            <v>#N/A</v>
          </cell>
          <cell r="AJ52" t="e">
            <v>#N/A</v>
          </cell>
        </row>
        <row r="53">
          <cell r="A53" t="str">
            <v>12589-G3002820</v>
          </cell>
          <cell r="B53" t="str">
            <v>12589</v>
          </cell>
          <cell r="C53" t="str">
            <v>One SOP Landscape</v>
          </cell>
          <cell r="D53" t="str">
            <v>Cheung, Vivian</v>
          </cell>
          <cell r="E53" t="str">
            <v>Child</v>
          </cell>
          <cell r="F53" t="str">
            <v>Multiple WP</v>
          </cell>
          <cell r="G53" t="str">
            <v>QA</v>
          </cell>
          <cell r="H53" t="str">
            <v>G3002820</v>
          </cell>
        </row>
        <row r="53">
          <cell r="K53">
            <v>0</v>
          </cell>
          <cell r="L53">
            <v>0</v>
          </cell>
          <cell r="M53">
            <v>0</v>
          </cell>
          <cell r="N53">
            <v>0</v>
          </cell>
          <cell r="O53">
            <v>0</v>
          </cell>
          <cell r="P53">
            <v>0</v>
          </cell>
        </row>
        <row r="53">
          <cell r="S53" t="str">
            <v>Not Excluded</v>
          </cell>
          <cell r="T53" t="e">
            <v>#N/A</v>
          </cell>
          <cell r="U53" t="e">
            <v>#N/A</v>
          </cell>
          <cell r="V53" t="e">
            <v>#N/A</v>
          </cell>
          <cell r="W53" t="e">
            <v>#N/A</v>
          </cell>
          <cell r="X53" t="e">
            <v>#N/A</v>
          </cell>
          <cell r="Y53" t="str">
            <v>Strategy Approved</v>
          </cell>
          <cell r="Z53" t="str">
            <v>One SOP Training Strategy</v>
          </cell>
          <cell r="AA53" t="e">
            <v>#N/A</v>
          </cell>
          <cell r="AB53" t="e">
            <v>#N/A</v>
          </cell>
          <cell r="AC53" t="e">
            <v>#N/A</v>
          </cell>
          <cell r="AD53" t="e">
            <v>#N/A</v>
          </cell>
          <cell r="AE53" t="e">
            <v>#N/A</v>
          </cell>
          <cell r="AF53" t="e">
            <v>#N/A</v>
          </cell>
          <cell r="AG53" t="e">
            <v>#N/A</v>
          </cell>
          <cell r="AH53" t="e">
            <v>#N/A</v>
          </cell>
          <cell r="AI53" t="e">
            <v>#N/A</v>
          </cell>
          <cell r="AJ53" t="e">
            <v>#N/A</v>
          </cell>
        </row>
        <row r="54">
          <cell r="A54">
            <v>12650</v>
          </cell>
          <cell r="B54" t="str">
            <v>12650</v>
          </cell>
          <cell r="C54" t="str">
            <v>MapSYS</v>
          </cell>
          <cell r="D54" t="str">
            <v>Fujihara, Satoko</v>
          </cell>
          <cell r="E54" t="str">
            <v>Parent</v>
          </cell>
          <cell r="F54" t="str">
            <v>Single WP</v>
          </cell>
          <cell r="G54" t="str">
            <v>CMO/PS</v>
          </cell>
          <cell r="H54">
            <v>0</v>
          </cell>
        </row>
        <row r="54">
          <cell r="K54">
            <v>0</v>
          </cell>
          <cell r="L54">
            <v>0</v>
          </cell>
          <cell r="M54">
            <v>0</v>
          </cell>
          <cell r="N54">
            <v>0</v>
          </cell>
          <cell r="O54">
            <v>0</v>
          </cell>
          <cell r="P54">
            <v>0</v>
          </cell>
        </row>
        <row r="54">
          <cell r="S54" t="str">
            <v>Not Excluded</v>
          </cell>
          <cell r="T54" t="e">
            <v>#N/A</v>
          </cell>
          <cell r="U54" t="e">
            <v>#N/A</v>
          </cell>
          <cell r="V54" t="e">
            <v>#N/A</v>
          </cell>
          <cell r="W54" t="e">
            <v>#N/A</v>
          </cell>
          <cell r="X54" t="e">
            <v>#N/A</v>
          </cell>
          <cell r="Y54" t="str">
            <v>Pending</v>
          </cell>
          <cell r="Z54" t="str">
            <v>MapSYS</v>
          </cell>
          <cell r="AA54" t="e">
            <v>#N/A</v>
          </cell>
          <cell r="AB54" t="e">
            <v>#N/A</v>
          </cell>
          <cell r="AC54" t="e">
            <v>#N/A</v>
          </cell>
          <cell r="AD54" t="e">
            <v>#N/A</v>
          </cell>
          <cell r="AE54" t="e">
            <v>#N/A</v>
          </cell>
          <cell r="AF54" t="e">
            <v>#N/A</v>
          </cell>
          <cell r="AG54" t="e">
            <v>#N/A</v>
          </cell>
          <cell r="AH54" t="e">
            <v>#N/A</v>
          </cell>
          <cell r="AI54" t="e">
            <v>#N/A</v>
          </cell>
          <cell r="AJ54" t="e">
            <v>#N/A</v>
          </cell>
        </row>
        <row r="55">
          <cell r="A55" t="str">
            <v>12650-G3003180</v>
          </cell>
          <cell r="B55" t="str">
            <v>12650</v>
          </cell>
          <cell r="C55" t="str">
            <v>MapSYS</v>
          </cell>
          <cell r="D55" t="str">
            <v>Fujihara, Satoko</v>
          </cell>
          <cell r="E55" t="str">
            <v>Child</v>
          </cell>
          <cell r="F55" t="str">
            <v>Single WP</v>
          </cell>
          <cell r="G55" t="str">
            <v>CMO/PS</v>
          </cell>
          <cell r="H55" t="str">
            <v>G3003180</v>
          </cell>
        </row>
        <row r="55">
          <cell r="K55">
            <v>0</v>
          </cell>
          <cell r="L55">
            <v>0</v>
          </cell>
          <cell r="M55">
            <v>0</v>
          </cell>
          <cell r="N55">
            <v>0</v>
          </cell>
          <cell r="O55">
            <v>0</v>
          </cell>
          <cell r="P55">
            <v>0</v>
          </cell>
        </row>
        <row r="55">
          <cell r="S55" t="str">
            <v>Not Excluded</v>
          </cell>
          <cell r="T55" t="e">
            <v>#N/A</v>
          </cell>
          <cell r="U55" t="e">
            <v>#N/A</v>
          </cell>
          <cell r="V55" t="e">
            <v>#N/A</v>
          </cell>
          <cell r="W55" t="e">
            <v>#N/A</v>
          </cell>
          <cell r="X55" t="e">
            <v>#N/A</v>
          </cell>
          <cell r="Y55" t="str">
            <v>Proposed Plan</v>
          </cell>
          <cell r="Z55" t="str">
            <v>MapSYS</v>
          </cell>
          <cell r="AA55" t="e">
            <v>#N/A</v>
          </cell>
          <cell r="AB55" t="e">
            <v>#N/A</v>
          </cell>
          <cell r="AC55" t="e">
            <v>#N/A</v>
          </cell>
          <cell r="AD55" t="e">
            <v>#N/A</v>
          </cell>
          <cell r="AE55" t="e">
            <v>#N/A</v>
          </cell>
          <cell r="AF55" t="e">
            <v>#N/A</v>
          </cell>
          <cell r="AG55" t="e">
            <v>#N/A</v>
          </cell>
          <cell r="AH55" t="e">
            <v>#N/A</v>
          </cell>
          <cell r="AI55" t="e">
            <v>#N/A</v>
          </cell>
          <cell r="AJ55" t="e">
            <v>#N/A</v>
          </cell>
        </row>
        <row r="56">
          <cell r="A56">
            <v>12623</v>
          </cell>
          <cell r="B56" t="str">
            <v>12623</v>
          </cell>
          <cell r="C56" t="str">
            <v>Blue-D and OneDev Program Compliance WS</v>
          </cell>
          <cell r="D56" t="str">
            <v>Fernandez, Carole</v>
          </cell>
          <cell r="E56" t="str">
            <v>Parent</v>
          </cell>
          <cell r="F56" t="str">
            <v>Single WP</v>
          </cell>
          <cell r="G56" t="str">
            <v>GDO</v>
          </cell>
          <cell r="H56">
            <v>0</v>
          </cell>
        </row>
        <row r="56">
          <cell r="K56">
            <v>0</v>
          </cell>
          <cell r="L56">
            <v>0</v>
          </cell>
          <cell r="M56">
            <v>0</v>
          </cell>
          <cell r="N56">
            <v>0</v>
          </cell>
          <cell r="O56">
            <v>0</v>
          </cell>
          <cell r="P56">
            <v>0</v>
          </cell>
        </row>
        <row r="56">
          <cell r="S56" t="str">
            <v>Not Excluded</v>
          </cell>
          <cell r="T56" t="e">
            <v>#N/A</v>
          </cell>
          <cell r="U56" t="e">
            <v>#N/A</v>
          </cell>
          <cell r="V56" t="e">
            <v>#N/A</v>
          </cell>
          <cell r="W56" t="e">
            <v>#N/A</v>
          </cell>
          <cell r="X56" t="e">
            <v>#N/A</v>
          </cell>
          <cell r="Y56" t="str">
            <v>Pending</v>
          </cell>
          <cell r="Z56" t="str">
            <v>Blue-D and OneDev Program Compliance WS</v>
          </cell>
          <cell r="AA56" t="e">
            <v>#N/A</v>
          </cell>
          <cell r="AB56" t="e">
            <v>#N/A</v>
          </cell>
          <cell r="AC56" t="e">
            <v>#N/A</v>
          </cell>
          <cell r="AD56" t="e">
            <v>#N/A</v>
          </cell>
          <cell r="AE56" t="e">
            <v>#N/A</v>
          </cell>
          <cell r="AF56" t="e">
            <v>#N/A</v>
          </cell>
          <cell r="AG56" t="e">
            <v>#N/A</v>
          </cell>
          <cell r="AH56" t="e">
            <v>#N/A</v>
          </cell>
          <cell r="AI56" t="e">
            <v>#N/A</v>
          </cell>
          <cell r="AJ56" t="e">
            <v>#N/A</v>
          </cell>
        </row>
        <row r="57">
          <cell r="A57" t="str">
            <v>12623-G3003179</v>
          </cell>
          <cell r="B57" t="str">
            <v>12623</v>
          </cell>
          <cell r="C57" t="str">
            <v>Blue-D and OneDev Program Compliance WS</v>
          </cell>
          <cell r="D57" t="str">
            <v>Fernandez, Carole</v>
          </cell>
          <cell r="E57" t="str">
            <v>Child</v>
          </cell>
          <cell r="F57" t="str">
            <v>Single WP</v>
          </cell>
          <cell r="G57" t="str">
            <v>GDO</v>
          </cell>
          <cell r="H57" t="str">
            <v>G3003179</v>
          </cell>
        </row>
        <row r="57">
          <cell r="K57">
            <v>0</v>
          </cell>
          <cell r="L57">
            <v>0</v>
          </cell>
          <cell r="M57">
            <v>0</v>
          </cell>
          <cell r="N57">
            <v>0</v>
          </cell>
          <cell r="O57">
            <v>0</v>
          </cell>
          <cell r="P57">
            <v>0</v>
          </cell>
        </row>
        <row r="57">
          <cell r="S57" t="str">
            <v>Not Excluded</v>
          </cell>
          <cell r="T57" t="e">
            <v>#N/A</v>
          </cell>
          <cell r="U57" t="e">
            <v>#N/A</v>
          </cell>
          <cell r="V57" t="e">
            <v>#N/A</v>
          </cell>
          <cell r="W57" t="e">
            <v>#N/A</v>
          </cell>
          <cell r="X57" t="e">
            <v>#N/A</v>
          </cell>
          <cell r="Y57" t="str">
            <v>Proposed Plan</v>
          </cell>
          <cell r="Z57" t="str">
            <v>Blue-D and OneDev Program Compliance WS</v>
          </cell>
          <cell r="AA57" t="e">
            <v>#N/A</v>
          </cell>
          <cell r="AB57" t="e">
            <v>#N/A</v>
          </cell>
          <cell r="AC57" t="e">
            <v>#N/A</v>
          </cell>
          <cell r="AD57" t="e">
            <v>#N/A</v>
          </cell>
          <cell r="AE57" t="e">
            <v>#N/A</v>
          </cell>
          <cell r="AF57" t="e">
            <v>#N/A</v>
          </cell>
          <cell r="AG57" t="e">
            <v>#N/A</v>
          </cell>
          <cell r="AH57" t="e">
            <v>#N/A</v>
          </cell>
          <cell r="AI57" t="e">
            <v>#N/A</v>
          </cell>
          <cell r="AJ57" t="e">
            <v>#N/A</v>
          </cell>
        </row>
        <row r="58">
          <cell r="A58">
            <v>15076</v>
          </cell>
          <cell r="B58" t="str">
            <v>15076</v>
          </cell>
          <cell r="C58" t="str">
            <v>CT Quality Risk Mgmt</v>
          </cell>
          <cell r="D58" t="str">
            <v>Le Breton, Stephanie</v>
          </cell>
          <cell r="E58" t="str">
            <v>Parent</v>
          </cell>
          <cell r="F58" t="str">
            <v>Single WP</v>
          </cell>
          <cell r="G58" t="str">
            <v>GDO</v>
          </cell>
          <cell r="H58">
            <v>0</v>
          </cell>
        </row>
        <row r="58">
          <cell r="K58">
            <v>0</v>
          </cell>
          <cell r="L58">
            <v>0</v>
          </cell>
          <cell r="M58">
            <v>0</v>
          </cell>
          <cell r="N58">
            <v>0</v>
          </cell>
          <cell r="O58">
            <v>0</v>
          </cell>
          <cell r="P58">
            <v>0.0454</v>
          </cell>
        </row>
        <row r="58">
          <cell r="S58" t="str">
            <v>Not Excluded</v>
          </cell>
          <cell r="T58" t="e">
            <v>#N/A</v>
          </cell>
          <cell r="U58" t="e">
            <v>#N/A</v>
          </cell>
          <cell r="V58" t="e">
            <v>#N/A</v>
          </cell>
          <cell r="W58" t="e">
            <v>#N/A</v>
          </cell>
          <cell r="X58" t="e">
            <v>#N/A</v>
          </cell>
          <cell r="Y58" t="str">
            <v>Strategy Approved</v>
          </cell>
          <cell r="Z58" t="str">
            <v>CT Quality Risk Mgmt</v>
          </cell>
          <cell r="AA58" t="e">
            <v>#N/A</v>
          </cell>
          <cell r="AB58" t="e">
            <v>#N/A</v>
          </cell>
          <cell r="AC58" t="e">
            <v>#N/A</v>
          </cell>
          <cell r="AD58" t="e">
            <v>#N/A</v>
          </cell>
          <cell r="AE58" t="e">
            <v>#N/A</v>
          </cell>
          <cell r="AF58" t="e">
            <v>#N/A</v>
          </cell>
          <cell r="AG58" t="e">
            <v>#N/A</v>
          </cell>
          <cell r="AH58" t="e">
            <v>#N/A</v>
          </cell>
          <cell r="AI58" t="e">
            <v>#N/A</v>
          </cell>
          <cell r="AJ58" t="e">
            <v>#N/A</v>
          </cell>
        </row>
        <row r="59">
          <cell r="A59" t="str">
            <v>15076-G4000108</v>
          </cell>
          <cell r="B59" t="str">
            <v>15076</v>
          </cell>
          <cell r="C59" t="str">
            <v>CT Quality Risk Mgmt</v>
          </cell>
          <cell r="D59" t="str">
            <v>Le Breton, Stephanie</v>
          </cell>
          <cell r="E59" t="str">
            <v>Child</v>
          </cell>
          <cell r="F59" t="str">
            <v>Single WP</v>
          </cell>
          <cell r="G59" t="str">
            <v>GDO</v>
          </cell>
          <cell r="H59" t="str">
            <v>G4000108</v>
          </cell>
        </row>
        <row r="59">
          <cell r="K59">
            <v>0</v>
          </cell>
          <cell r="L59">
            <v>0</v>
          </cell>
          <cell r="M59">
            <v>0</v>
          </cell>
          <cell r="N59">
            <v>0</v>
          </cell>
          <cell r="O59">
            <v>0</v>
          </cell>
          <cell r="P59">
            <v>0.0454</v>
          </cell>
        </row>
        <row r="59">
          <cell r="S59" t="str">
            <v>Not Excluded</v>
          </cell>
          <cell r="T59" t="e">
            <v>#N/A</v>
          </cell>
          <cell r="U59" t="e">
            <v>#N/A</v>
          </cell>
          <cell r="V59" t="e">
            <v>#N/A</v>
          </cell>
          <cell r="W59" t="e">
            <v>#N/A</v>
          </cell>
          <cell r="X59" t="e">
            <v>#N/A</v>
          </cell>
          <cell r="Y59" t="str">
            <v>Strategy Approved</v>
          </cell>
          <cell r="Z59" t="str">
            <v>CT Quality Risk Management Workpackage</v>
          </cell>
          <cell r="AA59" t="e">
            <v>#N/A</v>
          </cell>
          <cell r="AB59" t="e">
            <v>#N/A</v>
          </cell>
          <cell r="AC59" t="e">
            <v>#N/A</v>
          </cell>
          <cell r="AD59" t="e">
            <v>#N/A</v>
          </cell>
          <cell r="AE59" t="e">
            <v>#N/A</v>
          </cell>
          <cell r="AF59" t="e">
            <v>#N/A</v>
          </cell>
          <cell r="AG59" t="e">
            <v>#N/A</v>
          </cell>
          <cell r="AH59" t="e">
            <v>#N/A</v>
          </cell>
          <cell r="AI59" t="e">
            <v>#N/A</v>
          </cell>
          <cell r="AJ59" t="e">
            <v>#N/A</v>
          </cell>
        </row>
        <row r="60">
          <cell r="A60">
            <v>15212</v>
          </cell>
          <cell r="B60" t="str">
            <v>15212</v>
          </cell>
          <cell r="C60" t="str">
            <v>Oper preferred sites</v>
          </cell>
          <cell r="D60" t="str">
            <v>Ruffin, Matthieu</v>
          </cell>
          <cell r="E60" t="str">
            <v>Parent</v>
          </cell>
          <cell r="F60" t="str">
            <v>Single WP</v>
          </cell>
          <cell r="G60" t="str">
            <v>GDO</v>
          </cell>
          <cell r="H60">
            <v>0</v>
          </cell>
        </row>
        <row r="60">
          <cell r="K60">
            <v>0</v>
          </cell>
          <cell r="L60">
            <v>0</v>
          </cell>
          <cell r="M60">
            <v>0</v>
          </cell>
          <cell r="N60">
            <v>0</v>
          </cell>
          <cell r="O60">
            <v>0</v>
          </cell>
          <cell r="P60">
            <v>0.0454</v>
          </cell>
        </row>
        <row r="60">
          <cell r="S60" t="str">
            <v>Not Excluded</v>
          </cell>
          <cell r="T60" t="e">
            <v>#N/A</v>
          </cell>
          <cell r="U60" t="e">
            <v>#N/A</v>
          </cell>
          <cell r="V60" t="e">
            <v>#N/A</v>
          </cell>
          <cell r="W60" t="e">
            <v>#N/A</v>
          </cell>
          <cell r="X60" t="e">
            <v>#N/A</v>
          </cell>
          <cell r="Y60" t="str">
            <v>Pending</v>
          </cell>
          <cell r="Z60" t="str">
            <v>Oper preferred sites</v>
          </cell>
          <cell r="AA60" t="e">
            <v>#N/A</v>
          </cell>
          <cell r="AB60" t="e">
            <v>#N/A</v>
          </cell>
          <cell r="AC60" t="e">
            <v>#N/A</v>
          </cell>
          <cell r="AD60" t="e">
            <v>#N/A</v>
          </cell>
          <cell r="AE60" t="e">
            <v>#N/A</v>
          </cell>
          <cell r="AF60" t="e">
            <v>#N/A</v>
          </cell>
          <cell r="AG60" t="e">
            <v>#N/A</v>
          </cell>
          <cell r="AH60" t="e">
            <v>#N/A</v>
          </cell>
          <cell r="AI60" t="e">
            <v>#N/A</v>
          </cell>
          <cell r="AJ60" t="e">
            <v>#N/A</v>
          </cell>
        </row>
        <row r="61">
          <cell r="A61" t="str">
            <v>15212-G4000735</v>
          </cell>
          <cell r="B61" t="str">
            <v>15212</v>
          </cell>
          <cell r="C61" t="str">
            <v>Oper preferred sites</v>
          </cell>
          <cell r="D61" t="str">
            <v>Ruffin, Matthieu</v>
          </cell>
          <cell r="E61" t="str">
            <v>Child</v>
          </cell>
          <cell r="F61" t="str">
            <v>Single WP</v>
          </cell>
          <cell r="G61" t="str">
            <v>GDO</v>
          </cell>
          <cell r="H61" t="str">
            <v>G4000735</v>
          </cell>
        </row>
        <row r="61">
          <cell r="K61">
            <v>0</v>
          </cell>
          <cell r="L61">
            <v>0</v>
          </cell>
          <cell r="M61">
            <v>0</v>
          </cell>
          <cell r="N61">
            <v>0</v>
          </cell>
          <cell r="O61">
            <v>0</v>
          </cell>
          <cell r="P61">
            <v>0.0454</v>
          </cell>
        </row>
        <row r="61">
          <cell r="S61" t="str">
            <v>Not Excluded</v>
          </cell>
          <cell r="T61" t="e">
            <v>#N/A</v>
          </cell>
          <cell r="U61" t="e">
            <v>#N/A</v>
          </cell>
          <cell r="V61" t="e">
            <v>#N/A</v>
          </cell>
          <cell r="W61" t="e">
            <v>#N/A</v>
          </cell>
          <cell r="X61" t="e">
            <v>#N/A</v>
          </cell>
          <cell r="Y61" t="str">
            <v>Strategy Approved</v>
          </cell>
          <cell r="Z61" t="str">
            <v>Oper preferred sites</v>
          </cell>
          <cell r="AA61" t="e">
            <v>#N/A</v>
          </cell>
          <cell r="AB61" t="e">
            <v>#N/A</v>
          </cell>
          <cell r="AC61" t="e">
            <v>#N/A</v>
          </cell>
          <cell r="AD61" t="e">
            <v>#N/A</v>
          </cell>
          <cell r="AE61" t="e">
            <v>#N/A</v>
          </cell>
          <cell r="AF61" t="e">
            <v>#N/A</v>
          </cell>
          <cell r="AG61" t="e">
            <v>#N/A</v>
          </cell>
          <cell r="AH61" t="e">
            <v>#N/A</v>
          </cell>
          <cell r="AI61" t="e">
            <v>#N/A</v>
          </cell>
          <cell r="AJ61" t="e">
            <v>#N/A</v>
          </cell>
        </row>
        <row r="62">
          <cell r="A62">
            <v>15221</v>
          </cell>
          <cell r="B62" t="str">
            <v>15221</v>
          </cell>
          <cell r="C62" t="str">
            <v>TransCelerate</v>
          </cell>
          <cell r="D62" t="str">
            <v>Sun, John</v>
          </cell>
          <cell r="E62" t="str">
            <v>Parent</v>
          </cell>
          <cell r="F62" t="str">
            <v>Multiple WP</v>
          </cell>
          <cell r="G62" t="str">
            <v>GDO</v>
          </cell>
          <cell r="H62">
            <v>0</v>
          </cell>
        </row>
        <row r="62">
          <cell r="K62">
            <v>0</v>
          </cell>
          <cell r="L62">
            <v>0</v>
          </cell>
          <cell r="M62">
            <v>0</v>
          </cell>
          <cell r="N62">
            <v>0</v>
          </cell>
          <cell r="O62">
            <v>0</v>
          </cell>
          <cell r="P62">
            <v>0.2724</v>
          </cell>
        </row>
        <row r="62">
          <cell r="S62" t="str">
            <v>Not Excluded</v>
          </cell>
          <cell r="T62" t="e">
            <v>#N/A</v>
          </cell>
          <cell r="U62" t="e">
            <v>#N/A</v>
          </cell>
          <cell r="V62" t="e">
            <v>#N/A</v>
          </cell>
          <cell r="W62" t="e">
            <v>#N/A</v>
          </cell>
          <cell r="X62" t="e">
            <v>#N/A</v>
          </cell>
          <cell r="Y62" t="str">
            <v>Strategy Approved</v>
          </cell>
          <cell r="Z62" t="str">
            <v>TransCelerate</v>
          </cell>
          <cell r="AA62" t="e">
            <v>#N/A</v>
          </cell>
          <cell r="AB62" t="e">
            <v>#N/A</v>
          </cell>
          <cell r="AC62" t="e">
            <v>#N/A</v>
          </cell>
          <cell r="AD62" t="e">
            <v>#N/A</v>
          </cell>
          <cell r="AE62" t="e">
            <v>#N/A</v>
          </cell>
          <cell r="AF62" t="e">
            <v>#N/A</v>
          </cell>
          <cell r="AG62" t="e">
            <v>#N/A</v>
          </cell>
          <cell r="AH62" t="e">
            <v>#N/A</v>
          </cell>
          <cell r="AI62" t="e">
            <v>#N/A</v>
          </cell>
          <cell r="AJ62" t="e">
            <v>#N/A</v>
          </cell>
        </row>
        <row r="63">
          <cell r="A63" t="str">
            <v>15221-G4002210</v>
          </cell>
          <cell r="B63" t="str">
            <v>15221</v>
          </cell>
          <cell r="C63" t="str">
            <v>TransCelerate</v>
          </cell>
          <cell r="D63" t="str">
            <v>Sun, John</v>
          </cell>
          <cell r="E63" t="str">
            <v>Child</v>
          </cell>
          <cell r="F63" t="str">
            <v>Multiple WP</v>
          </cell>
          <cell r="G63" t="str">
            <v>GDO</v>
          </cell>
          <cell r="H63" t="str">
            <v>G4002210</v>
          </cell>
        </row>
        <row r="63">
          <cell r="K63">
            <v>0</v>
          </cell>
          <cell r="L63">
            <v>0</v>
          </cell>
          <cell r="M63">
            <v>0</v>
          </cell>
          <cell r="N63">
            <v>0</v>
          </cell>
          <cell r="O63">
            <v>0</v>
          </cell>
          <cell r="P63">
            <v>0.1362</v>
          </cell>
        </row>
        <row r="63">
          <cell r="S63" t="str">
            <v>Not Excluded</v>
          </cell>
          <cell r="T63" t="e">
            <v>#N/A</v>
          </cell>
          <cell r="U63" t="e">
            <v>#N/A</v>
          </cell>
          <cell r="V63" t="e">
            <v>#N/A</v>
          </cell>
          <cell r="W63" t="e">
            <v>#N/A</v>
          </cell>
          <cell r="X63" t="e">
            <v>#N/A</v>
          </cell>
          <cell r="Y63" t="str">
            <v>Strategy Approved</v>
          </cell>
          <cell r="Z63" t="str">
            <v>TransCelerate Internal</v>
          </cell>
          <cell r="AA63" t="e">
            <v>#N/A</v>
          </cell>
          <cell r="AB63" t="e">
            <v>#N/A</v>
          </cell>
          <cell r="AC63" t="e">
            <v>#N/A</v>
          </cell>
          <cell r="AD63" t="e">
            <v>#N/A</v>
          </cell>
          <cell r="AE63" t="e">
            <v>#N/A</v>
          </cell>
          <cell r="AF63" t="e">
            <v>#N/A</v>
          </cell>
          <cell r="AG63" t="e">
            <v>#N/A</v>
          </cell>
          <cell r="AH63" t="e">
            <v>#N/A</v>
          </cell>
          <cell r="AI63" t="e">
            <v>#N/A</v>
          </cell>
          <cell r="AJ63" t="e">
            <v>#N/A</v>
          </cell>
        </row>
        <row r="64">
          <cell r="A64" t="str">
            <v>15221-G4001603</v>
          </cell>
          <cell r="B64" t="str">
            <v>15221</v>
          </cell>
          <cell r="C64" t="str">
            <v>TransCelerate</v>
          </cell>
          <cell r="D64" t="str">
            <v>Sun, John</v>
          </cell>
          <cell r="E64" t="str">
            <v>Child</v>
          </cell>
          <cell r="F64" t="str">
            <v>Multiple WP</v>
          </cell>
          <cell r="G64" t="str">
            <v>GDO</v>
          </cell>
          <cell r="H64" t="str">
            <v>G4001603</v>
          </cell>
        </row>
        <row r="64">
          <cell r="K64">
            <v>0</v>
          </cell>
          <cell r="L64">
            <v>0</v>
          </cell>
          <cell r="M64">
            <v>0</v>
          </cell>
          <cell r="N64">
            <v>0</v>
          </cell>
          <cell r="O64">
            <v>0</v>
          </cell>
          <cell r="P64">
            <v>0.1362</v>
          </cell>
        </row>
        <row r="64">
          <cell r="S64" t="str">
            <v>Not Excluded</v>
          </cell>
          <cell r="T64" t="e">
            <v>#N/A</v>
          </cell>
          <cell r="U64" t="e">
            <v>#N/A</v>
          </cell>
          <cell r="V64" t="e">
            <v>#N/A</v>
          </cell>
          <cell r="W64" t="e">
            <v>#N/A</v>
          </cell>
          <cell r="X64" t="e">
            <v>#N/A</v>
          </cell>
          <cell r="Y64" t="str">
            <v>Strategy Approved</v>
          </cell>
          <cell r="Z64" t="str">
            <v>TransCelerate workstreams and sprints</v>
          </cell>
          <cell r="AA64" t="e">
            <v>#N/A</v>
          </cell>
          <cell r="AB64" t="e">
            <v>#N/A</v>
          </cell>
          <cell r="AC64" t="e">
            <v>#N/A</v>
          </cell>
          <cell r="AD64" t="e">
            <v>#N/A</v>
          </cell>
          <cell r="AE64" t="e">
            <v>#N/A</v>
          </cell>
          <cell r="AF64" t="e">
            <v>#N/A</v>
          </cell>
          <cell r="AG64" t="e">
            <v>#N/A</v>
          </cell>
          <cell r="AH64" t="e">
            <v>#N/A</v>
          </cell>
          <cell r="AI64" t="e">
            <v>#N/A</v>
          </cell>
          <cell r="AJ64" t="e">
            <v>#N/A</v>
          </cell>
        </row>
        <row r="65">
          <cell r="A65">
            <v>15225</v>
          </cell>
          <cell r="B65" t="str">
            <v>15225</v>
          </cell>
          <cell r="C65" t="str">
            <v>Brexit</v>
          </cell>
          <cell r="D65" t="str">
            <v>Edwards, Colin</v>
          </cell>
          <cell r="E65" t="str">
            <v>Parent</v>
          </cell>
          <cell r="F65" t="str">
            <v>Single WP</v>
          </cell>
          <cell r="G65" t="str">
            <v>RA</v>
          </cell>
          <cell r="H65">
            <v>0</v>
          </cell>
        </row>
        <row r="65">
          <cell r="K65">
            <v>0</v>
          </cell>
          <cell r="L65">
            <v>0</v>
          </cell>
          <cell r="M65">
            <v>0</v>
          </cell>
          <cell r="N65">
            <v>0</v>
          </cell>
          <cell r="O65">
            <v>0</v>
          </cell>
          <cell r="P65">
            <v>0.0908</v>
          </cell>
        </row>
        <row r="65">
          <cell r="S65" t="str">
            <v>Not Excluded</v>
          </cell>
          <cell r="T65" t="e">
            <v>#N/A</v>
          </cell>
          <cell r="U65" t="e">
            <v>#N/A</v>
          </cell>
          <cell r="V65" t="e">
            <v>#N/A</v>
          </cell>
          <cell r="W65" t="e">
            <v>#N/A</v>
          </cell>
          <cell r="X65" t="e">
            <v>#N/A</v>
          </cell>
          <cell r="Y65" t="str">
            <v>Strategy Approved</v>
          </cell>
          <cell r="Z65" t="str">
            <v>Brexit</v>
          </cell>
          <cell r="AA65" t="e">
            <v>#N/A</v>
          </cell>
          <cell r="AB65" t="e">
            <v>#N/A</v>
          </cell>
          <cell r="AC65" t="e">
            <v>#N/A</v>
          </cell>
          <cell r="AD65" t="e">
            <v>#N/A</v>
          </cell>
          <cell r="AE65" t="e">
            <v>#N/A</v>
          </cell>
          <cell r="AF65" t="e">
            <v>#N/A</v>
          </cell>
          <cell r="AG65" t="e">
            <v>#N/A</v>
          </cell>
          <cell r="AH65" t="e">
            <v>#N/A</v>
          </cell>
          <cell r="AI65" t="e">
            <v>#N/A</v>
          </cell>
          <cell r="AJ65" t="e">
            <v>#N/A</v>
          </cell>
        </row>
        <row r="66">
          <cell r="A66" t="str">
            <v>15225-G4000817</v>
          </cell>
          <cell r="B66" t="str">
            <v>15225</v>
          </cell>
          <cell r="C66" t="str">
            <v>Brexit</v>
          </cell>
          <cell r="D66" t="str">
            <v>Edwards, Colin</v>
          </cell>
          <cell r="E66" t="str">
            <v>Child</v>
          </cell>
          <cell r="F66" t="str">
            <v>Single WP</v>
          </cell>
          <cell r="G66" t="str">
            <v>RA</v>
          </cell>
          <cell r="H66" t="str">
            <v>G4000817</v>
          </cell>
        </row>
        <row r="66">
          <cell r="K66">
            <v>0</v>
          </cell>
          <cell r="L66">
            <v>0</v>
          </cell>
          <cell r="M66">
            <v>0</v>
          </cell>
          <cell r="N66">
            <v>0</v>
          </cell>
          <cell r="O66">
            <v>0</v>
          </cell>
          <cell r="P66">
            <v>0.0908</v>
          </cell>
        </row>
        <row r="66">
          <cell r="S66" t="str">
            <v>Not Excluded</v>
          </cell>
          <cell r="T66" t="e">
            <v>#N/A</v>
          </cell>
          <cell r="U66" t="e">
            <v>#N/A</v>
          </cell>
          <cell r="V66" t="e">
            <v>#N/A</v>
          </cell>
          <cell r="W66" t="e">
            <v>#N/A</v>
          </cell>
          <cell r="X66" t="e">
            <v>#N/A</v>
          </cell>
          <cell r="Y66" t="str">
            <v>Strategy Approved</v>
          </cell>
          <cell r="Z66" t="str">
            <v>BREXIT</v>
          </cell>
          <cell r="AA66" t="e">
            <v>#N/A</v>
          </cell>
          <cell r="AB66" t="e">
            <v>#N/A</v>
          </cell>
          <cell r="AC66" t="e">
            <v>#N/A</v>
          </cell>
          <cell r="AD66" t="e">
            <v>#N/A</v>
          </cell>
          <cell r="AE66" t="e">
            <v>#N/A</v>
          </cell>
          <cell r="AF66" t="e">
            <v>#N/A</v>
          </cell>
          <cell r="AG66" t="e">
            <v>#N/A</v>
          </cell>
          <cell r="AH66" t="e">
            <v>#N/A</v>
          </cell>
          <cell r="AI66" t="e">
            <v>#N/A</v>
          </cell>
          <cell r="AJ66" t="e">
            <v>#N/A</v>
          </cell>
        </row>
        <row r="67">
          <cell r="A67">
            <v>15270</v>
          </cell>
          <cell r="B67" t="str">
            <v>15270</v>
          </cell>
          <cell r="C67" t="str">
            <v>ICF CoE</v>
          </cell>
          <cell r="D67" t="str">
            <v>Saposnik, Sandra</v>
          </cell>
          <cell r="E67" t="str">
            <v>Parent</v>
          </cell>
          <cell r="F67" t="str">
            <v>Single WP</v>
          </cell>
          <cell r="G67" t="str">
            <v>GDO</v>
          </cell>
          <cell r="H67">
            <v>0</v>
          </cell>
        </row>
        <row r="67">
          <cell r="K67">
            <v>0</v>
          </cell>
          <cell r="L67">
            <v>0</v>
          </cell>
          <cell r="M67">
            <v>0</v>
          </cell>
          <cell r="N67">
            <v>0</v>
          </cell>
          <cell r="O67">
            <v>0</v>
          </cell>
          <cell r="P67">
            <v>0.0227</v>
          </cell>
        </row>
        <row r="67">
          <cell r="S67" t="str">
            <v>Not Excluded</v>
          </cell>
          <cell r="T67" t="e">
            <v>#N/A</v>
          </cell>
          <cell r="U67" t="e">
            <v>#N/A</v>
          </cell>
          <cell r="V67" t="e">
            <v>#N/A</v>
          </cell>
          <cell r="W67" t="e">
            <v>#N/A</v>
          </cell>
          <cell r="X67" t="e">
            <v>#N/A</v>
          </cell>
          <cell r="Y67" t="str">
            <v>Strategy Approved</v>
          </cell>
          <cell r="Z67" t="str">
            <v>ICF CoE</v>
          </cell>
          <cell r="AA67" t="e">
            <v>#N/A</v>
          </cell>
          <cell r="AB67" t="e">
            <v>#N/A</v>
          </cell>
          <cell r="AC67" t="e">
            <v>#N/A</v>
          </cell>
          <cell r="AD67" t="e">
            <v>#N/A</v>
          </cell>
          <cell r="AE67" t="e">
            <v>#N/A</v>
          </cell>
          <cell r="AF67" t="e">
            <v>#N/A</v>
          </cell>
          <cell r="AG67" t="e">
            <v>#N/A</v>
          </cell>
          <cell r="AH67" t="e">
            <v>#N/A</v>
          </cell>
          <cell r="AI67" t="e">
            <v>#N/A</v>
          </cell>
          <cell r="AJ67" t="e">
            <v>#N/A</v>
          </cell>
        </row>
        <row r="68">
          <cell r="A68" t="str">
            <v>15270-G4002053</v>
          </cell>
          <cell r="B68" t="str">
            <v>15270</v>
          </cell>
          <cell r="C68" t="str">
            <v>ICF CoE</v>
          </cell>
          <cell r="D68" t="str">
            <v>Saposnik, Sandra</v>
          </cell>
          <cell r="E68" t="str">
            <v>Child</v>
          </cell>
          <cell r="F68" t="str">
            <v>Single WP</v>
          </cell>
          <cell r="G68" t="str">
            <v>GDO</v>
          </cell>
          <cell r="H68" t="str">
            <v>G4002053</v>
          </cell>
        </row>
        <row r="68">
          <cell r="K68">
            <v>0</v>
          </cell>
          <cell r="L68">
            <v>0</v>
          </cell>
          <cell r="M68">
            <v>0</v>
          </cell>
          <cell r="N68">
            <v>0</v>
          </cell>
          <cell r="O68">
            <v>0</v>
          </cell>
          <cell r="P68">
            <v>0.0227</v>
          </cell>
        </row>
        <row r="68">
          <cell r="S68" t="str">
            <v>Not Excluded</v>
          </cell>
          <cell r="T68" t="e">
            <v>#N/A</v>
          </cell>
          <cell r="U68" t="e">
            <v>#N/A</v>
          </cell>
          <cell r="V68" t="e">
            <v>#N/A</v>
          </cell>
          <cell r="W68" t="e">
            <v>#N/A</v>
          </cell>
          <cell r="X68" t="e">
            <v>#N/A</v>
          </cell>
          <cell r="Y68" t="str">
            <v>Strategy Approved</v>
          </cell>
          <cell r="Z68" t="str">
            <v>ICF CoE</v>
          </cell>
          <cell r="AA68" t="e">
            <v>#N/A</v>
          </cell>
          <cell r="AB68" t="e">
            <v>#N/A</v>
          </cell>
          <cell r="AC68" t="e">
            <v>#N/A</v>
          </cell>
          <cell r="AD68" t="e">
            <v>#N/A</v>
          </cell>
          <cell r="AE68" t="e">
            <v>#N/A</v>
          </cell>
          <cell r="AF68" t="e">
            <v>#N/A</v>
          </cell>
          <cell r="AG68" t="e">
            <v>#N/A</v>
          </cell>
          <cell r="AH68" t="e">
            <v>#N/A</v>
          </cell>
          <cell r="AI68" t="e">
            <v>#N/A</v>
          </cell>
          <cell r="AJ68" t="e">
            <v>#N/A</v>
          </cell>
        </row>
        <row r="69">
          <cell r="A69">
            <v>15289</v>
          </cell>
          <cell r="B69" t="str">
            <v>15289</v>
          </cell>
          <cell r="C69" t="str">
            <v>SUMMIT: SQM</v>
          </cell>
          <cell r="D69" t="str">
            <v>Chaghasbanian, Harut</v>
          </cell>
          <cell r="E69" t="str">
            <v>Parent</v>
          </cell>
          <cell r="F69" t="str">
            <v>Single WP</v>
          </cell>
          <cell r="G69" t="str">
            <v>GDO</v>
          </cell>
          <cell r="H69">
            <v>0</v>
          </cell>
        </row>
        <row r="69">
          <cell r="K69">
            <v>0</v>
          </cell>
          <cell r="L69">
            <v>0</v>
          </cell>
          <cell r="M69">
            <v>0</v>
          </cell>
          <cell r="N69">
            <v>0</v>
          </cell>
          <cell r="O69">
            <v>0</v>
          </cell>
          <cell r="P69">
            <v>0.1816</v>
          </cell>
        </row>
        <row r="69">
          <cell r="S69" t="str">
            <v>Not Excluded</v>
          </cell>
          <cell r="T69" t="e">
            <v>#N/A</v>
          </cell>
          <cell r="U69" t="e">
            <v>#N/A</v>
          </cell>
          <cell r="V69" t="e">
            <v>#N/A</v>
          </cell>
          <cell r="W69" t="e">
            <v>#N/A</v>
          </cell>
          <cell r="X69" t="e">
            <v>#N/A</v>
          </cell>
          <cell r="Y69" t="str">
            <v>Strategy Approved</v>
          </cell>
          <cell r="Z69" t="str">
            <v>SUMMIT: SQM</v>
          </cell>
          <cell r="AA69" t="e">
            <v>#N/A</v>
          </cell>
          <cell r="AB69" t="e">
            <v>#N/A</v>
          </cell>
          <cell r="AC69" t="e">
            <v>#N/A</v>
          </cell>
          <cell r="AD69" t="e">
            <v>#N/A</v>
          </cell>
          <cell r="AE69" t="e">
            <v>#N/A</v>
          </cell>
          <cell r="AF69" t="e">
            <v>#N/A</v>
          </cell>
          <cell r="AG69" t="e">
            <v>#N/A</v>
          </cell>
          <cell r="AH69" t="e">
            <v>#N/A</v>
          </cell>
          <cell r="AI69" t="e">
            <v>#N/A</v>
          </cell>
          <cell r="AJ69" t="e">
            <v>#N/A</v>
          </cell>
        </row>
        <row r="70">
          <cell r="A70" t="str">
            <v>15289-G4002245</v>
          </cell>
          <cell r="B70" t="str">
            <v>15289</v>
          </cell>
          <cell r="C70" t="str">
            <v>SUMMIT: SQM</v>
          </cell>
          <cell r="D70" t="str">
            <v>Chaghasbanian, Harut</v>
          </cell>
          <cell r="E70" t="str">
            <v>Child</v>
          </cell>
          <cell r="F70" t="str">
            <v>Single WP</v>
          </cell>
          <cell r="G70" t="str">
            <v>GDO</v>
          </cell>
          <cell r="H70" t="str">
            <v>G4002245</v>
          </cell>
        </row>
        <row r="70">
          <cell r="K70">
            <v>0</v>
          </cell>
          <cell r="L70">
            <v>0</v>
          </cell>
          <cell r="M70">
            <v>0</v>
          </cell>
          <cell r="N70">
            <v>0</v>
          </cell>
          <cell r="O70">
            <v>0</v>
          </cell>
          <cell r="P70">
            <v>0.1816</v>
          </cell>
        </row>
        <row r="70">
          <cell r="S70" t="str">
            <v>Not Excluded</v>
          </cell>
          <cell r="T70" t="e">
            <v>#N/A</v>
          </cell>
          <cell r="U70" t="e">
            <v>#N/A</v>
          </cell>
          <cell r="V70" t="e">
            <v>#N/A</v>
          </cell>
          <cell r="W70" t="e">
            <v>#N/A</v>
          </cell>
          <cell r="X70" t="e">
            <v>#N/A</v>
          </cell>
          <cell r="Y70" t="str">
            <v>Strategy Approved</v>
          </cell>
          <cell r="Z70" t="str">
            <v>SUMMIT - SMQ Transformation</v>
          </cell>
          <cell r="AA70" t="e">
            <v>#N/A</v>
          </cell>
          <cell r="AB70" t="e">
            <v>#N/A</v>
          </cell>
          <cell r="AC70" t="e">
            <v>#N/A</v>
          </cell>
          <cell r="AD70" t="e">
            <v>#N/A</v>
          </cell>
          <cell r="AE70" t="e">
            <v>#N/A</v>
          </cell>
          <cell r="AF70" t="e">
            <v>#N/A</v>
          </cell>
          <cell r="AG70" t="e">
            <v>#N/A</v>
          </cell>
          <cell r="AH70" t="e">
            <v>#N/A</v>
          </cell>
          <cell r="AI70" t="e">
            <v>#N/A</v>
          </cell>
          <cell r="AJ70" t="e">
            <v>#N/A</v>
          </cell>
        </row>
        <row r="71">
          <cell r="A71">
            <v>15293</v>
          </cell>
          <cell r="B71" t="str">
            <v>15293</v>
          </cell>
          <cell r="C71" t="str">
            <v>SLC Optimization </v>
          </cell>
          <cell r="D71" t="str">
            <v>Edwards, Colin</v>
          </cell>
          <cell r="E71" t="str">
            <v>Parent</v>
          </cell>
          <cell r="F71" t="str">
            <v>Single WP</v>
          </cell>
          <cell r="G71" t="str">
            <v>RA</v>
          </cell>
          <cell r="H71">
            <v>0</v>
          </cell>
        </row>
        <row r="71">
          <cell r="K71">
            <v>0</v>
          </cell>
          <cell r="L71">
            <v>0</v>
          </cell>
          <cell r="M71">
            <v>0</v>
          </cell>
          <cell r="N71">
            <v>0</v>
          </cell>
          <cell r="O71">
            <v>0</v>
          </cell>
          <cell r="P71">
            <v>0.0227</v>
          </cell>
        </row>
        <row r="71">
          <cell r="S71" t="str">
            <v>Not Excluded</v>
          </cell>
          <cell r="T71" t="e">
            <v>#N/A</v>
          </cell>
          <cell r="U71" t="e">
            <v>#N/A</v>
          </cell>
          <cell r="V71" t="e">
            <v>#N/A</v>
          </cell>
          <cell r="W71" t="e">
            <v>#N/A</v>
          </cell>
          <cell r="X71" t="e">
            <v>#N/A</v>
          </cell>
          <cell r="Y71" t="str">
            <v>Strategy Approved</v>
          </cell>
          <cell r="Z71" t="str">
            <v>SLC Optimization </v>
          </cell>
          <cell r="AA71" t="e">
            <v>#N/A</v>
          </cell>
          <cell r="AB71" t="e">
            <v>#N/A</v>
          </cell>
          <cell r="AC71" t="e">
            <v>#N/A</v>
          </cell>
          <cell r="AD71" t="e">
            <v>#N/A</v>
          </cell>
          <cell r="AE71" t="e">
            <v>#N/A</v>
          </cell>
          <cell r="AF71" t="e">
            <v>#N/A</v>
          </cell>
          <cell r="AG71" t="e">
            <v>#N/A</v>
          </cell>
          <cell r="AH71" t="e">
            <v>#N/A</v>
          </cell>
          <cell r="AI71" t="e">
            <v>#N/A</v>
          </cell>
          <cell r="AJ71" t="e">
            <v>#N/A</v>
          </cell>
        </row>
        <row r="72">
          <cell r="A72" t="str">
            <v>15293-G4002158</v>
          </cell>
          <cell r="B72" t="str">
            <v>15293</v>
          </cell>
          <cell r="C72" t="str">
            <v>SLC Optimization </v>
          </cell>
          <cell r="D72" t="str">
            <v>Edwards, Colin</v>
          </cell>
          <cell r="E72" t="str">
            <v>Child</v>
          </cell>
          <cell r="F72" t="str">
            <v>Single WP</v>
          </cell>
          <cell r="G72" t="str">
            <v>RA</v>
          </cell>
          <cell r="H72" t="str">
            <v>G4002158</v>
          </cell>
        </row>
        <row r="72">
          <cell r="K72">
            <v>0</v>
          </cell>
          <cell r="L72">
            <v>0</v>
          </cell>
          <cell r="M72">
            <v>0</v>
          </cell>
          <cell r="N72">
            <v>0</v>
          </cell>
          <cell r="O72">
            <v>0</v>
          </cell>
          <cell r="P72">
            <v>0.0227</v>
          </cell>
        </row>
        <row r="72">
          <cell r="S72" t="str">
            <v>Not Excluded</v>
          </cell>
          <cell r="T72" t="e">
            <v>#N/A</v>
          </cell>
          <cell r="U72" t="e">
            <v>#N/A</v>
          </cell>
          <cell r="V72" t="e">
            <v>#N/A</v>
          </cell>
          <cell r="W72" t="e">
            <v>#N/A</v>
          </cell>
          <cell r="X72" t="e">
            <v>#N/A</v>
          </cell>
          <cell r="Y72" t="str">
            <v>Strategy Approved</v>
          </cell>
          <cell r="Z72" t="str">
            <v>SLC Optimization Project</v>
          </cell>
          <cell r="AA72" t="e">
            <v>#N/A</v>
          </cell>
          <cell r="AB72" t="e">
            <v>#N/A</v>
          </cell>
          <cell r="AC72" t="e">
            <v>#N/A</v>
          </cell>
          <cell r="AD72" t="e">
            <v>#N/A</v>
          </cell>
          <cell r="AE72" t="e">
            <v>#N/A</v>
          </cell>
          <cell r="AF72" t="e">
            <v>#N/A</v>
          </cell>
          <cell r="AG72" t="e">
            <v>#N/A</v>
          </cell>
          <cell r="AH72" t="e">
            <v>#N/A</v>
          </cell>
          <cell r="AI72" t="e">
            <v>#N/A</v>
          </cell>
          <cell r="AJ72" t="e">
            <v>#N/A</v>
          </cell>
        </row>
        <row r="73">
          <cell r="A73">
            <v>15296</v>
          </cell>
          <cell r="B73" t="str">
            <v>15296</v>
          </cell>
          <cell r="C73" t="str">
            <v>RA GDD Global Labeling Project</v>
          </cell>
          <cell r="D73" t="str">
            <v>Edwards, Colin</v>
          </cell>
          <cell r="E73" t="str">
            <v>Parent</v>
          </cell>
          <cell r="F73" t="str">
            <v>Single WP</v>
          </cell>
          <cell r="G73" t="str">
            <v>RA</v>
          </cell>
          <cell r="H73">
            <v>0</v>
          </cell>
        </row>
        <row r="73">
          <cell r="K73">
            <v>0</v>
          </cell>
          <cell r="L73">
            <v>0</v>
          </cell>
          <cell r="M73">
            <v>0</v>
          </cell>
          <cell r="N73">
            <v>0</v>
          </cell>
          <cell r="O73">
            <v>0</v>
          </cell>
          <cell r="P73">
            <v>0.0227</v>
          </cell>
        </row>
        <row r="73">
          <cell r="S73" t="str">
            <v>Not Excluded</v>
          </cell>
          <cell r="T73" t="e">
            <v>#N/A</v>
          </cell>
          <cell r="U73" t="e">
            <v>#N/A</v>
          </cell>
          <cell r="V73" t="e">
            <v>#N/A</v>
          </cell>
          <cell r="W73" t="e">
            <v>#N/A</v>
          </cell>
          <cell r="X73" t="e">
            <v>#N/A</v>
          </cell>
          <cell r="Y73" t="str">
            <v>Strategy Approved</v>
          </cell>
          <cell r="Z73" t="str">
            <v>RA GDD Global Labeling Project</v>
          </cell>
          <cell r="AA73" t="e">
            <v>#N/A</v>
          </cell>
          <cell r="AB73" t="e">
            <v>#N/A</v>
          </cell>
          <cell r="AC73" t="e">
            <v>#N/A</v>
          </cell>
          <cell r="AD73" t="e">
            <v>#N/A</v>
          </cell>
          <cell r="AE73" t="e">
            <v>#N/A</v>
          </cell>
          <cell r="AF73" t="e">
            <v>#N/A</v>
          </cell>
          <cell r="AG73" t="e">
            <v>#N/A</v>
          </cell>
          <cell r="AH73" t="e">
            <v>#N/A</v>
          </cell>
          <cell r="AI73" t="e">
            <v>#N/A</v>
          </cell>
          <cell r="AJ73" t="e">
            <v>#N/A</v>
          </cell>
        </row>
        <row r="74">
          <cell r="A74" t="str">
            <v>15296-G4002279</v>
          </cell>
          <cell r="B74" t="str">
            <v>15296</v>
          </cell>
          <cell r="C74" t="str">
            <v>RA GDD Global Labeling Project</v>
          </cell>
          <cell r="D74" t="str">
            <v>Edwards, Colin</v>
          </cell>
          <cell r="E74" t="str">
            <v>Child</v>
          </cell>
          <cell r="F74" t="str">
            <v>Single WP</v>
          </cell>
          <cell r="G74" t="str">
            <v>RA</v>
          </cell>
          <cell r="H74" t="str">
            <v>G4002279</v>
          </cell>
        </row>
        <row r="74">
          <cell r="K74">
            <v>0</v>
          </cell>
          <cell r="L74">
            <v>0</v>
          </cell>
          <cell r="M74">
            <v>0</v>
          </cell>
          <cell r="N74">
            <v>0</v>
          </cell>
          <cell r="O74">
            <v>0</v>
          </cell>
          <cell r="P74">
            <v>0.0227</v>
          </cell>
        </row>
        <row r="74">
          <cell r="S74" t="str">
            <v>Not Excluded</v>
          </cell>
          <cell r="T74" t="e">
            <v>#N/A</v>
          </cell>
          <cell r="U74" t="e">
            <v>#N/A</v>
          </cell>
          <cell r="V74" t="e">
            <v>#N/A</v>
          </cell>
          <cell r="W74" t="e">
            <v>#N/A</v>
          </cell>
          <cell r="X74" t="e">
            <v>#N/A</v>
          </cell>
          <cell r="Y74" t="str">
            <v>Strategy Approved</v>
          </cell>
          <cell r="Z74" t="str">
            <v>RA GDD Global Labeling Project</v>
          </cell>
          <cell r="AA74" t="e">
            <v>#N/A</v>
          </cell>
          <cell r="AB74" t="e">
            <v>#N/A</v>
          </cell>
          <cell r="AC74" t="e">
            <v>#N/A</v>
          </cell>
          <cell r="AD74" t="e">
            <v>#N/A</v>
          </cell>
          <cell r="AE74" t="e">
            <v>#N/A</v>
          </cell>
          <cell r="AF74" t="e">
            <v>#N/A</v>
          </cell>
          <cell r="AG74" t="e">
            <v>#N/A</v>
          </cell>
          <cell r="AH74" t="e">
            <v>#N/A</v>
          </cell>
          <cell r="AI74" t="e">
            <v>#N/A</v>
          </cell>
          <cell r="AJ74" t="e">
            <v>#N/A</v>
          </cell>
        </row>
        <row r="75">
          <cell r="A75">
            <v>15338</v>
          </cell>
          <cell r="B75" t="str">
            <v>15338</v>
          </cell>
          <cell r="C75" t="str">
            <v>GAIN</v>
          </cell>
          <cell r="D75" t="str">
            <v>Basi, Mark Gargan</v>
          </cell>
          <cell r="E75" t="str">
            <v>Parent</v>
          </cell>
          <cell r="F75" t="str">
            <v>Single WP</v>
          </cell>
          <cell r="G75" t="str">
            <v>CMO/PS</v>
          </cell>
          <cell r="H75">
            <v>0</v>
          </cell>
        </row>
        <row r="75">
          <cell r="K75">
            <v>0</v>
          </cell>
          <cell r="L75">
            <v>0</v>
          </cell>
          <cell r="M75">
            <v>0</v>
          </cell>
          <cell r="N75">
            <v>0</v>
          </cell>
          <cell r="O75">
            <v>0</v>
          </cell>
          <cell r="P75">
            <v>0</v>
          </cell>
        </row>
        <row r="75">
          <cell r="S75" t="str">
            <v>Not Excluded</v>
          </cell>
          <cell r="T75" t="e">
            <v>#N/A</v>
          </cell>
          <cell r="U75" t="e">
            <v>#N/A</v>
          </cell>
          <cell r="V75" t="e">
            <v>#N/A</v>
          </cell>
          <cell r="W75" t="e">
            <v>#N/A</v>
          </cell>
          <cell r="X75" t="e">
            <v>#N/A</v>
          </cell>
          <cell r="Y75" t="str">
            <v>Proposed Plan</v>
          </cell>
          <cell r="Z75" t="str">
            <v>GAIN</v>
          </cell>
          <cell r="AA75" t="e">
            <v>#N/A</v>
          </cell>
          <cell r="AB75" t="e">
            <v>#N/A</v>
          </cell>
          <cell r="AC75" t="e">
            <v>#N/A</v>
          </cell>
          <cell r="AD75" t="e">
            <v>#N/A</v>
          </cell>
          <cell r="AE75" t="e">
            <v>#N/A</v>
          </cell>
          <cell r="AF75" t="e">
            <v>#N/A</v>
          </cell>
          <cell r="AG75" t="e">
            <v>#N/A</v>
          </cell>
          <cell r="AH75" t="e">
            <v>#N/A</v>
          </cell>
          <cell r="AI75" t="e">
            <v>#N/A</v>
          </cell>
          <cell r="AJ75" t="e">
            <v>#N/A</v>
          </cell>
        </row>
        <row r="76">
          <cell r="A76" t="str">
            <v>15338-G4003176</v>
          </cell>
          <cell r="B76" t="str">
            <v>15338</v>
          </cell>
          <cell r="C76" t="str">
            <v>GAIN</v>
          </cell>
          <cell r="D76" t="str">
            <v>Basi, Mark Gargan</v>
          </cell>
          <cell r="E76" t="str">
            <v>Child</v>
          </cell>
          <cell r="F76" t="str">
            <v>Single WP</v>
          </cell>
          <cell r="G76" t="str">
            <v>CMO/PS</v>
          </cell>
          <cell r="H76" t="str">
            <v>G4003176</v>
          </cell>
        </row>
        <row r="76">
          <cell r="K76">
            <v>0</v>
          </cell>
          <cell r="L76">
            <v>0</v>
          </cell>
          <cell r="M76">
            <v>0</v>
          </cell>
          <cell r="N76">
            <v>0</v>
          </cell>
          <cell r="O76">
            <v>0</v>
          </cell>
          <cell r="P76">
            <v>0</v>
          </cell>
        </row>
        <row r="76">
          <cell r="S76" t="str">
            <v>Not Excluded</v>
          </cell>
          <cell r="T76" t="e">
            <v>#N/A</v>
          </cell>
          <cell r="U76" t="e">
            <v>#N/A</v>
          </cell>
          <cell r="V76" t="e">
            <v>#N/A</v>
          </cell>
          <cell r="W76" t="e">
            <v>#N/A</v>
          </cell>
          <cell r="X76" t="e">
            <v>#N/A</v>
          </cell>
          <cell r="Y76" t="str">
            <v>Strategy Approved</v>
          </cell>
          <cell r="Z76" t="str">
            <v>GAIN General</v>
          </cell>
          <cell r="AA76" t="e">
            <v>#N/A</v>
          </cell>
          <cell r="AB76" t="e">
            <v>#N/A</v>
          </cell>
          <cell r="AC76" t="e">
            <v>#N/A</v>
          </cell>
          <cell r="AD76" t="e">
            <v>#N/A</v>
          </cell>
          <cell r="AE76" t="e">
            <v>#N/A</v>
          </cell>
          <cell r="AF76" t="e">
            <v>#N/A</v>
          </cell>
          <cell r="AG76" t="e">
            <v>#N/A</v>
          </cell>
          <cell r="AH76" t="e">
            <v>#N/A</v>
          </cell>
          <cell r="AI76" t="e">
            <v>#N/A</v>
          </cell>
          <cell r="AJ76" t="e">
            <v>#N/A</v>
          </cell>
        </row>
        <row r="77">
          <cell r="A77">
            <v>15341</v>
          </cell>
          <cell r="B77" t="str">
            <v>15341</v>
          </cell>
          <cell r="C77" t="str">
            <v>Pt Centricity in GDO</v>
          </cell>
          <cell r="D77" t="str">
            <v>Fernandez, Carole</v>
          </cell>
          <cell r="E77" t="str">
            <v>Parent</v>
          </cell>
          <cell r="F77" t="str">
            <v>Single WP</v>
          </cell>
          <cell r="G77" t="str">
            <v>GDO</v>
          </cell>
          <cell r="H77">
            <v>0</v>
          </cell>
        </row>
        <row r="77">
          <cell r="K77">
            <v>0</v>
          </cell>
          <cell r="L77">
            <v>0</v>
          </cell>
          <cell r="M77">
            <v>0</v>
          </cell>
          <cell r="N77">
            <v>0</v>
          </cell>
          <cell r="O77">
            <v>0</v>
          </cell>
          <cell r="P77">
            <v>0.0227</v>
          </cell>
        </row>
        <row r="77">
          <cell r="S77" t="str">
            <v>Not Excluded</v>
          </cell>
          <cell r="T77" t="e">
            <v>#N/A</v>
          </cell>
          <cell r="U77" t="e">
            <v>#N/A</v>
          </cell>
          <cell r="V77" t="e">
            <v>#N/A</v>
          </cell>
          <cell r="W77" t="e">
            <v>#N/A</v>
          </cell>
          <cell r="X77" t="e">
            <v>#N/A</v>
          </cell>
          <cell r="Y77" t="str">
            <v>Strategy Approved</v>
          </cell>
          <cell r="Z77" t="str">
            <v>Pt Centricity in GDO</v>
          </cell>
          <cell r="AA77" t="e">
            <v>#N/A</v>
          </cell>
          <cell r="AB77" t="e">
            <v>#N/A</v>
          </cell>
          <cell r="AC77" t="e">
            <v>#N/A</v>
          </cell>
          <cell r="AD77" t="e">
            <v>#N/A</v>
          </cell>
          <cell r="AE77" t="e">
            <v>#N/A</v>
          </cell>
          <cell r="AF77" t="e">
            <v>#N/A</v>
          </cell>
          <cell r="AG77" t="e">
            <v>#N/A</v>
          </cell>
          <cell r="AH77" t="e">
            <v>#N/A</v>
          </cell>
          <cell r="AI77" t="e">
            <v>#N/A</v>
          </cell>
          <cell r="AJ77" t="e">
            <v>#N/A</v>
          </cell>
        </row>
        <row r="78">
          <cell r="A78" t="str">
            <v>15341-G4003403</v>
          </cell>
          <cell r="B78" t="str">
            <v>15341</v>
          </cell>
          <cell r="C78" t="str">
            <v>Pt Centricity in GDO</v>
          </cell>
          <cell r="D78" t="str">
            <v>Fernandez, Carole</v>
          </cell>
          <cell r="E78" t="str">
            <v>Child</v>
          </cell>
          <cell r="F78" t="str">
            <v>Single WP</v>
          </cell>
          <cell r="G78" t="str">
            <v>GDO</v>
          </cell>
          <cell r="H78" t="str">
            <v>G4003403</v>
          </cell>
        </row>
        <row r="78">
          <cell r="K78">
            <v>0</v>
          </cell>
          <cell r="L78">
            <v>0</v>
          </cell>
          <cell r="M78">
            <v>0</v>
          </cell>
          <cell r="N78">
            <v>0</v>
          </cell>
          <cell r="O78">
            <v>0</v>
          </cell>
          <cell r="P78">
            <v>0.0227</v>
          </cell>
        </row>
        <row r="78">
          <cell r="S78" t="str">
            <v>Not Excluded</v>
          </cell>
          <cell r="T78" t="e">
            <v>#N/A</v>
          </cell>
          <cell r="U78" t="e">
            <v>#N/A</v>
          </cell>
          <cell r="V78" t="e">
            <v>#N/A</v>
          </cell>
          <cell r="W78" t="e">
            <v>#N/A</v>
          </cell>
          <cell r="X78" t="e">
            <v>#N/A</v>
          </cell>
          <cell r="Y78" t="str">
            <v>Strategy Approved</v>
          </cell>
          <cell r="Z78" t="str">
            <v>Patient centricity in GDO</v>
          </cell>
          <cell r="AA78" t="e">
            <v>#N/A</v>
          </cell>
          <cell r="AB78" t="e">
            <v>#N/A</v>
          </cell>
          <cell r="AC78" t="e">
            <v>#N/A</v>
          </cell>
          <cell r="AD78" t="e">
            <v>#N/A</v>
          </cell>
          <cell r="AE78" t="e">
            <v>#N/A</v>
          </cell>
          <cell r="AF78" t="e">
            <v>#N/A</v>
          </cell>
          <cell r="AG78" t="e">
            <v>#N/A</v>
          </cell>
          <cell r="AH78" t="e">
            <v>#N/A</v>
          </cell>
          <cell r="AI78" t="e">
            <v>#N/A</v>
          </cell>
          <cell r="AJ78" t="e">
            <v>#N/A</v>
          </cell>
        </row>
        <row r="79">
          <cell r="A79">
            <v>15433</v>
          </cell>
          <cell r="B79" t="str">
            <v>15433</v>
          </cell>
          <cell r="C79" t="str">
            <v>FPP</v>
          </cell>
          <cell r="D79" t="str">
            <v>Bertolazzi, Rosa</v>
          </cell>
          <cell r="E79" t="str">
            <v>Parent</v>
          </cell>
          <cell r="F79" t="str">
            <v>Single WP</v>
          </cell>
          <cell r="G79" t="str">
            <v>GDO</v>
          </cell>
          <cell r="H79">
            <v>0</v>
          </cell>
        </row>
        <row r="79">
          <cell r="K79">
            <v>0</v>
          </cell>
          <cell r="L79">
            <v>0</v>
          </cell>
          <cell r="M79">
            <v>0</v>
          </cell>
          <cell r="N79">
            <v>0</v>
          </cell>
          <cell r="O79">
            <v>0</v>
          </cell>
          <cell r="P79">
            <v>0</v>
          </cell>
        </row>
        <row r="79">
          <cell r="S79" t="str">
            <v>Not Excluded</v>
          </cell>
          <cell r="T79" t="e">
            <v>#N/A</v>
          </cell>
          <cell r="U79" t="e">
            <v>#N/A</v>
          </cell>
          <cell r="V79" t="e">
            <v>#N/A</v>
          </cell>
          <cell r="W79" t="e">
            <v>#N/A</v>
          </cell>
          <cell r="X79" t="e">
            <v>#N/A</v>
          </cell>
          <cell r="Y79" t="str">
            <v>Proposed Plan</v>
          </cell>
          <cell r="Z79" t="str">
            <v>FPP</v>
          </cell>
          <cell r="AA79" t="e">
            <v>#N/A</v>
          </cell>
          <cell r="AB79" t="e">
            <v>#N/A</v>
          </cell>
          <cell r="AC79" t="e">
            <v>#N/A</v>
          </cell>
          <cell r="AD79" t="e">
            <v>#N/A</v>
          </cell>
          <cell r="AE79" t="e">
            <v>#N/A</v>
          </cell>
          <cell r="AF79" t="e">
            <v>#N/A</v>
          </cell>
          <cell r="AG79" t="e">
            <v>#N/A</v>
          </cell>
          <cell r="AH79" t="e">
            <v>#N/A</v>
          </cell>
          <cell r="AI79" t="e">
            <v>#N/A</v>
          </cell>
          <cell r="AJ79" t="e">
            <v>#N/A</v>
          </cell>
        </row>
        <row r="80">
          <cell r="A80" t="str">
            <v>15433-G4004582</v>
          </cell>
          <cell r="B80" t="str">
            <v>15433</v>
          </cell>
          <cell r="C80" t="str">
            <v>FPP</v>
          </cell>
          <cell r="D80" t="str">
            <v>Bertolazzi, Rosa</v>
          </cell>
          <cell r="E80" t="str">
            <v>Child</v>
          </cell>
          <cell r="F80" t="str">
            <v>Single WP</v>
          </cell>
          <cell r="G80" t="str">
            <v>GDO</v>
          </cell>
          <cell r="H80" t="str">
            <v>G4004582</v>
          </cell>
        </row>
        <row r="80">
          <cell r="K80">
            <v>0</v>
          </cell>
          <cell r="L80">
            <v>0</v>
          </cell>
          <cell r="M80">
            <v>0</v>
          </cell>
          <cell r="N80">
            <v>0</v>
          </cell>
          <cell r="O80">
            <v>0</v>
          </cell>
          <cell r="P80">
            <v>0</v>
          </cell>
        </row>
        <row r="80">
          <cell r="S80" t="str">
            <v>Not Excluded</v>
          </cell>
          <cell r="T80" t="e">
            <v>#N/A</v>
          </cell>
          <cell r="U80" t="e">
            <v>#N/A</v>
          </cell>
          <cell r="V80" t="e">
            <v>#N/A</v>
          </cell>
          <cell r="W80" t="e">
            <v>#N/A</v>
          </cell>
          <cell r="X80" t="e">
            <v>#N/A</v>
          </cell>
          <cell r="Y80" t="str">
            <v>Proposed Plan</v>
          </cell>
          <cell r="Z80" t="str">
            <v>FPP</v>
          </cell>
          <cell r="AA80" t="e">
            <v>#N/A</v>
          </cell>
          <cell r="AB80" t="e">
            <v>#N/A</v>
          </cell>
          <cell r="AC80" t="e">
            <v>#N/A</v>
          </cell>
          <cell r="AD80" t="e">
            <v>#N/A</v>
          </cell>
          <cell r="AE80" t="e">
            <v>#N/A</v>
          </cell>
          <cell r="AF80" t="e">
            <v>#N/A</v>
          </cell>
          <cell r="AG80" t="e">
            <v>#N/A</v>
          </cell>
          <cell r="AH80" t="e">
            <v>#N/A</v>
          </cell>
          <cell r="AI80" t="e">
            <v>#N/A</v>
          </cell>
          <cell r="AJ80" t="e">
            <v>#N/A</v>
          </cell>
        </row>
        <row r="81">
          <cell r="A81">
            <v>15523</v>
          </cell>
          <cell r="B81" t="str">
            <v>15523</v>
          </cell>
          <cell r="C81" t="str">
            <v>Granular CSR</v>
          </cell>
          <cell r="D81" t="str">
            <v>Chaghasbanian, Harut</v>
          </cell>
          <cell r="E81" t="str">
            <v>Parent</v>
          </cell>
          <cell r="F81" t="str">
            <v>Single WP</v>
          </cell>
          <cell r="G81" t="str">
            <v>GDO</v>
          </cell>
          <cell r="H81">
            <v>0</v>
          </cell>
        </row>
        <row r="81">
          <cell r="K81">
            <v>0</v>
          </cell>
          <cell r="L81">
            <v>0</v>
          </cell>
          <cell r="M81">
            <v>0</v>
          </cell>
          <cell r="N81">
            <v>0</v>
          </cell>
          <cell r="O81">
            <v>0</v>
          </cell>
          <cell r="P81">
            <v>0</v>
          </cell>
        </row>
        <row r="81">
          <cell r="S81" t="str">
            <v>Not Excluded</v>
          </cell>
          <cell r="T81" t="e">
            <v>#N/A</v>
          </cell>
          <cell r="U81" t="e">
            <v>#N/A</v>
          </cell>
          <cell r="V81" t="e">
            <v>#N/A</v>
          </cell>
          <cell r="W81" t="e">
            <v>#N/A</v>
          </cell>
          <cell r="X81" t="e">
            <v>#N/A</v>
          </cell>
          <cell r="Y81" t="str">
            <v>Strategy Approved</v>
          </cell>
          <cell r="Z81" t="str">
            <v>Granular CSR</v>
          </cell>
          <cell r="AA81" t="e">
            <v>#N/A</v>
          </cell>
          <cell r="AB81" t="e">
            <v>#N/A</v>
          </cell>
          <cell r="AC81" t="e">
            <v>#N/A</v>
          </cell>
          <cell r="AD81" t="e">
            <v>#N/A</v>
          </cell>
          <cell r="AE81" t="e">
            <v>#N/A</v>
          </cell>
          <cell r="AF81" t="e">
            <v>#N/A</v>
          </cell>
          <cell r="AG81" t="e">
            <v>#N/A</v>
          </cell>
          <cell r="AH81" t="e">
            <v>#N/A</v>
          </cell>
          <cell r="AI81" t="e">
            <v>#N/A</v>
          </cell>
          <cell r="AJ81" t="e">
            <v>#N/A</v>
          </cell>
        </row>
        <row r="82">
          <cell r="A82" t="str">
            <v>15523-G4005304</v>
          </cell>
          <cell r="B82" t="str">
            <v>15523</v>
          </cell>
          <cell r="C82" t="str">
            <v>Granular CSR</v>
          </cell>
          <cell r="D82" t="str">
            <v>Chaghasbanian, Harut</v>
          </cell>
          <cell r="E82" t="str">
            <v>Child</v>
          </cell>
          <cell r="F82" t="str">
            <v>Single WP</v>
          </cell>
          <cell r="G82" t="str">
            <v>GDO</v>
          </cell>
          <cell r="H82" t="str">
            <v>G4005304</v>
          </cell>
        </row>
        <row r="82">
          <cell r="K82">
            <v>0</v>
          </cell>
          <cell r="L82">
            <v>0</v>
          </cell>
          <cell r="M82">
            <v>0</v>
          </cell>
          <cell r="N82">
            <v>0</v>
          </cell>
          <cell r="O82">
            <v>0</v>
          </cell>
          <cell r="P82">
            <v>0</v>
          </cell>
        </row>
        <row r="82">
          <cell r="S82" t="str">
            <v>Not Excluded</v>
          </cell>
          <cell r="T82" t="e">
            <v>#N/A</v>
          </cell>
          <cell r="U82" t="e">
            <v>#N/A</v>
          </cell>
          <cell r="V82" t="e">
            <v>#N/A</v>
          </cell>
          <cell r="W82" t="e">
            <v>#N/A</v>
          </cell>
          <cell r="X82" t="e">
            <v>#N/A</v>
          </cell>
          <cell r="Y82" t="str">
            <v>Strategy Approved</v>
          </cell>
          <cell r="Z82" t="str">
            <v>Granular CSR</v>
          </cell>
          <cell r="AA82" t="e">
            <v>#N/A</v>
          </cell>
          <cell r="AB82" t="e">
            <v>#N/A</v>
          </cell>
          <cell r="AC82" t="e">
            <v>#N/A</v>
          </cell>
          <cell r="AD82" t="e">
            <v>#N/A</v>
          </cell>
          <cell r="AE82" t="e">
            <v>#N/A</v>
          </cell>
          <cell r="AF82" t="e">
            <v>#N/A</v>
          </cell>
          <cell r="AG82" t="e">
            <v>#N/A</v>
          </cell>
          <cell r="AH82" t="e">
            <v>#N/A</v>
          </cell>
          <cell r="AI82" t="e">
            <v>#N/A</v>
          </cell>
          <cell r="AJ82" t="e">
            <v>#N/A</v>
          </cell>
        </row>
        <row r="83">
          <cell r="A83">
            <v>15854</v>
          </cell>
          <cell r="B83" t="str">
            <v>15854</v>
          </cell>
          <cell r="C83" t="str">
            <v>Teckro</v>
          </cell>
          <cell r="D83" t="str">
            <v>Campos, Susie</v>
          </cell>
          <cell r="E83" t="str">
            <v>Parent</v>
          </cell>
          <cell r="F83" t="str">
            <v>Single WP</v>
          </cell>
          <cell r="G83" t="str">
            <v>GDO</v>
          </cell>
          <cell r="H83">
            <v>0</v>
          </cell>
        </row>
        <row r="83">
          <cell r="K83">
            <v>0</v>
          </cell>
          <cell r="L83">
            <v>0</v>
          </cell>
          <cell r="M83">
            <v>0</v>
          </cell>
          <cell r="N83">
            <v>0</v>
          </cell>
          <cell r="O83">
            <v>0</v>
          </cell>
          <cell r="P83">
            <v>0</v>
          </cell>
        </row>
        <row r="83">
          <cell r="S83" t="str">
            <v>Not Excluded</v>
          </cell>
          <cell r="T83" t="e">
            <v>#N/A</v>
          </cell>
          <cell r="U83" t="e">
            <v>#N/A</v>
          </cell>
          <cell r="V83" t="e">
            <v>#N/A</v>
          </cell>
          <cell r="W83" t="e">
            <v>#N/A</v>
          </cell>
          <cell r="X83" t="e">
            <v>#N/A</v>
          </cell>
          <cell r="Y83" t="str">
            <v>Proposed Plan</v>
          </cell>
          <cell r="Z83" t="str">
            <v>Teckro</v>
          </cell>
          <cell r="AA83" t="e">
            <v>#N/A</v>
          </cell>
          <cell r="AB83" t="e">
            <v>#N/A</v>
          </cell>
          <cell r="AC83" t="e">
            <v>#N/A</v>
          </cell>
          <cell r="AD83" t="e">
            <v>#N/A</v>
          </cell>
          <cell r="AE83" t="e">
            <v>#N/A</v>
          </cell>
          <cell r="AF83" t="e">
            <v>#N/A</v>
          </cell>
          <cell r="AG83" t="e">
            <v>#N/A</v>
          </cell>
          <cell r="AH83" t="e">
            <v>#N/A</v>
          </cell>
          <cell r="AI83" t="e">
            <v>#N/A</v>
          </cell>
          <cell r="AJ83" t="e">
            <v>#N/A</v>
          </cell>
        </row>
        <row r="84">
          <cell r="A84" t="str">
            <v>15854-G4005180</v>
          </cell>
          <cell r="B84" t="str">
            <v>15854</v>
          </cell>
          <cell r="C84" t="str">
            <v>Teckro</v>
          </cell>
          <cell r="D84" t="str">
            <v>Campos, Susie</v>
          </cell>
          <cell r="E84" t="str">
            <v>Child</v>
          </cell>
          <cell r="F84" t="str">
            <v>Single WP</v>
          </cell>
          <cell r="G84" t="str">
            <v>GDO</v>
          </cell>
          <cell r="H84" t="str">
            <v>G4005180</v>
          </cell>
        </row>
        <row r="84">
          <cell r="K84">
            <v>0</v>
          </cell>
          <cell r="L84">
            <v>0</v>
          </cell>
          <cell r="M84">
            <v>0</v>
          </cell>
          <cell r="N84">
            <v>0</v>
          </cell>
          <cell r="O84">
            <v>0</v>
          </cell>
          <cell r="P84">
            <v>0</v>
          </cell>
        </row>
        <row r="84">
          <cell r="S84" t="str">
            <v>Not Excluded</v>
          </cell>
          <cell r="T84" t="e">
            <v>#N/A</v>
          </cell>
          <cell r="U84" t="e">
            <v>#N/A</v>
          </cell>
          <cell r="V84" t="e">
            <v>#N/A</v>
          </cell>
          <cell r="W84" t="e">
            <v>#N/A</v>
          </cell>
          <cell r="X84" t="e">
            <v>#N/A</v>
          </cell>
          <cell r="Y84" t="str">
            <v>Proposed Plan</v>
          </cell>
          <cell r="Z84" t="str">
            <v>Teckro</v>
          </cell>
          <cell r="AA84" t="e">
            <v>#N/A</v>
          </cell>
          <cell r="AB84" t="e">
            <v>#N/A</v>
          </cell>
          <cell r="AC84" t="e">
            <v>#N/A</v>
          </cell>
          <cell r="AD84" t="e">
            <v>#N/A</v>
          </cell>
          <cell r="AE84" t="e">
            <v>#N/A</v>
          </cell>
          <cell r="AF84" t="e">
            <v>#N/A</v>
          </cell>
          <cell r="AG84" t="e">
            <v>#N/A</v>
          </cell>
          <cell r="AH84" t="e">
            <v>#N/A</v>
          </cell>
          <cell r="AI84" t="e">
            <v>#N/A</v>
          </cell>
          <cell r="AJ84" t="e">
            <v>#N/A</v>
          </cell>
        </row>
        <row r="85">
          <cell r="A85">
            <v>15524</v>
          </cell>
          <cell r="B85" t="str">
            <v>15524</v>
          </cell>
          <cell r="C85" t="str">
            <v>GDO BPR Wave#1</v>
          </cell>
          <cell r="D85" t="str">
            <v>Dutta, Abhijit</v>
          </cell>
          <cell r="E85" t="str">
            <v>Parent</v>
          </cell>
          <cell r="F85" t="str">
            <v>Multiple WP</v>
          </cell>
          <cell r="G85" t="str">
            <v>GDO</v>
          </cell>
          <cell r="H85">
            <v>0</v>
          </cell>
        </row>
        <row r="85">
          <cell r="K85">
            <v>0</v>
          </cell>
          <cell r="L85">
            <v>0</v>
          </cell>
          <cell r="M85">
            <v>0</v>
          </cell>
          <cell r="N85">
            <v>0</v>
          </cell>
          <cell r="O85">
            <v>0</v>
          </cell>
          <cell r="P85">
            <v>0.2043</v>
          </cell>
        </row>
        <row r="85">
          <cell r="S85" t="str">
            <v>Not Excluded</v>
          </cell>
          <cell r="T85" t="e">
            <v>#N/A</v>
          </cell>
          <cell r="U85" t="e">
            <v>#N/A</v>
          </cell>
          <cell r="V85" t="e">
            <v>#N/A</v>
          </cell>
          <cell r="W85" t="e">
            <v>#N/A</v>
          </cell>
          <cell r="X85" t="e">
            <v>#N/A</v>
          </cell>
          <cell r="Y85" t="str">
            <v>Strategy Approved</v>
          </cell>
          <cell r="Z85" t="str">
            <v>GDO BPR Wave#1</v>
          </cell>
          <cell r="AA85" t="e">
            <v>#N/A</v>
          </cell>
          <cell r="AB85" t="e">
            <v>#N/A</v>
          </cell>
          <cell r="AC85" t="e">
            <v>#N/A</v>
          </cell>
          <cell r="AD85" t="e">
            <v>#N/A</v>
          </cell>
          <cell r="AE85" t="e">
            <v>#N/A</v>
          </cell>
          <cell r="AF85" t="e">
            <v>#N/A</v>
          </cell>
          <cell r="AG85" t="e">
            <v>#N/A</v>
          </cell>
          <cell r="AH85" t="e">
            <v>#N/A</v>
          </cell>
          <cell r="AI85" t="e">
            <v>#N/A</v>
          </cell>
          <cell r="AJ85" t="e">
            <v>#N/A</v>
          </cell>
        </row>
        <row r="86">
          <cell r="A86" t="str">
            <v>15524-G4008530</v>
          </cell>
          <cell r="B86" t="str">
            <v>15524</v>
          </cell>
          <cell r="C86" t="str">
            <v>GDO BPR Wave#1</v>
          </cell>
          <cell r="D86" t="str">
            <v>Dutta, Abhijit</v>
          </cell>
          <cell r="E86" t="str">
            <v>Child</v>
          </cell>
          <cell r="F86" t="str">
            <v>Multiple WP</v>
          </cell>
          <cell r="G86" t="str">
            <v>GDO</v>
          </cell>
          <cell r="H86" t="str">
            <v>G4008530</v>
          </cell>
        </row>
        <row r="86">
          <cell r="K86">
            <v>0</v>
          </cell>
          <cell r="L86">
            <v>0</v>
          </cell>
          <cell r="M86">
            <v>0</v>
          </cell>
          <cell r="N86">
            <v>0</v>
          </cell>
          <cell r="O86">
            <v>0</v>
          </cell>
          <cell r="P86">
            <v>0.0908</v>
          </cell>
        </row>
        <row r="86">
          <cell r="S86" t="str">
            <v>Not Excluded</v>
          </cell>
          <cell r="T86" t="e">
            <v>#N/A</v>
          </cell>
          <cell r="U86" t="e">
            <v>#N/A</v>
          </cell>
          <cell r="V86" t="e">
            <v>#N/A</v>
          </cell>
          <cell r="W86" t="e">
            <v>#N/A</v>
          </cell>
          <cell r="X86" t="e">
            <v>#N/A</v>
          </cell>
          <cell r="Y86" t="str">
            <v>Proposed Plan</v>
          </cell>
          <cell r="Z86" t="str">
            <v>Data Review</v>
          </cell>
          <cell r="AA86" t="e">
            <v>#N/A</v>
          </cell>
          <cell r="AB86" t="e">
            <v>#N/A</v>
          </cell>
          <cell r="AC86" t="e">
            <v>#N/A</v>
          </cell>
          <cell r="AD86" t="e">
            <v>#N/A</v>
          </cell>
          <cell r="AE86" t="e">
            <v>#N/A</v>
          </cell>
          <cell r="AF86" t="e">
            <v>#N/A</v>
          </cell>
          <cell r="AG86" t="e">
            <v>#N/A</v>
          </cell>
          <cell r="AH86" t="e">
            <v>#N/A</v>
          </cell>
          <cell r="AI86" t="e">
            <v>#N/A</v>
          </cell>
          <cell r="AJ86" t="e">
            <v>#N/A</v>
          </cell>
        </row>
        <row r="87">
          <cell r="A87" t="str">
            <v>15524-G4005339</v>
          </cell>
          <cell r="B87" t="str">
            <v>15524</v>
          </cell>
          <cell r="C87" t="str">
            <v>GDO BPR Wave#1</v>
          </cell>
          <cell r="D87" t="str">
            <v>Dutta, Abhijit</v>
          </cell>
          <cell r="E87" t="str">
            <v>Child</v>
          </cell>
          <cell r="F87" t="str">
            <v>Multiple WP</v>
          </cell>
          <cell r="G87" t="str">
            <v>GDO</v>
          </cell>
          <cell r="H87" t="str">
            <v>G4005339</v>
          </cell>
        </row>
        <row r="87">
          <cell r="K87">
            <v>0</v>
          </cell>
          <cell r="L87">
            <v>0</v>
          </cell>
          <cell r="M87">
            <v>0</v>
          </cell>
          <cell r="N87">
            <v>0</v>
          </cell>
          <cell r="O87">
            <v>0</v>
          </cell>
          <cell r="P87">
            <v>0.0454</v>
          </cell>
        </row>
        <row r="87">
          <cell r="S87" t="str">
            <v>Not Excluded</v>
          </cell>
          <cell r="T87" t="e">
            <v>#N/A</v>
          </cell>
          <cell r="U87" t="e">
            <v>#N/A</v>
          </cell>
          <cell r="V87" t="e">
            <v>#N/A</v>
          </cell>
          <cell r="W87" t="e">
            <v>#N/A</v>
          </cell>
          <cell r="X87" t="e">
            <v>#N/A</v>
          </cell>
          <cell r="Y87" t="str">
            <v>Strategy Approved</v>
          </cell>
          <cell r="Z87" t="str">
            <v>FPP Redesign</v>
          </cell>
          <cell r="AA87" t="e">
            <v>#N/A</v>
          </cell>
          <cell r="AB87" t="e">
            <v>#N/A</v>
          </cell>
          <cell r="AC87" t="e">
            <v>#N/A</v>
          </cell>
          <cell r="AD87" t="e">
            <v>#N/A</v>
          </cell>
          <cell r="AE87" t="e">
            <v>#N/A</v>
          </cell>
          <cell r="AF87" t="e">
            <v>#N/A</v>
          </cell>
          <cell r="AG87" t="e">
            <v>#N/A</v>
          </cell>
          <cell r="AH87" t="e">
            <v>#N/A</v>
          </cell>
          <cell r="AI87" t="e">
            <v>#N/A</v>
          </cell>
          <cell r="AJ87" t="e">
            <v>#N/A</v>
          </cell>
        </row>
        <row r="88">
          <cell r="A88" t="str">
            <v>15524-G4005338</v>
          </cell>
          <cell r="B88" t="str">
            <v>15524</v>
          </cell>
          <cell r="C88" t="str">
            <v>GDO BPR Wave#1</v>
          </cell>
          <cell r="D88" t="str">
            <v>Dutta, Abhijit</v>
          </cell>
          <cell r="E88" t="str">
            <v>Child</v>
          </cell>
          <cell r="F88" t="str">
            <v>Multiple WP</v>
          </cell>
          <cell r="G88" t="str">
            <v>GDO</v>
          </cell>
          <cell r="H88" t="str">
            <v>G4005338</v>
          </cell>
        </row>
        <row r="88">
          <cell r="K88">
            <v>0</v>
          </cell>
          <cell r="L88">
            <v>0</v>
          </cell>
          <cell r="M88">
            <v>0</v>
          </cell>
          <cell r="N88">
            <v>0</v>
          </cell>
          <cell r="O88">
            <v>0</v>
          </cell>
          <cell r="P88">
            <v>0.0454</v>
          </cell>
        </row>
        <row r="88">
          <cell r="S88" t="str">
            <v>Not Excluded</v>
          </cell>
          <cell r="T88" t="e">
            <v>#N/A</v>
          </cell>
          <cell r="U88" t="e">
            <v>#N/A</v>
          </cell>
          <cell r="V88" t="e">
            <v>#N/A</v>
          </cell>
          <cell r="W88" t="e">
            <v>#N/A</v>
          </cell>
          <cell r="X88" t="e">
            <v>#N/A</v>
          </cell>
          <cell r="Y88" t="str">
            <v>Proposed Plan</v>
          </cell>
          <cell r="Z88" t="str">
            <v>FPP to FPFV cycle improvement</v>
          </cell>
          <cell r="AA88" t="e">
            <v>#N/A</v>
          </cell>
          <cell r="AB88" t="e">
            <v>#N/A</v>
          </cell>
          <cell r="AC88" t="e">
            <v>#N/A</v>
          </cell>
          <cell r="AD88" t="e">
            <v>#N/A</v>
          </cell>
          <cell r="AE88" t="e">
            <v>#N/A</v>
          </cell>
          <cell r="AF88" t="e">
            <v>#N/A</v>
          </cell>
          <cell r="AG88" t="e">
            <v>#N/A</v>
          </cell>
          <cell r="AH88" t="e">
            <v>#N/A</v>
          </cell>
          <cell r="AI88" t="e">
            <v>#N/A</v>
          </cell>
          <cell r="AJ88" t="e">
            <v>#N/A</v>
          </cell>
        </row>
        <row r="89">
          <cell r="A89" t="str">
            <v>15524-G4005343</v>
          </cell>
          <cell r="B89" t="str">
            <v>15524</v>
          </cell>
          <cell r="C89" t="str">
            <v>GDO BPR Wave#1</v>
          </cell>
          <cell r="D89" t="str">
            <v>Dutta, Abhijit</v>
          </cell>
          <cell r="E89" t="str">
            <v>Child</v>
          </cell>
          <cell r="F89" t="str">
            <v>Multiple WP</v>
          </cell>
          <cell r="G89" t="str">
            <v>GDO</v>
          </cell>
          <cell r="H89" t="str">
            <v>G4005343</v>
          </cell>
        </row>
        <row r="89">
          <cell r="K89">
            <v>0</v>
          </cell>
          <cell r="L89">
            <v>0</v>
          </cell>
          <cell r="M89">
            <v>0</v>
          </cell>
          <cell r="N89">
            <v>0</v>
          </cell>
          <cell r="O89">
            <v>0</v>
          </cell>
          <cell r="P89">
            <v>0</v>
          </cell>
        </row>
        <row r="89">
          <cell r="S89" t="str">
            <v>Not Excluded</v>
          </cell>
          <cell r="T89" t="e">
            <v>#N/A</v>
          </cell>
          <cell r="U89" t="e">
            <v>#N/A</v>
          </cell>
          <cell r="V89" t="e">
            <v>#N/A</v>
          </cell>
          <cell r="W89" t="e">
            <v>#N/A</v>
          </cell>
          <cell r="X89" t="e">
            <v>#N/A</v>
          </cell>
          <cell r="Y89" t="str">
            <v>Proposed Plan</v>
          </cell>
          <cell r="Z89" t="str">
            <v>Protocol Development Improvement</v>
          </cell>
          <cell r="AA89" t="e">
            <v>#N/A</v>
          </cell>
          <cell r="AB89" t="e">
            <v>#N/A</v>
          </cell>
          <cell r="AC89" t="e">
            <v>#N/A</v>
          </cell>
          <cell r="AD89" t="e">
            <v>#N/A</v>
          </cell>
          <cell r="AE89" t="e">
            <v>#N/A</v>
          </cell>
          <cell r="AF89" t="e">
            <v>#N/A</v>
          </cell>
          <cell r="AG89" t="e">
            <v>#N/A</v>
          </cell>
          <cell r="AH89" t="e">
            <v>#N/A</v>
          </cell>
          <cell r="AI89" t="e">
            <v>#N/A</v>
          </cell>
          <cell r="AJ89" t="e">
            <v>#N/A</v>
          </cell>
        </row>
        <row r="90">
          <cell r="A90" t="str">
            <v>15524-G4005341</v>
          </cell>
          <cell r="B90" t="str">
            <v>15524</v>
          </cell>
          <cell r="C90" t="str">
            <v>GDO BPR Wave#1</v>
          </cell>
          <cell r="D90" t="str">
            <v>Dutta, Abhijit</v>
          </cell>
          <cell r="E90" t="str">
            <v>Child</v>
          </cell>
          <cell r="F90" t="str">
            <v>Multiple WP</v>
          </cell>
          <cell r="G90" t="str">
            <v>GDO</v>
          </cell>
          <cell r="H90" t="str">
            <v>G4005341</v>
          </cell>
        </row>
        <row r="90">
          <cell r="K90">
            <v>0</v>
          </cell>
          <cell r="L90">
            <v>0</v>
          </cell>
          <cell r="M90">
            <v>0</v>
          </cell>
          <cell r="N90">
            <v>0</v>
          </cell>
          <cell r="O90">
            <v>0</v>
          </cell>
          <cell r="P90">
            <v>0.0227</v>
          </cell>
        </row>
        <row r="90">
          <cell r="S90" t="str">
            <v>Not Excluded</v>
          </cell>
          <cell r="T90" t="e">
            <v>#N/A</v>
          </cell>
          <cell r="U90" t="e">
            <v>#N/A</v>
          </cell>
          <cell r="V90" t="e">
            <v>#N/A</v>
          </cell>
          <cell r="W90" t="e">
            <v>#N/A</v>
          </cell>
          <cell r="X90" t="e">
            <v>#N/A</v>
          </cell>
          <cell r="Y90" t="str">
            <v>Proposed Plan</v>
          </cell>
          <cell r="Z90" t="str">
            <v>Start – Up Vendor Processes Improvement</v>
          </cell>
          <cell r="AA90" t="e">
            <v>#N/A</v>
          </cell>
          <cell r="AB90" t="e">
            <v>#N/A</v>
          </cell>
          <cell r="AC90" t="e">
            <v>#N/A</v>
          </cell>
          <cell r="AD90" t="e">
            <v>#N/A</v>
          </cell>
          <cell r="AE90" t="e">
            <v>#N/A</v>
          </cell>
          <cell r="AF90" t="e">
            <v>#N/A</v>
          </cell>
          <cell r="AG90" t="e">
            <v>#N/A</v>
          </cell>
          <cell r="AH90" t="e">
            <v>#N/A</v>
          </cell>
          <cell r="AI90" t="e">
            <v>#N/A</v>
          </cell>
          <cell r="AJ90" t="e">
            <v>#N/A</v>
          </cell>
        </row>
        <row r="91">
          <cell r="A91">
            <v>15532</v>
          </cell>
          <cell r="B91" t="str">
            <v>15532</v>
          </cell>
          <cell r="C91" t="str">
            <v>DCN Focus Area 2</v>
          </cell>
          <cell r="D91" t="str">
            <v>Acalovschi, Andreea</v>
          </cell>
          <cell r="E91" t="str">
            <v>Parent</v>
          </cell>
          <cell r="F91" t="str">
            <v>Single WP</v>
          </cell>
          <cell r="G91" t="str">
            <v>CMO/PS</v>
          </cell>
          <cell r="H91">
            <v>0</v>
          </cell>
        </row>
        <row r="91">
          <cell r="K91">
            <v>0</v>
          </cell>
          <cell r="L91">
            <v>0</v>
          </cell>
          <cell r="M91">
            <v>0</v>
          </cell>
          <cell r="N91">
            <v>0</v>
          </cell>
          <cell r="O91">
            <v>0</v>
          </cell>
          <cell r="P91">
            <v>0</v>
          </cell>
        </row>
        <row r="91">
          <cell r="S91" t="str">
            <v>Not Excluded</v>
          </cell>
          <cell r="T91" t="e">
            <v>#N/A</v>
          </cell>
          <cell r="U91" t="e">
            <v>#N/A</v>
          </cell>
          <cell r="V91" t="e">
            <v>#N/A</v>
          </cell>
          <cell r="W91" t="e">
            <v>#N/A</v>
          </cell>
          <cell r="X91" t="e">
            <v>#N/A</v>
          </cell>
          <cell r="Y91" t="str">
            <v>Proposed Plan</v>
          </cell>
          <cell r="Z91" t="str">
            <v>DCN Focus Area 2</v>
          </cell>
          <cell r="AA91" t="e">
            <v>#N/A</v>
          </cell>
          <cell r="AB91" t="e">
            <v>#N/A</v>
          </cell>
          <cell r="AC91" t="e">
            <v>#N/A</v>
          </cell>
          <cell r="AD91" t="e">
            <v>#N/A</v>
          </cell>
          <cell r="AE91" t="e">
            <v>#N/A</v>
          </cell>
          <cell r="AF91" t="e">
            <v>#N/A</v>
          </cell>
          <cell r="AG91" t="e">
            <v>#N/A</v>
          </cell>
          <cell r="AH91" t="e">
            <v>#N/A</v>
          </cell>
          <cell r="AI91" t="e">
            <v>#N/A</v>
          </cell>
          <cell r="AJ91" t="e">
            <v>#N/A</v>
          </cell>
        </row>
        <row r="92">
          <cell r="A92" t="str">
            <v>15532-G4005564</v>
          </cell>
          <cell r="B92" t="str">
            <v>15532</v>
          </cell>
          <cell r="C92" t="str">
            <v>DCN Focus Area 2</v>
          </cell>
          <cell r="D92" t="str">
            <v>Acalovschi, Andreea</v>
          </cell>
          <cell r="E92" t="str">
            <v>Child</v>
          </cell>
          <cell r="F92" t="str">
            <v>Single WP</v>
          </cell>
          <cell r="G92" t="str">
            <v>CMO/PS</v>
          </cell>
          <cell r="H92" t="str">
            <v>G4005564</v>
          </cell>
        </row>
        <row r="92">
          <cell r="K92">
            <v>0</v>
          </cell>
          <cell r="L92">
            <v>1.29888888</v>
          </cell>
          <cell r="M92">
            <v>0</v>
          </cell>
          <cell r="N92">
            <v>1.29888888</v>
          </cell>
          <cell r="O92">
            <v>1298888.88</v>
          </cell>
          <cell r="P92">
            <v>0</v>
          </cell>
        </row>
        <row r="92">
          <cell r="S92" t="str">
            <v>Not Excluded</v>
          </cell>
          <cell r="T92" t="e">
            <v>#N/A</v>
          </cell>
          <cell r="U92" t="e">
            <v>#N/A</v>
          </cell>
          <cell r="V92" t="e">
            <v>#N/A</v>
          </cell>
          <cell r="W92" t="e">
            <v>#N/A</v>
          </cell>
          <cell r="X92" t="e">
            <v>#N/A</v>
          </cell>
          <cell r="Y92" t="str">
            <v>Proposed Plan</v>
          </cell>
          <cell r="Z92" t="str">
            <v>DCN Focus Area 2</v>
          </cell>
          <cell r="AA92" t="e">
            <v>#N/A</v>
          </cell>
          <cell r="AB92" t="e">
            <v>#N/A</v>
          </cell>
          <cell r="AC92" t="e">
            <v>#N/A</v>
          </cell>
          <cell r="AD92" t="e">
            <v>#N/A</v>
          </cell>
          <cell r="AE92" t="e">
            <v>#N/A</v>
          </cell>
          <cell r="AF92" t="e">
            <v>#N/A</v>
          </cell>
          <cell r="AG92" t="e">
            <v>#N/A</v>
          </cell>
          <cell r="AH92" t="e">
            <v>#N/A</v>
          </cell>
          <cell r="AI92" t="e">
            <v>#N/A</v>
          </cell>
          <cell r="AJ92" t="e">
            <v>#N/A</v>
          </cell>
        </row>
        <row r="93">
          <cell r="A93">
            <v>15786</v>
          </cell>
          <cell r="B93" t="str">
            <v>15786</v>
          </cell>
          <cell r="C93" t="str">
            <v>Digital Health Pltfm</v>
          </cell>
          <cell r="D93" t="str">
            <v>Zachs, Gunther</v>
          </cell>
          <cell r="E93" t="str">
            <v>Parent</v>
          </cell>
          <cell r="F93" t="str">
            <v>Single WP</v>
          </cell>
          <cell r="G93" t="str">
            <v>D&amp;D</v>
          </cell>
          <cell r="H93">
            <v>0</v>
          </cell>
        </row>
        <row r="93">
          <cell r="K93">
            <v>0</v>
          </cell>
          <cell r="L93">
            <v>1.29888888</v>
          </cell>
          <cell r="M93">
            <v>0</v>
          </cell>
          <cell r="N93">
            <v>1.29888888</v>
          </cell>
          <cell r="O93">
            <v>1298888.88</v>
          </cell>
          <cell r="P93">
            <v>0</v>
          </cell>
        </row>
        <row r="93">
          <cell r="S93" t="str">
            <v>Not Excluded</v>
          </cell>
          <cell r="T93" t="e">
            <v>#N/A</v>
          </cell>
          <cell r="U93" t="e">
            <v>#N/A</v>
          </cell>
          <cell r="V93" t="e">
            <v>#N/A</v>
          </cell>
          <cell r="W93" t="e">
            <v>#N/A</v>
          </cell>
          <cell r="X93" t="e">
            <v>#N/A</v>
          </cell>
          <cell r="Y93" t="str">
            <v>Strategy Approved</v>
          </cell>
          <cell r="Z93" t="str">
            <v>Digital Health Pltfm</v>
          </cell>
          <cell r="AA93" t="e">
            <v>#N/A</v>
          </cell>
          <cell r="AB93" t="e">
            <v>#N/A</v>
          </cell>
          <cell r="AC93" t="e">
            <v>#N/A</v>
          </cell>
          <cell r="AD93" t="e">
            <v>#N/A</v>
          </cell>
          <cell r="AE93" t="e">
            <v>#N/A</v>
          </cell>
          <cell r="AF93" t="e">
            <v>#N/A</v>
          </cell>
          <cell r="AG93" t="e">
            <v>#N/A</v>
          </cell>
          <cell r="AH93" t="e">
            <v>#N/A</v>
          </cell>
          <cell r="AI93" t="e">
            <v>#N/A</v>
          </cell>
          <cell r="AJ93" t="e">
            <v>#N/A</v>
          </cell>
        </row>
        <row r="94">
          <cell r="A94" t="str">
            <v>15786-G4013116</v>
          </cell>
          <cell r="B94" t="str">
            <v>15786</v>
          </cell>
          <cell r="C94" t="str">
            <v>Digital Health Pltfm</v>
          </cell>
          <cell r="D94" t="str">
            <v>Zachs, Gunther</v>
          </cell>
          <cell r="E94" t="str">
            <v>Child</v>
          </cell>
          <cell r="F94" t="str">
            <v>Single WP</v>
          </cell>
          <cell r="G94" t="str">
            <v>D&amp;D</v>
          </cell>
          <cell r="H94" t="str">
            <v>G4013116</v>
          </cell>
        </row>
        <row r="94">
          <cell r="K94">
            <v>0</v>
          </cell>
          <cell r="L94">
            <v>0</v>
          </cell>
          <cell r="M94">
            <v>0</v>
          </cell>
          <cell r="N94">
            <v>0</v>
          </cell>
          <cell r="O94">
            <v>0</v>
          </cell>
          <cell r="P94">
            <v>0</v>
          </cell>
        </row>
        <row r="94">
          <cell r="S94" t="str">
            <v>Not Excluded</v>
          </cell>
          <cell r="T94" t="e">
            <v>#N/A</v>
          </cell>
          <cell r="U94" t="e">
            <v>#N/A</v>
          </cell>
          <cell r="V94" t="e">
            <v>#N/A</v>
          </cell>
          <cell r="W94" t="e">
            <v>#N/A</v>
          </cell>
          <cell r="X94" t="e">
            <v>#N/A</v>
          </cell>
          <cell r="Y94" t="str">
            <v>Proposed Plan</v>
          </cell>
          <cell r="Z94" t="str">
            <v>Digital Health Platform - Grow</v>
          </cell>
          <cell r="AA94" t="e">
            <v>#N/A</v>
          </cell>
          <cell r="AB94" t="e">
            <v>#N/A</v>
          </cell>
          <cell r="AC94" t="e">
            <v>#N/A</v>
          </cell>
          <cell r="AD94" t="e">
            <v>#N/A</v>
          </cell>
          <cell r="AE94" t="e">
            <v>#N/A</v>
          </cell>
          <cell r="AF94" t="e">
            <v>#N/A</v>
          </cell>
          <cell r="AG94" t="e">
            <v>#N/A</v>
          </cell>
          <cell r="AH94" t="e">
            <v>#N/A</v>
          </cell>
          <cell r="AI94" t="e">
            <v>#N/A</v>
          </cell>
          <cell r="AJ94" t="e">
            <v>#N/A</v>
          </cell>
        </row>
        <row r="95">
          <cell r="A95">
            <v>15803</v>
          </cell>
          <cell r="B95" t="str">
            <v>15803</v>
          </cell>
          <cell r="C95" t="str">
            <v>Jedi</v>
          </cell>
          <cell r="D95" t="str">
            <v>Pakowski, Yvonne</v>
          </cell>
          <cell r="E95" t="str">
            <v>Parent</v>
          </cell>
          <cell r="F95" t="str">
            <v>Single WP</v>
          </cell>
          <cell r="G95" t="str">
            <v>CMO/PS</v>
          </cell>
          <cell r="H95">
            <v>0</v>
          </cell>
        </row>
        <row r="95">
          <cell r="K95">
            <v>0</v>
          </cell>
          <cell r="L95">
            <v>0</v>
          </cell>
          <cell r="M95">
            <v>0</v>
          </cell>
          <cell r="N95">
            <v>0</v>
          </cell>
          <cell r="O95">
            <v>0</v>
          </cell>
          <cell r="P95">
            <v>0</v>
          </cell>
        </row>
        <row r="95">
          <cell r="S95" t="str">
            <v>Not Excluded</v>
          </cell>
          <cell r="T95" t="e">
            <v>#N/A</v>
          </cell>
          <cell r="U95" t="e">
            <v>#N/A</v>
          </cell>
          <cell r="V95" t="e">
            <v>#N/A</v>
          </cell>
          <cell r="W95" t="e">
            <v>#N/A</v>
          </cell>
          <cell r="X95" t="e">
            <v>#N/A</v>
          </cell>
          <cell r="Y95" t="str">
            <v>Strategy Approved</v>
          </cell>
          <cell r="Z95" t="str">
            <v>Jedi</v>
          </cell>
          <cell r="AA95" t="e">
            <v>#N/A</v>
          </cell>
          <cell r="AB95" t="e">
            <v>#N/A</v>
          </cell>
          <cell r="AC95" t="e">
            <v>#N/A</v>
          </cell>
          <cell r="AD95" t="e">
            <v>#N/A</v>
          </cell>
          <cell r="AE95" t="e">
            <v>#N/A</v>
          </cell>
          <cell r="AF95" t="e">
            <v>#N/A</v>
          </cell>
          <cell r="AG95" t="e">
            <v>#N/A</v>
          </cell>
          <cell r="AH95" t="e">
            <v>#N/A</v>
          </cell>
          <cell r="AI95" t="e">
            <v>#N/A</v>
          </cell>
          <cell r="AJ95" t="e">
            <v>#N/A</v>
          </cell>
        </row>
        <row r="96">
          <cell r="A96" t="str">
            <v>15803-G4009769</v>
          </cell>
          <cell r="B96" t="str">
            <v>15803</v>
          </cell>
          <cell r="C96" t="str">
            <v>Jedi</v>
          </cell>
          <cell r="D96" t="str">
            <v>Pakowski, Yvonne</v>
          </cell>
          <cell r="E96" t="str">
            <v>Child</v>
          </cell>
          <cell r="F96" t="str">
            <v>Single WP</v>
          </cell>
          <cell r="G96" t="str">
            <v>CMO/PS</v>
          </cell>
          <cell r="H96" t="str">
            <v>G4009769</v>
          </cell>
        </row>
        <row r="96">
          <cell r="K96">
            <v>0</v>
          </cell>
          <cell r="L96">
            <v>0.779</v>
          </cell>
          <cell r="M96">
            <v>0</v>
          </cell>
          <cell r="N96">
            <v>0.779</v>
          </cell>
          <cell r="O96">
            <v>779000</v>
          </cell>
          <cell r="P96">
            <v>0</v>
          </cell>
        </row>
        <row r="96">
          <cell r="S96" t="str">
            <v>Not Excluded</v>
          </cell>
          <cell r="T96" t="e">
            <v>#N/A</v>
          </cell>
          <cell r="U96" t="e">
            <v>#N/A</v>
          </cell>
          <cell r="V96" t="e">
            <v>#N/A</v>
          </cell>
          <cell r="W96" t="e">
            <v>#N/A</v>
          </cell>
          <cell r="X96" t="e">
            <v>#N/A</v>
          </cell>
          <cell r="Y96" t="str">
            <v>Strategy Approved</v>
          </cell>
          <cell r="Z96" t="str">
            <v>Jedi </v>
          </cell>
          <cell r="AA96" t="e">
            <v>#N/A</v>
          </cell>
          <cell r="AB96" t="e">
            <v>#N/A</v>
          </cell>
          <cell r="AC96" t="e">
            <v>#N/A</v>
          </cell>
          <cell r="AD96" t="e">
            <v>#N/A</v>
          </cell>
          <cell r="AE96" t="e">
            <v>#N/A</v>
          </cell>
          <cell r="AF96" t="e">
            <v>#N/A</v>
          </cell>
          <cell r="AG96" t="e">
            <v>#N/A</v>
          </cell>
          <cell r="AH96" t="e">
            <v>#N/A</v>
          </cell>
          <cell r="AI96" t="e">
            <v>#N/A</v>
          </cell>
          <cell r="AJ96" t="e">
            <v>#N/A</v>
          </cell>
        </row>
        <row r="97">
          <cell r="A97">
            <v>15809</v>
          </cell>
          <cell r="B97" t="str">
            <v>15809</v>
          </cell>
          <cell r="C97" t="str">
            <v>Petals</v>
          </cell>
          <cell r="D97" t="str">
            <v>Murawsky, Michael</v>
          </cell>
          <cell r="E97" t="str">
            <v>Parent</v>
          </cell>
          <cell r="F97" t="str">
            <v>Single WP</v>
          </cell>
          <cell r="G97" t="str">
            <v>DU Neuroscience</v>
          </cell>
          <cell r="H97">
            <v>0</v>
          </cell>
        </row>
        <row r="97">
          <cell r="K97">
            <v>0</v>
          </cell>
          <cell r="L97">
            <v>0.779</v>
          </cell>
          <cell r="M97">
            <v>0</v>
          </cell>
          <cell r="N97">
            <v>0.779</v>
          </cell>
          <cell r="O97">
            <v>779000</v>
          </cell>
          <cell r="P97">
            <v>0</v>
          </cell>
        </row>
        <row r="97">
          <cell r="S97" t="str">
            <v>Not Excluded</v>
          </cell>
          <cell r="T97" t="e">
            <v>#N/A</v>
          </cell>
          <cell r="U97" t="e">
            <v>#N/A</v>
          </cell>
          <cell r="V97" t="e">
            <v>#N/A</v>
          </cell>
          <cell r="W97" t="e">
            <v>#N/A</v>
          </cell>
          <cell r="X97" t="e">
            <v>#N/A</v>
          </cell>
          <cell r="Y97" t="str">
            <v>Strategy Approved</v>
          </cell>
          <cell r="Z97" t="str">
            <v>Petals</v>
          </cell>
          <cell r="AA97" t="e">
            <v>#N/A</v>
          </cell>
          <cell r="AB97" t="e">
            <v>#N/A</v>
          </cell>
          <cell r="AC97" t="e">
            <v>#N/A</v>
          </cell>
          <cell r="AD97" t="e">
            <v>#N/A</v>
          </cell>
          <cell r="AE97" t="e">
            <v>#N/A</v>
          </cell>
          <cell r="AF97" t="e">
            <v>#N/A</v>
          </cell>
          <cell r="AG97" t="e">
            <v>#N/A</v>
          </cell>
          <cell r="AH97" t="e">
            <v>#N/A</v>
          </cell>
          <cell r="AI97" t="e">
            <v>#N/A</v>
          </cell>
          <cell r="AJ97" t="e">
            <v>#N/A</v>
          </cell>
        </row>
        <row r="98">
          <cell r="A98" t="str">
            <v>15809-G4010110</v>
          </cell>
          <cell r="B98" t="str">
            <v>15809</v>
          </cell>
          <cell r="C98" t="str">
            <v>Petals</v>
          </cell>
          <cell r="D98" t="str">
            <v>Murawsky, Michael</v>
          </cell>
          <cell r="E98" t="str">
            <v>Child</v>
          </cell>
          <cell r="F98" t="str">
            <v>Single WP</v>
          </cell>
          <cell r="G98" t="str">
            <v>DU Neuroscience</v>
          </cell>
          <cell r="H98" t="str">
            <v>G4010110</v>
          </cell>
        </row>
        <row r="98">
          <cell r="K98">
            <v>0</v>
          </cell>
          <cell r="L98">
            <v>0.268953</v>
          </cell>
          <cell r="M98">
            <v>0</v>
          </cell>
          <cell r="N98">
            <v>0.268953</v>
          </cell>
          <cell r="O98">
            <v>268953</v>
          </cell>
          <cell r="P98">
            <v>0</v>
          </cell>
        </row>
        <row r="98">
          <cell r="S98" t="str">
            <v>Not Excluded</v>
          </cell>
          <cell r="T98" t="e">
            <v>#N/A</v>
          </cell>
          <cell r="U98" t="e">
            <v>#N/A</v>
          </cell>
          <cell r="V98" t="e">
            <v>#N/A</v>
          </cell>
          <cell r="W98" t="e">
            <v>#N/A</v>
          </cell>
          <cell r="X98" t="e">
            <v>#N/A</v>
          </cell>
          <cell r="Y98" t="str">
            <v>Proposed Plan</v>
          </cell>
          <cell r="Z98" t="str">
            <v>Petals</v>
          </cell>
          <cell r="AA98" t="e">
            <v>#N/A</v>
          </cell>
          <cell r="AB98" t="e">
            <v>#N/A</v>
          </cell>
          <cell r="AC98" t="e">
            <v>#N/A</v>
          </cell>
          <cell r="AD98" t="e">
            <v>#N/A</v>
          </cell>
          <cell r="AE98" t="e">
            <v>#N/A</v>
          </cell>
          <cell r="AF98" t="e">
            <v>#N/A</v>
          </cell>
          <cell r="AG98" t="e">
            <v>#N/A</v>
          </cell>
          <cell r="AH98" t="e">
            <v>#N/A</v>
          </cell>
          <cell r="AI98" t="e">
            <v>#N/A</v>
          </cell>
          <cell r="AJ98" t="e">
            <v>#N/A</v>
          </cell>
        </row>
        <row r="99">
          <cell r="A99">
            <v>15822</v>
          </cell>
          <cell r="B99" t="str">
            <v>15822</v>
          </cell>
          <cell r="C99" t="str">
            <v>Genesis (Avexis)</v>
          </cell>
          <cell r="D99" t="str">
            <v>Tirna, Catalina</v>
          </cell>
          <cell r="E99" t="str">
            <v>Parent</v>
          </cell>
          <cell r="F99" t="str">
            <v>Single WP</v>
          </cell>
          <cell r="G99" t="str">
            <v>D&amp;D</v>
          </cell>
          <cell r="H99">
            <v>0</v>
          </cell>
        </row>
        <row r="99">
          <cell r="K99">
            <v>0</v>
          </cell>
          <cell r="L99">
            <v>0.268953</v>
          </cell>
          <cell r="M99">
            <v>0</v>
          </cell>
          <cell r="N99">
            <v>0.268953</v>
          </cell>
          <cell r="O99">
            <v>268953</v>
          </cell>
          <cell r="P99">
            <v>0</v>
          </cell>
        </row>
        <row r="99">
          <cell r="S99" t="str">
            <v>Not Excluded</v>
          </cell>
          <cell r="T99" t="e">
            <v>#N/A</v>
          </cell>
          <cell r="U99" t="e">
            <v>#N/A</v>
          </cell>
          <cell r="V99" t="e">
            <v>#N/A</v>
          </cell>
          <cell r="W99" t="e">
            <v>#N/A</v>
          </cell>
          <cell r="X99" t="e">
            <v>#N/A</v>
          </cell>
          <cell r="Y99" t="str">
            <v>Strategy Approved</v>
          </cell>
          <cell r="Z99" t="str">
            <v>Genesis (Avexis)</v>
          </cell>
          <cell r="AA99" t="e">
            <v>#N/A</v>
          </cell>
          <cell r="AB99" t="e">
            <v>#N/A</v>
          </cell>
          <cell r="AC99" t="e">
            <v>#N/A</v>
          </cell>
          <cell r="AD99" t="e">
            <v>#N/A</v>
          </cell>
          <cell r="AE99" t="e">
            <v>#N/A</v>
          </cell>
          <cell r="AF99" t="e">
            <v>#N/A</v>
          </cell>
          <cell r="AG99" t="e">
            <v>#N/A</v>
          </cell>
          <cell r="AH99" t="e">
            <v>#N/A</v>
          </cell>
          <cell r="AI99" t="e">
            <v>#N/A</v>
          </cell>
          <cell r="AJ99" t="e">
            <v>#N/A</v>
          </cell>
        </row>
        <row r="100">
          <cell r="A100" t="str">
            <v>15822-G4014039</v>
          </cell>
          <cell r="B100" t="str">
            <v>15822</v>
          </cell>
          <cell r="C100" t="str">
            <v>Genesis (Avexis)</v>
          </cell>
          <cell r="D100" t="str">
            <v>Tirna, Catalina</v>
          </cell>
          <cell r="E100" t="str">
            <v>Child</v>
          </cell>
          <cell r="F100" t="str">
            <v>Single WP</v>
          </cell>
          <cell r="G100" t="str">
            <v>D&amp;D</v>
          </cell>
          <cell r="H100" t="str">
            <v>G4014039</v>
          </cell>
        </row>
        <row r="100">
          <cell r="K100">
            <v>0</v>
          </cell>
          <cell r="L100">
            <v>1.8e-6</v>
          </cell>
          <cell r="M100">
            <v>0</v>
          </cell>
          <cell r="N100">
            <v>1.8e-6</v>
          </cell>
          <cell r="O100">
            <v>1.8</v>
          </cell>
          <cell r="P100">
            <v>0</v>
          </cell>
        </row>
        <row r="100">
          <cell r="S100" t="str">
            <v>Not Excluded</v>
          </cell>
          <cell r="T100" t="e">
            <v>#N/A</v>
          </cell>
          <cell r="U100" t="e">
            <v>#N/A</v>
          </cell>
          <cell r="V100" t="e">
            <v>#N/A</v>
          </cell>
          <cell r="W100" t="e">
            <v>#N/A</v>
          </cell>
          <cell r="X100" t="e">
            <v>#N/A</v>
          </cell>
          <cell r="Y100" t="str">
            <v>Proposed Plan</v>
          </cell>
          <cell r="Z100" t="str">
            <v>GTx to GEMS Execution 2021</v>
          </cell>
          <cell r="AA100" t="e">
            <v>#N/A</v>
          </cell>
          <cell r="AB100" t="e">
            <v>#N/A</v>
          </cell>
          <cell r="AC100" t="e">
            <v>#N/A</v>
          </cell>
          <cell r="AD100" t="e">
            <v>#N/A</v>
          </cell>
          <cell r="AE100" t="e">
            <v>#N/A</v>
          </cell>
          <cell r="AF100" t="e">
            <v>#N/A</v>
          </cell>
          <cell r="AG100" t="e">
            <v>#N/A</v>
          </cell>
          <cell r="AH100" t="e">
            <v>#N/A</v>
          </cell>
          <cell r="AI100" t="e">
            <v>#N/A</v>
          </cell>
          <cell r="AJ100" t="e">
            <v>#N/A</v>
          </cell>
        </row>
        <row r="101">
          <cell r="A101">
            <v>15910</v>
          </cell>
          <cell r="B101" t="str">
            <v>15910</v>
          </cell>
          <cell r="C101" t="str">
            <v>BD&amp;L Due Diligence</v>
          </cell>
          <cell r="D101" t="str">
            <v>Van Veen, Elizabeth</v>
          </cell>
          <cell r="E101" t="str">
            <v>Parent</v>
          </cell>
          <cell r="F101" t="str">
            <v>Single WP</v>
          </cell>
          <cell r="G101" t="str">
            <v>GDO</v>
          </cell>
          <cell r="H101">
            <v>0</v>
          </cell>
        </row>
        <row r="101">
          <cell r="K101">
            <v>0</v>
          </cell>
          <cell r="L101">
            <v>1.8e-6</v>
          </cell>
          <cell r="M101">
            <v>0</v>
          </cell>
          <cell r="N101">
            <v>1.8e-6</v>
          </cell>
          <cell r="O101">
            <v>1.8</v>
          </cell>
          <cell r="P101">
            <v>0.0908</v>
          </cell>
        </row>
        <row r="101">
          <cell r="S101" t="str">
            <v>Not Excluded</v>
          </cell>
          <cell r="T101" t="str">
            <v>No</v>
          </cell>
          <cell r="U101" t="str">
            <v>Yes</v>
          </cell>
          <cell r="V101" t="str">
            <v>Value Creation</v>
          </cell>
          <cell r="W101" t="str">
            <v>Reduce R&amp;D Costs</v>
          </cell>
          <cell r="X101" t="str">
            <v>Nurture</v>
          </cell>
          <cell r="Y101" t="str">
            <v>Proposed Plan</v>
          </cell>
          <cell r="Z101" t="str">
            <v>BD&amp;L Due Diligence</v>
          </cell>
          <cell r="AA101" t="str">
            <v>No</v>
          </cell>
          <cell r="AB101" t="str">
            <v>No</v>
          </cell>
          <cell r="AC101" t="e">
            <v>#N/A</v>
          </cell>
          <cell r="AD101" t="e">
            <v>#N/A</v>
          </cell>
          <cell r="AE101" t="e">
            <v>#N/A</v>
          </cell>
          <cell r="AF101" t="str">
            <v>Process Excellence &amp; Innovation</v>
          </cell>
          <cell r="AG101" t="e">
            <v>#N/A</v>
          </cell>
          <cell r="AH101" t="e">
            <v>#N/A</v>
          </cell>
          <cell r="AI101" t="e">
            <v>#N/A</v>
          </cell>
          <cell r="AJ101" t="e">
            <v>#N/A</v>
          </cell>
        </row>
        <row r="102">
          <cell r="A102" t="str">
            <v>15910-G4011559</v>
          </cell>
          <cell r="B102" t="str">
            <v>15910</v>
          </cell>
          <cell r="C102" t="str">
            <v>BD&amp;L Due Diligence</v>
          </cell>
          <cell r="D102" t="str">
            <v>Van Veen, Elizabeth</v>
          </cell>
          <cell r="E102" t="str">
            <v>Child</v>
          </cell>
          <cell r="F102" t="str">
            <v>Single WP</v>
          </cell>
          <cell r="G102" t="str">
            <v>GDO</v>
          </cell>
          <cell r="H102" t="str">
            <v>G4011559</v>
          </cell>
        </row>
        <row r="102">
          <cell r="K102">
            <v>0.0448</v>
          </cell>
          <cell r="L102">
            <v>0.02129165</v>
          </cell>
          <cell r="M102">
            <v>0</v>
          </cell>
          <cell r="N102">
            <v>0.06609165</v>
          </cell>
          <cell r="O102">
            <v>66091.65</v>
          </cell>
          <cell r="P102">
            <v>0.0908</v>
          </cell>
        </row>
        <row r="102">
          <cell r="S102" t="str">
            <v>Not Excluded</v>
          </cell>
          <cell r="T102" t="str">
            <v>No</v>
          </cell>
          <cell r="U102" t="str">
            <v>Yes</v>
          </cell>
          <cell r="V102" t="str">
            <v>Value Creation</v>
          </cell>
          <cell r="W102" t="str">
            <v>Reduce R&amp;D Costs</v>
          </cell>
          <cell r="X102" t="str">
            <v>Nurture</v>
          </cell>
          <cell r="Y102" t="str">
            <v>Strategy Approved</v>
          </cell>
          <cell r="Z102" t="str">
            <v>Due Diligence - Sandoz</v>
          </cell>
          <cell r="AA102" t="str">
            <v>No</v>
          </cell>
          <cell r="AB102" t="str">
            <v>No</v>
          </cell>
          <cell r="AC102" t="e">
            <v>#N/A</v>
          </cell>
          <cell r="AD102" t="e">
            <v>#N/A</v>
          </cell>
          <cell r="AE102" t="e">
            <v>#N/A</v>
          </cell>
          <cell r="AF102" t="str">
            <v>Process Excellence &amp; Innovation</v>
          </cell>
          <cell r="AG102" t="e">
            <v>#N/A</v>
          </cell>
          <cell r="AH102" t="e">
            <v>#N/A</v>
          </cell>
          <cell r="AI102" t="e">
            <v>#N/A</v>
          </cell>
          <cell r="AJ102" t="e">
            <v>#N/A</v>
          </cell>
        </row>
        <row r="103">
          <cell r="A103">
            <v>18032</v>
          </cell>
          <cell r="B103" t="str">
            <v>18032</v>
          </cell>
          <cell r="C103" t="str">
            <v>Inspectn Readiness P</v>
          </cell>
          <cell r="D103" t="str">
            <v>Zachs, Gunther</v>
          </cell>
          <cell r="E103" t="str">
            <v>Parent</v>
          </cell>
          <cell r="F103" t="str">
            <v>Single WP</v>
          </cell>
          <cell r="G103" t="str">
            <v>QA</v>
          </cell>
          <cell r="H103">
            <v>0</v>
          </cell>
        </row>
        <row r="103">
          <cell r="K103">
            <v>0.0448</v>
          </cell>
          <cell r="L103">
            <v>0.02129165</v>
          </cell>
          <cell r="M103">
            <v>0</v>
          </cell>
          <cell r="N103">
            <v>0.06609165</v>
          </cell>
          <cell r="O103">
            <v>66091.65</v>
          </cell>
          <cell r="P103">
            <v>0</v>
          </cell>
        </row>
        <row r="103">
          <cell r="S103" t="str">
            <v>Not Excluded</v>
          </cell>
          <cell r="T103" t="str">
            <v>No</v>
          </cell>
          <cell r="U103" t="str">
            <v>Yes</v>
          </cell>
          <cell r="V103" t="str">
            <v>Compliance</v>
          </cell>
          <cell r="W103" t="str">
            <v>Compliance</v>
          </cell>
          <cell r="X103" t="str">
            <v>Planning</v>
          </cell>
          <cell r="Y103" t="str">
            <v>Strategy Approved</v>
          </cell>
          <cell r="Z103" t="str">
            <v>Inspectn Readiness P</v>
          </cell>
          <cell r="AA103" t="str">
            <v>No</v>
          </cell>
          <cell r="AB103" t="str">
            <v>No</v>
          </cell>
          <cell r="AC103" t="str">
            <v>IT / Systems</v>
          </cell>
          <cell r="AD103" t="str">
            <v>TO Be Updated</v>
          </cell>
          <cell r="AE103" t="str">
            <v>SONAR - Available in Horizon</v>
          </cell>
          <cell r="AF103" t="str">
            <v>Compliance</v>
          </cell>
          <cell r="AG103" t="str">
            <v>TO Be Updated</v>
          </cell>
          <cell r="AH103" t="str">
            <v>TO Be Updated</v>
          </cell>
          <cell r="AI103" t="str">
            <v>TO Be Updated</v>
          </cell>
          <cell r="AJ103" t="str">
            <v>TO Be Updated</v>
          </cell>
        </row>
        <row r="104">
          <cell r="A104" t="str">
            <v>18032-G4012070</v>
          </cell>
          <cell r="B104" t="str">
            <v>18032</v>
          </cell>
          <cell r="C104" t="str">
            <v>Inspectn Readiness P</v>
          </cell>
          <cell r="D104" t="str">
            <v>Zachs, Gunther</v>
          </cell>
          <cell r="E104" t="str">
            <v>Child</v>
          </cell>
          <cell r="F104" t="str">
            <v>Single WP</v>
          </cell>
          <cell r="G104" t="str">
            <v>QA</v>
          </cell>
          <cell r="H104" t="str">
            <v>G4012070</v>
          </cell>
        </row>
        <row r="104">
          <cell r="K104">
            <v>0.55164434</v>
          </cell>
          <cell r="L104">
            <v>1.8775</v>
          </cell>
          <cell r="M104">
            <v>0</v>
          </cell>
          <cell r="N104">
            <v>2.42914434</v>
          </cell>
          <cell r="O104">
            <v>2429144.34</v>
          </cell>
          <cell r="P104">
            <v>0</v>
          </cell>
        </row>
        <row r="104">
          <cell r="S104" t="str">
            <v>Not Excluded</v>
          </cell>
          <cell r="T104" t="str">
            <v>No</v>
          </cell>
          <cell r="U104" t="str">
            <v>Yes</v>
          </cell>
          <cell r="V104" t="str">
            <v>Compliance</v>
          </cell>
          <cell r="W104" t="str">
            <v>Compliance</v>
          </cell>
          <cell r="X104" t="str">
            <v>Planning</v>
          </cell>
          <cell r="Y104" t="str">
            <v>Strategy Approved</v>
          </cell>
          <cell r="Z104" t="str">
            <v>Inspectn Readiness P</v>
          </cell>
          <cell r="AA104" t="str">
            <v>No</v>
          </cell>
          <cell r="AB104" t="str">
            <v>No</v>
          </cell>
          <cell r="AC104" t="str">
            <v>IT / Systems</v>
          </cell>
          <cell r="AD104" t="str">
            <v>TO Be Updated</v>
          </cell>
          <cell r="AE104" t="str">
            <v>SONAR - Available in Horizon</v>
          </cell>
          <cell r="AF104" t="str">
            <v>Compliance</v>
          </cell>
          <cell r="AG104" t="str">
            <v>TO Be Updated</v>
          </cell>
          <cell r="AH104" t="str">
            <v>TO Be Updated</v>
          </cell>
          <cell r="AI104" t="str">
            <v>TO Be Updated</v>
          </cell>
          <cell r="AJ104" t="str">
            <v>TO Be Updated</v>
          </cell>
        </row>
        <row r="105">
          <cell r="A105">
            <v>15522</v>
          </cell>
          <cell r="B105" t="str">
            <v>15522</v>
          </cell>
          <cell r="C105" t="str">
            <v>Artemis</v>
          </cell>
          <cell r="D105" t="str">
            <v>Woods, Gwen</v>
          </cell>
          <cell r="E105" t="str">
            <v>Parent</v>
          </cell>
          <cell r="F105" t="str">
            <v>Multiple WP</v>
          </cell>
          <cell r="G105" t="str">
            <v>GDO</v>
          </cell>
          <cell r="H105">
            <v>0</v>
          </cell>
        </row>
        <row r="105">
          <cell r="K105">
            <v>0.35831335</v>
          </cell>
          <cell r="L105">
            <v>0</v>
          </cell>
          <cell r="M105">
            <v>0</v>
          </cell>
          <cell r="N105">
            <v>0.35831335</v>
          </cell>
          <cell r="O105">
            <v>358313.35</v>
          </cell>
          <cell r="P105">
            <v>0.2043</v>
          </cell>
        </row>
        <row r="105">
          <cell r="S105" t="str">
            <v>Not Excluded</v>
          </cell>
          <cell r="T105" t="str">
            <v>No</v>
          </cell>
          <cell r="U105" t="str">
            <v>Yes</v>
          </cell>
          <cell r="V105" t="str">
            <v>Value Creation</v>
          </cell>
          <cell r="W105" t="str">
            <v>Reduce R&amp;D Costs</v>
          </cell>
          <cell r="X105" t="str">
            <v>Nurture</v>
          </cell>
          <cell r="Y105" t="str">
            <v>Strategy Approved</v>
          </cell>
          <cell r="Z105" t="str">
            <v>Artemis</v>
          </cell>
          <cell r="AA105" t="str">
            <v>Yes</v>
          </cell>
          <cell r="AB105" t="str">
            <v>Yes</v>
          </cell>
          <cell r="AC105" t="str">
            <v>Data &amp; Digital</v>
          </cell>
          <cell r="AD105" t="str">
            <v>2020 End</v>
          </cell>
          <cell r="AE105" t="str">
            <v>SONAR - Available in Horizon</v>
          </cell>
          <cell r="AF105" t="str">
            <v>Process Excellence &amp; Innovation</v>
          </cell>
          <cell r="AG105" t="str">
            <v>Data Science &amp; Artificial Intelligence</v>
          </cell>
          <cell r="AH105">
            <v>0</v>
          </cell>
          <cell r="AI105" t="str">
            <v>Clinical Development</v>
          </cell>
          <cell r="AJ105" t="str">
            <v>ClinOps and Trial Execution</v>
          </cell>
        </row>
        <row r="106">
          <cell r="A106" t="str">
            <v>15522-G4005291</v>
          </cell>
          <cell r="B106" t="str">
            <v>15522</v>
          </cell>
          <cell r="C106" t="str">
            <v>Artemis</v>
          </cell>
          <cell r="D106" t="str">
            <v>Woods, Gwen</v>
          </cell>
          <cell r="E106" t="str">
            <v>Child</v>
          </cell>
          <cell r="F106" t="str">
            <v>Multiple WP</v>
          </cell>
          <cell r="G106" t="str">
            <v>GDO</v>
          </cell>
          <cell r="H106" t="str">
            <v>G4005291</v>
          </cell>
        </row>
        <row r="106">
          <cell r="K106">
            <v>0.19333099</v>
          </cell>
          <cell r="L106">
            <v>0.3775</v>
          </cell>
          <cell r="M106">
            <v>0</v>
          </cell>
          <cell r="N106">
            <v>0.57083099</v>
          </cell>
          <cell r="O106">
            <v>570830.99</v>
          </cell>
          <cell r="P106">
            <v>0.1816</v>
          </cell>
        </row>
        <row r="106">
          <cell r="S106" t="str">
            <v>Not Excluded</v>
          </cell>
          <cell r="T106" t="str">
            <v>No</v>
          </cell>
          <cell r="U106" t="str">
            <v>Yes</v>
          </cell>
          <cell r="V106" t="str">
            <v>Value Creation</v>
          </cell>
          <cell r="W106" t="str">
            <v>Reduce R&amp;D Costs</v>
          </cell>
          <cell r="X106" t="str">
            <v>Nurture</v>
          </cell>
          <cell r="Y106" t="str">
            <v>Strategy Approved</v>
          </cell>
          <cell r="Z106" t="str">
            <v>Artemis Phase 1</v>
          </cell>
          <cell r="AA106" t="str">
            <v>Yes</v>
          </cell>
          <cell r="AB106" t="str">
            <v>Yes</v>
          </cell>
          <cell r="AC106" t="str">
            <v>Data &amp; Digital</v>
          </cell>
          <cell r="AD106" t="str">
            <v>2020 End</v>
          </cell>
          <cell r="AE106" t="str">
            <v>SONAR - Available in Horizon</v>
          </cell>
          <cell r="AF106" t="str">
            <v>Process Excellence &amp; Innovation</v>
          </cell>
          <cell r="AG106" t="str">
            <v>Data Science &amp; Artificial Intelligence</v>
          </cell>
          <cell r="AH106">
            <v>0</v>
          </cell>
          <cell r="AI106" t="str">
            <v>Clinical Development</v>
          </cell>
          <cell r="AJ106" t="str">
            <v>ClinOps and Trial Execution</v>
          </cell>
        </row>
        <row r="107">
          <cell r="A107" t="str">
            <v>15522-G4010555</v>
          </cell>
          <cell r="B107" t="str">
            <v>15522</v>
          </cell>
          <cell r="C107" t="str">
            <v>Artemis</v>
          </cell>
          <cell r="D107" t="str">
            <v>Woods, Gwen</v>
          </cell>
          <cell r="E107" t="str">
            <v>Child</v>
          </cell>
          <cell r="F107" t="str">
            <v>Multiple WP</v>
          </cell>
          <cell r="G107" t="str">
            <v>GDO</v>
          </cell>
          <cell r="H107" t="str">
            <v>G4010555</v>
          </cell>
        </row>
        <row r="107">
          <cell r="K107">
            <v>0</v>
          </cell>
          <cell r="L107">
            <v>1.5</v>
          </cell>
          <cell r="M107">
            <v>0</v>
          </cell>
          <cell r="N107">
            <v>1.5</v>
          </cell>
          <cell r="O107">
            <v>1500000</v>
          </cell>
          <cell r="P107">
            <v>0</v>
          </cell>
        </row>
        <row r="107">
          <cell r="S107" t="str">
            <v>Not Excluded</v>
          </cell>
          <cell r="T107" t="str">
            <v>No</v>
          </cell>
          <cell r="U107" t="str">
            <v>Yes</v>
          </cell>
          <cell r="V107" t="str">
            <v>Value Creation</v>
          </cell>
          <cell r="W107" t="str">
            <v>Reduce R&amp;D Costs</v>
          </cell>
          <cell r="X107" t="str">
            <v>Nurture</v>
          </cell>
          <cell r="Y107" t="str">
            <v>Strategy Approved</v>
          </cell>
          <cell r="Z107" t="str">
            <v>Artemis Phase 2 (CLIP)</v>
          </cell>
          <cell r="AA107" t="str">
            <v>Yes</v>
          </cell>
          <cell r="AB107" t="str">
            <v>Yes</v>
          </cell>
          <cell r="AC107" t="str">
            <v>Data &amp; Digital</v>
          </cell>
          <cell r="AD107" t="str">
            <v>2020 Ongoing</v>
          </cell>
          <cell r="AE107" t="str">
            <v>SONAR - Available in Horizon</v>
          </cell>
          <cell r="AF107" t="str">
            <v>Process Excellence &amp; Innovation</v>
          </cell>
          <cell r="AG107" t="str">
            <v>Data Science &amp; Artificial Intelligence</v>
          </cell>
          <cell r="AH107">
            <v>0</v>
          </cell>
          <cell r="AI107" t="str">
            <v>Clinical Development</v>
          </cell>
          <cell r="AJ107" t="str">
            <v>ClinOps and Trial Execution</v>
          </cell>
        </row>
        <row r="108">
          <cell r="A108" t="str">
            <v>15522-G4010556</v>
          </cell>
          <cell r="B108" t="str">
            <v>15522</v>
          </cell>
          <cell r="C108" t="str">
            <v>Artemis</v>
          </cell>
          <cell r="D108" t="str">
            <v>Woods, Gwen</v>
          </cell>
          <cell r="E108" t="str">
            <v>Child</v>
          </cell>
          <cell r="F108" t="str">
            <v>Multiple WP</v>
          </cell>
          <cell r="G108" t="str">
            <v>GDO</v>
          </cell>
          <cell r="H108" t="str">
            <v>G4010556</v>
          </cell>
        </row>
        <row r="108">
          <cell r="K108">
            <v>7.23515023</v>
          </cell>
          <cell r="L108">
            <v>161.21666665</v>
          </cell>
          <cell r="M108">
            <v>0</v>
          </cell>
          <cell r="N108">
            <v>168.45181688</v>
          </cell>
          <cell r="O108">
            <v>168451816.88</v>
          </cell>
          <cell r="P108">
            <v>0.0227</v>
          </cell>
        </row>
        <row r="108">
          <cell r="S108" t="str">
            <v>Not Excluded</v>
          </cell>
          <cell r="T108" t="str">
            <v>No</v>
          </cell>
          <cell r="U108" t="str">
            <v>Yes</v>
          </cell>
          <cell r="V108" t="str">
            <v>Value Creation</v>
          </cell>
          <cell r="W108" t="str">
            <v>Increase drug development PoS</v>
          </cell>
          <cell r="X108" t="str">
            <v>Nurture</v>
          </cell>
          <cell r="Y108" t="str">
            <v>Proposed Plan</v>
          </cell>
          <cell r="Z108" t="str">
            <v>Artemis SSU</v>
          </cell>
          <cell r="AA108" t="str">
            <v>Yes</v>
          </cell>
          <cell r="AB108" t="str">
            <v>Yes</v>
          </cell>
          <cell r="AC108" t="str">
            <v>Data &amp; Digital</v>
          </cell>
          <cell r="AD108" t="str">
            <v>2021 New Proposal</v>
          </cell>
          <cell r="AE108" t="str">
            <v>SONAR - Available in Horizon</v>
          </cell>
          <cell r="AF108" t="str">
            <v>Process Excellence &amp; Innovation</v>
          </cell>
          <cell r="AG108" t="str">
            <v>Data Science &amp; Artificial Intelligence</v>
          </cell>
          <cell r="AH108">
            <v>0</v>
          </cell>
          <cell r="AI108" t="str">
            <v>Clinical Development</v>
          </cell>
          <cell r="AJ108" t="str">
            <v>ClinOps and Trial Execution</v>
          </cell>
        </row>
        <row r="109">
          <cell r="A109">
            <v>16039</v>
          </cell>
          <cell r="B109" t="str">
            <v>16039</v>
          </cell>
          <cell r="C109" t="str">
            <v>SomaLogic</v>
          </cell>
          <cell r="D109" t="str">
            <v>Acalovschi, Andreea</v>
          </cell>
          <cell r="E109" t="str">
            <v>Parent</v>
          </cell>
          <cell r="F109" t="str">
            <v>Single WP</v>
          </cell>
          <cell r="G109" t="str">
            <v>GDO</v>
          </cell>
          <cell r="H109">
            <v>0</v>
          </cell>
        </row>
        <row r="109">
          <cell r="K109">
            <v>7.23515023</v>
          </cell>
          <cell r="L109">
            <v>161.21666665</v>
          </cell>
          <cell r="M109">
            <v>0</v>
          </cell>
          <cell r="N109">
            <v>168.45181688</v>
          </cell>
          <cell r="O109">
            <v>168451816.88</v>
          </cell>
          <cell r="P109">
            <v>0.0908</v>
          </cell>
        </row>
        <row r="109">
          <cell r="S109" t="str">
            <v>Not Excluded</v>
          </cell>
          <cell r="T109" t="str">
            <v>No</v>
          </cell>
          <cell r="U109" t="str">
            <v>No</v>
          </cell>
          <cell r="V109" t="str">
            <v>Value Creation</v>
          </cell>
          <cell r="W109" t="str">
            <v>Increase potential P&amp;L in case of approval</v>
          </cell>
          <cell r="X109" t="str">
            <v>Nurture</v>
          </cell>
          <cell r="Y109" t="str">
            <v>Strategy Approved</v>
          </cell>
          <cell r="Z109" t="str">
            <v>SomaLogic</v>
          </cell>
          <cell r="AA109" t="str">
            <v>No</v>
          </cell>
          <cell r="AB109" t="str">
            <v>No</v>
          </cell>
          <cell r="AC109" t="str">
            <v>Other Non-Drug</v>
          </cell>
          <cell r="AD109" t="str">
            <v>2020 Ongoing</v>
          </cell>
          <cell r="AE109" t="str">
            <v>SONAR - Available in Horizon</v>
          </cell>
          <cell r="AF109" t="str">
            <v>Data for Insights</v>
          </cell>
          <cell r="AG109" t="str">
            <v>Advanced Analytics Use Cases</v>
          </cell>
          <cell r="AH109">
            <v>0</v>
          </cell>
          <cell r="AI109" t="str">
            <v>Clinical Development</v>
          </cell>
          <cell r="AJ109" t="str">
            <v>Cross</v>
          </cell>
        </row>
        <row r="110">
          <cell r="A110" t="str">
            <v>16039-G4007527</v>
          </cell>
          <cell r="B110" t="str">
            <v>16039</v>
          </cell>
          <cell r="C110" t="str">
            <v>SomaLogic</v>
          </cell>
          <cell r="D110" t="str">
            <v>Acalovschi, Andreea</v>
          </cell>
          <cell r="E110" t="str">
            <v>Child</v>
          </cell>
          <cell r="F110" t="str">
            <v>Single WP</v>
          </cell>
          <cell r="G110" t="str">
            <v>GDO</v>
          </cell>
          <cell r="H110" t="str">
            <v>G4007527</v>
          </cell>
        </row>
        <row r="110">
          <cell r="K110">
            <v>0.41424655</v>
          </cell>
          <cell r="L110">
            <v>0.43741415</v>
          </cell>
          <cell r="M110">
            <v>0</v>
          </cell>
          <cell r="N110">
            <v>0.8516607</v>
          </cell>
          <cell r="O110">
            <v>851660.7</v>
          </cell>
          <cell r="P110">
            <v>0.0908</v>
          </cell>
        </row>
        <row r="110">
          <cell r="S110" t="str">
            <v>Not Excluded</v>
          </cell>
          <cell r="T110" t="str">
            <v>No</v>
          </cell>
          <cell r="U110" t="str">
            <v>No</v>
          </cell>
          <cell r="V110" t="str">
            <v>Value Creation</v>
          </cell>
          <cell r="W110" t="str">
            <v>Increase potential P&amp;L in case of approval</v>
          </cell>
          <cell r="X110" t="str">
            <v>Nurture</v>
          </cell>
          <cell r="Y110" t="str">
            <v>Strategy Approved</v>
          </cell>
          <cell r="Z110" t="str">
            <v>Somalogic</v>
          </cell>
          <cell r="AA110" t="str">
            <v>No</v>
          </cell>
          <cell r="AB110" t="str">
            <v>No</v>
          </cell>
          <cell r="AC110" t="str">
            <v>Other Non-Drug</v>
          </cell>
          <cell r="AD110" t="str">
            <v>2020 Ongoing</v>
          </cell>
          <cell r="AE110" t="str">
            <v>SONAR - Available in Horizon</v>
          </cell>
          <cell r="AF110" t="str">
            <v>Data for Insights</v>
          </cell>
          <cell r="AG110" t="str">
            <v>Advanced Analytics Use Cases</v>
          </cell>
          <cell r="AH110">
            <v>0</v>
          </cell>
          <cell r="AI110" t="str">
            <v>Clinical Development</v>
          </cell>
          <cell r="AJ110" t="str">
            <v>Cross</v>
          </cell>
        </row>
        <row r="111">
          <cell r="A111">
            <v>15643</v>
          </cell>
          <cell r="B111" t="str">
            <v>15643</v>
          </cell>
          <cell r="C111" t="str">
            <v>eSAE Sustainability</v>
          </cell>
          <cell r="D111" t="str">
            <v>Basi, Mark Gargan</v>
          </cell>
          <cell r="E111" t="str">
            <v>Parent</v>
          </cell>
          <cell r="F111" t="str">
            <v>Single WP</v>
          </cell>
          <cell r="G111" t="str">
            <v>CMO/PS</v>
          </cell>
          <cell r="H111">
            <v>0</v>
          </cell>
        </row>
        <row r="111">
          <cell r="K111">
            <v>0.41424655</v>
          </cell>
          <cell r="L111">
            <v>0.43741415</v>
          </cell>
          <cell r="M111">
            <v>0</v>
          </cell>
          <cell r="N111">
            <v>0.8516607</v>
          </cell>
          <cell r="O111">
            <v>851660.7</v>
          </cell>
          <cell r="P111">
            <v>0.0681</v>
          </cell>
        </row>
        <row r="111">
          <cell r="S111" t="str">
            <v>Not Excluded</v>
          </cell>
          <cell r="T111" t="str">
            <v>No</v>
          </cell>
          <cell r="U111" t="str">
            <v>Yes</v>
          </cell>
          <cell r="V111" t="str">
            <v>Compliance</v>
          </cell>
          <cell r="W111" t="str">
            <v>Compliance</v>
          </cell>
          <cell r="X111" t="str">
            <v>Nurture</v>
          </cell>
          <cell r="Y111" t="str">
            <v>Strategy Approved</v>
          </cell>
          <cell r="Z111" t="str">
            <v>eSAE Sustainability</v>
          </cell>
          <cell r="AA111" t="str">
            <v>No</v>
          </cell>
          <cell r="AB111" t="str">
            <v>Yes</v>
          </cell>
          <cell r="AC111" t="str">
            <v>IT / Systems</v>
          </cell>
          <cell r="AD111" t="str">
            <v>2020 Ongoing</v>
          </cell>
          <cell r="AE111" t="str">
            <v>SONAR - Available in Horizon</v>
          </cell>
          <cell r="AF111" t="str">
            <v>Compliance</v>
          </cell>
          <cell r="AG111" t="str">
            <v>Compliance</v>
          </cell>
          <cell r="AH111">
            <v>0</v>
          </cell>
          <cell r="AI111" t="str">
            <v>Patient Safety</v>
          </cell>
          <cell r="AJ111" t="str">
            <v>Safety Reporting and Submissions</v>
          </cell>
        </row>
        <row r="112">
          <cell r="A112" t="str">
            <v>15643-G4010369</v>
          </cell>
          <cell r="B112" t="str">
            <v>15643</v>
          </cell>
          <cell r="C112" t="str">
            <v>eSAE Sustainability</v>
          </cell>
          <cell r="D112" t="str">
            <v>Basi, Mark Gargan</v>
          </cell>
          <cell r="E112" t="str">
            <v>Child</v>
          </cell>
          <cell r="F112" t="str">
            <v>Single WP</v>
          </cell>
          <cell r="G112" t="str">
            <v>CMO/PS</v>
          </cell>
          <cell r="H112" t="str">
            <v>G4010369</v>
          </cell>
        </row>
        <row r="112">
          <cell r="K112">
            <v>0</v>
          </cell>
          <cell r="L112">
            <v>0</v>
          </cell>
          <cell r="M112">
            <v>0</v>
          </cell>
          <cell r="N112">
            <v>0</v>
          </cell>
          <cell r="O112">
            <v>0</v>
          </cell>
          <cell r="P112">
            <v>0.0681</v>
          </cell>
        </row>
        <row r="112">
          <cell r="S112" t="str">
            <v>Not Excluded</v>
          </cell>
          <cell r="T112" t="str">
            <v>No</v>
          </cell>
          <cell r="U112" t="str">
            <v>Yes</v>
          </cell>
          <cell r="V112" t="str">
            <v>Compliance</v>
          </cell>
          <cell r="W112" t="str">
            <v>Compliance</v>
          </cell>
          <cell r="X112" t="str">
            <v>Nurture</v>
          </cell>
          <cell r="Y112" t="str">
            <v>Strategy Approved</v>
          </cell>
          <cell r="Z112" t="str">
            <v>eSSURE</v>
          </cell>
          <cell r="AA112" t="str">
            <v>No</v>
          </cell>
          <cell r="AB112" t="str">
            <v>Yes</v>
          </cell>
          <cell r="AC112" t="str">
            <v>IT / Systems</v>
          </cell>
          <cell r="AD112" t="str">
            <v>2020 Ongoing</v>
          </cell>
          <cell r="AE112" t="str">
            <v>SONAR - Available in Horizon</v>
          </cell>
          <cell r="AF112" t="str">
            <v>Compliance</v>
          </cell>
          <cell r="AG112" t="str">
            <v>Compliance</v>
          </cell>
          <cell r="AH112">
            <v>0</v>
          </cell>
          <cell r="AI112" t="str">
            <v>Patient Safety</v>
          </cell>
          <cell r="AJ112" t="str">
            <v>Safety Reporting and Submissions</v>
          </cell>
        </row>
        <row r="113">
          <cell r="A113">
            <v>15644</v>
          </cell>
          <cell r="B113" t="str">
            <v>15644</v>
          </cell>
          <cell r="C113" t="str">
            <v>GDD Challenge 2</v>
          </cell>
          <cell r="D113" t="str">
            <v>Touati-Tliba, Mebarka-Mounira</v>
          </cell>
          <cell r="E113" t="str">
            <v>Parent</v>
          </cell>
          <cell r="F113" t="str">
            <v>Single WP</v>
          </cell>
          <cell r="G113" t="str">
            <v>PS&amp;M</v>
          </cell>
          <cell r="H113">
            <v>0</v>
          </cell>
        </row>
        <row r="113">
          <cell r="K113">
            <v>0</v>
          </cell>
          <cell r="L113">
            <v>0</v>
          </cell>
          <cell r="M113">
            <v>0</v>
          </cell>
          <cell r="N113">
            <v>0</v>
          </cell>
          <cell r="O113">
            <v>0</v>
          </cell>
          <cell r="P113">
            <v>0</v>
          </cell>
        </row>
        <row r="113">
          <cell r="S113" t="str">
            <v>Not Excluded</v>
          </cell>
          <cell r="T113" t="e">
            <v>#N/A</v>
          </cell>
          <cell r="U113" t="e">
            <v>#N/A</v>
          </cell>
          <cell r="V113" t="e">
            <v>#N/A</v>
          </cell>
          <cell r="W113" t="e">
            <v>#N/A</v>
          </cell>
          <cell r="X113" t="e">
            <v>#N/A</v>
          </cell>
          <cell r="Y113" t="str">
            <v>Strategy Approved</v>
          </cell>
          <cell r="Z113" t="str">
            <v>GDD Challenge 2</v>
          </cell>
          <cell r="AA113" t="e">
            <v>#N/A</v>
          </cell>
          <cell r="AB113" t="e">
            <v>#N/A</v>
          </cell>
          <cell r="AC113" t="e">
            <v>#N/A</v>
          </cell>
          <cell r="AD113" t="e">
            <v>#N/A</v>
          </cell>
          <cell r="AE113" t="e">
            <v>#N/A</v>
          </cell>
          <cell r="AF113" t="e">
            <v>#N/A</v>
          </cell>
          <cell r="AG113" t="e">
            <v>#N/A</v>
          </cell>
          <cell r="AH113" t="e">
            <v>#N/A</v>
          </cell>
          <cell r="AI113" t="e">
            <v>#N/A</v>
          </cell>
          <cell r="AJ113" t="e">
            <v>#N/A</v>
          </cell>
        </row>
        <row r="114">
          <cell r="A114" t="str">
            <v>15644-G4007700</v>
          </cell>
          <cell r="B114" t="str">
            <v>15644</v>
          </cell>
          <cell r="C114" t="str">
            <v>GDD Challenge 2</v>
          </cell>
          <cell r="D114" t="str">
            <v>Touati-Tliba, Mebarka-Mounira</v>
          </cell>
          <cell r="E114" t="str">
            <v>Child</v>
          </cell>
          <cell r="F114" t="str">
            <v>Single WP</v>
          </cell>
          <cell r="G114" t="str">
            <v>PS&amp;M</v>
          </cell>
          <cell r="H114" t="str">
            <v>G4007700</v>
          </cell>
        </row>
        <row r="114">
          <cell r="K114">
            <v>-0.00030208</v>
          </cell>
          <cell r="L114">
            <v>0.00408335</v>
          </cell>
          <cell r="M114">
            <v>0</v>
          </cell>
          <cell r="N114">
            <v>0.00378127</v>
          </cell>
          <cell r="O114">
            <v>3781.27</v>
          </cell>
          <cell r="P114">
            <v>0</v>
          </cell>
        </row>
        <row r="114">
          <cell r="S114" t="str">
            <v>Not Excluded</v>
          </cell>
          <cell r="T114" t="e">
            <v>#N/A</v>
          </cell>
          <cell r="U114" t="e">
            <v>#N/A</v>
          </cell>
          <cell r="V114" t="e">
            <v>#N/A</v>
          </cell>
          <cell r="W114" t="e">
            <v>#N/A</v>
          </cell>
          <cell r="X114" t="e">
            <v>#N/A</v>
          </cell>
          <cell r="Y114" t="str">
            <v>Strategy Approved</v>
          </cell>
          <cell r="Z114" t="str">
            <v>GDD Fix-it Challenge</v>
          </cell>
          <cell r="AA114" t="e">
            <v>#N/A</v>
          </cell>
          <cell r="AB114" t="e">
            <v>#N/A</v>
          </cell>
          <cell r="AC114" t="e">
            <v>#N/A</v>
          </cell>
          <cell r="AD114" t="e">
            <v>#N/A</v>
          </cell>
          <cell r="AE114" t="e">
            <v>#N/A</v>
          </cell>
          <cell r="AF114" t="e">
            <v>#N/A</v>
          </cell>
          <cell r="AG114" t="e">
            <v>#N/A</v>
          </cell>
          <cell r="AH114" t="e">
            <v>#N/A</v>
          </cell>
          <cell r="AI114" t="e">
            <v>#N/A</v>
          </cell>
          <cell r="AJ114" t="e">
            <v>#N/A</v>
          </cell>
        </row>
        <row r="115">
          <cell r="A115">
            <v>15782</v>
          </cell>
          <cell r="B115" t="str">
            <v>15782</v>
          </cell>
          <cell r="C115" t="str">
            <v>Self-Learning</v>
          </cell>
          <cell r="D115" t="str">
            <v>Basi, Mark Gargan</v>
          </cell>
          <cell r="E115" t="str">
            <v>Parent</v>
          </cell>
          <cell r="F115" t="str">
            <v>Single WP</v>
          </cell>
          <cell r="G115" t="str">
            <v>CMO/PS</v>
          </cell>
          <cell r="H115">
            <v>0</v>
          </cell>
        </row>
        <row r="115">
          <cell r="K115">
            <v>-0.00030208</v>
          </cell>
          <cell r="L115">
            <v>0.00408335</v>
          </cell>
          <cell r="M115">
            <v>0</v>
          </cell>
          <cell r="N115">
            <v>0.00378127</v>
          </cell>
          <cell r="O115">
            <v>3781.27</v>
          </cell>
          <cell r="P115">
            <v>0</v>
          </cell>
        </row>
        <row r="115">
          <cell r="S115" t="str">
            <v>Not Excluded</v>
          </cell>
          <cell r="T115" t="str">
            <v>No</v>
          </cell>
          <cell r="U115" t="str">
            <v>Yes</v>
          </cell>
          <cell r="V115" t="str">
            <v>Value Creation</v>
          </cell>
          <cell r="W115" t="str">
            <v>Reduce R&amp;D Costs</v>
          </cell>
          <cell r="X115" t="str">
            <v>Nurture</v>
          </cell>
          <cell r="Y115" t="str">
            <v>Strategy Approved</v>
          </cell>
          <cell r="Z115" t="str">
            <v>Self-Learning</v>
          </cell>
          <cell r="AA115" t="str">
            <v>No</v>
          </cell>
          <cell r="AB115" t="str">
            <v>Yes</v>
          </cell>
          <cell r="AC115" t="str">
            <v>IT / Systems</v>
          </cell>
          <cell r="AD115" t="str">
            <v>2020 End</v>
          </cell>
          <cell r="AE115" t="str">
            <v>SONAR - Available in Horizon</v>
          </cell>
          <cell r="AF115" t="str">
            <v>Process Excellence &amp; Innovation</v>
          </cell>
          <cell r="AG115" t="str">
            <v>Process Optimization &amp; Automation</v>
          </cell>
          <cell r="AH115">
            <v>0</v>
          </cell>
          <cell r="AI115" t="str">
            <v>Patient Safety</v>
          </cell>
          <cell r="AJ115" t="str">
            <v>Safety Reporting and Submissions</v>
          </cell>
        </row>
        <row r="116">
          <cell r="A116" t="str">
            <v>15782-G4009551</v>
          </cell>
          <cell r="B116" t="str">
            <v>15782</v>
          </cell>
          <cell r="C116" t="str">
            <v>Self-Learning</v>
          </cell>
          <cell r="D116" t="str">
            <v>Basi, Mark Gargan</v>
          </cell>
          <cell r="E116" t="str">
            <v>Child</v>
          </cell>
          <cell r="F116" t="str">
            <v>Single WP</v>
          </cell>
          <cell r="G116" t="str">
            <v>CMO/PS</v>
          </cell>
          <cell r="H116" t="str">
            <v>G4009551</v>
          </cell>
        </row>
        <row r="116">
          <cell r="K116">
            <v>0.0989388</v>
          </cell>
          <cell r="L116">
            <v>0.2945</v>
          </cell>
          <cell r="M116">
            <v>0</v>
          </cell>
          <cell r="N116">
            <v>0.3934388</v>
          </cell>
          <cell r="O116">
            <v>393438.8</v>
          </cell>
          <cell r="P116">
            <v>0</v>
          </cell>
        </row>
        <row r="116">
          <cell r="S116" t="str">
            <v>Not Excluded</v>
          </cell>
          <cell r="T116" t="str">
            <v>No</v>
          </cell>
          <cell r="U116" t="str">
            <v>Yes</v>
          </cell>
          <cell r="V116" t="str">
            <v>Value Creation</v>
          </cell>
          <cell r="W116" t="str">
            <v>Reduce R&amp;D Costs</v>
          </cell>
          <cell r="X116" t="str">
            <v>Nurture</v>
          </cell>
          <cell r="Y116" t="str">
            <v>Strategy Approved</v>
          </cell>
          <cell r="Z116" t="str">
            <v>Self-Learning</v>
          </cell>
          <cell r="AA116" t="str">
            <v>No</v>
          </cell>
          <cell r="AB116" t="str">
            <v>Yes</v>
          </cell>
          <cell r="AC116" t="str">
            <v>IT / Systems</v>
          </cell>
          <cell r="AD116" t="str">
            <v>2020 End</v>
          </cell>
          <cell r="AE116" t="str">
            <v>SONAR - Available in Horizon</v>
          </cell>
          <cell r="AF116" t="str">
            <v>Process Excellence &amp; Innovation</v>
          </cell>
          <cell r="AG116" t="str">
            <v>Process Optimization &amp; Automation</v>
          </cell>
          <cell r="AH116">
            <v>0</v>
          </cell>
          <cell r="AI116" t="str">
            <v>Patient Safety</v>
          </cell>
          <cell r="AJ116" t="str">
            <v>Safety Reporting and Submissions</v>
          </cell>
        </row>
        <row r="117">
          <cell r="A117">
            <v>15810</v>
          </cell>
          <cell r="B117" t="str">
            <v>15810</v>
          </cell>
          <cell r="C117" t="str">
            <v>CRMA BPR</v>
          </cell>
          <cell r="D117" t="str">
            <v>Murawsky, Michael</v>
          </cell>
          <cell r="E117" t="str">
            <v>Parent</v>
          </cell>
          <cell r="F117" t="str">
            <v>Single WP</v>
          </cell>
          <cell r="G117" t="str">
            <v>CD&amp;A</v>
          </cell>
          <cell r="H117">
            <v>0</v>
          </cell>
        </row>
        <row r="117">
          <cell r="K117">
            <v>0.0989388</v>
          </cell>
          <cell r="L117">
            <v>0.2945</v>
          </cell>
          <cell r="M117">
            <v>0</v>
          </cell>
          <cell r="N117">
            <v>0.3934388</v>
          </cell>
          <cell r="O117">
            <v>393438.8</v>
          </cell>
          <cell r="P117">
            <v>0.0227</v>
          </cell>
        </row>
        <row r="117">
          <cell r="S117" t="str">
            <v>Not Excluded</v>
          </cell>
          <cell r="T117" t="str">
            <v>No</v>
          </cell>
          <cell r="U117" t="str">
            <v>No</v>
          </cell>
          <cell r="V117" t="str">
            <v>Value Creation</v>
          </cell>
          <cell r="W117" t="str">
            <v>Reduce R&amp;D Costs</v>
          </cell>
          <cell r="X117" t="str">
            <v>Nurture</v>
          </cell>
          <cell r="Y117" t="str">
            <v>Strategy Approved</v>
          </cell>
          <cell r="Z117" t="str">
            <v>CRMA BPR</v>
          </cell>
          <cell r="AA117" t="str">
            <v>No</v>
          </cell>
          <cell r="AB117" t="str">
            <v>No</v>
          </cell>
          <cell r="AC117" t="str">
            <v>Other Non-Drug</v>
          </cell>
          <cell r="AD117" t="str">
            <v>2020 Ongoing</v>
          </cell>
          <cell r="AE117" t="str">
            <v>New Submission Form - Available in Horizon</v>
          </cell>
          <cell r="AF117" t="str">
            <v>Process Excellence &amp; Innovation</v>
          </cell>
          <cell r="AG117" t="str">
            <v>Data Science &amp; Artificial Intelligence</v>
          </cell>
          <cell r="AH117">
            <v>0</v>
          </cell>
          <cell r="AI117" t="str">
            <v>Clinical Development</v>
          </cell>
          <cell r="AJ117" t="str">
            <v>ClinOps and Trial Execution</v>
          </cell>
        </row>
        <row r="118">
          <cell r="A118" t="str">
            <v>15810-G4010111</v>
          </cell>
          <cell r="B118" t="str">
            <v>15810</v>
          </cell>
          <cell r="C118" t="str">
            <v>CRMA BPR</v>
          </cell>
          <cell r="D118" t="str">
            <v>Murawsky, Michael</v>
          </cell>
          <cell r="E118" t="str">
            <v>Child</v>
          </cell>
          <cell r="F118" t="str">
            <v>Single WP</v>
          </cell>
          <cell r="G118" t="str">
            <v>CD&amp;A</v>
          </cell>
          <cell r="H118" t="str">
            <v>G4010111</v>
          </cell>
        </row>
        <row r="118">
          <cell r="K118">
            <v>0.10825768</v>
          </cell>
          <cell r="L118">
            <v>0.26944444</v>
          </cell>
          <cell r="M118">
            <v>0</v>
          </cell>
          <cell r="N118">
            <v>0.37770212</v>
          </cell>
          <cell r="O118">
            <v>377702.12</v>
          </cell>
          <cell r="P118">
            <v>0.0227</v>
          </cell>
        </row>
        <row r="118">
          <cell r="S118" t="str">
            <v>Not Excluded</v>
          </cell>
          <cell r="T118" t="str">
            <v>No</v>
          </cell>
          <cell r="U118" t="str">
            <v>No</v>
          </cell>
          <cell r="V118" t="str">
            <v>Value Creation</v>
          </cell>
          <cell r="W118" t="str">
            <v>Reduce R&amp;D Costs</v>
          </cell>
          <cell r="X118" t="str">
            <v>Nurture</v>
          </cell>
          <cell r="Y118" t="str">
            <v>Strategy Approved</v>
          </cell>
          <cell r="Z118" t="str">
            <v>Protocol FAQ Process and Chatbot</v>
          </cell>
          <cell r="AA118" t="str">
            <v>No</v>
          </cell>
          <cell r="AB118" t="str">
            <v>No</v>
          </cell>
          <cell r="AC118" t="str">
            <v>Other Non-Drug</v>
          </cell>
          <cell r="AD118" t="str">
            <v>2020 Ongoing</v>
          </cell>
          <cell r="AE118" t="str">
            <v>New Submission Form - Available in Horizon</v>
          </cell>
          <cell r="AF118" t="str">
            <v>Process Excellence &amp; Innovation</v>
          </cell>
          <cell r="AG118" t="str">
            <v>Data Science &amp; Artificial Intelligence</v>
          </cell>
          <cell r="AH118">
            <v>0</v>
          </cell>
          <cell r="AI118" t="str">
            <v>Clinical Development</v>
          </cell>
          <cell r="AJ118" t="str">
            <v>ClinOps and Trial Execution</v>
          </cell>
        </row>
        <row r="119">
          <cell r="A119">
            <v>15825</v>
          </cell>
          <cell r="B119" t="str">
            <v>15825</v>
          </cell>
          <cell r="C119" t="str">
            <v>OPTIC</v>
          </cell>
          <cell r="D119" t="str">
            <v>Keller, Matthias</v>
          </cell>
          <cell r="E119" t="str">
            <v>Parent</v>
          </cell>
          <cell r="F119" t="str">
            <v>Multiple WP</v>
          </cell>
          <cell r="G119" t="str">
            <v>PS&amp;M</v>
          </cell>
          <cell r="H119">
            <v>0</v>
          </cell>
        </row>
        <row r="119">
          <cell r="K119">
            <v>0</v>
          </cell>
          <cell r="L119">
            <v>0.19444444</v>
          </cell>
          <cell r="M119">
            <v>0</v>
          </cell>
          <cell r="N119">
            <v>0.19444444</v>
          </cell>
          <cell r="O119">
            <v>194444.44</v>
          </cell>
          <cell r="P119">
            <v>0.0227</v>
          </cell>
        </row>
        <row r="119">
          <cell r="S119" t="str">
            <v>Not Excluded</v>
          </cell>
          <cell r="T119" t="str">
            <v>No</v>
          </cell>
          <cell r="U119" t="str">
            <v>Yes</v>
          </cell>
          <cell r="V119" t="str">
            <v>Value Creation</v>
          </cell>
          <cell r="W119" t="str">
            <v>Reduce R&amp;D Costs</v>
          </cell>
          <cell r="X119" t="str">
            <v>Nurture</v>
          </cell>
          <cell r="Y119" t="str">
            <v>Strategy Approved</v>
          </cell>
          <cell r="Z119" t="str">
            <v>OPTIC</v>
          </cell>
          <cell r="AA119" t="str">
            <v>No</v>
          </cell>
          <cell r="AB119" t="str">
            <v>Yes</v>
          </cell>
          <cell r="AC119" t="str">
            <v>IT / Systems</v>
          </cell>
          <cell r="AD119" t="str">
            <v>2020 Ongoing</v>
          </cell>
          <cell r="AE119" t="str">
            <v>SONAR - Available in Horizon</v>
          </cell>
          <cell r="AF119" t="str">
            <v>Process Excellence &amp; Innovation</v>
          </cell>
          <cell r="AG119" t="str">
            <v>Process Optimization &amp; Automation</v>
          </cell>
          <cell r="AH119">
            <v>0</v>
          </cell>
          <cell r="AI119" t="str">
            <v>Portfolio Management</v>
          </cell>
          <cell r="AJ119" t="str">
            <v>Project and Portfolio Magement</v>
          </cell>
        </row>
        <row r="120">
          <cell r="A120" t="str">
            <v>15825-G4013231</v>
          </cell>
          <cell r="B120" t="str">
            <v>15825</v>
          </cell>
          <cell r="C120" t="str">
            <v>OPTIC</v>
          </cell>
          <cell r="D120" t="str">
            <v>Keller, Matthias</v>
          </cell>
          <cell r="E120" t="str">
            <v>Child</v>
          </cell>
          <cell r="F120" t="str">
            <v>Multiple WP</v>
          </cell>
          <cell r="G120" t="str">
            <v>PS&amp;M</v>
          </cell>
          <cell r="H120" t="str">
            <v>G4013231</v>
          </cell>
        </row>
        <row r="120">
          <cell r="K120">
            <v>0.10825768</v>
          </cell>
          <cell r="L120">
            <v>0.075</v>
          </cell>
          <cell r="M120">
            <v>0</v>
          </cell>
          <cell r="N120">
            <v>0.18325768</v>
          </cell>
          <cell r="O120">
            <v>183257.68</v>
          </cell>
          <cell r="P120">
            <v>0</v>
          </cell>
        </row>
        <row r="120">
          <cell r="S120" t="str">
            <v>Not Excluded</v>
          </cell>
          <cell r="T120" t="e">
            <v>#N/A</v>
          </cell>
          <cell r="U120" t="e">
            <v>#N/A</v>
          </cell>
          <cell r="V120" t="e">
            <v>#N/A</v>
          </cell>
          <cell r="W120" t="e">
            <v>#N/A</v>
          </cell>
          <cell r="X120" t="e">
            <v>#N/A</v>
          </cell>
          <cell r="Y120" t="str">
            <v>Proposed Plan</v>
          </cell>
          <cell r="Z120" t="str">
            <v>OPTIC Nurture</v>
          </cell>
          <cell r="AA120" t="e">
            <v>#N/A</v>
          </cell>
          <cell r="AB120" t="e">
            <v>#N/A</v>
          </cell>
          <cell r="AC120" t="e">
            <v>#N/A</v>
          </cell>
          <cell r="AD120" t="e">
            <v>#N/A</v>
          </cell>
          <cell r="AE120" t="e">
            <v>#N/A</v>
          </cell>
          <cell r="AF120" t="e">
            <v>#N/A</v>
          </cell>
          <cell r="AG120" t="e">
            <v>#N/A</v>
          </cell>
          <cell r="AH120" t="e">
            <v>#N/A</v>
          </cell>
          <cell r="AI120" t="e">
            <v>#N/A</v>
          </cell>
          <cell r="AJ120" t="e">
            <v>#N/A</v>
          </cell>
        </row>
        <row r="121">
          <cell r="A121" t="str">
            <v>15825-G4010112</v>
          </cell>
          <cell r="B121" t="str">
            <v>15825</v>
          </cell>
          <cell r="C121" t="str">
            <v>OPTIC</v>
          </cell>
          <cell r="D121" t="str">
            <v>Keller, Matthias</v>
          </cell>
          <cell r="E121" t="str">
            <v>Child</v>
          </cell>
          <cell r="F121" t="str">
            <v>Multiple WP</v>
          </cell>
          <cell r="G121" t="str">
            <v>PS&amp;M</v>
          </cell>
          <cell r="H121" t="str">
            <v>G4010112</v>
          </cell>
        </row>
        <row r="121">
          <cell r="K121">
            <v>0</v>
          </cell>
          <cell r="L121">
            <v>1.16762813</v>
          </cell>
          <cell r="M121">
            <v>0</v>
          </cell>
          <cell r="N121">
            <v>1.16762813</v>
          </cell>
          <cell r="O121">
            <v>1167628.13</v>
          </cell>
          <cell r="P121">
            <v>0.0227</v>
          </cell>
        </row>
        <row r="121">
          <cell r="S121" t="str">
            <v>Not Excluded</v>
          </cell>
          <cell r="T121" t="str">
            <v>No</v>
          </cell>
          <cell r="U121" t="str">
            <v>Yes</v>
          </cell>
          <cell r="V121" t="str">
            <v>Value Creation</v>
          </cell>
          <cell r="W121" t="str">
            <v>Reduce R&amp;D Costs</v>
          </cell>
          <cell r="X121" t="str">
            <v>Nurture</v>
          </cell>
          <cell r="Y121" t="str">
            <v>Strategy Approved</v>
          </cell>
          <cell r="Z121" t="str">
            <v>OPTIC Planning and MVP</v>
          </cell>
          <cell r="AA121" t="str">
            <v>No</v>
          </cell>
          <cell r="AB121" t="str">
            <v>Yes</v>
          </cell>
          <cell r="AC121" t="str">
            <v>IT / Systems</v>
          </cell>
          <cell r="AD121" t="str">
            <v>2020 Ongoing</v>
          </cell>
          <cell r="AE121" t="str">
            <v>SONAR - Available in Horizon</v>
          </cell>
          <cell r="AF121" t="str">
            <v>Process Excellence &amp; Innovation</v>
          </cell>
          <cell r="AG121" t="str">
            <v>Process Optimization &amp; Automation</v>
          </cell>
          <cell r="AH121">
            <v>0</v>
          </cell>
          <cell r="AI121" t="str">
            <v>Portfolio Management</v>
          </cell>
          <cell r="AJ121" t="str">
            <v>Project and Portfolio Magement</v>
          </cell>
        </row>
        <row r="122">
          <cell r="A122">
            <v>15827</v>
          </cell>
          <cell r="B122" t="str">
            <v>15827</v>
          </cell>
          <cell r="C122" t="str">
            <v>AI Empowerment</v>
          </cell>
          <cell r="D122" t="str">
            <v>Holloway, Russell</v>
          </cell>
          <cell r="E122" t="str">
            <v>Parent</v>
          </cell>
          <cell r="F122" t="str">
            <v>Multiple WP</v>
          </cell>
          <cell r="G122" t="str">
            <v>D&amp;D</v>
          </cell>
          <cell r="H122">
            <v>0</v>
          </cell>
        </row>
        <row r="122">
          <cell r="K122">
            <v>0</v>
          </cell>
          <cell r="L122">
            <v>0.00145835</v>
          </cell>
          <cell r="M122">
            <v>0</v>
          </cell>
          <cell r="N122">
            <v>0.00145835</v>
          </cell>
          <cell r="O122">
            <v>1458.35</v>
          </cell>
          <cell r="P122">
            <v>0</v>
          </cell>
        </row>
        <row r="122">
          <cell r="S122" t="str">
            <v>Not Excluded</v>
          </cell>
          <cell r="T122" t="str">
            <v>No</v>
          </cell>
          <cell r="U122" t="str">
            <v>Yes</v>
          </cell>
          <cell r="V122" t="str">
            <v>Value Creation</v>
          </cell>
          <cell r="W122" t="str">
            <v>Reduce R&amp;D Costs</v>
          </cell>
          <cell r="X122" t="str">
            <v>Nurture</v>
          </cell>
          <cell r="Y122" t="str">
            <v>Strategy Approved</v>
          </cell>
          <cell r="Z122" t="str">
            <v>AI Empowerment</v>
          </cell>
          <cell r="AA122" t="str">
            <v>Yes</v>
          </cell>
          <cell r="AB122" t="str">
            <v>No</v>
          </cell>
          <cell r="AC122" t="str">
            <v>Data &amp; Digital</v>
          </cell>
          <cell r="AD122" t="str">
            <v>2020 Ongoing</v>
          </cell>
          <cell r="AE122" t="str">
            <v>SONAR - Available in Horizon</v>
          </cell>
          <cell r="AF122" t="str">
            <v>Process Excellence &amp; Innovation</v>
          </cell>
          <cell r="AG122" t="str">
            <v>Data Science &amp; Artificial Intelligence</v>
          </cell>
          <cell r="AH122">
            <v>0</v>
          </cell>
          <cell r="AI122" t="str">
            <v>Clinical Development</v>
          </cell>
          <cell r="AJ122" t="str">
            <v>Protocol Design</v>
          </cell>
        </row>
        <row r="123">
          <cell r="A123" t="str">
            <v>15827-G4011059</v>
          </cell>
          <cell r="B123" t="str">
            <v>15827</v>
          </cell>
          <cell r="C123" t="str">
            <v>AI Empowerment</v>
          </cell>
          <cell r="D123" t="str">
            <v>Holloway, Russell</v>
          </cell>
          <cell r="E123" t="str">
            <v>Child</v>
          </cell>
          <cell r="F123" t="str">
            <v>Multiple WP</v>
          </cell>
          <cell r="G123" t="str">
            <v>D&amp;D</v>
          </cell>
          <cell r="H123" t="str">
            <v>G4011059</v>
          </cell>
        </row>
        <row r="123">
          <cell r="K123">
            <v>0</v>
          </cell>
          <cell r="L123">
            <v>6.666e-5</v>
          </cell>
          <cell r="M123">
            <v>0</v>
          </cell>
          <cell r="N123">
            <v>6.666e-5</v>
          </cell>
          <cell r="O123">
            <v>66.66</v>
          </cell>
          <cell r="P123">
            <v>0</v>
          </cell>
        </row>
        <row r="123">
          <cell r="S123" t="str">
            <v>Not Excluded</v>
          </cell>
          <cell r="T123" t="str">
            <v>No</v>
          </cell>
          <cell r="U123" t="str">
            <v>Yes</v>
          </cell>
          <cell r="V123" t="str">
            <v>Value Creation</v>
          </cell>
          <cell r="W123" t="str">
            <v>Reduce R&amp;D Costs</v>
          </cell>
          <cell r="X123" t="str">
            <v>Nurture</v>
          </cell>
          <cell r="Y123" t="str">
            <v>Pending</v>
          </cell>
          <cell r="Z123" t="str">
            <v>GDD MS AI Use cases 2021</v>
          </cell>
          <cell r="AA123" t="str">
            <v>Yes</v>
          </cell>
          <cell r="AB123" t="str">
            <v>No</v>
          </cell>
          <cell r="AC123" t="str">
            <v>Data &amp; Digital</v>
          </cell>
          <cell r="AD123" t="str">
            <v>TO Be Updated</v>
          </cell>
          <cell r="AE123" t="str">
            <v>TO Be Updated</v>
          </cell>
          <cell r="AF123" t="str">
            <v>Data for Insights</v>
          </cell>
          <cell r="AG123" t="str">
            <v>TO Be Updated</v>
          </cell>
          <cell r="AH123" t="str">
            <v>TO Be Updated</v>
          </cell>
          <cell r="AI123" t="str">
            <v>TO Be Updated</v>
          </cell>
          <cell r="AJ123" t="str">
            <v>TO Be Updated</v>
          </cell>
        </row>
        <row r="124">
          <cell r="A124" t="str">
            <v>15827-G4010086</v>
          </cell>
          <cell r="B124" t="str">
            <v>15827</v>
          </cell>
          <cell r="C124" t="str">
            <v>AI Empowerment</v>
          </cell>
          <cell r="D124" t="str">
            <v>Holloway, Russell</v>
          </cell>
          <cell r="E124" t="str">
            <v>Child</v>
          </cell>
          <cell r="F124" t="str">
            <v>Multiple WP</v>
          </cell>
          <cell r="G124" t="str">
            <v>D&amp;D</v>
          </cell>
          <cell r="H124" t="str">
            <v>G4010086</v>
          </cell>
        </row>
        <row r="124">
          <cell r="K124">
            <v>0</v>
          </cell>
          <cell r="L124">
            <v>0.63810412</v>
          </cell>
          <cell r="M124">
            <v>0</v>
          </cell>
          <cell r="N124">
            <v>0.63810412</v>
          </cell>
          <cell r="O124">
            <v>638104.12</v>
          </cell>
          <cell r="P124">
            <v>0</v>
          </cell>
        </row>
        <row r="124">
          <cell r="S124" t="str">
            <v>Not Excluded</v>
          </cell>
          <cell r="T124" t="str">
            <v>No</v>
          </cell>
          <cell r="U124" t="str">
            <v>Yes</v>
          </cell>
          <cell r="V124" t="str">
            <v>Value Creation</v>
          </cell>
          <cell r="W124" t="str">
            <v>Reduce R&amp;D Costs</v>
          </cell>
          <cell r="X124" t="str">
            <v>Nurture</v>
          </cell>
          <cell r="Y124" t="str">
            <v>Strategy Approved</v>
          </cell>
          <cell r="Z124" t="str">
            <v>Protocol AI</v>
          </cell>
          <cell r="AA124" t="str">
            <v>Yes</v>
          </cell>
          <cell r="AB124" t="str">
            <v>No</v>
          </cell>
          <cell r="AC124" t="str">
            <v>Data &amp; Digital</v>
          </cell>
          <cell r="AD124" t="str">
            <v>2020 Ongoing</v>
          </cell>
          <cell r="AE124" t="str">
            <v>SONAR - Available in Horizon</v>
          </cell>
          <cell r="AF124" t="str">
            <v>Process Excellence &amp; Innovation</v>
          </cell>
          <cell r="AG124" t="str">
            <v>Data Science &amp; Artificial Intelligence</v>
          </cell>
          <cell r="AH124">
            <v>0</v>
          </cell>
          <cell r="AI124" t="str">
            <v>Clinical Development</v>
          </cell>
          <cell r="AJ124" t="str">
            <v>Protocol Design</v>
          </cell>
        </row>
        <row r="125">
          <cell r="A125" t="str">
            <v>15827-G4013666</v>
          </cell>
          <cell r="B125" t="str">
            <v>15827</v>
          </cell>
          <cell r="C125" t="str">
            <v>AI Empowerment</v>
          </cell>
          <cell r="D125" t="str">
            <v>Holloway, Russell</v>
          </cell>
          <cell r="E125" t="str">
            <v>Child</v>
          </cell>
          <cell r="F125" t="str">
            <v>Multiple WP</v>
          </cell>
          <cell r="G125" t="str">
            <v>D&amp;D</v>
          </cell>
          <cell r="H125" t="str">
            <v>G4013666</v>
          </cell>
        </row>
        <row r="125">
          <cell r="K125">
            <v>0</v>
          </cell>
          <cell r="L125">
            <v>0.527999</v>
          </cell>
          <cell r="M125">
            <v>0</v>
          </cell>
          <cell r="N125">
            <v>0.527999</v>
          </cell>
          <cell r="O125">
            <v>527999</v>
          </cell>
          <cell r="P125">
            <v>0</v>
          </cell>
        </row>
        <row r="125">
          <cell r="S125" t="str">
            <v>Not Excluded</v>
          </cell>
          <cell r="T125" t="e">
            <v>#N/A</v>
          </cell>
          <cell r="U125" t="e">
            <v>#N/A</v>
          </cell>
          <cell r="V125" t="e">
            <v>#N/A</v>
          </cell>
          <cell r="W125" t="e">
            <v>#N/A</v>
          </cell>
          <cell r="X125" t="e">
            <v>#N/A</v>
          </cell>
          <cell r="Y125" t="str">
            <v>Proposed Plan</v>
          </cell>
          <cell r="Z125" t="str">
            <v>Protocol AI 1.0</v>
          </cell>
          <cell r="AA125" t="e">
            <v>#N/A</v>
          </cell>
          <cell r="AB125" t="e">
            <v>#N/A</v>
          </cell>
          <cell r="AC125" t="e">
            <v>#N/A</v>
          </cell>
          <cell r="AD125" t="e">
            <v>#N/A</v>
          </cell>
          <cell r="AE125" t="e">
            <v>#N/A</v>
          </cell>
          <cell r="AF125" t="e">
            <v>#N/A</v>
          </cell>
          <cell r="AG125" t="e">
            <v>#N/A</v>
          </cell>
          <cell r="AH125" t="e">
            <v>#N/A</v>
          </cell>
          <cell r="AI125" t="e">
            <v>#N/A</v>
          </cell>
          <cell r="AJ125" t="e">
            <v>#N/A</v>
          </cell>
        </row>
        <row r="126">
          <cell r="A126" t="str">
            <v>15827-G4013717</v>
          </cell>
          <cell r="B126" t="str">
            <v>15827</v>
          </cell>
          <cell r="C126" t="str">
            <v>AI Empowerment</v>
          </cell>
          <cell r="D126" t="str">
            <v>Holloway, Russell</v>
          </cell>
          <cell r="E126" t="str">
            <v>Child</v>
          </cell>
          <cell r="F126" t="str">
            <v>Multiple WP</v>
          </cell>
          <cell r="G126" t="str">
            <v>D&amp;D</v>
          </cell>
          <cell r="H126" t="str">
            <v>G4013717</v>
          </cell>
        </row>
        <row r="126">
          <cell r="K126">
            <v>0.14957458</v>
          </cell>
          <cell r="L126">
            <v>0.14528866</v>
          </cell>
          <cell r="M126">
            <v>0</v>
          </cell>
          <cell r="N126">
            <v>0.29486324</v>
          </cell>
          <cell r="O126">
            <v>294863.24</v>
          </cell>
          <cell r="P126">
            <v>0</v>
          </cell>
        </row>
        <row r="126">
          <cell r="S126" t="str">
            <v>Not Excluded</v>
          </cell>
          <cell r="T126" t="e">
            <v>#N/A</v>
          </cell>
          <cell r="U126" t="e">
            <v>#N/A</v>
          </cell>
          <cell r="V126" t="e">
            <v>#N/A</v>
          </cell>
          <cell r="W126" t="e">
            <v>#N/A</v>
          </cell>
          <cell r="X126" t="e">
            <v>#N/A</v>
          </cell>
          <cell r="Y126" t="str">
            <v>Strategy Approved</v>
          </cell>
          <cell r="Z126" t="str">
            <v>TRD In-silico devlmt</v>
          </cell>
          <cell r="AA126" t="e">
            <v>#N/A</v>
          </cell>
          <cell r="AB126" t="e">
            <v>#N/A</v>
          </cell>
          <cell r="AC126" t="e">
            <v>#N/A</v>
          </cell>
          <cell r="AD126" t="e">
            <v>#N/A</v>
          </cell>
          <cell r="AE126" t="e">
            <v>#N/A</v>
          </cell>
          <cell r="AF126" t="e">
            <v>#N/A</v>
          </cell>
          <cell r="AG126" t="e">
            <v>#N/A</v>
          </cell>
          <cell r="AH126" t="e">
            <v>#N/A</v>
          </cell>
          <cell r="AI126" t="e">
            <v>#N/A</v>
          </cell>
          <cell r="AJ126" t="e">
            <v>#N/A</v>
          </cell>
        </row>
        <row r="127">
          <cell r="A127">
            <v>15850</v>
          </cell>
          <cell r="B127" t="str">
            <v>15850</v>
          </cell>
          <cell r="C127" t="str">
            <v>Digital Doc Authorng</v>
          </cell>
          <cell r="D127" t="str">
            <v>Holloway, Russell</v>
          </cell>
          <cell r="E127" t="str">
            <v>Parent</v>
          </cell>
          <cell r="F127" t="str">
            <v>Multiple WP</v>
          </cell>
          <cell r="G127" t="str">
            <v>D&amp;D</v>
          </cell>
          <cell r="H127">
            <v>0</v>
          </cell>
        </row>
        <row r="127">
          <cell r="K127">
            <v>0.18009921</v>
          </cell>
          <cell r="L127">
            <v>0.14528866</v>
          </cell>
          <cell r="M127">
            <v>0</v>
          </cell>
          <cell r="N127">
            <v>0.32538787</v>
          </cell>
          <cell r="O127">
            <v>325387.87</v>
          </cell>
          <cell r="P127">
            <v>0.0227</v>
          </cell>
        </row>
        <row r="127">
          <cell r="S127" t="str">
            <v>Not Excluded</v>
          </cell>
          <cell r="T127" t="str">
            <v>No</v>
          </cell>
          <cell r="U127" t="str">
            <v>Yes</v>
          </cell>
          <cell r="V127" t="str">
            <v>Value Creation</v>
          </cell>
          <cell r="W127" t="str">
            <v>Reduce R&amp;D Costs</v>
          </cell>
          <cell r="X127" t="str">
            <v>Nurture</v>
          </cell>
          <cell r="Y127" t="str">
            <v>Strategy Approved</v>
          </cell>
          <cell r="Z127" t="str">
            <v>Digital Doc Authorng</v>
          </cell>
          <cell r="AA127" t="str">
            <v>No</v>
          </cell>
          <cell r="AB127" t="str">
            <v>Yes</v>
          </cell>
          <cell r="AC127" t="str">
            <v>Data &amp; Digital</v>
          </cell>
          <cell r="AD127" t="str">
            <v>2020 End</v>
          </cell>
          <cell r="AE127" t="str">
            <v>SONAR - Available in Horizon</v>
          </cell>
          <cell r="AF127" t="str">
            <v>Process Excellence &amp; Innovation</v>
          </cell>
          <cell r="AG127" t="str">
            <v>Process Optimization &amp; Automation</v>
          </cell>
          <cell r="AH127" t="str">
            <v>Digital Authoring</v>
          </cell>
          <cell r="AI127" t="str">
            <v>pan-GDD</v>
          </cell>
          <cell r="AJ127" t="str">
            <v>Digital Enablement</v>
          </cell>
        </row>
        <row r="128">
          <cell r="A128" t="str">
            <v>15850-G4010702</v>
          </cell>
          <cell r="B128" t="str">
            <v>15850</v>
          </cell>
          <cell r="C128" t="str">
            <v>Digital Doc Authorng</v>
          </cell>
          <cell r="D128" t="str">
            <v>Holloway, Russell</v>
          </cell>
          <cell r="E128" t="str">
            <v>Child</v>
          </cell>
          <cell r="F128" t="str">
            <v>Multiple WP</v>
          </cell>
          <cell r="G128" t="str">
            <v>D&amp;D</v>
          </cell>
          <cell r="H128" t="str">
            <v>G4010702</v>
          </cell>
        </row>
        <row r="128">
          <cell r="K128">
            <v>-0.03052463</v>
          </cell>
          <cell r="L128">
            <v>0</v>
          </cell>
          <cell r="M128">
            <v>0</v>
          </cell>
          <cell r="N128">
            <v>-0.03052463</v>
          </cell>
          <cell r="O128">
            <v>-30524.63</v>
          </cell>
          <cell r="P128">
            <v>0.0227</v>
          </cell>
        </row>
        <row r="128">
          <cell r="S128" t="str">
            <v>Not Excluded</v>
          </cell>
          <cell r="T128" t="str">
            <v>No</v>
          </cell>
          <cell r="U128" t="str">
            <v>Yes</v>
          </cell>
          <cell r="V128" t="str">
            <v>Value Creation</v>
          </cell>
          <cell r="W128" t="str">
            <v>Reduce R&amp;D Costs</v>
          </cell>
          <cell r="X128" t="str">
            <v>Nurture</v>
          </cell>
          <cell r="Y128" t="str">
            <v>Strategy Approved</v>
          </cell>
          <cell r="Z128" t="str">
            <v>DDA Implementation</v>
          </cell>
          <cell r="AA128" t="str">
            <v>No</v>
          </cell>
          <cell r="AB128" t="str">
            <v>Yes</v>
          </cell>
          <cell r="AC128" t="str">
            <v>Data &amp; Digital</v>
          </cell>
          <cell r="AD128" t="str">
            <v>2021 New Proposal</v>
          </cell>
          <cell r="AE128" t="str">
            <v>SONAR - Available in Horizon</v>
          </cell>
          <cell r="AF128" t="str">
            <v>Process Excellence &amp; Innovation</v>
          </cell>
          <cell r="AG128" t="str">
            <v>Process Optimization &amp; Automation</v>
          </cell>
          <cell r="AH128" t="str">
            <v>Digital Authoring</v>
          </cell>
          <cell r="AI128" t="str">
            <v>pan-GDD</v>
          </cell>
          <cell r="AJ128" t="str">
            <v>Digital Enablement</v>
          </cell>
        </row>
        <row r="129">
          <cell r="A129" t="str">
            <v>15850-G4010463</v>
          </cell>
          <cell r="B129" t="str">
            <v>15850</v>
          </cell>
          <cell r="C129" t="str">
            <v>Digital Doc Authorng</v>
          </cell>
          <cell r="D129" t="str">
            <v>Holloway, Russell</v>
          </cell>
          <cell r="E129" t="str">
            <v>Child</v>
          </cell>
          <cell r="F129" t="str">
            <v>Multiple WP</v>
          </cell>
          <cell r="G129" t="str">
            <v>D&amp;D</v>
          </cell>
          <cell r="H129" t="str">
            <v>G4010463</v>
          </cell>
        </row>
        <row r="129">
          <cell r="K129">
            <v>0</v>
          </cell>
          <cell r="L129">
            <v>0</v>
          </cell>
          <cell r="M129">
            <v>0</v>
          </cell>
          <cell r="N129">
            <v>0</v>
          </cell>
          <cell r="O129">
            <v>0</v>
          </cell>
          <cell r="P129">
            <v>0</v>
          </cell>
        </row>
        <row r="129">
          <cell r="S129" t="str">
            <v>Not Excluded</v>
          </cell>
          <cell r="T129" t="str">
            <v>No</v>
          </cell>
          <cell r="U129" t="str">
            <v>Yes</v>
          </cell>
          <cell r="V129" t="str">
            <v>Value Creation</v>
          </cell>
          <cell r="W129" t="str">
            <v>Reduce R&amp;D Costs</v>
          </cell>
          <cell r="X129" t="str">
            <v>Nurture</v>
          </cell>
          <cell r="Y129" t="str">
            <v>Strategy Approved</v>
          </cell>
          <cell r="Z129" t="str">
            <v>Digital Doc Authoring  PoC</v>
          </cell>
          <cell r="AA129" t="str">
            <v>No</v>
          </cell>
          <cell r="AB129" t="str">
            <v>Yes</v>
          </cell>
          <cell r="AC129" t="str">
            <v>Data &amp; Digital</v>
          </cell>
          <cell r="AD129" t="str">
            <v>2020 End</v>
          </cell>
          <cell r="AE129" t="str">
            <v>SONAR - Available in Horizon</v>
          </cell>
          <cell r="AF129" t="str">
            <v>Process Excellence &amp; Innovation</v>
          </cell>
          <cell r="AG129" t="str">
            <v>Process Optimization &amp; Automation</v>
          </cell>
          <cell r="AH129" t="str">
            <v>Digital Authoring</v>
          </cell>
          <cell r="AI129" t="str">
            <v>pan-GDD</v>
          </cell>
          <cell r="AJ129" t="str">
            <v>Digital Enablement</v>
          </cell>
        </row>
        <row r="130">
          <cell r="A130">
            <v>15790</v>
          </cell>
          <cell r="B130" t="str">
            <v>15790</v>
          </cell>
          <cell r="C130" t="str">
            <v>ESPIR II Upgrade</v>
          </cell>
          <cell r="D130" t="str">
            <v>Vidonne, Christophe</v>
          </cell>
          <cell r="E130" t="str">
            <v>Parent</v>
          </cell>
          <cell r="F130" t="str">
            <v>Single WP</v>
          </cell>
          <cell r="G130" t="str">
            <v>GDO</v>
          </cell>
          <cell r="H130">
            <v>0</v>
          </cell>
        </row>
        <row r="130">
          <cell r="K130">
            <v>0</v>
          </cell>
          <cell r="L130">
            <v>0</v>
          </cell>
          <cell r="M130">
            <v>0</v>
          </cell>
          <cell r="N130">
            <v>0</v>
          </cell>
          <cell r="O130">
            <v>0</v>
          </cell>
          <cell r="P130">
            <v>0</v>
          </cell>
        </row>
        <row r="130">
          <cell r="S130" t="str">
            <v>Not Excluded</v>
          </cell>
          <cell r="T130" t="str">
            <v>No</v>
          </cell>
          <cell r="U130" t="str">
            <v>Yes</v>
          </cell>
          <cell r="V130" t="str">
            <v>Operational Necessity</v>
          </cell>
          <cell r="W130" t="str">
            <v>Operational Necessity</v>
          </cell>
          <cell r="X130" t="str">
            <v>Grow</v>
          </cell>
          <cell r="Y130" t="str">
            <v>Strategy Approved</v>
          </cell>
          <cell r="Z130" t="str">
            <v>ESPIR II Upgrade</v>
          </cell>
          <cell r="AA130" t="str">
            <v>No</v>
          </cell>
          <cell r="AB130" t="str">
            <v>Yes</v>
          </cell>
          <cell r="AC130" t="str">
            <v>IT / Systems</v>
          </cell>
          <cell r="AD130" t="str">
            <v>2020 End</v>
          </cell>
          <cell r="AE130" t="str">
            <v>SONAR - Available in Horizon</v>
          </cell>
          <cell r="AF130" t="str">
            <v>Operational Necessity</v>
          </cell>
          <cell r="AG130" t="str">
            <v>Operational Necessity</v>
          </cell>
          <cell r="AH130">
            <v>0</v>
          </cell>
          <cell r="AI130" t="str">
            <v>Clinical Development</v>
          </cell>
          <cell r="AJ130" t="str">
            <v>ClinOps and Trial Execution</v>
          </cell>
        </row>
        <row r="131">
          <cell r="A131" t="str">
            <v>15790-G4009708</v>
          </cell>
          <cell r="B131" t="str">
            <v>15790</v>
          </cell>
          <cell r="C131" t="str">
            <v>ESPIR II Upgrade</v>
          </cell>
          <cell r="D131" t="str">
            <v>Vidonne, Christophe</v>
          </cell>
          <cell r="E131" t="str">
            <v>Child</v>
          </cell>
          <cell r="F131" t="str">
            <v>Single WP</v>
          </cell>
          <cell r="G131" t="str">
            <v>GDO</v>
          </cell>
          <cell r="H131" t="str">
            <v>G4009708</v>
          </cell>
        </row>
        <row r="131">
          <cell r="K131">
            <v>0.08091475</v>
          </cell>
          <cell r="L131">
            <v>3</v>
          </cell>
          <cell r="M131">
            <v>0</v>
          </cell>
          <cell r="N131">
            <v>3.08091475</v>
          </cell>
          <cell r="O131">
            <v>3080914.75</v>
          </cell>
          <cell r="P131">
            <v>0</v>
          </cell>
        </row>
        <row r="131">
          <cell r="S131" t="str">
            <v>Not Excluded</v>
          </cell>
          <cell r="T131" t="str">
            <v>No</v>
          </cell>
          <cell r="U131" t="str">
            <v>Yes</v>
          </cell>
          <cell r="V131" t="str">
            <v>Operational Necessity</v>
          </cell>
          <cell r="W131" t="str">
            <v>Operational Necessity</v>
          </cell>
          <cell r="X131" t="str">
            <v>Grow</v>
          </cell>
          <cell r="Y131" t="str">
            <v>Strategy Approved</v>
          </cell>
          <cell r="Z131" t="str">
            <v>ESPIR II Upgrade</v>
          </cell>
          <cell r="AA131" t="str">
            <v>No</v>
          </cell>
          <cell r="AB131" t="str">
            <v>Yes</v>
          </cell>
          <cell r="AC131" t="str">
            <v>IT / Systems</v>
          </cell>
          <cell r="AD131" t="str">
            <v>2020 End</v>
          </cell>
          <cell r="AE131" t="str">
            <v>SONAR - Available in Horizon</v>
          </cell>
          <cell r="AF131" t="str">
            <v>Operational Necessity</v>
          </cell>
          <cell r="AG131" t="str">
            <v>Operational Necessity</v>
          </cell>
          <cell r="AH131">
            <v>0</v>
          </cell>
          <cell r="AI131" t="str">
            <v>Clinical Development</v>
          </cell>
          <cell r="AJ131" t="str">
            <v>ClinOps and Trial Execution</v>
          </cell>
        </row>
        <row r="132">
          <cell r="A132">
            <v>15819</v>
          </cell>
          <cell r="B132" t="str">
            <v>15819</v>
          </cell>
          <cell r="C132" t="str">
            <v>STRIDE Clin Data Hub</v>
          </cell>
          <cell r="D132" t="str">
            <v>Zachs, Gunther</v>
          </cell>
          <cell r="E132" t="str">
            <v>Parent</v>
          </cell>
          <cell r="F132" t="str">
            <v>Multiple WP</v>
          </cell>
          <cell r="G132" t="str">
            <v>GDO</v>
          </cell>
          <cell r="H132">
            <v>0</v>
          </cell>
        </row>
        <row r="132">
          <cell r="K132">
            <v>0.08091475</v>
          </cell>
          <cell r="L132">
            <v>0</v>
          </cell>
          <cell r="M132">
            <v>0</v>
          </cell>
          <cell r="N132">
            <v>0.08091475</v>
          </cell>
          <cell r="O132">
            <v>80914.75</v>
          </cell>
          <cell r="P132">
            <v>0</v>
          </cell>
        </row>
        <row r="132">
          <cell r="S132" t="str">
            <v>Not Excluded</v>
          </cell>
          <cell r="T132" t="str">
            <v>No</v>
          </cell>
          <cell r="U132" t="str">
            <v>Yes</v>
          </cell>
          <cell r="V132" t="str">
            <v>Value Creation</v>
          </cell>
          <cell r="W132" t="str">
            <v>Reduce R&amp;D Costs</v>
          </cell>
          <cell r="X132" t="str">
            <v>Grow</v>
          </cell>
          <cell r="Y132" t="str">
            <v>Strategy Approved</v>
          </cell>
          <cell r="Z132" t="str">
            <v>STRIDE Clin Data Hub</v>
          </cell>
          <cell r="AA132" t="str">
            <v>Yes</v>
          </cell>
          <cell r="AB132" t="str">
            <v>Yes</v>
          </cell>
          <cell r="AC132" t="str">
            <v>Data &amp; Digital</v>
          </cell>
          <cell r="AD132" t="str">
            <v>2020 Ongoing</v>
          </cell>
          <cell r="AE132" t="str">
            <v>SONAR - Available in Horizon</v>
          </cell>
          <cell r="AF132" t="str">
            <v>Data for Insights</v>
          </cell>
          <cell r="AG132" t="str">
            <v>Data Strategy &amp; Management (incl. MDM)</v>
          </cell>
          <cell r="AH132">
            <v>0</v>
          </cell>
          <cell r="AI132" t="str">
            <v>Clinical Development</v>
          </cell>
          <cell r="AJ132" t="str">
            <v>Clinical Data Collection and Mgmt</v>
          </cell>
        </row>
        <row r="133">
          <cell r="A133" t="str">
            <v>15819-G4009965</v>
          </cell>
          <cell r="B133" t="str">
            <v>15819</v>
          </cell>
          <cell r="C133" t="str">
            <v>STRIDE Clin Data Hub</v>
          </cell>
          <cell r="D133" t="str">
            <v>Zachs, Gunther</v>
          </cell>
          <cell r="E133" t="str">
            <v>Child</v>
          </cell>
          <cell r="F133" t="str">
            <v>Multiple WP</v>
          </cell>
          <cell r="G133" t="str">
            <v>GDO</v>
          </cell>
          <cell r="H133" t="str">
            <v>G4009965</v>
          </cell>
        </row>
        <row r="133">
          <cell r="K133">
            <v>0</v>
          </cell>
          <cell r="L133">
            <v>3</v>
          </cell>
          <cell r="M133">
            <v>0</v>
          </cell>
          <cell r="N133">
            <v>3</v>
          </cell>
          <cell r="O133">
            <v>3000000</v>
          </cell>
          <cell r="P133">
            <v>0</v>
          </cell>
        </row>
        <row r="133">
          <cell r="S133" t="str">
            <v>Not Excluded</v>
          </cell>
          <cell r="T133" t="str">
            <v>No</v>
          </cell>
          <cell r="U133" t="str">
            <v>Yes</v>
          </cell>
          <cell r="V133" t="str">
            <v>Value Creation</v>
          </cell>
          <cell r="W133" t="str">
            <v>Reduce R&amp;D Costs</v>
          </cell>
          <cell r="X133" t="str">
            <v>Grow</v>
          </cell>
          <cell r="Y133" t="str">
            <v>Strategy Approved</v>
          </cell>
          <cell r="Z133" t="str">
            <v>CDH (pCAR)</v>
          </cell>
          <cell r="AA133" t="str">
            <v>Yes</v>
          </cell>
          <cell r="AB133" t="str">
            <v>Yes</v>
          </cell>
          <cell r="AC133" t="str">
            <v>Data &amp; Digital</v>
          </cell>
          <cell r="AD133" t="str">
            <v>2020 Ongoing</v>
          </cell>
          <cell r="AE133" t="str">
            <v>SONAR - Available in Horizon</v>
          </cell>
          <cell r="AF133" t="str">
            <v>Data for Insights</v>
          </cell>
          <cell r="AG133" t="str">
            <v>Data Strategy &amp; Management (incl. MDM)</v>
          </cell>
          <cell r="AH133">
            <v>0</v>
          </cell>
          <cell r="AI133" t="str">
            <v>Clinical Development</v>
          </cell>
          <cell r="AJ133" t="str">
            <v>Clinical Data Collection and Mgmt</v>
          </cell>
        </row>
        <row r="134">
          <cell r="A134" t="str">
            <v>15819-G4012075</v>
          </cell>
          <cell r="B134" t="str">
            <v>15819</v>
          </cell>
          <cell r="C134" t="str">
            <v>STRIDE Clin Data Hub</v>
          </cell>
          <cell r="D134" t="str">
            <v>Zachs, Gunther</v>
          </cell>
          <cell r="E134" t="str">
            <v>Child</v>
          </cell>
          <cell r="F134" t="str">
            <v>Multiple WP</v>
          </cell>
          <cell r="G134" t="str">
            <v>GDO</v>
          </cell>
          <cell r="H134" t="str">
            <v>G4012075</v>
          </cell>
        </row>
        <row r="134">
          <cell r="K134">
            <v>1.28840574</v>
          </cell>
          <cell r="L134">
            <v>0.17333664</v>
          </cell>
          <cell r="M134">
            <v>0</v>
          </cell>
          <cell r="N134">
            <v>1.46174238</v>
          </cell>
          <cell r="O134">
            <v>1461742.38</v>
          </cell>
          <cell r="P134">
            <v>0</v>
          </cell>
        </row>
        <row r="134">
          <cell r="S134" t="str">
            <v>Not Excluded</v>
          </cell>
          <cell r="T134" t="str">
            <v>No</v>
          </cell>
          <cell r="U134" t="str">
            <v>Yes</v>
          </cell>
          <cell r="V134" t="str">
            <v>Value Creation</v>
          </cell>
          <cell r="W134" t="str">
            <v>Reduce R&amp;D Costs</v>
          </cell>
          <cell r="X134" t="str">
            <v>Grow</v>
          </cell>
          <cell r="Y134" t="str">
            <v>Proposed Plan</v>
          </cell>
          <cell r="Z134" t="str">
            <v>STRIDE CDH Execution</v>
          </cell>
          <cell r="AA134" t="str">
            <v>Yes</v>
          </cell>
          <cell r="AB134" t="str">
            <v>Yes</v>
          </cell>
          <cell r="AC134" t="str">
            <v>Data &amp; Digital</v>
          </cell>
          <cell r="AD134" t="str">
            <v>2020 Ongoing</v>
          </cell>
          <cell r="AE134" t="str">
            <v>SONAR - Available in Horizon</v>
          </cell>
          <cell r="AF134" t="str">
            <v>Data for Insights</v>
          </cell>
          <cell r="AG134" t="str">
            <v>Data Strategy &amp; Management (incl. MDM)</v>
          </cell>
          <cell r="AH134">
            <v>0</v>
          </cell>
          <cell r="AI134" t="str">
            <v>Clinical Development</v>
          </cell>
          <cell r="AJ134" t="str">
            <v>Clinical Data Collection and Mgmt</v>
          </cell>
        </row>
        <row r="135">
          <cell r="A135">
            <v>15821</v>
          </cell>
          <cell r="B135" t="str">
            <v>15821</v>
          </cell>
          <cell r="C135" t="str">
            <v>Nerve L W5</v>
          </cell>
          <cell r="D135" t="str">
            <v>Zachs, Gunther</v>
          </cell>
          <cell r="E135" t="str">
            <v>Parent</v>
          </cell>
          <cell r="F135" t="str">
            <v>Multiple WP</v>
          </cell>
          <cell r="G135" t="str">
            <v>D&amp;D</v>
          </cell>
          <cell r="H135">
            <v>0</v>
          </cell>
        </row>
        <row r="135">
          <cell r="K135">
            <v>0.17264633</v>
          </cell>
          <cell r="L135">
            <v>0.022528</v>
          </cell>
          <cell r="M135">
            <v>0</v>
          </cell>
          <cell r="N135">
            <v>0.19517433</v>
          </cell>
          <cell r="O135">
            <v>195174.33</v>
          </cell>
          <cell r="P135">
            <v>0</v>
          </cell>
        </row>
        <row r="135">
          <cell r="S135" t="str">
            <v>Not Excluded</v>
          </cell>
          <cell r="T135" t="str">
            <v>No</v>
          </cell>
          <cell r="U135" t="str">
            <v>Yes</v>
          </cell>
          <cell r="V135" t="str">
            <v>Value Creation</v>
          </cell>
          <cell r="W135" t="str">
            <v>Reduce R&amp;D Costs</v>
          </cell>
          <cell r="X135" t="str">
            <v>Grow</v>
          </cell>
          <cell r="Y135" t="str">
            <v>Strategy Approved</v>
          </cell>
          <cell r="Z135" t="str">
            <v>Nerve L W5</v>
          </cell>
          <cell r="AA135" t="str">
            <v>Yes</v>
          </cell>
          <cell r="AB135" t="str">
            <v>Yes</v>
          </cell>
          <cell r="AC135" t="str">
            <v>Data &amp; Digital</v>
          </cell>
          <cell r="AD135" t="str">
            <v>2020 Ongoing</v>
          </cell>
          <cell r="AE135" t="str">
            <v>SONAR - Available in Horizon</v>
          </cell>
          <cell r="AF135" t="str">
            <v>Process Excellence &amp; Innovation</v>
          </cell>
          <cell r="AG135" t="str">
            <v>Data Science &amp; Artificial Intelligence</v>
          </cell>
          <cell r="AH135" t="str">
            <v>Nerve</v>
          </cell>
          <cell r="AI135" t="str">
            <v>Clinical Development</v>
          </cell>
          <cell r="AJ135" t="str">
            <v>ClinOps and Trial Execution</v>
          </cell>
        </row>
        <row r="136">
          <cell r="A136" t="str">
            <v>15821-G4010578</v>
          </cell>
          <cell r="B136" t="str">
            <v>15821</v>
          </cell>
          <cell r="C136" t="str">
            <v>Nerve L W5</v>
          </cell>
          <cell r="D136" t="str">
            <v>Zachs, Gunther</v>
          </cell>
          <cell r="E136" t="str">
            <v>Child</v>
          </cell>
          <cell r="F136" t="str">
            <v>Multiple WP</v>
          </cell>
          <cell r="G136" t="str">
            <v>D&amp;D</v>
          </cell>
          <cell r="H136" t="str">
            <v>G4010578</v>
          </cell>
        </row>
        <row r="136">
          <cell r="K136">
            <v>0.0876116</v>
          </cell>
          <cell r="L136">
            <v>0.00893166</v>
          </cell>
          <cell r="M136">
            <v>0</v>
          </cell>
          <cell r="N136">
            <v>0.09654326</v>
          </cell>
          <cell r="O136">
            <v>96543.26</v>
          </cell>
          <cell r="P136">
            <v>0</v>
          </cell>
        </row>
        <row r="136">
          <cell r="S136" t="str">
            <v>Not Excluded</v>
          </cell>
          <cell r="T136" t="str">
            <v>No</v>
          </cell>
          <cell r="U136" t="str">
            <v>Yes</v>
          </cell>
          <cell r="V136" t="str">
            <v>Value Creation</v>
          </cell>
          <cell r="W136" t="str">
            <v>Reduce R&amp;D Costs</v>
          </cell>
          <cell r="X136" t="str">
            <v>Grow</v>
          </cell>
          <cell r="Y136" t="str">
            <v>Strategy Approved</v>
          </cell>
          <cell r="Z136" t="str">
            <v>Dynamo</v>
          </cell>
          <cell r="AA136" t="str">
            <v>Yes</v>
          </cell>
          <cell r="AB136" t="str">
            <v>Yes</v>
          </cell>
          <cell r="AC136" t="str">
            <v>Data &amp; Digital</v>
          </cell>
          <cell r="AD136" t="str">
            <v>2020 Ongoing</v>
          </cell>
          <cell r="AE136" t="str">
            <v>SONAR - Available in Horizon</v>
          </cell>
          <cell r="AF136" t="str">
            <v>Process Excellence &amp; Innovation</v>
          </cell>
          <cell r="AG136" t="str">
            <v>Data Science &amp; Artificial Intelligence</v>
          </cell>
          <cell r="AH136" t="str">
            <v>Nerve</v>
          </cell>
          <cell r="AI136" t="str">
            <v>Clinical Development</v>
          </cell>
          <cell r="AJ136" t="str">
            <v>ClinOps and Trial Execution</v>
          </cell>
        </row>
        <row r="137">
          <cell r="A137" t="str">
            <v>15821-G4010600</v>
          </cell>
          <cell r="B137" t="str">
            <v>15821</v>
          </cell>
          <cell r="C137" t="str">
            <v>Nerve L W5</v>
          </cell>
          <cell r="D137" t="str">
            <v>Zachs, Gunther</v>
          </cell>
          <cell r="E137" t="str">
            <v>Child</v>
          </cell>
          <cell r="F137" t="str">
            <v>Multiple WP</v>
          </cell>
          <cell r="G137" t="str">
            <v>D&amp;D</v>
          </cell>
          <cell r="H137" t="str">
            <v>G4010600</v>
          </cell>
        </row>
        <row r="137">
          <cell r="K137">
            <v>0.28216097</v>
          </cell>
          <cell r="L137">
            <v>0.043517</v>
          </cell>
          <cell r="M137">
            <v>0</v>
          </cell>
          <cell r="N137">
            <v>0.32567797</v>
          </cell>
          <cell r="O137">
            <v>325677.97</v>
          </cell>
          <cell r="P137">
            <v>0</v>
          </cell>
        </row>
        <row r="137">
          <cell r="S137" t="str">
            <v>Not Excluded</v>
          </cell>
          <cell r="T137" t="str">
            <v>No</v>
          </cell>
          <cell r="U137" t="str">
            <v>Yes</v>
          </cell>
          <cell r="V137" t="str">
            <v>Value Creation</v>
          </cell>
          <cell r="W137" t="str">
            <v>Reduce R&amp;D Costs</v>
          </cell>
          <cell r="X137" t="str">
            <v>Grow</v>
          </cell>
          <cell r="Y137" t="str">
            <v>Strategy Approved</v>
          </cell>
          <cell r="Z137" t="str">
            <v>ETP</v>
          </cell>
          <cell r="AA137" t="str">
            <v>Yes</v>
          </cell>
          <cell r="AB137" t="str">
            <v>Yes</v>
          </cell>
          <cell r="AC137" t="str">
            <v>Data &amp; Digital</v>
          </cell>
          <cell r="AD137" t="str">
            <v>2020 Ongoing</v>
          </cell>
          <cell r="AE137" t="str">
            <v>SONAR - Available in Horizon</v>
          </cell>
          <cell r="AF137" t="str">
            <v>Process Excellence &amp; Innovation</v>
          </cell>
          <cell r="AG137" t="str">
            <v>Data Science &amp; Artificial Intelligence</v>
          </cell>
          <cell r="AH137">
            <v>0</v>
          </cell>
          <cell r="AI137" t="str">
            <v>Clinical Development</v>
          </cell>
          <cell r="AJ137" t="str">
            <v>Protocol Design</v>
          </cell>
        </row>
        <row r="138">
          <cell r="A138" t="str">
            <v>15821-G4010591</v>
          </cell>
          <cell r="B138" t="str">
            <v>15821</v>
          </cell>
          <cell r="C138" t="str">
            <v>Nerve L W5</v>
          </cell>
          <cell r="D138" t="str">
            <v>Zachs, Gunther</v>
          </cell>
          <cell r="E138" t="str">
            <v>Child</v>
          </cell>
          <cell r="F138" t="str">
            <v>Multiple WP</v>
          </cell>
          <cell r="G138" t="str">
            <v>D&amp;D</v>
          </cell>
          <cell r="H138" t="str">
            <v>G4010591</v>
          </cell>
        </row>
        <row r="138">
          <cell r="K138">
            <v>0.11466807</v>
          </cell>
          <cell r="L138">
            <v>0.02033766</v>
          </cell>
          <cell r="M138">
            <v>0</v>
          </cell>
          <cell r="N138">
            <v>0.13500573</v>
          </cell>
          <cell r="O138">
            <v>135005.73</v>
          </cell>
          <cell r="P138">
            <v>0</v>
          </cell>
        </row>
        <row r="138">
          <cell r="S138" t="str">
            <v>Not Excluded</v>
          </cell>
          <cell r="T138" t="str">
            <v>No</v>
          </cell>
          <cell r="U138" t="str">
            <v>Yes</v>
          </cell>
          <cell r="V138" t="str">
            <v>Value Creation</v>
          </cell>
          <cell r="W138" t="str">
            <v>Reduce R&amp;D Costs</v>
          </cell>
          <cell r="X138" t="str">
            <v>Grow</v>
          </cell>
          <cell r="Y138" t="str">
            <v>Strategy Approved</v>
          </cell>
          <cell r="Z138" t="str">
            <v>FPO</v>
          </cell>
          <cell r="AA138" t="str">
            <v>Yes</v>
          </cell>
          <cell r="AB138" t="str">
            <v>Yes</v>
          </cell>
          <cell r="AC138" t="str">
            <v>Data &amp; Digital</v>
          </cell>
          <cell r="AD138" t="str">
            <v>2020 Ongoing</v>
          </cell>
          <cell r="AE138" t="str">
            <v>SONAR - Available in Horizon</v>
          </cell>
          <cell r="AF138" t="str">
            <v>Process Excellence &amp; Innovation</v>
          </cell>
          <cell r="AG138" t="str">
            <v>Data Science &amp; Artificial Intelligence</v>
          </cell>
          <cell r="AH138" t="str">
            <v>Nerve</v>
          </cell>
          <cell r="AI138" t="str">
            <v>Clinical Development</v>
          </cell>
          <cell r="AJ138" t="str">
            <v>ClinOps and Trial Execution</v>
          </cell>
        </row>
        <row r="139">
          <cell r="A139" t="str">
            <v>15821-G4010145</v>
          </cell>
          <cell r="B139" t="str">
            <v>15821</v>
          </cell>
          <cell r="C139" t="str">
            <v>Nerve L W5</v>
          </cell>
          <cell r="D139" t="str">
            <v>Zachs, Gunther</v>
          </cell>
          <cell r="E139" t="str">
            <v>Child</v>
          </cell>
          <cell r="F139" t="str">
            <v>Multiple WP</v>
          </cell>
          <cell r="G139" t="str">
            <v>D&amp;D</v>
          </cell>
          <cell r="H139" t="str">
            <v>G4010145</v>
          </cell>
        </row>
        <row r="139">
          <cell r="K139">
            <v>0.12239854</v>
          </cell>
          <cell r="L139">
            <v>0.02083366</v>
          </cell>
          <cell r="M139">
            <v>0</v>
          </cell>
          <cell r="N139">
            <v>0.1432322</v>
          </cell>
          <cell r="O139">
            <v>143232.2</v>
          </cell>
          <cell r="P139">
            <v>0</v>
          </cell>
        </row>
        <row r="139">
          <cell r="S139" t="str">
            <v>Not Excluded</v>
          </cell>
          <cell r="T139" t="str">
            <v>No</v>
          </cell>
          <cell r="U139" t="str">
            <v>Yes</v>
          </cell>
          <cell r="V139" t="str">
            <v>Value Creation</v>
          </cell>
          <cell r="W139" t="str">
            <v>Reduce R&amp;D Costs</v>
          </cell>
          <cell r="X139" t="str">
            <v>Grow</v>
          </cell>
          <cell r="Y139" t="str">
            <v>Strategy Approved</v>
          </cell>
          <cell r="Z139" t="str">
            <v>Jarvis</v>
          </cell>
          <cell r="AA139" t="str">
            <v>Yes</v>
          </cell>
          <cell r="AB139" t="str">
            <v>Yes</v>
          </cell>
          <cell r="AC139" t="str">
            <v>Data &amp; Digital</v>
          </cell>
          <cell r="AD139" t="str">
            <v>2020 Ongoing</v>
          </cell>
          <cell r="AE139" t="str">
            <v>SONAR - Available in Horizon</v>
          </cell>
          <cell r="AF139" t="str">
            <v>Process Excellence &amp; Innovation</v>
          </cell>
          <cell r="AG139" t="str">
            <v>Data Science &amp; Artificial Intelligence</v>
          </cell>
          <cell r="AH139" t="str">
            <v>Nerve</v>
          </cell>
          <cell r="AI139" t="str">
            <v>Patient Safety</v>
          </cell>
          <cell r="AJ139" t="str">
            <v>Signal and Risk Mgmt</v>
          </cell>
        </row>
        <row r="140">
          <cell r="A140" t="str">
            <v>15821-G4010579</v>
          </cell>
          <cell r="B140" t="str">
            <v>15821</v>
          </cell>
          <cell r="C140" t="str">
            <v>Nerve L W5</v>
          </cell>
          <cell r="D140" t="str">
            <v>Zachs, Gunther</v>
          </cell>
          <cell r="E140" t="str">
            <v>Child</v>
          </cell>
          <cell r="F140" t="str">
            <v>Multiple WP</v>
          </cell>
          <cell r="G140" t="str">
            <v>D&amp;D</v>
          </cell>
          <cell r="H140" t="str">
            <v>G4010579</v>
          </cell>
        </row>
        <row r="140">
          <cell r="K140">
            <v>0.14430141</v>
          </cell>
          <cell r="L140">
            <v>0.01548466</v>
          </cell>
          <cell r="M140">
            <v>0</v>
          </cell>
          <cell r="N140">
            <v>0.15978607</v>
          </cell>
          <cell r="O140">
            <v>159786.07</v>
          </cell>
          <cell r="P140">
            <v>0</v>
          </cell>
        </row>
        <row r="140">
          <cell r="S140" t="str">
            <v>Not Excluded</v>
          </cell>
          <cell r="T140" t="str">
            <v>No</v>
          </cell>
          <cell r="U140" t="str">
            <v>Yes</v>
          </cell>
          <cell r="V140" t="str">
            <v>Value Creation</v>
          </cell>
          <cell r="W140" t="str">
            <v>Reduce R&amp;D Costs</v>
          </cell>
          <cell r="X140" t="str">
            <v>Grow</v>
          </cell>
          <cell r="Y140" t="str">
            <v>Strategy Approved</v>
          </cell>
          <cell r="Z140" t="str">
            <v>Metrics in Development</v>
          </cell>
          <cell r="AA140" t="str">
            <v>Yes</v>
          </cell>
          <cell r="AB140" t="str">
            <v>Yes</v>
          </cell>
          <cell r="AC140" t="str">
            <v>Data &amp; Digital</v>
          </cell>
          <cell r="AD140" t="str">
            <v>2020 Ongoing</v>
          </cell>
          <cell r="AE140" t="str">
            <v>SONAR - Available in Horizon</v>
          </cell>
          <cell r="AF140" t="str">
            <v>Process Excellence &amp; Innovation</v>
          </cell>
          <cell r="AG140" t="str">
            <v>Data Science &amp; Artificial Intelligence</v>
          </cell>
          <cell r="AH140" t="str">
            <v>Nerve</v>
          </cell>
          <cell r="AI140" t="str">
            <v>Clinical Development</v>
          </cell>
          <cell r="AJ140" t="str">
            <v>ClinOps and Trial Execution</v>
          </cell>
        </row>
        <row r="141">
          <cell r="A141" t="str">
            <v>15821-G4010590</v>
          </cell>
          <cell r="B141" t="str">
            <v>15821</v>
          </cell>
          <cell r="C141" t="str">
            <v>Nerve L W5</v>
          </cell>
          <cell r="D141" t="str">
            <v>Zachs, Gunther</v>
          </cell>
          <cell r="E141" t="str">
            <v>Child</v>
          </cell>
          <cell r="F141" t="str">
            <v>Multiple WP</v>
          </cell>
          <cell r="G141" t="str">
            <v>D&amp;D</v>
          </cell>
          <cell r="H141" t="str">
            <v>G4010590</v>
          </cell>
        </row>
        <row r="141">
          <cell r="K141">
            <v>0.23062462</v>
          </cell>
          <cell r="L141">
            <v>0.028066</v>
          </cell>
          <cell r="M141">
            <v>0</v>
          </cell>
          <cell r="N141">
            <v>0.25869062</v>
          </cell>
          <cell r="O141">
            <v>258690.62</v>
          </cell>
          <cell r="P141">
            <v>0</v>
          </cell>
        </row>
        <row r="141">
          <cell r="S141" t="str">
            <v>Not Excluded</v>
          </cell>
          <cell r="T141" t="str">
            <v>No</v>
          </cell>
          <cell r="U141" t="str">
            <v>Yes</v>
          </cell>
          <cell r="V141" t="str">
            <v>Value Creation</v>
          </cell>
          <cell r="W141" t="str">
            <v>Reduce R&amp;D Costs</v>
          </cell>
          <cell r="X141" t="str">
            <v>Grow</v>
          </cell>
          <cell r="Y141" t="str">
            <v>Strategy Approved</v>
          </cell>
          <cell r="Z141" t="str">
            <v>Resource Cockpit</v>
          </cell>
          <cell r="AA141" t="str">
            <v>Yes</v>
          </cell>
          <cell r="AB141" t="str">
            <v>Yes</v>
          </cell>
          <cell r="AC141" t="str">
            <v>Data &amp; Digital</v>
          </cell>
          <cell r="AD141" t="str">
            <v>2020 Ongoing</v>
          </cell>
          <cell r="AE141" t="str">
            <v>SONAR - Available in Horizon</v>
          </cell>
          <cell r="AF141" t="str">
            <v>Process Excellence &amp; Innovation</v>
          </cell>
          <cell r="AG141" t="str">
            <v>Data Science &amp; Artificial Intelligence</v>
          </cell>
          <cell r="AH141" t="str">
            <v>Nerve</v>
          </cell>
          <cell r="AI141" t="str">
            <v>TRD Labs</v>
          </cell>
          <cell r="AJ141" t="str">
            <v>TRD Governance, Quality &amp; Strategy</v>
          </cell>
        </row>
        <row r="142">
          <cell r="A142" t="str">
            <v>15821-G4010577</v>
          </cell>
          <cell r="B142" t="str">
            <v>15821</v>
          </cell>
          <cell r="C142" t="str">
            <v>Nerve L W5</v>
          </cell>
          <cell r="D142" t="str">
            <v>Zachs, Gunther</v>
          </cell>
          <cell r="E142" t="str">
            <v>Child</v>
          </cell>
          <cell r="F142" t="str">
            <v>Multiple WP</v>
          </cell>
          <cell r="G142" t="str">
            <v>D&amp;D</v>
          </cell>
          <cell r="H142" t="str">
            <v>G4010577</v>
          </cell>
        </row>
        <row r="142">
          <cell r="K142">
            <v>0.1339942</v>
          </cell>
          <cell r="L142">
            <v>0.013638</v>
          </cell>
          <cell r="M142">
            <v>0</v>
          </cell>
          <cell r="N142">
            <v>0.1476322</v>
          </cell>
          <cell r="O142">
            <v>147632.2</v>
          </cell>
          <cell r="P142">
            <v>0</v>
          </cell>
        </row>
        <row r="142">
          <cell r="S142" t="str">
            <v>Not Excluded</v>
          </cell>
          <cell r="T142" t="str">
            <v>No</v>
          </cell>
          <cell r="U142" t="str">
            <v>Yes</v>
          </cell>
          <cell r="V142" t="str">
            <v>Value Creation</v>
          </cell>
          <cell r="W142" t="str">
            <v>Increase drug development PoS</v>
          </cell>
          <cell r="X142" t="str">
            <v>Grow</v>
          </cell>
          <cell r="Y142" t="str">
            <v>Strategy Approved</v>
          </cell>
          <cell r="Z142" t="str">
            <v>Sense</v>
          </cell>
          <cell r="AA142" t="str">
            <v>Yes</v>
          </cell>
          <cell r="AB142" t="str">
            <v>Yes</v>
          </cell>
          <cell r="AC142" t="str">
            <v>Data &amp; Digital</v>
          </cell>
          <cell r="AD142" t="str">
            <v>2020 Ongoing</v>
          </cell>
          <cell r="AE142" t="str">
            <v>SONAR - Available in Horizon</v>
          </cell>
          <cell r="AF142" t="str">
            <v>Process Excellence &amp; Innovation</v>
          </cell>
          <cell r="AG142" t="str">
            <v>Data Science &amp; Artificial Intelligence</v>
          </cell>
          <cell r="AH142" t="str">
            <v>Nerve</v>
          </cell>
          <cell r="AI142" t="str">
            <v>Clinical Development</v>
          </cell>
          <cell r="AJ142" t="str">
            <v>ClinOps and Trial Execution</v>
          </cell>
        </row>
        <row r="143">
          <cell r="A143" t="str">
            <v>15821-G4010959</v>
          </cell>
          <cell r="B143" t="str">
            <v>15821</v>
          </cell>
          <cell r="C143" t="str">
            <v>Nerve L W5</v>
          </cell>
          <cell r="D143" t="str">
            <v>Zachs, Gunther</v>
          </cell>
          <cell r="E143" t="str">
            <v>Child</v>
          </cell>
          <cell r="F143" t="str">
            <v>Multiple WP</v>
          </cell>
          <cell r="G143" t="str">
            <v>D&amp;D</v>
          </cell>
          <cell r="H143" t="str">
            <v>G4010959</v>
          </cell>
        </row>
        <row r="143">
          <cell r="K143">
            <v>0.09541445</v>
          </cell>
          <cell r="L143">
            <v>0.2254875</v>
          </cell>
          <cell r="M143">
            <v>0</v>
          </cell>
          <cell r="N143">
            <v>0.32090195</v>
          </cell>
          <cell r="O143">
            <v>320901.95</v>
          </cell>
          <cell r="P143">
            <v>0</v>
          </cell>
        </row>
        <row r="143">
          <cell r="S143" t="str">
            <v>Not Excluded</v>
          </cell>
          <cell r="T143" t="str">
            <v>No</v>
          </cell>
          <cell r="U143" t="str">
            <v>Yes</v>
          </cell>
          <cell r="V143" t="str">
            <v>Value Creation</v>
          </cell>
          <cell r="W143" t="str">
            <v>Increase drug development PoS</v>
          </cell>
          <cell r="X143" t="str">
            <v>Grow</v>
          </cell>
          <cell r="Y143" t="str">
            <v>Strategy Approved</v>
          </cell>
          <cell r="Z143" t="str">
            <v>X-module/platform</v>
          </cell>
          <cell r="AA143" t="str">
            <v>Yes</v>
          </cell>
          <cell r="AB143" t="str">
            <v>Yes</v>
          </cell>
          <cell r="AC143" t="str">
            <v>Data &amp; Digital</v>
          </cell>
          <cell r="AD143" t="str">
            <v>TO Be Updated</v>
          </cell>
          <cell r="AE143" t="str">
            <v>TO Be Updated</v>
          </cell>
          <cell r="AF143" t="str">
            <v>Connected Health</v>
          </cell>
          <cell r="AG143" t="str">
            <v>TO Be Updated</v>
          </cell>
          <cell r="AH143" t="str">
            <v>TO Be Updated</v>
          </cell>
          <cell r="AI143" t="str">
            <v>TO Be Updated</v>
          </cell>
          <cell r="AJ143" t="str">
            <v>TO Be Updated</v>
          </cell>
        </row>
        <row r="144">
          <cell r="A144">
            <v>18034</v>
          </cell>
          <cell r="B144" t="str">
            <v>18034</v>
          </cell>
          <cell r="C144" t="str">
            <v>Argus 8.1.3 Upgrade</v>
          </cell>
          <cell r="D144" t="str">
            <v>Basi, Mark Gargan</v>
          </cell>
          <cell r="E144" t="str">
            <v>Parent</v>
          </cell>
          <cell r="F144" t="str">
            <v>Single WP</v>
          </cell>
          <cell r="G144" t="str">
            <v>CMO/PS</v>
          </cell>
          <cell r="H144">
            <v>0</v>
          </cell>
        </row>
        <row r="144">
          <cell r="K144">
            <v>0.09541445</v>
          </cell>
          <cell r="L144">
            <v>0.2254875</v>
          </cell>
          <cell r="M144">
            <v>0</v>
          </cell>
          <cell r="N144">
            <v>0.32090195</v>
          </cell>
          <cell r="O144">
            <v>320901.95</v>
          </cell>
          <cell r="P144">
            <v>0</v>
          </cell>
        </row>
        <row r="144">
          <cell r="S144" t="str">
            <v>Not Excluded</v>
          </cell>
          <cell r="T144" t="str">
            <v>No</v>
          </cell>
          <cell r="U144" t="str">
            <v>Yes</v>
          </cell>
          <cell r="V144" t="str">
            <v>Compliance</v>
          </cell>
          <cell r="W144" t="str">
            <v>Compliance</v>
          </cell>
          <cell r="X144" t="str">
            <v>Grow</v>
          </cell>
          <cell r="Y144" t="str">
            <v>Strategy Approved</v>
          </cell>
          <cell r="Z144" t="str">
            <v>Argus 8.1.3 Upgrade</v>
          </cell>
          <cell r="AA144" t="str">
            <v>No</v>
          </cell>
          <cell r="AB144" t="str">
            <v>No</v>
          </cell>
          <cell r="AC144" t="str">
            <v>IT / Systems</v>
          </cell>
          <cell r="AD144" t="str">
            <v>TO Be Updated</v>
          </cell>
          <cell r="AE144" t="str">
            <v>SONAR - Available in Horizon</v>
          </cell>
          <cell r="AF144" t="str">
            <v>Compliance</v>
          </cell>
          <cell r="AG144" t="str">
            <v>TO Be Updated</v>
          </cell>
          <cell r="AH144" t="str">
            <v>TO Be Updated</v>
          </cell>
          <cell r="AI144" t="str">
            <v>TO Be Updated</v>
          </cell>
          <cell r="AJ144" t="str">
            <v>TO Be Updated</v>
          </cell>
        </row>
        <row r="145">
          <cell r="A145" t="str">
            <v>18034-G4012112</v>
          </cell>
          <cell r="B145" t="str">
            <v>18034</v>
          </cell>
          <cell r="C145" t="str">
            <v>Argus 8.1.3 Upgrade</v>
          </cell>
          <cell r="D145" t="str">
            <v>Basi, Mark Gargan</v>
          </cell>
          <cell r="E145" t="str">
            <v>Child</v>
          </cell>
          <cell r="F145" t="str">
            <v>Single WP</v>
          </cell>
          <cell r="G145" t="str">
            <v>CMO/PS</v>
          </cell>
          <cell r="H145" t="str">
            <v>G4012112</v>
          </cell>
        </row>
        <row r="145">
          <cell r="K145">
            <v>0</v>
          </cell>
          <cell r="L145">
            <v>0</v>
          </cell>
          <cell r="M145">
            <v>0</v>
          </cell>
          <cell r="N145">
            <v>0</v>
          </cell>
          <cell r="O145">
            <v>0</v>
          </cell>
          <cell r="P145">
            <v>0</v>
          </cell>
        </row>
        <row r="145">
          <cell r="S145" t="str">
            <v>Not Excluded</v>
          </cell>
          <cell r="T145" t="str">
            <v>No</v>
          </cell>
          <cell r="U145" t="str">
            <v>Yes</v>
          </cell>
          <cell r="V145" t="str">
            <v>Compliance</v>
          </cell>
          <cell r="W145" t="str">
            <v>Compliance</v>
          </cell>
          <cell r="X145" t="str">
            <v>Grow</v>
          </cell>
          <cell r="Y145" t="str">
            <v>Strategy Approved</v>
          </cell>
          <cell r="Z145" t="str">
            <v>Argus 8.1.3 Upgrade</v>
          </cell>
          <cell r="AA145" t="str">
            <v>No</v>
          </cell>
          <cell r="AB145" t="str">
            <v>No</v>
          </cell>
          <cell r="AC145" t="str">
            <v>IT / Systems</v>
          </cell>
          <cell r="AD145" t="str">
            <v>TO Be Updated</v>
          </cell>
          <cell r="AE145" t="str">
            <v>SONAR - Available in Horizon</v>
          </cell>
          <cell r="AF145" t="str">
            <v>Compliance</v>
          </cell>
          <cell r="AG145" t="str">
            <v>TO Be Updated</v>
          </cell>
          <cell r="AH145" t="str">
            <v>TO Be Updated</v>
          </cell>
          <cell r="AI145" t="str">
            <v>TO Be Updated</v>
          </cell>
          <cell r="AJ145" t="str">
            <v>TO Be Updated</v>
          </cell>
        </row>
        <row r="146">
          <cell r="A146">
            <v>12503</v>
          </cell>
          <cell r="B146" t="str">
            <v>12503</v>
          </cell>
          <cell r="C146" t="str">
            <v>Collaborative Authoring Tool (CAT)</v>
          </cell>
          <cell r="D146" t="str">
            <v>Hamilton, David</v>
          </cell>
          <cell r="E146" t="str">
            <v>Parent</v>
          </cell>
          <cell r="F146" t="str">
            <v>Single WP</v>
          </cell>
          <cell r="G146" t="str">
            <v>CD&amp;A</v>
          </cell>
          <cell r="H146">
            <v>0</v>
          </cell>
        </row>
        <row r="146">
          <cell r="K146">
            <v>0</v>
          </cell>
          <cell r="L146">
            <v>0</v>
          </cell>
          <cell r="M146">
            <v>0</v>
          </cell>
          <cell r="N146">
            <v>0</v>
          </cell>
          <cell r="O146">
            <v>0</v>
          </cell>
          <cell r="P146">
            <v>0.0454</v>
          </cell>
        </row>
        <row r="146">
          <cell r="S146" t="str">
            <v>Not Excluded</v>
          </cell>
          <cell r="T146" t="e">
            <v>#N/A</v>
          </cell>
          <cell r="U146" t="e">
            <v>#N/A</v>
          </cell>
          <cell r="V146" t="e">
            <v>#N/A</v>
          </cell>
          <cell r="W146" t="e">
            <v>#N/A</v>
          </cell>
          <cell r="X146" t="e">
            <v>#N/A</v>
          </cell>
          <cell r="Y146" t="str">
            <v>Proposed Plan</v>
          </cell>
          <cell r="Z146" t="str">
            <v>Collaborative Authoring Tool (CAT)</v>
          </cell>
          <cell r="AA146" t="e">
            <v>#N/A</v>
          </cell>
          <cell r="AB146" t="e">
            <v>#N/A</v>
          </cell>
          <cell r="AC146" t="e">
            <v>#N/A</v>
          </cell>
          <cell r="AD146" t="e">
            <v>#N/A</v>
          </cell>
          <cell r="AE146" t="e">
            <v>#N/A</v>
          </cell>
          <cell r="AF146" t="e">
            <v>#N/A</v>
          </cell>
          <cell r="AG146" t="e">
            <v>#N/A</v>
          </cell>
          <cell r="AH146" t="e">
            <v>#N/A</v>
          </cell>
          <cell r="AI146" t="e">
            <v>#N/A</v>
          </cell>
          <cell r="AJ146" t="e">
            <v>#N/A</v>
          </cell>
        </row>
        <row r="147">
          <cell r="A147" t="str">
            <v>12503-G3002633</v>
          </cell>
          <cell r="B147" t="str">
            <v>12503</v>
          </cell>
          <cell r="C147" t="str">
            <v>Collaborative Authoring Tool (CAT)</v>
          </cell>
          <cell r="D147" t="str">
            <v>Hamilton, David</v>
          </cell>
          <cell r="E147" t="str">
            <v>Child</v>
          </cell>
          <cell r="F147" t="str">
            <v>Single WP</v>
          </cell>
          <cell r="G147" t="str">
            <v>CD&amp;A</v>
          </cell>
          <cell r="H147" t="str">
            <v>G3002633</v>
          </cell>
        </row>
        <row r="147">
          <cell r="K147">
            <v>0</v>
          </cell>
          <cell r="L147">
            <v>0</v>
          </cell>
          <cell r="M147">
            <v>0</v>
          </cell>
          <cell r="N147">
            <v>0</v>
          </cell>
          <cell r="O147">
            <v>0</v>
          </cell>
          <cell r="P147">
            <v>0.0454</v>
          </cell>
        </row>
        <row r="147">
          <cell r="S147" t="str">
            <v>Not Excluded</v>
          </cell>
          <cell r="T147" t="e">
            <v>#N/A</v>
          </cell>
          <cell r="U147" t="e">
            <v>#N/A</v>
          </cell>
          <cell r="V147" t="e">
            <v>#N/A</v>
          </cell>
          <cell r="W147" t="e">
            <v>#N/A</v>
          </cell>
          <cell r="X147" t="e">
            <v>#N/A</v>
          </cell>
          <cell r="Y147" t="str">
            <v>Proposed Plan</v>
          </cell>
          <cell r="Z147" t="str">
            <v>Collaborative Authoring Tool (CAT)</v>
          </cell>
          <cell r="AA147" t="e">
            <v>#N/A</v>
          </cell>
          <cell r="AB147" t="e">
            <v>#N/A</v>
          </cell>
          <cell r="AC147" t="e">
            <v>#N/A</v>
          </cell>
          <cell r="AD147" t="e">
            <v>#N/A</v>
          </cell>
          <cell r="AE147" t="e">
            <v>#N/A</v>
          </cell>
          <cell r="AF147" t="e">
            <v>#N/A</v>
          </cell>
          <cell r="AG147" t="e">
            <v>#N/A</v>
          </cell>
          <cell r="AH147" t="e">
            <v>#N/A</v>
          </cell>
          <cell r="AI147" t="e">
            <v>#N/A</v>
          </cell>
          <cell r="AJ147" t="e">
            <v>#N/A</v>
          </cell>
        </row>
        <row r="148">
          <cell r="A148">
            <v>15200</v>
          </cell>
          <cell r="B148" t="str">
            <v>15200</v>
          </cell>
          <cell r="C148" t="str">
            <v>CMC Index</v>
          </cell>
          <cell r="D148" t="str">
            <v>Faust, Neal</v>
          </cell>
          <cell r="E148" t="str">
            <v>Parent</v>
          </cell>
          <cell r="F148" t="str">
            <v>Single WP</v>
          </cell>
          <cell r="G148" t="str">
            <v>D&amp;D</v>
          </cell>
          <cell r="H148">
            <v>0</v>
          </cell>
        </row>
        <row r="148">
          <cell r="K148">
            <v>0</v>
          </cell>
          <cell r="L148">
            <v>0</v>
          </cell>
          <cell r="M148">
            <v>0</v>
          </cell>
          <cell r="N148">
            <v>0</v>
          </cell>
          <cell r="O148">
            <v>0</v>
          </cell>
          <cell r="P148">
            <v>0</v>
          </cell>
        </row>
        <row r="148">
          <cell r="S148" t="str">
            <v>Not Excluded</v>
          </cell>
          <cell r="T148" t="e">
            <v>#N/A</v>
          </cell>
          <cell r="U148" t="e">
            <v>#N/A</v>
          </cell>
          <cell r="V148" t="e">
            <v>#N/A</v>
          </cell>
          <cell r="W148" t="e">
            <v>#N/A</v>
          </cell>
          <cell r="X148" t="e">
            <v>#N/A</v>
          </cell>
          <cell r="Y148" t="str">
            <v>Proposed Plan</v>
          </cell>
          <cell r="Z148" t="str">
            <v>CMC Index</v>
          </cell>
          <cell r="AA148" t="e">
            <v>#N/A</v>
          </cell>
          <cell r="AB148" t="e">
            <v>#N/A</v>
          </cell>
          <cell r="AC148" t="e">
            <v>#N/A</v>
          </cell>
          <cell r="AD148" t="e">
            <v>#N/A</v>
          </cell>
          <cell r="AE148" t="e">
            <v>#N/A</v>
          </cell>
          <cell r="AF148" t="e">
            <v>#N/A</v>
          </cell>
          <cell r="AG148" t="e">
            <v>#N/A</v>
          </cell>
          <cell r="AH148" t="e">
            <v>#N/A</v>
          </cell>
          <cell r="AI148" t="e">
            <v>#N/A</v>
          </cell>
          <cell r="AJ148" t="e">
            <v>#N/A</v>
          </cell>
        </row>
        <row r="149">
          <cell r="A149" t="str">
            <v>15200-G3002636</v>
          </cell>
          <cell r="B149" t="str">
            <v>15200</v>
          </cell>
          <cell r="C149" t="str">
            <v>CMC Index</v>
          </cell>
          <cell r="D149" t="str">
            <v>Faust, Neal</v>
          </cell>
          <cell r="E149" t="str">
            <v>Child</v>
          </cell>
          <cell r="F149" t="str">
            <v>Single WP</v>
          </cell>
          <cell r="G149" t="str">
            <v>D&amp;D</v>
          </cell>
          <cell r="H149" t="str">
            <v>G3002636</v>
          </cell>
        </row>
        <row r="149">
          <cell r="K149">
            <v>0</v>
          </cell>
          <cell r="L149">
            <v>0</v>
          </cell>
          <cell r="M149">
            <v>0</v>
          </cell>
          <cell r="N149">
            <v>0</v>
          </cell>
          <cell r="O149">
            <v>0</v>
          </cell>
          <cell r="P149">
            <v>0</v>
          </cell>
        </row>
        <row r="149">
          <cell r="S149" t="str">
            <v>Not Excluded</v>
          </cell>
          <cell r="T149" t="e">
            <v>#N/A</v>
          </cell>
          <cell r="U149" t="e">
            <v>#N/A</v>
          </cell>
          <cell r="V149" t="e">
            <v>#N/A</v>
          </cell>
          <cell r="W149" t="e">
            <v>#N/A</v>
          </cell>
          <cell r="X149" t="e">
            <v>#N/A</v>
          </cell>
          <cell r="Y149" t="str">
            <v>Proposed Plan</v>
          </cell>
          <cell r="Z149" t="str">
            <v>CMC Index General</v>
          </cell>
          <cell r="AA149" t="e">
            <v>#N/A</v>
          </cell>
          <cell r="AB149" t="e">
            <v>#N/A</v>
          </cell>
          <cell r="AC149" t="e">
            <v>#N/A</v>
          </cell>
          <cell r="AD149" t="e">
            <v>#N/A</v>
          </cell>
          <cell r="AE149" t="e">
            <v>#N/A</v>
          </cell>
          <cell r="AF149" t="e">
            <v>#N/A</v>
          </cell>
          <cell r="AG149" t="e">
            <v>#N/A</v>
          </cell>
          <cell r="AH149" t="e">
            <v>#N/A</v>
          </cell>
          <cell r="AI149" t="e">
            <v>#N/A</v>
          </cell>
          <cell r="AJ149" t="e">
            <v>#N/A</v>
          </cell>
        </row>
        <row r="150">
          <cell r="A150">
            <v>15071</v>
          </cell>
          <cell r="B150" t="str">
            <v>15071</v>
          </cell>
          <cell r="C150" t="str">
            <v>Datavision Clear</v>
          </cell>
          <cell r="D150" t="str">
            <v>Acalovschi, Andreea</v>
          </cell>
          <cell r="E150" t="str">
            <v>Parent</v>
          </cell>
          <cell r="F150" t="str">
            <v>Single WP</v>
          </cell>
          <cell r="G150" t="str">
            <v>D&amp;D</v>
          </cell>
          <cell r="H150">
            <v>0</v>
          </cell>
        </row>
        <row r="150">
          <cell r="K150">
            <v>0</v>
          </cell>
          <cell r="L150">
            <v>0</v>
          </cell>
          <cell r="M150">
            <v>0</v>
          </cell>
          <cell r="N150">
            <v>0</v>
          </cell>
          <cell r="O150">
            <v>0</v>
          </cell>
          <cell r="P150">
            <v>0</v>
          </cell>
        </row>
        <row r="150">
          <cell r="S150" t="str">
            <v>Not Excluded</v>
          </cell>
          <cell r="T150" t="e">
            <v>#N/A</v>
          </cell>
          <cell r="U150" t="e">
            <v>#N/A</v>
          </cell>
          <cell r="V150" t="e">
            <v>#N/A</v>
          </cell>
          <cell r="W150" t="e">
            <v>#N/A</v>
          </cell>
          <cell r="X150" t="e">
            <v>#N/A</v>
          </cell>
          <cell r="Y150" t="str">
            <v>Proposed Plan</v>
          </cell>
          <cell r="Z150" t="str">
            <v>Datavision Clear</v>
          </cell>
          <cell r="AA150" t="e">
            <v>#N/A</v>
          </cell>
          <cell r="AB150" t="e">
            <v>#N/A</v>
          </cell>
          <cell r="AC150" t="e">
            <v>#N/A</v>
          </cell>
          <cell r="AD150" t="e">
            <v>#N/A</v>
          </cell>
          <cell r="AE150" t="e">
            <v>#N/A</v>
          </cell>
          <cell r="AF150" t="e">
            <v>#N/A</v>
          </cell>
          <cell r="AG150" t="e">
            <v>#N/A</v>
          </cell>
          <cell r="AH150" t="e">
            <v>#N/A</v>
          </cell>
          <cell r="AI150" t="e">
            <v>#N/A</v>
          </cell>
          <cell r="AJ150" t="e">
            <v>#N/A</v>
          </cell>
        </row>
        <row r="151">
          <cell r="A151" t="str">
            <v>15071-G3002637</v>
          </cell>
          <cell r="B151" t="str">
            <v>15071</v>
          </cell>
          <cell r="C151" t="str">
            <v>Datavision Clear</v>
          </cell>
          <cell r="D151" t="str">
            <v>Acalovschi, Andreea</v>
          </cell>
          <cell r="E151" t="str">
            <v>Child</v>
          </cell>
          <cell r="F151" t="str">
            <v>Single WP</v>
          </cell>
          <cell r="G151" t="str">
            <v>D&amp;D</v>
          </cell>
          <cell r="H151" t="str">
            <v>G3002637</v>
          </cell>
        </row>
        <row r="151">
          <cell r="K151">
            <v>0</v>
          </cell>
          <cell r="L151">
            <v>0</v>
          </cell>
          <cell r="M151">
            <v>0</v>
          </cell>
          <cell r="N151">
            <v>0</v>
          </cell>
          <cell r="O151">
            <v>0</v>
          </cell>
          <cell r="P151">
            <v>0</v>
          </cell>
        </row>
        <row r="151">
          <cell r="S151" t="str">
            <v>Not Excluded</v>
          </cell>
          <cell r="T151" t="e">
            <v>#N/A</v>
          </cell>
          <cell r="U151" t="e">
            <v>#N/A</v>
          </cell>
          <cell r="V151" t="e">
            <v>#N/A</v>
          </cell>
          <cell r="W151" t="e">
            <v>#N/A</v>
          </cell>
          <cell r="X151" t="e">
            <v>#N/A</v>
          </cell>
          <cell r="Y151" t="str">
            <v>Strategy Approved</v>
          </cell>
          <cell r="Z151" t="str">
            <v>Datavision Clear</v>
          </cell>
          <cell r="AA151" t="e">
            <v>#N/A</v>
          </cell>
          <cell r="AB151" t="e">
            <v>#N/A</v>
          </cell>
          <cell r="AC151" t="e">
            <v>#N/A</v>
          </cell>
          <cell r="AD151" t="e">
            <v>#N/A</v>
          </cell>
          <cell r="AE151" t="e">
            <v>#N/A</v>
          </cell>
          <cell r="AF151" t="e">
            <v>#N/A</v>
          </cell>
          <cell r="AG151" t="e">
            <v>#N/A</v>
          </cell>
          <cell r="AH151" t="e">
            <v>#N/A</v>
          </cell>
          <cell r="AI151" t="e">
            <v>#N/A</v>
          </cell>
          <cell r="AJ151" t="e">
            <v>#N/A</v>
          </cell>
        </row>
        <row r="152">
          <cell r="A152">
            <v>12502</v>
          </cell>
          <cell r="B152" t="str">
            <v>12502</v>
          </cell>
          <cell r="C152" t="str">
            <v>MMS Implementation</v>
          </cell>
          <cell r="D152" t="str">
            <v>Le Breton, Stephanie</v>
          </cell>
          <cell r="E152" t="str">
            <v>Parent</v>
          </cell>
          <cell r="F152" t="str">
            <v>Single WP</v>
          </cell>
          <cell r="G152" t="str">
            <v>GDO</v>
          </cell>
          <cell r="H152">
            <v>0</v>
          </cell>
        </row>
        <row r="152">
          <cell r="K152">
            <v>0</v>
          </cell>
          <cell r="L152">
            <v>0</v>
          </cell>
          <cell r="M152">
            <v>0</v>
          </cell>
          <cell r="N152">
            <v>0</v>
          </cell>
          <cell r="O152">
            <v>0</v>
          </cell>
          <cell r="P152">
            <v>0</v>
          </cell>
        </row>
        <row r="152">
          <cell r="S152" t="str">
            <v>Not Excluded</v>
          </cell>
          <cell r="T152" t="e">
            <v>#N/A</v>
          </cell>
          <cell r="U152" t="e">
            <v>#N/A</v>
          </cell>
          <cell r="V152" t="e">
            <v>#N/A</v>
          </cell>
          <cell r="W152" t="e">
            <v>#N/A</v>
          </cell>
          <cell r="X152" t="e">
            <v>#N/A</v>
          </cell>
          <cell r="Y152" t="str">
            <v>Proposed Plan</v>
          </cell>
          <cell r="Z152" t="str">
            <v>MMS Implementation</v>
          </cell>
          <cell r="AA152" t="e">
            <v>#N/A</v>
          </cell>
          <cell r="AB152" t="e">
            <v>#N/A</v>
          </cell>
          <cell r="AC152" t="e">
            <v>#N/A</v>
          </cell>
          <cell r="AD152" t="e">
            <v>#N/A</v>
          </cell>
          <cell r="AE152" t="e">
            <v>#N/A</v>
          </cell>
          <cell r="AF152" t="e">
            <v>#N/A</v>
          </cell>
          <cell r="AG152" t="e">
            <v>#N/A</v>
          </cell>
          <cell r="AH152" t="e">
            <v>#N/A</v>
          </cell>
          <cell r="AI152" t="e">
            <v>#N/A</v>
          </cell>
          <cell r="AJ152" t="e">
            <v>#N/A</v>
          </cell>
        </row>
        <row r="153">
          <cell r="A153" t="str">
            <v>12502-G3002641</v>
          </cell>
          <cell r="B153" t="str">
            <v>12502</v>
          </cell>
          <cell r="C153" t="str">
            <v>MMS Implementation</v>
          </cell>
          <cell r="D153" t="str">
            <v>Le Breton, Stephanie</v>
          </cell>
          <cell r="E153" t="str">
            <v>Child</v>
          </cell>
          <cell r="F153" t="str">
            <v>Single WP</v>
          </cell>
          <cell r="G153" t="str">
            <v>GDO</v>
          </cell>
          <cell r="H153" t="str">
            <v>G3002641</v>
          </cell>
        </row>
        <row r="153">
          <cell r="K153">
            <v>0</v>
          </cell>
          <cell r="L153">
            <v>0</v>
          </cell>
          <cell r="M153">
            <v>0</v>
          </cell>
          <cell r="N153">
            <v>0</v>
          </cell>
          <cell r="O153">
            <v>0</v>
          </cell>
          <cell r="P153">
            <v>0</v>
          </cell>
        </row>
        <row r="153">
          <cell r="S153" t="str">
            <v>Not Excluded</v>
          </cell>
          <cell r="T153" t="e">
            <v>#N/A</v>
          </cell>
          <cell r="U153" t="e">
            <v>#N/A</v>
          </cell>
          <cell r="V153" t="e">
            <v>#N/A</v>
          </cell>
          <cell r="W153" t="e">
            <v>#N/A</v>
          </cell>
          <cell r="X153" t="e">
            <v>#N/A</v>
          </cell>
          <cell r="Y153" t="str">
            <v>Proposed Plan</v>
          </cell>
          <cell r="Z153" t="str">
            <v>MMS Implementation</v>
          </cell>
          <cell r="AA153" t="e">
            <v>#N/A</v>
          </cell>
          <cell r="AB153" t="e">
            <v>#N/A</v>
          </cell>
          <cell r="AC153" t="e">
            <v>#N/A</v>
          </cell>
          <cell r="AD153" t="e">
            <v>#N/A</v>
          </cell>
          <cell r="AE153" t="e">
            <v>#N/A</v>
          </cell>
          <cell r="AF153" t="e">
            <v>#N/A</v>
          </cell>
          <cell r="AG153" t="e">
            <v>#N/A</v>
          </cell>
          <cell r="AH153" t="e">
            <v>#N/A</v>
          </cell>
          <cell r="AI153" t="e">
            <v>#N/A</v>
          </cell>
          <cell r="AJ153" t="e">
            <v>#N/A</v>
          </cell>
        </row>
        <row r="154">
          <cell r="A154">
            <v>12501</v>
          </cell>
          <cell r="B154" t="str">
            <v>12501</v>
          </cell>
          <cell r="C154" t="str">
            <v>FMT Platform</v>
          </cell>
          <cell r="D154" t="str">
            <v>Klein, Valérie</v>
          </cell>
          <cell r="E154" t="str">
            <v>Parent</v>
          </cell>
          <cell r="F154" t="str">
            <v>Single WP</v>
          </cell>
          <cell r="G154" t="str">
            <v>GDO</v>
          </cell>
          <cell r="H154">
            <v>0</v>
          </cell>
        </row>
        <row r="154">
          <cell r="K154">
            <v>0</v>
          </cell>
          <cell r="L154">
            <v>0</v>
          </cell>
          <cell r="M154">
            <v>0</v>
          </cell>
          <cell r="N154">
            <v>0</v>
          </cell>
          <cell r="O154">
            <v>0</v>
          </cell>
          <cell r="P154">
            <v>0</v>
          </cell>
        </row>
        <row r="154">
          <cell r="S154" t="str">
            <v>Not Excluded</v>
          </cell>
          <cell r="T154" t="e">
            <v>#N/A</v>
          </cell>
          <cell r="U154" t="e">
            <v>#N/A</v>
          </cell>
          <cell r="V154" t="e">
            <v>#N/A</v>
          </cell>
          <cell r="W154" t="e">
            <v>#N/A</v>
          </cell>
          <cell r="X154" t="e">
            <v>#N/A</v>
          </cell>
          <cell r="Y154" t="str">
            <v>Proposed Plan</v>
          </cell>
          <cell r="Z154" t="str">
            <v>FMT Platform</v>
          </cell>
          <cell r="AA154" t="e">
            <v>#N/A</v>
          </cell>
          <cell r="AB154" t="e">
            <v>#N/A</v>
          </cell>
          <cell r="AC154" t="e">
            <v>#N/A</v>
          </cell>
          <cell r="AD154" t="e">
            <v>#N/A</v>
          </cell>
          <cell r="AE154" t="e">
            <v>#N/A</v>
          </cell>
          <cell r="AF154" t="e">
            <v>#N/A</v>
          </cell>
          <cell r="AG154" t="e">
            <v>#N/A</v>
          </cell>
          <cell r="AH154" t="e">
            <v>#N/A</v>
          </cell>
          <cell r="AI154" t="e">
            <v>#N/A</v>
          </cell>
          <cell r="AJ154" t="e">
            <v>#N/A</v>
          </cell>
        </row>
        <row r="155">
          <cell r="A155" t="str">
            <v>12501-G3002642</v>
          </cell>
          <cell r="B155" t="str">
            <v>12501</v>
          </cell>
          <cell r="C155" t="str">
            <v>FMT Platform</v>
          </cell>
          <cell r="D155" t="str">
            <v>Klein, Valérie</v>
          </cell>
          <cell r="E155" t="str">
            <v>Child</v>
          </cell>
          <cell r="F155" t="str">
            <v>Single WP</v>
          </cell>
          <cell r="G155" t="str">
            <v>GDO</v>
          </cell>
          <cell r="H155" t="str">
            <v>G3002642</v>
          </cell>
        </row>
        <row r="155">
          <cell r="K155">
            <v>0</v>
          </cell>
          <cell r="L155">
            <v>0</v>
          </cell>
          <cell r="M155">
            <v>0</v>
          </cell>
          <cell r="N155">
            <v>0</v>
          </cell>
          <cell r="O155">
            <v>0</v>
          </cell>
          <cell r="P155">
            <v>0</v>
          </cell>
        </row>
        <row r="155">
          <cell r="S155" t="str">
            <v>Not Excluded</v>
          </cell>
          <cell r="T155" t="e">
            <v>#N/A</v>
          </cell>
          <cell r="U155" t="e">
            <v>#N/A</v>
          </cell>
          <cell r="V155" t="e">
            <v>#N/A</v>
          </cell>
          <cell r="W155" t="e">
            <v>#N/A</v>
          </cell>
          <cell r="X155" t="e">
            <v>#N/A</v>
          </cell>
          <cell r="Y155" t="str">
            <v>Proposed Plan</v>
          </cell>
          <cell r="Z155" t="str">
            <v>FMT Platform</v>
          </cell>
          <cell r="AA155" t="e">
            <v>#N/A</v>
          </cell>
          <cell r="AB155" t="e">
            <v>#N/A</v>
          </cell>
          <cell r="AC155" t="e">
            <v>#N/A</v>
          </cell>
          <cell r="AD155" t="e">
            <v>#N/A</v>
          </cell>
          <cell r="AE155" t="e">
            <v>#N/A</v>
          </cell>
          <cell r="AF155" t="e">
            <v>#N/A</v>
          </cell>
          <cell r="AG155" t="e">
            <v>#N/A</v>
          </cell>
          <cell r="AH155" t="e">
            <v>#N/A</v>
          </cell>
          <cell r="AI155" t="e">
            <v>#N/A</v>
          </cell>
          <cell r="AJ155" t="e">
            <v>#N/A</v>
          </cell>
        </row>
        <row r="156">
          <cell r="A156">
            <v>12580</v>
          </cell>
          <cell r="B156" t="str">
            <v>12580</v>
          </cell>
          <cell r="C156" t="str">
            <v>GDO Subject Review Tracker</v>
          </cell>
          <cell r="D156" t="str">
            <v>Sun, John</v>
          </cell>
          <cell r="E156" t="str">
            <v>Parent</v>
          </cell>
          <cell r="F156" t="str">
            <v>Single WP</v>
          </cell>
          <cell r="G156" t="str">
            <v>GDO</v>
          </cell>
          <cell r="H156">
            <v>0</v>
          </cell>
        </row>
        <row r="156">
          <cell r="K156">
            <v>0</v>
          </cell>
          <cell r="L156">
            <v>0</v>
          </cell>
          <cell r="M156">
            <v>0</v>
          </cell>
          <cell r="N156">
            <v>0</v>
          </cell>
          <cell r="O156">
            <v>0</v>
          </cell>
          <cell r="P156">
            <v>0</v>
          </cell>
        </row>
        <row r="156">
          <cell r="S156" t="str">
            <v>Not Excluded</v>
          </cell>
          <cell r="T156" t="e">
            <v>#N/A</v>
          </cell>
          <cell r="U156" t="e">
            <v>#N/A</v>
          </cell>
          <cell r="V156" t="e">
            <v>#N/A</v>
          </cell>
          <cell r="W156" t="e">
            <v>#N/A</v>
          </cell>
          <cell r="X156" t="e">
            <v>#N/A</v>
          </cell>
          <cell r="Y156" t="str">
            <v>Pending</v>
          </cell>
          <cell r="Z156" t="str">
            <v>GDO Subject Review Tracker</v>
          </cell>
          <cell r="AA156" t="e">
            <v>#N/A</v>
          </cell>
          <cell r="AB156" t="e">
            <v>#N/A</v>
          </cell>
          <cell r="AC156" t="e">
            <v>#N/A</v>
          </cell>
          <cell r="AD156" t="e">
            <v>#N/A</v>
          </cell>
          <cell r="AE156" t="e">
            <v>#N/A</v>
          </cell>
          <cell r="AF156" t="e">
            <v>#N/A</v>
          </cell>
          <cell r="AG156" t="e">
            <v>#N/A</v>
          </cell>
          <cell r="AH156" t="e">
            <v>#N/A</v>
          </cell>
          <cell r="AI156" t="e">
            <v>#N/A</v>
          </cell>
          <cell r="AJ156" t="e">
            <v>#N/A</v>
          </cell>
        </row>
        <row r="157">
          <cell r="A157" t="str">
            <v>12580-G3002692</v>
          </cell>
          <cell r="B157" t="str">
            <v>12580</v>
          </cell>
          <cell r="C157" t="str">
            <v>GDO Subject Review Tracker</v>
          </cell>
          <cell r="D157" t="str">
            <v>Sun, John</v>
          </cell>
          <cell r="E157" t="str">
            <v>Child</v>
          </cell>
          <cell r="F157" t="str">
            <v>Single WP</v>
          </cell>
          <cell r="G157" t="str">
            <v>GDO</v>
          </cell>
          <cell r="H157" t="str">
            <v>G3002692</v>
          </cell>
        </row>
        <row r="157">
          <cell r="K157">
            <v>0</v>
          </cell>
          <cell r="L157">
            <v>0</v>
          </cell>
          <cell r="M157">
            <v>0</v>
          </cell>
          <cell r="N157">
            <v>0</v>
          </cell>
          <cell r="O157">
            <v>0</v>
          </cell>
          <cell r="P157">
            <v>0</v>
          </cell>
        </row>
        <row r="157">
          <cell r="S157" t="str">
            <v>Not Excluded</v>
          </cell>
          <cell r="T157" t="e">
            <v>#N/A</v>
          </cell>
          <cell r="U157" t="e">
            <v>#N/A</v>
          </cell>
          <cell r="V157" t="e">
            <v>#N/A</v>
          </cell>
          <cell r="W157" t="e">
            <v>#N/A</v>
          </cell>
          <cell r="X157" t="e">
            <v>#N/A</v>
          </cell>
          <cell r="Y157" t="str">
            <v>Proposed Plan</v>
          </cell>
          <cell r="Z157" t="str">
            <v>GDO Subject Review Tracker</v>
          </cell>
          <cell r="AA157" t="e">
            <v>#N/A</v>
          </cell>
          <cell r="AB157" t="e">
            <v>#N/A</v>
          </cell>
          <cell r="AC157" t="e">
            <v>#N/A</v>
          </cell>
          <cell r="AD157" t="e">
            <v>#N/A</v>
          </cell>
          <cell r="AE157" t="e">
            <v>#N/A</v>
          </cell>
          <cell r="AF157" t="e">
            <v>#N/A</v>
          </cell>
          <cell r="AG157" t="e">
            <v>#N/A</v>
          </cell>
          <cell r="AH157" t="e">
            <v>#N/A</v>
          </cell>
          <cell r="AI157" t="e">
            <v>#N/A</v>
          </cell>
          <cell r="AJ157" t="e">
            <v>#N/A</v>
          </cell>
        </row>
        <row r="158">
          <cell r="A158">
            <v>12577</v>
          </cell>
          <cell r="B158" t="str">
            <v>12577</v>
          </cell>
          <cell r="C158" t="str">
            <v>I.MAN to RoD</v>
          </cell>
          <cell r="D158" t="str">
            <v>Acalovschi, Andreea</v>
          </cell>
          <cell r="E158" t="str">
            <v>Parent</v>
          </cell>
          <cell r="F158" t="str">
            <v>Single WP</v>
          </cell>
          <cell r="G158" t="str">
            <v>D&amp;D</v>
          </cell>
          <cell r="H158">
            <v>0</v>
          </cell>
        </row>
        <row r="158">
          <cell r="K158">
            <v>0</v>
          </cell>
          <cell r="L158">
            <v>0</v>
          </cell>
          <cell r="M158">
            <v>0</v>
          </cell>
          <cell r="N158">
            <v>0</v>
          </cell>
          <cell r="O158">
            <v>0</v>
          </cell>
          <cell r="P158">
            <v>0</v>
          </cell>
        </row>
        <row r="158">
          <cell r="S158" t="str">
            <v>Not Excluded</v>
          </cell>
          <cell r="T158" t="e">
            <v>#N/A</v>
          </cell>
          <cell r="U158" t="e">
            <v>#N/A</v>
          </cell>
          <cell r="V158" t="e">
            <v>#N/A</v>
          </cell>
          <cell r="W158" t="e">
            <v>#N/A</v>
          </cell>
          <cell r="X158" t="e">
            <v>#N/A</v>
          </cell>
          <cell r="Y158" t="str">
            <v>Pending</v>
          </cell>
          <cell r="Z158" t="str">
            <v>I.MAN to RoD</v>
          </cell>
          <cell r="AA158" t="e">
            <v>#N/A</v>
          </cell>
          <cell r="AB158" t="e">
            <v>#N/A</v>
          </cell>
          <cell r="AC158" t="e">
            <v>#N/A</v>
          </cell>
          <cell r="AD158" t="e">
            <v>#N/A</v>
          </cell>
          <cell r="AE158" t="e">
            <v>#N/A</v>
          </cell>
          <cell r="AF158" t="e">
            <v>#N/A</v>
          </cell>
          <cell r="AG158" t="e">
            <v>#N/A</v>
          </cell>
          <cell r="AH158" t="e">
            <v>#N/A</v>
          </cell>
          <cell r="AI158" t="e">
            <v>#N/A</v>
          </cell>
          <cell r="AJ158" t="e">
            <v>#N/A</v>
          </cell>
        </row>
        <row r="159">
          <cell r="A159" t="str">
            <v>12577-G3002694</v>
          </cell>
          <cell r="B159" t="str">
            <v>12577</v>
          </cell>
          <cell r="C159" t="str">
            <v>I.MAN to RoD</v>
          </cell>
          <cell r="D159" t="str">
            <v>Acalovschi, Andreea</v>
          </cell>
          <cell r="E159" t="str">
            <v>Child</v>
          </cell>
          <cell r="F159" t="str">
            <v>Single WP</v>
          </cell>
          <cell r="G159" t="str">
            <v>D&amp;D</v>
          </cell>
          <cell r="H159" t="str">
            <v>G3002694</v>
          </cell>
        </row>
        <row r="159">
          <cell r="K159">
            <v>0</v>
          </cell>
          <cell r="L159">
            <v>0</v>
          </cell>
          <cell r="M159">
            <v>0</v>
          </cell>
          <cell r="N159">
            <v>0</v>
          </cell>
          <cell r="O159">
            <v>0</v>
          </cell>
          <cell r="P159">
            <v>0</v>
          </cell>
        </row>
        <row r="159">
          <cell r="S159" t="str">
            <v>Not Excluded</v>
          </cell>
          <cell r="T159" t="e">
            <v>#N/A</v>
          </cell>
          <cell r="U159" t="e">
            <v>#N/A</v>
          </cell>
          <cell r="V159" t="e">
            <v>#N/A</v>
          </cell>
          <cell r="W159" t="e">
            <v>#N/A</v>
          </cell>
          <cell r="X159" t="e">
            <v>#N/A</v>
          </cell>
          <cell r="Y159" t="str">
            <v>Proposed Plan</v>
          </cell>
          <cell r="Z159" t="str">
            <v>I.MAN to RoD</v>
          </cell>
          <cell r="AA159" t="e">
            <v>#N/A</v>
          </cell>
          <cell r="AB159" t="e">
            <v>#N/A</v>
          </cell>
          <cell r="AC159" t="e">
            <v>#N/A</v>
          </cell>
          <cell r="AD159" t="e">
            <v>#N/A</v>
          </cell>
          <cell r="AE159" t="e">
            <v>#N/A</v>
          </cell>
          <cell r="AF159" t="e">
            <v>#N/A</v>
          </cell>
          <cell r="AG159" t="e">
            <v>#N/A</v>
          </cell>
          <cell r="AH159" t="e">
            <v>#N/A</v>
          </cell>
          <cell r="AI159" t="e">
            <v>#N/A</v>
          </cell>
          <cell r="AJ159" t="e">
            <v>#N/A</v>
          </cell>
        </row>
        <row r="160">
          <cell r="A160">
            <v>12579</v>
          </cell>
          <cell r="B160" t="str">
            <v>12579</v>
          </cell>
          <cell r="C160" t="str">
            <v>IDMP - Sandoz</v>
          </cell>
          <cell r="D160" t="str">
            <v>Acalovschi, Andreea</v>
          </cell>
          <cell r="E160" t="str">
            <v>Parent</v>
          </cell>
          <cell r="F160" t="str">
            <v>Single WP</v>
          </cell>
          <cell r="G160" t="str">
            <v>D&amp;D</v>
          </cell>
          <cell r="H160">
            <v>0</v>
          </cell>
        </row>
        <row r="160">
          <cell r="K160">
            <v>0</v>
          </cell>
          <cell r="L160">
            <v>0</v>
          </cell>
          <cell r="M160">
            <v>0</v>
          </cell>
          <cell r="N160">
            <v>0</v>
          </cell>
          <cell r="O160">
            <v>0</v>
          </cell>
          <cell r="P160">
            <v>0</v>
          </cell>
        </row>
        <row r="160">
          <cell r="S160" t="str">
            <v>Not Excluded</v>
          </cell>
          <cell r="T160" t="e">
            <v>#N/A</v>
          </cell>
          <cell r="U160" t="e">
            <v>#N/A</v>
          </cell>
          <cell r="V160" t="e">
            <v>#N/A</v>
          </cell>
          <cell r="W160" t="e">
            <v>#N/A</v>
          </cell>
          <cell r="X160" t="e">
            <v>#N/A</v>
          </cell>
          <cell r="Y160" t="str">
            <v>Pending</v>
          </cell>
          <cell r="Z160" t="str">
            <v>IDMP - Sandoz</v>
          </cell>
          <cell r="AA160" t="e">
            <v>#N/A</v>
          </cell>
          <cell r="AB160" t="e">
            <v>#N/A</v>
          </cell>
          <cell r="AC160" t="e">
            <v>#N/A</v>
          </cell>
          <cell r="AD160" t="e">
            <v>#N/A</v>
          </cell>
          <cell r="AE160" t="e">
            <v>#N/A</v>
          </cell>
          <cell r="AF160" t="e">
            <v>#N/A</v>
          </cell>
          <cell r="AG160" t="e">
            <v>#N/A</v>
          </cell>
          <cell r="AH160" t="e">
            <v>#N/A</v>
          </cell>
          <cell r="AI160" t="e">
            <v>#N/A</v>
          </cell>
          <cell r="AJ160" t="e">
            <v>#N/A</v>
          </cell>
        </row>
        <row r="161">
          <cell r="A161" t="str">
            <v>12579-G3002695</v>
          </cell>
          <cell r="B161" t="str">
            <v>12579</v>
          </cell>
          <cell r="C161" t="str">
            <v>IDMP - Sandoz</v>
          </cell>
          <cell r="D161" t="str">
            <v>Acalovschi, Andreea</v>
          </cell>
          <cell r="E161" t="str">
            <v>Child</v>
          </cell>
          <cell r="F161" t="str">
            <v>Single WP</v>
          </cell>
          <cell r="G161" t="str">
            <v>D&amp;D</v>
          </cell>
          <cell r="H161" t="str">
            <v>G3002695</v>
          </cell>
        </row>
        <row r="161">
          <cell r="K161">
            <v>0</v>
          </cell>
          <cell r="L161">
            <v>0</v>
          </cell>
          <cell r="M161">
            <v>0</v>
          </cell>
          <cell r="N161">
            <v>0</v>
          </cell>
          <cell r="O161">
            <v>0</v>
          </cell>
          <cell r="P161">
            <v>0</v>
          </cell>
        </row>
        <row r="161">
          <cell r="S161" t="str">
            <v>Not Excluded</v>
          </cell>
          <cell r="T161" t="e">
            <v>#N/A</v>
          </cell>
          <cell r="U161" t="e">
            <v>#N/A</v>
          </cell>
          <cell r="V161" t="e">
            <v>#N/A</v>
          </cell>
          <cell r="W161" t="e">
            <v>#N/A</v>
          </cell>
          <cell r="X161" t="e">
            <v>#N/A</v>
          </cell>
          <cell r="Y161" t="str">
            <v>Proposed Plan</v>
          </cell>
          <cell r="Z161" t="str">
            <v>IDMP - Sandoz</v>
          </cell>
          <cell r="AA161" t="e">
            <v>#N/A</v>
          </cell>
          <cell r="AB161" t="e">
            <v>#N/A</v>
          </cell>
          <cell r="AC161" t="e">
            <v>#N/A</v>
          </cell>
          <cell r="AD161" t="e">
            <v>#N/A</v>
          </cell>
          <cell r="AE161" t="e">
            <v>#N/A</v>
          </cell>
          <cell r="AF161" t="e">
            <v>#N/A</v>
          </cell>
          <cell r="AG161" t="e">
            <v>#N/A</v>
          </cell>
          <cell r="AH161" t="e">
            <v>#N/A</v>
          </cell>
          <cell r="AI161" t="e">
            <v>#N/A</v>
          </cell>
          <cell r="AJ161" t="e">
            <v>#N/A</v>
          </cell>
        </row>
        <row r="162">
          <cell r="A162">
            <v>12581</v>
          </cell>
          <cell r="B162" t="str">
            <v>12581</v>
          </cell>
          <cell r="C162" t="str">
            <v>MI 3.0</v>
          </cell>
          <cell r="D162" t="str">
            <v>Acalovschi, Andreea</v>
          </cell>
          <cell r="E162" t="str">
            <v>Parent</v>
          </cell>
          <cell r="F162" t="str">
            <v>Single WP</v>
          </cell>
          <cell r="G162" t="str">
            <v>D&amp;D</v>
          </cell>
          <cell r="H162">
            <v>0</v>
          </cell>
        </row>
        <row r="162">
          <cell r="K162">
            <v>0</v>
          </cell>
          <cell r="L162">
            <v>0</v>
          </cell>
          <cell r="M162">
            <v>0</v>
          </cell>
          <cell r="N162">
            <v>0</v>
          </cell>
          <cell r="O162">
            <v>0</v>
          </cell>
          <cell r="P162">
            <v>0</v>
          </cell>
        </row>
        <row r="162">
          <cell r="S162" t="str">
            <v>Not Excluded</v>
          </cell>
          <cell r="T162" t="e">
            <v>#N/A</v>
          </cell>
          <cell r="U162" t="e">
            <v>#N/A</v>
          </cell>
          <cell r="V162" t="e">
            <v>#N/A</v>
          </cell>
          <cell r="W162" t="e">
            <v>#N/A</v>
          </cell>
          <cell r="X162" t="e">
            <v>#N/A</v>
          </cell>
          <cell r="Y162" t="str">
            <v>Pending</v>
          </cell>
          <cell r="Z162" t="str">
            <v>MI 3.0</v>
          </cell>
          <cell r="AA162" t="e">
            <v>#N/A</v>
          </cell>
          <cell r="AB162" t="e">
            <v>#N/A</v>
          </cell>
          <cell r="AC162" t="e">
            <v>#N/A</v>
          </cell>
          <cell r="AD162" t="e">
            <v>#N/A</v>
          </cell>
          <cell r="AE162" t="e">
            <v>#N/A</v>
          </cell>
          <cell r="AF162" t="e">
            <v>#N/A</v>
          </cell>
          <cell r="AG162" t="e">
            <v>#N/A</v>
          </cell>
          <cell r="AH162" t="e">
            <v>#N/A</v>
          </cell>
          <cell r="AI162" t="e">
            <v>#N/A</v>
          </cell>
          <cell r="AJ162" t="e">
            <v>#N/A</v>
          </cell>
        </row>
        <row r="163">
          <cell r="A163" t="str">
            <v>12581-G3002696</v>
          </cell>
          <cell r="B163" t="str">
            <v>12581</v>
          </cell>
          <cell r="C163" t="str">
            <v>MI 3.0</v>
          </cell>
          <cell r="D163" t="str">
            <v>Acalovschi, Andreea</v>
          </cell>
          <cell r="E163" t="str">
            <v>Child</v>
          </cell>
          <cell r="F163" t="str">
            <v>Single WP</v>
          </cell>
          <cell r="G163" t="str">
            <v>D&amp;D</v>
          </cell>
          <cell r="H163" t="str">
            <v>G3002696</v>
          </cell>
        </row>
        <row r="163">
          <cell r="K163">
            <v>0</v>
          </cell>
          <cell r="L163">
            <v>0</v>
          </cell>
          <cell r="M163">
            <v>0</v>
          </cell>
          <cell r="N163">
            <v>0</v>
          </cell>
          <cell r="O163">
            <v>0</v>
          </cell>
          <cell r="P163">
            <v>0</v>
          </cell>
        </row>
        <row r="163">
          <cell r="S163" t="str">
            <v>Not Excluded</v>
          </cell>
          <cell r="T163" t="e">
            <v>#N/A</v>
          </cell>
          <cell r="U163" t="e">
            <v>#N/A</v>
          </cell>
          <cell r="V163" t="e">
            <v>#N/A</v>
          </cell>
          <cell r="W163" t="e">
            <v>#N/A</v>
          </cell>
          <cell r="X163" t="e">
            <v>#N/A</v>
          </cell>
          <cell r="Y163" t="str">
            <v>Proposed Plan</v>
          </cell>
          <cell r="Z163" t="str">
            <v>MI 3.0</v>
          </cell>
          <cell r="AA163" t="e">
            <v>#N/A</v>
          </cell>
          <cell r="AB163" t="e">
            <v>#N/A</v>
          </cell>
          <cell r="AC163" t="e">
            <v>#N/A</v>
          </cell>
          <cell r="AD163" t="e">
            <v>#N/A</v>
          </cell>
          <cell r="AE163" t="e">
            <v>#N/A</v>
          </cell>
          <cell r="AF163" t="e">
            <v>#N/A</v>
          </cell>
          <cell r="AG163" t="e">
            <v>#N/A</v>
          </cell>
          <cell r="AH163" t="e">
            <v>#N/A</v>
          </cell>
          <cell r="AI163" t="e">
            <v>#N/A</v>
          </cell>
          <cell r="AJ163" t="e">
            <v>#N/A</v>
          </cell>
        </row>
        <row r="164">
          <cell r="A164">
            <v>15488</v>
          </cell>
          <cell r="B164" t="str">
            <v>15488</v>
          </cell>
          <cell r="C164" t="str">
            <v>EDO MGT System</v>
          </cell>
          <cell r="D164" t="str">
            <v>Telischak, Julie</v>
          </cell>
          <cell r="E164" t="str">
            <v>Parent</v>
          </cell>
          <cell r="F164" t="str">
            <v>Single WP</v>
          </cell>
          <cell r="G164" t="str">
            <v>GDO</v>
          </cell>
          <cell r="H164">
            <v>0</v>
          </cell>
        </row>
        <row r="164">
          <cell r="K164">
            <v>0</v>
          </cell>
          <cell r="L164">
            <v>0</v>
          </cell>
          <cell r="M164">
            <v>0</v>
          </cell>
          <cell r="N164">
            <v>0</v>
          </cell>
          <cell r="O164">
            <v>0</v>
          </cell>
          <cell r="P164">
            <v>0.0227</v>
          </cell>
        </row>
        <row r="164">
          <cell r="S164" t="str">
            <v>Excluded</v>
          </cell>
          <cell r="T164" t="str">
            <v>No</v>
          </cell>
          <cell r="U164" t="str">
            <v>Yes</v>
          </cell>
          <cell r="V164" t="str">
            <v>Compliance</v>
          </cell>
          <cell r="W164" t="str">
            <v>Compliance</v>
          </cell>
          <cell r="X164" t="str">
            <v>Nurture</v>
          </cell>
          <cell r="Y164" t="str">
            <v>Proposed Plan</v>
          </cell>
          <cell r="Z164" t="str">
            <v>EDO MGT System</v>
          </cell>
          <cell r="AA164" t="str">
            <v>No</v>
          </cell>
          <cell r="AB164" t="str">
            <v>Yes</v>
          </cell>
          <cell r="AC164" t="str">
            <v>IT / Systems</v>
          </cell>
          <cell r="AD164" t="str">
            <v>Excluded - 2021 Budget Challenge</v>
          </cell>
          <cell r="AE164" t="str">
            <v>SONAR - Available in Horizon</v>
          </cell>
          <cell r="AF164" t="str">
            <v>Compliance</v>
          </cell>
          <cell r="AG164" t="str">
            <v>Compliance</v>
          </cell>
          <cell r="AH164">
            <v>0</v>
          </cell>
          <cell r="AI164" t="str">
            <v>Clinical Development</v>
          </cell>
          <cell r="AJ164" t="str">
            <v>ClinOps and Trial Execution</v>
          </cell>
        </row>
        <row r="165">
          <cell r="A165" t="str">
            <v>15488-G4005334</v>
          </cell>
          <cell r="B165" t="str">
            <v>15488</v>
          </cell>
          <cell r="C165" t="str">
            <v>EDO MGT System</v>
          </cell>
          <cell r="D165" t="str">
            <v>Telischak, Julie</v>
          </cell>
          <cell r="E165" t="str">
            <v>Child</v>
          </cell>
          <cell r="F165" t="str">
            <v>Single WP</v>
          </cell>
          <cell r="G165" t="str">
            <v>GDO</v>
          </cell>
          <cell r="H165" t="str">
            <v>G4005334</v>
          </cell>
        </row>
        <row r="165">
          <cell r="K165">
            <v>0</v>
          </cell>
          <cell r="L165">
            <v>0</v>
          </cell>
          <cell r="M165">
            <v>0</v>
          </cell>
          <cell r="N165">
            <v>0</v>
          </cell>
          <cell r="O165">
            <v>0</v>
          </cell>
          <cell r="P165">
            <v>0.0227</v>
          </cell>
        </row>
        <row r="165">
          <cell r="S165" t="str">
            <v>Not Excluded</v>
          </cell>
          <cell r="T165" t="str">
            <v>No</v>
          </cell>
          <cell r="U165" t="str">
            <v>Yes</v>
          </cell>
          <cell r="V165" t="str">
            <v>Compliance</v>
          </cell>
          <cell r="W165" t="str">
            <v>Compliance</v>
          </cell>
          <cell r="X165" t="str">
            <v>Nurture</v>
          </cell>
          <cell r="Y165" t="str">
            <v>Proposed Plan</v>
          </cell>
          <cell r="Z165" t="str">
            <v>EDO MGT SYSTEM</v>
          </cell>
          <cell r="AA165" t="str">
            <v>No</v>
          </cell>
          <cell r="AB165" t="str">
            <v>Yes</v>
          </cell>
          <cell r="AC165" t="str">
            <v>IT / Systems</v>
          </cell>
          <cell r="AD165" t="str">
            <v>Excluded - 2021 Budget Challenge</v>
          </cell>
          <cell r="AE165" t="str">
            <v>SONAR - Available in Horizon</v>
          </cell>
          <cell r="AF165" t="str">
            <v>Compliance</v>
          </cell>
          <cell r="AG165" t="str">
            <v>Compliance</v>
          </cell>
          <cell r="AH165">
            <v>0</v>
          </cell>
          <cell r="AI165" t="str">
            <v>Clinical Development</v>
          </cell>
          <cell r="AJ165" t="str">
            <v>ClinOps and Trial Execution</v>
          </cell>
        </row>
        <row r="166">
          <cell r="A166">
            <v>15437</v>
          </cell>
          <cell r="B166" t="str">
            <v>15437</v>
          </cell>
          <cell r="C166" t="str">
            <v>KPI Reporting</v>
          </cell>
          <cell r="D166" t="str">
            <v>Bertolazzi, Rosa</v>
          </cell>
          <cell r="E166" t="str">
            <v>Parent</v>
          </cell>
          <cell r="F166" t="str">
            <v>Single WP</v>
          </cell>
          <cell r="G166" t="str">
            <v>GDO</v>
          </cell>
          <cell r="H166">
            <v>0</v>
          </cell>
        </row>
        <row r="166">
          <cell r="K166">
            <v>0</v>
          </cell>
          <cell r="L166">
            <v>0</v>
          </cell>
          <cell r="M166">
            <v>0</v>
          </cell>
          <cell r="N166">
            <v>0</v>
          </cell>
          <cell r="O166">
            <v>0</v>
          </cell>
          <cell r="P166">
            <v>0.0227</v>
          </cell>
        </row>
        <row r="166">
          <cell r="S166" t="str">
            <v>Not Excluded</v>
          </cell>
          <cell r="T166" t="e">
            <v>#N/A</v>
          </cell>
          <cell r="U166" t="e">
            <v>#N/A</v>
          </cell>
          <cell r="V166" t="e">
            <v>#N/A</v>
          </cell>
          <cell r="W166" t="e">
            <v>#N/A</v>
          </cell>
          <cell r="X166" t="e">
            <v>#N/A</v>
          </cell>
          <cell r="Y166" t="str">
            <v>Proposed Plan</v>
          </cell>
          <cell r="Z166" t="str">
            <v>KPI Reporting</v>
          </cell>
          <cell r="AA166" t="e">
            <v>#N/A</v>
          </cell>
          <cell r="AB166" t="e">
            <v>#N/A</v>
          </cell>
          <cell r="AC166" t="e">
            <v>#N/A</v>
          </cell>
          <cell r="AD166" t="e">
            <v>#N/A</v>
          </cell>
          <cell r="AE166" t="e">
            <v>#N/A</v>
          </cell>
          <cell r="AF166" t="e">
            <v>#N/A</v>
          </cell>
          <cell r="AG166" t="e">
            <v>#N/A</v>
          </cell>
          <cell r="AH166" t="e">
            <v>#N/A</v>
          </cell>
          <cell r="AI166" t="e">
            <v>#N/A</v>
          </cell>
          <cell r="AJ166" t="e">
            <v>#N/A</v>
          </cell>
        </row>
        <row r="167">
          <cell r="A167" t="str">
            <v>15437-G4004440</v>
          </cell>
          <cell r="B167" t="str">
            <v>15437</v>
          </cell>
          <cell r="C167" t="str">
            <v>KPI Reporting</v>
          </cell>
          <cell r="D167" t="str">
            <v>Bertolazzi, Rosa</v>
          </cell>
          <cell r="E167" t="str">
            <v>Child</v>
          </cell>
          <cell r="F167" t="str">
            <v>Single WP</v>
          </cell>
          <cell r="G167" t="str">
            <v>GDO</v>
          </cell>
          <cell r="H167" t="str">
            <v>G4004440</v>
          </cell>
        </row>
        <row r="167">
          <cell r="K167">
            <v>0</v>
          </cell>
          <cell r="L167">
            <v>0.239892</v>
          </cell>
          <cell r="M167">
            <v>0</v>
          </cell>
          <cell r="N167">
            <v>0.239892</v>
          </cell>
          <cell r="O167">
            <v>239892</v>
          </cell>
          <cell r="P167">
            <v>0.0227</v>
          </cell>
        </row>
        <row r="167">
          <cell r="S167" t="str">
            <v>Not Excluded</v>
          </cell>
          <cell r="T167" t="e">
            <v>#N/A</v>
          </cell>
          <cell r="U167" t="e">
            <v>#N/A</v>
          </cell>
          <cell r="V167" t="e">
            <v>#N/A</v>
          </cell>
          <cell r="W167" t="e">
            <v>#N/A</v>
          </cell>
          <cell r="X167" t="e">
            <v>#N/A</v>
          </cell>
          <cell r="Y167" t="str">
            <v>Proposed Plan</v>
          </cell>
          <cell r="Z167" t="str">
            <v>KPI Reporting</v>
          </cell>
          <cell r="AA167" t="e">
            <v>#N/A</v>
          </cell>
          <cell r="AB167" t="e">
            <v>#N/A</v>
          </cell>
          <cell r="AC167" t="e">
            <v>#N/A</v>
          </cell>
          <cell r="AD167" t="e">
            <v>#N/A</v>
          </cell>
          <cell r="AE167" t="e">
            <v>#N/A</v>
          </cell>
          <cell r="AF167" t="e">
            <v>#N/A</v>
          </cell>
          <cell r="AG167" t="e">
            <v>#N/A</v>
          </cell>
          <cell r="AH167" t="e">
            <v>#N/A</v>
          </cell>
          <cell r="AI167" t="e">
            <v>#N/A</v>
          </cell>
          <cell r="AJ167" t="e">
            <v>#N/A</v>
          </cell>
        </row>
        <row r="168">
          <cell r="A168">
            <v>16011</v>
          </cell>
          <cell r="B168" t="str">
            <v>16011</v>
          </cell>
          <cell r="C168" t="str">
            <v>RA eCTD 4.0 Eval</v>
          </cell>
          <cell r="D168" t="str">
            <v>Edwards, Colin</v>
          </cell>
          <cell r="E168" t="str">
            <v>Parent</v>
          </cell>
          <cell r="F168" t="str">
            <v>Single WP</v>
          </cell>
          <cell r="G168" t="str">
            <v>RA</v>
          </cell>
          <cell r="H168">
            <v>0</v>
          </cell>
        </row>
        <row r="168">
          <cell r="K168">
            <v>0</v>
          </cell>
          <cell r="L168">
            <v>0.239892</v>
          </cell>
          <cell r="M168">
            <v>0</v>
          </cell>
          <cell r="N168">
            <v>0.239892</v>
          </cell>
          <cell r="O168">
            <v>239892</v>
          </cell>
          <cell r="P168">
            <v>0</v>
          </cell>
        </row>
        <row r="168">
          <cell r="S168" t="str">
            <v>Not Excluded</v>
          </cell>
          <cell r="T168" t="str">
            <v>No</v>
          </cell>
          <cell r="U168" t="str">
            <v>Yes</v>
          </cell>
          <cell r="V168" t="str">
            <v>Value Creation</v>
          </cell>
          <cell r="W168" t="str">
            <v>Value Creation without ExtraVal</v>
          </cell>
          <cell r="X168" t="str">
            <v>Nurture</v>
          </cell>
          <cell r="Y168" t="str">
            <v>Proposed Plan</v>
          </cell>
          <cell r="Z168" t="str">
            <v>RA eCTD 4.0 Eval</v>
          </cell>
          <cell r="AA168" t="str">
            <v>No</v>
          </cell>
          <cell r="AB168" t="str">
            <v>No</v>
          </cell>
          <cell r="AC168" t="str">
            <v>IT / Systems</v>
          </cell>
          <cell r="AD168" t="str">
            <v>TO Be Updated</v>
          </cell>
          <cell r="AE168" t="str">
            <v>SONAR - Available in Horizon</v>
          </cell>
          <cell r="AF168" t="str">
            <v>Process Excellence &amp; Innovation</v>
          </cell>
          <cell r="AG168" t="str">
            <v>TO Be Updated</v>
          </cell>
          <cell r="AH168" t="str">
            <v>TO Be Updated</v>
          </cell>
          <cell r="AI168" t="str">
            <v>TO Be Updated</v>
          </cell>
          <cell r="AJ168" t="str">
            <v>TO Be Updated</v>
          </cell>
        </row>
        <row r="169">
          <cell r="A169" t="str">
            <v>16011-G4004519</v>
          </cell>
          <cell r="B169" t="str">
            <v>16011</v>
          </cell>
          <cell r="C169" t="str">
            <v>RA eCTD 4.0 Eval</v>
          </cell>
          <cell r="D169" t="str">
            <v>Edwards, Colin</v>
          </cell>
          <cell r="E169" t="str">
            <v>Child</v>
          </cell>
          <cell r="F169" t="str">
            <v>Single WP</v>
          </cell>
          <cell r="G169" t="str">
            <v>RA</v>
          </cell>
          <cell r="H169" t="str">
            <v>G4004519</v>
          </cell>
        </row>
        <row r="169">
          <cell r="K169">
            <v>0</v>
          </cell>
          <cell r="L169">
            <v>0</v>
          </cell>
          <cell r="M169">
            <v>0</v>
          </cell>
          <cell r="N169">
            <v>0</v>
          </cell>
          <cell r="O169">
            <v>0</v>
          </cell>
          <cell r="P169">
            <v>0</v>
          </cell>
        </row>
        <row r="169">
          <cell r="S169" t="str">
            <v>Not Excluded</v>
          </cell>
          <cell r="T169" t="str">
            <v>No</v>
          </cell>
          <cell r="U169" t="str">
            <v>Yes</v>
          </cell>
          <cell r="V169" t="str">
            <v>Value Creation</v>
          </cell>
          <cell r="W169" t="str">
            <v>Value Creation without ExtraVal</v>
          </cell>
          <cell r="X169" t="str">
            <v>Nurture</v>
          </cell>
          <cell r="Y169" t="str">
            <v>Proposed Plan</v>
          </cell>
          <cell r="Z169" t="str">
            <v>RA eCTD 4.0 Eval</v>
          </cell>
          <cell r="AA169" t="str">
            <v>No</v>
          </cell>
          <cell r="AB169" t="str">
            <v>No</v>
          </cell>
          <cell r="AC169" t="str">
            <v>IT / Systems</v>
          </cell>
          <cell r="AD169" t="str">
            <v>TO Be Updated</v>
          </cell>
          <cell r="AE169" t="str">
            <v>SONAR - Available in Horizon</v>
          </cell>
          <cell r="AF169" t="str">
            <v>Process Excellence &amp; Innovation</v>
          </cell>
          <cell r="AG169" t="str">
            <v>TO Be Updated</v>
          </cell>
          <cell r="AH169" t="str">
            <v>TO Be Updated</v>
          </cell>
          <cell r="AI169" t="str">
            <v>TO Be Updated</v>
          </cell>
          <cell r="AJ169" t="str">
            <v>TO Be Updated</v>
          </cell>
        </row>
        <row r="170">
          <cell r="A170">
            <v>16030</v>
          </cell>
          <cell r="B170" t="str">
            <v>16030</v>
          </cell>
          <cell r="C170" t="str">
            <v>PS CommonWealth Vig.</v>
          </cell>
          <cell r="D170" t="str">
            <v>Touati-Tliba, Mebarka-Mounira</v>
          </cell>
          <cell r="E170" t="str">
            <v>Parent</v>
          </cell>
          <cell r="F170" t="str">
            <v>Single WP</v>
          </cell>
          <cell r="G170" t="str">
            <v>CMO/PS</v>
          </cell>
          <cell r="H170">
            <v>0</v>
          </cell>
        </row>
        <row r="170">
          <cell r="K170">
            <v>0</v>
          </cell>
          <cell r="L170">
            <v>0</v>
          </cell>
          <cell r="M170">
            <v>0</v>
          </cell>
          <cell r="N170">
            <v>0</v>
          </cell>
          <cell r="O170">
            <v>0</v>
          </cell>
          <cell r="P170">
            <v>0</v>
          </cell>
        </row>
        <row r="170">
          <cell r="S170" t="str">
            <v>Not Excluded</v>
          </cell>
          <cell r="T170" t="e">
            <v>#N/A</v>
          </cell>
          <cell r="U170" t="e">
            <v>#N/A</v>
          </cell>
          <cell r="V170" t="e">
            <v>#N/A</v>
          </cell>
          <cell r="W170" t="e">
            <v>#N/A</v>
          </cell>
          <cell r="X170" t="e">
            <v>#N/A</v>
          </cell>
          <cell r="Y170" t="str">
            <v>Proposed Plan</v>
          </cell>
          <cell r="Z170" t="str">
            <v>PS CommonWealth Vig.</v>
          </cell>
          <cell r="AA170" t="e">
            <v>#N/A</v>
          </cell>
          <cell r="AB170" t="e">
            <v>#N/A</v>
          </cell>
          <cell r="AC170" t="e">
            <v>#N/A</v>
          </cell>
          <cell r="AD170" t="e">
            <v>#N/A</v>
          </cell>
          <cell r="AE170" t="e">
            <v>#N/A</v>
          </cell>
          <cell r="AF170" t="e">
            <v>#N/A</v>
          </cell>
          <cell r="AG170" t="e">
            <v>#N/A</v>
          </cell>
          <cell r="AH170" t="e">
            <v>#N/A</v>
          </cell>
          <cell r="AI170" t="e">
            <v>#N/A</v>
          </cell>
          <cell r="AJ170" t="e">
            <v>#N/A</v>
          </cell>
        </row>
        <row r="171">
          <cell r="A171" t="str">
            <v>16030-G4005048</v>
          </cell>
          <cell r="B171" t="str">
            <v>16030</v>
          </cell>
          <cell r="C171" t="str">
            <v>PS CommonWealth Vig.</v>
          </cell>
          <cell r="D171" t="str">
            <v>Touati-Tliba, Mebarka-Mounira</v>
          </cell>
          <cell r="E171" t="str">
            <v>Child</v>
          </cell>
          <cell r="F171" t="str">
            <v>Single WP</v>
          </cell>
          <cell r="G171" t="str">
            <v>CMO/PS</v>
          </cell>
          <cell r="H171" t="str">
            <v>G4005048</v>
          </cell>
        </row>
        <row r="171">
          <cell r="K171">
            <v>0</v>
          </cell>
          <cell r="L171">
            <v>0</v>
          </cell>
          <cell r="M171">
            <v>0</v>
          </cell>
          <cell r="N171">
            <v>0</v>
          </cell>
          <cell r="O171">
            <v>0</v>
          </cell>
          <cell r="P171">
            <v>0</v>
          </cell>
        </row>
        <row r="171">
          <cell r="S171" t="str">
            <v>Not Excluded</v>
          </cell>
          <cell r="T171" t="e">
            <v>#N/A</v>
          </cell>
          <cell r="U171" t="e">
            <v>#N/A</v>
          </cell>
          <cell r="V171" t="e">
            <v>#N/A</v>
          </cell>
          <cell r="W171" t="e">
            <v>#N/A</v>
          </cell>
          <cell r="X171" t="e">
            <v>#N/A</v>
          </cell>
          <cell r="Y171" t="str">
            <v>Proposed Plan</v>
          </cell>
          <cell r="Z171" t="str">
            <v>PS CommonWealth Vig.</v>
          </cell>
          <cell r="AA171" t="e">
            <v>#N/A</v>
          </cell>
          <cell r="AB171" t="e">
            <v>#N/A</v>
          </cell>
          <cell r="AC171" t="e">
            <v>#N/A</v>
          </cell>
          <cell r="AD171" t="e">
            <v>#N/A</v>
          </cell>
          <cell r="AE171" t="e">
            <v>#N/A</v>
          </cell>
          <cell r="AF171" t="e">
            <v>#N/A</v>
          </cell>
          <cell r="AG171" t="e">
            <v>#N/A</v>
          </cell>
          <cell r="AH171" t="e">
            <v>#N/A</v>
          </cell>
          <cell r="AI171" t="e">
            <v>#N/A</v>
          </cell>
          <cell r="AJ171" t="e">
            <v>#N/A</v>
          </cell>
        </row>
        <row r="172">
          <cell r="A172">
            <v>16013</v>
          </cell>
          <cell r="B172" t="str">
            <v>16013</v>
          </cell>
          <cell r="C172" t="str">
            <v>RA JP HACT Migration</v>
          </cell>
          <cell r="D172" t="str">
            <v>Edwards, Colin</v>
          </cell>
          <cell r="E172" t="str">
            <v>Parent</v>
          </cell>
          <cell r="F172" t="str">
            <v>Single WP</v>
          </cell>
          <cell r="G172" t="str">
            <v>RA</v>
          </cell>
          <cell r="H172">
            <v>0</v>
          </cell>
        </row>
        <row r="172">
          <cell r="K172">
            <v>0</v>
          </cell>
          <cell r="L172">
            <v>0</v>
          </cell>
          <cell r="M172">
            <v>0</v>
          </cell>
          <cell r="N172">
            <v>0</v>
          </cell>
          <cell r="O172">
            <v>0</v>
          </cell>
          <cell r="P172">
            <v>0</v>
          </cell>
        </row>
        <row r="172">
          <cell r="S172" t="str">
            <v>Not Excluded</v>
          </cell>
          <cell r="T172" t="e">
            <v>#N/A</v>
          </cell>
          <cell r="U172" t="e">
            <v>#N/A</v>
          </cell>
          <cell r="V172" t="e">
            <v>#N/A</v>
          </cell>
          <cell r="W172" t="e">
            <v>#N/A</v>
          </cell>
          <cell r="X172" t="e">
            <v>#N/A</v>
          </cell>
          <cell r="Y172" t="str">
            <v>Proposed Plan</v>
          </cell>
          <cell r="Z172" t="str">
            <v>RA JP HACT Migration</v>
          </cell>
          <cell r="AA172" t="e">
            <v>#N/A</v>
          </cell>
          <cell r="AB172" t="e">
            <v>#N/A</v>
          </cell>
          <cell r="AC172" t="e">
            <v>#N/A</v>
          </cell>
          <cell r="AD172" t="e">
            <v>#N/A</v>
          </cell>
          <cell r="AE172" t="e">
            <v>#N/A</v>
          </cell>
          <cell r="AF172" t="e">
            <v>#N/A</v>
          </cell>
          <cell r="AG172" t="e">
            <v>#N/A</v>
          </cell>
          <cell r="AH172" t="e">
            <v>#N/A</v>
          </cell>
          <cell r="AI172" t="e">
            <v>#N/A</v>
          </cell>
          <cell r="AJ172" t="e">
            <v>#N/A</v>
          </cell>
        </row>
        <row r="173">
          <cell r="A173" t="str">
            <v>16013-G4004531</v>
          </cell>
          <cell r="B173" t="str">
            <v>16013</v>
          </cell>
          <cell r="C173" t="str">
            <v>RA JP HACT Migration</v>
          </cell>
          <cell r="D173" t="str">
            <v>Edwards, Colin</v>
          </cell>
          <cell r="E173" t="str">
            <v>Child</v>
          </cell>
          <cell r="F173" t="str">
            <v>Single WP</v>
          </cell>
          <cell r="G173" t="str">
            <v>RA</v>
          </cell>
          <cell r="H173" t="str">
            <v>G4004531</v>
          </cell>
        </row>
        <row r="173">
          <cell r="K173">
            <v>0</v>
          </cell>
          <cell r="L173">
            <v>0</v>
          </cell>
          <cell r="M173">
            <v>0</v>
          </cell>
          <cell r="N173">
            <v>0</v>
          </cell>
          <cell r="O173">
            <v>0</v>
          </cell>
          <cell r="P173">
            <v>0</v>
          </cell>
        </row>
        <row r="173">
          <cell r="S173" t="str">
            <v>Not Excluded</v>
          </cell>
          <cell r="T173" t="e">
            <v>#N/A</v>
          </cell>
          <cell r="U173" t="e">
            <v>#N/A</v>
          </cell>
          <cell r="V173" t="e">
            <v>#N/A</v>
          </cell>
          <cell r="W173" t="e">
            <v>#N/A</v>
          </cell>
          <cell r="X173" t="e">
            <v>#N/A</v>
          </cell>
          <cell r="Y173" t="str">
            <v>Proposed Plan</v>
          </cell>
          <cell r="Z173" t="str">
            <v>RA JP HACT Migration</v>
          </cell>
          <cell r="AA173" t="e">
            <v>#N/A</v>
          </cell>
          <cell r="AB173" t="e">
            <v>#N/A</v>
          </cell>
          <cell r="AC173" t="e">
            <v>#N/A</v>
          </cell>
          <cell r="AD173" t="e">
            <v>#N/A</v>
          </cell>
          <cell r="AE173" t="e">
            <v>#N/A</v>
          </cell>
          <cell r="AF173" t="e">
            <v>#N/A</v>
          </cell>
          <cell r="AG173" t="e">
            <v>#N/A</v>
          </cell>
          <cell r="AH173" t="e">
            <v>#N/A</v>
          </cell>
          <cell r="AI173" t="e">
            <v>#N/A</v>
          </cell>
          <cell r="AJ173" t="e">
            <v>#N/A</v>
          </cell>
        </row>
        <row r="174">
          <cell r="A174">
            <v>12505</v>
          </cell>
          <cell r="B174" t="str">
            <v>12505</v>
          </cell>
          <cell r="C174" t="str">
            <v>Alcon Subm Doc Mgmt</v>
          </cell>
          <cell r="D174" t="str">
            <v>Edwards, Colin</v>
          </cell>
          <cell r="E174" t="str">
            <v>Parent</v>
          </cell>
          <cell r="F174" t="str">
            <v>Single WP</v>
          </cell>
          <cell r="G174" t="str">
            <v>RA</v>
          </cell>
          <cell r="H174">
            <v>0</v>
          </cell>
        </row>
        <row r="174">
          <cell r="K174">
            <v>0</v>
          </cell>
          <cell r="L174">
            <v>0</v>
          </cell>
          <cell r="M174">
            <v>0</v>
          </cell>
          <cell r="N174">
            <v>0</v>
          </cell>
          <cell r="O174">
            <v>0</v>
          </cell>
          <cell r="P174">
            <v>0</v>
          </cell>
        </row>
        <row r="174">
          <cell r="S174" t="str">
            <v>Not Excluded</v>
          </cell>
          <cell r="T174" t="str">
            <v>No</v>
          </cell>
          <cell r="U174" t="str">
            <v>Yes</v>
          </cell>
          <cell r="V174" t="str">
            <v>Compliance</v>
          </cell>
          <cell r="W174" t="str">
            <v>Compliance</v>
          </cell>
          <cell r="X174" t="str">
            <v>Nurture</v>
          </cell>
          <cell r="Y174" t="str">
            <v>Strategy Approved</v>
          </cell>
          <cell r="Z174" t="str">
            <v>Alcon Subm Doc Mgmt</v>
          </cell>
          <cell r="AA174" t="str">
            <v>No</v>
          </cell>
          <cell r="AB174" t="str">
            <v>Yes</v>
          </cell>
          <cell r="AC174" t="str">
            <v>IT / Systems</v>
          </cell>
          <cell r="AD174" t="str">
            <v>2020 End</v>
          </cell>
          <cell r="AE174" t="str">
            <v>SONAR - Available in Horizon</v>
          </cell>
          <cell r="AF174" t="str">
            <v>Compliance</v>
          </cell>
          <cell r="AG174" t="str">
            <v>Compliance</v>
          </cell>
          <cell r="AH174">
            <v>0</v>
          </cell>
          <cell r="AI174" t="str">
            <v>Regulatory</v>
          </cell>
          <cell r="AJ174" t="str">
            <v>Publishing and Submission Magement</v>
          </cell>
        </row>
        <row r="175">
          <cell r="A175" t="str">
            <v>12505-G4003526</v>
          </cell>
          <cell r="B175" t="str">
            <v>12505</v>
          </cell>
          <cell r="C175" t="str">
            <v>Alcon Subm Doc Mgmt</v>
          </cell>
          <cell r="D175" t="str">
            <v>Edwards, Colin</v>
          </cell>
          <cell r="E175" t="str">
            <v>Child</v>
          </cell>
          <cell r="F175" t="str">
            <v>Single WP</v>
          </cell>
          <cell r="G175" t="str">
            <v>RA</v>
          </cell>
          <cell r="H175" t="str">
            <v>G4003526</v>
          </cell>
        </row>
        <row r="175">
          <cell r="K175">
            <v>0</v>
          </cell>
          <cell r="L175">
            <v>0</v>
          </cell>
          <cell r="M175">
            <v>0</v>
          </cell>
          <cell r="N175">
            <v>0</v>
          </cell>
          <cell r="O175">
            <v>0</v>
          </cell>
          <cell r="P175">
            <v>0</v>
          </cell>
        </row>
        <row r="175">
          <cell r="S175" t="str">
            <v>Not Excluded</v>
          </cell>
          <cell r="T175" t="str">
            <v>No</v>
          </cell>
          <cell r="U175" t="str">
            <v>Yes</v>
          </cell>
          <cell r="V175" t="str">
            <v>Compliance</v>
          </cell>
          <cell r="W175" t="str">
            <v>Compliance</v>
          </cell>
          <cell r="X175" t="str">
            <v>Nurture</v>
          </cell>
          <cell r="Y175" t="str">
            <v>Strategy Approved</v>
          </cell>
          <cell r="Z175" t="str">
            <v>Alcon Submission Document Management</v>
          </cell>
          <cell r="AA175" t="str">
            <v>No</v>
          </cell>
          <cell r="AB175" t="str">
            <v>Yes</v>
          </cell>
          <cell r="AC175" t="str">
            <v>IT / Systems</v>
          </cell>
          <cell r="AD175" t="str">
            <v>2020 End</v>
          </cell>
          <cell r="AE175" t="str">
            <v>SONAR - Available in Horizon</v>
          </cell>
          <cell r="AF175" t="str">
            <v>Compliance</v>
          </cell>
          <cell r="AG175" t="str">
            <v>Compliance</v>
          </cell>
          <cell r="AH175">
            <v>0</v>
          </cell>
          <cell r="AI175" t="str">
            <v>Regulatory</v>
          </cell>
          <cell r="AJ175" t="str">
            <v>Publishing and Submission Magement</v>
          </cell>
        </row>
        <row r="176">
          <cell r="A176">
            <v>15435</v>
          </cell>
          <cell r="B176" t="str">
            <v>15435</v>
          </cell>
          <cell r="C176" t="str">
            <v> JP PostierMigration</v>
          </cell>
          <cell r="D176" t="str">
            <v>Bertolazzi, Rosa</v>
          </cell>
          <cell r="E176" t="str">
            <v>Parent</v>
          </cell>
          <cell r="F176" t="str">
            <v>Single WP</v>
          </cell>
          <cell r="G176" t="str">
            <v>GDO</v>
          </cell>
          <cell r="H176">
            <v>0</v>
          </cell>
        </row>
        <row r="176">
          <cell r="K176">
            <v>0</v>
          </cell>
          <cell r="L176">
            <v>0</v>
          </cell>
          <cell r="M176">
            <v>0</v>
          </cell>
          <cell r="N176">
            <v>0</v>
          </cell>
          <cell r="O176">
            <v>0</v>
          </cell>
          <cell r="P176">
            <v>0</v>
          </cell>
        </row>
        <row r="176">
          <cell r="S176" t="str">
            <v>Excluded</v>
          </cell>
          <cell r="T176" t="str">
            <v>No</v>
          </cell>
          <cell r="U176" t="str">
            <v>Yes</v>
          </cell>
          <cell r="V176" t="str">
            <v>Compliance</v>
          </cell>
          <cell r="W176" t="str">
            <v>Compliance</v>
          </cell>
          <cell r="X176" t="str">
            <v>Nurture</v>
          </cell>
          <cell r="Y176" t="str">
            <v>Proposed Plan</v>
          </cell>
          <cell r="Z176" t="str">
            <v> JP PostierMigration</v>
          </cell>
          <cell r="AA176" t="str">
            <v>No</v>
          </cell>
          <cell r="AB176" t="str">
            <v>Yes</v>
          </cell>
          <cell r="AC176" t="str">
            <v>IT / Systems</v>
          </cell>
          <cell r="AD176" t="str">
            <v>2020 End</v>
          </cell>
          <cell r="AE176" t="str">
            <v>SONAR - Available in Horizon</v>
          </cell>
          <cell r="AF176" t="str">
            <v>Compliance</v>
          </cell>
          <cell r="AG176" t="str">
            <v>Compliance</v>
          </cell>
          <cell r="AH176">
            <v>0</v>
          </cell>
          <cell r="AI176" t="str">
            <v>Clinical Development</v>
          </cell>
          <cell r="AJ176" t="str">
            <v>ClinOps and Trial Execution</v>
          </cell>
        </row>
        <row r="177">
          <cell r="A177" t="str">
            <v>15435-G4004439</v>
          </cell>
          <cell r="B177" t="str">
            <v>15435</v>
          </cell>
          <cell r="C177" t="str">
            <v> JP PostierMigration</v>
          </cell>
          <cell r="D177" t="str">
            <v>Bertolazzi, Rosa</v>
          </cell>
          <cell r="E177" t="str">
            <v>Child</v>
          </cell>
          <cell r="F177" t="str">
            <v>Single WP</v>
          </cell>
          <cell r="G177" t="str">
            <v>GDO</v>
          </cell>
          <cell r="H177" t="str">
            <v>G4004439</v>
          </cell>
        </row>
        <row r="177">
          <cell r="K177">
            <v>0</v>
          </cell>
          <cell r="L177">
            <v>0</v>
          </cell>
          <cell r="M177">
            <v>0</v>
          </cell>
          <cell r="N177">
            <v>0</v>
          </cell>
          <cell r="O177">
            <v>0</v>
          </cell>
          <cell r="P177">
            <v>0</v>
          </cell>
        </row>
        <row r="177">
          <cell r="S177" t="str">
            <v>Not Excluded</v>
          </cell>
          <cell r="T177" t="str">
            <v>No</v>
          </cell>
          <cell r="U177" t="str">
            <v>Yes</v>
          </cell>
          <cell r="V177" t="str">
            <v>Compliance</v>
          </cell>
          <cell r="W177" t="str">
            <v>Compliance</v>
          </cell>
          <cell r="X177" t="str">
            <v>Nurture</v>
          </cell>
          <cell r="Y177" t="str">
            <v>Strategy Approved</v>
          </cell>
          <cell r="Z177" t="str">
            <v>JP PostierMigration</v>
          </cell>
          <cell r="AA177" t="str">
            <v>No</v>
          </cell>
          <cell r="AB177" t="str">
            <v>Yes</v>
          </cell>
          <cell r="AC177" t="str">
            <v>IT / Systems</v>
          </cell>
          <cell r="AD177" t="str">
            <v>2020 End</v>
          </cell>
          <cell r="AE177" t="str">
            <v>SONAR - Available in Horizon</v>
          </cell>
          <cell r="AF177" t="str">
            <v>Compliance</v>
          </cell>
          <cell r="AG177" t="str">
            <v>Compliance</v>
          </cell>
          <cell r="AH177">
            <v>0</v>
          </cell>
          <cell r="AI177" t="str">
            <v>Clinical Development</v>
          </cell>
          <cell r="AJ177" t="str">
            <v>ClinOps and Trial Execution</v>
          </cell>
        </row>
        <row r="178">
          <cell r="A178">
            <v>16022</v>
          </cell>
          <cell r="B178" t="str">
            <v>16022</v>
          </cell>
          <cell r="C178" t="str">
            <v>PS EMfASys</v>
          </cell>
          <cell r="D178" t="str">
            <v>Touati-Tliba, Mebarka-Mounira</v>
          </cell>
          <cell r="E178" t="str">
            <v>Parent</v>
          </cell>
          <cell r="F178" t="str">
            <v>Single WP</v>
          </cell>
          <cell r="G178" t="str">
            <v>CMO/PS</v>
          </cell>
          <cell r="H178">
            <v>0</v>
          </cell>
        </row>
        <row r="178">
          <cell r="K178">
            <v>0</v>
          </cell>
          <cell r="L178">
            <v>0</v>
          </cell>
          <cell r="M178">
            <v>0</v>
          </cell>
          <cell r="N178">
            <v>0</v>
          </cell>
          <cell r="O178">
            <v>0</v>
          </cell>
          <cell r="P178">
            <v>0</v>
          </cell>
        </row>
        <row r="178">
          <cell r="S178" t="str">
            <v>Excluded</v>
          </cell>
          <cell r="T178" t="str">
            <v>No</v>
          </cell>
          <cell r="U178" t="str">
            <v>Yes</v>
          </cell>
          <cell r="V178" t="str">
            <v>Compliance</v>
          </cell>
          <cell r="W178" t="str">
            <v>Compliance</v>
          </cell>
          <cell r="X178" t="str">
            <v>Nurture</v>
          </cell>
          <cell r="Y178" t="str">
            <v>Strategy Approved</v>
          </cell>
          <cell r="Z178" t="str">
            <v>PS EMfASys</v>
          </cell>
          <cell r="AA178" t="str">
            <v>No</v>
          </cell>
          <cell r="AB178" t="str">
            <v>Yes</v>
          </cell>
          <cell r="AC178" t="str">
            <v>IT / Systems</v>
          </cell>
          <cell r="AD178" t="str">
            <v>2020 End</v>
          </cell>
          <cell r="AE178" t="str">
            <v>SONAR - Available in Horizon</v>
          </cell>
          <cell r="AF178" t="str">
            <v>Compliance</v>
          </cell>
          <cell r="AG178" t="str">
            <v>Compliance</v>
          </cell>
          <cell r="AH178">
            <v>0</v>
          </cell>
          <cell r="AI178" t="str">
            <v>Patient Safety</v>
          </cell>
          <cell r="AJ178" t="str">
            <v>Adverse Event and Product Technical Complaint Processing</v>
          </cell>
        </row>
        <row r="179">
          <cell r="A179" t="str">
            <v>16022-G4004835</v>
          </cell>
          <cell r="B179" t="str">
            <v>16022</v>
          </cell>
          <cell r="C179" t="str">
            <v>PS EMfASys</v>
          </cell>
          <cell r="D179" t="str">
            <v>Touati-Tliba, Mebarka-Mounira</v>
          </cell>
          <cell r="E179" t="str">
            <v>Child</v>
          </cell>
          <cell r="F179" t="str">
            <v>Single WP</v>
          </cell>
          <cell r="G179" t="str">
            <v>CMO/PS</v>
          </cell>
          <cell r="H179" t="str">
            <v>G4004835</v>
          </cell>
        </row>
        <row r="179">
          <cell r="K179">
            <v>0.0594</v>
          </cell>
          <cell r="L179">
            <v>0</v>
          </cell>
          <cell r="M179">
            <v>0</v>
          </cell>
          <cell r="N179">
            <v>0.0594</v>
          </cell>
          <cell r="O179">
            <v>59400</v>
          </cell>
          <cell r="P179">
            <v>0</v>
          </cell>
        </row>
        <row r="179">
          <cell r="S179" t="str">
            <v>Not Excluded</v>
          </cell>
          <cell r="T179" t="str">
            <v>No</v>
          </cell>
          <cell r="U179" t="str">
            <v>Yes</v>
          </cell>
          <cell r="V179" t="str">
            <v>Compliance</v>
          </cell>
          <cell r="W179" t="str">
            <v>Compliance</v>
          </cell>
          <cell r="X179" t="str">
            <v>Nurture</v>
          </cell>
          <cell r="Y179" t="str">
            <v>Strategy Approved</v>
          </cell>
          <cell r="Z179" t="str">
            <v>PS EMfaSys</v>
          </cell>
          <cell r="AA179" t="str">
            <v>No</v>
          </cell>
          <cell r="AB179" t="str">
            <v>Yes</v>
          </cell>
          <cell r="AC179" t="str">
            <v>IT / Systems</v>
          </cell>
          <cell r="AD179" t="str">
            <v>2020 End</v>
          </cell>
          <cell r="AE179" t="str">
            <v>SONAR - Available in Horizon</v>
          </cell>
          <cell r="AF179" t="str">
            <v>Compliance</v>
          </cell>
          <cell r="AG179" t="str">
            <v>Compliance</v>
          </cell>
          <cell r="AH179">
            <v>0</v>
          </cell>
          <cell r="AI179" t="str">
            <v>Patient Safety</v>
          </cell>
          <cell r="AJ179" t="str">
            <v>Adverse Event and Product Technical Complaint Processing</v>
          </cell>
        </row>
        <row r="180">
          <cell r="A180">
            <v>15586</v>
          </cell>
          <cell r="B180" t="str">
            <v>15586</v>
          </cell>
          <cell r="C180" t="str">
            <v>RAMED</v>
          </cell>
          <cell r="D180" t="str">
            <v>Zachs, Gunther</v>
          </cell>
          <cell r="E180" t="str">
            <v>Parent</v>
          </cell>
          <cell r="F180" t="str">
            <v>Single WP</v>
          </cell>
          <cell r="G180" t="str">
            <v>RA</v>
          </cell>
          <cell r="H180">
            <v>0</v>
          </cell>
        </row>
        <row r="180">
          <cell r="K180">
            <v>0.0594</v>
          </cell>
          <cell r="L180">
            <v>0</v>
          </cell>
          <cell r="M180">
            <v>0</v>
          </cell>
          <cell r="N180">
            <v>0.0594</v>
          </cell>
          <cell r="O180">
            <v>59400</v>
          </cell>
          <cell r="P180">
            <v>0</v>
          </cell>
        </row>
        <row r="180">
          <cell r="S180" t="str">
            <v>Not Excluded</v>
          </cell>
          <cell r="T180" t="str">
            <v>No</v>
          </cell>
          <cell r="U180" t="str">
            <v>Yes</v>
          </cell>
          <cell r="V180" t="str">
            <v>Value Creation</v>
          </cell>
          <cell r="W180" t="str">
            <v>Reduce R&amp;D Costs</v>
          </cell>
          <cell r="X180" t="str">
            <v>Nurture</v>
          </cell>
          <cell r="Y180" t="str">
            <v>Strategy Approved</v>
          </cell>
          <cell r="Z180" t="str">
            <v>RAMED</v>
          </cell>
          <cell r="AA180" t="str">
            <v>No</v>
          </cell>
          <cell r="AB180" t="str">
            <v>Yes</v>
          </cell>
          <cell r="AC180" t="str">
            <v>IT / Systems</v>
          </cell>
          <cell r="AD180" t="str">
            <v>2020 Ongoing</v>
          </cell>
          <cell r="AE180" t="str">
            <v>SONAR - Available in Horizon</v>
          </cell>
          <cell r="AF180" t="str">
            <v>Process Excellence &amp; Innovation</v>
          </cell>
          <cell r="AG180" t="str">
            <v>Process Optimization &amp; Automation</v>
          </cell>
          <cell r="AH180">
            <v>0</v>
          </cell>
          <cell r="AI180" t="str">
            <v>Regulatory</v>
          </cell>
          <cell r="AJ180" t="str">
            <v>Publishing and Submission Magement</v>
          </cell>
        </row>
        <row r="181">
          <cell r="A181" t="str">
            <v>15586-G4006343</v>
          </cell>
          <cell r="B181" t="str">
            <v>15586</v>
          </cell>
          <cell r="C181" t="str">
            <v>RAMED</v>
          </cell>
          <cell r="D181" t="str">
            <v>Zachs, Gunther</v>
          </cell>
          <cell r="E181" t="str">
            <v>Child</v>
          </cell>
          <cell r="F181" t="str">
            <v>Single WP</v>
          </cell>
          <cell r="G181" t="str">
            <v>RA</v>
          </cell>
          <cell r="H181" t="str">
            <v>G4006343</v>
          </cell>
        </row>
        <row r="181">
          <cell r="K181">
            <v>0</v>
          </cell>
          <cell r="L181">
            <v>0</v>
          </cell>
          <cell r="M181">
            <v>0</v>
          </cell>
          <cell r="N181">
            <v>0</v>
          </cell>
          <cell r="O181">
            <v>0</v>
          </cell>
          <cell r="P181">
            <v>0</v>
          </cell>
        </row>
        <row r="181">
          <cell r="S181" t="str">
            <v>Not Excluded</v>
          </cell>
          <cell r="T181" t="str">
            <v>No</v>
          </cell>
          <cell r="U181" t="str">
            <v>Yes</v>
          </cell>
          <cell r="V181" t="str">
            <v>Value Creation</v>
          </cell>
          <cell r="W181" t="str">
            <v>Reduce R&amp;D Costs</v>
          </cell>
          <cell r="X181" t="str">
            <v>Nurture</v>
          </cell>
          <cell r="Y181" t="str">
            <v>Strategy Approved</v>
          </cell>
          <cell r="Z181" t="str">
            <v>RAMED</v>
          </cell>
          <cell r="AA181" t="str">
            <v>No</v>
          </cell>
          <cell r="AB181" t="str">
            <v>Yes</v>
          </cell>
          <cell r="AC181" t="str">
            <v>IT / Systems</v>
          </cell>
          <cell r="AD181" t="str">
            <v>2020 Ongoing</v>
          </cell>
          <cell r="AE181" t="str">
            <v>SONAR - Available in Horizon</v>
          </cell>
          <cell r="AF181" t="str">
            <v>Process Excellence &amp; Innovation</v>
          </cell>
          <cell r="AG181" t="str">
            <v>Process Optimization &amp; Automation</v>
          </cell>
          <cell r="AH181">
            <v>0</v>
          </cell>
          <cell r="AI181" t="str">
            <v>Regulatory</v>
          </cell>
          <cell r="AJ181" t="str">
            <v>Publishing and Submission Magement</v>
          </cell>
        </row>
        <row r="182">
          <cell r="A182">
            <v>15550</v>
          </cell>
          <cell r="B182" t="str">
            <v>15550</v>
          </cell>
          <cell r="C182" t="str">
            <v>RA CMC DA ChK AutoM</v>
          </cell>
          <cell r="D182" t="str">
            <v>Williams, Jason</v>
          </cell>
          <cell r="E182" t="str">
            <v>Parent</v>
          </cell>
          <cell r="F182" t="str">
            <v>Single WP</v>
          </cell>
          <cell r="G182" t="str">
            <v>RA</v>
          </cell>
          <cell r="H182">
            <v>0</v>
          </cell>
        </row>
        <row r="182">
          <cell r="K182">
            <v>0</v>
          </cell>
          <cell r="L182">
            <v>0</v>
          </cell>
          <cell r="M182">
            <v>0</v>
          </cell>
          <cell r="N182">
            <v>0</v>
          </cell>
          <cell r="O182">
            <v>0</v>
          </cell>
          <cell r="P182">
            <v>0.0227</v>
          </cell>
        </row>
        <row r="182">
          <cell r="S182" t="str">
            <v>Not Excluded</v>
          </cell>
          <cell r="T182" t="str">
            <v>No</v>
          </cell>
          <cell r="U182" t="str">
            <v>Yes</v>
          </cell>
          <cell r="V182" t="str">
            <v>Value Creation</v>
          </cell>
          <cell r="W182" t="str">
            <v>Reduce R&amp;D Costs</v>
          </cell>
          <cell r="X182" t="str">
            <v>Nurture</v>
          </cell>
          <cell r="Y182" t="str">
            <v>Strategy Approved</v>
          </cell>
          <cell r="Z182" t="str">
            <v>RA CMC DA ChK AutoM</v>
          </cell>
          <cell r="AA182" t="str">
            <v>No</v>
          </cell>
          <cell r="AB182" t="str">
            <v>Yes</v>
          </cell>
          <cell r="AC182" t="str">
            <v>IT / Systems</v>
          </cell>
          <cell r="AD182" t="str">
            <v>2020 Ongoing</v>
          </cell>
          <cell r="AE182" t="str">
            <v>SONAR - Available in Horizon</v>
          </cell>
          <cell r="AF182" t="str">
            <v>Process Excellence &amp; Innovation</v>
          </cell>
          <cell r="AG182" t="str">
            <v>Process Optimization &amp; Automation</v>
          </cell>
          <cell r="AH182">
            <v>0</v>
          </cell>
          <cell r="AI182" t="str">
            <v>Regulatory</v>
          </cell>
          <cell r="AJ182" t="str">
            <v>Regulatory CMC</v>
          </cell>
        </row>
        <row r="183">
          <cell r="A183" t="str">
            <v>15550-G4005933</v>
          </cell>
          <cell r="B183" t="str">
            <v>15550</v>
          </cell>
          <cell r="C183" t="str">
            <v>RA CMC DA ChK AutoM</v>
          </cell>
          <cell r="D183" t="str">
            <v>Williams, Jason</v>
          </cell>
          <cell r="E183" t="str">
            <v>Child</v>
          </cell>
          <cell r="F183" t="str">
            <v>Single WP</v>
          </cell>
          <cell r="G183" t="str">
            <v>RA</v>
          </cell>
          <cell r="H183" t="str">
            <v>G4005933</v>
          </cell>
        </row>
        <row r="183">
          <cell r="K183">
            <v>0.08943238</v>
          </cell>
          <cell r="L183">
            <v>0.023012</v>
          </cell>
          <cell r="M183">
            <v>0</v>
          </cell>
          <cell r="N183">
            <v>0.11244438</v>
          </cell>
          <cell r="O183">
            <v>112444.38</v>
          </cell>
          <cell r="P183">
            <v>0.0227</v>
          </cell>
        </row>
        <row r="183">
          <cell r="S183" t="str">
            <v>Not Excluded</v>
          </cell>
          <cell r="T183" t="str">
            <v>No</v>
          </cell>
          <cell r="U183" t="str">
            <v>Yes</v>
          </cell>
          <cell r="V183" t="str">
            <v>Value Creation</v>
          </cell>
          <cell r="W183" t="str">
            <v>Reduce R&amp;D Costs</v>
          </cell>
          <cell r="X183" t="str">
            <v>Nurture</v>
          </cell>
          <cell r="Y183" t="str">
            <v>Strategy Approved</v>
          </cell>
          <cell r="Z183" t="str">
            <v>RA CMC DA ChK AutoM</v>
          </cell>
          <cell r="AA183" t="str">
            <v>No</v>
          </cell>
          <cell r="AB183" t="str">
            <v>Yes</v>
          </cell>
          <cell r="AC183" t="str">
            <v>IT / Systems</v>
          </cell>
          <cell r="AD183" t="str">
            <v>2020 Ongoing</v>
          </cell>
          <cell r="AE183" t="str">
            <v>SONAR - Available in Horizon</v>
          </cell>
          <cell r="AF183" t="str">
            <v>Process Excellence &amp; Innovation</v>
          </cell>
          <cell r="AG183" t="str">
            <v>Process Optimization &amp; Automation</v>
          </cell>
          <cell r="AH183">
            <v>0</v>
          </cell>
          <cell r="AI183" t="str">
            <v>Regulatory</v>
          </cell>
          <cell r="AJ183" t="str">
            <v>Regulatory CMC</v>
          </cell>
        </row>
        <row r="184">
          <cell r="A184">
            <v>15648</v>
          </cell>
          <cell r="B184" t="str">
            <v>15648</v>
          </cell>
          <cell r="C184" t="str">
            <v>ACT Implementation</v>
          </cell>
          <cell r="D184" t="str">
            <v>Kolesnyk, Bogdan</v>
          </cell>
          <cell r="E184" t="str">
            <v>Parent</v>
          </cell>
          <cell r="F184" t="str">
            <v>Single WP</v>
          </cell>
          <cell r="G184" t="str">
            <v>Finance</v>
          </cell>
          <cell r="H184">
            <v>0</v>
          </cell>
        </row>
        <row r="184">
          <cell r="K184">
            <v>0.08943238</v>
          </cell>
          <cell r="L184">
            <v>0.023012</v>
          </cell>
          <cell r="M184">
            <v>0</v>
          </cell>
          <cell r="N184">
            <v>0.11244438</v>
          </cell>
          <cell r="O184">
            <v>112444.38</v>
          </cell>
          <cell r="P184">
            <v>0</v>
          </cell>
        </row>
        <row r="184">
          <cell r="S184" t="str">
            <v>Not Excluded</v>
          </cell>
          <cell r="T184" t="str">
            <v>No</v>
          </cell>
          <cell r="U184" t="str">
            <v>Yes</v>
          </cell>
          <cell r="V184" t="str">
            <v>Value Creation</v>
          </cell>
          <cell r="W184" t="str">
            <v>Reduce R&amp;D Costs</v>
          </cell>
          <cell r="X184" t="str">
            <v>Nurture</v>
          </cell>
          <cell r="Y184" t="str">
            <v>Strategy Approved</v>
          </cell>
          <cell r="Z184" t="str">
            <v>ACT Implementation</v>
          </cell>
          <cell r="AA184" t="str">
            <v>No</v>
          </cell>
          <cell r="AB184" t="str">
            <v>Yes</v>
          </cell>
          <cell r="AC184" t="str">
            <v>IT / Systems</v>
          </cell>
          <cell r="AD184" t="str">
            <v>2020 Ongoing</v>
          </cell>
          <cell r="AE184" t="str">
            <v>SONAR - Available in Horizon</v>
          </cell>
          <cell r="AF184" t="str">
            <v>Process Excellence &amp; Innovation</v>
          </cell>
          <cell r="AG184" t="str">
            <v>Process Optimization &amp; Automation</v>
          </cell>
          <cell r="AH184">
            <v>0</v>
          </cell>
          <cell r="AI184" t="str">
            <v>pan-GDD</v>
          </cell>
          <cell r="AJ184" t="str">
            <v>Cross</v>
          </cell>
        </row>
        <row r="185">
          <cell r="A185" t="str">
            <v>15648-G4007657</v>
          </cell>
          <cell r="B185" t="str">
            <v>15648</v>
          </cell>
          <cell r="C185" t="str">
            <v>ACT Implementation</v>
          </cell>
          <cell r="D185" t="str">
            <v>Kolesnyk, Bogdan</v>
          </cell>
          <cell r="E185" t="str">
            <v>Child</v>
          </cell>
          <cell r="F185" t="str">
            <v>Single WP</v>
          </cell>
          <cell r="G185" t="str">
            <v>Finance</v>
          </cell>
          <cell r="H185" t="str">
            <v>G4007657</v>
          </cell>
        </row>
        <row r="185">
          <cell r="K185">
            <v>0.01917365</v>
          </cell>
          <cell r="L185">
            <v>0.7</v>
          </cell>
          <cell r="M185">
            <v>0</v>
          </cell>
          <cell r="N185">
            <v>0.71917365</v>
          </cell>
          <cell r="O185">
            <v>719173.65</v>
          </cell>
          <cell r="P185">
            <v>0</v>
          </cell>
        </row>
        <row r="185">
          <cell r="S185" t="str">
            <v>Not Excluded</v>
          </cell>
          <cell r="T185" t="str">
            <v>No</v>
          </cell>
          <cell r="U185" t="str">
            <v>Yes</v>
          </cell>
          <cell r="V185" t="str">
            <v>Value Creation</v>
          </cell>
          <cell r="W185" t="str">
            <v>Reduce R&amp;D Costs</v>
          </cell>
          <cell r="X185" t="str">
            <v>Nurture</v>
          </cell>
          <cell r="Y185" t="str">
            <v>Strategy Approved</v>
          </cell>
          <cell r="Z185" t="str">
            <v>ACT Implementation</v>
          </cell>
          <cell r="AA185" t="str">
            <v>No</v>
          </cell>
          <cell r="AB185" t="str">
            <v>Yes</v>
          </cell>
          <cell r="AC185" t="str">
            <v>IT / Systems</v>
          </cell>
          <cell r="AD185" t="str">
            <v>2020 Ongoing</v>
          </cell>
          <cell r="AE185" t="str">
            <v>SONAR - Available in Horizon</v>
          </cell>
          <cell r="AF185" t="str">
            <v>Process Excellence &amp; Innovation</v>
          </cell>
          <cell r="AG185" t="str">
            <v>Process Optimization &amp; Automation</v>
          </cell>
          <cell r="AH185">
            <v>0</v>
          </cell>
          <cell r="AI185" t="str">
            <v>pan-GDD</v>
          </cell>
          <cell r="AJ185" t="str">
            <v>Cross</v>
          </cell>
        </row>
        <row r="186">
          <cell r="A186">
            <v>15700</v>
          </cell>
          <cell r="B186" t="str">
            <v>15700</v>
          </cell>
          <cell r="C186" t="str">
            <v>ADAM</v>
          </cell>
          <cell r="D186" t="str">
            <v>Jinwal, Rajendra</v>
          </cell>
          <cell r="E186" t="str">
            <v>Parent</v>
          </cell>
          <cell r="F186" t="str">
            <v>Multiple WP</v>
          </cell>
          <cell r="G186" t="str">
            <v>GDO</v>
          </cell>
          <cell r="H186">
            <v>0</v>
          </cell>
        </row>
        <row r="186">
          <cell r="K186">
            <v>0.01917365</v>
          </cell>
          <cell r="L186">
            <v>0</v>
          </cell>
          <cell r="M186">
            <v>0</v>
          </cell>
          <cell r="N186">
            <v>0.01917365</v>
          </cell>
          <cell r="O186">
            <v>19173.65</v>
          </cell>
          <cell r="P186">
            <v>0</v>
          </cell>
        </row>
        <row r="186">
          <cell r="S186" t="str">
            <v>Not Excluded</v>
          </cell>
          <cell r="T186" t="str">
            <v>No</v>
          </cell>
          <cell r="U186" t="str">
            <v>Yes</v>
          </cell>
          <cell r="V186" t="str">
            <v>Value Creation</v>
          </cell>
          <cell r="W186" t="str">
            <v>Reduce R&amp;D Costs</v>
          </cell>
          <cell r="X186" t="str">
            <v>Nurture</v>
          </cell>
          <cell r="Y186" t="str">
            <v>Strategy Approved</v>
          </cell>
          <cell r="Z186" t="str">
            <v>ADAM</v>
          </cell>
          <cell r="AA186" t="str">
            <v>No</v>
          </cell>
          <cell r="AB186" t="str">
            <v>Yes</v>
          </cell>
          <cell r="AC186" t="str">
            <v>Data &amp; Digital</v>
          </cell>
          <cell r="AD186" t="str">
            <v>2020 End</v>
          </cell>
          <cell r="AE186" t="str">
            <v>SONAR - Available in Horizon</v>
          </cell>
          <cell r="AF186" t="str">
            <v>Process Excellence &amp; Innovation</v>
          </cell>
          <cell r="AG186" t="str">
            <v>Process Optimization &amp; Automation</v>
          </cell>
          <cell r="AH186">
            <v>0</v>
          </cell>
          <cell r="AI186" t="str">
            <v>Clinical Development</v>
          </cell>
          <cell r="AJ186" t="str">
            <v>Trial Monitoring</v>
          </cell>
        </row>
        <row r="187">
          <cell r="A187" t="str">
            <v>15700-G4008423</v>
          </cell>
          <cell r="B187" t="str">
            <v>15700</v>
          </cell>
          <cell r="C187" t="str">
            <v>ADAM</v>
          </cell>
          <cell r="D187" t="str">
            <v>Jinwal, Rajendra</v>
          </cell>
          <cell r="E187" t="str">
            <v>Child</v>
          </cell>
          <cell r="F187" t="str">
            <v>Multiple WP</v>
          </cell>
          <cell r="G187" t="str">
            <v>GDO</v>
          </cell>
          <cell r="H187" t="str">
            <v>G4008423</v>
          </cell>
        </row>
        <row r="187">
          <cell r="K187">
            <v>0</v>
          </cell>
          <cell r="L187">
            <v>0.7</v>
          </cell>
          <cell r="M187">
            <v>0</v>
          </cell>
          <cell r="N187">
            <v>0.7</v>
          </cell>
          <cell r="O187">
            <v>700000</v>
          </cell>
          <cell r="P187">
            <v>0</v>
          </cell>
        </row>
        <row r="187">
          <cell r="S187" t="str">
            <v>Not Excluded</v>
          </cell>
          <cell r="T187" t="str">
            <v>No</v>
          </cell>
          <cell r="U187" t="str">
            <v>Yes</v>
          </cell>
          <cell r="V187" t="str">
            <v>Value Creation</v>
          </cell>
          <cell r="W187" t="str">
            <v>Reduce R&amp;D Costs</v>
          </cell>
          <cell r="X187" t="str">
            <v>Nurture</v>
          </cell>
          <cell r="Y187" t="str">
            <v>Strategy Approved</v>
          </cell>
          <cell r="Z187" t="str">
            <v>ADAM</v>
          </cell>
          <cell r="AA187" t="str">
            <v>No</v>
          </cell>
          <cell r="AB187" t="str">
            <v>Yes</v>
          </cell>
          <cell r="AC187" t="str">
            <v>Data &amp; Digital</v>
          </cell>
          <cell r="AD187" t="str">
            <v>2020 End</v>
          </cell>
          <cell r="AE187" t="str">
            <v>SONAR - Available in Horizon</v>
          </cell>
          <cell r="AF187" t="str">
            <v>Process Excellence &amp; Innovation</v>
          </cell>
          <cell r="AG187" t="str">
            <v>Process Optimization &amp; Automation</v>
          </cell>
          <cell r="AH187">
            <v>0</v>
          </cell>
          <cell r="AI187" t="str">
            <v>Clinical Development</v>
          </cell>
          <cell r="AJ187" t="str">
            <v>Trial Monitoring</v>
          </cell>
        </row>
        <row r="188">
          <cell r="A188" t="str">
            <v>15700-G4010557</v>
          </cell>
          <cell r="B188" t="str">
            <v>15700</v>
          </cell>
          <cell r="C188" t="str">
            <v>ADAM</v>
          </cell>
          <cell r="D188" t="str">
            <v>Jinwal, Rajendra</v>
          </cell>
          <cell r="E188" t="str">
            <v>Child</v>
          </cell>
          <cell r="F188" t="str">
            <v>Multiple WP</v>
          </cell>
          <cell r="G188" t="str">
            <v>GDO</v>
          </cell>
          <cell r="H188" t="str">
            <v>G4010557</v>
          </cell>
        </row>
        <row r="188">
          <cell r="K188">
            <v>0.06777204</v>
          </cell>
          <cell r="L188">
            <v>0.175</v>
          </cell>
          <cell r="M188">
            <v>0</v>
          </cell>
          <cell r="N188">
            <v>0.24277204</v>
          </cell>
          <cell r="O188">
            <v>242772.04</v>
          </cell>
          <cell r="P188">
            <v>0</v>
          </cell>
        </row>
        <row r="188">
          <cell r="S188" t="str">
            <v>Not Excluded</v>
          </cell>
          <cell r="T188" t="str">
            <v>No</v>
          </cell>
          <cell r="U188" t="str">
            <v>Yes</v>
          </cell>
          <cell r="V188" t="str">
            <v>Value Creation</v>
          </cell>
          <cell r="W188" t="str">
            <v>Reduce R&amp;D Costs</v>
          </cell>
          <cell r="X188" t="str">
            <v>Nurture</v>
          </cell>
          <cell r="Y188" t="str">
            <v>Proposed Plan</v>
          </cell>
          <cell r="Z188" t="str">
            <v>GDO_ADAM_Enhancements</v>
          </cell>
          <cell r="AA188" t="str">
            <v>No</v>
          </cell>
          <cell r="AB188" t="str">
            <v>Yes</v>
          </cell>
          <cell r="AC188" t="str">
            <v>Data &amp; Digital</v>
          </cell>
          <cell r="AD188" t="str">
            <v>2021 New Proposal</v>
          </cell>
          <cell r="AE188" t="str">
            <v>SONAR - Available in Horizon</v>
          </cell>
          <cell r="AF188" t="str">
            <v>Process Excellence &amp; Innovation</v>
          </cell>
          <cell r="AG188" t="str">
            <v>Process Optimization &amp; Automation</v>
          </cell>
          <cell r="AH188" t="str">
            <v>Digital Authoring</v>
          </cell>
          <cell r="AI188" t="str">
            <v>Clinical Development</v>
          </cell>
          <cell r="AJ188" t="str">
            <v>ClinOps and Trial Execution</v>
          </cell>
        </row>
        <row r="189">
          <cell r="A189">
            <v>12506</v>
          </cell>
          <cell r="B189" t="str">
            <v>12506</v>
          </cell>
          <cell r="C189" t="str">
            <v>Argus 8  AUROrA</v>
          </cell>
          <cell r="D189" t="str">
            <v>Gama, Sara</v>
          </cell>
          <cell r="E189" t="str">
            <v>Parent</v>
          </cell>
          <cell r="F189" t="str">
            <v>Multiple WP</v>
          </cell>
          <cell r="G189" t="str">
            <v>CMO/PS</v>
          </cell>
          <cell r="H189">
            <v>0</v>
          </cell>
        </row>
        <row r="189">
          <cell r="K189">
            <v>0</v>
          </cell>
          <cell r="L189">
            <v>0.175</v>
          </cell>
          <cell r="M189">
            <v>0</v>
          </cell>
          <cell r="N189">
            <v>0.175</v>
          </cell>
          <cell r="O189">
            <v>175000</v>
          </cell>
          <cell r="P189">
            <v>0</v>
          </cell>
        </row>
        <row r="189">
          <cell r="S189" t="str">
            <v>Not Excluded</v>
          </cell>
          <cell r="T189" t="str">
            <v>No</v>
          </cell>
          <cell r="U189" t="str">
            <v>Yes</v>
          </cell>
          <cell r="V189" t="str">
            <v>Compliance</v>
          </cell>
          <cell r="W189" t="str">
            <v>Compliance</v>
          </cell>
          <cell r="X189" t="str">
            <v>Grow</v>
          </cell>
          <cell r="Y189" t="str">
            <v>Strategy Approved</v>
          </cell>
          <cell r="Z189" t="str">
            <v>Argus 8  AUROrA</v>
          </cell>
          <cell r="AA189" t="str">
            <v>No</v>
          </cell>
          <cell r="AB189" t="str">
            <v>Yes</v>
          </cell>
          <cell r="AC189" t="str">
            <v>IT / Systems</v>
          </cell>
          <cell r="AD189" t="str">
            <v>2020 End</v>
          </cell>
          <cell r="AE189" t="str">
            <v>SONAR - Available in Horizon</v>
          </cell>
          <cell r="AF189" t="str">
            <v>Compliance</v>
          </cell>
          <cell r="AG189" t="str">
            <v>Compliance</v>
          </cell>
          <cell r="AH189">
            <v>0</v>
          </cell>
          <cell r="AI189" t="str">
            <v>Patient Safety</v>
          </cell>
          <cell r="AJ189" t="str">
            <v>Adverse Event and Product Technical Complaint Processing</v>
          </cell>
        </row>
        <row r="190">
          <cell r="A190" t="str">
            <v>12506-G4012223</v>
          </cell>
          <cell r="B190" t="str">
            <v>12506</v>
          </cell>
          <cell r="C190" t="str">
            <v>Argus 8  AUROrA</v>
          </cell>
          <cell r="D190" t="str">
            <v>Gama, Sara</v>
          </cell>
          <cell r="E190" t="str">
            <v>Child</v>
          </cell>
          <cell r="F190" t="str">
            <v>Multiple WP</v>
          </cell>
          <cell r="G190" t="str">
            <v>CMO/PS</v>
          </cell>
          <cell r="H190" t="str">
            <v>G4012223</v>
          </cell>
        </row>
        <row r="190">
          <cell r="K190">
            <v>0.06777204</v>
          </cell>
          <cell r="L190">
            <v>0</v>
          </cell>
          <cell r="M190">
            <v>0</v>
          </cell>
          <cell r="N190">
            <v>0.06777204</v>
          </cell>
          <cell r="O190">
            <v>67772.04</v>
          </cell>
          <cell r="P190">
            <v>0</v>
          </cell>
        </row>
        <row r="190">
          <cell r="S190" t="str">
            <v>Not Excluded</v>
          </cell>
          <cell r="T190" t="str">
            <v>No</v>
          </cell>
          <cell r="U190" t="str">
            <v>Yes</v>
          </cell>
          <cell r="V190" t="str">
            <v>Compliance</v>
          </cell>
          <cell r="W190" t="str">
            <v>Compliance</v>
          </cell>
          <cell r="X190" t="str">
            <v>Grow</v>
          </cell>
          <cell r="Y190" t="str">
            <v>Strategy Approved</v>
          </cell>
          <cell r="Z190" t="str">
            <v>Argus 8</v>
          </cell>
          <cell r="AA190" t="str">
            <v>No</v>
          </cell>
          <cell r="AB190" t="str">
            <v>Yes</v>
          </cell>
          <cell r="AC190" t="str">
            <v>IT / Systems</v>
          </cell>
          <cell r="AD190" t="str">
            <v>2021 New Proposal</v>
          </cell>
          <cell r="AE190" t="str">
            <v>SONAR - Available in Horizon</v>
          </cell>
          <cell r="AF190" t="str">
            <v>Compliance</v>
          </cell>
          <cell r="AG190" t="str">
            <v>Compliance</v>
          </cell>
          <cell r="AH190">
            <v>0</v>
          </cell>
          <cell r="AI190" t="str">
            <v>Patient Safety</v>
          </cell>
          <cell r="AJ190" t="str">
            <v>Adverse Event and Product Technical Complaint Processing</v>
          </cell>
        </row>
        <row r="191">
          <cell r="A191" t="str">
            <v>12506-G3002614</v>
          </cell>
          <cell r="B191" t="str">
            <v>12506</v>
          </cell>
          <cell r="C191" t="str">
            <v>Argus 8  AUROrA</v>
          </cell>
          <cell r="D191" t="str">
            <v>Gama, Sara</v>
          </cell>
          <cell r="E191" t="str">
            <v>Child</v>
          </cell>
          <cell r="F191" t="str">
            <v>Multiple WP</v>
          </cell>
          <cell r="G191" t="str">
            <v>CMO/PS</v>
          </cell>
          <cell r="H191" t="str">
            <v>G3002614</v>
          </cell>
        </row>
        <row r="191">
          <cell r="K191">
            <v>1.05973573</v>
          </cell>
          <cell r="L191">
            <v>0.28745325</v>
          </cell>
          <cell r="M191">
            <v>0</v>
          </cell>
          <cell r="N191">
            <v>1.34718898</v>
          </cell>
          <cell r="O191">
            <v>1347188.98</v>
          </cell>
          <cell r="P191">
            <v>0</v>
          </cell>
        </row>
        <row r="191">
          <cell r="S191" t="str">
            <v>Not Excluded</v>
          </cell>
          <cell r="T191" t="str">
            <v>No</v>
          </cell>
          <cell r="U191" t="str">
            <v>Yes</v>
          </cell>
          <cell r="V191" t="str">
            <v>Compliance</v>
          </cell>
          <cell r="W191" t="str">
            <v>Compliance</v>
          </cell>
          <cell r="X191" t="str">
            <v>Grow</v>
          </cell>
          <cell r="Y191" t="str">
            <v>Strategy Approved</v>
          </cell>
          <cell r="Z191" t="str">
            <v>Argus 8</v>
          </cell>
          <cell r="AA191" t="str">
            <v>No</v>
          </cell>
          <cell r="AB191" t="str">
            <v>Yes</v>
          </cell>
          <cell r="AC191" t="str">
            <v>IT / Systems</v>
          </cell>
          <cell r="AD191" t="str">
            <v>2020 End</v>
          </cell>
          <cell r="AE191" t="str">
            <v>SONAR - Available in Horizon</v>
          </cell>
          <cell r="AF191" t="str">
            <v>Compliance</v>
          </cell>
          <cell r="AG191" t="str">
            <v>Compliance</v>
          </cell>
          <cell r="AH191">
            <v>0</v>
          </cell>
          <cell r="AI191" t="str">
            <v>Patient Safety</v>
          </cell>
          <cell r="AJ191" t="str">
            <v>Adverse Event and Product Technical Complaint Processing</v>
          </cell>
        </row>
        <row r="192">
          <cell r="A192">
            <v>12497</v>
          </cell>
          <cell r="B192" t="str">
            <v>12497</v>
          </cell>
          <cell r="C192" t="str">
            <v>GGO Programs</v>
          </cell>
          <cell r="D192" t="str">
            <v>Fujihara, Satoko</v>
          </cell>
          <cell r="E192" t="str">
            <v>Parent</v>
          </cell>
          <cell r="F192" t="str">
            <v>Multiple WP</v>
          </cell>
          <cell r="G192" t="str">
            <v>CMO/PS</v>
          </cell>
          <cell r="H192">
            <v>0</v>
          </cell>
        </row>
        <row r="192">
          <cell r="K192">
            <v>0.98628257</v>
          </cell>
          <cell r="L192">
            <v>0.28745325</v>
          </cell>
          <cell r="M192">
            <v>0</v>
          </cell>
          <cell r="N192">
            <v>1.27373582</v>
          </cell>
          <cell r="O192">
            <v>1273735.82</v>
          </cell>
          <cell r="P192">
            <v>0</v>
          </cell>
        </row>
        <row r="192">
          <cell r="S192" t="str">
            <v>Not Excluded</v>
          </cell>
          <cell r="T192" t="str">
            <v>No</v>
          </cell>
          <cell r="U192" t="str">
            <v>Yes</v>
          </cell>
          <cell r="V192" t="str">
            <v>Compliance</v>
          </cell>
          <cell r="W192" t="str">
            <v>Compliance</v>
          </cell>
          <cell r="X192" t="str">
            <v>Grow</v>
          </cell>
          <cell r="Y192" t="str">
            <v>Strategy Approved</v>
          </cell>
          <cell r="Z192" t="str">
            <v>GGO Programs</v>
          </cell>
          <cell r="AA192" t="str">
            <v>No</v>
          </cell>
          <cell r="AB192" t="str">
            <v>Yes</v>
          </cell>
          <cell r="AC192" t="str">
            <v>IT / Systems</v>
          </cell>
          <cell r="AD192" t="str">
            <v>2020 End</v>
          </cell>
          <cell r="AE192" t="str">
            <v>SONAR - Available in Horizon</v>
          </cell>
          <cell r="AF192" t="str">
            <v>Compliance</v>
          </cell>
          <cell r="AG192" t="str">
            <v>Compliance</v>
          </cell>
          <cell r="AH192">
            <v>0</v>
          </cell>
          <cell r="AI192" t="str">
            <v>Medical Office</v>
          </cell>
          <cell r="AJ192" t="str">
            <v>GGO</v>
          </cell>
        </row>
        <row r="193">
          <cell r="A193" t="str">
            <v>12497-G3002652</v>
          </cell>
          <cell r="B193" t="str">
            <v>12497</v>
          </cell>
          <cell r="C193" t="str">
            <v>GGO Programs</v>
          </cell>
          <cell r="D193" t="str">
            <v>Fujihara, Satoko</v>
          </cell>
          <cell r="E193" t="str">
            <v>Child</v>
          </cell>
          <cell r="F193" t="str">
            <v>Multiple WP</v>
          </cell>
          <cell r="G193" t="str">
            <v>CMO/PS</v>
          </cell>
          <cell r="H193" t="str">
            <v>G3002652</v>
          </cell>
        </row>
        <row r="193">
          <cell r="K193">
            <v>0.07345316</v>
          </cell>
          <cell r="L193">
            <v>0</v>
          </cell>
          <cell r="M193">
            <v>0</v>
          </cell>
          <cell r="N193">
            <v>0.07345316</v>
          </cell>
          <cell r="O193">
            <v>73453.16</v>
          </cell>
          <cell r="P193">
            <v>0</v>
          </cell>
        </row>
        <row r="193">
          <cell r="S193" t="str">
            <v>Not Excluded</v>
          </cell>
          <cell r="T193" t="str">
            <v>No</v>
          </cell>
          <cell r="U193" t="str">
            <v>Yes</v>
          </cell>
          <cell r="V193" t="str">
            <v>Compliance</v>
          </cell>
          <cell r="W193" t="str">
            <v>Compliance</v>
          </cell>
          <cell r="X193" t="str">
            <v>Grow</v>
          </cell>
          <cell r="Y193" t="str">
            <v>Strategy Approved</v>
          </cell>
          <cell r="Z193" t="str">
            <v>GGO GEMS I</v>
          </cell>
          <cell r="AA193" t="str">
            <v>No</v>
          </cell>
          <cell r="AB193" t="str">
            <v>Yes</v>
          </cell>
          <cell r="AC193" t="str">
            <v>IT / Systems</v>
          </cell>
          <cell r="AD193" t="str">
            <v>2020 End</v>
          </cell>
          <cell r="AE193" t="str">
            <v>SONAR - Available in Horizon</v>
          </cell>
          <cell r="AF193" t="str">
            <v>Compliance</v>
          </cell>
          <cell r="AG193" t="str">
            <v>Compliance</v>
          </cell>
          <cell r="AH193">
            <v>0</v>
          </cell>
          <cell r="AI193" t="str">
            <v>Medical Office</v>
          </cell>
          <cell r="AJ193" t="str">
            <v>GGO</v>
          </cell>
        </row>
        <row r="194">
          <cell r="A194" t="str">
            <v>12497-G4004335</v>
          </cell>
          <cell r="B194" t="str">
            <v>12497</v>
          </cell>
          <cell r="C194" t="str">
            <v>GGO Programs</v>
          </cell>
          <cell r="D194" t="str">
            <v>Fujihara, Satoko</v>
          </cell>
          <cell r="E194" t="str">
            <v>Child</v>
          </cell>
          <cell r="F194" t="str">
            <v>Multiple WP</v>
          </cell>
          <cell r="G194" t="str">
            <v>CMO/PS</v>
          </cell>
          <cell r="H194" t="str">
            <v>G4004335</v>
          </cell>
        </row>
        <row r="194">
          <cell r="K194">
            <v>0.025943</v>
          </cell>
          <cell r="L194">
            <v>0</v>
          </cell>
          <cell r="M194">
            <v>0</v>
          </cell>
          <cell r="N194">
            <v>0.025943</v>
          </cell>
          <cell r="O194">
            <v>25943</v>
          </cell>
          <cell r="P194">
            <v>0</v>
          </cell>
        </row>
        <row r="194">
          <cell r="S194" t="str">
            <v>Not Excluded</v>
          </cell>
          <cell r="T194" t="str">
            <v>No</v>
          </cell>
          <cell r="U194" t="str">
            <v>Yes</v>
          </cell>
          <cell r="V194" t="str">
            <v>Compliance</v>
          </cell>
          <cell r="W194" t="str">
            <v>Compliance</v>
          </cell>
          <cell r="X194" t="str">
            <v>Grow</v>
          </cell>
          <cell r="Y194" t="str">
            <v>Strategy Approved</v>
          </cell>
          <cell r="Z194" t="str">
            <v>GGO POPSYS end to end mgmt</v>
          </cell>
          <cell r="AA194" t="str">
            <v>No</v>
          </cell>
          <cell r="AB194" t="str">
            <v>Yes</v>
          </cell>
          <cell r="AC194" t="str">
            <v>IT / Systems</v>
          </cell>
          <cell r="AD194" t="str">
            <v>2020 End</v>
          </cell>
          <cell r="AE194" t="str">
            <v>SONAR - Available in Horizon</v>
          </cell>
          <cell r="AF194" t="str">
            <v>Compliance</v>
          </cell>
          <cell r="AG194" t="str">
            <v>Compliance</v>
          </cell>
          <cell r="AH194">
            <v>0</v>
          </cell>
          <cell r="AI194" t="str">
            <v>Medical Office</v>
          </cell>
          <cell r="AJ194" t="str">
            <v>GGO</v>
          </cell>
        </row>
        <row r="195">
          <cell r="A195">
            <v>12490</v>
          </cell>
          <cell r="B195" t="str">
            <v>12490</v>
          </cell>
          <cell r="C195" t="str">
            <v>xEDI Remediation</v>
          </cell>
          <cell r="D195" t="str">
            <v>Edwards, Colin</v>
          </cell>
          <cell r="E195" t="str">
            <v>Parent</v>
          </cell>
          <cell r="F195" t="str">
            <v>Multiple WP</v>
          </cell>
          <cell r="G195" t="str">
            <v>RA</v>
          </cell>
          <cell r="H195">
            <v>0</v>
          </cell>
        </row>
        <row r="195">
          <cell r="K195">
            <v>0.025943</v>
          </cell>
          <cell r="L195">
            <v>0</v>
          </cell>
          <cell r="M195">
            <v>0</v>
          </cell>
          <cell r="N195">
            <v>0.025943</v>
          </cell>
          <cell r="O195">
            <v>25943</v>
          </cell>
          <cell r="P195">
            <v>0</v>
          </cell>
        </row>
        <row r="195">
          <cell r="S195" t="str">
            <v>Not Excluded</v>
          </cell>
          <cell r="T195" t="str">
            <v>No</v>
          </cell>
          <cell r="U195" t="str">
            <v>Yes</v>
          </cell>
          <cell r="V195" t="str">
            <v>Operational Necessity</v>
          </cell>
          <cell r="W195" t="str">
            <v>Operational Necessity</v>
          </cell>
          <cell r="X195" t="str">
            <v>Grow</v>
          </cell>
          <cell r="Y195" t="str">
            <v>Strategy Approved</v>
          </cell>
          <cell r="Z195" t="str">
            <v>xEDI Remediation</v>
          </cell>
          <cell r="AA195" t="str">
            <v>No</v>
          </cell>
          <cell r="AB195" t="str">
            <v>Yes</v>
          </cell>
          <cell r="AC195" t="str">
            <v>IT / Systems</v>
          </cell>
          <cell r="AD195" t="str">
            <v>2020 Ongoing</v>
          </cell>
          <cell r="AE195" t="str">
            <v>SONAR - Available in Horizon</v>
          </cell>
          <cell r="AF195" t="str">
            <v>Operational Necessity</v>
          </cell>
          <cell r="AG195" t="str">
            <v>Operational Necessity</v>
          </cell>
          <cell r="AH195">
            <v>0</v>
          </cell>
          <cell r="AI195" t="str">
            <v>Regulatory</v>
          </cell>
          <cell r="AJ195" t="str">
            <v>Regulatory Strategy and Intelligence</v>
          </cell>
        </row>
        <row r="196">
          <cell r="A196" t="str">
            <v>12490-G4004353</v>
          </cell>
          <cell r="B196" t="str">
            <v>12490</v>
          </cell>
          <cell r="C196" t="str">
            <v>xEDI Remediation</v>
          </cell>
          <cell r="D196" t="str">
            <v>Edwards, Colin</v>
          </cell>
          <cell r="E196" t="str">
            <v>Child</v>
          </cell>
          <cell r="F196" t="str">
            <v>Multiple WP</v>
          </cell>
          <cell r="G196" t="str">
            <v>RA</v>
          </cell>
          <cell r="H196" t="str">
            <v>G4004353</v>
          </cell>
        </row>
        <row r="196">
          <cell r="K196">
            <v>0</v>
          </cell>
          <cell r="L196">
            <v>0</v>
          </cell>
          <cell r="M196">
            <v>0</v>
          </cell>
          <cell r="N196">
            <v>0</v>
          </cell>
          <cell r="O196">
            <v>0</v>
          </cell>
          <cell r="P196">
            <v>0</v>
          </cell>
        </row>
        <row r="196">
          <cell r="S196" t="str">
            <v>Not Excluded</v>
          </cell>
          <cell r="T196" t="str">
            <v>No</v>
          </cell>
          <cell r="U196" t="str">
            <v>Yes</v>
          </cell>
          <cell r="V196" t="str">
            <v>Operational Necessity</v>
          </cell>
          <cell r="W196" t="str">
            <v>Operational Necessity</v>
          </cell>
          <cell r="X196" t="str">
            <v>Grow</v>
          </cell>
          <cell r="Y196" t="str">
            <v>Proposed Plan</v>
          </cell>
          <cell r="Z196" t="str">
            <v>Umbrella RA Cost Support To 2019 NBS IT Projects</v>
          </cell>
          <cell r="AA196" t="str">
            <v>No</v>
          </cell>
          <cell r="AB196" t="str">
            <v>Yes</v>
          </cell>
          <cell r="AC196" t="str">
            <v>IT / Systems</v>
          </cell>
          <cell r="AD196" t="str">
            <v>2020 Ongoing</v>
          </cell>
          <cell r="AE196" t="str">
            <v>SONAR - Available in Horizon</v>
          </cell>
          <cell r="AF196" t="str">
            <v>Operational Necessity</v>
          </cell>
          <cell r="AG196" t="str">
            <v>Operational Necessity</v>
          </cell>
          <cell r="AH196">
            <v>0</v>
          </cell>
          <cell r="AI196" t="str">
            <v>Regulatory</v>
          </cell>
          <cell r="AJ196" t="str">
            <v>Regulatory Strategy and Intelligence</v>
          </cell>
        </row>
        <row r="197">
          <cell r="A197" t="str">
            <v>12490-G3002657</v>
          </cell>
          <cell r="B197" t="str">
            <v>12490</v>
          </cell>
          <cell r="C197" t="str">
            <v>xEDI Remediation</v>
          </cell>
          <cell r="D197" t="str">
            <v>Edwards, Colin</v>
          </cell>
          <cell r="E197" t="str">
            <v>Child</v>
          </cell>
          <cell r="F197" t="str">
            <v>Multiple WP</v>
          </cell>
          <cell r="G197" t="str">
            <v>RA</v>
          </cell>
          <cell r="H197" t="str">
            <v>G3002657</v>
          </cell>
        </row>
        <row r="197">
          <cell r="K197">
            <v>0.75572619</v>
          </cell>
          <cell r="L197">
            <v>1.13166665</v>
          </cell>
          <cell r="M197">
            <v>0</v>
          </cell>
          <cell r="N197">
            <v>1.88739284</v>
          </cell>
          <cell r="O197">
            <v>1887392.84</v>
          </cell>
          <cell r="P197">
            <v>0</v>
          </cell>
        </row>
        <row r="197">
          <cell r="S197" t="str">
            <v>Not Excluded</v>
          </cell>
          <cell r="T197" t="e">
            <v>#N/A</v>
          </cell>
          <cell r="U197" t="e">
            <v>#N/A</v>
          </cell>
          <cell r="V197" t="e">
            <v>#N/A</v>
          </cell>
          <cell r="W197" t="e">
            <v>#N/A</v>
          </cell>
          <cell r="X197" t="e">
            <v>#N/A</v>
          </cell>
          <cell r="Y197" t="str">
            <v>Strategy Approved</v>
          </cell>
          <cell r="Z197" t="str">
            <v>xEDI Remediation</v>
          </cell>
          <cell r="AA197" t="e">
            <v>#N/A</v>
          </cell>
          <cell r="AB197" t="e">
            <v>#N/A</v>
          </cell>
          <cell r="AC197" t="e">
            <v>#N/A</v>
          </cell>
          <cell r="AD197" t="e">
            <v>#N/A</v>
          </cell>
          <cell r="AE197" t="e">
            <v>#N/A</v>
          </cell>
          <cell r="AF197" t="e">
            <v>#N/A</v>
          </cell>
          <cell r="AG197" t="e">
            <v>#N/A</v>
          </cell>
          <cell r="AH197" t="e">
            <v>#N/A</v>
          </cell>
          <cell r="AI197" t="e">
            <v>#N/A</v>
          </cell>
          <cell r="AJ197" t="e">
            <v>#N/A</v>
          </cell>
        </row>
        <row r="198">
          <cell r="A198">
            <v>15374</v>
          </cell>
          <cell r="B198" t="str">
            <v>15374</v>
          </cell>
          <cell r="C198" t="str">
            <v>STRIDE Horizon</v>
          </cell>
          <cell r="D198" t="str">
            <v>Fernandez, Carole</v>
          </cell>
          <cell r="E198" t="str">
            <v>Parent</v>
          </cell>
          <cell r="F198" t="str">
            <v>Multiple WP</v>
          </cell>
          <cell r="G198" t="str">
            <v>PS&amp;M</v>
          </cell>
          <cell r="H198">
            <v>0</v>
          </cell>
        </row>
        <row r="198">
          <cell r="K198">
            <v>0.10175365</v>
          </cell>
          <cell r="L198">
            <v>0</v>
          </cell>
          <cell r="M198">
            <v>0</v>
          </cell>
          <cell r="N198">
            <v>0.10175365</v>
          </cell>
          <cell r="O198">
            <v>101753.65</v>
          </cell>
          <cell r="P198">
            <v>2.1792</v>
          </cell>
        </row>
        <row r="198">
          <cell r="S198" t="str">
            <v>Not Excluded</v>
          </cell>
          <cell r="T198" t="str">
            <v>No</v>
          </cell>
          <cell r="U198" t="str">
            <v>Yes</v>
          </cell>
          <cell r="V198" t="str">
            <v>Value Creation</v>
          </cell>
          <cell r="W198" t="str">
            <v>Reduce R&amp;D Costs</v>
          </cell>
          <cell r="X198" t="str">
            <v>Grow</v>
          </cell>
          <cell r="Y198" t="str">
            <v>Strategy Approved</v>
          </cell>
          <cell r="Z198" t="str">
            <v>STRIDE Horizon</v>
          </cell>
          <cell r="AA198" t="str">
            <v>No</v>
          </cell>
          <cell r="AB198" t="str">
            <v>Yes</v>
          </cell>
          <cell r="AC198" t="str">
            <v>IT / Systems</v>
          </cell>
          <cell r="AD198" t="str">
            <v>2020 Ongoing</v>
          </cell>
          <cell r="AE198" t="str">
            <v>SONAR - Available in Horizon</v>
          </cell>
          <cell r="AF198" t="str">
            <v>Process Excellence &amp; Innovation</v>
          </cell>
          <cell r="AG198" t="str">
            <v>Process Optimization &amp; Automation</v>
          </cell>
          <cell r="AH198">
            <v>0</v>
          </cell>
          <cell r="AI198" t="str">
            <v>Portfolio Management</v>
          </cell>
          <cell r="AJ198" t="str">
            <v>Project and Portfolio Magement</v>
          </cell>
        </row>
        <row r="199">
          <cell r="A199" t="str">
            <v>15374-G4008176</v>
          </cell>
          <cell r="B199" t="str">
            <v>15374</v>
          </cell>
          <cell r="C199" t="str">
            <v>STRIDE Horizon</v>
          </cell>
          <cell r="D199" t="str">
            <v>Fernandez, Carole</v>
          </cell>
          <cell r="E199" t="str">
            <v>Child</v>
          </cell>
          <cell r="F199" t="str">
            <v>Multiple WP</v>
          </cell>
          <cell r="G199" t="str">
            <v>PS&amp;M</v>
          </cell>
          <cell r="H199" t="str">
            <v>G4008176</v>
          </cell>
        </row>
        <row r="199">
          <cell r="K199">
            <v>0.65397254</v>
          </cell>
          <cell r="L199">
            <v>1.13166665</v>
          </cell>
          <cell r="M199">
            <v>0</v>
          </cell>
          <cell r="N199">
            <v>1.78563919</v>
          </cell>
          <cell r="O199">
            <v>1785639.19</v>
          </cell>
          <cell r="P199">
            <v>0.5675</v>
          </cell>
        </row>
        <row r="199">
          <cell r="S199" t="str">
            <v>Not Excluded</v>
          </cell>
          <cell r="T199" t="str">
            <v>No</v>
          </cell>
          <cell r="U199" t="str">
            <v>Yes</v>
          </cell>
          <cell r="V199" t="str">
            <v>Value Creation</v>
          </cell>
          <cell r="W199" t="str">
            <v>Reduce R&amp;D Costs</v>
          </cell>
          <cell r="X199" t="str">
            <v>Grow</v>
          </cell>
          <cell r="Y199" t="str">
            <v>Strategy Approved</v>
          </cell>
          <cell r="Z199" t="str">
            <v>Horizon Evolution</v>
          </cell>
          <cell r="AA199" t="str">
            <v>No</v>
          </cell>
          <cell r="AB199" t="str">
            <v>Yes</v>
          </cell>
          <cell r="AC199" t="str">
            <v>IT / Systems</v>
          </cell>
          <cell r="AD199" t="str">
            <v>2020 Ongoing</v>
          </cell>
          <cell r="AE199" t="str">
            <v>SONAR - Available in Horizon</v>
          </cell>
          <cell r="AF199" t="str">
            <v>Process Excellence &amp; Innovation</v>
          </cell>
          <cell r="AG199" t="str">
            <v>Process Optimization &amp; Automation</v>
          </cell>
          <cell r="AH199">
            <v>0</v>
          </cell>
          <cell r="AI199" t="str">
            <v>Portfolio Management</v>
          </cell>
          <cell r="AJ199" t="str">
            <v>Project and Portfolio Magement</v>
          </cell>
        </row>
        <row r="200">
          <cell r="A200" t="str">
            <v>15374-G4011495</v>
          </cell>
          <cell r="B200" t="str">
            <v>15374</v>
          </cell>
          <cell r="C200" t="str">
            <v>STRIDE Horizon</v>
          </cell>
          <cell r="D200" t="str">
            <v>Fernandez, Carole</v>
          </cell>
          <cell r="E200" t="str">
            <v>Child</v>
          </cell>
          <cell r="F200" t="str">
            <v>Multiple WP</v>
          </cell>
          <cell r="G200" t="str">
            <v>PS&amp;M</v>
          </cell>
          <cell r="H200" t="str">
            <v>G4011495</v>
          </cell>
        </row>
        <row r="200">
          <cell r="K200">
            <v>0</v>
          </cell>
          <cell r="L200">
            <v>0</v>
          </cell>
          <cell r="M200">
            <v>0</v>
          </cell>
          <cell r="N200">
            <v>0</v>
          </cell>
          <cell r="O200">
            <v>0</v>
          </cell>
          <cell r="P200">
            <v>0.2043</v>
          </cell>
        </row>
        <row r="200">
          <cell r="S200" t="str">
            <v>Not Excluded</v>
          </cell>
          <cell r="T200" t="str">
            <v>No</v>
          </cell>
          <cell r="U200" t="str">
            <v>Yes</v>
          </cell>
          <cell r="V200" t="str">
            <v>Value Creation</v>
          </cell>
          <cell r="W200" t="str">
            <v>Reduce R&amp;D Costs</v>
          </cell>
          <cell r="X200" t="str">
            <v>Grow</v>
          </cell>
          <cell r="Y200" t="str">
            <v>Strategy Approved</v>
          </cell>
          <cell r="Z200" t="str">
            <v>Horizon Evolution 2021</v>
          </cell>
          <cell r="AA200" t="str">
            <v>No</v>
          </cell>
          <cell r="AB200" t="str">
            <v>Yes</v>
          </cell>
          <cell r="AC200" t="str">
            <v>IT / Systems</v>
          </cell>
          <cell r="AD200" t="str">
            <v>TO Be Updated</v>
          </cell>
          <cell r="AE200" t="str">
            <v>TO Be Updated</v>
          </cell>
          <cell r="AF200" t="str">
            <v>Process Excellence &amp; Innovation</v>
          </cell>
          <cell r="AG200" t="str">
            <v>TO Be Updated</v>
          </cell>
          <cell r="AH200" t="str">
            <v>TO Be Updated</v>
          </cell>
          <cell r="AI200" t="str">
            <v>TO Be Updated</v>
          </cell>
          <cell r="AJ200" t="str">
            <v>TO Be Updated</v>
          </cell>
        </row>
        <row r="201">
          <cell r="A201" t="str">
            <v>15374-G3002963</v>
          </cell>
          <cell r="B201" t="str">
            <v>15374</v>
          </cell>
          <cell r="C201" t="str">
            <v>STRIDE Horizon</v>
          </cell>
          <cell r="D201" t="str">
            <v>Fernandez, Carole</v>
          </cell>
          <cell r="E201" t="str">
            <v>Child</v>
          </cell>
          <cell r="F201" t="str">
            <v>Multiple WP</v>
          </cell>
          <cell r="G201" t="str">
            <v>PS&amp;M</v>
          </cell>
          <cell r="H201" t="str">
            <v>G3002963</v>
          </cell>
        </row>
        <row r="201">
          <cell r="K201">
            <v>4.40115363</v>
          </cell>
          <cell r="L201">
            <v>5.837171</v>
          </cell>
          <cell r="M201">
            <v>0</v>
          </cell>
          <cell r="N201">
            <v>10.23832463</v>
          </cell>
          <cell r="O201">
            <v>10238324.63</v>
          </cell>
          <cell r="P201">
            <v>1.4074</v>
          </cell>
        </row>
        <row r="201">
          <cell r="S201" t="str">
            <v>Not Excluded</v>
          </cell>
          <cell r="T201" t="str">
            <v>No</v>
          </cell>
          <cell r="U201" t="str">
            <v>Yes</v>
          </cell>
          <cell r="V201" t="str">
            <v>Value Creation</v>
          </cell>
          <cell r="W201" t="str">
            <v>Reduce R&amp;D Costs</v>
          </cell>
          <cell r="X201" t="str">
            <v>Grow</v>
          </cell>
          <cell r="Y201" t="str">
            <v>Strategy Approved</v>
          </cell>
          <cell r="Z201" t="str">
            <v>STRIDE OnePPM/Horizon</v>
          </cell>
          <cell r="AA201" t="str">
            <v>No</v>
          </cell>
          <cell r="AB201" t="str">
            <v>Yes</v>
          </cell>
          <cell r="AC201" t="str">
            <v>IT / Systems</v>
          </cell>
          <cell r="AD201" t="str">
            <v>2020 End</v>
          </cell>
          <cell r="AE201" t="str">
            <v>SONAR - Available in Horizon</v>
          </cell>
          <cell r="AF201" t="str">
            <v>Process Excellence &amp; Innovation</v>
          </cell>
          <cell r="AG201" t="str">
            <v>Process Optimization &amp; Automation</v>
          </cell>
          <cell r="AH201">
            <v>0</v>
          </cell>
          <cell r="AI201" t="str">
            <v>Portfolio Management</v>
          </cell>
          <cell r="AJ201" t="str">
            <v>Project and Portfolio Magement</v>
          </cell>
        </row>
        <row r="202">
          <cell r="A202">
            <v>15367</v>
          </cell>
          <cell r="B202" t="str">
            <v>15367</v>
          </cell>
          <cell r="C202" t="str">
            <v>STRIDE D4P</v>
          </cell>
          <cell r="D202" t="str">
            <v>Blazovic, Tracey</v>
          </cell>
          <cell r="E202" t="str">
            <v>Parent</v>
          </cell>
          <cell r="F202" t="str">
            <v>Single WP</v>
          </cell>
          <cell r="G202" t="str">
            <v>RA</v>
          </cell>
          <cell r="H202">
            <v>0</v>
          </cell>
        </row>
        <row r="202">
          <cell r="K202">
            <v>4.40115363</v>
          </cell>
          <cell r="L202">
            <v>5.837171</v>
          </cell>
          <cell r="M202">
            <v>0</v>
          </cell>
          <cell r="N202">
            <v>10.23832463</v>
          </cell>
          <cell r="O202">
            <v>10238324.63</v>
          </cell>
          <cell r="P202">
            <v>2.3835</v>
          </cell>
        </row>
        <row r="202">
          <cell r="S202" t="str">
            <v>Not Excluded</v>
          </cell>
          <cell r="T202" t="str">
            <v>No</v>
          </cell>
          <cell r="U202" t="str">
            <v>Yes</v>
          </cell>
          <cell r="V202" t="str">
            <v>Compliance</v>
          </cell>
          <cell r="W202" t="str">
            <v>Compliance</v>
          </cell>
          <cell r="X202" t="str">
            <v>Grow</v>
          </cell>
          <cell r="Y202" t="str">
            <v>Strategy Approved</v>
          </cell>
          <cell r="Z202" t="str">
            <v>STRIDE D4P</v>
          </cell>
          <cell r="AA202" t="str">
            <v>No</v>
          </cell>
          <cell r="AB202" t="str">
            <v>Yes</v>
          </cell>
          <cell r="AC202" t="str">
            <v>IT / Systems</v>
          </cell>
          <cell r="AD202" t="str">
            <v>2020 Ongoing</v>
          </cell>
          <cell r="AE202" t="str">
            <v>SONAR - Available in Horizon</v>
          </cell>
          <cell r="AF202" t="str">
            <v>Compliance</v>
          </cell>
          <cell r="AG202" t="str">
            <v>Compliance</v>
          </cell>
          <cell r="AH202">
            <v>0</v>
          </cell>
          <cell r="AI202" t="str">
            <v>Regulatory</v>
          </cell>
          <cell r="AJ202" t="str">
            <v>Regulatory Information Mgmt</v>
          </cell>
        </row>
        <row r="203">
          <cell r="A203" t="str">
            <v>15367-G3002964</v>
          </cell>
          <cell r="B203" t="str">
            <v>15367</v>
          </cell>
          <cell r="C203" t="str">
            <v>STRIDE D4P</v>
          </cell>
          <cell r="D203" t="str">
            <v>Blazovic, Tracey</v>
          </cell>
          <cell r="E203" t="str">
            <v>Child</v>
          </cell>
          <cell r="F203" t="str">
            <v>Single WP</v>
          </cell>
          <cell r="G203" t="str">
            <v>RA</v>
          </cell>
          <cell r="H203" t="str">
            <v>G3002964</v>
          </cell>
        </row>
        <row r="203">
          <cell r="K203">
            <v>0</v>
          </cell>
          <cell r="L203">
            <v>0</v>
          </cell>
          <cell r="M203">
            <v>0</v>
          </cell>
          <cell r="N203">
            <v>0</v>
          </cell>
          <cell r="O203">
            <v>0</v>
          </cell>
          <cell r="P203">
            <v>2.3835</v>
          </cell>
        </row>
        <row r="203">
          <cell r="S203" t="str">
            <v>Not Excluded</v>
          </cell>
          <cell r="T203" t="str">
            <v>No</v>
          </cell>
          <cell r="U203" t="str">
            <v>Yes</v>
          </cell>
          <cell r="V203" t="str">
            <v>Compliance</v>
          </cell>
          <cell r="W203" t="str">
            <v>Compliance</v>
          </cell>
          <cell r="X203" t="str">
            <v>Grow</v>
          </cell>
          <cell r="Y203" t="str">
            <v>Strategy Approved</v>
          </cell>
          <cell r="Z203" t="str">
            <v>STRIDE D4P</v>
          </cell>
          <cell r="AA203" t="str">
            <v>No</v>
          </cell>
          <cell r="AB203" t="str">
            <v>Yes</v>
          </cell>
          <cell r="AC203" t="str">
            <v>IT / Systems</v>
          </cell>
          <cell r="AD203" t="str">
            <v>2020 Ongoing</v>
          </cell>
          <cell r="AE203" t="str">
            <v>SONAR - Available in Horizon</v>
          </cell>
          <cell r="AF203" t="str">
            <v>Compliance</v>
          </cell>
          <cell r="AG203" t="str">
            <v>Compliance</v>
          </cell>
          <cell r="AH203">
            <v>0</v>
          </cell>
          <cell r="AI203" t="str">
            <v>Regulatory</v>
          </cell>
          <cell r="AJ203" t="str">
            <v>Regulatory Information Mgmt</v>
          </cell>
        </row>
        <row r="204">
          <cell r="A204">
            <v>15369</v>
          </cell>
          <cell r="B204" t="str">
            <v>15369</v>
          </cell>
          <cell r="C204" t="str">
            <v>STRIDE DaVinci</v>
          </cell>
          <cell r="D204" t="str">
            <v>Bertolazzi, Rosa</v>
          </cell>
          <cell r="E204" t="str">
            <v>Parent</v>
          </cell>
          <cell r="F204" t="str">
            <v>Single WP</v>
          </cell>
          <cell r="G204" t="str">
            <v>GDO</v>
          </cell>
          <cell r="H204">
            <v>0</v>
          </cell>
        </row>
        <row r="204">
          <cell r="K204">
            <v>0</v>
          </cell>
          <cell r="L204">
            <v>0</v>
          </cell>
          <cell r="M204">
            <v>0</v>
          </cell>
          <cell r="N204">
            <v>0</v>
          </cell>
          <cell r="O204">
            <v>0</v>
          </cell>
          <cell r="P204">
            <v>0.3178</v>
          </cell>
        </row>
        <row r="204">
          <cell r="S204" t="str">
            <v>Not Excluded</v>
          </cell>
          <cell r="T204" t="str">
            <v>No</v>
          </cell>
          <cell r="U204" t="str">
            <v>Yes</v>
          </cell>
          <cell r="V204" t="str">
            <v>Operational Necessity</v>
          </cell>
          <cell r="W204" t="str">
            <v>Operational Necessity</v>
          </cell>
          <cell r="X204" t="str">
            <v>Grow</v>
          </cell>
          <cell r="Y204" t="str">
            <v>Strategy Approved</v>
          </cell>
          <cell r="Z204" t="str">
            <v>STRIDE DaVinci</v>
          </cell>
          <cell r="AA204" t="str">
            <v>No</v>
          </cell>
          <cell r="AB204" t="str">
            <v>Yes</v>
          </cell>
          <cell r="AC204" t="str">
            <v>IT / Systems</v>
          </cell>
          <cell r="AD204" t="str">
            <v>2020 End</v>
          </cell>
          <cell r="AE204" t="str">
            <v>SONAR - Available in Horizon</v>
          </cell>
          <cell r="AF204" t="str">
            <v>Operational Necessity</v>
          </cell>
          <cell r="AG204" t="str">
            <v>Operational Necessity</v>
          </cell>
          <cell r="AH204">
            <v>0</v>
          </cell>
          <cell r="AI204" t="str">
            <v>Clinical Development</v>
          </cell>
          <cell r="AJ204" t="str">
            <v>Statistical Design, Analysis and Reporting</v>
          </cell>
        </row>
        <row r="205">
          <cell r="A205" t="str">
            <v>15369-G3002960</v>
          </cell>
          <cell r="B205" t="str">
            <v>15369</v>
          </cell>
          <cell r="C205" t="str">
            <v>STRIDE DaVinci</v>
          </cell>
          <cell r="D205" t="str">
            <v>Bertolazzi, Rosa</v>
          </cell>
          <cell r="E205" t="str">
            <v>Child</v>
          </cell>
          <cell r="F205" t="str">
            <v>Single WP</v>
          </cell>
          <cell r="G205" t="str">
            <v>GDO</v>
          </cell>
          <cell r="H205" t="str">
            <v>G3002960</v>
          </cell>
        </row>
        <row r="205">
          <cell r="K205">
            <v>2.57593254</v>
          </cell>
          <cell r="L205">
            <v>6.56584</v>
          </cell>
          <cell r="M205">
            <v>0</v>
          </cell>
          <cell r="N205">
            <v>9.14177254</v>
          </cell>
          <cell r="O205">
            <v>9141772.54</v>
          </cell>
          <cell r="P205">
            <v>0.3178</v>
          </cell>
        </row>
        <row r="205">
          <cell r="S205" t="str">
            <v>Not Excluded</v>
          </cell>
          <cell r="T205" t="str">
            <v>No</v>
          </cell>
          <cell r="U205" t="str">
            <v>Yes</v>
          </cell>
          <cell r="V205" t="str">
            <v>Operational Necessity</v>
          </cell>
          <cell r="W205" t="str">
            <v>Operational Necessity</v>
          </cell>
          <cell r="X205" t="str">
            <v>Grow</v>
          </cell>
          <cell r="Y205" t="str">
            <v>Strategy Approved</v>
          </cell>
          <cell r="Z205" t="str">
            <v>STRIDE DaVinci</v>
          </cell>
          <cell r="AA205" t="str">
            <v>No</v>
          </cell>
          <cell r="AB205" t="str">
            <v>Yes</v>
          </cell>
          <cell r="AC205" t="str">
            <v>IT / Systems</v>
          </cell>
          <cell r="AD205" t="str">
            <v>2020 End</v>
          </cell>
          <cell r="AE205" t="str">
            <v>SONAR - Available in Horizon</v>
          </cell>
          <cell r="AF205" t="str">
            <v>Operational Necessity</v>
          </cell>
          <cell r="AG205" t="str">
            <v>Operational Necessity</v>
          </cell>
          <cell r="AH205">
            <v>0</v>
          </cell>
          <cell r="AI205" t="str">
            <v>Clinical Development</v>
          </cell>
          <cell r="AJ205" t="str">
            <v>Statistical Design, Analysis and Reporting</v>
          </cell>
        </row>
        <row r="206">
          <cell r="A206">
            <v>15372</v>
          </cell>
          <cell r="B206" t="str">
            <v>15372</v>
          </cell>
          <cell r="C206" t="str">
            <v>STRIDE NovaRIM</v>
          </cell>
          <cell r="D206" t="str">
            <v>Bertolazzi, Rosa</v>
          </cell>
          <cell r="E206" t="str">
            <v>Parent</v>
          </cell>
          <cell r="F206" t="str">
            <v>Single WP</v>
          </cell>
          <cell r="G206" t="str">
            <v>RA</v>
          </cell>
          <cell r="H206">
            <v>0</v>
          </cell>
        </row>
        <row r="206">
          <cell r="K206">
            <v>2.57593254</v>
          </cell>
          <cell r="L206">
            <v>6.56584</v>
          </cell>
          <cell r="M206">
            <v>0</v>
          </cell>
          <cell r="N206">
            <v>9.14177254</v>
          </cell>
          <cell r="O206">
            <v>9141772.54</v>
          </cell>
          <cell r="P206">
            <v>2.5197</v>
          </cell>
        </row>
        <row r="206">
          <cell r="S206" t="str">
            <v>Not Excluded</v>
          </cell>
          <cell r="T206" t="str">
            <v>No</v>
          </cell>
          <cell r="U206" t="str">
            <v>Yes</v>
          </cell>
          <cell r="V206" t="str">
            <v>Compliance</v>
          </cell>
          <cell r="W206" t="str">
            <v>Compliance</v>
          </cell>
          <cell r="X206" t="str">
            <v>Grow</v>
          </cell>
          <cell r="Y206" t="str">
            <v>Strategy Approved</v>
          </cell>
          <cell r="Z206" t="str">
            <v>STRIDE NovaRIM</v>
          </cell>
          <cell r="AA206" t="str">
            <v>No</v>
          </cell>
          <cell r="AB206" t="str">
            <v>Yes</v>
          </cell>
          <cell r="AC206" t="str">
            <v>IT / Systems</v>
          </cell>
          <cell r="AD206" t="str">
            <v>2020 Ongoing</v>
          </cell>
          <cell r="AE206" t="str">
            <v>SONAR - Available in Horizon</v>
          </cell>
          <cell r="AF206" t="str">
            <v>Compliance</v>
          </cell>
          <cell r="AG206" t="str">
            <v>Compliance</v>
          </cell>
          <cell r="AH206">
            <v>0</v>
          </cell>
          <cell r="AI206" t="str">
            <v>Regulatory</v>
          </cell>
          <cell r="AJ206" t="str">
            <v>Regulatory Information Mgmt</v>
          </cell>
        </row>
        <row r="207">
          <cell r="A207" t="str">
            <v>15372-G3002965</v>
          </cell>
          <cell r="B207" t="str">
            <v>15372</v>
          </cell>
          <cell r="C207" t="str">
            <v>STRIDE NovaRIM</v>
          </cell>
          <cell r="D207" t="str">
            <v>Bertolazzi, Rosa</v>
          </cell>
          <cell r="E207" t="str">
            <v>Child</v>
          </cell>
          <cell r="F207" t="str">
            <v>Single WP</v>
          </cell>
          <cell r="G207" t="str">
            <v>RA</v>
          </cell>
          <cell r="H207" t="str">
            <v>G3002965</v>
          </cell>
        </row>
        <row r="207">
          <cell r="K207">
            <v>9.023e-5</v>
          </cell>
          <cell r="L207">
            <v>0</v>
          </cell>
          <cell r="M207">
            <v>0</v>
          </cell>
          <cell r="N207">
            <v>9.023e-5</v>
          </cell>
          <cell r="O207">
            <v>90.23</v>
          </cell>
          <cell r="P207">
            <v>2.5197</v>
          </cell>
        </row>
        <row r="207">
          <cell r="S207" t="str">
            <v>Not Excluded</v>
          </cell>
          <cell r="T207" t="str">
            <v>No</v>
          </cell>
          <cell r="U207" t="str">
            <v>Yes</v>
          </cell>
          <cell r="V207" t="str">
            <v>Compliance</v>
          </cell>
          <cell r="W207" t="str">
            <v>Compliance</v>
          </cell>
          <cell r="X207" t="str">
            <v>Grow</v>
          </cell>
          <cell r="Y207" t="str">
            <v>Strategy Approved</v>
          </cell>
          <cell r="Z207" t="str">
            <v>STRIDE NovaRIM</v>
          </cell>
          <cell r="AA207" t="str">
            <v>No</v>
          </cell>
          <cell r="AB207" t="str">
            <v>Yes</v>
          </cell>
          <cell r="AC207" t="str">
            <v>IT / Systems</v>
          </cell>
          <cell r="AD207" t="str">
            <v>2020 Ongoing</v>
          </cell>
          <cell r="AE207" t="str">
            <v>SONAR - Available in Horizon</v>
          </cell>
          <cell r="AF207" t="str">
            <v>Compliance</v>
          </cell>
          <cell r="AG207" t="str">
            <v>Compliance</v>
          </cell>
          <cell r="AH207">
            <v>0</v>
          </cell>
          <cell r="AI207" t="str">
            <v>Regulatory</v>
          </cell>
          <cell r="AJ207" t="str">
            <v>Regulatory Information Mgmt</v>
          </cell>
        </row>
        <row r="208">
          <cell r="A208">
            <v>15370</v>
          </cell>
          <cell r="B208" t="str">
            <v>15370</v>
          </cell>
          <cell r="C208" t="str">
            <v>STRIDE Dev Hub</v>
          </cell>
          <cell r="D208" t="str">
            <v>Bertolazzi, Rosa</v>
          </cell>
          <cell r="E208" t="str">
            <v>Parent</v>
          </cell>
          <cell r="F208" t="str">
            <v>Single WP</v>
          </cell>
          <cell r="G208" t="str">
            <v>GDO</v>
          </cell>
          <cell r="H208">
            <v>0</v>
          </cell>
        </row>
        <row r="208">
          <cell r="K208">
            <v>9.023e-5</v>
          </cell>
          <cell r="L208">
            <v>0</v>
          </cell>
          <cell r="M208">
            <v>0</v>
          </cell>
          <cell r="N208">
            <v>9.023e-5</v>
          </cell>
          <cell r="O208">
            <v>90.23</v>
          </cell>
          <cell r="P208">
            <v>0.2724</v>
          </cell>
        </row>
        <row r="208">
          <cell r="S208" t="str">
            <v>Not Excluded</v>
          </cell>
          <cell r="T208" t="str">
            <v>No</v>
          </cell>
          <cell r="U208" t="str">
            <v>Yes</v>
          </cell>
          <cell r="V208" t="str">
            <v>Operational Necessity</v>
          </cell>
          <cell r="W208" t="str">
            <v>Operational Necessity</v>
          </cell>
          <cell r="X208" t="str">
            <v>Grow</v>
          </cell>
          <cell r="Y208" t="str">
            <v>Strategy Approved</v>
          </cell>
          <cell r="Z208" t="str">
            <v>STRIDE Dev Hub</v>
          </cell>
          <cell r="AA208" t="str">
            <v>No</v>
          </cell>
          <cell r="AB208" t="str">
            <v>Yes</v>
          </cell>
          <cell r="AC208" t="str">
            <v>IT / Systems</v>
          </cell>
          <cell r="AD208" t="str">
            <v>2020 End</v>
          </cell>
          <cell r="AE208" t="str">
            <v>SONAR - Available in Horizon</v>
          </cell>
          <cell r="AF208" t="str">
            <v>Operational Necessity</v>
          </cell>
          <cell r="AG208" t="str">
            <v>Operational Necessity</v>
          </cell>
          <cell r="AH208">
            <v>0</v>
          </cell>
          <cell r="AI208" t="str">
            <v>Clinical Development</v>
          </cell>
          <cell r="AJ208" t="str">
            <v>Clinical Data Collection and Mgmt</v>
          </cell>
        </row>
        <row r="209">
          <cell r="A209" t="str">
            <v>15370-G3002962</v>
          </cell>
          <cell r="B209" t="str">
            <v>15370</v>
          </cell>
          <cell r="C209" t="str">
            <v>STRIDE Dev Hub</v>
          </cell>
          <cell r="D209" t="str">
            <v>Bertolazzi, Rosa</v>
          </cell>
          <cell r="E209" t="str">
            <v>Child</v>
          </cell>
          <cell r="F209" t="str">
            <v>Single WP</v>
          </cell>
          <cell r="G209" t="str">
            <v>GDO</v>
          </cell>
          <cell r="H209" t="str">
            <v>G3002962</v>
          </cell>
        </row>
        <row r="209">
          <cell r="K209">
            <v>0.03180485</v>
          </cell>
          <cell r="L209">
            <v>0.4173</v>
          </cell>
          <cell r="M209">
            <v>0</v>
          </cell>
          <cell r="N209">
            <v>0.44910485</v>
          </cell>
          <cell r="O209">
            <v>449104.85</v>
          </cell>
          <cell r="P209">
            <v>0.2724</v>
          </cell>
        </row>
        <row r="209">
          <cell r="S209" t="str">
            <v>Not Excluded</v>
          </cell>
          <cell r="T209" t="str">
            <v>No</v>
          </cell>
          <cell r="U209" t="str">
            <v>Yes</v>
          </cell>
          <cell r="V209" t="str">
            <v>Operational Necessity</v>
          </cell>
          <cell r="W209" t="str">
            <v>Operational Necessity</v>
          </cell>
          <cell r="X209" t="str">
            <v>Grow</v>
          </cell>
          <cell r="Y209" t="str">
            <v>Strategy Approved</v>
          </cell>
          <cell r="Z209" t="str">
            <v>STRIDE Development Hub</v>
          </cell>
          <cell r="AA209" t="str">
            <v>No</v>
          </cell>
          <cell r="AB209" t="str">
            <v>Yes</v>
          </cell>
          <cell r="AC209" t="str">
            <v>IT / Systems</v>
          </cell>
          <cell r="AD209" t="str">
            <v>2020 End</v>
          </cell>
          <cell r="AE209" t="str">
            <v>SONAR - Available in Horizon</v>
          </cell>
          <cell r="AF209" t="str">
            <v>Operational Necessity</v>
          </cell>
          <cell r="AG209" t="str">
            <v>Operational Necessity</v>
          </cell>
          <cell r="AH209">
            <v>0</v>
          </cell>
          <cell r="AI209" t="str">
            <v>Clinical Development</v>
          </cell>
          <cell r="AJ209" t="str">
            <v>Clinical Data Collection and Mgmt</v>
          </cell>
        </row>
        <row r="210">
          <cell r="A210">
            <v>15371</v>
          </cell>
          <cell r="B210" t="str">
            <v>15371</v>
          </cell>
          <cell r="C210" t="str">
            <v>STRIDE NEO</v>
          </cell>
          <cell r="D210" t="str">
            <v>Pandiri, Madhu Kumar</v>
          </cell>
          <cell r="E210" t="str">
            <v>Parent</v>
          </cell>
          <cell r="F210" t="str">
            <v>Single WP</v>
          </cell>
          <cell r="G210" t="str">
            <v>GDO</v>
          </cell>
          <cell r="H210">
            <v>0</v>
          </cell>
        </row>
        <row r="210">
          <cell r="K210">
            <v>0.03180485</v>
          </cell>
          <cell r="L210">
            <v>0.4173</v>
          </cell>
          <cell r="M210">
            <v>0</v>
          </cell>
          <cell r="N210">
            <v>0.44910485</v>
          </cell>
          <cell r="O210">
            <v>449104.85</v>
          </cell>
          <cell r="P210">
            <v>0.7718</v>
          </cell>
        </row>
        <row r="210">
          <cell r="S210" t="str">
            <v>Not Excluded</v>
          </cell>
          <cell r="T210" t="str">
            <v>No</v>
          </cell>
          <cell r="U210" t="str">
            <v>Yes</v>
          </cell>
          <cell r="V210" t="str">
            <v>Operational Necessity</v>
          </cell>
          <cell r="W210" t="str">
            <v>Operational Necessity</v>
          </cell>
          <cell r="X210" t="str">
            <v>Grow</v>
          </cell>
          <cell r="Y210" t="str">
            <v>Strategy Approved</v>
          </cell>
          <cell r="Z210" t="str">
            <v>STRIDE NEO</v>
          </cell>
          <cell r="AA210" t="str">
            <v>No</v>
          </cell>
          <cell r="AB210" t="str">
            <v>Yes</v>
          </cell>
          <cell r="AC210" t="str">
            <v>IT / Systems</v>
          </cell>
          <cell r="AD210" t="str">
            <v>2020 Ongoing</v>
          </cell>
          <cell r="AE210" t="str">
            <v>SONAR - Available in Horizon</v>
          </cell>
          <cell r="AF210" t="str">
            <v>Operational Necessity</v>
          </cell>
          <cell r="AG210" t="str">
            <v>Operational Necessity</v>
          </cell>
          <cell r="AH210">
            <v>0</v>
          </cell>
          <cell r="AI210" t="str">
            <v>Clinical Development</v>
          </cell>
          <cell r="AJ210" t="str">
            <v>ClinOps and Trial Execution</v>
          </cell>
        </row>
        <row r="211">
          <cell r="A211" t="str">
            <v>15371-G3002959</v>
          </cell>
          <cell r="B211" t="str">
            <v>15371</v>
          </cell>
          <cell r="C211" t="str">
            <v>STRIDE NEO</v>
          </cell>
          <cell r="D211" t="str">
            <v>Pandiri, Madhu Kumar</v>
          </cell>
          <cell r="E211" t="str">
            <v>Child</v>
          </cell>
          <cell r="F211" t="str">
            <v>Single WP</v>
          </cell>
          <cell r="G211" t="str">
            <v>GDO</v>
          </cell>
          <cell r="H211" t="str">
            <v>G3002959</v>
          </cell>
        </row>
        <row r="211">
          <cell r="K211">
            <v>0</v>
          </cell>
          <cell r="L211">
            <v>0</v>
          </cell>
          <cell r="M211">
            <v>0</v>
          </cell>
          <cell r="N211">
            <v>0</v>
          </cell>
          <cell r="O211">
            <v>0</v>
          </cell>
          <cell r="P211">
            <v>0.7718</v>
          </cell>
        </row>
        <row r="211">
          <cell r="S211" t="str">
            <v>Not Excluded</v>
          </cell>
          <cell r="T211" t="str">
            <v>No</v>
          </cell>
          <cell r="U211" t="str">
            <v>Yes</v>
          </cell>
          <cell r="V211" t="str">
            <v>Operational Necessity</v>
          </cell>
          <cell r="W211" t="str">
            <v>Operational Necessity</v>
          </cell>
          <cell r="X211" t="str">
            <v>Grow</v>
          </cell>
          <cell r="Y211" t="str">
            <v>Strategy Approved</v>
          </cell>
          <cell r="Z211" t="str">
            <v>STRIDE NEO</v>
          </cell>
          <cell r="AA211" t="str">
            <v>No</v>
          </cell>
          <cell r="AB211" t="str">
            <v>Yes</v>
          </cell>
          <cell r="AC211" t="str">
            <v>IT / Systems</v>
          </cell>
          <cell r="AD211" t="str">
            <v>2020 Ongoing</v>
          </cell>
          <cell r="AE211" t="str">
            <v>SONAR - Available in Horizon</v>
          </cell>
          <cell r="AF211" t="str">
            <v>Operational Necessity</v>
          </cell>
          <cell r="AG211" t="str">
            <v>Operational Necessity</v>
          </cell>
          <cell r="AH211">
            <v>0</v>
          </cell>
          <cell r="AI211" t="str">
            <v>Clinical Development</v>
          </cell>
          <cell r="AJ211" t="str">
            <v>ClinOps and Trial Execution</v>
          </cell>
        </row>
        <row r="212">
          <cell r="A212">
            <v>15373</v>
          </cell>
          <cell r="B212" t="str">
            <v>15373</v>
          </cell>
          <cell r="C212" t="str">
            <v>STRIDE NVS Connect</v>
          </cell>
          <cell r="D212" t="str">
            <v>Jochim, Maryellen</v>
          </cell>
          <cell r="E212" t="str">
            <v>Parent</v>
          </cell>
          <cell r="F212" t="str">
            <v>Single WP</v>
          </cell>
          <cell r="G212" t="str">
            <v>GDO</v>
          </cell>
          <cell r="H212">
            <v>0</v>
          </cell>
        </row>
        <row r="212">
          <cell r="K212">
            <v>0</v>
          </cell>
          <cell r="L212">
            <v>0</v>
          </cell>
          <cell r="M212">
            <v>0</v>
          </cell>
          <cell r="N212">
            <v>0</v>
          </cell>
          <cell r="O212">
            <v>0</v>
          </cell>
          <cell r="P212">
            <v>0.5221</v>
          </cell>
        </row>
        <row r="212">
          <cell r="S212" t="str">
            <v>Not Excluded</v>
          </cell>
          <cell r="T212" t="e">
            <v>#N/A</v>
          </cell>
          <cell r="U212" t="e">
            <v>#N/A</v>
          </cell>
          <cell r="V212" t="e">
            <v>#N/A</v>
          </cell>
          <cell r="W212" t="e">
            <v>#N/A</v>
          </cell>
          <cell r="X212" t="e">
            <v>#N/A</v>
          </cell>
          <cell r="Y212" t="str">
            <v>Strategy Approved</v>
          </cell>
          <cell r="Z212" t="str">
            <v>STRIDE NVS Connect</v>
          </cell>
          <cell r="AA212" t="e">
            <v>#N/A</v>
          </cell>
          <cell r="AB212" t="e">
            <v>#N/A</v>
          </cell>
          <cell r="AC212" t="e">
            <v>#N/A</v>
          </cell>
          <cell r="AD212" t="e">
            <v>#N/A</v>
          </cell>
          <cell r="AE212" t="e">
            <v>#N/A</v>
          </cell>
          <cell r="AF212" t="e">
            <v>#N/A</v>
          </cell>
          <cell r="AG212" t="e">
            <v>#N/A</v>
          </cell>
          <cell r="AH212" t="e">
            <v>#N/A</v>
          </cell>
          <cell r="AI212" t="e">
            <v>#N/A</v>
          </cell>
          <cell r="AJ212" t="e">
            <v>#N/A</v>
          </cell>
        </row>
        <row r="213">
          <cell r="A213" t="str">
            <v>15373-G3002961</v>
          </cell>
          <cell r="B213" t="str">
            <v>15373</v>
          </cell>
          <cell r="C213" t="str">
            <v>STRIDE NVS Connect</v>
          </cell>
          <cell r="D213" t="str">
            <v>Jochim, Maryellen</v>
          </cell>
          <cell r="E213" t="str">
            <v>Child</v>
          </cell>
          <cell r="F213" t="str">
            <v>Single WP</v>
          </cell>
          <cell r="G213" t="str">
            <v>GDO</v>
          </cell>
          <cell r="H213" t="str">
            <v>G3002961</v>
          </cell>
        </row>
        <row r="213">
          <cell r="K213">
            <v>0.48447201</v>
          </cell>
          <cell r="L213">
            <v>0</v>
          </cell>
          <cell r="M213">
            <v>0</v>
          </cell>
          <cell r="N213">
            <v>0.48447201</v>
          </cell>
          <cell r="O213">
            <v>484472.01</v>
          </cell>
          <cell r="P213">
            <v>0.5221</v>
          </cell>
        </row>
        <row r="213">
          <cell r="S213" t="str">
            <v>Not Excluded</v>
          </cell>
          <cell r="T213" t="e">
            <v>#N/A</v>
          </cell>
          <cell r="U213" t="e">
            <v>#N/A</v>
          </cell>
          <cell r="V213" t="e">
            <v>#N/A</v>
          </cell>
          <cell r="W213" t="e">
            <v>#N/A</v>
          </cell>
          <cell r="X213" t="e">
            <v>#N/A</v>
          </cell>
          <cell r="Y213" t="str">
            <v>Strategy Approved</v>
          </cell>
          <cell r="Z213" t="str">
            <v>STRIDE Novartis Connect</v>
          </cell>
          <cell r="AA213" t="e">
            <v>#N/A</v>
          </cell>
          <cell r="AB213" t="e">
            <v>#N/A</v>
          </cell>
          <cell r="AC213" t="e">
            <v>#N/A</v>
          </cell>
          <cell r="AD213" t="e">
            <v>#N/A</v>
          </cell>
          <cell r="AE213" t="e">
            <v>#N/A</v>
          </cell>
          <cell r="AF213" t="e">
            <v>#N/A</v>
          </cell>
          <cell r="AG213" t="e">
            <v>#N/A</v>
          </cell>
          <cell r="AH213" t="e">
            <v>#N/A</v>
          </cell>
          <cell r="AI213" t="e">
            <v>#N/A</v>
          </cell>
          <cell r="AJ213" t="e">
            <v>#N/A</v>
          </cell>
        </row>
        <row r="214">
          <cell r="A214">
            <v>15368</v>
          </cell>
          <cell r="B214" t="str">
            <v>15368</v>
          </cell>
          <cell r="C214" t="str">
            <v>STRIDE Darwin</v>
          </cell>
          <cell r="D214" t="str">
            <v>Jochim, Maryellen</v>
          </cell>
          <cell r="E214" t="str">
            <v>Parent</v>
          </cell>
          <cell r="F214" t="str">
            <v>Multiple WP</v>
          </cell>
          <cell r="G214" t="str">
            <v>GDO</v>
          </cell>
          <cell r="H214">
            <v>0</v>
          </cell>
        </row>
        <row r="214">
          <cell r="K214">
            <v>0.00188457</v>
          </cell>
          <cell r="L214">
            <v>0</v>
          </cell>
          <cell r="M214">
            <v>0</v>
          </cell>
          <cell r="N214">
            <v>0.00188457</v>
          </cell>
          <cell r="O214">
            <v>1884.57</v>
          </cell>
          <cell r="P214">
            <v>0.5902</v>
          </cell>
        </row>
        <row r="214">
          <cell r="S214" t="str">
            <v>Not Excluded</v>
          </cell>
          <cell r="T214" t="str">
            <v>No</v>
          </cell>
          <cell r="U214" t="str">
            <v>Yes</v>
          </cell>
          <cell r="V214" t="str">
            <v>Operational Necessity</v>
          </cell>
          <cell r="W214" t="str">
            <v>Operational Necessity</v>
          </cell>
          <cell r="X214" t="str">
            <v>Grow</v>
          </cell>
          <cell r="Y214" t="str">
            <v>Strategy Approved</v>
          </cell>
          <cell r="Z214" t="str">
            <v>STRIDE Darwin</v>
          </cell>
          <cell r="AA214" t="str">
            <v>No</v>
          </cell>
          <cell r="AB214" t="str">
            <v>Yes</v>
          </cell>
          <cell r="AC214" t="str">
            <v>IT / Systems</v>
          </cell>
          <cell r="AD214" t="str">
            <v>2020 End</v>
          </cell>
          <cell r="AE214" t="str">
            <v>SONAR - Available in Horizon</v>
          </cell>
          <cell r="AF214" t="str">
            <v>Operational Necessity</v>
          </cell>
          <cell r="AG214" t="str">
            <v>Operational Necessity</v>
          </cell>
          <cell r="AH214">
            <v>0</v>
          </cell>
          <cell r="AI214" t="str">
            <v>Clinical Development</v>
          </cell>
          <cell r="AJ214" t="str">
            <v>ClinOps and Trial Execution</v>
          </cell>
        </row>
        <row r="215">
          <cell r="A215" t="str">
            <v>15368-G3002958</v>
          </cell>
          <cell r="B215" t="str">
            <v>15368</v>
          </cell>
          <cell r="C215" t="str">
            <v>STRIDE Darwin</v>
          </cell>
          <cell r="D215" t="str">
            <v>Jochim, Maryellen</v>
          </cell>
          <cell r="E215" t="str">
            <v>Child</v>
          </cell>
          <cell r="F215" t="str">
            <v>Multiple WP</v>
          </cell>
          <cell r="G215" t="str">
            <v>GDO</v>
          </cell>
          <cell r="H215" t="str">
            <v>G3002958</v>
          </cell>
        </row>
        <row r="215">
          <cell r="K215">
            <v>0.48258744</v>
          </cell>
          <cell r="L215">
            <v>0</v>
          </cell>
          <cell r="M215">
            <v>0</v>
          </cell>
          <cell r="N215">
            <v>0.48258744</v>
          </cell>
          <cell r="O215">
            <v>482587.44</v>
          </cell>
          <cell r="P215">
            <v>0.5902</v>
          </cell>
        </row>
        <row r="215">
          <cell r="S215" t="str">
            <v>Not Excluded</v>
          </cell>
          <cell r="T215" t="str">
            <v>No</v>
          </cell>
          <cell r="U215" t="str">
            <v>Yes</v>
          </cell>
          <cell r="V215" t="str">
            <v>Operational Necessity</v>
          </cell>
          <cell r="W215" t="str">
            <v>Operational Necessity</v>
          </cell>
          <cell r="X215" t="str">
            <v>Grow</v>
          </cell>
          <cell r="Y215" t="str">
            <v>Strategy Approved</v>
          </cell>
          <cell r="Z215" t="str">
            <v>STRIDE DARWIN</v>
          </cell>
          <cell r="AA215" t="str">
            <v>No</v>
          </cell>
          <cell r="AB215" t="str">
            <v>Yes</v>
          </cell>
          <cell r="AC215" t="str">
            <v>IT / Systems</v>
          </cell>
          <cell r="AD215" t="str">
            <v>2020 End</v>
          </cell>
          <cell r="AE215" t="str">
            <v>SONAR - Available in Horizon</v>
          </cell>
          <cell r="AF215" t="str">
            <v>Operational Necessity</v>
          </cell>
          <cell r="AG215" t="str">
            <v>Operational Necessity</v>
          </cell>
          <cell r="AH215">
            <v>0</v>
          </cell>
          <cell r="AI215" t="str">
            <v>Clinical Development</v>
          </cell>
          <cell r="AJ215" t="str">
            <v>ClinOps and Trial Execution</v>
          </cell>
        </row>
        <row r="216">
          <cell r="A216" t="str">
            <v>15368-G4010650</v>
          </cell>
          <cell r="B216" t="str">
            <v>15368</v>
          </cell>
          <cell r="C216" t="str">
            <v>STRIDE Darwin</v>
          </cell>
          <cell r="D216" t="str">
            <v>Jochim, Maryellen</v>
          </cell>
          <cell r="E216" t="str">
            <v>Child</v>
          </cell>
          <cell r="F216" t="str">
            <v>Multiple WP</v>
          </cell>
          <cell r="G216" t="str">
            <v>GDO</v>
          </cell>
          <cell r="H216" t="str">
            <v>G4010650</v>
          </cell>
        </row>
        <row r="216">
          <cell r="K216">
            <v>0.14784227</v>
          </cell>
          <cell r="L216">
            <v>0.2</v>
          </cell>
          <cell r="M216">
            <v>0</v>
          </cell>
          <cell r="N216">
            <v>0.34784227</v>
          </cell>
          <cell r="O216">
            <v>347842.27</v>
          </cell>
          <cell r="P216">
            <v>0</v>
          </cell>
        </row>
        <row r="216">
          <cell r="S216" t="str">
            <v>Not Excluded</v>
          </cell>
          <cell r="T216" t="str">
            <v>No</v>
          </cell>
          <cell r="U216" t="str">
            <v>Yes</v>
          </cell>
          <cell r="V216" t="str">
            <v>Operational Necessity</v>
          </cell>
          <cell r="W216" t="str">
            <v>Operational Necessity</v>
          </cell>
          <cell r="X216" t="str">
            <v>Grow</v>
          </cell>
          <cell r="Y216" t="str">
            <v>Proposed Plan</v>
          </cell>
          <cell r="Z216" t="str">
            <v>STRIDE IMPACT upgrade 2020 (14.10)</v>
          </cell>
          <cell r="AA216" t="str">
            <v>No</v>
          </cell>
          <cell r="AB216" t="str">
            <v>Yes</v>
          </cell>
          <cell r="AC216" t="str">
            <v>IT / Systems</v>
          </cell>
          <cell r="AD216" t="str">
            <v>2020 End</v>
          </cell>
          <cell r="AE216" t="str">
            <v>SONAR - Available in Horizon</v>
          </cell>
          <cell r="AF216" t="str">
            <v>Operational Necessity</v>
          </cell>
          <cell r="AG216" t="str">
            <v>Operational Necessity</v>
          </cell>
          <cell r="AH216">
            <v>0</v>
          </cell>
          <cell r="AI216" t="str">
            <v>Clinical Development</v>
          </cell>
          <cell r="AJ216" t="str">
            <v>ClinOps and Trial Execution</v>
          </cell>
        </row>
        <row r="217">
          <cell r="A217">
            <v>15434</v>
          </cell>
          <cell r="B217" t="str">
            <v>15434</v>
          </cell>
          <cell r="C217" t="str">
            <v>ICRS enhancement </v>
          </cell>
          <cell r="D217" t="str">
            <v>Sengupta, Arnab</v>
          </cell>
          <cell r="E217" t="str">
            <v>Parent</v>
          </cell>
          <cell r="F217" t="str">
            <v>Multiple WP</v>
          </cell>
          <cell r="G217" t="str">
            <v>GDO</v>
          </cell>
          <cell r="H217">
            <v>0</v>
          </cell>
        </row>
        <row r="217">
          <cell r="K217">
            <v>0</v>
          </cell>
          <cell r="L217">
            <v>0.2</v>
          </cell>
          <cell r="M217">
            <v>0</v>
          </cell>
          <cell r="N217">
            <v>0.2</v>
          </cell>
          <cell r="O217">
            <v>200000</v>
          </cell>
          <cell r="P217">
            <v>0.0454</v>
          </cell>
        </row>
        <row r="217">
          <cell r="S217" t="str">
            <v>Not Excluded</v>
          </cell>
          <cell r="T217" t="str">
            <v>No</v>
          </cell>
          <cell r="U217" t="str">
            <v>Yes</v>
          </cell>
          <cell r="V217" t="str">
            <v>Operational Necessity</v>
          </cell>
          <cell r="W217" t="str">
            <v>Operational Necessity</v>
          </cell>
          <cell r="X217" t="str">
            <v>Grow</v>
          </cell>
          <cell r="Y217" t="str">
            <v>Strategy Approved</v>
          </cell>
          <cell r="Z217" t="str">
            <v>ICRS enhancement </v>
          </cell>
          <cell r="AA217" t="str">
            <v>No</v>
          </cell>
          <cell r="AB217" t="str">
            <v>Yes</v>
          </cell>
          <cell r="AC217" t="str">
            <v>IT / Systems</v>
          </cell>
          <cell r="AD217" t="str">
            <v>2020 Ongoing</v>
          </cell>
          <cell r="AE217" t="str">
            <v>SONAR - Available in Horizon</v>
          </cell>
          <cell r="AF217" t="str">
            <v>Operational Necessity</v>
          </cell>
          <cell r="AG217" t="str">
            <v>Operational Necessity</v>
          </cell>
          <cell r="AH217">
            <v>0</v>
          </cell>
          <cell r="AI217" t="str">
            <v>Clinical Development</v>
          </cell>
          <cell r="AJ217" t="str">
            <v>ClinOps and Trial Execution</v>
          </cell>
        </row>
        <row r="218">
          <cell r="A218" t="str">
            <v>15434-G4010553</v>
          </cell>
          <cell r="B218" t="str">
            <v>15434</v>
          </cell>
          <cell r="C218" t="str">
            <v>ICRS enhancement </v>
          </cell>
          <cell r="D218" t="str">
            <v>Sengupta, Arnab</v>
          </cell>
          <cell r="E218" t="str">
            <v>Child</v>
          </cell>
          <cell r="F218" t="str">
            <v>Multiple WP</v>
          </cell>
          <cell r="G218" t="str">
            <v>GDO</v>
          </cell>
          <cell r="H218" t="str">
            <v>G4010553</v>
          </cell>
        </row>
        <row r="218">
          <cell r="K218">
            <v>0.14784227</v>
          </cell>
          <cell r="L218">
            <v>0</v>
          </cell>
          <cell r="M218">
            <v>0</v>
          </cell>
          <cell r="N218">
            <v>0.14784227</v>
          </cell>
          <cell r="O218">
            <v>147842.27</v>
          </cell>
          <cell r="P218">
            <v>0</v>
          </cell>
        </row>
        <row r="218">
          <cell r="S218" t="str">
            <v>Not Excluded</v>
          </cell>
          <cell r="T218" t="str">
            <v>No</v>
          </cell>
          <cell r="U218" t="str">
            <v>Yes</v>
          </cell>
          <cell r="V218" t="str">
            <v>Operational Necessity</v>
          </cell>
          <cell r="W218" t="str">
            <v>Operational Necessity</v>
          </cell>
          <cell r="X218" t="str">
            <v>Grow</v>
          </cell>
          <cell r="Y218" t="str">
            <v>Proposed Plan</v>
          </cell>
          <cell r="Z218" t="str">
            <v>ICRS 2.0 including F1 upgrade</v>
          </cell>
          <cell r="AA218" t="str">
            <v>No</v>
          </cell>
          <cell r="AB218" t="str">
            <v>Yes</v>
          </cell>
          <cell r="AC218" t="str">
            <v>IT / Systems</v>
          </cell>
          <cell r="AD218" t="str">
            <v>2021 New Proposal</v>
          </cell>
          <cell r="AE218" t="str">
            <v>SONAR - Available in Horizon</v>
          </cell>
          <cell r="AF218" t="str">
            <v>Operational Necessity</v>
          </cell>
          <cell r="AG218" t="str">
            <v>Operational Necessity</v>
          </cell>
          <cell r="AH218">
            <v>0</v>
          </cell>
          <cell r="AI218" t="str">
            <v>Clinical Development</v>
          </cell>
          <cell r="AJ218" t="str">
            <v>ClinOps and Trial Execution</v>
          </cell>
        </row>
        <row r="219">
          <cell r="A219" t="str">
            <v>15434-G4004418</v>
          </cell>
          <cell r="B219" t="str">
            <v>15434</v>
          </cell>
          <cell r="C219" t="str">
            <v>ICRS enhancement </v>
          </cell>
          <cell r="D219" t="str">
            <v>Sengupta, Arnab</v>
          </cell>
          <cell r="E219" t="str">
            <v>Child</v>
          </cell>
          <cell r="F219" t="str">
            <v>Multiple WP</v>
          </cell>
          <cell r="G219" t="str">
            <v>GDO</v>
          </cell>
          <cell r="H219" t="str">
            <v>G4004418</v>
          </cell>
        </row>
        <row r="219">
          <cell r="K219">
            <v>0.08071234</v>
          </cell>
          <cell r="L219">
            <v>0.04258335</v>
          </cell>
          <cell r="M219">
            <v>0</v>
          </cell>
          <cell r="N219">
            <v>0.12329569</v>
          </cell>
          <cell r="O219">
            <v>123295.69</v>
          </cell>
          <cell r="P219">
            <v>0.0454</v>
          </cell>
        </row>
        <row r="219">
          <cell r="S219" t="str">
            <v>Not Excluded</v>
          </cell>
          <cell r="T219" t="str">
            <v>No</v>
          </cell>
          <cell r="U219" t="str">
            <v>Yes</v>
          </cell>
          <cell r="V219" t="str">
            <v>Operational Necessity</v>
          </cell>
          <cell r="W219" t="str">
            <v>Operational Necessity</v>
          </cell>
          <cell r="X219" t="str">
            <v>Grow</v>
          </cell>
          <cell r="Y219" t="str">
            <v>Strategy Approved</v>
          </cell>
          <cell r="Z219" t="str">
            <v>ICRS enhancement</v>
          </cell>
          <cell r="AA219" t="str">
            <v>No</v>
          </cell>
          <cell r="AB219" t="str">
            <v>Yes</v>
          </cell>
          <cell r="AC219" t="str">
            <v>IT / Systems</v>
          </cell>
          <cell r="AD219" t="str">
            <v>2020 Ongoing</v>
          </cell>
          <cell r="AE219" t="str">
            <v>SONAR - Available in Horizon</v>
          </cell>
          <cell r="AF219" t="str">
            <v>Operational Necessity</v>
          </cell>
          <cell r="AG219" t="str">
            <v>Operational Necessity</v>
          </cell>
          <cell r="AH219">
            <v>0</v>
          </cell>
          <cell r="AI219" t="str">
            <v>Clinical Development</v>
          </cell>
          <cell r="AJ219" t="str">
            <v>ClinOps and Trial Execution</v>
          </cell>
        </row>
        <row r="220">
          <cell r="A220">
            <v>16023</v>
          </cell>
          <cell r="B220" t="str">
            <v>16023</v>
          </cell>
          <cell r="C220" t="str">
            <v>T-REX Enhancements</v>
          </cell>
          <cell r="D220" t="str">
            <v>Basi, Mark Gargan</v>
          </cell>
          <cell r="E220" t="str">
            <v>Parent</v>
          </cell>
          <cell r="F220" t="str">
            <v>Single WP</v>
          </cell>
          <cell r="G220" t="str">
            <v>CMO/PS</v>
          </cell>
          <cell r="H220">
            <v>0</v>
          </cell>
        </row>
        <row r="220">
          <cell r="K220">
            <v>0.08071234</v>
          </cell>
          <cell r="L220">
            <v>0.04258335</v>
          </cell>
          <cell r="M220">
            <v>0</v>
          </cell>
          <cell r="N220">
            <v>0.12329569</v>
          </cell>
          <cell r="O220">
            <v>123295.69</v>
          </cell>
          <cell r="P220">
            <v>0</v>
          </cell>
        </row>
        <row r="220">
          <cell r="S220" t="str">
            <v>Not Excluded</v>
          </cell>
          <cell r="T220" t="str">
            <v>No</v>
          </cell>
          <cell r="U220" t="str">
            <v>Yes</v>
          </cell>
          <cell r="V220" t="str">
            <v>Compliance</v>
          </cell>
          <cell r="W220" t="str">
            <v>Compliance</v>
          </cell>
          <cell r="X220" t="str">
            <v>Grow</v>
          </cell>
          <cell r="Y220" t="str">
            <v>Strategy Approved</v>
          </cell>
          <cell r="Z220" t="str">
            <v>T-REX Enhancements</v>
          </cell>
          <cell r="AA220" t="str">
            <v>No</v>
          </cell>
          <cell r="AB220" t="str">
            <v>Yes</v>
          </cell>
          <cell r="AC220" t="str">
            <v>IT / Systems</v>
          </cell>
          <cell r="AD220" t="str">
            <v>2020 Ongoing</v>
          </cell>
          <cell r="AE220" t="str">
            <v>SONAR - Available in Horizon</v>
          </cell>
          <cell r="AF220" t="str">
            <v>Compliance</v>
          </cell>
          <cell r="AG220" t="str">
            <v>Compliance</v>
          </cell>
          <cell r="AH220">
            <v>0</v>
          </cell>
          <cell r="AI220" t="str">
            <v>Patient Safety</v>
          </cell>
          <cell r="AJ220" t="str">
            <v>Adverse Event and Product Technical Complaint Processing</v>
          </cell>
        </row>
        <row r="221">
          <cell r="A221" t="str">
            <v>16023-G4004836</v>
          </cell>
          <cell r="B221" t="str">
            <v>16023</v>
          </cell>
          <cell r="C221" t="str">
            <v>T-REX Enhancements</v>
          </cell>
          <cell r="D221" t="str">
            <v>Basi, Mark Gargan</v>
          </cell>
          <cell r="E221" t="str">
            <v>Child</v>
          </cell>
          <cell r="F221" t="str">
            <v>Single WP</v>
          </cell>
          <cell r="G221" t="str">
            <v>CMO/PS</v>
          </cell>
          <cell r="H221" t="str">
            <v>G4004836</v>
          </cell>
        </row>
        <row r="221">
          <cell r="K221">
            <v>0.12256383</v>
          </cell>
          <cell r="L221">
            <v>0.221083</v>
          </cell>
          <cell r="M221">
            <v>0</v>
          </cell>
          <cell r="N221">
            <v>0.34364683</v>
          </cell>
          <cell r="O221">
            <v>343646.83</v>
          </cell>
          <cell r="P221">
            <v>0</v>
          </cell>
        </row>
        <row r="221">
          <cell r="S221" t="str">
            <v>Not Excluded</v>
          </cell>
          <cell r="T221" t="str">
            <v>No</v>
          </cell>
          <cell r="U221" t="str">
            <v>Yes</v>
          </cell>
          <cell r="V221" t="str">
            <v>Compliance</v>
          </cell>
          <cell r="W221" t="str">
            <v>Compliance</v>
          </cell>
          <cell r="X221" t="str">
            <v>Grow</v>
          </cell>
          <cell r="Y221" t="str">
            <v>Strategy Approved</v>
          </cell>
          <cell r="Z221" t="str">
            <v>T-REX Enhancements</v>
          </cell>
          <cell r="AA221" t="str">
            <v>No</v>
          </cell>
          <cell r="AB221" t="str">
            <v>Yes</v>
          </cell>
          <cell r="AC221" t="str">
            <v>IT / Systems</v>
          </cell>
          <cell r="AD221" t="str">
            <v>2020 Ongoing</v>
          </cell>
          <cell r="AE221" t="str">
            <v>SONAR - Available in Horizon</v>
          </cell>
          <cell r="AF221" t="str">
            <v>Compliance</v>
          </cell>
          <cell r="AG221" t="str">
            <v>Compliance</v>
          </cell>
          <cell r="AH221">
            <v>0</v>
          </cell>
          <cell r="AI221" t="str">
            <v>Patient Safety</v>
          </cell>
          <cell r="AJ221" t="str">
            <v>Adverse Event and Product Technical Complaint Processing</v>
          </cell>
        </row>
        <row r="222">
          <cell r="A222">
            <v>16006</v>
          </cell>
          <cell r="B222" t="str">
            <v>16006</v>
          </cell>
          <cell r="C222" t="str">
            <v>RA China eCTD Subm</v>
          </cell>
          <cell r="D222" t="str">
            <v>Edwards, Colin</v>
          </cell>
          <cell r="E222" t="str">
            <v>Parent</v>
          </cell>
          <cell r="F222" t="str">
            <v>Single WP</v>
          </cell>
          <cell r="G222" t="str">
            <v>RA</v>
          </cell>
          <cell r="H222">
            <v>0</v>
          </cell>
        </row>
        <row r="222">
          <cell r="K222">
            <v>0.12256383</v>
          </cell>
          <cell r="L222">
            <v>0.221083</v>
          </cell>
          <cell r="M222">
            <v>0</v>
          </cell>
          <cell r="N222">
            <v>0.34364683</v>
          </cell>
          <cell r="O222">
            <v>343646.83</v>
          </cell>
          <cell r="P222">
            <v>0.0227</v>
          </cell>
        </row>
        <row r="222">
          <cell r="S222" t="str">
            <v>Not Excluded</v>
          </cell>
          <cell r="T222" t="str">
            <v>No</v>
          </cell>
          <cell r="U222" t="str">
            <v>Yes</v>
          </cell>
          <cell r="V222" t="str">
            <v>Compliance</v>
          </cell>
          <cell r="W222" t="str">
            <v>Compliance</v>
          </cell>
          <cell r="X222" t="str">
            <v>Grow</v>
          </cell>
          <cell r="Y222" t="str">
            <v>Strategy Approved</v>
          </cell>
          <cell r="Z222" t="str">
            <v>RA China eCTD Subm</v>
          </cell>
          <cell r="AA222" t="str">
            <v>No</v>
          </cell>
          <cell r="AB222" t="str">
            <v>Yes</v>
          </cell>
          <cell r="AC222" t="str">
            <v>IT / Systems</v>
          </cell>
          <cell r="AD222" t="str">
            <v>2020 Ongoing</v>
          </cell>
          <cell r="AE222" t="str">
            <v>SONAR - Available in Horizon</v>
          </cell>
          <cell r="AF222" t="str">
            <v>Compliance</v>
          </cell>
          <cell r="AG222" t="str">
            <v>Compliance</v>
          </cell>
          <cell r="AH222">
            <v>0</v>
          </cell>
          <cell r="AI222" t="str">
            <v>Regulatory</v>
          </cell>
          <cell r="AJ222" t="str">
            <v>Publishing and Submission Magement</v>
          </cell>
        </row>
        <row r="223">
          <cell r="A223" t="str">
            <v>16006-G4004518</v>
          </cell>
          <cell r="B223" t="str">
            <v>16006</v>
          </cell>
          <cell r="C223" t="str">
            <v>RA China eCTD Subm</v>
          </cell>
          <cell r="D223" t="str">
            <v>Edwards, Colin</v>
          </cell>
          <cell r="E223" t="str">
            <v>Child</v>
          </cell>
          <cell r="F223" t="str">
            <v>Single WP</v>
          </cell>
          <cell r="G223" t="str">
            <v>RA</v>
          </cell>
          <cell r="H223" t="str">
            <v>G4004518</v>
          </cell>
        </row>
        <row r="223">
          <cell r="K223">
            <v>0.01214563</v>
          </cell>
          <cell r="L223">
            <v>0</v>
          </cell>
          <cell r="M223">
            <v>0</v>
          </cell>
          <cell r="N223">
            <v>0.01214563</v>
          </cell>
          <cell r="O223">
            <v>12145.63</v>
          </cell>
          <cell r="P223">
            <v>0.0227</v>
          </cell>
        </row>
        <row r="223">
          <cell r="S223" t="str">
            <v>Not Excluded</v>
          </cell>
          <cell r="T223" t="str">
            <v>No</v>
          </cell>
          <cell r="U223" t="str">
            <v>Yes</v>
          </cell>
          <cell r="V223" t="str">
            <v>Compliance</v>
          </cell>
          <cell r="W223" t="str">
            <v>Compliance</v>
          </cell>
          <cell r="X223" t="str">
            <v>Grow</v>
          </cell>
          <cell r="Y223" t="str">
            <v>Strategy Approved</v>
          </cell>
          <cell r="Z223" t="str">
            <v>RA China eCTD  Subm</v>
          </cell>
          <cell r="AA223" t="str">
            <v>No</v>
          </cell>
          <cell r="AB223" t="str">
            <v>Yes</v>
          </cell>
          <cell r="AC223" t="str">
            <v>IT / Systems</v>
          </cell>
          <cell r="AD223" t="str">
            <v>2020 Ongoing</v>
          </cell>
          <cell r="AE223" t="str">
            <v>SONAR - Available in Horizon</v>
          </cell>
          <cell r="AF223" t="str">
            <v>Compliance</v>
          </cell>
          <cell r="AG223" t="str">
            <v>Compliance</v>
          </cell>
          <cell r="AH223">
            <v>0</v>
          </cell>
          <cell r="AI223" t="str">
            <v>Regulatory</v>
          </cell>
          <cell r="AJ223" t="str">
            <v>Publishing and Submission Magement</v>
          </cell>
        </row>
        <row r="224">
          <cell r="A224">
            <v>16007</v>
          </cell>
          <cell r="B224" t="str">
            <v>16007</v>
          </cell>
          <cell r="C224" t="str">
            <v>RA SALTO Reconfig</v>
          </cell>
          <cell r="D224" t="str">
            <v>Edwards, Colin</v>
          </cell>
          <cell r="E224" t="str">
            <v>Parent</v>
          </cell>
          <cell r="F224" t="str">
            <v>Single WP</v>
          </cell>
          <cell r="G224" t="str">
            <v>RA</v>
          </cell>
          <cell r="H224">
            <v>0</v>
          </cell>
        </row>
        <row r="224">
          <cell r="K224">
            <v>0.01214563</v>
          </cell>
          <cell r="L224">
            <v>0</v>
          </cell>
          <cell r="M224">
            <v>0</v>
          </cell>
          <cell r="N224">
            <v>0.01214563</v>
          </cell>
          <cell r="O224">
            <v>12145.63</v>
          </cell>
          <cell r="P224">
            <v>0</v>
          </cell>
        </row>
        <row r="224">
          <cell r="S224" t="str">
            <v>Not Excluded</v>
          </cell>
          <cell r="T224" t="str">
            <v>No</v>
          </cell>
          <cell r="U224" t="str">
            <v>Yes</v>
          </cell>
          <cell r="V224" t="str">
            <v>Compliance</v>
          </cell>
          <cell r="W224" t="str">
            <v>Compliance</v>
          </cell>
          <cell r="X224" t="str">
            <v>Grow</v>
          </cell>
          <cell r="Y224" t="str">
            <v>Strategy Approved</v>
          </cell>
          <cell r="Z224" t="str">
            <v>RA SALTO Reconfig</v>
          </cell>
          <cell r="AA224" t="str">
            <v>No</v>
          </cell>
          <cell r="AB224" t="str">
            <v>Yes</v>
          </cell>
          <cell r="AC224" t="str">
            <v>IT / Systems</v>
          </cell>
          <cell r="AD224" t="str">
            <v>2020 End</v>
          </cell>
          <cell r="AE224" t="str">
            <v>SONAR - Available in Horizon</v>
          </cell>
          <cell r="AF224" t="str">
            <v>Compliance</v>
          </cell>
          <cell r="AG224" t="str">
            <v>Compliance</v>
          </cell>
          <cell r="AH224">
            <v>0</v>
          </cell>
          <cell r="AI224" t="str">
            <v>Regulatory</v>
          </cell>
          <cell r="AJ224" t="str">
            <v>Regulatory Information Mgmt</v>
          </cell>
        </row>
        <row r="225">
          <cell r="A225" t="str">
            <v>16007-G4004520</v>
          </cell>
          <cell r="B225" t="str">
            <v>16007</v>
          </cell>
          <cell r="C225" t="str">
            <v>RA SALTO Reconfig</v>
          </cell>
          <cell r="D225" t="str">
            <v>Edwards, Colin</v>
          </cell>
          <cell r="E225" t="str">
            <v>Child</v>
          </cell>
          <cell r="F225" t="str">
            <v>Single WP</v>
          </cell>
          <cell r="G225" t="str">
            <v>RA</v>
          </cell>
          <cell r="H225" t="str">
            <v>G4004520</v>
          </cell>
        </row>
        <row r="225">
          <cell r="K225">
            <v>-0.00649764</v>
          </cell>
          <cell r="L225">
            <v>0</v>
          </cell>
          <cell r="M225">
            <v>0</v>
          </cell>
          <cell r="N225">
            <v>-0.00649764</v>
          </cell>
          <cell r="O225">
            <v>-6497.64</v>
          </cell>
          <cell r="P225">
            <v>0</v>
          </cell>
        </row>
        <row r="225">
          <cell r="S225" t="str">
            <v>Not Excluded</v>
          </cell>
          <cell r="T225" t="str">
            <v>No</v>
          </cell>
          <cell r="U225" t="str">
            <v>Yes</v>
          </cell>
          <cell r="V225" t="str">
            <v>Compliance</v>
          </cell>
          <cell r="W225" t="str">
            <v>Compliance</v>
          </cell>
          <cell r="X225" t="str">
            <v>Grow</v>
          </cell>
          <cell r="Y225" t="str">
            <v>Strategy Approved</v>
          </cell>
          <cell r="Z225" t="str">
            <v>RA SALTO Reconfig</v>
          </cell>
          <cell r="AA225" t="str">
            <v>No</v>
          </cell>
          <cell r="AB225" t="str">
            <v>Yes</v>
          </cell>
          <cell r="AC225" t="str">
            <v>IT / Systems</v>
          </cell>
          <cell r="AD225" t="str">
            <v>2020 End</v>
          </cell>
          <cell r="AE225" t="str">
            <v>SONAR - Available in Horizon</v>
          </cell>
          <cell r="AF225" t="str">
            <v>Compliance</v>
          </cell>
          <cell r="AG225" t="str">
            <v>Compliance</v>
          </cell>
          <cell r="AH225">
            <v>0</v>
          </cell>
          <cell r="AI225" t="str">
            <v>Regulatory</v>
          </cell>
          <cell r="AJ225" t="str">
            <v>Regulatory Information Mgmt</v>
          </cell>
        </row>
        <row r="226">
          <cell r="A226">
            <v>15457</v>
          </cell>
          <cell r="B226" t="str">
            <v>15457</v>
          </cell>
          <cell r="C226" t="str">
            <v>RA 2019 GSG ComplUpd</v>
          </cell>
          <cell r="D226" t="str">
            <v>Edwards, Colin</v>
          </cell>
          <cell r="E226" t="str">
            <v>Parent</v>
          </cell>
          <cell r="F226" t="str">
            <v>Single WP</v>
          </cell>
          <cell r="G226" t="str">
            <v>RA</v>
          </cell>
          <cell r="H226">
            <v>0</v>
          </cell>
        </row>
        <row r="226">
          <cell r="K226">
            <v>-0.00649764</v>
          </cell>
          <cell r="L226">
            <v>0</v>
          </cell>
          <cell r="M226">
            <v>0</v>
          </cell>
          <cell r="N226">
            <v>-0.00649764</v>
          </cell>
          <cell r="O226">
            <v>-6497.64</v>
          </cell>
          <cell r="P226">
            <v>0</v>
          </cell>
        </row>
        <row r="226">
          <cell r="S226" t="str">
            <v>Not Excluded</v>
          </cell>
          <cell r="T226" t="str">
            <v>No</v>
          </cell>
          <cell r="U226" t="str">
            <v>Yes</v>
          </cell>
          <cell r="V226" t="str">
            <v>Compliance</v>
          </cell>
          <cell r="W226" t="str">
            <v>Compliance</v>
          </cell>
          <cell r="X226" t="str">
            <v>Grow</v>
          </cell>
          <cell r="Y226" t="str">
            <v>Strategy Approved</v>
          </cell>
          <cell r="Z226" t="str">
            <v>RA 2019 GSG ComplUpd</v>
          </cell>
          <cell r="AA226" t="str">
            <v>No</v>
          </cell>
          <cell r="AB226" t="str">
            <v>Yes</v>
          </cell>
          <cell r="AC226" t="str">
            <v>IT / Systems</v>
          </cell>
          <cell r="AD226" t="str">
            <v>2020 End</v>
          </cell>
          <cell r="AE226" t="str">
            <v>SONAR - Available in Horizon</v>
          </cell>
          <cell r="AF226" t="str">
            <v>Compliance</v>
          </cell>
          <cell r="AG226" t="str">
            <v>Compliance</v>
          </cell>
          <cell r="AH226">
            <v>0</v>
          </cell>
          <cell r="AI226" t="str">
            <v>Regulatory</v>
          </cell>
          <cell r="AJ226" t="str">
            <v>Regulatory Information Mgmt</v>
          </cell>
        </row>
        <row r="227">
          <cell r="A227" t="str">
            <v>15457-G4004522</v>
          </cell>
          <cell r="B227" t="str">
            <v>15457</v>
          </cell>
          <cell r="C227" t="str">
            <v>RA 2019 GSG ComplUpd</v>
          </cell>
          <cell r="D227" t="str">
            <v>Edwards, Colin</v>
          </cell>
          <cell r="E227" t="str">
            <v>Child</v>
          </cell>
          <cell r="F227" t="str">
            <v>Single WP</v>
          </cell>
          <cell r="G227" t="str">
            <v>RA</v>
          </cell>
          <cell r="H227" t="str">
            <v>G4004522</v>
          </cell>
        </row>
        <row r="227">
          <cell r="K227">
            <v>0.43536565</v>
          </cell>
          <cell r="L227">
            <v>5.07217102</v>
          </cell>
          <cell r="M227">
            <v>0</v>
          </cell>
          <cell r="N227">
            <v>5.50753667</v>
          </cell>
          <cell r="O227">
            <v>5507536.67</v>
          </cell>
          <cell r="P227">
            <v>0</v>
          </cell>
        </row>
        <row r="227">
          <cell r="S227" t="str">
            <v>Not Excluded</v>
          </cell>
          <cell r="T227" t="str">
            <v>No</v>
          </cell>
          <cell r="U227" t="str">
            <v>Yes</v>
          </cell>
          <cell r="V227" t="str">
            <v>Compliance</v>
          </cell>
          <cell r="W227" t="str">
            <v>Compliance</v>
          </cell>
          <cell r="X227" t="str">
            <v>Grow</v>
          </cell>
          <cell r="Y227" t="str">
            <v>Strategy Approved</v>
          </cell>
          <cell r="Z227" t="str">
            <v>RA 2019 GSG ComplUpd</v>
          </cell>
          <cell r="AA227" t="str">
            <v>No</v>
          </cell>
          <cell r="AB227" t="str">
            <v>Yes</v>
          </cell>
          <cell r="AC227" t="str">
            <v>IT / Systems</v>
          </cell>
          <cell r="AD227" t="str">
            <v>2020 End</v>
          </cell>
          <cell r="AE227" t="str">
            <v>SONAR - Available in Horizon</v>
          </cell>
          <cell r="AF227" t="str">
            <v>Compliance</v>
          </cell>
          <cell r="AG227" t="str">
            <v>Compliance</v>
          </cell>
          <cell r="AH227">
            <v>0</v>
          </cell>
          <cell r="AI227" t="str">
            <v>Regulatory</v>
          </cell>
          <cell r="AJ227" t="str">
            <v>Regulatory Information Mgmt</v>
          </cell>
        </row>
        <row r="228">
          <cell r="A228">
            <v>16026</v>
          </cell>
          <cell r="B228" t="str">
            <v>16026</v>
          </cell>
          <cell r="C228" t="str">
            <v>TRD IT Ops Necessity</v>
          </cell>
          <cell r="D228" t="str">
            <v>Bibione, Guillermo</v>
          </cell>
          <cell r="E228" t="str">
            <v>Parent</v>
          </cell>
          <cell r="F228" t="str">
            <v>Multiple WP</v>
          </cell>
          <cell r="G228" t="str">
            <v>TRD</v>
          </cell>
          <cell r="H228">
            <v>0</v>
          </cell>
        </row>
        <row r="228">
          <cell r="K228">
            <v>0.09435304</v>
          </cell>
          <cell r="L228">
            <v>0</v>
          </cell>
          <cell r="M228">
            <v>0</v>
          </cell>
          <cell r="N228">
            <v>0.09435304</v>
          </cell>
          <cell r="O228">
            <v>94353.04</v>
          </cell>
          <cell r="P228">
            <v>0</v>
          </cell>
        </row>
        <row r="228">
          <cell r="S228" t="str">
            <v>Not Excluded</v>
          </cell>
          <cell r="T228" t="str">
            <v>No</v>
          </cell>
          <cell r="U228" t="str">
            <v>Yes</v>
          </cell>
          <cell r="V228" t="str">
            <v>Operational Necessity</v>
          </cell>
          <cell r="W228" t="str">
            <v>Operational Necessity</v>
          </cell>
          <cell r="X228" t="str">
            <v>Grow</v>
          </cell>
          <cell r="Y228" t="str">
            <v>Strategy Approved</v>
          </cell>
          <cell r="Z228" t="str">
            <v>TRD IT Ops Necessity</v>
          </cell>
          <cell r="AA228" t="str">
            <v>No</v>
          </cell>
          <cell r="AB228" t="str">
            <v>Yes</v>
          </cell>
          <cell r="AC228" t="str">
            <v>IT / Systems</v>
          </cell>
          <cell r="AD228" t="str">
            <v>2020 End</v>
          </cell>
          <cell r="AE228" t="str">
            <v>SONAR - Available in Horizon</v>
          </cell>
          <cell r="AF228" t="str">
            <v>Operational Necessity</v>
          </cell>
          <cell r="AG228" t="str">
            <v>Operational Necessity</v>
          </cell>
          <cell r="AH228">
            <v>0</v>
          </cell>
          <cell r="AI228" t="str">
            <v>TRD Labs</v>
          </cell>
          <cell r="AJ228" t="str">
            <v>Chemical Process and Drug Development</v>
          </cell>
        </row>
        <row r="229">
          <cell r="A229" t="str">
            <v>16026-G4010795</v>
          </cell>
          <cell r="B229" t="str">
            <v>16026</v>
          </cell>
          <cell r="C229" t="str">
            <v>TRD IT Ops Necessity</v>
          </cell>
          <cell r="D229" t="str">
            <v>Bibione, Guillermo</v>
          </cell>
          <cell r="E229" t="str">
            <v>Child</v>
          </cell>
          <cell r="F229" t="str">
            <v>Multiple WP</v>
          </cell>
          <cell r="G229" t="str">
            <v>TRD</v>
          </cell>
          <cell r="H229" t="str">
            <v>G4010795</v>
          </cell>
        </row>
        <row r="229">
          <cell r="K229">
            <v>0.1970119</v>
          </cell>
          <cell r="L229">
            <v>0.683766</v>
          </cell>
          <cell r="M229">
            <v>0</v>
          </cell>
          <cell r="N229">
            <v>0.8807779</v>
          </cell>
          <cell r="O229">
            <v>880777.9</v>
          </cell>
          <cell r="P229">
            <v>0</v>
          </cell>
        </row>
        <row r="229">
          <cell r="S229" t="str">
            <v>Not Excluded</v>
          </cell>
          <cell r="T229" t="str">
            <v>No</v>
          </cell>
          <cell r="U229" t="str">
            <v>Yes</v>
          </cell>
          <cell r="V229" t="str">
            <v>Operational Necessity</v>
          </cell>
          <cell r="W229" t="str">
            <v>Operational Necessity</v>
          </cell>
          <cell r="X229" t="str">
            <v>Grow</v>
          </cell>
          <cell r="Y229" t="str">
            <v>Strategy Approved</v>
          </cell>
          <cell r="Z229" t="str">
            <v>83842_DIT_GDD_DI_ECM App Upgrade</v>
          </cell>
          <cell r="AA229" t="str">
            <v>No</v>
          </cell>
          <cell r="AB229" t="str">
            <v>Yes</v>
          </cell>
          <cell r="AC229" t="str">
            <v>IT / Systems</v>
          </cell>
          <cell r="AD229" t="str">
            <v>2020 End</v>
          </cell>
          <cell r="AE229" t="str">
            <v>SONAR - Available in Horizon</v>
          </cell>
          <cell r="AF229" t="str">
            <v>Operational Necessity</v>
          </cell>
          <cell r="AG229" t="str">
            <v>Operational Necessity</v>
          </cell>
          <cell r="AH229">
            <v>0</v>
          </cell>
          <cell r="AI229" t="str">
            <v>TRD Labs</v>
          </cell>
          <cell r="AJ229" t="str">
            <v>Chemical Process and Drug Development</v>
          </cell>
        </row>
        <row r="230">
          <cell r="A230" t="str">
            <v>16026-G4011461</v>
          </cell>
          <cell r="B230" t="str">
            <v>16026</v>
          </cell>
          <cell r="C230" t="str">
            <v>TRD IT Ops Necessity</v>
          </cell>
          <cell r="D230" t="str">
            <v>Bibione, Guillermo</v>
          </cell>
          <cell r="E230" t="str">
            <v>Child</v>
          </cell>
          <cell r="F230" t="str">
            <v>Multiple WP</v>
          </cell>
          <cell r="G230" t="str">
            <v>TRD</v>
          </cell>
          <cell r="H230" t="str">
            <v>G4011461</v>
          </cell>
        </row>
        <row r="230">
          <cell r="K230">
            <v>0.12650444</v>
          </cell>
          <cell r="L230">
            <v>0</v>
          </cell>
          <cell r="M230">
            <v>0</v>
          </cell>
          <cell r="N230">
            <v>0.12650444</v>
          </cell>
          <cell r="O230">
            <v>126504.44</v>
          </cell>
          <cell r="P230">
            <v>0</v>
          </cell>
        </row>
        <row r="230">
          <cell r="S230" t="str">
            <v>Not Excluded</v>
          </cell>
          <cell r="T230" t="str">
            <v>No</v>
          </cell>
          <cell r="U230" t="str">
            <v>Yes</v>
          </cell>
          <cell r="V230" t="str">
            <v>Operational Necessity</v>
          </cell>
          <cell r="W230" t="str">
            <v>Operational Necessity</v>
          </cell>
          <cell r="X230" t="str">
            <v>Grow</v>
          </cell>
          <cell r="Y230" t="str">
            <v>Strategy Approved</v>
          </cell>
          <cell r="Z230" t="str">
            <v>DIT_GDD_TRD_ICS_iRelease_13_0</v>
          </cell>
          <cell r="AA230" t="str">
            <v>No</v>
          </cell>
          <cell r="AB230" t="str">
            <v>Yes</v>
          </cell>
          <cell r="AC230" t="str">
            <v>IT / Systems</v>
          </cell>
          <cell r="AD230" t="str">
            <v>2020 Proposed</v>
          </cell>
          <cell r="AE230" t="str">
            <v>SONAR - Available in Horizon</v>
          </cell>
          <cell r="AF230" t="str">
            <v>Operational Necessity</v>
          </cell>
          <cell r="AG230" t="str">
            <v>Operational Necessity</v>
          </cell>
          <cell r="AH230">
            <v>0</v>
          </cell>
          <cell r="AI230" t="str">
            <v>TRD Labs</v>
          </cell>
          <cell r="AJ230" t="str">
            <v>Chemical Process and Drug Development</v>
          </cell>
        </row>
        <row r="231">
          <cell r="A231" t="str">
            <v>16026-G4011460</v>
          </cell>
          <cell r="B231" t="str">
            <v>16026</v>
          </cell>
          <cell r="C231" t="str">
            <v>TRD IT Ops Necessity</v>
          </cell>
          <cell r="D231" t="str">
            <v>Bibione, Guillermo</v>
          </cell>
          <cell r="E231" t="str">
            <v>Child</v>
          </cell>
          <cell r="F231" t="str">
            <v>Multiple WP</v>
          </cell>
          <cell r="G231" t="str">
            <v>TRD</v>
          </cell>
          <cell r="H231" t="str">
            <v>G4011460</v>
          </cell>
        </row>
        <row r="231">
          <cell r="K231">
            <v>0</v>
          </cell>
          <cell r="L231">
            <v>1.00004</v>
          </cell>
          <cell r="M231">
            <v>0</v>
          </cell>
          <cell r="N231">
            <v>1.00004</v>
          </cell>
          <cell r="O231">
            <v>1000040</v>
          </cell>
          <cell r="P231">
            <v>0</v>
          </cell>
        </row>
        <row r="231">
          <cell r="S231" t="str">
            <v>Not Excluded</v>
          </cell>
          <cell r="T231" t="str">
            <v>No</v>
          </cell>
          <cell r="U231" t="str">
            <v>Yes</v>
          </cell>
          <cell r="V231" t="str">
            <v>Operational Necessity</v>
          </cell>
          <cell r="W231" t="str">
            <v>Operational Necessity</v>
          </cell>
          <cell r="X231" t="str">
            <v>Grow</v>
          </cell>
          <cell r="Y231" t="str">
            <v>Strategy Approved</v>
          </cell>
          <cell r="Z231" t="str">
            <v>DIT_GDD_TRD_QA_TQW_EQAPR</v>
          </cell>
          <cell r="AA231" t="str">
            <v>No</v>
          </cell>
          <cell r="AB231" t="str">
            <v>Yes</v>
          </cell>
          <cell r="AC231" t="str">
            <v>IT / Systems</v>
          </cell>
          <cell r="AD231" t="str">
            <v>2020 Proposed</v>
          </cell>
          <cell r="AE231" t="str">
            <v>SONAR - Available in Horizon</v>
          </cell>
          <cell r="AF231" t="str">
            <v>Operational Necessity</v>
          </cell>
          <cell r="AG231" t="str">
            <v>Operational Necessity</v>
          </cell>
          <cell r="AH231">
            <v>0</v>
          </cell>
          <cell r="AI231" t="str">
            <v>TRD Labs</v>
          </cell>
          <cell r="AJ231" t="str">
            <v>Chemical Process and Drug Development</v>
          </cell>
        </row>
        <row r="232">
          <cell r="A232" t="str">
            <v>16026-G4012109</v>
          </cell>
          <cell r="B232" t="str">
            <v>16026</v>
          </cell>
          <cell r="C232" t="str">
            <v>TRD IT Ops Necessity</v>
          </cell>
          <cell r="D232" t="str">
            <v>Bibione, Guillermo</v>
          </cell>
          <cell r="E232" t="str">
            <v>Child</v>
          </cell>
          <cell r="F232" t="str">
            <v>Multiple WP</v>
          </cell>
          <cell r="G232" t="str">
            <v>TRD</v>
          </cell>
          <cell r="H232" t="str">
            <v>G4012109</v>
          </cell>
        </row>
        <row r="232">
          <cell r="K232">
            <v>0</v>
          </cell>
          <cell r="L232">
            <v>0.32299998</v>
          </cell>
          <cell r="M232">
            <v>0</v>
          </cell>
          <cell r="N232">
            <v>0.32299998</v>
          </cell>
          <cell r="O232">
            <v>322999.98</v>
          </cell>
          <cell r="P232">
            <v>0</v>
          </cell>
        </row>
        <row r="232">
          <cell r="S232" t="str">
            <v>Not Excluded</v>
          </cell>
          <cell r="T232" t="str">
            <v>No</v>
          </cell>
          <cell r="U232" t="str">
            <v>Yes</v>
          </cell>
          <cell r="V232" t="str">
            <v>Operational Necessity</v>
          </cell>
          <cell r="W232" t="str">
            <v>Operational Necessity</v>
          </cell>
          <cell r="X232" t="str">
            <v>Grow</v>
          </cell>
          <cell r="Y232" t="str">
            <v>Proposed Plan</v>
          </cell>
          <cell r="Z232" t="str">
            <v>tbd_DIT_GDD_TRD_ARM (CGT)</v>
          </cell>
          <cell r="AA232" t="str">
            <v>No</v>
          </cell>
          <cell r="AB232" t="str">
            <v>Yes</v>
          </cell>
          <cell r="AC232" t="str">
            <v>IT / Systems</v>
          </cell>
          <cell r="AD232" t="str">
            <v>2020 Proposed</v>
          </cell>
          <cell r="AE232" t="str">
            <v>SONAR - Available in Horizon</v>
          </cell>
          <cell r="AF232" t="str">
            <v>Operational Necessity</v>
          </cell>
          <cell r="AG232" t="str">
            <v>Operational Necessity</v>
          </cell>
          <cell r="AH232">
            <v>0</v>
          </cell>
          <cell r="AI232" t="str">
            <v>TRD Labs</v>
          </cell>
          <cell r="AJ232" t="str">
            <v>Chemical Process and Drug Development</v>
          </cell>
        </row>
        <row r="233">
          <cell r="A233" t="str">
            <v>16026-G4012119</v>
          </cell>
          <cell r="B233" t="str">
            <v>16026</v>
          </cell>
          <cell r="C233" t="str">
            <v>TRD IT Ops Necessity</v>
          </cell>
          <cell r="D233" t="str">
            <v>Bibione, Guillermo</v>
          </cell>
          <cell r="E233" t="str">
            <v>Child</v>
          </cell>
          <cell r="F233" t="str">
            <v>Multiple WP</v>
          </cell>
          <cell r="G233" t="str">
            <v>TRD</v>
          </cell>
          <cell r="H233" t="str">
            <v>G4012119</v>
          </cell>
        </row>
        <row r="233">
          <cell r="K233">
            <v>0</v>
          </cell>
          <cell r="L233">
            <v>0.19999998</v>
          </cell>
          <cell r="M233">
            <v>0</v>
          </cell>
          <cell r="N233">
            <v>0.19999998</v>
          </cell>
          <cell r="O233">
            <v>199999.98</v>
          </cell>
          <cell r="P233">
            <v>0</v>
          </cell>
        </row>
        <row r="233">
          <cell r="S233" t="str">
            <v>Not Excluded</v>
          </cell>
          <cell r="T233" t="str">
            <v>No</v>
          </cell>
          <cell r="U233" t="str">
            <v>Yes</v>
          </cell>
          <cell r="V233" t="str">
            <v>Operational Necessity</v>
          </cell>
          <cell r="W233" t="str">
            <v>Operational Necessity</v>
          </cell>
          <cell r="X233" t="str">
            <v>Grow</v>
          </cell>
          <cell r="Y233" t="str">
            <v>Proposed Plan</v>
          </cell>
          <cell r="Z233" t="str">
            <v>tbd_DIT_GDD_TRD_ICS_IMP_APP</v>
          </cell>
          <cell r="AA233" t="str">
            <v>No</v>
          </cell>
          <cell r="AB233" t="str">
            <v>Yes</v>
          </cell>
          <cell r="AC233" t="str">
            <v>IT / Systems</v>
          </cell>
          <cell r="AD233" t="str">
            <v>2020 Proposed</v>
          </cell>
          <cell r="AE233" t="str">
            <v>SONAR - Available in Horizon</v>
          </cell>
          <cell r="AF233" t="str">
            <v>Operational Necessity</v>
          </cell>
          <cell r="AG233" t="str">
            <v>Operational Necessity</v>
          </cell>
          <cell r="AH233">
            <v>0</v>
          </cell>
          <cell r="AI233" t="str">
            <v>TRD Labs</v>
          </cell>
          <cell r="AJ233" t="str">
            <v>Chemical Process and Drug Development</v>
          </cell>
        </row>
        <row r="234">
          <cell r="A234" t="str">
            <v>16026-G4012132</v>
          </cell>
          <cell r="B234" t="str">
            <v>16026</v>
          </cell>
          <cell r="C234" t="str">
            <v>TRD IT Ops Necessity</v>
          </cell>
          <cell r="D234" t="str">
            <v>Bibione, Guillermo</v>
          </cell>
          <cell r="E234" t="str">
            <v>Child</v>
          </cell>
          <cell r="F234" t="str">
            <v>Multiple WP</v>
          </cell>
          <cell r="G234" t="str">
            <v>TRD</v>
          </cell>
          <cell r="H234" t="str">
            <v>G4012132</v>
          </cell>
        </row>
        <row r="234">
          <cell r="K234">
            <v>0</v>
          </cell>
          <cell r="L234">
            <v>0.10000002</v>
          </cell>
          <cell r="M234">
            <v>0</v>
          </cell>
          <cell r="N234">
            <v>0.10000002</v>
          </cell>
          <cell r="O234">
            <v>100000.02</v>
          </cell>
          <cell r="P234">
            <v>0</v>
          </cell>
        </row>
        <row r="234">
          <cell r="S234" t="str">
            <v>Not Excluded</v>
          </cell>
          <cell r="T234" t="str">
            <v>No</v>
          </cell>
          <cell r="U234" t="str">
            <v>Yes</v>
          </cell>
          <cell r="V234" t="str">
            <v>Operational Necessity</v>
          </cell>
          <cell r="W234" t="str">
            <v>Operational Necessity</v>
          </cell>
          <cell r="X234" t="str">
            <v>Grow</v>
          </cell>
          <cell r="Y234" t="str">
            <v>Proposed Plan</v>
          </cell>
          <cell r="Z234" t="str">
            <v>tbd_DIT_GDD_TRD_iDevGuide_Migration</v>
          </cell>
          <cell r="AA234" t="str">
            <v>No</v>
          </cell>
          <cell r="AB234" t="str">
            <v>Yes</v>
          </cell>
          <cell r="AC234" t="str">
            <v>IT / Systems</v>
          </cell>
          <cell r="AD234" t="str">
            <v>2020 Proposed</v>
          </cell>
          <cell r="AE234" t="str">
            <v>SONAR - Available in Horizon</v>
          </cell>
          <cell r="AF234" t="str">
            <v>Operational Necessity</v>
          </cell>
          <cell r="AG234" t="str">
            <v>Operational Necessity</v>
          </cell>
          <cell r="AH234">
            <v>0</v>
          </cell>
          <cell r="AI234" t="str">
            <v>TRD Labs</v>
          </cell>
          <cell r="AJ234" t="str">
            <v>Chemical Process and Drug Development</v>
          </cell>
        </row>
        <row r="235">
          <cell r="A235" t="str">
            <v>16026-G4012135</v>
          </cell>
          <cell r="B235" t="str">
            <v>16026</v>
          </cell>
          <cell r="C235" t="str">
            <v>TRD IT Ops Necessity</v>
          </cell>
          <cell r="D235" t="str">
            <v>Bibione, Guillermo</v>
          </cell>
          <cell r="E235" t="str">
            <v>Child</v>
          </cell>
          <cell r="F235" t="str">
            <v>Multiple WP</v>
          </cell>
          <cell r="G235" t="str">
            <v>TRD</v>
          </cell>
          <cell r="H235" t="str">
            <v>G4012135</v>
          </cell>
        </row>
        <row r="235">
          <cell r="K235">
            <v>0</v>
          </cell>
          <cell r="L235">
            <v>0.25000002</v>
          </cell>
          <cell r="M235">
            <v>0</v>
          </cell>
          <cell r="N235">
            <v>0.25000002</v>
          </cell>
          <cell r="O235">
            <v>250000.02</v>
          </cell>
          <cell r="P235">
            <v>0</v>
          </cell>
        </row>
        <row r="235">
          <cell r="S235" t="str">
            <v>Not Excluded</v>
          </cell>
          <cell r="T235" t="str">
            <v>No</v>
          </cell>
          <cell r="U235" t="str">
            <v>Yes</v>
          </cell>
          <cell r="V235" t="str">
            <v>Operational Necessity</v>
          </cell>
          <cell r="W235" t="str">
            <v>Operational Necessity</v>
          </cell>
          <cell r="X235" t="str">
            <v>Grow</v>
          </cell>
          <cell r="Y235" t="str">
            <v>Proposed Plan</v>
          </cell>
          <cell r="Z235" t="str">
            <v>tbd_DIT_GDD_TRD_POTicketingTool</v>
          </cell>
          <cell r="AA235" t="str">
            <v>No</v>
          </cell>
          <cell r="AB235" t="str">
            <v>Yes</v>
          </cell>
          <cell r="AC235" t="str">
            <v>IT / Systems</v>
          </cell>
          <cell r="AD235" t="str">
            <v>2020 Proposed</v>
          </cell>
          <cell r="AE235" t="str">
            <v>SONAR - Available in Horizon</v>
          </cell>
          <cell r="AF235" t="str">
            <v>Operational Necessity</v>
          </cell>
          <cell r="AG235" t="str">
            <v>Operational Necessity</v>
          </cell>
          <cell r="AH235">
            <v>0</v>
          </cell>
          <cell r="AI235" t="str">
            <v>TRD Labs</v>
          </cell>
          <cell r="AJ235" t="str">
            <v>Chemical Process and Drug Development</v>
          </cell>
        </row>
        <row r="236">
          <cell r="A236" t="str">
            <v>16026-G4012122</v>
          </cell>
          <cell r="B236" t="str">
            <v>16026</v>
          </cell>
          <cell r="C236" t="str">
            <v>TRD IT Ops Necessity</v>
          </cell>
          <cell r="D236" t="str">
            <v>Bibione, Guillermo</v>
          </cell>
          <cell r="E236" t="str">
            <v>Child</v>
          </cell>
          <cell r="F236" t="str">
            <v>Multiple WP</v>
          </cell>
          <cell r="G236" t="str">
            <v>TRD</v>
          </cell>
          <cell r="H236" t="str">
            <v>G4012122</v>
          </cell>
        </row>
        <row r="236">
          <cell r="K236">
            <v>0</v>
          </cell>
          <cell r="L236">
            <v>0.04000002</v>
          </cell>
          <cell r="M236">
            <v>0</v>
          </cell>
          <cell r="N236">
            <v>0.04000002</v>
          </cell>
          <cell r="O236">
            <v>40000.02</v>
          </cell>
          <cell r="P236">
            <v>0</v>
          </cell>
        </row>
        <row r="236">
          <cell r="S236" t="str">
            <v>Not Excluded</v>
          </cell>
          <cell r="T236" t="str">
            <v>No</v>
          </cell>
          <cell r="U236" t="str">
            <v>Yes</v>
          </cell>
          <cell r="V236" t="str">
            <v>Operational Necessity</v>
          </cell>
          <cell r="W236" t="str">
            <v>Operational Necessity</v>
          </cell>
          <cell r="X236" t="str">
            <v>Grow</v>
          </cell>
          <cell r="Y236" t="str">
            <v>Proposed Plan</v>
          </cell>
          <cell r="Z236" t="str">
            <v>tbd_DIT_GDD_TRD_QA_TQW Upgrade</v>
          </cell>
          <cell r="AA236" t="str">
            <v>No</v>
          </cell>
          <cell r="AB236" t="str">
            <v>Yes</v>
          </cell>
          <cell r="AC236" t="str">
            <v>IT / Systems</v>
          </cell>
          <cell r="AD236" t="str">
            <v>2020 Proposed</v>
          </cell>
          <cell r="AE236" t="str">
            <v>SONAR - Available in Horizon</v>
          </cell>
          <cell r="AF236" t="str">
            <v>Operational Necessity</v>
          </cell>
          <cell r="AG236" t="str">
            <v>Operational Necessity</v>
          </cell>
          <cell r="AH236">
            <v>0</v>
          </cell>
          <cell r="AI236" t="str">
            <v>TRD Labs</v>
          </cell>
          <cell r="AJ236" t="str">
            <v>Chemical Process and Drug Development</v>
          </cell>
        </row>
        <row r="237">
          <cell r="A237" t="str">
            <v>16026-G4012137</v>
          </cell>
          <cell r="B237" t="str">
            <v>16026</v>
          </cell>
          <cell r="C237" t="str">
            <v>TRD IT Ops Necessity</v>
          </cell>
          <cell r="D237" t="str">
            <v>Bibione, Guillermo</v>
          </cell>
          <cell r="E237" t="str">
            <v>Child</v>
          </cell>
          <cell r="F237" t="str">
            <v>Multiple WP</v>
          </cell>
          <cell r="G237" t="str">
            <v>TRD</v>
          </cell>
          <cell r="H237" t="str">
            <v>G4012137</v>
          </cell>
        </row>
        <row r="237">
          <cell r="K237">
            <v>0</v>
          </cell>
          <cell r="L237">
            <v>0</v>
          </cell>
          <cell r="M237">
            <v>0</v>
          </cell>
          <cell r="N237">
            <v>0</v>
          </cell>
          <cell r="O237">
            <v>0</v>
          </cell>
          <cell r="P237">
            <v>0</v>
          </cell>
        </row>
        <row r="237">
          <cell r="S237" t="str">
            <v>Not Excluded</v>
          </cell>
          <cell r="T237" t="str">
            <v>No</v>
          </cell>
          <cell r="U237" t="str">
            <v>Yes</v>
          </cell>
          <cell r="V237" t="str">
            <v>Operational Necessity</v>
          </cell>
          <cell r="W237" t="str">
            <v>Operational Necessity</v>
          </cell>
          <cell r="X237" t="str">
            <v>Grow</v>
          </cell>
          <cell r="Y237" t="str">
            <v>Proposed Plan</v>
          </cell>
          <cell r="Z237" t="str">
            <v>tbd_DIT_GDD_TRD_Replacement of eol SAP Handhelds</v>
          </cell>
          <cell r="AA237" t="str">
            <v>No</v>
          </cell>
          <cell r="AB237" t="str">
            <v>Yes</v>
          </cell>
          <cell r="AC237" t="str">
            <v>IT / Systems</v>
          </cell>
          <cell r="AD237" t="str">
            <v>2020 Proposed</v>
          </cell>
          <cell r="AE237" t="str">
            <v>SONAR - Available in Horizon</v>
          </cell>
          <cell r="AF237" t="str">
            <v>Operational Necessity</v>
          </cell>
          <cell r="AG237" t="str">
            <v>Operational Necessity</v>
          </cell>
          <cell r="AH237">
            <v>0</v>
          </cell>
          <cell r="AI237" t="str">
            <v>TRD Labs</v>
          </cell>
          <cell r="AJ237" t="str">
            <v>Chemical Process and Drug Development</v>
          </cell>
        </row>
        <row r="238">
          <cell r="A238" t="str">
            <v>16026-G3002768</v>
          </cell>
          <cell r="B238" t="str">
            <v>16026</v>
          </cell>
          <cell r="C238" t="str">
            <v>TRD IT Ops Necessity</v>
          </cell>
          <cell r="D238" t="str">
            <v>Bibione, Guillermo</v>
          </cell>
          <cell r="E238" t="str">
            <v>Child</v>
          </cell>
          <cell r="F238" t="str">
            <v>Multiple WP</v>
          </cell>
          <cell r="G238" t="str">
            <v>TRD</v>
          </cell>
          <cell r="H238" t="str">
            <v>G3002768</v>
          </cell>
        </row>
        <row r="238">
          <cell r="K238">
            <v>0</v>
          </cell>
          <cell r="L238">
            <v>0</v>
          </cell>
          <cell r="M238">
            <v>0</v>
          </cell>
          <cell r="N238">
            <v>0</v>
          </cell>
          <cell r="O238">
            <v>0</v>
          </cell>
          <cell r="P238">
            <v>0</v>
          </cell>
        </row>
        <row r="238">
          <cell r="S238" t="str">
            <v>Not Excluded</v>
          </cell>
          <cell r="T238" t="e">
            <v>#N/A</v>
          </cell>
          <cell r="U238" t="e">
            <v>#N/A</v>
          </cell>
          <cell r="V238" t="e">
            <v>#N/A</v>
          </cell>
          <cell r="W238" t="e">
            <v>#N/A</v>
          </cell>
          <cell r="X238" t="e">
            <v>#N/A</v>
          </cell>
          <cell r="Y238" t="str">
            <v>Strategy Approved</v>
          </cell>
          <cell r="Z238" t="str">
            <v>TRD Chrysalis</v>
          </cell>
          <cell r="AA238" t="e">
            <v>#N/A</v>
          </cell>
          <cell r="AB238" t="e">
            <v>#N/A</v>
          </cell>
          <cell r="AC238" t="e">
            <v>#N/A</v>
          </cell>
          <cell r="AD238" t="e">
            <v>#N/A</v>
          </cell>
          <cell r="AE238" t="e">
            <v>#N/A</v>
          </cell>
          <cell r="AF238" t="e">
            <v>#N/A</v>
          </cell>
          <cell r="AG238" t="e">
            <v>#N/A</v>
          </cell>
          <cell r="AH238" t="e">
            <v>#N/A</v>
          </cell>
          <cell r="AI238" t="e">
            <v>#N/A</v>
          </cell>
          <cell r="AJ238" t="e">
            <v>#N/A</v>
          </cell>
        </row>
        <row r="239">
          <cell r="A239" t="str">
            <v>16026-G4005274</v>
          </cell>
          <cell r="B239" t="str">
            <v>16026</v>
          </cell>
          <cell r="C239" t="str">
            <v>TRD IT Ops Necessity</v>
          </cell>
          <cell r="D239" t="str">
            <v>Bibione, Guillermo</v>
          </cell>
          <cell r="E239" t="str">
            <v>Child</v>
          </cell>
          <cell r="F239" t="str">
            <v>Multiple WP</v>
          </cell>
          <cell r="G239" t="str">
            <v>TRD</v>
          </cell>
          <cell r="H239" t="str">
            <v>G4005274</v>
          </cell>
        </row>
        <row r="239">
          <cell r="K239">
            <v>0</v>
          </cell>
          <cell r="L239">
            <v>0</v>
          </cell>
          <cell r="M239">
            <v>0</v>
          </cell>
          <cell r="N239">
            <v>0</v>
          </cell>
          <cell r="O239">
            <v>0</v>
          </cell>
          <cell r="P239">
            <v>0</v>
          </cell>
        </row>
        <row r="239">
          <cell r="S239" t="str">
            <v>Not Excluded</v>
          </cell>
          <cell r="T239" t="e">
            <v>#N/A</v>
          </cell>
          <cell r="U239" t="e">
            <v>#N/A</v>
          </cell>
          <cell r="V239" t="e">
            <v>#N/A</v>
          </cell>
          <cell r="W239" t="e">
            <v>#N/A</v>
          </cell>
          <cell r="X239" t="e">
            <v>#N/A</v>
          </cell>
          <cell r="Y239" t="str">
            <v>Proposed Plan</v>
          </cell>
          <cell r="Z239" t="str">
            <v>TRD DBCS Replacement</v>
          </cell>
          <cell r="AA239" t="e">
            <v>#N/A</v>
          </cell>
          <cell r="AB239" t="e">
            <v>#N/A</v>
          </cell>
          <cell r="AC239" t="e">
            <v>#N/A</v>
          </cell>
          <cell r="AD239" t="e">
            <v>#N/A</v>
          </cell>
          <cell r="AE239" t="e">
            <v>#N/A</v>
          </cell>
          <cell r="AF239" t="e">
            <v>#N/A</v>
          </cell>
          <cell r="AG239" t="e">
            <v>#N/A</v>
          </cell>
          <cell r="AH239" t="e">
            <v>#N/A</v>
          </cell>
          <cell r="AI239" t="e">
            <v>#N/A</v>
          </cell>
          <cell r="AJ239" t="e">
            <v>#N/A</v>
          </cell>
        </row>
        <row r="240">
          <cell r="A240" t="str">
            <v>16026-G4005276</v>
          </cell>
          <cell r="B240" t="str">
            <v>16026</v>
          </cell>
          <cell r="C240" t="str">
            <v>TRD IT Ops Necessity</v>
          </cell>
          <cell r="D240" t="str">
            <v>Bibione, Guillermo</v>
          </cell>
          <cell r="E240" t="str">
            <v>Child</v>
          </cell>
          <cell r="F240" t="str">
            <v>Multiple WP</v>
          </cell>
          <cell r="G240" t="str">
            <v>TRD</v>
          </cell>
          <cell r="H240" t="str">
            <v>G4005276</v>
          </cell>
        </row>
        <row r="240">
          <cell r="K240">
            <v>0.01749627</v>
          </cell>
          <cell r="L240">
            <v>0</v>
          </cell>
          <cell r="M240">
            <v>0</v>
          </cell>
          <cell r="N240">
            <v>0.01749627</v>
          </cell>
          <cell r="O240">
            <v>17496.27</v>
          </cell>
          <cell r="P240">
            <v>0</v>
          </cell>
        </row>
        <row r="240">
          <cell r="S240" t="str">
            <v>Not Excluded</v>
          </cell>
          <cell r="T240" t="e">
            <v>#N/A</v>
          </cell>
          <cell r="U240" t="e">
            <v>#N/A</v>
          </cell>
          <cell r="V240" t="e">
            <v>#N/A</v>
          </cell>
          <cell r="W240" t="e">
            <v>#N/A</v>
          </cell>
          <cell r="X240" t="e">
            <v>#N/A</v>
          </cell>
          <cell r="Y240" t="str">
            <v>Proposed Plan</v>
          </cell>
          <cell r="Z240" t="str">
            <v>TRD ECM App Upgrade</v>
          </cell>
          <cell r="AA240" t="e">
            <v>#N/A</v>
          </cell>
          <cell r="AB240" t="e">
            <v>#N/A</v>
          </cell>
          <cell r="AC240" t="e">
            <v>#N/A</v>
          </cell>
          <cell r="AD240" t="e">
            <v>#N/A</v>
          </cell>
          <cell r="AE240" t="e">
            <v>#N/A</v>
          </cell>
          <cell r="AF240" t="e">
            <v>#N/A</v>
          </cell>
          <cell r="AG240" t="e">
            <v>#N/A</v>
          </cell>
          <cell r="AH240" t="e">
            <v>#N/A</v>
          </cell>
          <cell r="AI240" t="e">
            <v>#N/A</v>
          </cell>
          <cell r="AJ240" t="e">
            <v>#N/A</v>
          </cell>
        </row>
        <row r="241">
          <cell r="A241" t="str">
            <v>16026-G4004590</v>
          </cell>
          <cell r="B241" t="str">
            <v>16026</v>
          </cell>
          <cell r="C241" t="str">
            <v>TRD IT Ops Necessity</v>
          </cell>
          <cell r="D241" t="str">
            <v>Bibione, Guillermo</v>
          </cell>
          <cell r="E241" t="str">
            <v>Child</v>
          </cell>
          <cell r="F241" t="str">
            <v>Multiple WP</v>
          </cell>
          <cell r="G241" t="str">
            <v>TRD</v>
          </cell>
          <cell r="H241" t="str">
            <v>G4004590</v>
          </cell>
        </row>
        <row r="241">
          <cell r="K241">
            <v>0</v>
          </cell>
          <cell r="L241">
            <v>0</v>
          </cell>
          <cell r="M241">
            <v>0</v>
          </cell>
          <cell r="N241">
            <v>0</v>
          </cell>
          <cell r="O241">
            <v>0</v>
          </cell>
          <cell r="P241">
            <v>0</v>
          </cell>
        </row>
        <row r="241">
          <cell r="S241" t="str">
            <v>Not Excluded</v>
          </cell>
          <cell r="T241" t="str">
            <v>No</v>
          </cell>
          <cell r="U241" t="str">
            <v>Yes</v>
          </cell>
          <cell r="V241" t="str">
            <v>Operational Necessity</v>
          </cell>
          <cell r="W241" t="str">
            <v>Operational Necessity</v>
          </cell>
          <cell r="X241" t="str">
            <v>Grow</v>
          </cell>
          <cell r="Y241" t="str">
            <v>Strategy Approved</v>
          </cell>
          <cell r="Z241" t="str">
            <v>TRD IT OPS Necessity Umbrella</v>
          </cell>
          <cell r="AA241" t="str">
            <v>No</v>
          </cell>
          <cell r="AB241" t="str">
            <v>Yes</v>
          </cell>
          <cell r="AC241" t="str">
            <v>Data &amp; Digital</v>
          </cell>
          <cell r="AD241" t="str">
            <v>2020 Ongoing</v>
          </cell>
          <cell r="AE241" t="str">
            <v>SONAR - Available in Horizon</v>
          </cell>
          <cell r="AF241" t="str">
            <v>Operational Necessity</v>
          </cell>
          <cell r="AG241" t="str">
            <v>Operational Necessity</v>
          </cell>
          <cell r="AH241">
            <v>0</v>
          </cell>
          <cell r="AI241" t="str">
            <v>TRD Labs</v>
          </cell>
          <cell r="AJ241" t="str">
            <v>TRD Governance, Quality &amp; Strategy</v>
          </cell>
        </row>
        <row r="242">
          <cell r="A242" t="str">
            <v>16026-G4004585</v>
          </cell>
          <cell r="B242" t="str">
            <v>16026</v>
          </cell>
          <cell r="C242" t="str">
            <v>TRD IT Ops Necessity</v>
          </cell>
          <cell r="D242" t="str">
            <v>Bibione, Guillermo</v>
          </cell>
          <cell r="E242" t="str">
            <v>Child</v>
          </cell>
          <cell r="F242" t="str">
            <v>Multiple WP</v>
          </cell>
          <cell r="G242" t="str">
            <v>TRD</v>
          </cell>
          <cell r="H242" t="str">
            <v>G4004585</v>
          </cell>
        </row>
        <row r="242">
          <cell r="K242">
            <v>0</v>
          </cell>
          <cell r="L242">
            <v>2.475365</v>
          </cell>
          <cell r="M242">
            <v>0</v>
          </cell>
          <cell r="N242">
            <v>2.475365</v>
          </cell>
          <cell r="O242">
            <v>2475365</v>
          </cell>
          <cell r="P242">
            <v>0</v>
          </cell>
        </row>
        <row r="242">
          <cell r="S242" t="str">
            <v>Not Excluded</v>
          </cell>
          <cell r="T242" t="e">
            <v>#N/A</v>
          </cell>
          <cell r="U242" t="e">
            <v>#N/A</v>
          </cell>
          <cell r="V242" t="e">
            <v>#N/A</v>
          </cell>
          <cell r="W242" t="e">
            <v>#N/A</v>
          </cell>
          <cell r="X242" t="e">
            <v>#N/A</v>
          </cell>
          <cell r="Y242" t="str">
            <v>Proposed Plan</v>
          </cell>
          <cell r="Z242" t="str">
            <v>TRD Labs to W10 Upgrade</v>
          </cell>
          <cell r="AA242" t="e">
            <v>#N/A</v>
          </cell>
          <cell r="AB242" t="e">
            <v>#N/A</v>
          </cell>
          <cell r="AC242" t="e">
            <v>#N/A</v>
          </cell>
          <cell r="AD242" t="e">
            <v>#N/A</v>
          </cell>
          <cell r="AE242" t="e">
            <v>#N/A</v>
          </cell>
          <cell r="AF242" t="e">
            <v>#N/A</v>
          </cell>
          <cell r="AG242" t="e">
            <v>#N/A</v>
          </cell>
          <cell r="AH242" t="e">
            <v>#N/A</v>
          </cell>
          <cell r="AI242" t="e">
            <v>#N/A</v>
          </cell>
          <cell r="AJ242" t="e">
            <v>#N/A</v>
          </cell>
        </row>
        <row r="243">
          <cell r="A243" t="str">
            <v>16026-G4012118</v>
          </cell>
          <cell r="B243" t="str">
            <v>16026</v>
          </cell>
          <cell r="C243" t="str">
            <v>TRD IT Ops Necessity</v>
          </cell>
          <cell r="D243" t="str">
            <v>Bibione, Guillermo</v>
          </cell>
          <cell r="E243" t="str">
            <v>Child</v>
          </cell>
          <cell r="F243" t="str">
            <v>Multiple WP</v>
          </cell>
          <cell r="G243" t="str">
            <v>TRD</v>
          </cell>
          <cell r="H243" t="str">
            <v>G4012118</v>
          </cell>
        </row>
        <row r="243">
          <cell r="K243">
            <v>0</v>
          </cell>
          <cell r="L243">
            <v>0</v>
          </cell>
          <cell r="M243">
            <v>0</v>
          </cell>
          <cell r="N243">
            <v>0</v>
          </cell>
          <cell r="O243">
            <v>0</v>
          </cell>
          <cell r="P243">
            <v>0</v>
          </cell>
        </row>
        <row r="243">
          <cell r="S243" t="str">
            <v>Not Excluded</v>
          </cell>
          <cell r="T243" t="str">
            <v>No</v>
          </cell>
          <cell r="U243" t="str">
            <v>Yes</v>
          </cell>
          <cell r="V243" t="str">
            <v>Operational Necessity</v>
          </cell>
          <cell r="W243" t="str">
            <v>Operational Necessity</v>
          </cell>
          <cell r="X243" t="str">
            <v>Grow</v>
          </cell>
          <cell r="Y243" t="str">
            <v>Strategy Approved</v>
          </cell>
          <cell r="Z243" t="str">
            <v>TRD Labs to W10 Upgrade_execution</v>
          </cell>
          <cell r="AA243" t="str">
            <v>No</v>
          </cell>
          <cell r="AB243" t="str">
            <v>Yes</v>
          </cell>
          <cell r="AC243" t="str">
            <v>IT / Systems</v>
          </cell>
          <cell r="AD243" t="str">
            <v>2020 Proposed</v>
          </cell>
          <cell r="AE243" t="str">
            <v>SONAR - Available in Horizon</v>
          </cell>
          <cell r="AF243" t="str">
            <v>Operational Necessity</v>
          </cell>
          <cell r="AG243" t="str">
            <v>Operational Necessity</v>
          </cell>
          <cell r="AH243">
            <v>0</v>
          </cell>
          <cell r="AI243" t="str">
            <v>TRD Labs</v>
          </cell>
          <cell r="AJ243" t="str">
            <v>Chemical Process and Drug Development</v>
          </cell>
        </row>
        <row r="244">
          <cell r="A244" t="str">
            <v>16026-G4005275</v>
          </cell>
          <cell r="B244" t="str">
            <v>16026</v>
          </cell>
          <cell r="C244" t="str">
            <v>TRD IT Ops Necessity</v>
          </cell>
          <cell r="D244" t="str">
            <v>Bibione, Guillermo</v>
          </cell>
          <cell r="E244" t="str">
            <v>Child</v>
          </cell>
          <cell r="F244" t="str">
            <v>Multiple WP</v>
          </cell>
          <cell r="G244" t="str">
            <v>TRD</v>
          </cell>
          <cell r="H244" t="str">
            <v>G4005275</v>
          </cell>
        </row>
        <row r="244">
          <cell r="K244">
            <v>0.00675</v>
          </cell>
          <cell r="L244">
            <v>0.04285</v>
          </cell>
          <cell r="M244">
            <v>0</v>
          </cell>
          <cell r="N244">
            <v>0.0496</v>
          </cell>
          <cell r="O244">
            <v>49600</v>
          </cell>
          <cell r="P244">
            <v>0</v>
          </cell>
        </row>
        <row r="244">
          <cell r="S244" t="str">
            <v>Not Excluded</v>
          </cell>
          <cell r="T244" t="e">
            <v>#N/A</v>
          </cell>
          <cell r="U244" t="e">
            <v>#N/A</v>
          </cell>
          <cell r="V244" t="e">
            <v>#N/A</v>
          </cell>
          <cell r="W244" t="e">
            <v>#N/A</v>
          </cell>
          <cell r="X244" t="e">
            <v>#N/A</v>
          </cell>
          <cell r="Y244" t="str">
            <v>Proposed Plan</v>
          </cell>
          <cell r="Z244" t="str">
            <v>TRD QA_OE Compliance</v>
          </cell>
          <cell r="AA244" t="e">
            <v>#N/A</v>
          </cell>
          <cell r="AB244" t="e">
            <v>#N/A</v>
          </cell>
          <cell r="AC244" t="e">
            <v>#N/A</v>
          </cell>
          <cell r="AD244" t="e">
            <v>#N/A</v>
          </cell>
          <cell r="AE244" t="e">
            <v>#N/A</v>
          </cell>
          <cell r="AF244" t="e">
            <v>#N/A</v>
          </cell>
          <cell r="AG244" t="e">
            <v>#N/A</v>
          </cell>
          <cell r="AH244" t="e">
            <v>#N/A</v>
          </cell>
          <cell r="AI244" t="e">
            <v>#N/A</v>
          </cell>
          <cell r="AJ244" t="e">
            <v>#N/A</v>
          </cell>
        </row>
        <row r="245">
          <cell r="A245">
            <v>16020</v>
          </cell>
          <cell r="B245" t="str">
            <v>16020</v>
          </cell>
          <cell r="C245" t="str">
            <v>RA JP Regiment Upgr</v>
          </cell>
          <cell r="D245" t="str">
            <v>Edwards, Colin</v>
          </cell>
          <cell r="E245" t="str">
            <v>Parent</v>
          </cell>
          <cell r="F245" t="str">
            <v>Multiple WP</v>
          </cell>
          <cell r="G245" t="str">
            <v>RA</v>
          </cell>
          <cell r="H245">
            <v>0</v>
          </cell>
        </row>
        <row r="245">
          <cell r="K245">
            <v>0.00675</v>
          </cell>
          <cell r="L245">
            <v>0.04285</v>
          </cell>
          <cell r="M245">
            <v>0</v>
          </cell>
          <cell r="N245">
            <v>0.0496</v>
          </cell>
          <cell r="O245">
            <v>49600</v>
          </cell>
          <cell r="P245">
            <v>0</v>
          </cell>
        </row>
        <row r="245">
          <cell r="S245" t="str">
            <v>Not Excluded</v>
          </cell>
          <cell r="T245" t="str">
            <v>No</v>
          </cell>
          <cell r="U245" t="str">
            <v>Yes</v>
          </cell>
          <cell r="V245" t="str">
            <v>Compliance</v>
          </cell>
          <cell r="W245" t="str">
            <v>Compliance</v>
          </cell>
          <cell r="X245" t="str">
            <v>Grow</v>
          </cell>
          <cell r="Y245" t="str">
            <v>Strategy Approved</v>
          </cell>
          <cell r="Z245" t="str">
            <v>RA JP Regiment Upgr</v>
          </cell>
          <cell r="AA245" t="str">
            <v>No</v>
          </cell>
          <cell r="AB245" t="str">
            <v>Yes</v>
          </cell>
          <cell r="AC245" t="str">
            <v>IT / Systems</v>
          </cell>
          <cell r="AD245" t="str">
            <v>2020 End</v>
          </cell>
          <cell r="AE245" t="str">
            <v>SONAR - Available in Horizon</v>
          </cell>
          <cell r="AF245" t="str">
            <v>Compliance</v>
          </cell>
          <cell r="AG245" t="str">
            <v>Compliance</v>
          </cell>
          <cell r="AH245">
            <v>0</v>
          </cell>
          <cell r="AI245" t="str">
            <v>Regulatory</v>
          </cell>
          <cell r="AJ245" t="str">
            <v>Regulatory Information Mgmt</v>
          </cell>
        </row>
        <row r="246">
          <cell r="A246" t="str">
            <v>16020-G4013621</v>
          </cell>
          <cell r="B246" t="str">
            <v>16020</v>
          </cell>
          <cell r="C246" t="str">
            <v>RA JP Regiment Upgr</v>
          </cell>
          <cell r="D246" t="str">
            <v>Edwards, Colin</v>
          </cell>
          <cell r="E246" t="str">
            <v>Child</v>
          </cell>
          <cell r="F246" t="str">
            <v>Multiple WP</v>
          </cell>
          <cell r="G246" t="str">
            <v>RA</v>
          </cell>
          <cell r="H246" t="str">
            <v>G4013621</v>
          </cell>
        </row>
        <row r="246">
          <cell r="K246">
            <v>0</v>
          </cell>
          <cell r="L246">
            <v>0</v>
          </cell>
          <cell r="M246">
            <v>0</v>
          </cell>
          <cell r="N246">
            <v>0</v>
          </cell>
          <cell r="O246">
            <v>0</v>
          </cell>
          <cell r="P246">
            <v>0</v>
          </cell>
        </row>
        <row r="246">
          <cell r="S246" t="str">
            <v>Not Excluded</v>
          </cell>
          <cell r="T246" t="e">
            <v>#N/A</v>
          </cell>
          <cell r="U246" t="e">
            <v>#N/A</v>
          </cell>
          <cell r="V246" t="e">
            <v>#N/A</v>
          </cell>
          <cell r="W246" t="e">
            <v>#N/A</v>
          </cell>
          <cell r="X246" t="e">
            <v>#N/A</v>
          </cell>
          <cell r="Y246" t="str">
            <v>Strategy Approved</v>
          </cell>
          <cell r="Z246" t="str">
            <v>RA JP REGIMENT Major Upgrade</v>
          </cell>
          <cell r="AA246" t="e">
            <v>#N/A</v>
          </cell>
          <cell r="AB246" t="e">
            <v>#N/A</v>
          </cell>
          <cell r="AC246" t="e">
            <v>#N/A</v>
          </cell>
          <cell r="AD246" t="e">
            <v>#N/A</v>
          </cell>
          <cell r="AE246" t="e">
            <v>#N/A</v>
          </cell>
          <cell r="AF246" t="e">
            <v>#N/A</v>
          </cell>
          <cell r="AG246" t="e">
            <v>#N/A</v>
          </cell>
          <cell r="AH246" t="e">
            <v>#N/A</v>
          </cell>
          <cell r="AI246" t="e">
            <v>#N/A</v>
          </cell>
          <cell r="AJ246" t="e">
            <v>#N/A</v>
          </cell>
        </row>
        <row r="247">
          <cell r="A247" t="str">
            <v>16020-G4004523</v>
          </cell>
          <cell r="B247" t="str">
            <v>16020</v>
          </cell>
          <cell r="C247" t="str">
            <v>RA JP Regiment Upgr</v>
          </cell>
          <cell r="D247" t="str">
            <v>Edwards, Colin</v>
          </cell>
          <cell r="E247" t="str">
            <v>Child</v>
          </cell>
          <cell r="F247" t="str">
            <v>Multiple WP</v>
          </cell>
          <cell r="G247" t="str">
            <v>RA</v>
          </cell>
          <cell r="H247" t="str">
            <v>G4004523</v>
          </cell>
        </row>
        <row r="247">
          <cell r="K247">
            <v>-0.00177689</v>
          </cell>
          <cell r="L247">
            <v>0</v>
          </cell>
          <cell r="M247">
            <v>0</v>
          </cell>
          <cell r="N247">
            <v>-0.00177689</v>
          </cell>
          <cell r="O247">
            <v>-1776.89</v>
          </cell>
          <cell r="P247">
            <v>0</v>
          </cell>
        </row>
        <row r="247">
          <cell r="S247" t="str">
            <v>Not Excluded</v>
          </cell>
          <cell r="T247" t="str">
            <v>No</v>
          </cell>
          <cell r="U247" t="str">
            <v>Yes</v>
          </cell>
          <cell r="V247" t="str">
            <v>Compliance</v>
          </cell>
          <cell r="W247" t="str">
            <v>Compliance</v>
          </cell>
          <cell r="X247" t="str">
            <v>Grow</v>
          </cell>
          <cell r="Y247" t="str">
            <v>Strategy Approved</v>
          </cell>
          <cell r="Z247" t="str">
            <v>RA JP Regiment Upgr</v>
          </cell>
          <cell r="AA247" t="str">
            <v>No</v>
          </cell>
          <cell r="AB247" t="str">
            <v>Yes</v>
          </cell>
          <cell r="AC247" t="str">
            <v>IT / Systems</v>
          </cell>
          <cell r="AD247" t="str">
            <v>2020 End</v>
          </cell>
          <cell r="AE247" t="str">
            <v>SONAR - Available in Horizon</v>
          </cell>
          <cell r="AF247" t="str">
            <v>Compliance</v>
          </cell>
          <cell r="AG247" t="str">
            <v>Compliance</v>
          </cell>
          <cell r="AH247">
            <v>0</v>
          </cell>
          <cell r="AI247" t="str">
            <v>Regulatory</v>
          </cell>
          <cell r="AJ247" t="str">
            <v>Regulatory Information Mgmt</v>
          </cell>
        </row>
        <row r="248">
          <cell r="A248">
            <v>15381</v>
          </cell>
          <cell r="B248" t="str">
            <v>15381</v>
          </cell>
          <cell r="C248" t="str">
            <v>OCRDC R5.2 upgrade</v>
          </cell>
          <cell r="D248" t="str">
            <v>Bertolazzi, Rosa</v>
          </cell>
          <cell r="E248" t="str">
            <v>Parent</v>
          </cell>
          <cell r="F248" t="str">
            <v>Single WP</v>
          </cell>
          <cell r="G248" t="str">
            <v>GDO</v>
          </cell>
          <cell r="H248">
            <v>0</v>
          </cell>
        </row>
        <row r="248">
          <cell r="K248">
            <v>-0.00177689</v>
          </cell>
          <cell r="L248">
            <v>0</v>
          </cell>
          <cell r="M248">
            <v>0</v>
          </cell>
          <cell r="N248">
            <v>-0.00177689</v>
          </cell>
          <cell r="O248">
            <v>-1776.89</v>
          </cell>
          <cell r="P248">
            <v>0</v>
          </cell>
        </row>
        <row r="248">
          <cell r="S248" t="str">
            <v>Not Excluded</v>
          </cell>
          <cell r="T248" t="str">
            <v>No</v>
          </cell>
          <cell r="U248" t="str">
            <v>Yes</v>
          </cell>
          <cell r="V248" t="str">
            <v>Operational Necessity</v>
          </cell>
          <cell r="W248" t="str">
            <v>Operational Necessity</v>
          </cell>
          <cell r="X248" t="str">
            <v>Grow</v>
          </cell>
          <cell r="Y248" t="str">
            <v>Strategy Approved</v>
          </cell>
          <cell r="Z248" t="str">
            <v>OCRDC R5.2 upgrade</v>
          </cell>
          <cell r="AA248" t="str">
            <v>No</v>
          </cell>
          <cell r="AB248" t="str">
            <v>Yes</v>
          </cell>
          <cell r="AC248" t="str">
            <v>IT / Systems</v>
          </cell>
          <cell r="AD248" t="str">
            <v>2020 Ongoing</v>
          </cell>
          <cell r="AE248" t="str">
            <v>SONAR - Available in Horizon</v>
          </cell>
          <cell r="AF248" t="str">
            <v>Operational Necessity</v>
          </cell>
          <cell r="AG248" t="str">
            <v>Operational Necessity</v>
          </cell>
          <cell r="AH248">
            <v>0</v>
          </cell>
          <cell r="AI248" t="str">
            <v>Clinical Development</v>
          </cell>
          <cell r="AJ248" t="str">
            <v>ClinOps and Trial Execution</v>
          </cell>
        </row>
        <row r="249">
          <cell r="A249" t="str">
            <v>15381-G4003542</v>
          </cell>
          <cell r="B249" t="str">
            <v>15381</v>
          </cell>
          <cell r="C249" t="str">
            <v>OCRDC R5.2 upgrade</v>
          </cell>
          <cell r="D249" t="str">
            <v>Bertolazzi, Rosa</v>
          </cell>
          <cell r="E249" t="str">
            <v>Child</v>
          </cell>
          <cell r="F249" t="str">
            <v>Single WP</v>
          </cell>
          <cell r="G249" t="str">
            <v>GDO</v>
          </cell>
          <cell r="H249" t="str">
            <v>G4003542</v>
          </cell>
        </row>
        <row r="249">
          <cell r="K249">
            <v>0</v>
          </cell>
          <cell r="L249">
            <v>0</v>
          </cell>
          <cell r="M249">
            <v>0</v>
          </cell>
          <cell r="N249">
            <v>0</v>
          </cell>
          <cell r="O249">
            <v>0</v>
          </cell>
          <cell r="P249">
            <v>0</v>
          </cell>
        </row>
        <row r="249">
          <cell r="S249" t="str">
            <v>Not Excluded</v>
          </cell>
          <cell r="T249" t="str">
            <v>No</v>
          </cell>
          <cell r="U249" t="str">
            <v>Yes</v>
          </cell>
          <cell r="V249" t="str">
            <v>Operational Necessity</v>
          </cell>
          <cell r="W249" t="str">
            <v>Operational Necessity</v>
          </cell>
          <cell r="X249" t="str">
            <v>Grow</v>
          </cell>
          <cell r="Y249" t="str">
            <v>Strategy Approved</v>
          </cell>
          <cell r="Z249" t="str">
            <v>OCRDC R5.2 upgrade</v>
          </cell>
          <cell r="AA249" t="str">
            <v>No</v>
          </cell>
          <cell r="AB249" t="str">
            <v>Yes</v>
          </cell>
          <cell r="AC249" t="str">
            <v>IT / Systems</v>
          </cell>
          <cell r="AD249" t="str">
            <v>2020 Ongoing</v>
          </cell>
          <cell r="AE249" t="str">
            <v>SONAR - Available in Horizon</v>
          </cell>
          <cell r="AF249" t="str">
            <v>Operational Necessity</v>
          </cell>
          <cell r="AG249" t="str">
            <v>Operational Necessity</v>
          </cell>
          <cell r="AH249">
            <v>0</v>
          </cell>
          <cell r="AI249" t="str">
            <v>Clinical Development</v>
          </cell>
          <cell r="AJ249" t="str">
            <v>ClinOps and Trial Execution</v>
          </cell>
        </row>
        <row r="250">
          <cell r="A250">
            <v>15382</v>
          </cell>
          <cell r="B250" t="str">
            <v>15382</v>
          </cell>
          <cell r="C250" t="str">
            <v>Whodrug Upgrade</v>
          </cell>
          <cell r="D250" t="str">
            <v>Bertolazzi, Rosa</v>
          </cell>
          <cell r="E250" t="str">
            <v>Parent</v>
          </cell>
          <cell r="F250" t="str">
            <v>Multiple WP</v>
          </cell>
          <cell r="G250" t="str">
            <v>GDO</v>
          </cell>
          <cell r="H250">
            <v>0</v>
          </cell>
        </row>
        <row r="250">
          <cell r="K250">
            <v>0</v>
          </cell>
          <cell r="L250">
            <v>0</v>
          </cell>
          <cell r="M250">
            <v>0</v>
          </cell>
          <cell r="N250">
            <v>0</v>
          </cell>
          <cell r="O250">
            <v>0</v>
          </cell>
          <cell r="P250">
            <v>0</v>
          </cell>
        </row>
        <row r="250">
          <cell r="S250" t="str">
            <v>Excluded</v>
          </cell>
          <cell r="T250" t="str">
            <v>No</v>
          </cell>
          <cell r="U250" t="str">
            <v>Yes</v>
          </cell>
          <cell r="V250" t="str">
            <v>Compliance</v>
          </cell>
          <cell r="W250" t="str">
            <v>Compliance</v>
          </cell>
          <cell r="X250" t="str">
            <v>Grow</v>
          </cell>
          <cell r="Y250" t="str">
            <v>Proposed Plan</v>
          </cell>
          <cell r="Z250" t="str">
            <v>Whodrug Upgrade</v>
          </cell>
          <cell r="AA250" t="str">
            <v>No</v>
          </cell>
          <cell r="AB250" t="str">
            <v>Yes</v>
          </cell>
          <cell r="AC250" t="str">
            <v>IT / Systems</v>
          </cell>
          <cell r="AD250" t="str">
            <v>2020 Ongoing</v>
          </cell>
          <cell r="AE250" t="str">
            <v>SONAR - Available in Horizon</v>
          </cell>
          <cell r="AF250" t="str">
            <v>Compliance</v>
          </cell>
          <cell r="AG250" t="str">
            <v>Compliance</v>
          </cell>
          <cell r="AH250">
            <v>0</v>
          </cell>
          <cell r="AI250" t="str">
            <v>Clinical Development</v>
          </cell>
          <cell r="AJ250" t="str">
            <v>ClinOps and Trial Execution</v>
          </cell>
        </row>
        <row r="251">
          <cell r="A251" t="str">
            <v>15382-G4010552</v>
          </cell>
          <cell r="B251" t="str">
            <v>15382</v>
          </cell>
          <cell r="C251" t="str">
            <v>Whodrug Upgrade</v>
          </cell>
          <cell r="D251" t="str">
            <v>Bertolazzi, Rosa</v>
          </cell>
          <cell r="E251" t="str">
            <v>Child</v>
          </cell>
          <cell r="F251" t="str">
            <v>Multiple WP</v>
          </cell>
          <cell r="G251" t="str">
            <v>GDO</v>
          </cell>
          <cell r="H251" t="str">
            <v>G4010552</v>
          </cell>
        </row>
        <row r="251">
          <cell r="K251">
            <v>0</v>
          </cell>
          <cell r="L251">
            <v>0</v>
          </cell>
          <cell r="M251">
            <v>0</v>
          </cell>
          <cell r="N251">
            <v>0</v>
          </cell>
          <cell r="O251">
            <v>0</v>
          </cell>
          <cell r="P251">
            <v>0</v>
          </cell>
        </row>
        <row r="251">
          <cell r="S251" t="str">
            <v>Not Excluded</v>
          </cell>
          <cell r="T251" t="e">
            <v>#N/A</v>
          </cell>
          <cell r="U251" t="e">
            <v>#N/A</v>
          </cell>
          <cell r="V251" t="e">
            <v>#N/A</v>
          </cell>
          <cell r="W251" t="e">
            <v>#N/A</v>
          </cell>
          <cell r="X251" t="e">
            <v>#N/A</v>
          </cell>
          <cell r="Y251" t="str">
            <v>Proposed Plan</v>
          </cell>
          <cell r="Z251" t="str">
            <v>Whodrug B3/C3 Upgrade</v>
          </cell>
          <cell r="AA251" t="e">
            <v>#N/A</v>
          </cell>
          <cell r="AB251" t="e">
            <v>#N/A</v>
          </cell>
          <cell r="AC251" t="e">
            <v>#N/A</v>
          </cell>
          <cell r="AD251" t="e">
            <v>#N/A</v>
          </cell>
          <cell r="AE251" t="e">
            <v>#N/A</v>
          </cell>
          <cell r="AF251" t="e">
            <v>#N/A</v>
          </cell>
          <cell r="AG251" t="e">
            <v>#N/A</v>
          </cell>
          <cell r="AH251" t="e">
            <v>#N/A</v>
          </cell>
          <cell r="AI251" t="e">
            <v>#N/A</v>
          </cell>
          <cell r="AJ251" t="e">
            <v>#N/A</v>
          </cell>
        </row>
        <row r="252">
          <cell r="A252" t="str">
            <v>15382-G4003556</v>
          </cell>
          <cell r="B252" t="str">
            <v>15382</v>
          </cell>
          <cell r="C252" t="str">
            <v>Whodrug Upgrade</v>
          </cell>
          <cell r="D252" t="str">
            <v>Bertolazzi, Rosa</v>
          </cell>
          <cell r="E252" t="str">
            <v>Child</v>
          </cell>
          <cell r="F252" t="str">
            <v>Multiple WP</v>
          </cell>
          <cell r="G252" t="str">
            <v>GDO</v>
          </cell>
          <cell r="H252" t="str">
            <v>G4003556</v>
          </cell>
        </row>
        <row r="252">
          <cell r="K252">
            <v>0</v>
          </cell>
          <cell r="L252">
            <v>0.02333335</v>
          </cell>
          <cell r="M252">
            <v>0</v>
          </cell>
          <cell r="N252">
            <v>0.02333335</v>
          </cell>
          <cell r="O252">
            <v>23333.35</v>
          </cell>
          <cell r="P252">
            <v>0</v>
          </cell>
        </row>
        <row r="252">
          <cell r="S252" t="str">
            <v>Not Excluded</v>
          </cell>
          <cell r="T252" t="str">
            <v>No</v>
          </cell>
          <cell r="U252" t="str">
            <v>Yes</v>
          </cell>
          <cell r="V252" t="str">
            <v>Compliance</v>
          </cell>
          <cell r="W252" t="str">
            <v>Compliance</v>
          </cell>
          <cell r="X252" t="str">
            <v>Grow</v>
          </cell>
          <cell r="Y252" t="str">
            <v>Strategy Approved</v>
          </cell>
          <cell r="Z252" t="str">
            <v>Whodrug Upgrade</v>
          </cell>
          <cell r="AA252" t="str">
            <v>No</v>
          </cell>
          <cell r="AB252" t="str">
            <v>Yes</v>
          </cell>
          <cell r="AC252" t="str">
            <v>IT / Systems</v>
          </cell>
          <cell r="AD252" t="str">
            <v>2020 Ongoing</v>
          </cell>
          <cell r="AE252" t="str">
            <v>SONAR - Available in Horizon</v>
          </cell>
          <cell r="AF252" t="str">
            <v>Compliance</v>
          </cell>
          <cell r="AG252" t="str">
            <v>Compliance</v>
          </cell>
          <cell r="AH252">
            <v>0</v>
          </cell>
          <cell r="AI252" t="str">
            <v>Clinical Development</v>
          </cell>
          <cell r="AJ252" t="str">
            <v>ClinOps and Trial Execution</v>
          </cell>
        </row>
        <row r="253">
          <cell r="A253">
            <v>15659</v>
          </cell>
          <cell r="B253" t="str">
            <v>15659</v>
          </cell>
          <cell r="C253" t="str">
            <v>IPL Enhancements</v>
          </cell>
          <cell r="D253" t="str">
            <v>Basi, Mark Gargan</v>
          </cell>
          <cell r="E253" t="str">
            <v>Parent</v>
          </cell>
          <cell r="F253" t="str">
            <v>Single WP</v>
          </cell>
          <cell r="G253" t="str">
            <v>CMO/PS</v>
          </cell>
          <cell r="H253">
            <v>0</v>
          </cell>
        </row>
        <row r="253">
          <cell r="K253">
            <v>0</v>
          </cell>
          <cell r="L253">
            <v>0.02333335</v>
          </cell>
          <cell r="M253">
            <v>0</v>
          </cell>
          <cell r="N253">
            <v>0.02333335</v>
          </cell>
          <cell r="O253">
            <v>23333.35</v>
          </cell>
          <cell r="P253">
            <v>0</v>
          </cell>
        </row>
        <row r="253">
          <cell r="S253" t="str">
            <v>Not Excluded</v>
          </cell>
          <cell r="T253" t="str">
            <v>No</v>
          </cell>
          <cell r="U253" t="str">
            <v>Yes</v>
          </cell>
          <cell r="V253" t="str">
            <v>Operational Necessity</v>
          </cell>
          <cell r="W253" t="str">
            <v>Operational Necessity</v>
          </cell>
          <cell r="X253" t="str">
            <v>Grow</v>
          </cell>
          <cell r="Y253" t="str">
            <v>Strategy Approved</v>
          </cell>
          <cell r="Z253" t="str">
            <v>IPL Enhancements</v>
          </cell>
          <cell r="AA253" t="str">
            <v>No</v>
          </cell>
          <cell r="AB253" t="str">
            <v>Yes</v>
          </cell>
          <cell r="AC253" t="str">
            <v>IT / Systems</v>
          </cell>
          <cell r="AD253" t="str">
            <v>2020 End</v>
          </cell>
          <cell r="AE253" t="str">
            <v>SONAR - Available in Horizon</v>
          </cell>
          <cell r="AF253" t="str">
            <v>Operational Necessity</v>
          </cell>
          <cell r="AG253" t="str">
            <v>Operational Necessity</v>
          </cell>
          <cell r="AH253">
            <v>0</v>
          </cell>
          <cell r="AI253" t="str">
            <v>Patient Safety</v>
          </cell>
          <cell r="AJ253" t="str">
            <v>Safety Reporting and Submissions</v>
          </cell>
        </row>
        <row r="254">
          <cell r="A254" t="str">
            <v>15659-G4007775</v>
          </cell>
          <cell r="B254" t="str">
            <v>15659</v>
          </cell>
          <cell r="C254" t="str">
            <v>IPL Enhancements</v>
          </cell>
          <cell r="D254" t="str">
            <v>Basi, Mark Gargan</v>
          </cell>
          <cell r="E254" t="str">
            <v>Child</v>
          </cell>
          <cell r="F254" t="str">
            <v>Single WP</v>
          </cell>
          <cell r="G254" t="str">
            <v>CMO/PS</v>
          </cell>
          <cell r="H254" t="str">
            <v>G4007775</v>
          </cell>
        </row>
        <row r="254">
          <cell r="K254">
            <v>0</v>
          </cell>
          <cell r="L254">
            <v>0</v>
          </cell>
          <cell r="M254">
            <v>0</v>
          </cell>
          <cell r="N254">
            <v>0</v>
          </cell>
          <cell r="O254">
            <v>0</v>
          </cell>
          <cell r="P254">
            <v>0</v>
          </cell>
        </row>
        <row r="254">
          <cell r="S254" t="str">
            <v>Not Excluded</v>
          </cell>
          <cell r="T254" t="str">
            <v>No</v>
          </cell>
          <cell r="U254" t="str">
            <v>Yes</v>
          </cell>
          <cell r="V254" t="str">
            <v>Operational Necessity</v>
          </cell>
          <cell r="W254" t="str">
            <v>Operational Necessity</v>
          </cell>
          <cell r="X254" t="str">
            <v>Grow</v>
          </cell>
          <cell r="Y254" t="str">
            <v>Strategy Approved</v>
          </cell>
          <cell r="Z254" t="str">
            <v>IPL Enhancements</v>
          </cell>
          <cell r="AA254" t="str">
            <v>No</v>
          </cell>
          <cell r="AB254" t="str">
            <v>Yes</v>
          </cell>
          <cell r="AC254" t="str">
            <v>IT / Systems</v>
          </cell>
          <cell r="AD254" t="str">
            <v>2020 End</v>
          </cell>
          <cell r="AE254" t="str">
            <v>SONAR - Available in Horizon</v>
          </cell>
          <cell r="AF254" t="str">
            <v>Operational Necessity</v>
          </cell>
          <cell r="AG254" t="str">
            <v>Operational Necessity</v>
          </cell>
          <cell r="AH254">
            <v>0</v>
          </cell>
          <cell r="AI254" t="str">
            <v>Patient Safety</v>
          </cell>
          <cell r="AJ254" t="str">
            <v>Safety Reporting and Submissions</v>
          </cell>
        </row>
        <row r="255">
          <cell r="A255">
            <v>12545</v>
          </cell>
          <cell r="B255" t="str">
            <v>12545</v>
          </cell>
          <cell r="C255" t="str">
            <v>A.I. to improve training in GDU</v>
          </cell>
          <cell r="D255" t="str">
            <v>Leboulanger, Benoit</v>
          </cell>
          <cell r="E255" t="str">
            <v>Parent</v>
          </cell>
          <cell r="F255" t="str">
            <v>Single WP</v>
          </cell>
          <cell r="G255" t="str">
            <v>D&amp;D</v>
          </cell>
          <cell r="H255">
            <v>0</v>
          </cell>
        </row>
        <row r="255">
          <cell r="K255">
            <v>0</v>
          </cell>
          <cell r="L255">
            <v>0</v>
          </cell>
          <cell r="M255">
            <v>0</v>
          </cell>
          <cell r="N255">
            <v>0</v>
          </cell>
          <cell r="O255">
            <v>0</v>
          </cell>
          <cell r="P255">
            <v>0</v>
          </cell>
        </row>
        <row r="255">
          <cell r="S255" t="str">
            <v>Not Excluded</v>
          </cell>
          <cell r="T255" t="e">
            <v>#N/A</v>
          </cell>
          <cell r="U255" t="e">
            <v>#N/A</v>
          </cell>
          <cell r="V255" t="e">
            <v>#N/A</v>
          </cell>
          <cell r="W255" t="e">
            <v>#N/A</v>
          </cell>
          <cell r="X255" t="e">
            <v>#N/A</v>
          </cell>
          <cell r="Y255" t="str">
            <v>Proposed Plan</v>
          </cell>
          <cell r="Z255" t="str">
            <v>A.I. to improve training in GDU</v>
          </cell>
          <cell r="AA255" t="e">
            <v>#N/A</v>
          </cell>
          <cell r="AB255" t="e">
            <v>#N/A</v>
          </cell>
          <cell r="AC255" t="e">
            <v>#N/A</v>
          </cell>
          <cell r="AD255" t="e">
            <v>#N/A</v>
          </cell>
          <cell r="AE255" t="e">
            <v>#N/A</v>
          </cell>
          <cell r="AF255" t="e">
            <v>#N/A</v>
          </cell>
          <cell r="AG255" t="e">
            <v>#N/A</v>
          </cell>
          <cell r="AH255" t="e">
            <v>#N/A</v>
          </cell>
          <cell r="AI255" t="e">
            <v>#N/A</v>
          </cell>
          <cell r="AJ255" t="e">
            <v>#N/A</v>
          </cell>
        </row>
        <row r="256">
          <cell r="A256" t="str">
            <v>12545-G3002567</v>
          </cell>
          <cell r="B256" t="str">
            <v>12545</v>
          </cell>
          <cell r="C256" t="str">
            <v>A.I. to improve training in GDU</v>
          </cell>
          <cell r="D256" t="str">
            <v>Leboulanger, Benoit</v>
          </cell>
          <cell r="E256" t="str">
            <v>Child</v>
          </cell>
          <cell r="F256" t="str">
            <v>Single WP</v>
          </cell>
          <cell r="G256" t="str">
            <v>D&amp;D</v>
          </cell>
          <cell r="H256" t="str">
            <v>G3002567</v>
          </cell>
        </row>
        <row r="256">
          <cell r="K256">
            <v>0</v>
          </cell>
          <cell r="L256">
            <v>0</v>
          </cell>
          <cell r="M256">
            <v>0</v>
          </cell>
          <cell r="N256">
            <v>0</v>
          </cell>
          <cell r="O256">
            <v>0</v>
          </cell>
          <cell r="P256">
            <v>0</v>
          </cell>
        </row>
        <row r="256">
          <cell r="S256" t="str">
            <v>Not Excluded</v>
          </cell>
          <cell r="T256" t="e">
            <v>#N/A</v>
          </cell>
          <cell r="U256" t="e">
            <v>#N/A</v>
          </cell>
          <cell r="V256" t="e">
            <v>#N/A</v>
          </cell>
          <cell r="W256" t="e">
            <v>#N/A</v>
          </cell>
          <cell r="X256" t="e">
            <v>#N/A</v>
          </cell>
          <cell r="Y256" t="str">
            <v>Proposed Plan</v>
          </cell>
          <cell r="Z256" t="str">
            <v>A.I. to improve training in GDU</v>
          </cell>
          <cell r="AA256" t="e">
            <v>#N/A</v>
          </cell>
          <cell r="AB256" t="e">
            <v>#N/A</v>
          </cell>
          <cell r="AC256" t="e">
            <v>#N/A</v>
          </cell>
          <cell r="AD256" t="e">
            <v>#N/A</v>
          </cell>
          <cell r="AE256" t="e">
            <v>#N/A</v>
          </cell>
          <cell r="AF256" t="e">
            <v>#N/A</v>
          </cell>
          <cell r="AG256" t="e">
            <v>#N/A</v>
          </cell>
          <cell r="AH256" t="e">
            <v>#N/A</v>
          </cell>
          <cell r="AI256" t="e">
            <v>#N/A</v>
          </cell>
          <cell r="AJ256" t="e">
            <v>#N/A</v>
          </cell>
        </row>
        <row r="257">
          <cell r="A257">
            <v>12544</v>
          </cell>
          <cell r="B257" t="str">
            <v>12544</v>
          </cell>
          <cell r="C257" t="str">
            <v>ARIES</v>
          </cell>
          <cell r="D257" t="str">
            <v>Leboulanger, Benoit</v>
          </cell>
          <cell r="E257" t="str">
            <v>Parent</v>
          </cell>
          <cell r="F257" t="str">
            <v>Single WP</v>
          </cell>
          <cell r="G257" t="str">
            <v>D&amp;D</v>
          </cell>
          <cell r="H257">
            <v>0</v>
          </cell>
        </row>
        <row r="257">
          <cell r="K257">
            <v>0</v>
          </cell>
          <cell r="L257">
            <v>0</v>
          </cell>
          <cell r="M257">
            <v>0</v>
          </cell>
          <cell r="N257">
            <v>0</v>
          </cell>
          <cell r="O257">
            <v>0</v>
          </cell>
          <cell r="P257">
            <v>0</v>
          </cell>
        </row>
        <row r="257">
          <cell r="S257" t="str">
            <v>Not Excluded</v>
          </cell>
          <cell r="T257" t="e">
            <v>#N/A</v>
          </cell>
          <cell r="U257" t="e">
            <v>#N/A</v>
          </cell>
          <cell r="V257" t="e">
            <v>#N/A</v>
          </cell>
          <cell r="W257" t="e">
            <v>#N/A</v>
          </cell>
          <cell r="X257" t="e">
            <v>#N/A</v>
          </cell>
          <cell r="Y257" t="str">
            <v>Proposed Plan</v>
          </cell>
          <cell r="Z257" t="str">
            <v>ARIES</v>
          </cell>
          <cell r="AA257" t="e">
            <v>#N/A</v>
          </cell>
          <cell r="AB257" t="e">
            <v>#N/A</v>
          </cell>
          <cell r="AC257" t="e">
            <v>#N/A</v>
          </cell>
          <cell r="AD257" t="e">
            <v>#N/A</v>
          </cell>
          <cell r="AE257" t="e">
            <v>#N/A</v>
          </cell>
          <cell r="AF257" t="e">
            <v>#N/A</v>
          </cell>
          <cell r="AG257" t="e">
            <v>#N/A</v>
          </cell>
          <cell r="AH257" t="e">
            <v>#N/A</v>
          </cell>
          <cell r="AI257" t="e">
            <v>#N/A</v>
          </cell>
          <cell r="AJ257" t="e">
            <v>#N/A</v>
          </cell>
        </row>
        <row r="258">
          <cell r="A258" t="str">
            <v>12544-G3002569</v>
          </cell>
          <cell r="B258" t="str">
            <v>12544</v>
          </cell>
          <cell r="C258" t="str">
            <v>ARIES</v>
          </cell>
          <cell r="D258" t="str">
            <v>Leboulanger, Benoit</v>
          </cell>
          <cell r="E258" t="str">
            <v>Child</v>
          </cell>
          <cell r="F258" t="str">
            <v>Single WP</v>
          </cell>
          <cell r="G258" t="str">
            <v>D&amp;D</v>
          </cell>
          <cell r="H258" t="str">
            <v>G3002569</v>
          </cell>
        </row>
        <row r="258">
          <cell r="K258">
            <v>0</v>
          </cell>
          <cell r="L258">
            <v>0</v>
          </cell>
          <cell r="M258">
            <v>0</v>
          </cell>
          <cell r="N258">
            <v>0</v>
          </cell>
          <cell r="O258">
            <v>0</v>
          </cell>
          <cell r="P258">
            <v>0</v>
          </cell>
        </row>
        <row r="258">
          <cell r="S258" t="str">
            <v>Not Excluded</v>
          </cell>
          <cell r="T258" t="e">
            <v>#N/A</v>
          </cell>
          <cell r="U258" t="e">
            <v>#N/A</v>
          </cell>
          <cell r="V258" t="e">
            <v>#N/A</v>
          </cell>
          <cell r="W258" t="e">
            <v>#N/A</v>
          </cell>
          <cell r="X258" t="e">
            <v>#N/A</v>
          </cell>
          <cell r="Y258" t="str">
            <v>Proposed Plan</v>
          </cell>
          <cell r="Z258" t="str">
            <v>ARIES</v>
          </cell>
          <cell r="AA258" t="e">
            <v>#N/A</v>
          </cell>
          <cell r="AB258" t="e">
            <v>#N/A</v>
          </cell>
          <cell r="AC258" t="e">
            <v>#N/A</v>
          </cell>
          <cell r="AD258" t="e">
            <v>#N/A</v>
          </cell>
          <cell r="AE258" t="e">
            <v>#N/A</v>
          </cell>
          <cell r="AF258" t="e">
            <v>#N/A</v>
          </cell>
          <cell r="AG258" t="e">
            <v>#N/A</v>
          </cell>
          <cell r="AH258" t="e">
            <v>#N/A</v>
          </cell>
          <cell r="AI258" t="e">
            <v>#N/A</v>
          </cell>
          <cell r="AJ258" t="e">
            <v>#N/A</v>
          </cell>
        </row>
        <row r="259">
          <cell r="A259">
            <v>12536</v>
          </cell>
          <cell r="B259" t="str">
            <v>12536</v>
          </cell>
          <cell r="C259" t="str">
            <v>Assess MS</v>
          </cell>
          <cell r="D259" t="str">
            <v>Leboulanger, Benoit</v>
          </cell>
          <cell r="E259" t="str">
            <v>Parent</v>
          </cell>
          <cell r="F259" t="str">
            <v>Single WP</v>
          </cell>
          <cell r="G259" t="str">
            <v>D&amp;D</v>
          </cell>
          <cell r="H259">
            <v>0</v>
          </cell>
        </row>
        <row r="259">
          <cell r="K259">
            <v>0</v>
          </cell>
          <cell r="L259">
            <v>0</v>
          </cell>
          <cell r="M259">
            <v>0</v>
          </cell>
          <cell r="N259">
            <v>0</v>
          </cell>
          <cell r="O259">
            <v>0</v>
          </cell>
          <cell r="P259">
            <v>0</v>
          </cell>
        </row>
        <row r="259">
          <cell r="S259" t="str">
            <v>Not Excluded</v>
          </cell>
          <cell r="T259" t="e">
            <v>#N/A</v>
          </cell>
          <cell r="U259" t="e">
            <v>#N/A</v>
          </cell>
          <cell r="V259" t="e">
            <v>#N/A</v>
          </cell>
          <cell r="W259" t="e">
            <v>#N/A</v>
          </cell>
          <cell r="X259" t="e">
            <v>#N/A</v>
          </cell>
          <cell r="Y259" t="str">
            <v>Proposed Plan</v>
          </cell>
          <cell r="Z259" t="str">
            <v>Assess MS</v>
          </cell>
          <cell r="AA259" t="e">
            <v>#N/A</v>
          </cell>
          <cell r="AB259" t="e">
            <v>#N/A</v>
          </cell>
          <cell r="AC259" t="e">
            <v>#N/A</v>
          </cell>
          <cell r="AD259" t="e">
            <v>#N/A</v>
          </cell>
          <cell r="AE259" t="e">
            <v>#N/A</v>
          </cell>
          <cell r="AF259" t="e">
            <v>#N/A</v>
          </cell>
          <cell r="AG259" t="e">
            <v>#N/A</v>
          </cell>
          <cell r="AH259" t="e">
            <v>#N/A</v>
          </cell>
          <cell r="AI259" t="e">
            <v>#N/A</v>
          </cell>
          <cell r="AJ259" t="e">
            <v>#N/A</v>
          </cell>
        </row>
        <row r="260">
          <cell r="A260" t="str">
            <v>12536-G3002572</v>
          </cell>
          <cell r="B260" t="str">
            <v>12536</v>
          </cell>
          <cell r="C260" t="str">
            <v>Assess MS</v>
          </cell>
          <cell r="D260" t="str">
            <v>Leboulanger, Benoit</v>
          </cell>
          <cell r="E260" t="str">
            <v>Child</v>
          </cell>
          <cell r="F260" t="str">
            <v>Single WP</v>
          </cell>
          <cell r="G260" t="str">
            <v>D&amp;D</v>
          </cell>
          <cell r="H260" t="str">
            <v>G3002572</v>
          </cell>
        </row>
        <row r="260">
          <cell r="K260">
            <v>0</v>
          </cell>
          <cell r="L260">
            <v>0.525</v>
          </cell>
          <cell r="M260">
            <v>0</v>
          </cell>
          <cell r="N260">
            <v>0.525</v>
          </cell>
          <cell r="O260">
            <v>525000</v>
          </cell>
          <cell r="P260">
            <v>0</v>
          </cell>
        </row>
        <row r="260">
          <cell r="S260" t="str">
            <v>Not Excluded</v>
          </cell>
          <cell r="T260" t="e">
            <v>#N/A</v>
          </cell>
          <cell r="U260" t="e">
            <v>#N/A</v>
          </cell>
          <cell r="V260" t="e">
            <v>#N/A</v>
          </cell>
          <cell r="W260" t="e">
            <v>#N/A</v>
          </cell>
          <cell r="X260" t="e">
            <v>#N/A</v>
          </cell>
          <cell r="Y260" t="str">
            <v>Strategy Approved</v>
          </cell>
          <cell r="Z260" t="str">
            <v>Assess MS</v>
          </cell>
          <cell r="AA260" t="e">
            <v>#N/A</v>
          </cell>
          <cell r="AB260" t="e">
            <v>#N/A</v>
          </cell>
          <cell r="AC260" t="e">
            <v>#N/A</v>
          </cell>
          <cell r="AD260" t="e">
            <v>#N/A</v>
          </cell>
          <cell r="AE260" t="e">
            <v>#N/A</v>
          </cell>
          <cell r="AF260" t="e">
            <v>#N/A</v>
          </cell>
          <cell r="AG260" t="e">
            <v>#N/A</v>
          </cell>
          <cell r="AH260" t="e">
            <v>#N/A</v>
          </cell>
          <cell r="AI260" t="e">
            <v>#N/A</v>
          </cell>
          <cell r="AJ260" t="e">
            <v>#N/A</v>
          </cell>
        </row>
        <row r="261">
          <cell r="A261">
            <v>12530</v>
          </cell>
          <cell r="B261" t="str">
            <v>12530</v>
          </cell>
          <cell r="C261" t="str">
            <v>RPA Phase II</v>
          </cell>
          <cell r="D261" t="str">
            <v>Fujihara, Satoko</v>
          </cell>
          <cell r="E261" t="str">
            <v>Parent</v>
          </cell>
          <cell r="F261" t="str">
            <v>Multiple WP</v>
          </cell>
          <cell r="G261" t="str">
            <v>CMO/PS</v>
          </cell>
          <cell r="H261">
            <v>0</v>
          </cell>
        </row>
        <row r="261">
          <cell r="K261">
            <v>0</v>
          </cell>
          <cell r="L261">
            <v>0</v>
          </cell>
          <cell r="M261">
            <v>0</v>
          </cell>
          <cell r="N261">
            <v>0</v>
          </cell>
          <cell r="O261">
            <v>0</v>
          </cell>
          <cell r="P261">
            <v>0</v>
          </cell>
        </row>
        <row r="261">
          <cell r="S261" t="str">
            <v>Not Excluded</v>
          </cell>
          <cell r="T261" t="str">
            <v>No</v>
          </cell>
          <cell r="U261" t="str">
            <v>Yes</v>
          </cell>
          <cell r="V261" t="str">
            <v>Value Creation</v>
          </cell>
          <cell r="W261" t="str">
            <v>Reduce R&amp;D Costs</v>
          </cell>
          <cell r="X261" t="str">
            <v>Nurture</v>
          </cell>
          <cell r="Y261" t="str">
            <v>Proposed Plan</v>
          </cell>
          <cell r="Z261" t="str">
            <v>RPA Phase II</v>
          </cell>
          <cell r="AA261" t="str">
            <v>Yes</v>
          </cell>
          <cell r="AB261" t="str">
            <v>Yes</v>
          </cell>
          <cell r="AC261" t="str">
            <v>Data &amp; Digital</v>
          </cell>
          <cell r="AD261" t="str">
            <v>2021 New Proposal</v>
          </cell>
          <cell r="AE261" t="str">
            <v>SONAR - Available in Horizon</v>
          </cell>
          <cell r="AF261" t="str">
            <v>Process Excellence &amp; Innovation</v>
          </cell>
          <cell r="AG261" t="str">
            <v>Process Optimization &amp; Automation</v>
          </cell>
          <cell r="AH261" t="str">
            <v>RPA</v>
          </cell>
          <cell r="AI261" t="str">
            <v>Patient Safety</v>
          </cell>
          <cell r="AJ261" t="str">
            <v>Adverse Event and Product Technical Complaint Processing</v>
          </cell>
        </row>
        <row r="262">
          <cell r="A262" t="str">
            <v>12530-G3002581</v>
          </cell>
          <cell r="B262" t="str">
            <v>12530</v>
          </cell>
          <cell r="C262" t="str">
            <v>RPA Phase II</v>
          </cell>
          <cell r="D262" t="str">
            <v>Fujihara, Satoko</v>
          </cell>
          <cell r="E262" t="str">
            <v>Child</v>
          </cell>
          <cell r="F262" t="str">
            <v>Multiple WP</v>
          </cell>
          <cell r="G262" t="str">
            <v>CMO/PS</v>
          </cell>
          <cell r="H262" t="str">
            <v>G3002581</v>
          </cell>
        </row>
        <row r="262">
          <cell r="K262">
            <v>0</v>
          </cell>
          <cell r="L262">
            <v>0.525</v>
          </cell>
          <cell r="M262">
            <v>0</v>
          </cell>
          <cell r="N262">
            <v>0.525</v>
          </cell>
          <cell r="O262">
            <v>525000</v>
          </cell>
          <cell r="P262">
            <v>0</v>
          </cell>
        </row>
        <row r="262">
          <cell r="S262" t="str">
            <v>Not Excluded</v>
          </cell>
          <cell r="T262" t="e">
            <v>#N/A</v>
          </cell>
          <cell r="U262" t="e">
            <v>#N/A</v>
          </cell>
          <cell r="V262" t="e">
            <v>#N/A</v>
          </cell>
          <cell r="W262" t="e">
            <v>#N/A</v>
          </cell>
          <cell r="X262" t="e">
            <v>#N/A</v>
          </cell>
          <cell r="Y262" t="str">
            <v>Proposed Plan</v>
          </cell>
          <cell r="Z262" t="str">
            <v>Automation of case process workflow</v>
          </cell>
          <cell r="AA262" t="e">
            <v>#N/A</v>
          </cell>
          <cell r="AB262" t="e">
            <v>#N/A</v>
          </cell>
          <cell r="AC262" t="e">
            <v>#N/A</v>
          </cell>
          <cell r="AD262" t="e">
            <v>#N/A</v>
          </cell>
          <cell r="AE262" t="e">
            <v>#N/A</v>
          </cell>
          <cell r="AF262" t="e">
            <v>#N/A</v>
          </cell>
          <cell r="AG262" t="e">
            <v>#N/A</v>
          </cell>
          <cell r="AH262" t="e">
            <v>#N/A</v>
          </cell>
          <cell r="AI262" t="e">
            <v>#N/A</v>
          </cell>
          <cell r="AJ262" t="e">
            <v>#N/A</v>
          </cell>
        </row>
        <row r="263">
          <cell r="A263" t="str">
            <v>12530-G4009481</v>
          </cell>
          <cell r="B263" t="str">
            <v>12530</v>
          </cell>
          <cell r="C263" t="str">
            <v>RPA Phase II</v>
          </cell>
          <cell r="D263" t="str">
            <v>Fujihara, Satoko</v>
          </cell>
          <cell r="E263" t="str">
            <v>Child</v>
          </cell>
          <cell r="F263" t="str">
            <v>Multiple WP</v>
          </cell>
          <cell r="G263" t="str">
            <v>CMO/PS</v>
          </cell>
          <cell r="H263" t="str">
            <v>G4009481</v>
          </cell>
        </row>
        <row r="263">
          <cell r="K263">
            <v>0</v>
          </cell>
          <cell r="L263">
            <v>0</v>
          </cell>
          <cell r="M263">
            <v>0</v>
          </cell>
          <cell r="N263">
            <v>0</v>
          </cell>
          <cell r="O263">
            <v>0</v>
          </cell>
          <cell r="P263">
            <v>0</v>
          </cell>
        </row>
        <row r="263">
          <cell r="S263" t="str">
            <v>Not Excluded</v>
          </cell>
          <cell r="T263" t="str">
            <v>No</v>
          </cell>
          <cell r="U263" t="str">
            <v>Yes</v>
          </cell>
          <cell r="V263" t="str">
            <v>Value Creation</v>
          </cell>
          <cell r="W263" t="str">
            <v>Reduce R&amp;D Costs</v>
          </cell>
          <cell r="X263" t="str">
            <v>Nurture</v>
          </cell>
          <cell r="Y263" t="str">
            <v>Proposed Plan</v>
          </cell>
          <cell r="Z263" t="str">
            <v>RPA Phase II</v>
          </cell>
          <cell r="AA263" t="str">
            <v>Yes</v>
          </cell>
          <cell r="AB263" t="str">
            <v>Yes</v>
          </cell>
          <cell r="AC263" t="str">
            <v>Data &amp; Digital</v>
          </cell>
          <cell r="AD263" t="str">
            <v>2021 New Proposal</v>
          </cell>
          <cell r="AE263" t="str">
            <v>SONAR - Available in Horizon</v>
          </cell>
          <cell r="AF263" t="str">
            <v>Process Excellence &amp; Innovation</v>
          </cell>
          <cell r="AG263" t="str">
            <v>Process Optimization &amp; Automation</v>
          </cell>
          <cell r="AH263" t="str">
            <v>RPA</v>
          </cell>
          <cell r="AI263" t="str">
            <v>Patient Safety</v>
          </cell>
          <cell r="AJ263" t="str">
            <v>Adverse Event and Product Technical Complaint Processing</v>
          </cell>
        </row>
        <row r="264">
          <cell r="A264">
            <v>12525</v>
          </cell>
          <cell r="B264" t="str">
            <v>12525</v>
          </cell>
          <cell r="C264" t="str">
            <v>Science 37</v>
          </cell>
          <cell r="D264" t="str">
            <v>Saposnik, Sandra</v>
          </cell>
          <cell r="E264" t="str">
            <v>Parent</v>
          </cell>
          <cell r="F264" t="str">
            <v>Single WP</v>
          </cell>
          <cell r="G264" t="str">
            <v>GDO</v>
          </cell>
          <cell r="H264">
            <v>0</v>
          </cell>
        </row>
        <row r="264">
          <cell r="K264">
            <v>0</v>
          </cell>
          <cell r="L264">
            <v>0</v>
          </cell>
          <cell r="M264">
            <v>0</v>
          </cell>
          <cell r="N264">
            <v>0</v>
          </cell>
          <cell r="O264">
            <v>0</v>
          </cell>
          <cell r="P264">
            <v>0.1135</v>
          </cell>
        </row>
        <row r="264">
          <cell r="S264" t="str">
            <v>Not Excluded</v>
          </cell>
          <cell r="T264" t="e">
            <v>#N/A</v>
          </cell>
          <cell r="U264" t="e">
            <v>#N/A</v>
          </cell>
          <cell r="V264" t="e">
            <v>#N/A</v>
          </cell>
          <cell r="W264" t="e">
            <v>#N/A</v>
          </cell>
          <cell r="X264" t="e">
            <v>#N/A</v>
          </cell>
          <cell r="Y264" t="str">
            <v>Strategy Approved</v>
          </cell>
          <cell r="Z264" t="str">
            <v>Science 37</v>
          </cell>
          <cell r="AA264" t="e">
            <v>#N/A</v>
          </cell>
          <cell r="AB264" t="e">
            <v>#N/A</v>
          </cell>
          <cell r="AC264" t="e">
            <v>#N/A</v>
          </cell>
          <cell r="AD264" t="e">
            <v>#N/A</v>
          </cell>
          <cell r="AE264" t="e">
            <v>#N/A</v>
          </cell>
          <cell r="AF264" t="e">
            <v>#N/A</v>
          </cell>
          <cell r="AG264" t="e">
            <v>#N/A</v>
          </cell>
          <cell r="AH264" t="e">
            <v>#N/A</v>
          </cell>
          <cell r="AI264" t="e">
            <v>#N/A</v>
          </cell>
          <cell r="AJ264" t="e">
            <v>#N/A</v>
          </cell>
        </row>
        <row r="265">
          <cell r="A265" t="str">
            <v>12525-G3002573</v>
          </cell>
          <cell r="B265" t="str">
            <v>12525</v>
          </cell>
          <cell r="C265" t="str">
            <v>Science 37</v>
          </cell>
          <cell r="D265" t="str">
            <v>Saposnik, Sandra</v>
          </cell>
          <cell r="E265" t="str">
            <v>Child</v>
          </cell>
          <cell r="F265" t="str">
            <v>Single WP</v>
          </cell>
          <cell r="G265" t="str">
            <v>GDO</v>
          </cell>
          <cell r="H265" t="str">
            <v>G3002573</v>
          </cell>
        </row>
        <row r="265">
          <cell r="K265">
            <v>0</v>
          </cell>
          <cell r="L265">
            <v>0</v>
          </cell>
          <cell r="M265">
            <v>0</v>
          </cell>
          <cell r="N265">
            <v>0</v>
          </cell>
          <cell r="O265">
            <v>0</v>
          </cell>
          <cell r="P265">
            <v>0.1135</v>
          </cell>
        </row>
        <row r="265">
          <cell r="S265" t="str">
            <v>Not Excluded</v>
          </cell>
          <cell r="T265" t="e">
            <v>#N/A</v>
          </cell>
          <cell r="U265" t="e">
            <v>#N/A</v>
          </cell>
          <cell r="V265" t="e">
            <v>#N/A</v>
          </cell>
          <cell r="W265" t="e">
            <v>#N/A</v>
          </cell>
          <cell r="X265" t="e">
            <v>#N/A</v>
          </cell>
          <cell r="Y265" t="str">
            <v>Strategy Approved</v>
          </cell>
          <cell r="Z265" t="str">
            <v>Decentralized/Virtual Trials (S37)</v>
          </cell>
          <cell r="AA265" t="e">
            <v>#N/A</v>
          </cell>
          <cell r="AB265" t="e">
            <v>#N/A</v>
          </cell>
          <cell r="AC265" t="e">
            <v>#N/A</v>
          </cell>
          <cell r="AD265" t="e">
            <v>#N/A</v>
          </cell>
          <cell r="AE265" t="e">
            <v>#N/A</v>
          </cell>
          <cell r="AF265" t="e">
            <v>#N/A</v>
          </cell>
          <cell r="AG265" t="e">
            <v>#N/A</v>
          </cell>
          <cell r="AH265" t="e">
            <v>#N/A</v>
          </cell>
          <cell r="AI265" t="e">
            <v>#N/A</v>
          </cell>
          <cell r="AJ265" t="e">
            <v>#N/A</v>
          </cell>
        </row>
        <row r="266">
          <cell r="A266">
            <v>12523</v>
          </cell>
          <cell r="B266" t="str">
            <v>12523</v>
          </cell>
          <cell r="C266" t="str">
            <v>Digital Endpoints</v>
          </cell>
          <cell r="D266" t="str">
            <v>Mire, Michael</v>
          </cell>
          <cell r="E266" t="str">
            <v>Parent</v>
          </cell>
          <cell r="F266" t="str">
            <v>Single WP</v>
          </cell>
          <cell r="G266" t="str">
            <v>D&amp;D</v>
          </cell>
          <cell r="H266">
            <v>0</v>
          </cell>
        </row>
        <row r="266">
          <cell r="K266">
            <v>0</v>
          </cell>
          <cell r="L266">
            <v>0</v>
          </cell>
          <cell r="M266">
            <v>0</v>
          </cell>
          <cell r="N266">
            <v>0</v>
          </cell>
          <cell r="O266">
            <v>0</v>
          </cell>
          <cell r="P266">
            <v>0.0227</v>
          </cell>
        </row>
        <row r="266">
          <cell r="S266" t="str">
            <v>Not Excluded</v>
          </cell>
          <cell r="T266" t="e">
            <v>#N/A</v>
          </cell>
          <cell r="U266" t="e">
            <v>#N/A</v>
          </cell>
          <cell r="V266" t="e">
            <v>#N/A</v>
          </cell>
          <cell r="W266" t="e">
            <v>#N/A</v>
          </cell>
          <cell r="X266" t="e">
            <v>#N/A</v>
          </cell>
          <cell r="Y266" t="str">
            <v>Proposed Plan</v>
          </cell>
          <cell r="Z266" t="str">
            <v>Digital Endpoints</v>
          </cell>
          <cell r="AA266" t="e">
            <v>#N/A</v>
          </cell>
          <cell r="AB266" t="e">
            <v>#N/A</v>
          </cell>
          <cell r="AC266" t="e">
            <v>#N/A</v>
          </cell>
          <cell r="AD266" t="e">
            <v>#N/A</v>
          </cell>
          <cell r="AE266" t="e">
            <v>#N/A</v>
          </cell>
          <cell r="AF266" t="e">
            <v>#N/A</v>
          </cell>
          <cell r="AG266" t="e">
            <v>#N/A</v>
          </cell>
          <cell r="AH266" t="e">
            <v>#N/A</v>
          </cell>
          <cell r="AI266" t="e">
            <v>#N/A</v>
          </cell>
          <cell r="AJ266" t="e">
            <v>#N/A</v>
          </cell>
        </row>
        <row r="267">
          <cell r="A267" t="str">
            <v>12523-G3002576</v>
          </cell>
          <cell r="B267" t="str">
            <v>12523</v>
          </cell>
          <cell r="C267" t="str">
            <v>Digital Endpoints</v>
          </cell>
          <cell r="D267" t="str">
            <v>Mire, Michael</v>
          </cell>
          <cell r="E267" t="str">
            <v>Child</v>
          </cell>
          <cell r="F267" t="str">
            <v>Single WP</v>
          </cell>
          <cell r="G267" t="str">
            <v>D&amp;D</v>
          </cell>
          <cell r="H267" t="str">
            <v>G3002576</v>
          </cell>
        </row>
        <row r="267">
          <cell r="K267">
            <v>0</v>
          </cell>
          <cell r="L267">
            <v>0</v>
          </cell>
          <cell r="M267">
            <v>0</v>
          </cell>
          <cell r="N267">
            <v>0</v>
          </cell>
          <cell r="O267">
            <v>0</v>
          </cell>
          <cell r="P267">
            <v>0.0227</v>
          </cell>
        </row>
        <row r="267">
          <cell r="S267" t="str">
            <v>Not Excluded</v>
          </cell>
          <cell r="T267" t="e">
            <v>#N/A</v>
          </cell>
          <cell r="U267" t="e">
            <v>#N/A</v>
          </cell>
          <cell r="V267" t="e">
            <v>#N/A</v>
          </cell>
          <cell r="W267" t="e">
            <v>#N/A</v>
          </cell>
          <cell r="X267" t="e">
            <v>#N/A</v>
          </cell>
          <cell r="Y267" t="str">
            <v>Proposed Plan</v>
          </cell>
          <cell r="Z267" t="str">
            <v>Digital Evidence/ Endpoints</v>
          </cell>
          <cell r="AA267" t="e">
            <v>#N/A</v>
          </cell>
          <cell r="AB267" t="e">
            <v>#N/A</v>
          </cell>
          <cell r="AC267" t="e">
            <v>#N/A</v>
          </cell>
          <cell r="AD267" t="e">
            <v>#N/A</v>
          </cell>
          <cell r="AE267" t="e">
            <v>#N/A</v>
          </cell>
          <cell r="AF267" t="e">
            <v>#N/A</v>
          </cell>
          <cell r="AG267" t="e">
            <v>#N/A</v>
          </cell>
          <cell r="AH267" t="e">
            <v>#N/A</v>
          </cell>
          <cell r="AI267" t="e">
            <v>#N/A</v>
          </cell>
          <cell r="AJ267" t="e">
            <v>#N/A</v>
          </cell>
        </row>
        <row r="268">
          <cell r="A268">
            <v>12522</v>
          </cell>
          <cell r="B268" t="str">
            <v>12522</v>
          </cell>
          <cell r="C268" t="str">
            <v>Digital Strategy Roadmap</v>
          </cell>
          <cell r="D268" t="str">
            <v>Leboulanger, Benoit</v>
          </cell>
          <cell r="E268" t="str">
            <v>Parent</v>
          </cell>
          <cell r="F268" t="str">
            <v>Single WP</v>
          </cell>
          <cell r="G268" t="str">
            <v>D&amp;D</v>
          </cell>
          <cell r="H268">
            <v>0</v>
          </cell>
        </row>
        <row r="268">
          <cell r="K268">
            <v>0</v>
          </cell>
          <cell r="L268">
            <v>0</v>
          </cell>
          <cell r="M268">
            <v>0</v>
          </cell>
          <cell r="N268">
            <v>0</v>
          </cell>
          <cell r="O268">
            <v>0</v>
          </cell>
          <cell r="P268">
            <v>0.0681</v>
          </cell>
        </row>
        <row r="268">
          <cell r="S268" t="str">
            <v>Not Excluded</v>
          </cell>
          <cell r="T268" t="e">
            <v>#N/A</v>
          </cell>
          <cell r="U268" t="e">
            <v>#N/A</v>
          </cell>
          <cell r="V268" t="e">
            <v>#N/A</v>
          </cell>
          <cell r="W268" t="e">
            <v>#N/A</v>
          </cell>
          <cell r="X268" t="e">
            <v>#N/A</v>
          </cell>
          <cell r="Y268" t="str">
            <v>Proposed Plan</v>
          </cell>
          <cell r="Z268" t="str">
            <v>Digital Strategy Roadmap</v>
          </cell>
          <cell r="AA268" t="e">
            <v>#N/A</v>
          </cell>
          <cell r="AB268" t="e">
            <v>#N/A</v>
          </cell>
          <cell r="AC268" t="e">
            <v>#N/A</v>
          </cell>
          <cell r="AD268" t="e">
            <v>#N/A</v>
          </cell>
          <cell r="AE268" t="e">
            <v>#N/A</v>
          </cell>
          <cell r="AF268" t="e">
            <v>#N/A</v>
          </cell>
          <cell r="AG268" t="e">
            <v>#N/A</v>
          </cell>
          <cell r="AH268" t="e">
            <v>#N/A</v>
          </cell>
          <cell r="AI268" t="e">
            <v>#N/A</v>
          </cell>
          <cell r="AJ268" t="e">
            <v>#N/A</v>
          </cell>
        </row>
        <row r="269">
          <cell r="A269" t="str">
            <v>12522-G3002584</v>
          </cell>
          <cell r="B269" t="str">
            <v>12522</v>
          </cell>
          <cell r="C269" t="str">
            <v>Digital Strategy Roadmap</v>
          </cell>
          <cell r="D269" t="str">
            <v>Leboulanger, Benoit</v>
          </cell>
          <cell r="E269" t="str">
            <v>Child</v>
          </cell>
          <cell r="F269" t="str">
            <v>Single WP</v>
          </cell>
          <cell r="G269" t="str">
            <v>D&amp;D</v>
          </cell>
          <cell r="H269" t="str">
            <v>G3002584</v>
          </cell>
        </row>
        <row r="269">
          <cell r="K269">
            <v>0</v>
          </cell>
          <cell r="L269">
            <v>0</v>
          </cell>
          <cell r="M269">
            <v>0</v>
          </cell>
          <cell r="N269">
            <v>0</v>
          </cell>
          <cell r="O269">
            <v>0</v>
          </cell>
          <cell r="P269">
            <v>0.0681</v>
          </cell>
        </row>
        <row r="269">
          <cell r="S269" t="str">
            <v>Not Excluded</v>
          </cell>
          <cell r="T269" t="e">
            <v>#N/A</v>
          </cell>
          <cell r="U269" t="e">
            <v>#N/A</v>
          </cell>
          <cell r="V269" t="e">
            <v>#N/A</v>
          </cell>
          <cell r="W269" t="e">
            <v>#N/A</v>
          </cell>
          <cell r="X269" t="e">
            <v>#N/A</v>
          </cell>
          <cell r="Y269" t="str">
            <v>Proposed Plan</v>
          </cell>
          <cell r="Z269" t="str">
            <v>Digital Strategy / Roadmap</v>
          </cell>
          <cell r="AA269" t="e">
            <v>#N/A</v>
          </cell>
          <cell r="AB269" t="e">
            <v>#N/A</v>
          </cell>
          <cell r="AC269" t="e">
            <v>#N/A</v>
          </cell>
          <cell r="AD269" t="e">
            <v>#N/A</v>
          </cell>
          <cell r="AE269" t="e">
            <v>#N/A</v>
          </cell>
          <cell r="AF269" t="e">
            <v>#N/A</v>
          </cell>
          <cell r="AG269" t="e">
            <v>#N/A</v>
          </cell>
          <cell r="AH269" t="e">
            <v>#N/A</v>
          </cell>
          <cell r="AI269" t="e">
            <v>#N/A</v>
          </cell>
          <cell r="AJ269" t="e">
            <v>#N/A</v>
          </cell>
        </row>
        <row r="270">
          <cell r="A270">
            <v>12543</v>
          </cell>
          <cell r="B270" t="str">
            <v>12543</v>
          </cell>
          <cell r="C270" t="str">
            <v>Digital Therapeutics - Behavioral Therapies</v>
          </cell>
          <cell r="D270" t="str">
            <v>Faust, Neal</v>
          </cell>
          <cell r="E270" t="str">
            <v>Parent</v>
          </cell>
          <cell r="F270" t="str">
            <v>Single WP</v>
          </cell>
          <cell r="G270" t="str">
            <v>D&amp;D</v>
          </cell>
          <cell r="H270">
            <v>0</v>
          </cell>
        </row>
        <row r="270">
          <cell r="K270">
            <v>0</v>
          </cell>
          <cell r="L270">
            <v>0</v>
          </cell>
          <cell r="M270">
            <v>0</v>
          </cell>
          <cell r="N270">
            <v>0</v>
          </cell>
          <cell r="O270">
            <v>0</v>
          </cell>
          <cell r="P270">
            <v>0.0227</v>
          </cell>
        </row>
        <row r="270">
          <cell r="S270" t="str">
            <v>Not Excluded</v>
          </cell>
          <cell r="T270" t="e">
            <v>#N/A</v>
          </cell>
          <cell r="U270" t="e">
            <v>#N/A</v>
          </cell>
          <cell r="V270" t="e">
            <v>#N/A</v>
          </cell>
          <cell r="W270" t="e">
            <v>#N/A</v>
          </cell>
          <cell r="X270" t="e">
            <v>#N/A</v>
          </cell>
          <cell r="Y270" t="str">
            <v>Proposed Plan</v>
          </cell>
          <cell r="Z270" t="str">
            <v>Digital Therapeutics - Behavioral Therapies</v>
          </cell>
          <cell r="AA270" t="e">
            <v>#N/A</v>
          </cell>
          <cell r="AB270" t="e">
            <v>#N/A</v>
          </cell>
          <cell r="AC270" t="e">
            <v>#N/A</v>
          </cell>
          <cell r="AD270" t="e">
            <v>#N/A</v>
          </cell>
          <cell r="AE270" t="e">
            <v>#N/A</v>
          </cell>
          <cell r="AF270" t="e">
            <v>#N/A</v>
          </cell>
          <cell r="AG270" t="e">
            <v>#N/A</v>
          </cell>
          <cell r="AH270" t="e">
            <v>#N/A</v>
          </cell>
          <cell r="AI270" t="e">
            <v>#N/A</v>
          </cell>
          <cell r="AJ270" t="e">
            <v>#N/A</v>
          </cell>
        </row>
        <row r="271">
          <cell r="A271" t="str">
            <v>12543-G3002586</v>
          </cell>
          <cell r="B271" t="str">
            <v>12543</v>
          </cell>
          <cell r="C271" t="str">
            <v>Digital Therapeutics - Behavioral Therapies</v>
          </cell>
          <cell r="D271" t="str">
            <v>Faust, Neal</v>
          </cell>
          <cell r="E271" t="str">
            <v>Child</v>
          </cell>
          <cell r="F271" t="str">
            <v>Single WP</v>
          </cell>
          <cell r="G271" t="str">
            <v>D&amp;D</v>
          </cell>
          <cell r="H271" t="str">
            <v>G3002586</v>
          </cell>
        </row>
        <row r="271">
          <cell r="K271">
            <v>0</v>
          </cell>
          <cell r="L271">
            <v>0</v>
          </cell>
          <cell r="M271">
            <v>0</v>
          </cell>
          <cell r="N271">
            <v>0</v>
          </cell>
          <cell r="O271">
            <v>0</v>
          </cell>
          <cell r="P271">
            <v>0.0227</v>
          </cell>
        </row>
        <row r="271">
          <cell r="S271" t="str">
            <v>Not Excluded</v>
          </cell>
          <cell r="T271" t="e">
            <v>#N/A</v>
          </cell>
          <cell r="U271" t="e">
            <v>#N/A</v>
          </cell>
          <cell r="V271" t="e">
            <v>#N/A</v>
          </cell>
          <cell r="W271" t="e">
            <v>#N/A</v>
          </cell>
          <cell r="X271" t="e">
            <v>#N/A</v>
          </cell>
          <cell r="Y271" t="str">
            <v>Proposed Plan</v>
          </cell>
          <cell r="Z271" t="str">
            <v>Digital Therapeutics - Behavioral Therapies</v>
          </cell>
          <cell r="AA271" t="e">
            <v>#N/A</v>
          </cell>
          <cell r="AB271" t="e">
            <v>#N/A</v>
          </cell>
          <cell r="AC271" t="e">
            <v>#N/A</v>
          </cell>
          <cell r="AD271" t="e">
            <v>#N/A</v>
          </cell>
          <cell r="AE271" t="e">
            <v>#N/A</v>
          </cell>
          <cell r="AF271" t="e">
            <v>#N/A</v>
          </cell>
          <cell r="AG271" t="e">
            <v>#N/A</v>
          </cell>
          <cell r="AH271" t="e">
            <v>#N/A</v>
          </cell>
          <cell r="AI271" t="e">
            <v>#N/A</v>
          </cell>
          <cell r="AJ271" t="e">
            <v>#N/A</v>
          </cell>
        </row>
        <row r="272">
          <cell r="A272">
            <v>12520</v>
          </cell>
          <cell r="B272" t="str">
            <v>12520</v>
          </cell>
          <cell r="C272" t="str">
            <v>eSource</v>
          </cell>
          <cell r="D272" t="str">
            <v>Leboulanger, Benoit</v>
          </cell>
          <cell r="E272" t="str">
            <v>Parent</v>
          </cell>
          <cell r="F272" t="str">
            <v>Single WP</v>
          </cell>
          <cell r="G272" t="str">
            <v>D&amp;D</v>
          </cell>
          <cell r="H272">
            <v>0</v>
          </cell>
        </row>
        <row r="272">
          <cell r="K272">
            <v>0</v>
          </cell>
          <cell r="L272">
            <v>0</v>
          </cell>
          <cell r="M272">
            <v>0</v>
          </cell>
          <cell r="N272">
            <v>0</v>
          </cell>
          <cell r="O272">
            <v>0</v>
          </cell>
          <cell r="P272">
            <v>0.0227</v>
          </cell>
        </row>
        <row r="272">
          <cell r="S272" t="str">
            <v>Not Excluded</v>
          </cell>
          <cell r="T272" t="e">
            <v>#N/A</v>
          </cell>
          <cell r="U272" t="e">
            <v>#N/A</v>
          </cell>
          <cell r="V272" t="e">
            <v>#N/A</v>
          </cell>
          <cell r="W272" t="e">
            <v>#N/A</v>
          </cell>
          <cell r="X272" t="e">
            <v>#N/A</v>
          </cell>
          <cell r="Y272" t="str">
            <v>Proposed Plan</v>
          </cell>
          <cell r="Z272" t="str">
            <v>eSource</v>
          </cell>
          <cell r="AA272" t="e">
            <v>#N/A</v>
          </cell>
          <cell r="AB272" t="e">
            <v>#N/A</v>
          </cell>
          <cell r="AC272" t="e">
            <v>#N/A</v>
          </cell>
          <cell r="AD272" t="e">
            <v>#N/A</v>
          </cell>
          <cell r="AE272" t="e">
            <v>#N/A</v>
          </cell>
          <cell r="AF272" t="e">
            <v>#N/A</v>
          </cell>
          <cell r="AG272" t="e">
            <v>#N/A</v>
          </cell>
          <cell r="AH272" t="e">
            <v>#N/A</v>
          </cell>
          <cell r="AI272" t="e">
            <v>#N/A</v>
          </cell>
          <cell r="AJ272" t="e">
            <v>#N/A</v>
          </cell>
        </row>
        <row r="273">
          <cell r="A273" t="str">
            <v>12520-G3002590</v>
          </cell>
          <cell r="B273" t="str">
            <v>12520</v>
          </cell>
          <cell r="C273" t="str">
            <v>eSource</v>
          </cell>
          <cell r="D273" t="str">
            <v>Leboulanger, Benoit</v>
          </cell>
          <cell r="E273" t="str">
            <v>Child</v>
          </cell>
          <cell r="F273" t="str">
            <v>Single WP</v>
          </cell>
          <cell r="G273" t="str">
            <v>D&amp;D</v>
          </cell>
          <cell r="H273" t="str">
            <v>G3002590</v>
          </cell>
        </row>
        <row r="273">
          <cell r="K273">
            <v>0</v>
          </cell>
          <cell r="L273">
            <v>0</v>
          </cell>
          <cell r="M273">
            <v>0</v>
          </cell>
          <cell r="N273">
            <v>0</v>
          </cell>
          <cell r="O273">
            <v>0</v>
          </cell>
          <cell r="P273">
            <v>0.0227</v>
          </cell>
        </row>
        <row r="273">
          <cell r="S273" t="str">
            <v>Not Excluded</v>
          </cell>
          <cell r="T273" t="e">
            <v>#N/A</v>
          </cell>
          <cell r="U273" t="e">
            <v>#N/A</v>
          </cell>
          <cell r="V273" t="e">
            <v>#N/A</v>
          </cell>
          <cell r="W273" t="e">
            <v>#N/A</v>
          </cell>
          <cell r="X273" t="e">
            <v>#N/A</v>
          </cell>
          <cell r="Y273" t="str">
            <v>Proposed Plan</v>
          </cell>
          <cell r="Z273" t="str">
            <v>eSource</v>
          </cell>
          <cell r="AA273" t="e">
            <v>#N/A</v>
          </cell>
          <cell r="AB273" t="e">
            <v>#N/A</v>
          </cell>
          <cell r="AC273" t="e">
            <v>#N/A</v>
          </cell>
          <cell r="AD273" t="e">
            <v>#N/A</v>
          </cell>
          <cell r="AE273" t="e">
            <v>#N/A</v>
          </cell>
          <cell r="AF273" t="e">
            <v>#N/A</v>
          </cell>
          <cell r="AG273" t="e">
            <v>#N/A</v>
          </cell>
          <cell r="AH273" t="e">
            <v>#N/A</v>
          </cell>
          <cell r="AI273" t="e">
            <v>#N/A</v>
          </cell>
          <cell r="AJ273" t="e">
            <v>#N/A</v>
          </cell>
        </row>
        <row r="274">
          <cell r="A274">
            <v>12519</v>
          </cell>
          <cell r="B274" t="str">
            <v>12519</v>
          </cell>
          <cell r="C274" t="str">
            <v>eICF</v>
          </cell>
          <cell r="D274" t="str">
            <v>Chaghasbanian, Harut</v>
          </cell>
          <cell r="E274" t="str">
            <v>Parent</v>
          </cell>
          <cell r="F274" t="str">
            <v>Single WP</v>
          </cell>
          <cell r="G274" t="str">
            <v>GDO</v>
          </cell>
          <cell r="H274">
            <v>0</v>
          </cell>
        </row>
        <row r="274">
          <cell r="K274">
            <v>0</v>
          </cell>
          <cell r="L274">
            <v>0</v>
          </cell>
          <cell r="M274">
            <v>0</v>
          </cell>
          <cell r="N274">
            <v>0</v>
          </cell>
          <cell r="O274">
            <v>0</v>
          </cell>
          <cell r="P274">
            <v>0.0681</v>
          </cell>
        </row>
        <row r="274">
          <cell r="S274" t="str">
            <v>Not Excluded</v>
          </cell>
          <cell r="T274" t="e">
            <v>#N/A</v>
          </cell>
          <cell r="U274" t="e">
            <v>#N/A</v>
          </cell>
          <cell r="V274" t="e">
            <v>#N/A</v>
          </cell>
          <cell r="W274" t="e">
            <v>#N/A</v>
          </cell>
          <cell r="X274" t="e">
            <v>#N/A</v>
          </cell>
          <cell r="Y274" t="str">
            <v>Strategy Approved</v>
          </cell>
          <cell r="Z274" t="str">
            <v>eICF</v>
          </cell>
          <cell r="AA274" t="e">
            <v>#N/A</v>
          </cell>
          <cell r="AB274" t="e">
            <v>#N/A</v>
          </cell>
          <cell r="AC274" t="e">
            <v>#N/A</v>
          </cell>
          <cell r="AD274" t="e">
            <v>#N/A</v>
          </cell>
          <cell r="AE274" t="e">
            <v>#N/A</v>
          </cell>
          <cell r="AF274" t="e">
            <v>#N/A</v>
          </cell>
          <cell r="AG274" t="e">
            <v>#N/A</v>
          </cell>
          <cell r="AH274" t="e">
            <v>#N/A</v>
          </cell>
          <cell r="AI274" t="e">
            <v>#N/A</v>
          </cell>
          <cell r="AJ274" t="e">
            <v>#N/A</v>
          </cell>
        </row>
        <row r="275">
          <cell r="A275" t="str">
            <v>12519-G3002591</v>
          </cell>
          <cell r="B275" t="str">
            <v>12519</v>
          </cell>
          <cell r="C275" t="str">
            <v>eICF</v>
          </cell>
          <cell r="D275" t="str">
            <v>Chaghasbanian, Harut</v>
          </cell>
          <cell r="E275" t="str">
            <v>Child</v>
          </cell>
          <cell r="F275" t="str">
            <v>Single WP</v>
          </cell>
          <cell r="G275" t="str">
            <v>GDO</v>
          </cell>
          <cell r="H275" t="str">
            <v>G3002591</v>
          </cell>
        </row>
        <row r="275">
          <cell r="K275">
            <v>0</v>
          </cell>
          <cell r="L275">
            <v>0</v>
          </cell>
          <cell r="M275">
            <v>0</v>
          </cell>
          <cell r="N275">
            <v>0</v>
          </cell>
          <cell r="O275">
            <v>0</v>
          </cell>
          <cell r="P275">
            <v>0.0681</v>
          </cell>
        </row>
        <row r="275">
          <cell r="S275" t="str">
            <v>Not Excluded</v>
          </cell>
          <cell r="T275" t="e">
            <v>#N/A</v>
          </cell>
          <cell r="U275" t="e">
            <v>#N/A</v>
          </cell>
          <cell r="V275" t="e">
            <v>#N/A</v>
          </cell>
          <cell r="W275" t="e">
            <v>#N/A</v>
          </cell>
          <cell r="X275" t="e">
            <v>#N/A</v>
          </cell>
          <cell r="Y275" t="str">
            <v>Strategy Approved</v>
          </cell>
          <cell r="Z275" t="str">
            <v>eICF</v>
          </cell>
          <cell r="AA275" t="e">
            <v>#N/A</v>
          </cell>
          <cell r="AB275" t="e">
            <v>#N/A</v>
          </cell>
          <cell r="AC275" t="e">
            <v>#N/A</v>
          </cell>
          <cell r="AD275" t="e">
            <v>#N/A</v>
          </cell>
          <cell r="AE275" t="e">
            <v>#N/A</v>
          </cell>
          <cell r="AF275" t="e">
            <v>#N/A</v>
          </cell>
          <cell r="AG275" t="e">
            <v>#N/A</v>
          </cell>
          <cell r="AH275" t="e">
            <v>#N/A</v>
          </cell>
          <cell r="AI275" t="e">
            <v>#N/A</v>
          </cell>
          <cell r="AJ275" t="e">
            <v>#N/A</v>
          </cell>
        </row>
        <row r="276">
          <cell r="A276">
            <v>12518</v>
          </cell>
          <cell r="B276" t="str">
            <v>12518</v>
          </cell>
          <cell r="C276" t="str">
            <v>FocalView Research Kit App</v>
          </cell>
          <cell r="D276" t="str">
            <v>Leboulanger, Benoit</v>
          </cell>
          <cell r="E276" t="str">
            <v>Parent</v>
          </cell>
          <cell r="F276" t="str">
            <v>Single WP</v>
          </cell>
          <cell r="G276" t="str">
            <v>DU</v>
          </cell>
          <cell r="H276">
            <v>0</v>
          </cell>
        </row>
        <row r="276">
          <cell r="K276">
            <v>0</v>
          </cell>
          <cell r="L276">
            <v>0</v>
          </cell>
          <cell r="M276">
            <v>0</v>
          </cell>
          <cell r="N276">
            <v>0</v>
          </cell>
          <cell r="O276">
            <v>0</v>
          </cell>
          <cell r="P276">
            <v>0</v>
          </cell>
        </row>
        <row r="276">
          <cell r="S276" t="str">
            <v>Not Excluded</v>
          </cell>
          <cell r="T276" t="e">
            <v>#N/A</v>
          </cell>
          <cell r="U276" t="e">
            <v>#N/A</v>
          </cell>
          <cell r="V276" t="e">
            <v>#N/A</v>
          </cell>
          <cell r="W276" t="e">
            <v>#N/A</v>
          </cell>
          <cell r="X276" t="e">
            <v>#N/A</v>
          </cell>
          <cell r="Y276" t="str">
            <v>Proposed Plan</v>
          </cell>
          <cell r="Z276" t="str">
            <v>FocalView Research Kit App</v>
          </cell>
          <cell r="AA276" t="e">
            <v>#N/A</v>
          </cell>
          <cell r="AB276" t="e">
            <v>#N/A</v>
          </cell>
          <cell r="AC276" t="e">
            <v>#N/A</v>
          </cell>
          <cell r="AD276" t="e">
            <v>#N/A</v>
          </cell>
          <cell r="AE276" t="e">
            <v>#N/A</v>
          </cell>
          <cell r="AF276" t="e">
            <v>#N/A</v>
          </cell>
          <cell r="AG276" t="e">
            <v>#N/A</v>
          </cell>
          <cell r="AH276" t="e">
            <v>#N/A</v>
          </cell>
          <cell r="AI276" t="e">
            <v>#N/A</v>
          </cell>
          <cell r="AJ276" t="e">
            <v>#N/A</v>
          </cell>
        </row>
        <row r="277">
          <cell r="A277" t="str">
            <v>12518-G3002593</v>
          </cell>
          <cell r="B277" t="str">
            <v>12518</v>
          </cell>
          <cell r="C277" t="str">
            <v>FocalView Research Kit App</v>
          </cell>
          <cell r="D277" t="str">
            <v>Leboulanger, Benoit</v>
          </cell>
          <cell r="E277" t="str">
            <v>Child</v>
          </cell>
          <cell r="F277" t="str">
            <v>Single WP</v>
          </cell>
          <cell r="G277" t="str">
            <v>DU</v>
          </cell>
          <cell r="H277" t="str">
            <v>G3002593</v>
          </cell>
        </row>
        <row r="277">
          <cell r="K277">
            <v>0</v>
          </cell>
          <cell r="L277">
            <v>0</v>
          </cell>
          <cell r="M277">
            <v>0</v>
          </cell>
          <cell r="N277">
            <v>0</v>
          </cell>
          <cell r="O277">
            <v>0</v>
          </cell>
          <cell r="P277">
            <v>0</v>
          </cell>
        </row>
        <row r="277">
          <cell r="S277" t="str">
            <v>Not Excluded</v>
          </cell>
          <cell r="T277" t="e">
            <v>#N/A</v>
          </cell>
          <cell r="U277" t="e">
            <v>#N/A</v>
          </cell>
          <cell r="V277" t="e">
            <v>#N/A</v>
          </cell>
          <cell r="W277" t="e">
            <v>#N/A</v>
          </cell>
          <cell r="X277" t="e">
            <v>#N/A</v>
          </cell>
          <cell r="Y277" t="str">
            <v>Proposed Plan</v>
          </cell>
          <cell r="Z277" t="str">
            <v>FocalPoint Research Kit App</v>
          </cell>
          <cell r="AA277" t="e">
            <v>#N/A</v>
          </cell>
          <cell r="AB277" t="e">
            <v>#N/A</v>
          </cell>
          <cell r="AC277" t="e">
            <v>#N/A</v>
          </cell>
          <cell r="AD277" t="e">
            <v>#N/A</v>
          </cell>
          <cell r="AE277" t="e">
            <v>#N/A</v>
          </cell>
          <cell r="AF277" t="e">
            <v>#N/A</v>
          </cell>
          <cell r="AG277" t="e">
            <v>#N/A</v>
          </cell>
          <cell r="AH277" t="e">
            <v>#N/A</v>
          </cell>
          <cell r="AI277" t="e">
            <v>#N/A</v>
          </cell>
          <cell r="AJ277" t="e">
            <v>#N/A</v>
          </cell>
        </row>
        <row r="278">
          <cell r="A278">
            <v>12516</v>
          </cell>
          <cell r="B278" t="str">
            <v>12516</v>
          </cell>
          <cell r="C278" t="str">
            <v>Glaucoma: Pts compliance device tech</v>
          </cell>
          <cell r="D278" t="str">
            <v>Leboulanger, Benoit</v>
          </cell>
          <cell r="E278" t="str">
            <v>Parent</v>
          </cell>
          <cell r="F278" t="str">
            <v>Single WP</v>
          </cell>
          <cell r="G278" t="str">
            <v>DU</v>
          </cell>
          <cell r="H278">
            <v>0</v>
          </cell>
        </row>
        <row r="278">
          <cell r="K278">
            <v>0</v>
          </cell>
          <cell r="L278">
            <v>0</v>
          </cell>
          <cell r="M278">
            <v>0</v>
          </cell>
          <cell r="N278">
            <v>0</v>
          </cell>
          <cell r="O278">
            <v>0</v>
          </cell>
          <cell r="P278">
            <v>0</v>
          </cell>
        </row>
        <row r="278">
          <cell r="S278" t="str">
            <v>Not Excluded</v>
          </cell>
          <cell r="T278" t="e">
            <v>#N/A</v>
          </cell>
          <cell r="U278" t="e">
            <v>#N/A</v>
          </cell>
          <cell r="V278" t="e">
            <v>#N/A</v>
          </cell>
          <cell r="W278" t="e">
            <v>#N/A</v>
          </cell>
          <cell r="X278" t="e">
            <v>#N/A</v>
          </cell>
          <cell r="Y278" t="str">
            <v>Proposed Plan</v>
          </cell>
          <cell r="Z278" t="str">
            <v>Glaucoma: Pts compliance device tech</v>
          </cell>
          <cell r="AA278" t="e">
            <v>#N/A</v>
          </cell>
          <cell r="AB278" t="e">
            <v>#N/A</v>
          </cell>
          <cell r="AC278" t="e">
            <v>#N/A</v>
          </cell>
          <cell r="AD278" t="e">
            <v>#N/A</v>
          </cell>
          <cell r="AE278" t="e">
            <v>#N/A</v>
          </cell>
          <cell r="AF278" t="e">
            <v>#N/A</v>
          </cell>
          <cell r="AG278" t="e">
            <v>#N/A</v>
          </cell>
          <cell r="AH278" t="e">
            <v>#N/A</v>
          </cell>
          <cell r="AI278" t="e">
            <v>#N/A</v>
          </cell>
          <cell r="AJ278" t="e">
            <v>#N/A</v>
          </cell>
        </row>
        <row r="279">
          <cell r="A279" t="str">
            <v>12516-G3002596</v>
          </cell>
          <cell r="B279" t="str">
            <v>12516</v>
          </cell>
          <cell r="C279" t="str">
            <v>Glaucoma: Pts compliance device tech</v>
          </cell>
          <cell r="D279" t="str">
            <v>Leboulanger, Benoit</v>
          </cell>
          <cell r="E279" t="str">
            <v>Child</v>
          </cell>
          <cell r="F279" t="str">
            <v>Single WP</v>
          </cell>
          <cell r="G279" t="str">
            <v>DU</v>
          </cell>
          <cell r="H279" t="str">
            <v>G3002596</v>
          </cell>
        </row>
        <row r="279">
          <cell r="K279">
            <v>0</v>
          </cell>
          <cell r="L279">
            <v>0</v>
          </cell>
          <cell r="M279">
            <v>0</v>
          </cell>
          <cell r="N279">
            <v>0</v>
          </cell>
          <cell r="O279">
            <v>0</v>
          </cell>
          <cell r="P279">
            <v>0</v>
          </cell>
        </row>
        <row r="279">
          <cell r="S279" t="str">
            <v>Not Excluded</v>
          </cell>
          <cell r="T279" t="e">
            <v>#N/A</v>
          </cell>
          <cell r="U279" t="e">
            <v>#N/A</v>
          </cell>
          <cell r="V279" t="e">
            <v>#N/A</v>
          </cell>
          <cell r="W279" t="e">
            <v>#N/A</v>
          </cell>
          <cell r="X279" t="e">
            <v>#N/A</v>
          </cell>
          <cell r="Y279" t="str">
            <v>Proposed Plan</v>
          </cell>
          <cell r="Z279" t="str">
            <v>Glaucoma: Pts compliance device/tech</v>
          </cell>
          <cell r="AA279" t="e">
            <v>#N/A</v>
          </cell>
          <cell r="AB279" t="e">
            <v>#N/A</v>
          </cell>
          <cell r="AC279" t="e">
            <v>#N/A</v>
          </cell>
          <cell r="AD279" t="e">
            <v>#N/A</v>
          </cell>
          <cell r="AE279" t="e">
            <v>#N/A</v>
          </cell>
          <cell r="AF279" t="e">
            <v>#N/A</v>
          </cell>
          <cell r="AG279" t="e">
            <v>#N/A</v>
          </cell>
          <cell r="AH279" t="e">
            <v>#N/A</v>
          </cell>
          <cell r="AI279" t="e">
            <v>#N/A</v>
          </cell>
          <cell r="AJ279" t="e">
            <v>#N/A</v>
          </cell>
        </row>
        <row r="280">
          <cell r="A280">
            <v>12541</v>
          </cell>
          <cell r="B280" t="str">
            <v>12541</v>
          </cell>
          <cell r="C280" t="str">
            <v>Patient Engagement (Within Clinical Trial)</v>
          </cell>
          <cell r="D280" t="str">
            <v>Fujihara, Satoko</v>
          </cell>
          <cell r="E280" t="str">
            <v>Parent</v>
          </cell>
          <cell r="F280" t="str">
            <v>Single WP</v>
          </cell>
          <cell r="G280" t="str">
            <v>CMO/PS</v>
          </cell>
          <cell r="H280">
            <v>0</v>
          </cell>
        </row>
        <row r="280">
          <cell r="K280">
            <v>0</v>
          </cell>
          <cell r="L280">
            <v>0</v>
          </cell>
          <cell r="M280">
            <v>0</v>
          </cell>
          <cell r="N280">
            <v>0</v>
          </cell>
          <cell r="O280">
            <v>0</v>
          </cell>
          <cell r="P280">
            <v>0</v>
          </cell>
        </row>
        <row r="280">
          <cell r="S280" t="str">
            <v>Not Excluded</v>
          </cell>
          <cell r="T280" t="e">
            <v>#N/A</v>
          </cell>
          <cell r="U280" t="e">
            <v>#N/A</v>
          </cell>
          <cell r="V280" t="e">
            <v>#N/A</v>
          </cell>
          <cell r="W280" t="e">
            <v>#N/A</v>
          </cell>
          <cell r="X280" t="e">
            <v>#N/A</v>
          </cell>
          <cell r="Y280" t="str">
            <v>Proposed Plan</v>
          </cell>
          <cell r="Z280" t="str">
            <v>Patient Engagement (Within Clinical Trial)</v>
          </cell>
          <cell r="AA280" t="e">
            <v>#N/A</v>
          </cell>
          <cell r="AB280" t="e">
            <v>#N/A</v>
          </cell>
          <cell r="AC280" t="e">
            <v>#N/A</v>
          </cell>
          <cell r="AD280" t="e">
            <v>#N/A</v>
          </cell>
          <cell r="AE280" t="e">
            <v>#N/A</v>
          </cell>
          <cell r="AF280" t="e">
            <v>#N/A</v>
          </cell>
          <cell r="AG280" t="e">
            <v>#N/A</v>
          </cell>
          <cell r="AH280" t="e">
            <v>#N/A</v>
          </cell>
          <cell r="AI280" t="e">
            <v>#N/A</v>
          </cell>
          <cell r="AJ280" t="e">
            <v>#N/A</v>
          </cell>
        </row>
        <row r="281">
          <cell r="A281" t="str">
            <v>12541-G3002583</v>
          </cell>
          <cell r="B281" t="str">
            <v>12541</v>
          </cell>
          <cell r="C281" t="str">
            <v>Patient Engagement (Within Clinical Trial)</v>
          </cell>
          <cell r="D281" t="str">
            <v>Fujihara, Satoko</v>
          </cell>
          <cell r="E281" t="str">
            <v>Child</v>
          </cell>
          <cell r="F281" t="str">
            <v>Single WP</v>
          </cell>
          <cell r="G281" t="str">
            <v>CMO/PS</v>
          </cell>
          <cell r="H281" t="str">
            <v>G3002583</v>
          </cell>
        </row>
        <row r="281">
          <cell r="K281">
            <v>0.01508391</v>
          </cell>
          <cell r="L281">
            <v>0</v>
          </cell>
          <cell r="M281">
            <v>0</v>
          </cell>
          <cell r="N281">
            <v>0.01508391</v>
          </cell>
          <cell r="O281">
            <v>15083.91</v>
          </cell>
          <cell r="P281">
            <v>0</v>
          </cell>
        </row>
        <row r="281">
          <cell r="S281" t="str">
            <v>Not Excluded</v>
          </cell>
          <cell r="T281" t="e">
            <v>#N/A</v>
          </cell>
          <cell r="U281" t="e">
            <v>#N/A</v>
          </cell>
          <cell r="V281" t="e">
            <v>#N/A</v>
          </cell>
          <cell r="W281" t="e">
            <v>#N/A</v>
          </cell>
          <cell r="X281" t="e">
            <v>#N/A</v>
          </cell>
          <cell r="Y281" t="str">
            <v>Proposed Plan</v>
          </cell>
          <cell r="Z281" t="str">
            <v>Patient Engagement (Within Clinical Trial)</v>
          </cell>
          <cell r="AA281" t="e">
            <v>#N/A</v>
          </cell>
          <cell r="AB281" t="e">
            <v>#N/A</v>
          </cell>
          <cell r="AC281" t="e">
            <v>#N/A</v>
          </cell>
          <cell r="AD281" t="e">
            <v>#N/A</v>
          </cell>
          <cell r="AE281" t="e">
            <v>#N/A</v>
          </cell>
          <cell r="AF281" t="e">
            <v>#N/A</v>
          </cell>
          <cell r="AG281" t="e">
            <v>#N/A</v>
          </cell>
          <cell r="AH281" t="e">
            <v>#N/A</v>
          </cell>
          <cell r="AI281" t="e">
            <v>#N/A</v>
          </cell>
          <cell r="AJ281" t="e">
            <v>#N/A</v>
          </cell>
        </row>
        <row r="282">
          <cell r="A282">
            <v>15379</v>
          </cell>
          <cell r="B282" t="str">
            <v>15379</v>
          </cell>
          <cell r="C282" t="str">
            <v>Digital LF activities</v>
          </cell>
          <cell r="D282" t="str">
            <v>Acalovschi, Andreea</v>
          </cell>
          <cell r="E282" t="str">
            <v>Parent</v>
          </cell>
          <cell r="F282" t="str">
            <v>Multiple WP</v>
          </cell>
          <cell r="G282" t="e">
            <v>#N/A</v>
          </cell>
          <cell r="H282">
            <v>0</v>
          </cell>
        </row>
        <row r="282">
          <cell r="K282">
            <v>0</v>
          </cell>
          <cell r="L282">
            <v>0</v>
          </cell>
          <cell r="M282">
            <v>0</v>
          </cell>
          <cell r="N282">
            <v>0</v>
          </cell>
          <cell r="O282">
            <v>0</v>
          </cell>
          <cell r="P282">
            <v>0.5448</v>
          </cell>
        </row>
        <row r="282">
          <cell r="S282" t="str">
            <v>Not Excluded</v>
          </cell>
          <cell r="T282" t="str">
            <v>No</v>
          </cell>
          <cell r="U282" t="str">
            <v>No</v>
          </cell>
          <cell r="V282" t="str">
            <v>Value Creation</v>
          </cell>
          <cell r="W282" t="str">
            <v>Reduce R&amp;D Costs</v>
          </cell>
          <cell r="X282" t="str">
            <v>Nurture</v>
          </cell>
          <cell r="Y282" t="str">
            <v>Proposed Plan</v>
          </cell>
          <cell r="Z282" t="str">
            <v>Digital LF activities</v>
          </cell>
          <cell r="AA282" t="str">
            <v>No</v>
          </cell>
          <cell r="AB282" t="str">
            <v>No</v>
          </cell>
          <cell r="AC282" t="str">
            <v>Other Non-Drug</v>
          </cell>
          <cell r="AD282" t="str">
            <v>Excluded - not a project</v>
          </cell>
          <cell r="AE282" t="str">
            <v>SONAR - Available in Horizon</v>
          </cell>
          <cell r="AF282" t="str">
            <v>Process Excellence &amp; Innovation</v>
          </cell>
          <cell r="AG282" t="str">
            <v>TO Be Updated</v>
          </cell>
          <cell r="AH282" t="str">
            <v>TO Be Updated</v>
          </cell>
          <cell r="AI282" t="str">
            <v>TO Be Updated</v>
          </cell>
          <cell r="AJ282" t="str">
            <v>TO Be Updated</v>
          </cell>
        </row>
        <row r="283">
          <cell r="A283" t="str">
            <v>15379-G4006154</v>
          </cell>
          <cell r="B283" t="str">
            <v>15379</v>
          </cell>
          <cell r="C283" t="str">
            <v>Digital LF activities</v>
          </cell>
          <cell r="D283" t="str">
            <v>Acalovschi, Andreea</v>
          </cell>
          <cell r="E283" t="str">
            <v>Child</v>
          </cell>
          <cell r="F283" t="str">
            <v>Multiple WP</v>
          </cell>
          <cell r="G283" t="str">
            <v>GDO</v>
          </cell>
          <cell r="H283" t="str">
            <v>G4006154</v>
          </cell>
        </row>
        <row r="283">
          <cell r="K283">
            <v>0.01508391</v>
          </cell>
          <cell r="L283">
            <v>0</v>
          </cell>
          <cell r="M283">
            <v>0</v>
          </cell>
          <cell r="N283">
            <v>0.01508391</v>
          </cell>
          <cell r="O283">
            <v>15083.91</v>
          </cell>
          <cell r="P283">
            <v>0.4767</v>
          </cell>
        </row>
        <row r="283">
          <cell r="S283" t="str">
            <v>Not Excluded</v>
          </cell>
          <cell r="T283" t="e">
            <v>#N/A</v>
          </cell>
          <cell r="U283" t="e">
            <v>#N/A</v>
          </cell>
          <cell r="V283" t="e">
            <v>#N/A</v>
          </cell>
          <cell r="W283" t="e">
            <v>#N/A</v>
          </cell>
          <cell r="X283" t="e">
            <v>#N/A</v>
          </cell>
          <cell r="Y283" t="str">
            <v>Proposed Plan</v>
          </cell>
          <cell r="Z283" t="str">
            <v>AAA Advanced Accelerated Applications</v>
          </cell>
          <cell r="AA283" t="e">
            <v>#N/A</v>
          </cell>
          <cell r="AB283" t="e">
            <v>#N/A</v>
          </cell>
          <cell r="AC283" t="e">
            <v>#N/A</v>
          </cell>
          <cell r="AD283" t="e">
            <v>#N/A</v>
          </cell>
          <cell r="AE283" t="e">
            <v>#N/A</v>
          </cell>
          <cell r="AF283" t="e">
            <v>#N/A</v>
          </cell>
          <cell r="AG283" t="e">
            <v>#N/A</v>
          </cell>
          <cell r="AH283" t="e">
            <v>#N/A</v>
          </cell>
          <cell r="AI283" t="e">
            <v>#N/A</v>
          </cell>
          <cell r="AJ283" t="e">
            <v>#N/A</v>
          </cell>
        </row>
        <row r="284">
          <cell r="A284" t="str">
            <v>15379-G4003502</v>
          </cell>
          <cell r="B284" t="str">
            <v>15379</v>
          </cell>
          <cell r="C284" t="str">
            <v>Digital LF activities</v>
          </cell>
          <cell r="D284" t="str">
            <v>Acalovschi, Andreea</v>
          </cell>
          <cell r="E284" t="str">
            <v>Child</v>
          </cell>
          <cell r="F284" t="str">
            <v>Multiple WP</v>
          </cell>
          <cell r="G284" t="str">
            <v>D&amp;D</v>
          </cell>
          <cell r="H284" t="str">
            <v>G4003502</v>
          </cell>
        </row>
        <row r="284">
          <cell r="K284">
            <v>0</v>
          </cell>
          <cell r="L284">
            <v>0</v>
          </cell>
          <cell r="M284">
            <v>0</v>
          </cell>
          <cell r="N284">
            <v>0</v>
          </cell>
          <cell r="O284">
            <v>0</v>
          </cell>
          <cell r="P284">
            <v>0.0681</v>
          </cell>
        </row>
        <row r="284">
          <cell r="S284" t="str">
            <v>Not Excluded</v>
          </cell>
          <cell r="T284" t="str">
            <v>No</v>
          </cell>
          <cell r="U284" t="str">
            <v>No</v>
          </cell>
          <cell r="V284" t="str">
            <v>Value Creation</v>
          </cell>
          <cell r="W284" t="str">
            <v>Reduce R&amp;D Costs</v>
          </cell>
          <cell r="X284" t="str">
            <v>Nurture</v>
          </cell>
          <cell r="Y284" t="str">
            <v>Strategy Approved</v>
          </cell>
          <cell r="Z284" t="str">
            <v>Digital LF activities</v>
          </cell>
          <cell r="AA284" t="str">
            <v>No</v>
          </cell>
          <cell r="AB284" t="str">
            <v>No</v>
          </cell>
          <cell r="AC284" t="str">
            <v>Other Non-Drug</v>
          </cell>
          <cell r="AD284" t="str">
            <v>Excluded - not a project</v>
          </cell>
          <cell r="AE284" t="str">
            <v>SONAR - Available in Horizon</v>
          </cell>
          <cell r="AF284" t="str">
            <v>Connected Health</v>
          </cell>
          <cell r="AG284" t="str">
            <v>TO Be Updated</v>
          </cell>
          <cell r="AH284" t="str">
            <v>TO Be Updated</v>
          </cell>
          <cell r="AI284" t="str">
            <v>TO Be Updated</v>
          </cell>
          <cell r="AJ284" t="str">
            <v>TO Be Updated</v>
          </cell>
        </row>
        <row r="285">
          <cell r="A285">
            <v>15386</v>
          </cell>
          <cell r="B285" t="str">
            <v>15386</v>
          </cell>
          <cell r="C285" t="str">
            <v>Dossier Linkage Auto</v>
          </cell>
          <cell r="D285" t="str">
            <v>Edwards, Colin</v>
          </cell>
          <cell r="E285" t="str">
            <v>Parent</v>
          </cell>
          <cell r="F285" t="str">
            <v>Single WP</v>
          </cell>
          <cell r="G285" t="str">
            <v>RA</v>
          </cell>
          <cell r="H285">
            <v>0</v>
          </cell>
        </row>
        <row r="285">
          <cell r="K285">
            <v>0</v>
          </cell>
          <cell r="L285">
            <v>0</v>
          </cell>
          <cell r="M285">
            <v>0</v>
          </cell>
          <cell r="N285">
            <v>0</v>
          </cell>
          <cell r="O285">
            <v>0</v>
          </cell>
          <cell r="P285">
            <v>0</v>
          </cell>
        </row>
        <row r="285">
          <cell r="S285" t="str">
            <v>Not Excluded</v>
          </cell>
          <cell r="T285" t="e">
            <v>#N/A</v>
          </cell>
          <cell r="U285" t="e">
            <v>#N/A</v>
          </cell>
          <cell r="V285" t="e">
            <v>#N/A</v>
          </cell>
          <cell r="W285" t="e">
            <v>#N/A</v>
          </cell>
          <cell r="X285" t="e">
            <v>#N/A</v>
          </cell>
          <cell r="Y285" t="str">
            <v>Strategy Approved</v>
          </cell>
          <cell r="Z285" t="str">
            <v>Dossier Linkage Auto</v>
          </cell>
          <cell r="AA285" t="e">
            <v>#N/A</v>
          </cell>
          <cell r="AB285" t="e">
            <v>#N/A</v>
          </cell>
          <cell r="AC285" t="e">
            <v>#N/A</v>
          </cell>
          <cell r="AD285" t="e">
            <v>#N/A</v>
          </cell>
          <cell r="AE285" t="e">
            <v>#N/A</v>
          </cell>
          <cell r="AF285" t="e">
            <v>#N/A</v>
          </cell>
          <cell r="AG285" t="e">
            <v>#N/A</v>
          </cell>
          <cell r="AH285" t="e">
            <v>#N/A</v>
          </cell>
          <cell r="AI285" t="e">
            <v>#N/A</v>
          </cell>
          <cell r="AJ285" t="e">
            <v>#N/A</v>
          </cell>
        </row>
        <row r="286">
          <cell r="A286" t="str">
            <v>15386-G4003559</v>
          </cell>
          <cell r="B286" t="str">
            <v>15386</v>
          </cell>
          <cell r="C286" t="str">
            <v>Dossier Linkage Auto</v>
          </cell>
          <cell r="D286" t="str">
            <v>Edwards, Colin</v>
          </cell>
          <cell r="E286" t="str">
            <v>Child</v>
          </cell>
          <cell r="F286" t="str">
            <v>Single WP</v>
          </cell>
          <cell r="G286" t="str">
            <v>RA</v>
          </cell>
          <cell r="H286" t="str">
            <v>G4003559</v>
          </cell>
        </row>
        <row r="286">
          <cell r="K286">
            <v>0</v>
          </cell>
          <cell r="L286">
            <v>0</v>
          </cell>
          <cell r="M286">
            <v>0</v>
          </cell>
          <cell r="N286">
            <v>0</v>
          </cell>
          <cell r="O286">
            <v>0</v>
          </cell>
          <cell r="P286">
            <v>0</v>
          </cell>
        </row>
        <row r="286">
          <cell r="S286" t="str">
            <v>Not Excluded</v>
          </cell>
          <cell r="T286" t="e">
            <v>#N/A</v>
          </cell>
          <cell r="U286" t="e">
            <v>#N/A</v>
          </cell>
          <cell r="V286" t="e">
            <v>#N/A</v>
          </cell>
          <cell r="W286" t="e">
            <v>#N/A</v>
          </cell>
          <cell r="X286" t="e">
            <v>#N/A</v>
          </cell>
          <cell r="Y286" t="str">
            <v>Strategy Approved</v>
          </cell>
          <cell r="Z286" t="str">
            <v>Dossier Linkage Automation</v>
          </cell>
          <cell r="AA286" t="e">
            <v>#N/A</v>
          </cell>
          <cell r="AB286" t="e">
            <v>#N/A</v>
          </cell>
          <cell r="AC286" t="e">
            <v>#N/A</v>
          </cell>
          <cell r="AD286" t="e">
            <v>#N/A</v>
          </cell>
          <cell r="AE286" t="e">
            <v>#N/A</v>
          </cell>
          <cell r="AF286" t="e">
            <v>#N/A</v>
          </cell>
          <cell r="AG286" t="e">
            <v>#N/A</v>
          </cell>
          <cell r="AH286" t="e">
            <v>#N/A</v>
          </cell>
          <cell r="AI286" t="e">
            <v>#N/A</v>
          </cell>
          <cell r="AJ286" t="e">
            <v>#N/A</v>
          </cell>
        </row>
        <row r="287">
          <cell r="A287">
            <v>15387</v>
          </cell>
          <cell r="B287" t="str">
            <v>15387</v>
          </cell>
          <cell r="C287" t="str">
            <v>FastPDR Enhancements</v>
          </cell>
          <cell r="D287" t="str">
            <v>Touati-Tliba, Mebarka-Mounira</v>
          </cell>
          <cell r="E287" t="str">
            <v>Parent</v>
          </cell>
          <cell r="F287" t="str">
            <v>Single WP</v>
          </cell>
          <cell r="G287" t="str">
            <v>GDO</v>
          </cell>
          <cell r="H287">
            <v>0</v>
          </cell>
        </row>
        <row r="287">
          <cell r="K287">
            <v>0</v>
          </cell>
          <cell r="L287">
            <v>0</v>
          </cell>
          <cell r="M287">
            <v>0</v>
          </cell>
          <cell r="N287">
            <v>0</v>
          </cell>
          <cell r="O287">
            <v>0</v>
          </cell>
          <cell r="P287">
            <v>0</v>
          </cell>
        </row>
        <row r="287">
          <cell r="S287" t="str">
            <v>Not Excluded</v>
          </cell>
          <cell r="T287" t="e">
            <v>#N/A</v>
          </cell>
          <cell r="U287" t="e">
            <v>#N/A</v>
          </cell>
          <cell r="V287" t="e">
            <v>#N/A</v>
          </cell>
          <cell r="W287" t="e">
            <v>#N/A</v>
          </cell>
          <cell r="X287" t="e">
            <v>#N/A</v>
          </cell>
          <cell r="Y287" t="str">
            <v>Strategy Approved</v>
          </cell>
          <cell r="Z287" t="str">
            <v>FastPDR Enhancements</v>
          </cell>
          <cell r="AA287" t="e">
            <v>#N/A</v>
          </cell>
          <cell r="AB287" t="e">
            <v>#N/A</v>
          </cell>
          <cell r="AC287" t="e">
            <v>#N/A</v>
          </cell>
          <cell r="AD287" t="e">
            <v>#N/A</v>
          </cell>
          <cell r="AE287" t="e">
            <v>#N/A</v>
          </cell>
          <cell r="AF287" t="e">
            <v>#N/A</v>
          </cell>
          <cell r="AG287" t="e">
            <v>#N/A</v>
          </cell>
          <cell r="AH287" t="e">
            <v>#N/A</v>
          </cell>
          <cell r="AI287" t="e">
            <v>#N/A</v>
          </cell>
          <cell r="AJ287" t="e">
            <v>#N/A</v>
          </cell>
        </row>
        <row r="288">
          <cell r="A288" t="str">
            <v>15387-G4003560</v>
          </cell>
          <cell r="B288" t="str">
            <v>15387</v>
          </cell>
          <cell r="C288" t="str">
            <v>FastPDR Enhancements</v>
          </cell>
          <cell r="D288" t="str">
            <v>Touati-Tliba, Mebarka-Mounira</v>
          </cell>
          <cell r="E288" t="str">
            <v>Child</v>
          </cell>
          <cell r="F288" t="str">
            <v>Single WP</v>
          </cell>
          <cell r="G288" t="str">
            <v>GDO</v>
          </cell>
          <cell r="H288" t="str">
            <v>G4003560</v>
          </cell>
        </row>
        <row r="288">
          <cell r="K288">
            <v>0</v>
          </cell>
          <cell r="L288">
            <v>0</v>
          </cell>
          <cell r="M288">
            <v>0</v>
          </cell>
          <cell r="N288">
            <v>0</v>
          </cell>
          <cell r="O288">
            <v>0</v>
          </cell>
          <cell r="P288">
            <v>0</v>
          </cell>
        </row>
        <row r="288">
          <cell r="S288" t="str">
            <v>Not Excluded</v>
          </cell>
          <cell r="T288" t="e">
            <v>#N/A</v>
          </cell>
          <cell r="U288" t="e">
            <v>#N/A</v>
          </cell>
          <cell r="V288" t="e">
            <v>#N/A</v>
          </cell>
          <cell r="W288" t="e">
            <v>#N/A</v>
          </cell>
          <cell r="X288" t="e">
            <v>#N/A</v>
          </cell>
          <cell r="Y288" t="str">
            <v>Strategy Approved</v>
          </cell>
          <cell r="Z288" t="str">
            <v>FastPDR Enhancements</v>
          </cell>
          <cell r="AA288" t="e">
            <v>#N/A</v>
          </cell>
          <cell r="AB288" t="e">
            <v>#N/A</v>
          </cell>
          <cell r="AC288" t="e">
            <v>#N/A</v>
          </cell>
          <cell r="AD288" t="e">
            <v>#N/A</v>
          </cell>
          <cell r="AE288" t="e">
            <v>#N/A</v>
          </cell>
          <cell r="AF288" t="e">
            <v>#N/A</v>
          </cell>
          <cell r="AG288" t="e">
            <v>#N/A</v>
          </cell>
          <cell r="AH288" t="e">
            <v>#N/A</v>
          </cell>
          <cell r="AI288" t="e">
            <v>#N/A</v>
          </cell>
          <cell r="AJ288" t="e">
            <v>#N/A</v>
          </cell>
        </row>
        <row r="289">
          <cell r="A289">
            <v>15388</v>
          </cell>
          <cell r="B289" t="str">
            <v>15388</v>
          </cell>
          <cell r="C289" t="str">
            <v>Empirica4EV</v>
          </cell>
          <cell r="D289" t="str">
            <v>Touati-Tliba, Mebarka-Mounira</v>
          </cell>
          <cell r="E289" t="str">
            <v>Parent</v>
          </cell>
          <cell r="F289" t="str">
            <v>Single WP</v>
          </cell>
          <cell r="G289" t="str">
            <v>CMO/PS</v>
          </cell>
          <cell r="H289">
            <v>0</v>
          </cell>
        </row>
        <row r="289">
          <cell r="K289">
            <v>0</v>
          </cell>
          <cell r="L289">
            <v>0</v>
          </cell>
          <cell r="M289">
            <v>0</v>
          </cell>
          <cell r="N289">
            <v>0</v>
          </cell>
          <cell r="O289">
            <v>0</v>
          </cell>
          <cell r="P289">
            <v>0</v>
          </cell>
        </row>
        <row r="289">
          <cell r="S289" t="str">
            <v>Not Excluded</v>
          </cell>
          <cell r="T289" t="e">
            <v>#N/A</v>
          </cell>
          <cell r="U289" t="e">
            <v>#N/A</v>
          </cell>
          <cell r="V289" t="e">
            <v>#N/A</v>
          </cell>
          <cell r="W289" t="e">
            <v>#N/A</v>
          </cell>
          <cell r="X289" t="e">
            <v>#N/A</v>
          </cell>
          <cell r="Y289" t="str">
            <v>Proposed Plan</v>
          </cell>
          <cell r="Z289" t="str">
            <v>Empirica4EV</v>
          </cell>
          <cell r="AA289" t="e">
            <v>#N/A</v>
          </cell>
          <cell r="AB289" t="e">
            <v>#N/A</v>
          </cell>
          <cell r="AC289" t="e">
            <v>#N/A</v>
          </cell>
          <cell r="AD289" t="e">
            <v>#N/A</v>
          </cell>
          <cell r="AE289" t="e">
            <v>#N/A</v>
          </cell>
          <cell r="AF289" t="e">
            <v>#N/A</v>
          </cell>
          <cell r="AG289" t="e">
            <v>#N/A</v>
          </cell>
          <cell r="AH289" t="e">
            <v>#N/A</v>
          </cell>
          <cell r="AI289" t="e">
            <v>#N/A</v>
          </cell>
          <cell r="AJ289" t="e">
            <v>#N/A</v>
          </cell>
        </row>
        <row r="290">
          <cell r="A290" t="str">
            <v>15388-G4003562</v>
          </cell>
          <cell r="B290" t="str">
            <v>15388</v>
          </cell>
          <cell r="C290" t="str">
            <v>Empirica4EV</v>
          </cell>
          <cell r="D290" t="str">
            <v>Touati-Tliba, Mebarka-Mounira</v>
          </cell>
          <cell r="E290" t="str">
            <v>Child</v>
          </cell>
          <cell r="F290" t="str">
            <v>Single WP</v>
          </cell>
          <cell r="G290" t="str">
            <v>CMO/PS</v>
          </cell>
          <cell r="H290" t="str">
            <v>G4003562</v>
          </cell>
        </row>
        <row r="290">
          <cell r="K290">
            <v>0</v>
          </cell>
          <cell r="L290">
            <v>0</v>
          </cell>
          <cell r="M290">
            <v>0</v>
          </cell>
          <cell r="N290">
            <v>0</v>
          </cell>
          <cell r="O290">
            <v>0</v>
          </cell>
          <cell r="P290">
            <v>0</v>
          </cell>
        </row>
        <row r="290">
          <cell r="S290" t="str">
            <v>Not Excluded</v>
          </cell>
          <cell r="T290" t="e">
            <v>#N/A</v>
          </cell>
          <cell r="U290" t="e">
            <v>#N/A</v>
          </cell>
          <cell r="V290" t="e">
            <v>#N/A</v>
          </cell>
          <cell r="W290" t="e">
            <v>#N/A</v>
          </cell>
          <cell r="X290" t="e">
            <v>#N/A</v>
          </cell>
          <cell r="Y290" t="str">
            <v>Strategy Approved</v>
          </cell>
          <cell r="Z290" t="str">
            <v>Empirica4EV</v>
          </cell>
          <cell r="AA290" t="e">
            <v>#N/A</v>
          </cell>
          <cell r="AB290" t="e">
            <v>#N/A</v>
          </cell>
          <cell r="AC290" t="e">
            <v>#N/A</v>
          </cell>
          <cell r="AD290" t="e">
            <v>#N/A</v>
          </cell>
          <cell r="AE290" t="e">
            <v>#N/A</v>
          </cell>
          <cell r="AF290" t="e">
            <v>#N/A</v>
          </cell>
          <cell r="AG290" t="e">
            <v>#N/A</v>
          </cell>
          <cell r="AH290" t="e">
            <v>#N/A</v>
          </cell>
          <cell r="AI290" t="e">
            <v>#N/A</v>
          </cell>
          <cell r="AJ290" t="e">
            <v>#N/A</v>
          </cell>
        </row>
        <row r="291">
          <cell r="A291">
            <v>15384</v>
          </cell>
          <cell r="B291" t="str">
            <v>15384</v>
          </cell>
          <cell r="C291" t="str">
            <v>SPM RIsk Evaluation</v>
          </cell>
          <cell r="D291" t="str">
            <v>Ko, Jennifer</v>
          </cell>
          <cell r="E291" t="str">
            <v>Parent</v>
          </cell>
          <cell r="F291" t="str">
            <v>Single WP</v>
          </cell>
          <cell r="G291" t="str">
            <v>CMO/PS</v>
          </cell>
          <cell r="H291">
            <v>0</v>
          </cell>
        </row>
        <row r="291">
          <cell r="K291">
            <v>0</v>
          </cell>
          <cell r="L291">
            <v>0</v>
          </cell>
          <cell r="M291">
            <v>0</v>
          </cell>
          <cell r="N291">
            <v>0</v>
          </cell>
          <cell r="O291">
            <v>0</v>
          </cell>
          <cell r="P291">
            <v>0</v>
          </cell>
        </row>
        <row r="291">
          <cell r="S291" t="str">
            <v>Not Excluded</v>
          </cell>
          <cell r="T291" t="e">
            <v>#N/A</v>
          </cell>
          <cell r="U291" t="e">
            <v>#N/A</v>
          </cell>
          <cell r="V291" t="e">
            <v>#N/A</v>
          </cell>
          <cell r="W291" t="e">
            <v>#N/A</v>
          </cell>
          <cell r="X291" t="e">
            <v>#N/A</v>
          </cell>
          <cell r="Y291" t="str">
            <v>Proposed Plan</v>
          </cell>
          <cell r="Z291" t="str">
            <v>SPM RIsk Evaluation</v>
          </cell>
          <cell r="AA291" t="e">
            <v>#N/A</v>
          </cell>
          <cell r="AB291" t="e">
            <v>#N/A</v>
          </cell>
          <cell r="AC291" t="e">
            <v>#N/A</v>
          </cell>
          <cell r="AD291" t="e">
            <v>#N/A</v>
          </cell>
          <cell r="AE291" t="e">
            <v>#N/A</v>
          </cell>
          <cell r="AF291" t="e">
            <v>#N/A</v>
          </cell>
          <cell r="AG291" t="e">
            <v>#N/A</v>
          </cell>
          <cell r="AH291" t="e">
            <v>#N/A</v>
          </cell>
          <cell r="AI291" t="e">
            <v>#N/A</v>
          </cell>
          <cell r="AJ291" t="e">
            <v>#N/A</v>
          </cell>
        </row>
        <row r="292">
          <cell r="A292" t="str">
            <v>15384-G4004461</v>
          </cell>
          <cell r="B292" t="str">
            <v>15384</v>
          </cell>
          <cell r="C292" t="str">
            <v>SPM RIsk Evaluation</v>
          </cell>
          <cell r="D292" t="str">
            <v>Ko, Jennifer</v>
          </cell>
          <cell r="E292" t="str">
            <v>Child</v>
          </cell>
          <cell r="F292" t="str">
            <v>Single WP</v>
          </cell>
          <cell r="G292" t="str">
            <v>CMO/PS</v>
          </cell>
          <cell r="H292" t="str">
            <v>G4004461</v>
          </cell>
        </row>
        <row r="292">
          <cell r="K292">
            <v>0</v>
          </cell>
          <cell r="L292">
            <v>0</v>
          </cell>
          <cell r="M292">
            <v>0</v>
          </cell>
          <cell r="N292">
            <v>0</v>
          </cell>
          <cell r="O292">
            <v>0</v>
          </cell>
          <cell r="P292">
            <v>0</v>
          </cell>
        </row>
        <row r="292">
          <cell r="S292" t="str">
            <v>Not Excluded</v>
          </cell>
          <cell r="T292" t="e">
            <v>#N/A</v>
          </cell>
          <cell r="U292" t="e">
            <v>#N/A</v>
          </cell>
          <cell r="V292" t="e">
            <v>#N/A</v>
          </cell>
          <cell r="W292" t="e">
            <v>#N/A</v>
          </cell>
          <cell r="X292" t="e">
            <v>#N/A</v>
          </cell>
          <cell r="Y292" t="str">
            <v>Proposed Plan</v>
          </cell>
          <cell r="Z292" t="str">
            <v>SPM Risk Evaluation</v>
          </cell>
          <cell r="AA292" t="e">
            <v>#N/A</v>
          </cell>
          <cell r="AB292" t="e">
            <v>#N/A</v>
          </cell>
          <cell r="AC292" t="e">
            <v>#N/A</v>
          </cell>
          <cell r="AD292" t="e">
            <v>#N/A</v>
          </cell>
          <cell r="AE292" t="e">
            <v>#N/A</v>
          </cell>
          <cell r="AF292" t="e">
            <v>#N/A</v>
          </cell>
          <cell r="AG292" t="e">
            <v>#N/A</v>
          </cell>
          <cell r="AH292" t="e">
            <v>#N/A</v>
          </cell>
          <cell r="AI292" t="e">
            <v>#N/A</v>
          </cell>
          <cell r="AJ292" t="e">
            <v>#N/A</v>
          </cell>
        </row>
        <row r="293">
          <cell r="A293">
            <v>15385</v>
          </cell>
          <cell r="B293" t="str">
            <v>15385</v>
          </cell>
          <cell r="C293" t="str">
            <v>OWKIN Breast Cancer</v>
          </cell>
          <cell r="D293" t="str">
            <v>Ko, Jennifer</v>
          </cell>
          <cell r="E293" t="str">
            <v>Parent</v>
          </cell>
          <cell r="F293" t="str">
            <v>Single WP</v>
          </cell>
          <cell r="G293" t="str">
            <v>DU</v>
          </cell>
          <cell r="H293">
            <v>0</v>
          </cell>
        </row>
        <row r="293">
          <cell r="K293">
            <v>0</v>
          </cell>
          <cell r="L293">
            <v>0</v>
          </cell>
          <cell r="M293">
            <v>0</v>
          </cell>
          <cell r="N293">
            <v>0</v>
          </cell>
          <cell r="O293">
            <v>0</v>
          </cell>
          <cell r="P293">
            <v>0</v>
          </cell>
        </row>
        <row r="293">
          <cell r="S293" t="str">
            <v>Not Excluded</v>
          </cell>
          <cell r="T293" t="e">
            <v>#N/A</v>
          </cell>
          <cell r="U293" t="e">
            <v>#N/A</v>
          </cell>
          <cell r="V293" t="e">
            <v>#N/A</v>
          </cell>
          <cell r="W293" t="e">
            <v>#N/A</v>
          </cell>
          <cell r="X293" t="e">
            <v>#N/A</v>
          </cell>
          <cell r="Y293" t="str">
            <v>Strategy Approved</v>
          </cell>
          <cell r="Z293" t="str">
            <v>OWKIN Breast Cancer</v>
          </cell>
          <cell r="AA293" t="e">
            <v>#N/A</v>
          </cell>
          <cell r="AB293" t="e">
            <v>#N/A</v>
          </cell>
          <cell r="AC293" t="e">
            <v>#N/A</v>
          </cell>
          <cell r="AD293" t="e">
            <v>#N/A</v>
          </cell>
          <cell r="AE293" t="e">
            <v>#N/A</v>
          </cell>
          <cell r="AF293" t="e">
            <v>#N/A</v>
          </cell>
          <cell r="AG293" t="e">
            <v>#N/A</v>
          </cell>
          <cell r="AH293" t="e">
            <v>#N/A</v>
          </cell>
          <cell r="AI293" t="e">
            <v>#N/A</v>
          </cell>
          <cell r="AJ293" t="e">
            <v>#N/A</v>
          </cell>
        </row>
        <row r="294">
          <cell r="A294" t="str">
            <v>15385-G4003534</v>
          </cell>
          <cell r="B294" t="str">
            <v>15385</v>
          </cell>
          <cell r="C294" t="str">
            <v>OWKIN Breast Cancer</v>
          </cell>
          <cell r="D294" t="str">
            <v>Ko, Jennifer</v>
          </cell>
          <cell r="E294" t="str">
            <v>Child</v>
          </cell>
          <cell r="F294" t="str">
            <v>Single WP</v>
          </cell>
          <cell r="G294" t="str">
            <v>DU</v>
          </cell>
          <cell r="H294" t="str">
            <v>G4003534</v>
          </cell>
        </row>
        <row r="294">
          <cell r="K294">
            <v>0</v>
          </cell>
          <cell r="L294">
            <v>0</v>
          </cell>
          <cell r="M294">
            <v>0</v>
          </cell>
          <cell r="N294">
            <v>0</v>
          </cell>
          <cell r="O294">
            <v>0</v>
          </cell>
          <cell r="P294">
            <v>0</v>
          </cell>
        </row>
        <row r="294">
          <cell r="S294" t="str">
            <v>Not Excluded</v>
          </cell>
          <cell r="T294" t="e">
            <v>#N/A</v>
          </cell>
          <cell r="U294" t="e">
            <v>#N/A</v>
          </cell>
          <cell r="V294" t="e">
            <v>#N/A</v>
          </cell>
          <cell r="W294" t="e">
            <v>#N/A</v>
          </cell>
          <cell r="X294" t="e">
            <v>#N/A</v>
          </cell>
          <cell r="Y294" t="str">
            <v>Strategy Approved</v>
          </cell>
          <cell r="Z294" t="str">
            <v>OWKIN Breast Cancer Part 1</v>
          </cell>
          <cell r="AA294" t="e">
            <v>#N/A</v>
          </cell>
          <cell r="AB294" t="e">
            <v>#N/A</v>
          </cell>
          <cell r="AC294" t="e">
            <v>#N/A</v>
          </cell>
          <cell r="AD294" t="e">
            <v>#N/A</v>
          </cell>
          <cell r="AE294" t="e">
            <v>#N/A</v>
          </cell>
          <cell r="AF294" t="e">
            <v>#N/A</v>
          </cell>
          <cell r="AG294" t="e">
            <v>#N/A</v>
          </cell>
          <cell r="AH294" t="e">
            <v>#N/A</v>
          </cell>
          <cell r="AI294" t="e">
            <v>#N/A</v>
          </cell>
          <cell r="AJ294" t="e">
            <v>#N/A</v>
          </cell>
        </row>
        <row r="295">
          <cell r="A295">
            <v>12649</v>
          </cell>
          <cell r="B295" t="str">
            <v>12649</v>
          </cell>
          <cell r="C295" t="str">
            <v>MMS0001</v>
          </cell>
          <cell r="D295" t="str">
            <v>Fabrizio Jr., Lawrence</v>
          </cell>
          <cell r="E295" t="str">
            <v>Parent</v>
          </cell>
          <cell r="F295" t="str">
            <v>Multiple WP</v>
          </cell>
          <cell r="G295" t="str">
            <v>D&amp;D</v>
          </cell>
          <cell r="H295">
            <v>0</v>
          </cell>
        </row>
        <row r="295">
          <cell r="K295">
            <v>0</v>
          </cell>
          <cell r="L295">
            <v>0</v>
          </cell>
          <cell r="M295">
            <v>0</v>
          </cell>
          <cell r="N295">
            <v>0</v>
          </cell>
          <cell r="O295">
            <v>0</v>
          </cell>
          <cell r="P295">
            <v>0.2497</v>
          </cell>
        </row>
        <row r="295">
          <cell r="S295" t="str">
            <v>Not Excluded</v>
          </cell>
          <cell r="T295" t="e">
            <v>#N/A</v>
          </cell>
          <cell r="U295" t="e">
            <v>#N/A</v>
          </cell>
          <cell r="V295" t="e">
            <v>#N/A</v>
          </cell>
          <cell r="W295" t="e">
            <v>#N/A</v>
          </cell>
          <cell r="X295" t="e">
            <v>#N/A</v>
          </cell>
          <cell r="Y295" t="str">
            <v>Strategy Approved</v>
          </cell>
          <cell r="Z295" t="str">
            <v>MMS0001</v>
          </cell>
          <cell r="AA295" t="e">
            <v>#N/A</v>
          </cell>
          <cell r="AB295" t="e">
            <v>#N/A</v>
          </cell>
          <cell r="AC295" t="e">
            <v>#N/A</v>
          </cell>
          <cell r="AD295" t="e">
            <v>#N/A</v>
          </cell>
          <cell r="AE295" t="e">
            <v>#N/A</v>
          </cell>
          <cell r="AF295" t="e">
            <v>#N/A</v>
          </cell>
          <cell r="AG295" t="e">
            <v>#N/A</v>
          </cell>
          <cell r="AH295" t="e">
            <v>#N/A</v>
          </cell>
          <cell r="AI295" t="e">
            <v>#N/A</v>
          </cell>
          <cell r="AJ295" t="e">
            <v>#N/A</v>
          </cell>
        </row>
        <row r="296">
          <cell r="A296" t="str">
            <v>12649-P3004005</v>
          </cell>
          <cell r="B296" t="str">
            <v>12649</v>
          </cell>
          <cell r="C296" t="str">
            <v>MMS0001</v>
          </cell>
          <cell r="D296" t="str">
            <v>Fabrizio Jr., Lawrence</v>
          </cell>
          <cell r="E296" t="str">
            <v>Child</v>
          </cell>
          <cell r="F296" t="str">
            <v>Multiple WP</v>
          </cell>
          <cell r="G296" t="str">
            <v>D&amp;D</v>
          </cell>
          <cell r="H296" t="str">
            <v>P3004005</v>
          </cell>
        </row>
        <row r="296">
          <cell r="K296">
            <v>0</v>
          </cell>
          <cell r="L296">
            <v>0</v>
          </cell>
          <cell r="M296">
            <v>0</v>
          </cell>
          <cell r="N296">
            <v>0</v>
          </cell>
          <cell r="O296">
            <v>0</v>
          </cell>
          <cell r="P296">
            <v>0.2497</v>
          </cell>
        </row>
        <row r="296">
          <cell r="S296" t="str">
            <v>Not Excluded</v>
          </cell>
          <cell r="T296" t="e">
            <v>#N/A</v>
          </cell>
          <cell r="U296" t="e">
            <v>#N/A</v>
          </cell>
          <cell r="V296" t="e">
            <v>#N/A</v>
          </cell>
          <cell r="W296" t="e">
            <v>#N/A</v>
          </cell>
          <cell r="X296" t="e">
            <v>#N/A</v>
          </cell>
          <cell r="Y296" t="str">
            <v>Strategy Approved</v>
          </cell>
          <cell r="Z296" t="str">
            <v>MMS0001 General</v>
          </cell>
          <cell r="AA296" t="e">
            <v>#N/A</v>
          </cell>
          <cell r="AB296" t="e">
            <v>#N/A</v>
          </cell>
          <cell r="AC296" t="e">
            <v>#N/A</v>
          </cell>
          <cell r="AD296" t="e">
            <v>#N/A</v>
          </cell>
          <cell r="AE296" t="e">
            <v>#N/A</v>
          </cell>
          <cell r="AF296" t="e">
            <v>#N/A</v>
          </cell>
          <cell r="AG296" t="e">
            <v>#N/A</v>
          </cell>
          <cell r="AH296" t="e">
            <v>#N/A</v>
          </cell>
          <cell r="AI296" t="e">
            <v>#N/A</v>
          </cell>
          <cell r="AJ296" t="e">
            <v>#N/A</v>
          </cell>
        </row>
        <row r="297">
          <cell r="A297" t="str">
            <v>12649-G4004651</v>
          </cell>
          <cell r="B297" t="str">
            <v>12649</v>
          </cell>
          <cell r="C297" t="str">
            <v>MMS0001</v>
          </cell>
          <cell r="D297" t="str">
            <v>Fabrizio Jr., Lawrence</v>
          </cell>
          <cell r="E297" t="str">
            <v>Child</v>
          </cell>
          <cell r="F297" t="str">
            <v>Multiple WP</v>
          </cell>
          <cell r="G297" t="str">
            <v>D&amp;D</v>
          </cell>
          <cell r="H297" t="str">
            <v>G4004651</v>
          </cell>
        </row>
        <row r="297">
          <cell r="K297">
            <v>0</v>
          </cell>
          <cell r="L297">
            <v>0</v>
          </cell>
          <cell r="M297">
            <v>0</v>
          </cell>
          <cell r="N297">
            <v>0</v>
          </cell>
          <cell r="O297">
            <v>0</v>
          </cell>
          <cell r="P297">
            <v>0</v>
          </cell>
        </row>
        <row r="297">
          <cell r="S297" t="str">
            <v>Not Excluded</v>
          </cell>
          <cell r="T297" t="e">
            <v>#N/A</v>
          </cell>
          <cell r="U297" t="e">
            <v>#N/A</v>
          </cell>
          <cell r="V297" t="e">
            <v>#N/A</v>
          </cell>
          <cell r="W297" t="e">
            <v>#N/A</v>
          </cell>
          <cell r="X297" t="e">
            <v>#N/A</v>
          </cell>
          <cell r="Y297" t="str">
            <v>Proposed Plan</v>
          </cell>
          <cell r="Z297" t="str">
            <v>Mobility Product Collaboration - Evaluations</v>
          </cell>
          <cell r="AA297" t="e">
            <v>#N/A</v>
          </cell>
          <cell r="AB297" t="e">
            <v>#N/A</v>
          </cell>
          <cell r="AC297" t="e">
            <v>#N/A</v>
          </cell>
          <cell r="AD297" t="e">
            <v>#N/A</v>
          </cell>
          <cell r="AE297" t="e">
            <v>#N/A</v>
          </cell>
          <cell r="AF297" t="e">
            <v>#N/A</v>
          </cell>
          <cell r="AG297" t="e">
            <v>#N/A</v>
          </cell>
          <cell r="AH297" t="e">
            <v>#N/A</v>
          </cell>
          <cell r="AI297" t="e">
            <v>#N/A</v>
          </cell>
          <cell r="AJ297" t="e">
            <v>#N/A</v>
          </cell>
        </row>
        <row r="298">
          <cell r="A298" t="str">
            <v>12649-G4004653</v>
          </cell>
          <cell r="B298" t="str">
            <v>12649</v>
          </cell>
          <cell r="C298" t="str">
            <v>MMS0001</v>
          </cell>
          <cell r="D298" t="str">
            <v>Fabrizio Jr., Lawrence</v>
          </cell>
          <cell r="E298" t="str">
            <v>Child</v>
          </cell>
          <cell r="F298" t="str">
            <v>Multiple WP</v>
          </cell>
          <cell r="G298" t="str">
            <v>D&amp;D</v>
          </cell>
          <cell r="H298" t="str">
            <v>G4004653</v>
          </cell>
        </row>
        <row r="298">
          <cell r="K298">
            <v>0</v>
          </cell>
          <cell r="L298">
            <v>0</v>
          </cell>
          <cell r="M298">
            <v>0</v>
          </cell>
          <cell r="N298">
            <v>0</v>
          </cell>
          <cell r="O298">
            <v>0</v>
          </cell>
          <cell r="P298">
            <v>0</v>
          </cell>
        </row>
        <row r="298">
          <cell r="S298" t="str">
            <v>Not Excluded</v>
          </cell>
          <cell r="T298" t="e">
            <v>#N/A</v>
          </cell>
          <cell r="U298" t="e">
            <v>#N/A</v>
          </cell>
          <cell r="V298" t="e">
            <v>#N/A</v>
          </cell>
          <cell r="W298" t="e">
            <v>#N/A</v>
          </cell>
          <cell r="X298" t="e">
            <v>#N/A</v>
          </cell>
          <cell r="Y298" t="str">
            <v>Proposed Plan</v>
          </cell>
          <cell r="Z298" t="str">
            <v>Mobility Product Collaboration - Testing</v>
          </cell>
          <cell r="AA298" t="e">
            <v>#N/A</v>
          </cell>
          <cell r="AB298" t="e">
            <v>#N/A</v>
          </cell>
          <cell r="AC298" t="e">
            <v>#N/A</v>
          </cell>
          <cell r="AD298" t="e">
            <v>#N/A</v>
          </cell>
          <cell r="AE298" t="e">
            <v>#N/A</v>
          </cell>
          <cell r="AF298" t="e">
            <v>#N/A</v>
          </cell>
          <cell r="AG298" t="e">
            <v>#N/A</v>
          </cell>
          <cell r="AH298" t="e">
            <v>#N/A</v>
          </cell>
          <cell r="AI298" t="e">
            <v>#N/A</v>
          </cell>
          <cell r="AJ298" t="e">
            <v>#N/A</v>
          </cell>
        </row>
        <row r="299">
          <cell r="A299" t="str">
            <v>12649-G4004654</v>
          </cell>
          <cell r="B299" t="str">
            <v>12649</v>
          </cell>
          <cell r="C299" t="str">
            <v>MMS0001</v>
          </cell>
          <cell r="D299" t="str">
            <v>Fabrizio Jr., Lawrence</v>
          </cell>
          <cell r="E299" t="str">
            <v>Child</v>
          </cell>
          <cell r="F299" t="str">
            <v>Multiple WP</v>
          </cell>
          <cell r="G299" t="str">
            <v>D&amp;D</v>
          </cell>
          <cell r="H299" t="str">
            <v>G4004654</v>
          </cell>
        </row>
        <row r="299">
          <cell r="K299">
            <v>0</v>
          </cell>
          <cell r="L299">
            <v>0</v>
          </cell>
          <cell r="M299">
            <v>0</v>
          </cell>
          <cell r="N299">
            <v>0</v>
          </cell>
          <cell r="O299">
            <v>0</v>
          </cell>
          <cell r="P299">
            <v>0</v>
          </cell>
        </row>
        <row r="299">
          <cell r="S299" t="str">
            <v>Not Excluded</v>
          </cell>
          <cell r="T299" t="e">
            <v>#N/A</v>
          </cell>
          <cell r="U299" t="e">
            <v>#N/A</v>
          </cell>
          <cell r="V299" t="e">
            <v>#N/A</v>
          </cell>
          <cell r="W299" t="e">
            <v>#N/A</v>
          </cell>
          <cell r="X299" t="e">
            <v>#N/A</v>
          </cell>
          <cell r="Y299" t="str">
            <v>Proposed Plan</v>
          </cell>
          <cell r="Z299" t="str">
            <v>Mobility Product Data &amp; Digital</v>
          </cell>
          <cell r="AA299" t="e">
            <v>#N/A</v>
          </cell>
          <cell r="AB299" t="e">
            <v>#N/A</v>
          </cell>
          <cell r="AC299" t="e">
            <v>#N/A</v>
          </cell>
          <cell r="AD299" t="e">
            <v>#N/A</v>
          </cell>
          <cell r="AE299" t="e">
            <v>#N/A</v>
          </cell>
          <cell r="AF299" t="e">
            <v>#N/A</v>
          </cell>
          <cell r="AG299" t="e">
            <v>#N/A</v>
          </cell>
          <cell r="AH299" t="e">
            <v>#N/A</v>
          </cell>
          <cell r="AI299" t="e">
            <v>#N/A</v>
          </cell>
          <cell r="AJ299" t="e">
            <v>#N/A</v>
          </cell>
        </row>
        <row r="300">
          <cell r="A300" t="str">
            <v>12649-G4004658</v>
          </cell>
          <cell r="B300" t="str">
            <v>12649</v>
          </cell>
          <cell r="C300" t="str">
            <v>MMS0001</v>
          </cell>
          <cell r="D300" t="str">
            <v>Fabrizio Jr., Lawrence</v>
          </cell>
          <cell r="E300" t="str">
            <v>Child</v>
          </cell>
          <cell r="F300" t="str">
            <v>Multiple WP</v>
          </cell>
          <cell r="G300" t="str">
            <v>D&amp;D</v>
          </cell>
          <cell r="H300" t="str">
            <v>G4004658</v>
          </cell>
        </row>
        <row r="300">
          <cell r="K300">
            <v>0</v>
          </cell>
          <cell r="L300">
            <v>0</v>
          </cell>
          <cell r="M300">
            <v>0</v>
          </cell>
          <cell r="N300">
            <v>0</v>
          </cell>
          <cell r="O300">
            <v>0</v>
          </cell>
          <cell r="P300">
            <v>0</v>
          </cell>
        </row>
        <row r="300">
          <cell r="S300" t="str">
            <v>Not Excluded</v>
          </cell>
          <cell r="T300" t="e">
            <v>#N/A</v>
          </cell>
          <cell r="U300" t="e">
            <v>#N/A</v>
          </cell>
          <cell r="V300" t="e">
            <v>#N/A</v>
          </cell>
          <cell r="W300" t="e">
            <v>#N/A</v>
          </cell>
          <cell r="X300" t="e">
            <v>#N/A</v>
          </cell>
          <cell r="Y300" t="str">
            <v>Proposed Plan</v>
          </cell>
          <cell r="Z300" t="str">
            <v>Mobility Product Regulatory Assessment PH</v>
          </cell>
          <cell r="AA300" t="e">
            <v>#N/A</v>
          </cell>
          <cell r="AB300" t="e">
            <v>#N/A</v>
          </cell>
          <cell r="AC300" t="e">
            <v>#N/A</v>
          </cell>
          <cell r="AD300" t="e">
            <v>#N/A</v>
          </cell>
          <cell r="AE300" t="e">
            <v>#N/A</v>
          </cell>
          <cell r="AF300" t="e">
            <v>#N/A</v>
          </cell>
          <cell r="AG300" t="e">
            <v>#N/A</v>
          </cell>
          <cell r="AH300" t="e">
            <v>#N/A</v>
          </cell>
          <cell r="AI300" t="e">
            <v>#N/A</v>
          </cell>
          <cell r="AJ300" t="e">
            <v>#N/A</v>
          </cell>
        </row>
        <row r="301">
          <cell r="A301" t="str">
            <v>12649-G4004652</v>
          </cell>
          <cell r="B301" t="str">
            <v>12649</v>
          </cell>
          <cell r="C301" t="str">
            <v>MMS0001</v>
          </cell>
          <cell r="D301" t="str">
            <v>Fabrizio Jr., Lawrence</v>
          </cell>
          <cell r="E301" t="str">
            <v>Child</v>
          </cell>
          <cell r="F301" t="str">
            <v>Multiple WP</v>
          </cell>
          <cell r="G301" t="str">
            <v>D&amp;D</v>
          </cell>
          <cell r="H301" t="str">
            <v>G4004652</v>
          </cell>
        </row>
        <row r="301">
          <cell r="K301">
            <v>0</v>
          </cell>
          <cell r="L301">
            <v>0</v>
          </cell>
          <cell r="M301">
            <v>0</v>
          </cell>
          <cell r="N301">
            <v>0</v>
          </cell>
          <cell r="O301">
            <v>0</v>
          </cell>
          <cell r="P301">
            <v>0</v>
          </cell>
        </row>
        <row r="301">
          <cell r="S301" t="str">
            <v>Not Excluded</v>
          </cell>
          <cell r="T301" t="e">
            <v>#N/A</v>
          </cell>
          <cell r="U301" t="e">
            <v>#N/A</v>
          </cell>
          <cell r="V301" t="e">
            <v>#N/A</v>
          </cell>
          <cell r="W301" t="e">
            <v>#N/A</v>
          </cell>
          <cell r="X301" t="e">
            <v>#N/A</v>
          </cell>
          <cell r="Y301" t="str">
            <v>Proposed Plan</v>
          </cell>
          <cell r="Z301" t="str">
            <v>Mobility Product Use Case Testing</v>
          </cell>
          <cell r="AA301" t="e">
            <v>#N/A</v>
          </cell>
          <cell r="AB301" t="e">
            <v>#N/A</v>
          </cell>
          <cell r="AC301" t="e">
            <v>#N/A</v>
          </cell>
          <cell r="AD301" t="e">
            <v>#N/A</v>
          </cell>
          <cell r="AE301" t="e">
            <v>#N/A</v>
          </cell>
          <cell r="AF301" t="e">
            <v>#N/A</v>
          </cell>
          <cell r="AG301" t="e">
            <v>#N/A</v>
          </cell>
          <cell r="AH301" t="e">
            <v>#N/A</v>
          </cell>
          <cell r="AI301" t="e">
            <v>#N/A</v>
          </cell>
          <cell r="AJ301" t="e">
            <v>#N/A</v>
          </cell>
        </row>
        <row r="302">
          <cell r="A302" t="str">
            <v>12649-G4004655</v>
          </cell>
          <cell r="B302" t="str">
            <v>12649</v>
          </cell>
          <cell r="C302" t="str">
            <v>MMS0001</v>
          </cell>
          <cell r="D302" t="str">
            <v>Fabrizio Jr., Lawrence</v>
          </cell>
          <cell r="E302" t="str">
            <v>Child</v>
          </cell>
          <cell r="F302" t="str">
            <v>Multiple WP</v>
          </cell>
          <cell r="G302" t="str">
            <v>D&amp;D</v>
          </cell>
          <cell r="H302" t="str">
            <v>G4004655</v>
          </cell>
        </row>
        <row r="302">
          <cell r="K302">
            <v>0</v>
          </cell>
          <cell r="L302">
            <v>0</v>
          </cell>
          <cell r="M302">
            <v>0</v>
          </cell>
          <cell r="N302">
            <v>0</v>
          </cell>
          <cell r="O302">
            <v>0</v>
          </cell>
          <cell r="P302">
            <v>0</v>
          </cell>
        </row>
        <row r="302">
          <cell r="S302" t="str">
            <v>Not Excluded</v>
          </cell>
          <cell r="T302" t="e">
            <v>#N/A</v>
          </cell>
          <cell r="U302" t="e">
            <v>#N/A</v>
          </cell>
          <cell r="V302" t="e">
            <v>#N/A</v>
          </cell>
          <cell r="W302" t="e">
            <v>#N/A</v>
          </cell>
          <cell r="X302" t="e">
            <v>#N/A</v>
          </cell>
          <cell r="Y302" t="str">
            <v>Proposed Plan</v>
          </cell>
          <cell r="Z302" t="str">
            <v>NIBR Mobility Product Clinical Study PH</v>
          </cell>
          <cell r="AA302" t="e">
            <v>#N/A</v>
          </cell>
          <cell r="AB302" t="e">
            <v>#N/A</v>
          </cell>
          <cell r="AC302" t="e">
            <v>#N/A</v>
          </cell>
          <cell r="AD302" t="e">
            <v>#N/A</v>
          </cell>
          <cell r="AE302" t="e">
            <v>#N/A</v>
          </cell>
          <cell r="AF302" t="e">
            <v>#N/A</v>
          </cell>
          <cell r="AG302" t="e">
            <v>#N/A</v>
          </cell>
          <cell r="AH302" t="e">
            <v>#N/A</v>
          </cell>
          <cell r="AI302" t="e">
            <v>#N/A</v>
          </cell>
          <cell r="AJ302" t="e">
            <v>#N/A</v>
          </cell>
        </row>
        <row r="303">
          <cell r="A303">
            <v>12564</v>
          </cell>
          <cell r="B303" t="str">
            <v>12564</v>
          </cell>
          <cell r="C303" t="str">
            <v>e-SAE project</v>
          </cell>
          <cell r="D303" t="str">
            <v>Fujihara, Satoko</v>
          </cell>
          <cell r="E303" t="str">
            <v>Parent</v>
          </cell>
          <cell r="F303" t="str">
            <v>Single WP</v>
          </cell>
          <cell r="G303" t="str">
            <v>CMO/PS</v>
          </cell>
          <cell r="H303">
            <v>0</v>
          </cell>
        </row>
        <row r="303">
          <cell r="K303">
            <v>0</v>
          </cell>
          <cell r="L303">
            <v>0</v>
          </cell>
          <cell r="M303">
            <v>0</v>
          </cell>
          <cell r="N303">
            <v>0</v>
          </cell>
          <cell r="O303">
            <v>0</v>
          </cell>
          <cell r="P303">
            <v>0.0227</v>
          </cell>
        </row>
        <row r="303">
          <cell r="S303" t="str">
            <v>Not Excluded</v>
          </cell>
          <cell r="T303" t="e">
            <v>#N/A</v>
          </cell>
          <cell r="U303" t="e">
            <v>#N/A</v>
          </cell>
          <cell r="V303" t="e">
            <v>#N/A</v>
          </cell>
          <cell r="W303" t="e">
            <v>#N/A</v>
          </cell>
          <cell r="X303" t="e">
            <v>#N/A</v>
          </cell>
          <cell r="Y303" t="str">
            <v>Strategy Approved</v>
          </cell>
          <cell r="Z303" t="str">
            <v>e-SAE project</v>
          </cell>
          <cell r="AA303" t="e">
            <v>#N/A</v>
          </cell>
          <cell r="AB303" t="e">
            <v>#N/A</v>
          </cell>
          <cell r="AC303" t="e">
            <v>#N/A</v>
          </cell>
          <cell r="AD303" t="e">
            <v>#N/A</v>
          </cell>
          <cell r="AE303" t="e">
            <v>#N/A</v>
          </cell>
          <cell r="AF303" t="e">
            <v>#N/A</v>
          </cell>
          <cell r="AG303" t="e">
            <v>#N/A</v>
          </cell>
          <cell r="AH303" t="e">
            <v>#N/A</v>
          </cell>
          <cell r="AI303" t="e">
            <v>#N/A</v>
          </cell>
          <cell r="AJ303" t="e">
            <v>#N/A</v>
          </cell>
        </row>
        <row r="304">
          <cell r="A304" t="str">
            <v>12564-G3002773</v>
          </cell>
          <cell r="B304" t="str">
            <v>12564</v>
          </cell>
          <cell r="C304" t="str">
            <v>e-SAE project</v>
          </cell>
          <cell r="D304" t="str">
            <v>Fujihara, Satoko</v>
          </cell>
          <cell r="E304" t="str">
            <v>Child</v>
          </cell>
          <cell r="F304" t="str">
            <v>Single WP</v>
          </cell>
          <cell r="G304" t="str">
            <v>CMO/PS</v>
          </cell>
          <cell r="H304" t="str">
            <v>G3002773</v>
          </cell>
        </row>
        <row r="304">
          <cell r="K304">
            <v>0</v>
          </cell>
          <cell r="L304">
            <v>0</v>
          </cell>
          <cell r="M304">
            <v>0</v>
          </cell>
          <cell r="N304">
            <v>0</v>
          </cell>
          <cell r="O304">
            <v>0</v>
          </cell>
          <cell r="P304">
            <v>0.0227</v>
          </cell>
        </row>
        <row r="304">
          <cell r="S304" t="str">
            <v>Not Excluded</v>
          </cell>
          <cell r="T304" t="e">
            <v>#N/A</v>
          </cell>
          <cell r="U304" t="e">
            <v>#N/A</v>
          </cell>
          <cell r="V304" t="e">
            <v>#N/A</v>
          </cell>
          <cell r="W304" t="e">
            <v>#N/A</v>
          </cell>
          <cell r="X304" t="e">
            <v>#N/A</v>
          </cell>
          <cell r="Y304" t="str">
            <v>Strategy Approved</v>
          </cell>
          <cell r="Z304" t="str">
            <v>e-SAE Project</v>
          </cell>
          <cell r="AA304" t="e">
            <v>#N/A</v>
          </cell>
          <cell r="AB304" t="e">
            <v>#N/A</v>
          </cell>
          <cell r="AC304" t="e">
            <v>#N/A</v>
          </cell>
          <cell r="AD304" t="e">
            <v>#N/A</v>
          </cell>
          <cell r="AE304" t="e">
            <v>#N/A</v>
          </cell>
          <cell r="AF304" t="e">
            <v>#N/A</v>
          </cell>
          <cell r="AG304" t="e">
            <v>#N/A</v>
          </cell>
          <cell r="AH304" t="e">
            <v>#N/A</v>
          </cell>
          <cell r="AI304" t="e">
            <v>#N/A</v>
          </cell>
          <cell r="AJ304" t="e">
            <v>#N/A</v>
          </cell>
        </row>
        <row r="305">
          <cell r="A305">
            <v>12554</v>
          </cell>
          <cell r="B305" t="str">
            <v>12554</v>
          </cell>
          <cell r="C305" t="str">
            <v>Saftey Notification Dist</v>
          </cell>
          <cell r="D305" t="str">
            <v>Fujihara, Satoko</v>
          </cell>
          <cell r="E305" t="str">
            <v>Parent</v>
          </cell>
          <cell r="F305" t="str">
            <v>Single WP</v>
          </cell>
          <cell r="G305" t="str">
            <v>CMO/PS</v>
          </cell>
          <cell r="H305">
            <v>0</v>
          </cell>
        </row>
        <row r="305">
          <cell r="K305">
            <v>0</v>
          </cell>
          <cell r="L305">
            <v>0</v>
          </cell>
          <cell r="M305">
            <v>0</v>
          </cell>
          <cell r="N305">
            <v>0</v>
          </cell>
          <cell r="O305">
            <v>0</v>
          </cell>
          <cell r="P305">
            <v>0.0227</v>
          </cell>
        </row>
        <row r="305">
          <cell r="S305" t="str">
            <v>Not Excluded</v>
          </cell>
          <cell r="T305" t="e">
            <v>#N/A</v>
          </cell>
          <cell r="U305" t="e">
            <v>#N/A</v>
          </cell>
          <cell r="V305" t="e">
            <v>#N/A</v>
          </cell>
          <cell r="W305" t="e">
            <v>#N/A</v>
          </cell>
          <cell r="X305" t="e">
            <v>#N/A</v>
          </cell>
          <cell r="Y305" t="str">
            <v>Strategy Approved</v>
          </cell>
          <cell r="Z305" t="str">
            <v>Saftey Notification Dist</v>
          </cell>
          <cell r="AA305" t="e">
            <v>#N/A</v>
          </cell>
          <cell r="AB305" t="e">
            <v>#N/A</v>
          </cell>
          <cell r="AC305" t="e">
            <v>#N/A</v>
          </cell>
          <cell r="AD305" t="e">
            <v>#N/A</v>
          </cell>
          <cell r="AE305" t="e">
            <v>#N/A</v>
          </cell>
          <cell r="AF305" t="e">
            <v>#N/A</v>
          </cell>
          <cell r="AG305" t="e">
            <v>#N/A</v>
          </cell>
          <cell r="AH305" t="e">
            <v>#N/A</v>
          </cell>
          <cell r="AI305" t="e">
            <v>#N/A</v>
          </cell>
          <cell r="AJ305" t="e">
            <v>#N/A</v>
          </cell>
        </row>
        <row r="306">
          <cell r="A306" t="str">
            <v>12554-G3002783</v>
          </cell>
          <cell r="B306" t="str">
            <v>12554</v>
          </cell>
          <cell r="C306" t="str">
            <v>Saftey Notification Dist</v>
          </cell>
          <cell r="D306" t="str">
            <v>Fujihara, Satoko</v>
          </cell>
          <cell r="E306" t="str">
            <v>Child</v>
          </cell>
          <cell r="F306" t="str">
            <v>Single WP</v>
          </cell>
          <cell r="G306" t="str">
            <v>CMO/PS</v>
          </cell>
          <cell r="H306" t="str">
            <v>G3002783</v>
          </cell>
        </row>
        <row r="306">
          <cell r="K306">
            <v>0</v>
          </cell>
          <cell r="L306">
            <v>0</v>
          </cell>
          <cell r="M306">
            <v>0</v>
          </cell>
          <cell r="N306">
            <v>0</v>
          </cell>
          <cell r="O306">
            <v>0</v>
          </cell>
          <cell r="P306">
            <v>0.0227</v>
          </cell>
        </row>
        <row r="306">
          <cell r="S306" t="str">
            <v>Not Excluded</v>
          </cell>
          <cell r="T306" t="e">
            <v>#N/A</v>
          </cell>
          <cell r="U306" t="e">
            <v>#N/A</v>
          </cell>
          <cell r="V306" t="e">
            <v>#N/A</v>
          </cell>
          <cell r="W306" t="e">
            <v>#N/A</v>
          </cell>
          <cell r="X306" t="e">
            <v>#N/A</v>
          </cell>
          <cell r="Y306" t="str">
            <v>Strategy Approved</v>
          </cell>
          <cell r="Z306" t="str">
            <v>Safety Notification Distribution Process</v>
          </cell>
          <cell r="AA306" t="e">
            <v>#N/A</v>
          </cell>
          <cell r="AB306" t="e">
            <v>#N/A</v>
          </cell>
          <cell r="AC306" t="e">
            <v>#N/A</v>
          </cell>
          <cell r="AD306" t="e">
            <v>#N/A</v>
          </cell>
          <cell r="AE306" t="e">
            <v>#N/A</v>
          </cell>
          <cell r="AF306" t="e">
            <v>#N/A</v>
          </cell>
          <cell r="AG306" t="e">
            <v>#N/A</v>
          </cell>
          <cell r="AH306" t="e">
            <v>#N/A</v>
          </cell>
          <cell r="AI306" t="e">
            <v>#N/A</v>
          </cell>
          <cell r="AJ306" t="e">
            <v>#N/A</v>
          </cell>
        </row>
        <row r="307">
          <cell r="A307">
            <v>12625</v>
          </cell>
          <cell r="B307" t="str">
            <v>12625</v>
          </cell>
          <cell r="C307" t="str">
            <v>EHR-EDC Integration</v>
          </cell>
          <cell r="D307" t="str">
            <v>Chaghasbanian, Harut</v>
          </cell>
          <cell r="E307" t="str">
            <v>Parent</v>
          </cell>
          <cell r="F307" t="str">
            <v>Single WP</v>
          </cell>
          <cell r="G307" t="str">
            <v>GDO</v>
          </cell>
          <cell r="H307">
            <v>0</v>
          </cell>
        </row>
        <row r="307">
          <cell r="K307">
            <v>0</v>
          </cell>
          <cell r="L307">
            <v>0</v>
          </cell>
          <cell r="M307">
            <v>0</v>
          </cell>
          <cell r="N307">
            <v>0</v>
          </cell>
          <cell r="O307">
            <v>0</v>
          </cell>
          <cell r="P307">
            <v>0</v>
          </cell>
        </row>
        <row r="307">
          <cell r="S307" t="str">
            <v>Not Excluded</v>
          </cell>
          <cell r="T307" t="e">
            <v>#N/A</v>
          </cell>
          <cell r="U307" t="e">
            <v>#N/A</v>
          </cell>
          <cell r="V307" t="e">
            <v>#N/A</v>
          </cell>
          <cell r="W307" t="e">
            <v>#N/A</v>
          </cell>
          <cell r="X307" t="e">
            <v>#N/A</v>
          </cell>
          <cell r="Y307" t="str">
            <v>Strategy Approved</v>
          </cell>
          <cell r="Z307" t="str">
            <v>EHR-EDC Integration</v>
          </cell>
          <cell r="AA307" t="e">
            <v>#N/A</v>
          </cell>
          <cell r="AB307" t="e">
            <v>#N/A</v>
          </cell>
          <cell r="AC307" t="e">
            <v>#N/A</v>
          </cell>
          <cell r="AD307" t="e">
            <v>#N/A</v>
          </cell>
          <cell r="AE307" t="e">
            <v>#N/A</v>
          </cell>
          <cell r="AF307" t="e">
            <v>#N/A</v>
          </cell>
          <cell r="AG307" t="e">
            <v>#N/A</v>
          </cell>
          <cell r="AH307" t="e">
            <v>#N/A</v>
          </cell>
          <cell r="AI307" t="e">
            <v>#N/A</v>
          </cell>
          <cell r="AJ307" t="e">
            <v>#N/A</v>
          </cell>
        </row>
        <row r="308">
          <cell r="A308" t="str">
            <v>12625-G3003176</v>
          </cell>
          <cell r="B308" t="str">
            <v>12625</v>
          </cell>
          <cell r="C308" t="str">
            <v>EHR-EDC Integration</v>
          </cell>
          <cell r="D308" t="str">
            <v>Chaghasbanian, Harut</v>
          </cell>
          <cell r="E308" t="str">
            <v>Child</v>
          </cell>
          <cell r="F308" t="str">
            <v>Single WP</v>
          </cell>
          <cell r="G308" t="str">
            <v>GDO</v>
          </cell>
          <cell r="H308" t="str">
            <v>G3003176</v>
          </cell>
        </row>
        <row r="308">
          <cell r="K308">
            <v>0</v>
          </cell>
          <cell r="L308">
            <v>0</v>
          </cell>
          <cell r="M308">
            <v>0</v>
          </cell>
          <cell r="N308">
            <v>0</v>
          </cell>
          <cell r="O308">
            <v>0</v>
          </cell>
          <cell r="P308">
            <v>0</v>
          </cell>
        </row>
        <row r="308">
          <cell r="S308" t="str">
            <v>Not Excluded</v>
          </cell>
          <cell r="T308" t="e">
            <v>#N/A</v>
          </cell>
          <cell r="U308" t="e">
            <v>#N/A</v>
          </cell>
          <cell r="V308" t="e">
            <v>#N/A</v>
          </cell>
          <cell r="W308" t="e">
            <v>#N/A</v>
          </cell>
          <cell r="X308" t="e">
            <v>#N/A</v>
          </cell>
          <cell r="Y308" t="str">
            <v>Strategy Approved</v>
          </cell>
          <cell r="Z308" t="str">
            <v>EHR-EDC Integration</v>
          </cell>
          <cell r="AA308" t="e">
            <v>#N/A</v>
          </cell>
          <cell r="AB308" t="e">
            <v>#N/A</v>
          </cell>
          <cell r="AC308" t="e">
            <v>#N/A</v>
          </cell>
          <cell r="AD308" t="e">
            <v>#N/A</v>
          </cell>
          <cell r="AE308" t="e">
            <v>#N/A</v>
          </cell>
          <cell r="AF308" t="e">
            <v>#N/A</v>
          </cell>
          <cell r="AG308" t="e">
            <v>#N/A</v>
          </cell>
          <cell r="AH308" t="e">
            <v>#N/A</v>
          </cell>
          <cell r="AI308" t="e">
            <v>#N/A</v>
          </cell>
          <cell r="AJ308" t="e">
            <v>#N/A</v>
          </cell>
        </row>
        <row r="309">
          <cell r="A309">
            <v>12624</v>
          </cell>
          <cell r="B309" t="str">
            <v>12624</v>
          </cell>
          <cell r="C309" t="str">
            <v>e-Narrative</v>
          </cell>
          <cell r="D309" t="str">
            <v>Inumarthi, Sudhir</v>
          </cell>
          <cell r="E309" t="str">
            <v>Parent</v>
          </cell>
          <cell r="F309" t="str">
            <v>Single WP</v>
          </cell>
          <cell r="G309" t="str">
            <v>GDO</v>
          </cell>
          <cell r="H309">
            <v>0</v>
          </cell>
        </row>
        <row r="309">
          <cell r="K309">
            <v>0</v>
          </cell>
          <cell r="L309">
            <v>0</v>
          </cell>
          <cell r="M309">
            <v>0</v>
          </cell>
          <cell r="N309">
            <v>0</v>
          </cell>
          <cell r="O309">
            <v>0</v>
          </cell>
          <cell r="P309">
            <v>0.0454</v>
          </cell>
        </row>
        <row r="309">
          <cell r="S309" t="str">
            <v>Not Excluded</v>
          </cell>
          <cell r="T309" t="e">
            <v>#N/A</v>
          </cell>
          <cell r="U309" t="e">
            <v>#N/A</v>
          </cell>
          <cell r="V309" t="e">
            <v>#N/A</v>
          </cell>
          <cell r="W309" t="e">
            <v>#N/A</v>
          </cell>
          <cell r="X309" t="e">
            <v>#N/A</v>
          </cell>
          <cell r="Y309" t="str">
            <v>Strategy Approved</v>
          </cell>
          <cell r="Z309" t="str">
            <v>e-Narrative</v>
          </cell>
          <cell r="AA309" t="e">
            <v>#N/A</v>
          </cell>
          <cell r="AB309" t="e">
            <v>#N/A</v>
          </cell>
          <cell r="AC309" t="e">
            <v>#N/A</v>
          </cell>
          <cell r="AD309" t="e">
            <v>#N/A</v>
          </cell>
          <cell r="AE309" t="e">
            <v>#N/A</v>
          </cell>
          <cell r="AF309" t="e">
            <v>#N/A</v>
          </cell>
          <cell r="AG309" t="e">
            <v>#N/A</v>
          </cell>
          <cell r="AH309" t="e">
            <v>#N/A</v>
          </cell>
          <cell r="AI309" t="e">
            <v>#N/A</v>
          </cell>
          <cell r="AJ309" t="e">
            <v>#N/A</v>
          </cell>
        </row>
        <row r="310">
          <cell r="A310" t="str">
            <v>12624-G3003178</v>
          </cell>
          <cell r="B310" t="str">
            <v>12624</v>
          </cell>
          <cell r="C310" t="str">
            <v>e-Narrative</v>
          </cell>
          <cell r="D310" t="str">
            <v>Inumarthi, Sudhir</v>
          </cell>
          <cell r="E310" t="str">
            <v>Child</v>
          </cell>
          <cell r="F310" t="str">
            <v>Single WP</v>
          </cell>
          <cell r="G310" t="str">
            <v>GDO</v>
          </cell>
          <cell r="H310" t="str">
            <v>G3003178</v>
          </cell>
        </row>
        <row r="310">
          <cell r="K310">
            <v>0</v>
          </cell>
          <cell r="L310">
            <v>0</v>
          </cell>
          <cell r="M310">
            <v>0</v>
          </cell>
          <cell r="N310">
            <v>0</v>
          </cell>
          <cell r="O310">
            <v>0</v>
          </cell>
          <cell r="P310">
            <v>0.0454</v>
          </cell>
        </row>
        <row r="310">
          <cell r="S310" t="str">
            <v>Not Excluded</v>
          </cell>
          <cell r="T310" t="e">
            <v>#N/A</v>
          </cell>
          <cell r="U310" t="e">
            <v>#N/A</v>
          </cell>
          <cell r="V310" t="e">
            <v>#N/A</v>
          </cell>
          <cell r="W310" t="e">
            <v>#N/A</v>
          </cell>
          <cell r="X310" t="e">
            <v>#N/A</v>
          </cell>
          <cell r="Y310" t="str">
            <v>Strategy Approved</v>
          </cell>
          <cell r="Z310" t="str">
            <v>e-Narrative</v>
          </cell>
          <cell r="AA310" t="e">
            <v>#N/A</v>
          </cell>
          <cell r="AB310" t="e">
            <v>#N/A</v>
          </cell>
          <cell r="AC310" t="e">
            <v>#N/A</v>
          </cell>
          <cell r="AD310" t="e">
            <v>#N/A</v>
          </cell>
          <cell r="AE310" t="e">
            <v>#N/A</v>
          </cell>
          <cell r="AF310" t="e">
            <v>#N/A</v>
          </cell>
          <cell r="AG310" t="e">
            <v>#N/A</v>
          </cell>
          <cell r="AH310" t="e">
            <v>#N/A</v>
          </cell>
          <cell r="AI310" t="e">
            <v>#N/A</v>
          </cell>
          <cell r="AJ310" t="e">
            <v>#N/A</v>
          </cell>
        </row>
        <row r="311">
          <cell r="A311">
            <v>12652</v>
          </cell>
          <cell r="B311" t="str">
            <v>12652</v>
          </cell>
          <cell r="C311" t="str">
            <v>ADR ident. Optimization</v>
          </cell>
          <cell r="D311" t="str">
            <v>Fujihara, Satoko</v>
          </cell>
          <cell r="E311" t="str">
            <v>Parent</v>
          </cell>
          <cell r="F311" t="str">
            <v>Single WP</v>
          </cell>
          <cell r="G311" t="str">
            <v>CMO/PS</v>
          </cell>
          <cell r="H311">
            <v>0</v>
          </cell>
        </row>
        <row r="311">
          <cell r="K311">
            <v>0</v>
          </cell>
          <cell r="L311">
            <v>0</v>
          </cell>
          <cell r="M311">
            <v>0</v>
          </cell>
          <cell r="N311">
            <v>0</v>
          </cell>
          <cell r="O311">
            <v>0</v>
          </cell>
          <cell r="P311">
            <v>0</v>
          </cell>
        </row>
        <row r="311">
          <cell r="S311" t="str">
            <v>Not Excluded</v>
          </cell>
          <cell r="T311" t="e">
            <v>#N/A</v>
          </cell>
          <cell r="U311" t="e">
            <v>#N/A</v>
          </cell>
          <cell r="V311" t="e">
            <v>#N/A</v>
          </cell>
          <cell r="W311" t="e">
            <v>#N/A</v>
          </cell>
          <cell r="X311" t="e">
            <v>#N/A</v>
          </cell>
          <cell r="Y311" t="str">
            <v>Strategy Approved</v>
          </cell>
          <cell r="Z311" t="str">
            <v>ADR ident. Optimization</v>
          </cell>
          <cell r="AA311" t="e">
            <v>#N/A</v>
          </cell>
          <cell r="AB311" t="e">
            <v>#N/A</v>
          </cell>
          <cell r="AC311" t="e">
            <v>#N/A</v>
          </cell>
          <cell r="AD311" t="e">
            <v>#N/A</v>
          </cell>
          <cell r="AE311" t="e">
            <v>#N/A</v>
          </cell>
          <cell r="AF311" t="e">
            <v>#N/A</v>
          </cell>
          <cell r="AG311" t="e">
            <v>#N/A</v>
          </cell>
          <cell r="AH311" t="e">
            <v>#N/A</v>
          </cell>
          <cell r="AI311" t="e">
            <v>#N/A</v>
          </cell>
          <cell r="AJ311" t="e">
            <v>#N/A</v>
          </cell>
        </row>
        <row r="312">
          <cell r="A312" t="str">
            <v>12652-G3004169</v>
          </cell>
          <cell r="B312" t="str">
            <v>12652</v>
          </cell>
          <cell r="C312" t="str">
            <v>ADR ident. Optimization</v>
          </cell>
          <cell r="D312" t="str">
            <v>Fujihara, Satoko</v>
          </cell>
          <cell r="E312" t="str">
            <v>Child</v>
          </cell>
          <cell r="F312" t="str">
            <v>Single WP</v>
          </cell>
          <cell r="G312" t="str">
            <v>CMO/PS</v>
          </cell>
          <cell r="H312" t="str">
            <v>G3004169</v>
          </cell>
        </row>
        <row r="312">
          <cell r="K312">
            <v>0</v>
          </cell>
          <cell r="L312">
            <v>0</v>
          </cell>
          <cell r="M312">
            <v>0</v>
          </cell>
          <cell r="N312">
            <v>0</v>
          </cell>
          <cell r="O312">
            <v>0</v>
          </cell>
          <cell r="P312">
            <v>0</v>
          </cell>
        </row>
        <row r="312">
          <cell r="S312" t="str">
            <v>Not Excluded</v>
          </cell>
          <cell r="T312" t="e">
            <v>#N/A</v>
          </cell>
          <cell r="U312" t="e">
            <v>#N/A</v>
          </cell>
          <cell r="V312" t="e">
            <v>#N/A</v>
          </cell>
          <cell r="W312" t="e">
            <v>#N/A</v>
          </cell>
          <cell r="X312" t="e">
            <v>#N/A</v>
          </cell>
          <cell r="Y312" t="str">
            <v>Strategy Approved</v>
          </cell>
          <cell r="Z312" t="str">
            <v>ADR identification optimization</v>
          </cell>
          <cell r="AA312" t="e">
            <v>#N/A</v>
          </cell>
          <cell r="AB312" t="e">
            <v>#N/A</v>
          </cell>
          <cell r="AC312" t="e">
            <v>#N/A</v>
          </cell>
          <cell r="AD312" t="e">
            <v>#N/A</v>
          </cell>
          <cell r="AE312" t="e">
            <v>#N/A</v>
          </cell>
          <cell r="AF312" t="e">
            <v>#N/A</v>
          </cell>
          <cell r="AG312" t="e">
            <v>#N/A</v>
          </cell>
          <cell r="AH312" t="e">
            <v>#N/A</v>
          </cell>
          <cell r="AI312" t="e">
            <v>#N/A</v>
          </cell>
          <cell r="AJ312" t="e">
            <v>#N/A</v>
          </cell>
        </row>
        <row r="313">
          <cell r="A313">
            <v>15298</v>
          </cell>
          <cell r="B313" t="str">
            <v>15298</v>
          </cell>
          <cell r="C313" t="str">
            <v>AVA</v>
          </cell>
          <cell r="D313" t="str">
            <v>Robinson, Douglas</v>
          </cell>
          <cell r="E313" t="str">
            <v>Parent</v>
          </cell>
          <cell r="F313" t="str">
            <v>Single WP</v>
          </cell>
          <cell r="G313" t="str">
            <v>CD&amp;A</v>
          </cell>
          <cell r="H313">
            <v>0</v>
          </cell>
        </row>
        <row r="313">
          <cell r="K313">
            <v>0</v>
          </cell>
          <cell r="L313">
            <v>0</v>
          </cell>
          <cell r="M313">
            <v>0</v>
          </cell>
          <cell r="N313">
            <v>0</v>
          </cell>
          <cell r="O313">
            <v>0</v>
          </cell>
          <cell r="P313">
            <v>0.2724</v>
          </cell>
        </row>
        <row r="313">
          <cell r="S313" t="str">
            <v>Not Excluded</v>
          </cell>
          <cell r="T313" t="e">
            <v>#N/A</v>
          </cell>
          <cell r="U313" t="e">
            <v>#N/A</v>
          </cell>
          <cell r="V313" t="e">
            <v>#N/A</v>
          </cell>
          <cell r="W313" t="e">
            <v>#N/A</v>
          </cell>
          <cell r="X313" t="e">
            <v>#N/A</v>
          </cell>
          <cell r="Y313" t="str">
            <v>Strategy Approved</v>
          </cell>
          <cell r="Z313" t="str">
            <v>AVA</v>
          </cell>
          <cell r="AA313" t="e">
            <v>#N/A</v>
          </cell>
          <cell r="AB313" t="e">
            <v>#N/A</v>
          </cell>
          <cell r="AC313" t="e">
            <v>#N/A</v>
          </cell>
          <cell r="AD313" t="e">
            <v>#N/A</v>
          </cell>
          <cell r="AE313" t="e">
            <v>#N/A</v>
          </cell>
          <cell r="AF313" t="e">
            <v>#N/A</v>
          </cell>
          <cell r="AG313" t="e">
            <v>#N/A</v>
          </cell>
          <cell r="AH313" t="e">
            <v>#N/A</v>
          </cell>
          <cell r="AI313" t="e">
            <v>#N/A</v>
          </cell>
          <cell r="AJ313" t="e">
            <v>#N/A</v>
          </cell>
        </row>
        <row r="314">
          <cell r="A314" t="str">
            <v>15298-G4002815</v>
          </cell>
          <cell r="B314" t="str">
            <v>15298</v>
          </cell>
          <cell r="C314" t="str">
            <v>AVA</v>
          </cell>
          <cell r="D314" t="str">
            <v>Robinson, Douglas</v>
          </cell>
          <cell r="E314" t="str">
            <v>Child</v>
          </cell>
          <cell r="F314" t="str">
            <v>Single WP</v>
          </cell>
          <cell r="G314" t="str">
            <v>CD&amp;A</v>
          </cell>
          <cell r="H314" t="str">
            <v>G4002815</v>
          </cell>
        </row>
        <row r="314">
          <cell r="K314">
            <v>0</v>
          </cell>
          <cell r="L314">
            <v>0</v>
          </cell>
          <cell r="M314">
            <v>0</v>
          </cell>
          <cell r="N314">
            <v>0</v>
          </cell>
          <cell r="O314">
            <v>0</v>
          </cell>
          <cell r="P314">
            <v>0.2724</v>
          </cell>
        </row>
        <row r="314">
          <cell r="S314" t="str">
            <v>Not Excluded</v>
          </cell>
          <cell r="T314" t="e">
            <v>#N/A</v>
          </cell>
          <cell r="U314" t="e">
            <v>#N/A</v>
          </cell>
          <cell r="V314" t="e">
            <v>#N/A</v>
          </cell>
          <cell r="W314" t="e">
            <v>#N/A</v>
          </cell>
          <cell r="X314" t="e">
            <v>#N/A</v>
          </cell>
          <cell r="Y314" t="str">
            <v>Strategy Approved</v>
          </cell>
          <cell r="Z314" t="str">
            <v>AVA General</v>
          </cell>
          <cell r="AA314" t="e">
            <v>#N/A</v>
          </cell>
          <cell r="AB314" t="e">
            <v>#N/A</v>
          </cell>
          <cell r="AC314" t="e">
            <v>#N/A</v>
          </cell>
          <cell r="AD314" t="e">
            <v>#N/A</v>
          </cell>
          <cell r="AE314" t="e">
            <v>#N/A</v>
          </cell>
          <cell r="AF314" t="e">
            <v>#N/A</v>
          </cell>
          <cell r="AG314" t="e">
            <v>#N/A</v>
          </cell>
          <cell r="AH314" t="e">
            <v>#N/A</v>
          </cell>
          <cell r="AI314" t="e">
            <v>#N/A</v>
          </cell>
          <cell r="AJ314" t="e">
            <v>#N/A</v>
          </cell>
        </row>
        <row r="315">
          <cell r="A315">
            <v>15502</v>
          </cell>
          <cell r="B315" t="str">
            <v>15502</v>
          </cell>
          <cell r="C315" t="str">
            <v>Benevolent AI</v>
          </cell>
          <cell r="D315" t="str">
            <v>Leboulanger, Benoit</v>
          </cell>
          <cell r="E315" t="str">
            <v>Parent</v>
          </cell>
          <cell r="F315" t="str">
            <v>Single WP</v>
          </cell>
          <cell r="G315" t="str">
            <v>D&amp;D</v>
          </cell>
          <cell r="H315">
            <v>0</v>
          </cell>
        </row>
        <row r="315">
          <cell r="K315">
            <v>0</v>
          </cell>
          <cell r="L315">
            <v>0</v>
          </cell>
          <cell r="M315">
            <v>0</v>
          </cell>
          <cell r="N315">
            <v>0</v>
          </cell>
          <cell r="O315">
            <v>0</v>
          </cell>
          <cell r="P315">
            <v>0</v>
          </cell>
        </row>
        <row r="315">
          <cell r="S315" t="str">
            <v>Not Excluded</v>
          </cell>
          <cell r="T315" t="e">
            <v>#N/A</v>
          </cell>
          <cell r="U315" t="e">
            <v>#N/A</v>
          </cell>
          <cell r="V315" t="e">
            <v>#N/A</v>
          </cell>
          <cell r="W315" t="e">
            <v>#N/A</v>
          </cell>
          <cell r="X315" t="e">
            <v>#N/A</v>
          </cell>
          <cell r="Y315" t="str">
            <v>Proposed Plan</v>
          </cell>
          <cell r="Z315" t="str">
            <v>Benevolent AI</v>
          </cell>
          <cell r="AA315" t="e">
            <v>#N/A</v>
          </cell>
          <cell r="AB315" t="e">
            <v>#N/A</v>
          </cell>
          <cell r="AC315" t="e">
            <v>#N/A</v>
          </cell>
          <cell r="AD315" t="e">
            <v>#N/A</v>
          </cell>
          <cell r="AE315" t="e">
            <v>#N/A</v>
          </cell>
          <cell r="AF315" t="e">
            <v>#N/A</v>
          </cell>
          <cell r="AG315" t="e">
            <v>#N/A</v>
          </cell>
          <cell r="AH315" t="e">
            <v>#N/A</v>
          </cell>
          <cell r="AI315" t="e">
            <v>#N/A</v>
          </cell>
          <cell r="AJ315" t="e">
            <v>#N/A</v>
          </cell>
        </row>
        <row r="316">
          <cell r="A316" t="str">
            <v>15502-G4004983</v>
          </cell>
          <cell r="B316" t="str">
            <v>15502</v>
          </cell>
          <cell r="C316" t="str">
            <v>Benevolent AI</v>
          </cell>
          <cell r="D316" t="str">
            <v>Leboulanger, Benoit</v>
          </cell>
          <cell r="E316" t="str">
            <v>Child</v>
          </cell>
          <cell r="F316" t="str">
            <v>Single WP</v>
          </cell>
          <cell r="G316" t="str">
            <v>D&amp;D</v>
          </cell>
          <cell r="H316" t="str">
            <v>G4004983</v>
          </cell>
        </row>
        <row r="316">
          <cell r="K316">
            <v>0</v>
          </cell>
          <cell r="L316">
            <v>0</v>
          </cell>
          <cell r="M316">
            <v>0</v>
          </cell>
          <cell r="N316">
            <v>0</v>
          </cell>
          <cell r="O316">
            <v>0</v>
          </cell>
          <cell r="P316">
            <v>0</v>
          </cell>
        </row>
        <row r="316">
          <cell r="S316" t="str">
            <v>Not Excluded</v>
          </cell>
          <cell r="T316" t="e">
            <v>#N/A</v>
          </cell>
          <cell r="U316" t="e">
            <v>#N/A</v>
          </cell>
          <cell r="V316" t="e">
            <v>#N/A</v>
          </cell>
          <cell r="W316" t="e">
            <v>#N/A</v>
          </cell>
          <cell r="X316" t="e">
            <v>#N/A</v>
          </cell>
          <cell r="Y316" t="str">
            <v>Proposed Plan</v>
          </cell>
          <cell r="Z316" t="str">
            <v>Benevolent AI</v>
          </cell>
          <cell r="AA316" t="e">
            <v>#N/A</v>
          </cell>
          <cell r="AB316" t="e">
            <v>#N/A</v>
          </cell>
          <cell r="AC316" t="e">
            <v>#N/A</v>
          </cell>
          <cell r="AD316" t="e">
            <v>#N/A</v>
          </cell>
          <cell r="AE316" t="e">
            <v>#N/A</v>
          </cell>
          <cell r="AF316" t="e">
            <v>#N/A</v>
          </cell>
          <cell r="AG316" t="e">
            <v>#N/A</v>
          </cell>
          <cell r="AH316" t="e">
            <v>#N/A</v>
          </cell>
          <cell r="AI316" t="e">
            <v>#N/A</v>
          </cell>
          <cell r="AJ316" t="e">
            <v>#N/A</v>
          </cell>
        </row>
        <row r="317">
          <cell r="A317">
            <v>15489</v>
          </cell>
          <cell r="B317" t="str">
            <v>15489</v>
          </cell>
          <cell r="C317" t="str">
            <v>Digital Companions</v>
          </cell>
          <cell r="D317" t="str">
            <v>Leboulanger, Benoit</v>
          </cell>
          <cell r="E317" t="str">
            <v>Parent</v>
          </cell>
          <cell r="F317" t="str">
            <v>Single WP</v>
          </cell>
          <cell r="G317" t="str">
            <v>D&amp;D</v>
          </cell>
          <cell r="H317">
            <v>0</v>
          </cell>
        </row>
        <row r="317">
          <cell r="K317">
            <v>0</v>
          </cell>
          <cell r="L317">
            <v>0</v>
          </cell>
          <cell r="M317">
            <v>0</v>
          </cell>
          <cell r="N317">
            <v>0</v>
          </cell>
          <cell r="O317">
            <v>0</v>
          </cell>
          <cell r="P317">
            <v>0</v>
          </cell>
        </row>
        <row r="317">
          <cell r="S317" t="str">
            <v>Not Excluded</v>
          </cell>
          <cell r="T317" t="e">
            <v>#N/A</v>
          </cell>
          <cell r="U317" t="e">
            <v>#N/A</v>
          </cell>
          <cell r="V317" t="e">
            <v>#N/A</v>
          </cell>
          <cell r="W317" t="e">
            <v>#N/A</v>
          </cell>
          <cell r="X317" t="e">
            <v>#N/A</v>
          </cell>
          <cell r="Y317" t="str">
            <v>Proposed Plan</v>
          </cell>
          <cell r="Z317" t="str">
            <v>Digital Companions</v>
          </cell>
          <cell r="AA317" t="e">
            <v>#N/A</v>
          </cell>
          <cell r="AB317" t="e">
            <v>#N/A</v>
          </cell>
          <cell r="AC317" t="e">
            <v>#N/A</v>
          </cell>
          <cell r="AD317" t="e">
            <v>#N/A</v>
          </cell>
          <cell r="AE317" t="e">
            <v>#N/A</v>
          </cell>
          <cell r="AF317" t="e">
            <v>#N/A</v>
          </cell>
          <cell r="AG317" t="e">
            <v>#N/A</v>
          </cell>
          <cell r="AH317" t="e">
            <v>#N/A</v>
          </cell>
          <cell r="AI317" t="e">
            <v>#N/A</v>
          </cell>
          <cell r="AJ317" t="e">
            <v>#N/A</v>
          </cell>
        </row>
        <row r="318">
          <cell r="A318" t="str">
            <v>15489-G4004876</v>
          </cell>
          <cell r="B318" t="str">
            <v>15489</v>
          </cell>
          <cell r="C318" t="str">
            <v>Digital Companions</v>
          </cell>
          <cell r="D318" t="str">
            <v>Leboulanger, Benoit</v>
          </cell>
          <cell r="E318" t="str">
            <v>Child</v>
          </cell>
          <cell r="F318" t="str">
            <v>Single WP</v>
          </cell>
          <cell r="G318" t="str">
            <v>D&amp;D</v>
          </cell>
          <cell r="H318" t="str">
            <v>G4004876</v>
          </cell>
        </row>
        <row r="318">
          <cell r="K318">
            <v>0</v>
          </cell>
          <cell r="L318">
            <v>0</v>
          </cell>
          <cell r="M318">
            <v>0</v>
          </cell>
          <cell r="N318">
            <v>0</v>
          </cell>
          <cell r="O318">
            <v>0</v>
          </cell>
          <cell r="P318">
            <v>0</v>
          </cell>
        </row>
        <row r="318">
          <cell r="S318" t="str">
            <v>Not Excluded</v>
          </cell>
          <cell r="T318" t="e">
            <v>#N/A</v>
          </cell>
          <cell r="U318" t="e">
            <v>#N/A</v>
          </cell>
          <cell r="V318" t="e">
            <v>#N/A</v>
          </cell>
          <cell r="W318" t="e">
            <v>#N/A</v>
          </cell>
          <cell r="X318" t="e">
            <v>#N/A</v>
          </cell>
          <cell r="Y318" t="str">
            <v>Proposed Plan</v>
          </cell>
          <cell r="Z318" t="str">
            <v>Digital Companions</v>
          </cell>
          <cell r="AA318" t="e">
            <v>#N/A</v>
          </cell>
          <cell r="AB318" t="e">
            <v>#N/A</v>
          </cell>
          <cell r="AC318" t="e">
            <v>#N/A</v>
          </cell>
          <cell r="AD318" t="e">
            <v>#N/A</v>
          </cell>
          <cell r="AE318" t="e">
            <v>#N/A</v>
          </cell>
          <cell r="AF318" t="e">
            <v>#N/A</v>
          </cell>
          <cell r="AG318" t="e">
            <v>#N/A</v>
          </cell>
          <cell r="AH318" t="e">
            <v>#N/A</v>
          </cell>
          <cell r="AI318" t="e">
            <v>#N/A</v>
          </cell>
          <cell r="AJ318" t="e">
            <v>#N/A</v>
          </cell>
        </row>
        <row r="319">
          <cell r="A319">
            <v>15490</v>
          </cell>
          <cell r="B319" t="str">
            <v>15490</v>
          </cell>
          <cell r="C319" t="str">
            <v>Telemedicine pilots</v>
          </cell>
          <cell r="D319" t="str">
            <v>Leboulanger, Benoit</v>
          </cell>
          <cell r="E319" t="str">
            <v>Parent</v>
          </cell>
          <cell r="F319" t="str">
            <v>Single WP</v>
          </cell>
          <cell r="G319" t="str">
            <v>D&amp;D</v>
          </cell>
          <cell r="H319">
            <v>0</v>
          </cell>
        </row>
        <row r="319">
          <cell r="K319">
            <v>0</v>
          </cell>
          <cell r="L319">
            <v>0</v>
          </cell>
          <cell r="M319">
            <v>0</v>
          </cell>
          <cell r="N319">
            <v>0</v>
          </cell>
          <cell r="O319">
            <v>0</v>
          </cell>
          <cell r="P319">
            <v>0</v>
          </cell>
        </row>
        <row r="319">
          <cell r="S319" t="str">
            <v>Not Excluded</v>
          </cell>
          <cell r="T319" t="e">
            <v>#N/A</v>
          </cell>
          <cell r="U319" t="e">
            <v>#N/A</v>
          </cell>
          <cell r="V319" t="e">
            <v>#N/A</v>
          </cell>
          <cell r="W319" t="e">
            <v>#N/A</v>
          </cell>
          <cell r="X319" t="e">
            <v>#N/A</v>
          </cell>
          <cell r="Y319" t="str">
            <v>Proposed Plan</v>
          </cell>
          <cell r="Z319" t="str">
            <v>Telemedicine pilots</v>
          </cell>
          <cell r="AA319" t="e">
            <v>#N/A</v>
          </cell>
          <cell r="AB319" t="e">
            <v>#N/A</v>
          </cell>
          <cell r="AC319" t="e">
            <v>#N/A</v>
          </cell>
          <cell r="AD319" t="e">
            <v>#N/A</v>
          </cell>
          <cell r="AE319" t="e">
            <v>#N/A</v>
          </cell>
          <cell r="AF319" t="e">
            <v>#N/A</v>
          </cell>
          <cell r="AG319" t="e">
            <v>#N/A</v>
          </cell>
          <cell r="AH319" t="e">
            <v>#N/A</v>
          </cell>
          <cell r="AI319" t="e">
            <v>#N/A</v>
          </cell>
          <cell r="AJ319" t="e">
            <v>#N/A</v>
          </cell>
        </row>
        <row r="320">
          <cell r="A320" t="str">
            <v>15490-G4004875</v>
          </cell>
          <cell r="B320" t="str">
            <v>15490</v>
          </cell>
          <cell r="C320" t="str">
            <v>Telemedicine pilots</v>
          </cell>
          <cell r="D320" t="str">
            <v>Leboulanger, Benoit</v>
          </cell>
          <cell r="E320" t="str">
            <v>Child</v>
          </cell>
          <cell r="F320" t="str">
            <v>Single WP</v>
          </cell>
          <cell r="G320" t="str">
            <v>D&amp;D</v>
          </cell>
          <cell r="H320" t="str">
            <v>G4004875</v>
          </cell>
        </row>
        <row r="320">
          <cell r="K320">
            <v>0</v>
          </cell>
          <cell r="L320">
            <v>0</v>
          </cell>
          <cell r="M320">
            <v>0</v>
          </cell>
          <cell r="N320">
            <v>0</v>
          </cell>
          <cell r="O320">
            <v>0</v>
          </cell>
          <cell r="P320">
            <v>0</v>
          </cell>
        </row>
        <row r="320">
          <cell r="S320" t="str">
            <v>Not Excluded</v>
          </cell>
          <cell r="T320" t="e">
            <v>#N/A</v>
          </cell>
          <cell r="U320" t="e">
            <v>#N/A</v>
          </cell>
          <cell r="V320" t="e">
            <v>#N/A</v>
          </cell>
          <cell r="W320" t="e">
            <v>#N/A</v>
          </cell>
          <cell r="X320" t="e">
            <v>#N/A</v>
          </cell>
          <cell r="Y320" t="str">
            <v>Proposed Plan</v>
          </cell>
          <cell r="Z320" t="str">
            <v>Telemedicine Pilots</v>
          </cell>
          <cell r="AA320" t="e">
            <v>#N/A</v>
          </cell>
          <cell r="AB320" t="e">
            <v>#N/A</v>
          </cell>
          <cell r="AC320" t="e">
            <v>#N/A</v>
          </cell>
          <cell r="AD320" t="e">
            <v>#N/A</v>
          </cell>
          <cell r="AE320" t="e">
            <v>#N/A</v>
          </cell>
          <cell r="AF320" t="e">
            <v>#N/A</v>
          </cell>
          <cell r="AG320" t="e">
            <v>#N/A</v>
          </cell>
          <cell r="AH320" t="e">
            <v>#N/A</v>
          </cell>
          <cell r="AI320" t="e">
            <v>#N/A</v>
          </cell>
          <cell r="AJ320" t="e">
            <v>#N/A</v>
          </cell>
        </row>
        <row r="321">
          <cell r="A321">
            <v>15496</v>
          </cell>
          <cell r="B321" t="str">
            <v>15496</v>
          </cell>
          <cell r="C321" t="str">
            <v>Pt Health Wallets</v>
          </cell>
          <cell r="D321" t="str">
            <v>Leboulanger, Benoit</v>
          </cell>
          <cell r="E321" t="str">
            <v>Parent</v>
          </cell>
          <cell r="F321" t="str">
            <v>Single WP</v>
          </cell>
          <cell r="G321" t="str">
            <v>D&amp;D</v>
          </cell>
          <cell r="H321">
            <v>0</v>
          </cell>
        </row>
        <row r="321">
          <cell r="K321">
            <v>0</v>
          </cell>
          <cell r="L321">
            <v>0</v>
          </cell>
          <cell r="M321">
            <v>0</v>
          </cell>
          <cell r="N321">
            <v>0</v>
          </cell>
          <cell r="O321">
            <v>0</v>
          </cell>
          <cell r="P321">
            <v>0</v>
          </cell>
        </row>
        <row r="321">
          <cell r="S321" t="str">
            <v>Not Excluded</v>
          </cell>
          <cell r="T321" t="e">
            <v>#N/A</v>
          </cell>
          <cell r="U321" t="e">
            <v>#N/A</v>
          </cell>
          <cell r="V321" t="e">
            <v>#N/A</v>
          </cell>
          <cell r="W321" t="e">
            <v>#N/A</v>
          </cell>
          <cell r="X321" t="e">
            <v>#N/A</v>
          </cell>
          <cell r="Y321" t="str">
            <v>Proposed Plan</v>
          </cell>
          <cell r="Z321" t="str">
            <v>Pt Health Wallets</v>
          </cell>
          <cell r="AA321" t="e">
            <v>#N/A</v>
          </cell>
          <cell r="AB321" t="e">
            <v>#N/A</v>
          </cell>
          <cell r="AC321" t="e">
            <v>#N/A</v>
          </cell>
          <cell r="AD321" t="e">
            <v>#N/A</v>
          </cell>
          <cell r="AE321" t="e">
            <v>#N/A</v>
          </cell>
          <cell r="AF321" t="e">
            <v>#N/A</v>
          </cell>
          <cell r="AG321" t="e">
            <v>#N/A</v>
          </cell>
          <cell r="AH321" t="e">
            <v>#N/A</v>
          </cell>
          <cell r="AI321" t="e">
            <v>#N/A</v>
          </cell>
          <cell r="AJ321" t="e">
            <v>#N/A</v>
          </cell>
        </row>
        <row r="322">
          <cell r="A322" t="str">
            <v>15496-G4004981</v>
          </cell>
          <cell r="B322" t="str">
            <v>15496</v>
          </cell>
          <cell r="C322" t="str">
            <v>Pt Health Wallets</v>
          </cell>
          <cell r="D322" t="str">
            <v>Leboulanger, Benoit</v>
          </cell>
          <cell r="E322" t="str">
            <v>Child</v>
          </cell>
          <cell r="F322" t="str">
            <v>Single WP</v>
          </cell>
          <cell r="G322" t="str">
            <v>D&amp;D</v>
          </cell>
          <cell r="H322" t="str">
            <v>G4004981</v>
          </cell>
        </row>
        <row r="322">
          <cell r="K322">
            <v>0</v>
          </cell>
          <cell r="L322">
            <v>0</v>
          </cell>
          <cell r="M322">
            <v>0</v>
          </cell>
          <cell r="N322">
            <v>0</v>
          </cell>
          <cell r="O322">
            <v>0</v>
          </cell>
          <cell r="P322">
            <v>0</v>
          </cell>
        </row>
        <row r="322">
          <cell r="S322" t="str">
            <v>Not Excluded</v>
          </cell>
          <cell r="T322" t="e">
            <v>#N/A</v>
          </cell>
          <cell r="U322" t="e">
            <v>#N/A</v>
          </cell>
          <cell r="V322" t="e">
            <v>#N/A</v>
          </cell>
          <cell r="W322" t="e">
            <v>#N/A</v>
          </cell>
          <cell r="X322" t="e">
            <v>#N/A</v>
          </cell>
          <cell r="Y322" t="str">
            <v>Proposed Plan</v>
          </cell>
          <cell r="Z322" t="str">
            <v>Pt Health Wallets</v>
          </cell>
          <cell r="AA322" t="e">
            <v>#N/A</v>
          </cell>
          <cell r="AB322" t="e">
            <v>#N/A</v>
          </cell>
          <cell r="AC322" t="e">
            <v>#N/A</v>
          </cell>
          <cell r="AD322" t="e">
            <v>#N/A</v>
          </cell>
          <cell r="AE322" t="e">
            <v>#N/A</v>
          </cell>
          <cell r="AF322" t="e">
            <v>#N/A</v>
          </cell>
          <cell r="AG322" t="e">
            <v>#N/A</v>
          </cell>
          <cell r="AH322" t="e">
            <v>#N/A</v>
          </cell>
          <cell r="AI322" t="e">
            <v>#N/A</v>
          </cell>
          <cell r="AJ322" t="e">
            <v>#N/A</v>
          </cell>
        </row>
        <row r="323">
          <cell r="A323">
            <v>15504</v>
          </cell>
          <cell r="B323" t="str">
            <v>15504</v>
          </cell>
          <cell r="C323" t="str">
            <v>Pt and provider anal</v>
          </cell>
          <cell r="D323" t="str">
            <v>Leboulanger, Benoit</v>
          </cell>
          <cell r="E323" t="str">
            <v>Parent</v>
          </cell>
          <cell r="F323" t="str">
            <v>Single WP</v>
          </cell>
          <cell r="G323" t="str">
            <v>D&amp;D</v>
          </cell>
          <cell r="H323">
            <v>0</v>
          </cell>
        </row>
        <row r="323">
          <cell r="K323">
            <v>0</v>
          </cell>
          <cell r="L323">
            <v>0</v>
          </cell>
          <cell r="M323">
            <v>0</v>
          </cell>
          <cell r="N323">
            <v>0</v>
          </cell>
          <cell r="O323">
            <v>0</v>
          </cell>
          <cell r="P323">
            <v>0</v>
          </cell>
        </row>
        <row r="323">
          <cell r="S323" t="str">
            <v>Not Excluded</v>
          </cell>
          <cell r="T323" t="e">
            <v>#N/A</v>
          </cell>
          <cell r="U323" t="e">
            <v>#N/A</v>
          </cell>
          <cell r="V323" t="e">
            <v>#N/A</v>
          </cell>
          <cell r="W323" t="e">
            <v>#N/A</v>
          </cell>
          <cell r="X323" t="e">
            <v>#N/A</v>
          </cell>
          <cell r="Y323" t="str">
            <v>Proposed Plan</v>
          </cell>
          <cell r="Z323" t="str">
            <v>Pt and provider anal</v>
          </cell>
          <cell r="AA323" t="e">
            <v>#N/A</v>
          </cell>
          <cell r="AB323" t="e">
            <v>#N/A</v>
          </cell>
          <cell r="AC323" t="e">
            <v>#N/A</v>
          </cell>
          <cell r="AD323" t="e">
            <v>#N/A</v>
          </cell>
          <cell r="AE323" t="e">
            <v>#N/A</v>
          </cell>
          <cell r="AF323" t="e">
            <v>#N/A</v>
          </cell>
          <cell r="AG323" t="e">
            <v>#N/A</v>
          </cell>
          <cell r="AH323" t="e">
            <v>#N/A</v>
          </cell>
          <cell r="AI323" t="e">
            <v>#N/A</v>
          </cell>
          <cell r="AJ323" t="e">
            <v>#N/A</v>
          </cell>
        </row>
        <row r="324">
          <cell r="A324" t="str">
            <v>15504-G4004995</v>
          </cell>
          <cell r="B324" t="str">
            <v>15504</v>
          </cell>
          <cell r="C324" t="str">
            <v>Pt and provider anal</v>
          </cell>
          <cell r="D324" t="str">
            <v>Leboulanger, Benoit</v>
          </cell>
          <cell r="E324" t="str">
            <v>Child</v>
          </cell>
          <cell r="F324" t="str">
            <v>Single WP</v>
          </cell>
          <cell r="G324" t="str">
            <v>D&amp;D</v>
          </cell>
          <cell r="H324" t="str">
            <v>G4004995</v>
          </cell>
        </row>
        <row r="324">
          <cell r="K324">
            <v>0</v>
          </cell>
          <cell r="L324">
            <v>0</v>
          </cell>
          <cell r="M324">
            <v>0</v>
          </cell>
          <cell r="N324">
            <v>0</v>
          </cell>
          <cell r="O324">
            <v>0</v>
          </cell>
          <cell r="P324">
            <v>0</v>
          </cell>
        </row>
        <row r="324">
          <cell r="S324" t="str">
            <v>Not Excluded</v>
          </cell>
          <cell r="T324" t="e">
            <v>#N/A</v>
          </cell>
          <cell r="U324" t="e">
            <v>#N/A</v>
          </cell>
          <cell r="V324" t="e">
            <v>#N/A</v>
          </cell>
          <cell r="W324" t="e">
            <v>#N/A</v>
          </cell>
          <cell r="X324" t="e">
            <v>#N/A</v>
          </cell>
          <cell r="Y324" t="str">
            <v>Proposed Plan</v>
          </cell>
          <cell r="Z324" t="str">
            <v>Patient and provider Analysis</v>
          </cell>
          <cell r="AA324" t="e">
            <v>#N/A</v>
          </cell>
          <cell r="AB324" t="e">
            <v>#N/A</v>
          </cell>
          <cell r="AC324" t="e">
            <v>#N/A</v>
          </cell>
          <cell r="AD324" t="e">
            <v>#N/A</v>
          </cell>
          <cell r="AE324" t="e">
            <v>#N/A</v>
          </cell>
          <cell r="AF324" t="e">
            <v>#N/A</v>
          </cell>
          <cell r="AG324" t="e">
            <v>#N/A</v>
          </cell>
          <cell r="AH324" t="e">
            <v>#N/A</v>
          </cell>
          <cell r="AI324" t="e">
            <v>#N/A</v>
          </cell>
          <cell r="AJ324" t="e">
            <v>#N/A</v>
          </cell>
        </row>
        <row r="325">
          <cell r="A325">
            <v>15495</v>
          </cell>
          <cell r="B325" t="str">
            <v>15495</v>
          </cell>
          <cell r="C325" t="str">
            <v>HC Ecosys Integr</v>
          </cell>
          <cell r="D325" t="str">
            <v>Leboulanger, Benoit</v>
          </cell>
          <cell r="E325" t="str">
            <v>Parent</v>
          </cell>
          <cell r="F325" t="str">
            <v>Single WP</v>
          </cell>
          <cell r="G325" t="str">
            <v>D&amp;D</v>
          </cell>
          <cell r="H325">
            <v>0</v>
          </cell>
        </row>
        <row r="325">
          <cell r="K325">
            <v>0</v>
          </cell>
          <cell r="L325">
            <v>0</v>
          </cell>
          <cell r="M325">
            <v>0</v>
          </cell>
          <cell r="N325">
            <v>0</v>
          </cell>
          <cell r="O325">
            <v>0</v>
          </cell>
          <cell r="P325">
            <v>0</v>
          </cell>
        </row>
        <row r="325">
          <cell r="S325" t="str">
            <v>Not Excluded</v>
          </cell>
          <cell r="T325" t="e">
            <v>#N/A</v>
          </cell>
          <cell r="U325" t="e">
            <v>#N/A</v>
          </cell>
          <cell r="V325" t="e">
            <v>#N/A</v>
          </cell>
          <cell r="W325" t="e">
            <v>#N/A</v>
          </cell>
          <cell r="X325" t="e">
            <v>#N/A</v>
          </cell>
          <cell r="Y325" t="str">
            <v>Proposed Plan</v>
          </cell>
          <cell r="Z325" t="str">
            <v>HC Ecosys Integr</v>
          </cell>
          <cell r="AA325" t="e">
            <v>#N/A</v>
          </cell>
          <cell r="AB325" t="e">
            <v>#N/A</v>
          </cell>
          <cell r="AC325" t="e">
            <v>#N/A</v>
          </cell>
          <cell r="AD325" t="e">
            <v>#N/A</v>
          </cell>
          <cell r="AE325" t="e">
            <v>#N/A</v>
          </cell>
          <cell r="AF325" t="e">
            <v>#N/A</v>
          </cell>
          <cell r="AG325" t="e">
            <v>#N/A</v>
          </cell>
          <cell r="AH325" t="e">
            <v>#N/A</v>
          </cell>
          <cell r="AI325" t="e">
            <v>#N/A</v>
          </cell>
          <cell r="AJ325" t="e">
            <v>#N/A</v>
          </cell>
        </row>
        <row r="326">
          <cell r="A326" t="str">
            <v>15495-G4004980</v>
          </cell>
          <cell r="B326" t="str">
            <v>15495</v>
          </cell>
          <cell r="C326" t="str">
            <v>HC Ecosys Integr</v>
          </cell>
          <cell r="D326" t="str">
            <v>Leboulanger, Benoit</v>
          </cell>
          <cell r="E326" t="str">
            <v>Child</v>
          </cell>
          <cell r="F326" t="str">
            <v>Single WP</v>
          </cell>
          <cell r="G326" t="str">
            <v>D&amp;D</v>
          </cell>
          <cell r="H326" t="str">
            <v>G4004980</v>
          </cell>
        </row>
        <row r="326">
          <cell r="K326">
            <v>0</v>
          </cell>
          <cell r="L326">
            <v>0</v>
          </cell>
          <cell r="M326">
            <v>0</v>
          </cell>
          <cell r="N326">
            <v>0</v>
          </cell>
          <cell r="O326">
            <v>0</v>
          </cell>
          <cell r="P326">
            <v>0</v>
          </cell>
        </row>
        <row r="326">
          <cell r="S326" t="str">
            <v>Not Excluded</v>
          </cell>
          <cell r="T326" t="e">
            <v>#N/A</v>
          </cell>
          <cell r="U326" t="e">
            <v>#N/A</v>
          </cell>
          <cell r="V326" t="e">
            <v>#N/A</v>
          </cell>
          <cell r="W326" t="e">
            <v>#N/A</v>
          </cell>
          <cell r="X326" t="e">
            <v>#N/A</v>
          </cell>
          <cell r="Y326" t="str">
            <v>Proposed Plan</v>
          </cell>
          <cell r="Z326" t="str">
            <v>HC Ecosys Integration</v>
          </cell>
          <cell r="AA326" t="e">
            <v>#N/A</v>
          </cell>
          <cell r="AB326" t="e">
            <v>#N/A</v>
          </cell>
          <cell r="AC326" t="e">
            <v>#N/A</v>
          </cell>
          <cell r="AD326" t="e">
            <v>#N/A</v>
          </cell>
          <cell r="AE326" t="e">
            <v>#N/A</v>
          </cell>
          <cell r="AF326" t="e">
            <v>#N/A</v>
          </cell>
          <cell r="AG326" t="e">
            <v>#N/A</v>
          </cell>
          <cell r="AH326" t="e">
            <v>#N/A</v>
          </cell>
          <cell r="AI326" t="e">
            <v>#N/A</v>
          </cell>
          <cell r="AJ326" t="e">
            <v>#N/A</v>
          </cell>
        </row>
        <row r="327">
          <cell r="A327">
            <v>15446</v>
          </cell>
          <cell r="B327" t="str">
            <v>15446</v>
          </cell>
          <cell r="C327" t="str">
            <v>NEO Enhancement</v>
          </cell>
          <cell r="D327" t="str">
            <v>Bertolazzi, Rosa</v>
          </cell>
          <cell r="E327" t="str">
            <v>Parent</v>
          </cell>
          <cell r="F327" t="str">
            <v>Single WP</v>
          </cell>
          <cell r="G327" t="str">
            <v>GDO</v>
          </cell>
          <cell r="H327">
            <v>0</v>
          </cell>
        </row>
        <row r="327">
          <cell r="K327">
            <v>0</v>
          </cell>
          <cell r="L327">
            <v>0</v>
          </cell>
          <cell r="M327">
            <v>0</v>
          </cell>
          <cell r="N327">
            <v>0</v>
          </cell>
          <cell r="O327">
            <v>0</v>
          </cell>
          <cell r="P327">
            <v>0.0227</v>
          </cell>
        </row>
        <row r="327">
          <cell r="S327" t="str">
            <v>Not Excluded</v>
          </cell>
          <cell r="T327" t="e">
            <v>#N/A</v>
          </cell>
          <cell r="U327" t="e">
            <v>#N/A</v>
          </cell>
          <cell r="V327" t="e">
            <v>#N/A</v>
          </cell>
          <cell r="W327" t="e">
            <v>#N/A</v>
          </cell>
          <cell r="X327" t="e">
            <v>#N/A</v>
          </cell>
          <cell r="Y327" t="str">
            <v>Proposed Plan</v>
          </cell>
          <cell r="Z327" t="str">
            <v>NEO Enhancement</v>
          </cell>
          <cell r="AA327" t="e">
            <v>#N/A</v>
          </cell>
          <cell r="AB327" t="e">
            <v>#N/A</v>
          </cell>
          <cell r="AC327" t="e">
            <v>#N/A</v>
          </cell>
          <cell r="AD327" t="e">
            <v>#N/A</v>
          </cell>
          <cell r="AE327" t="e">
            <v>#N/A</v>
          </cell>
          <cell r="AF327" t="e">
            <v>#N/A</v>
          </cell>
          <cell r="AG327" t="e">
            <v>#N/A</v>
          </cell>
          <cell r="AH327" t="e">
            <v>#N/A</v>
          </cell>
          <cell r="AI327" t="e">
            <v>#N/A</v>
          </cell>
          <cell r="AJ327" t="e">
            <v>#N/A</v>
          </cell>
        </row>
        <row r="328">
          <cell r="A328" t="str">
            <v>15446-G4004456</v>
          </cell>
          <cell r="B328" t="str">
            <v>15446</v>
          </cell>
          <cell r="C328" t="str">
            <v>NEO Enhancement</v>
          </cell>
          <cell r="D328" t="str">
            <v>Bertolazzi, Rosa</v>
          </cell>
          <cell r="E328" t="str">
            <v>Child</v>
          </cell>
          <cell r="F328" t="str">
            <v>Single WP</v>
          </cell>
          <cell r="G328" t="str">
            <v>GDO</v>
          </cell>
          <cell r="H328" t="str">
            <v>G4004456</v>
          </cell>
        </row>
        <row r="328">
          <cell r="K328">
            <v>0</v>
          </cell>
          <cell r="L328">
            <v>0</v>
          </cell>
          <cell r="M328">
            <v>0</v>
          </cell>
          <cell r="N328">
            <v>0</v>
          </cell>
          <cell r="O328">
            <v>0</v>
          </cell>
          <cell r="P328">
            <v>0.0227</v>
          </cell>
        </row>
        <row r="328">
          <cell r="S328" t="str">
            <v>Not Excluded</v>
          </cell>
          <cell r="T328" t="e">
            <v>#N/A</v>
          </cell>
          <cell r="U328" t="e">
            <v>#N/A</v>
          </cell>
          <cell r="V328" t="e">
            <v>#N/A</v>
          </cell>
          <cell r="W328" t="e">
            <v>#N/A</v>
          </cell>
          <cell r="X328" t="e">
            <v>#N/A</v>
          </cell>
          <cell r="Y328" t="str">
            <v>Proposed Plan</v>
          </cell>
          <cell r="Z328" t="str">
            <v>NEO Enhancement</v>
          </cell>
          <cell r="AA328" t="e">
            <v>#N/A</v>
          </cell>
          <cell r="AB328" t="e">
            <v>#N/A</v>
          </cell>
          <cell r="AC328" t="e">
            <v>#N/A</v>
          </cell>
          <cell r="AD328" t="e">
            <v>#N/A</v>
          </cell>
          <cell r="AE328" t="e">
            <v>#N/A</v>
          </cell>
          <cell r="AF328" t="e">
            <v>#N/A</v>
          </cell>
          <cell r="AG328" t="e">
            <v>#N/A</v>
          </cell>
          <cell r="AH328" t="e">
            <v>#N/A</v>
          </cell>
          <cell r="AI328" t="e">
            <v>#N/A</v>
          </cell>
          <cell r="AJ328" t="e">
            <v>#N/A</v>
          </cell>
        </row>
        <row r="329">
          <cell r="A329">
            <v>16008</v>
          </cell>
          <cell r="B329" t="str">
            <v>16008</v>
          </cell>
          <cell r="C329" t="str">
            <v>RA AutoMeta ID M&amp;A</v>
          </cell>
          <cell r="D329" t="str">
            <v>Edwards, Colin</v>
          </cell>
          <cell r="E329" t="str">
            <v>Parent</v>
          </cell>
          <cell r="F329" t="str">
            <v>Single WP</v>
          </cell>
          <cell r="G329" t="str">
            <v>RA</v>
          </cell>
          <cell r="H329">
            <v>0</v>
          </cell>
        </row>
        <row r="329">
          <cell r="K329">
            <v>0</v>
          </cell>
          <cell r="L329">
            <v>0</v>
          </cell>
          <cell r="M329">
            <v>0</v>
          </cell>
          <cell r="N329">
            <v>0</v>
          </cell>
          <cell r="O329">
            <v>0</v>
          </cell>
          <cell r="P329">
            <v>0</v>
          </cell>
        </row>
        <row r="329">
          <cell r="S329" t="str">
            <v>Not Excluded</v>
          </cell>
          <cell r="T329" t="e">
            <v>#N/A</v>
          </cell>
          <cell r="U329" t="e">
            <v>#N/A</v>
          </cell>
          <cell r="V329" t="e">
            <v>#N/A</v>
          </cell>
          <cell r="W329" t="e">
            <v>#N/A</v>
          </cell>
          <cell r="X329" t="e">
            <v>#N/A</v>
          </cell>
          <cell r="Y329" t="str">
            <v>Proposed Plan</v>
          </cell>
          <cell r="Z329" t="str">
            <v>RA AutoMeta ID M&amp;A</v>
          </cell>
          <cell r="AA329" t="e">
            <v>#N/A</v>
          </cell>
          <cell r="AB329" t="e">
            <v>#N/A</v>
          </cell>
          <cell r="AC329" t="e">
            <v>#N/A</v>
          </cell>
          <cell r="AD329" t="e">
            <v>#N/A</v>
          </cell>
          <cell r="AE329" t="e">
            <v>#N/A</v>
          </cell>
          <cell r="AF329" t="e">
            <v>#N/A</v>
          </cell>
          <cell r="AG329" t="e">
            <v>#N/A</v>
          </cell>
          <cell r="AH329" t="e">
            <v>#N/A</v>
          </cell>
          <cell r="AI329" t="e">
            <v>#N/A</v>
          </cell>
          <cell r="AJ329" t="e">
            <v>#N/A</v>
          </cell>
        </row>
        <row r="330">
          <cell r="A330" t="str">
            <v>16008-G4004524</v>
          </cell>
          <cell r="B330" t="str">
            <v>16008</v>
          </cell>
          <cell r="C330" t="str">
            <v>RA AutoMeta ID M&amp;A</v>
          </cell>
          <cell r="D330" t="str">
            <v>Edwards, Colin</v>
          </cell>
          <cell r="E330" t="str">
            <v>Child</v>
          </cell>
          <cell r="F330" t="str">
            <v>Single WP</v>
          </cell>
          <cell r="G330" t="str">
            <v>RA</v>
          </cell>
          <cell r="H330" t="str">
            <v>G4004524</v>
          </cell>
        </row>
        <row r="330">
          <cell r="K330">
            <v>0</v>
          </cell>
          <cell r="L330">
            <v>0</v>
          </cell>
          <cell r="M330">
            <v>0</v>
          </cell>
          <cell r="N330">
            <v>0</v>
          </cell>
          <cell r="O330">
            <v>0</v>
          </cell>
          <cell r="P330">
            <v>0</v>
          </cell>
        </row>
        <row r="330">
          <cell r="S330" t="str">
            <v>Not Excluded</v>
          </cell>
          <cell r="T330" t="e">
            <v>#N/A</v>
          </cell>
          <cell r="U330" t="e">
            <v>#N/A</v>
          </cell>
          <cell r="V330" t="e">
            <v>#N/A</v>
          </cell>
          <cell r="W330" t="e">
            <v>#N/A</v>
          </cell>
          <cell r="X330" t="e">
            <v>#N/A</v>
          </cell>
          <cell r="Y330" t="str">
            <v>Proposed Plan</v>
          </cell>
          <cell r="Z330" t="str">
            <v>RA AutoMeta ID M&amp;A</v>
          </cell>
          <cell r="AA330" t="e">
            <v>#N/A</v>
          </cell>
          <cell r="AB330" t="e">
            <v>#N/A</v>
          </cell>
          <cell r="AC330" t="e">
            <v>#N/A</v>
          </cell>
          <cell r="AD330" t="e">
            <v>#N/A</v>
          </cell>
          <cell r="AE330" t="e">
            <v>#N/A</v>
          </cell>
          <cell r="AF330" t="e">
            <v>#N/A</v>
          </cell>
          <cell r="AG330" t="e">
            <v>#N/A</v>
          </cell>
          <cell r="AH330" t="e">
            <v>#N/A</v>
          </cell>
          <cell r="AI330" t="e">
            <v>#N/A</v>
          </cell>
          <cell r="AJ330" t="e">
            <v>#N/A</v>
          </cell>
        </row>
        <row r="331">
          <cell r="A331">
            <v>16004</v>
          </cell>
          <cell r="B331" t="str">
            <v>16004</v>
          </cell>
          <cell r="C331" t="str">
            <v>New PRC Tracker</v>
          </cell>
          <cell r="D331" t="str">
            <v>Touati-Tliba, Mebarka-Mounira</v>
          </cell>
          <cell r="E331" t="str">
            <v>Parent</v>
          </cell>
          <cell r="F331" t="str">
            <v>Single WP</v>
          </cell>
          <cell r="G331" t="str">
            <v>CD&amp;A</v>
          </cell>
          <cell r="H331">
            <v>0</v>
          </cell>
        </row>
        <row r="331">
          <cell r="K331">
            <v>0</v>
          </cell>
          <cell r="L331">
            <v>0</v>
          </cell>
          <cell r="M331">
            <v>0</v>
          </cell>
          <cell r="N331">
            <v>0</v>
          </cell>
          <cell r="O331">
            <v>0</v>
          </cell>
          <cell r="P331">
            <v>0</v>
          </cell>
        </row>
        <row r="331">
          <cell r="S331" t="str">
            <v>Not Excluded</v>
          </cell>
          <cell r="T331" t="e">
            <v>#N/A</v>
          </cell>
          <cell r="U331" t="e">
            <v>#N/A</v>
          </cell>
          <cell r="V331" t="e">
            <v>#N/A</v>
          </cell>
          <cell r="W331" t="e">
            <v>#N/A</v>
          </cell>
          <cell r="X331" t="e">
            <v>#N/A</v>
          </cell>
          <cell r="Y331" t="str">
            <v>Proposed Plan</v>
          </cell>
          <cell r="Z331" t="str">
            <v>New PRC Tracker</v>
          </cell>
          <cell r="AA331" t="e">
            <v>#N/A</v>
          </cell>
          <cell r="AB331" t="e">
            <v>#N/A</v>
          </cell>
          <cell r="AC331" t="e">
            <v>#N/A</v>
          </cell>
          <cell r="AD331" t="e">
            <v>#N/A</v>
          </cell>
          <cell r="AE331" t="e">
            <v>#N/A</v>
          </cell>
          <cell r="AF331" t="e">
            <v>#N/A</v>
          </cell>
          <cell r="AG331" t="e">
            <v>#N/A</v>
          </cell>
          <cell r="AH331" t="e">
            <v>#N/A</v>
          </cell>
          <cell r="AI331" t="e">
            <v>#N/A</v>
          </cell>
          <cell r="AJ331" t="e">
            <v>#N/A</v>
          </cell>
        </row>
        <row r="332">
          <cell r="A332" t="str">
            <v>16004-G4004384</v>
          </cell>
          <cell r="B332" t="str">
            <v>16004</v>
          </cell>
          <cell r="C332" t="str">
            <v>New PRC Tracker</v>
          </cell>
          <cell r="D332" t="str">
            <v>Touati-Tliba, Mebarka-Mounira</v>
          </cell>
          <cell r="E332" t="str">
            <v>Child</v>
          </cell>
          <cell r="F332" t="str">
            <v>Single WP</v>
          </cell>
          <cell r="G332" t="str">
            <v>CD&amp;A</v>
          </cell>
          <cell r="H332" t="str">
            <v>G4004384</v>
          </cell>
        </row>
        <row r="332">
          <cell r="K332">
            <v>0</v>
          </cell>
          <cell r="L332">
            <v>0</v>
          </cell>
          <cell r="M332">
            <v>0</v>
          </cell>
          <cell r="N332">
            <v>0</v>
          </cell>
          <cell r="O332">
            <v>0</v>
          </cell>
          <cell r="P332">
            <v>0</v>
          </cell>
        </row>
        <row r="332">
          <cell r="S332" t="str">
            <v>Not Excluded</v>
          </cell>
          <cell r="T332" t="e">
            <v>#N/A</v>
          </cell>
          <cell r="U332" t="e">
            <v>#N/A</v>
          </cell>
          <cell r="V332" t="e">
            <v>#N/A</v>
          </cell>
          <cell r="W332" t="e">
            <v>#N/A</v>
          </cell>
          <cell r="X332" t="e">
            <v>#N/A</v>
          </cell>
          <cell r="Y332" t="str">
            <v>Proposed Plan</v>
          </cell>
          <cell r="Z332" t="str">
            <v>New PRC Tracker</v>
          </cell>
          <cell r="AA332" t="e">
            <v>#N/A</v>
          </cell>
          <cell r="AB332" t="e">
            <v>#N/A</v>
          </cell>
          <cell r="AC332" t="e">
            <v>#N/A</v>
          </cell>
          <cell r="AD332" t="e">
            <v>#N/A</v>
          </cell>
          <cell r="AE332" t="e">
            <v>#N/A</v>
          </cell>
          <cell r="AF332" t="e">
            <v>#N/A</v>
          </cell>
          <cell r="AG332" t="e">
            <v>#N/A</v>
          </cell>
          <cell r="AH332" t="e">
            <v>#N/A</v>
          </cell>
          <cell r="AI332" t="e">
            <v>#N/A</v>
          </cell>
          <cell r="AJ332" t="e">
            <v>#N/A</v>
          </cell>
        </row>
        <row r="333">
          <cell r="A333">
            <v>15492</v>
          </cell>
          <cell r="B333" t="str">
            <v>15492</v>
          </cell>
          <cell r="C333" t="str">
            <v>GDO Metadata Stab</v>
          </cell>
          <cell r="D333" t="str">
            <v>Touati-Tliba, Mebarka-Mounira</v>
          </cell>
          <cell r="E333" t="str">
            <v>Parent</v>
          </cell>
          <cell r="F333" t="str">
            <v>Single WP</v>
          </cell>
          <cell r="G333" t="str">
            <v>GDO</v>
          </cell>
          <cell r="H333">
            <v>0</v>
          </cell>
        </row>
        <row r="333">
          <cell r="K333">
            <v>0</v>
          </cell>
          <cell r="L333">
            <v>0</v>
          </cell>
          <cell r="M333">
            <v>0</v>
          </cell>
          <cell r="N333">
            <v>0</v>
          </cell>
          <cell r="O333">
            <v>0</v>
          </cell>
          <cell r="P333">
            <v>0</v>
          </cell>
        </row>
        <row r="333">
          <cell r="S333" t="str">
            <v>Not Excluded</v>
          </cell>
          <cell r="T333" t="e">
            <v>#N/A</v>
          </cell>
          <cell r="U333" t="e">
            <v>#N/A</v>
          </cell>
          <cell r="V333" t="e">
            <v>#N/A</v>
          </cell>
          <cell r="W333" t="e">
            <v>#N/A</v>
          </cell>
          <cell r="X333" t="e">
            <v>#N/A</v>
          </cell>
          <cell r="Y333" t="str">
            <v>Proposed Plan</v>
          </cell>
          <cell r="Z333" t="str">
            <v>GDO Metadata Stab</v>
          </cell>
          <cell r="AA333" t="e">
            <v>#N/A</v>
          </cell>
          <cell r="AB333" t="e">
            <v>#N/A</v>
          </cell>
          <cell r="AC333" t="e">
            <v>#N/A</v>
          </cell>
          <cell r="AD333" t="e">
            <v>#N/A</v>
          </cell>
          <cell r="AE333" t="e">
            <v>#N/A</v>
          </cell>
          <cell r="AF333" t="e">
            <v>#N/A</v>
          </cell>
          <cell r="AG333" t="e">
            <v>#N/A</v>
          </cell>
          <cell r="AH333" t="e">
            <v>#N/A</v>
          </cell>
          <cell r="AI333" t="e">
            <v>#N/A</v>
          </cell>
          <cell r="AJ333" t="e">
            <v>#N/A</v>
          </cell>
        </row>
        <row r="334">
          <cell r="A334" t="str">
            <v>15492-G4004971</v>
          </cell>
          <cell r="B334" t="str">
            <v>15492</v>
          </cell>
          <cell r="C334" t="str">
            <v>GDO Metadata Stab</v>
          </cell>
          <cell r="D334" t="str">
            <v>Touati-Tliba, Mebarka-Mounira</v>
          </cell>
          <cell r="E334" t="str">
            <v>Child</v>
          </cell>
          <cell r="F334" t="str">
            <v>Single WP</v>
          </cell>
          <cell r="G334" t="str">
            <v>GDO</v>
          </cell>
          <cell r="H334" t="str">
            <v>G4004971</v>
          </cell>
        </row>
        <row r="334">
          <cell r="K334">
            <v>0</v>
          </cell>
          <cell r="L334">
            <v>0.091667</v>
          </cell>
          <cell r="M334">
            <v>0</v>
          </cell>
          <cell r="N334">
            <v>0.091667</v>
          </cell>
          <cell r="O334">
            <v>91667</v>
          </cell>
          <cell r="P334">
            <v>0</v>
          </cell>
        </row>
        <row r="334">
          <cell r="S334" t="str">
            <v>Not Excluded</v>
          </cell>
          <cell r="T334" t="e">
            <v>#N/A</v>
          </cell>
          <cell r="U334" t="e">
            <v>#N/A</v>
          </cell>
          <cell r="V334" t="e">
            <v>#N/A</v>
          </cell>
          <cell r="W334" t="e">
            <v>#N/A</v>
          </cell>
          <cell r="X334" t="e">
            <v>#N/A</v>
          </cell>
          <cell r="Y334" t="str">
            <v>Proposed Plan</v>
          </cell>
          <cell r="Z334" t="str">
            <v>GDO Metadata Mgmt System Stabilization</v>
          </cell>
          <cell r="AA334" t="e">
            <v>#N/A</v>
          </cell>
          <cell r="AB334" t="e">
            <v>#N/A</v>
          </cell>
          <cell r="AC334" t="e">
            <v>#N/A</v>
          </cell>
          <cell r="AD334" t="e">
            <v>#N/A</v>
          </cell>
          <cell r="AE334" t="e">
            <v>#N/A</v>
          </cell>
          <cell r="AF334" t="e">
            <v>#N/A</v>
          </cell>
          <cell r="AG334" t="e">
            <v>#N/A</v>
          </cell>
          <cell r="AH334" t="e">
            <v>#N/A</v>
          </cell>
          <cell r="AI334" t="e">
            <v>#N/A</v>
          </cell>
          <cell r="AJ334" t="e">
            <v>#N/A</v>
          </cell>
        </row>
        <row r="335">
          <cell r="A335">
            <v>16016</v>
          </cell>
          <cell r="B335" t="str">
            <v>16016</v>
          </cell>
          <cell r="C335" t="str">
            <v>RA ImproPatientLabe</v>
          </cell>
          <cell r="D335" t="str">
            <v>Edwards, Colin</v>
          </cell>
          <cell r="E335" t="str">
            <v>Parent</v>
          </cell>
          <cell r="F335" t="str">
            <v>Single WP</v>
          </cell>
          <cell r="G335" t="str">
            <v>RA</v>
          </cell>
          <cell r="H335">
            <v>0</v>
          </cell>
        </row>
        <row r="335">
          <cell r="K335">
            <v>0</v>
          </cell>
          <cell r="L335">
            <v>0.091667</v>
          </cell>
          <cell r="M335">
            <v>0</v>
          </cell>
          <cell r="N335">
            <v>0.091667</v>
          </cell>
          <cell r="O335">
            <v>91667</v>
          </cell>
          <cell r="P335">
            <v>0</v>
          </cell>
        </row>
        <row r="335">
          <cell r="S335" t="str">
            <v>Not Excluded</v>
          </cell>
          <cell r="T335" t="str">
            <v>No</v>
          </cell>
          <cell r="U335" t="str">
            <v>Yes</v>
          </cell>
          <cell r="V335" t="str">
            <v>Value Creation</v>
          </cell>
          <cell r="W335" t="str">
            <v>Value Creation without ExtraVal</v>
          </cell>
          <cell r="X335" t="str">
            <v>Nurture</v>
          </cell>
          <cell r="Y335" t="str">
            <v>Proposed Plan</v>
          </cell>
          <cell r="Z335" t="str">
            <v>RA ImproPatientLabe</v>
          </cell>
          <cell r="AA335" t="str">
            <v>No</v>
          </cell>
          <cell r="AB335" t="str">
            <v>No</v>
          </cell>
          <cell r="AC335" t="str">
            <v>IT / Systems</v>
          </cell>
          <cell r="AD335" t="str">
            <v>TO Be Updated</v>
          </cell>
          <cell r="AE335" t="str">
            <v>SONAR - Available in Horizon</v>
          </cell>
          <cell r="AF335" t="str">
            <v>Process Excellence &amp; Innovation</v>
          </cell>
          <cell r="AG335" t="str">
            <v>TO Be Updated</v>
          </cell>
          <cell r="AH335" t="str">
            <v>TO Be Updated</v>
          </cell>
          <cell r="AI335" t="str">
            <v>TO Be Updated</v>
          </cell>
          <cell r="AJ335" t="str">
            <v>TO Be Updated</v>
          </cell>
        </row>
        <row r="336">
          <cell r="A336" t="str">
            <v>16016-G4004528</v>
          </cell>
          <cell r="B336" t="str">
            <v>16016</v>
          </cell>
          <cell r="C336" t="str">
            <v>RA ImproPatientLabe</v>
          </cell>
          <cell r="D336" t="str">
            <v>Edwards, Colin</v>
          </cell>
          <cell r="E336" t="str">
            <v>Child</v>
          </cell>
          <cell r="F336" t="str">
            <v>Single WP</v>
          </cell>
          <cell r="G336" t="str">
            <v>RA</v>
          </cell>
          <cell r="H336" t="str">
            <v>G4004528</v>
          </cell>
        </row>
        <row r="336">
          <cell r="K336">
            <v>0</v>
          </cell>
          <cell r="L336">
            <v>0</v>
          </cell>
          <cell r="M336">
            <v>0</v>
          </cell>
          <cell r="N336">
            <v>0</v>
          </cell>
          <cell r="O336">
            <v>0</v>
          </cell>
          <cell r="P336">
            <v>0</v>
          </cell>
        </row>
        <row r="336">
          <cell r="S336" t="str">
            <v>Not Excluded</v>
          </cell>
          <cell r="T336" t="str">
            <v>No</v>
          </cell>
          <cell r="U336" t="str">
            <v>Yes</v>
          </cell>
          <cell r="V336" t="str">
            <v>Value Creation</v>
          </cell>
          <cell r="W336" t="str">
            <v>Value Creation without ExtraVal</v>
          </cell>
          <cell r="X336" t="str">
            <v>Nurture</v>
          </cell>
          <cell r="Y336" t="str">
            <v>Proposed Plan</v>
          </cell>
          <cell r="Z336" t="str">
            <v>RA ImproPatientLabe</v>
          </cell>
          <cell r="AA336" t="str">
            <v>No</v>
          </cell>
          <cell r="AB336" t="str">
            <v>No</v>
          </cell>
          <cell r="AC336" t="str">
            <v>IT / Systems</v>
          </cell>
          <cell r="AD336" t="str">
            <v>TO Be Updated</v>
          </cell>
          <cell r="AE336" t="str">
            <v>SONAR - Available in Horizon</v>
          </cell>
          <cell r="AF336" t="str">
            <v>Process Excellence &amp; Innovation</v>
          </cell>
          <cell r="AG336" t="str">
            <v>TO Be Updated</v>
          </cell>
          <cell r="AH336" t="str">
            <v>TO Be Updated</v>
          </cell>
          <cell r="AI336" t="str">
            <v>TO Be Updated</v>
          </cell>
          <cell r="AJ336" t="str">
            <v>TO Be Updated</v>
          </cell>
        </row>
        <row r="337">
          <cell r="A337">
            <v>18002</v>
          </cell>
          <cell r="B337" t="str">
            <v>18002</v>
          </cell>
          <cell r="C337" t="str">
            <v>Nerve L W2</v>
          </cell>
          <cell r="D337" t="str">
            <v>Franco, Davide</v>
          </cell>
          <cell r="E337" t="str">
            <v>Parent</v>
          </cell>
          <cell r="F337" t="str">
            <v>Multiple WP</v>
          </cell>
          <cell r="G337" t="e">
            <v>#N/A</v>
          </cell>
          <cell r="H337">
            <v>0</v>
          </cell>
        </row>
        <row r="337">
          <cell r="K337">
            <v>0</v>
          </cell>
          <cell r="L337">
            <v>0</v>
          </cell>
          <cell r="M337">
            <v>0</v>
          </cell>
          <cell r="N337">
            <v>0</v>
          </cell>
          <cell r="O337">
            <v>0</v>
          </cell>
          <cell r="P337">
            <v>0.1135</v>
          </cell>
        </row>
        <row r="337">
          <cell r="S337" t="str">
            <v>Not Excluded</v>
          </cell>
          <cell r="T337" t="e">
            <v>#N/A</v>
          </cell>
          <cell r="U337" t="e">
            <v>#N/A</v>
          </cell>
          <cell r="V337" t="e">
            <v>#N/A</v>
          </cell>
          <cell r="W337" t="e">
            <v>#N/A</v>
          </cell>
          <cell r="X337" t="e">
            <v>#N/A</v>
          </cell>
          <cell r="Y337" t="str">
            <v>Strategy Approved</v>
          </cell>
          <cell r="Z337" t="str">
            <v>Nerve L W2</v>
          </cell>
          <cell r="AA337" t="e">
            <v>#N/A</v>
          </cell>
          <cell r="AB337" t="e">
            <v>#N/A</v>
          </cell>
          <cell r="AC337" t="e">
            <v>#N/A</v>
          </cell>
          <cell r="AD337" t="e">
            <v>#N/A</v>
          </cell>
          <cell r="AE337" t="e">
            <v>#N/A</v>
          </cell>
          <cell r="AF337" t="e">
            <v>#N/A</v>
          </cell>
          <cell r="AG337" t="e">
            <v>#N/A</v>
          </cell>
          <cell r="AH337" t="e">
            <v>#N/A</v>
          </cell>
          <cell r="AI337" t="e">
            <v>#N/A</v>
          </cell>
          <cell r="AJ337" t="e">
            <v>#N/A</v>
          </cell>
        </row>
        <row r="338">
          <cell r="A338" t="str">
            <v>18002-G3002557</v>
          </cell>
          <cell r="B338" t="str">
            <v>18002</v>
          </cell>
          <cell r="C338" t="str">
            <v>Nerve L W2</v>
          </cell>
          <cell r="D338" t="str">
            <v>Franco, Davide</v>
          </cell>
          <cell r="E338" t="str">
            <v>Child</v>
          </cell>
          <cell r="F338" t="str">
            <v>Multiple WP</v>
          </cell>
          <cell r="G338" t="str">
            <v>GDO</v>
          </cell>
          <cell r="H338" t="str">
            <v>G3002557</v>
          </cell>
        </row>
        <row r="338">
          <cell r="K338">
            <v>0</v>
          </cell>
          <cell r="L338">
            <v>0</v>
          </cell>
          <cell r="M338">
            <v>0</v>
          </cell>
          <cell r="N338">
            <v>0</v>
          </cell>
          <cell r="O338">
            <v>0</v>
          </cell>
          <cell r="P338">
            <v>0.0227</v>
          </cell>
        </row>
        <row r="338">
          <cell r="S338" t="str">
            <v>Not Excluded</v>
          </cell>
          <cell r="T338" t="e">
            <v>#N/A</v>
          </cell>
          <cell r="U338" t="e">
            <v>#N/A</v>
          </cell>
          <cell r="V338" t="e">
            <v>#N/A</v>
          </cell>
          <cell r="W338" t="e">
            <v>#N/A</v>
          </cell>
          <cell r="X338" t="e">
            <v>#N/A</v>
          </cell>
          <cell r="Y338" t="str">
            <v>Proposed Plan</v>
          </cell>
          <cell r="Z338" t="str">
            <v>Early Trial Pricer</v>
          </cell>
          <cell r="AA338" t="e">
            <v>#N/A</v>
          </cell>
          <cell r="AB338" t="e">
            <v>#N/A</v>
          </cell>
          <cell r="AC338" t="e">
            <v>#N/A</v>
          </cell>
          <cell r="AD338" t="e">
            <v>#N/A</v>
          </cell>
          <cell r="AE338" t="e">
            <v>#N/A</v>
          </cell>
          <cell r="AF338" t="e">
            <v>#N/A</v>
          </cell>
          <cell r="AG338" t="e">
            <v>#N/A</v>
          </cell>
          <cell r="AH338" t="e">
            <v>#N/A</v>
          </cell>
          <cell r="AI338" t="e">
            <v>#N/A</v>
          </cell>
          <cell r="AJ338" t="e">
            <v>#N/A</v>
          </cell>
        </row>
        <row r="339">
          <cell r="A339" t="str">
            <v>18002-G4003563</v>
          </cell>
          <cell r="B339" t="str">
            <v>18002</v>
          </cell>
          <cell r="C339" t="str">
            <v>Nerve L W2</v>
          </cell>
          <cell r="D339" t="str">
            <v>Franco, Davide</v>
          </cell>
          <cell r="E339" t="str">
            <v>Child</v>
          </cell>
          <cell r="F339" t="str">
            <v>Multiple WP</v>
          </cell>
          <cell r="G339" t="str">
            <v>D&amp;D</v>
          </cell>
          <cell r="H339" t="str">
            <v>G4003563</v>
          </cell>
        </row>
        <row r="339">
          <cell r="K339">
            <v>0</v>
          </cell>
          <cell r="L339">
            <v>0</v>
          </cell>
          <cell r="M339">
            <v>0</v>
          </cell>
          <cell r="N339">
            <v>0</v>
          </cell>
          <cell r="O339">
            <v>0</v>
          </cell>
          <cell r="P339">
            <v>0</v>
          </cell>
        </row>
        <row r="339">
          <cell r="S339" t="str">
            <v>Not Excluded</v>
          </cell>
          <cell r="T339" t="e">
            <v>#N/A</v>
          </cell>
          <cell r="U339" t="e">
            <v>#N/A</v>
          </cell>
          <cell r="V339" t="e">
            <v>#N/A</v>
          </cell>
          <cell r="W339" t="e">
            <v>#N/A</v>
          </cell>
          <cell r="X339" t="e">
            <v>#N/A</v>
          </cell>
          <cell r="Y339" t="str">
            <v>Proposed Plan</v>
          </cell>
          <cell r="Z339" t="str">
            <v>Nerve Live Wave 2 Umbrella</v>
          </cell>
          <cell r="AA339" t="e">
            <v>#N/A</v>
          </cell>
          <cell r="AB339" t="e">
            <v>#N/A</v>
          </cell>
          <cell r="AC339" t="e">
            <v>#N/A</v>
          </cell>
          <cell r="AD339" t="e">
            <v>#N/A</v>
          </cell>
          <cell r="AE339" t="e">
            <v>#N/A</v>
          </cell>
          <cell r="AF339" t="e">
            <v>#N/A</v>
          </cell>
          <cell r="AG339" t="e">
            <v>#N/A</v>
          </cell>
          <cell r="AH339" t="e">
            <v>#N/A</v>
          </cell>
          <cell r="AI339" t="e">
            <v>#N/A</v>
          </cell>
          <cell r="AJ339" t="e">
            <v>#N/A</v>
          </cell>
        </row>
        <row r="340">
          <cell r="A340" t="str">
            <v>18002-G3002610</v>
          </cell>
          <cell r="B340" t="str">
            <v>18002</v>
          </cell>
          <cell r="C340" t="str">
            <v>Nerve L W2</v>
          </cell>
          <cell r="D340" t="str">
            <v>Franco, Davide</v>
          </cell>
          <cell r="E340" t="str">
            <v>Child</v>
          </cell>
          <cell r="F340" t="str">
            <v>Multiple WP</v>
          </cell>
          <cell r="G340" t="str">
            <v>GDO</v>
          </cell>
          <cell r="H340" t="str">
            <v>G3002610</v>
          </cell>
        </row>
        <row r="340">
          <cell r="K340">
            <v>0</v>
          </cell>
          <cell r="L340">
            <v>0</v>
          </cell>
          <cell r="M340">
            <v>0</v>
          </cell>
          <cell r="N340">
            <v>0</v>
          </cell>
          <cell r="O340">
            <v>0</v>
          </cell>
          <cell r="P340">
            <v>0</v>
          </cell>
        </row>
        <row r="340">
          <cell r="S340" t="str">
            <v>Not Excluded</v>
          </cell>
          <cell r="T340" t="e">
            <v>#N/A</v>
          </cell>
          <cell r="U340" t="e">
            <v>#N/A</v>
          </cell>
          <cell r="V340" t="e">
            <v>#N/A</v>
          </cell>
          <cell r="W340" t="e">
            <v>#N/A</v>
          </cell>
          <cell r="X340" t="e">
            <v>#N/A</v>
          </cell>
          <cell r="Y340" t="str">
            <v>Proposed Plan</v>
          </cell>
          <cell r="Z340" t="str">
            <v>Resource Planner</v>
          </cell>
          <cell r="AA340" t="e">
            <v>#N/A</v>
          </cell>
          <cell r="AB340" t="e">
            <v>#N/A</v>
          </cell>
          <cell r="AC340" t="e">
            <v>#N/A</v>
          </cell>
          <cell r="AD340" t="e">
            <v>#N/A</v>
          </cell>
          <cell r="AE340" t="e">
            <v>#N/A</v>
          </cell>
          <cell r="AF340" t="e">
            <v>#N/A</v>
          </cell>
          <cell r="AG340" t="e">
            <v>#N/A</v>
          </cell>
          <cell r="AH340" t="e">
            <v>#N/A</v>
          </cell>
          <cell r="AI340" t="e">
            <v>#N/A</v>
          </cell>
          <cell r="AJ340" t="e">
            <v>#N/A</v>
          </cell>
        </row>
        <row r="341">
          <cell r="A341" t="str">
            <v>18002-G3002611</v>
          </cell>
          <cell r="B341" t="str">
            <v>18002</v>
          </cell>
          <cell r="C341" t="str">
            <v>Nerve L W2</v>
          </cell>
          <cell r="D341" t="str">
            <v>Franco, Davide</v>
          </cell>
          <cell r="E341" t="str">
            <v>Child</v>
          </cell>
          <cell r="F341" t="str">
            <v>Multiple WP</v>
          </cell>
          <cell r="G341" t="str">
            <v>GDO</v>
          </cell>
          <cell r="H341" t="str">
            <v>G3002611</v>
          </cell>
        </row>
        <row r="341">
          <cell r="K341">
            <v>0</v>
          </cell>
          <cell r="L341">
            <v>0</v>
          </cell>
          <cell r="M341">
            <v>0</v>
          </cell>
          <cell r="N341">
            <v>0</v>
          </cell>
          <cell r="O341">
            <v>0</v>
          </cell>
          <cell r="P341">
            <v>0.0454</v>
          </cell>
        </row>
        <row r="341">
          <cell r="S341" t="str">
            <v>Not Excluded</v>
          </cell>
          <cell r="T341" t="e">
            <v>#N/A</v>
          </cell>
          <cell r="U341" t="e">
            <v>#N/A</v>
          </cell>
          <cell r="V341" t="e">
            <v>#N/A</v>
          </cell>
          <cell r="W341" t="e">
            <v>#N/A</v>
          </cell>
          <cell r="X341" t="e">
            <v>#N/A</v>
          </cell>
          <cell r="Y341" t="str">
            <v>Proposed Plan</v>
          </cell>
          <cell r="Z341" t="str">
            <v>SENSE</v>
          </cell>
          <cell r="AA341" t="e">
            <v>#N/A</v>
          </cell>
          <cell r="AB341" t="e">
            <v>#N/A</v>
          </cell>
          <cell r="AC341" t="e">
            <v>#N/A</v>
          </cell>
          <cell r="AD341" t="e">
            <v>#N/A</v>
          </cell>
          <cell r="AE341" t="e">
            <v>#N/A</v>
          </cell>
          <cell r="AF341" t="e">
            <v>#N/A</v>
          </cell>
          <cell r="AG341" t="e">
            <v>#N/A</v>
          </cell>
          <cell r="AH341" t="e">
            <v>#N/A</v>
          </cell>
          <cell r="AI341" t="e">
            <v>#N/A</v>
          </cell>
          <cell r="AJ341" t="e">
            <v>#N/A</v>
          </cell>
        </row>
        <row r="342">
          <cell r="A342" t="str">
            <v>18002-G3002613</v>
          </cell>
          <cell r="B342" t="str">
            <v>18002</v>
          </cell>
          <cell r="C342" t="str">
            <v>Nerve L W2</v>
          </cell>
          <cell r="D342" t="str">
            <v>Franco, Davide</v>
          </cell>
          <cell r="E342" t="str">
            <v>Child</v>
          </cell>
          <cell r="F342" t="str">
            <v>Multiple WP</v>
          </cell>
          <cell r="G342" t="str">
            <v>GDO</v>
          </cell>
          <cell r="H342" t="str">
            <v>G3002613</v>
          </cell>
        </row>
        <row r="342">
          <cell r="K342">
            <v>0</v>
          </cell>
          <cell r="L342">
            <v>0</v>
          </cell>
          <cell r="M342">
            <v>0</v>
          </cell>
          <cell r="N342">
            <v>0</v>
          </cell>
          <cell r="O342">
            <v>0</v>
          </cell>
          <cell r="P342">
            <v>0.0454</v>
          </cell>
        </row>
        <row r="342">
          <cell r="S342" t="str">
            <v>Not Excluded</v>
          </cell>
          <cell r="T342" t="e">
            <v>#N/A</v>
          </cell>
          <cell r="U342" t="e">
            <v>#N/A</v>
          </cell>
          <cell r="V342" t="e">
            <v>#N/A</v>
          </cell>
          <cell r="W342" t="e">
            <v>#N/A</v>
          </cell>
          <cell r="X342" t="e">
            <v>#N/A</v>
          </cell>
          <cell r="Y342" t="str">
            <v>Proposed Plan</v>
          </cell>
          <cell r="Z342" t="str">
            <v>Trial Footprint Optimizer</v>
          </cell>
          <cell r="AA342" t="e">
            <v>#N/A</v>
          </cell>
          <cell r="AB342" t="e">
            <v>#N/A</v>
          </cell>
          <cell r="AC342" t="e">
            <v>#N/A</v>
          </cell>
          <cell r="AD342" t="e">
            <v>#N/A</v>
          </cell>
          <cell r="AE342" t="e">
            <v>#N/A</v>
          </cell>
          <cell r="AF342" t="e">
            <v>#N/A</v>
          </cell>
          <cell r="AG342" t="e">
            <v>#N/A</v>
          </cell>
          <cell r="AH342" t="e">
            <v>#N/A</v>
          </cell>
          <cell r="AI342" t="e">
            <v>#N/A</v>
          </cell>
          <cell r="AJ342" t="e">
            <v>#N/A</v>
          </cell>
        </row>
        <row r="343">
          <cell r="A343">
            <v>16031</v>
          </cell>
          <cell r="B343" t="str">
            <v>16031</v>
          </cell>
          <cell r="C343" t="str">
            <v>PS China E2B(R3) Sub</v>
          </cell>
          <cell r="D343" t="str">
            <v>Touati-Tliba, Mebarka-Mounira</v>
          </cell>
          <cell r="E343" t="str">
            <v>Parent</v>
          </cell>
          <cell r="F343" t="str">
            <v>Single WP</v>
          </cell>
          <cell r="G343" t="str">
            <v>CMO/PS</v>
          </cell>
          <cell r="H343">
            <v>0</v>
          </cell>
        </row>
        <row r="343">
          <cell r="K343">
            <v>0</v>
          </cell>
          <cell r="L343">
            <v>0</v>
          </cell>
          <cell r="M343">
            <v>0</v>
          </cell>
          <cell r="N343">
            <v>0</v>
          </cell>
          <cell r="O343">
            <v>0</v>
          </cell>
          <cell r="P343">
            <v>0</v>
          </cell>
        </row>
        <row r="343">
          <cell r="S343" t="str">
            <v>Not Excluded</v>
          </cell>
          <cell r="T343" t="e">
            <v>#N/A</v>
          </cell>
          <cell r="U343" t="e">
            <v>#N/A</v>
          </cell>
          <cell r="V343" t="e">
            <v>#N/A</v>
          </cell>
          <cell r="W343" t="e">
            <v>#N/A</v>
          </cell>
          <cell r="X343" t="e">
            <v>#N/A</v>
          </cell>
          <cell r="Y343" t="str">
            <v>Proposed Plan</v>
          </cell>
          <cell r="Z343" t="str">
            <v>PS China E2B(R3) Sub</v>
          </cell>
          <cell r="AA343" t="e">
            <v>#N/A</v>
          </cell>
          <cell r="AB343" t="e">
            <v>#N/A</v>
          </cell>
          <cell r="AC343" t="e">
            <v>#N/A</v>
          </cell>
          <cell r="AD343" t="e">
            <v>#N/A</v>
          </cell>
          <cell r="AE343" t="e">
            <v>#N/A</v>
          </cell>
          <cell r="AF343" t="e">
            <v>#N/A</v>
          </cell>
          <cell r="AG343" t="e">
            <v>#N/A</v>
          </cell>
          <cell r="AH343" t="e">
            <v>#N/A</v>
          </cell>
          <cell r="AI343" t="e">
            <v>#N/A</v>
          </cell>
          <cell r="AJ343" t="e">
            <v>#N/A</v>
          </cell>
        </row>
        <row r="344">
          <cell r="A344" t="str">
            <v>16031-G4005054</v>
          </cell>
          <cell r="B344" t="str">
            <v>16031</v>
          </cell>
          <cell r="C344" t="str">
            <v>PS China E2B(R3) Sub</v>
          </cell>
          <cell r="D344" t="str">
            <v>Touati-Tliba, Mebarka-Mounira</v>
          </cell>
          <cell r="E344" t="str">
            <v>Child</v>
          </cell>
          <cell r="F344" t="str">
            <v>Single WP</v>
          </cell>
          <cell r="G344" t="str">
            <v>CMO/PS</v>
          </cell>
          <cell r="H344" t="str">
            <v>G4005054</v>
          </cell>
        </row>
        <row r="344">
          <cell r="K344">
            <v>0.27817024</v>
          </cell>
          <cell r="L344">
            <v>0.22724075</v>
          </cell>
          <cell r="M344">
            <v>0</v>
          </cell>
          <cell r="N344">
            <v>0.50541099</v>
          </cell>
          <cell r="O344">
            <v>505410.99</v>
          </cell>
          <cell r="P344">
            <v>0</v>
          </cell>
        </row>
        <row r="344">
          <cell r="S344" t="str">
            <v>Not Excluded</v>
          </cell>
          <cell r="T344" t="e">
            <v>#N/A</v>
          </cell>
          <cell r="U344" t="e">
            <v>#N/A</v>
          </cell>
          <cell r="V344" t="e">
            <v>#N/A</v>
          </cell>
          <cell r="W344" t="e">
            <v>#N/A</v>
          </cell>
          <cell r="X344" t="e">
            <v>#N/A</v>
          </cell>
          <cell r="Y344" t="str">
            <v>Strategy Approved</v>
          </cell>
          <cell r="Z344" t="str">
            <v>PS China E2B R3 Submission</v>
          </cell>
          <cell r="AA344" t="e">
            <v>#N/A</v>
          </cell>
          <cell r="AB344" t="e">
            <v>#N/A</v>
          </cell>
          <cell r="AC344" t="e">
            <v>#N/A</v>
          </cell>
          <cell r="AD344" t="e">
            <v>#N/A</v>
          </cell>
          <cell r="AE344" t="e">
            <v>#N/A</v>
          </cell>
          <cell r="AF344" t="e">
            <v>#N/A</v>
          </cell>
          <cell r="AG344" t="e">
            <v>#N/A</v>
          </cell>
          <cell r="AH344" t="e">
            <v>#N/A</v>
          </cell>
          <cell r="AI344" t="e">
            <v>#N/A</v>
          </cell>
          <cell r="AJ344" t="e">
            <v>#N/A</v>
          </cell>
        </row>
        <row r="345">
          <cell r="A345">
            <v>15811</v>
          </cell>
          <cell r="B345" t="str">
            <v>15811</v>
          </cell>
          <cell r="C345" t="str">
            <v>E2b Enhancements</v>
          </cell>
          <cell r="D345" t="str">
            <v>Basi, Mark Gargan</v>
          </cell>
          <cell r="E345" t="str">
            <v>Parent</v>
          </cell>
          <cell r="F345" t="str">
            <v>Single WP</v>
          </cell>
          <cell r="G345" t="str">
            <v>CMO/PS</v>
          </cell>
          <cell r="H345">
            <v>0</v>
          </cell>
        </row>
        <row r="345">
          <cell r="K345">
            <v>0.27817024</v>
          </cell>
          <cell r="L345">
            <v>0.22724075</v>
          </cell>
          <cell r="M345">
            <v>0</v>
          </cell>
          <cell r="N345">
            <v>0.50541099</v>
          </cell>
          <cell r="O345">
            <v>505410.99</v>
          </cell>
          <cell r="P345">
            <v>0</v>
          </cell>
        </row>
        <row r="345">
          <cell r="S345" t="str">
            <v>Not Excluded</v>
          </cell>
          <cell r="T345" t="str">
            <v>No</v>
          </cell>
          <cell r="U345" t="str">
            <v>Yes</v>
          </cell>
          <cell r="V345" t="str">
            <v>Operational Necessity</v>
          </cell>
          <cell r="W345" t="str">
            <v>Operational Necessity</v>
          </cell>
          <cell r="X345" t="str">
            <v>Nurture</v>
          </cell>
          <cell r="Y345" t="str">
            <v>Strategy Approved</v>
          </cell>
          <cell r="Z345" t="str">
            <v>E2b Enhancements</v>
          </cell>
          <cell r="AA345" t="str">
            <v>No</v>
          </cell>
          <cell r="AB345" t="str">
            <v>Yes</v>
          </cell>
          <cell r="AC345" t="str">
            <v>IT / Systems</v>
          </cell>
          <cell r="AD345" t="str">
            <v>2020 End</v>
          </cell>
          <cell r="AE345" t="str">
            <v>SONAR - Available in Horizon</v>
          </cell>
          <cell r="AF345" t="str">
            <v>Operational Necessity</v>
          </cell>
          <cell r="AG345" t="str">
            <v>Operational Necessity</v>
          </cell>
          <cell r="AH345">
            <v>0</v>
          </cell>
          <cell r="AI345" t="str">
            <v>Patient Safety</v>
          </cell>
          <cell r="AJ345" t="str">
            <v>Safety Reporting and Submissions</v>
          </cell>
        </row>
        <row r="346">
          <cell r="A346" t="str">
            <v>15811-G4009849</v>
          </cell>
          <cell r="B346" t="str">
            <v>15811</v>
          </cell>
          <cell r="C346" t="str">
            <v>E2b Enhancements</v>
          </cell>
          <cell r="D346" t="str">
            <v>Basi, Mark Gargan</v>
          </cell>
          <cell r="E346" t="str">
            <v>Child</v>
          </cell>
          <cell r="F346" t="str">
            <v>Single WP</v>
          </cell>
          <cell r="G346" t="str">
            <v>CMO/PS</v>
          </cell>
          <cell r="H346" t="str">
            <v>G4009849</v>
          </cell>
        </row>
        <row r="346">
          <cell r="K346">
            <v>0.20891551</v>
          </cell>
          <cell r="L346">
            <v>0.16044</v>
          </cell>
          <cell r="M346">
            <v>0</v>
          </cell>
          <cell r="N346">
            <v>0.36935551</v>
          </cell>
          <cell r="O346">
            <v>369355.51</v>
          </cell>
          <cell r="P346">
            <v>0</v>
          </cell>
        </row>
        <row r="346">
          <cell r="S346" t="str">
            <v>Not Excluded</v>
          </cell>
          <cell r="T346" t="str">
            <v>No</v>
          </cell>
          <cell r="U346" t="str">
            <v>Yes</v>
          </cell>
          <cell r="V346" t="str">
            <v>Operational Necessity</v>
          </cell>
          <cell r="W346" t="str">
            <v>Operational Necessity</v>
          </cell>
          <cell r="X346" t="str">
            <v>Nurture</v>
          </cell>
          <cell r="Y346" t="str">
            <v>Strategy Approved</v>
          </cell>
          <cell r="Z346" t="str">
            <v>E2b Enhancements</v>
          </cell>
          <cell r="AA346" t="str">
            <v>No</v>
          </cell>
          <cell r="AB346" t="str">
            <v>Yes</v>
          </cell>
          <cell r="AC346" t="str">
            <v>IT / Systems</v>
          </cell>
          <cell r="AD346" t="str">
            <v>2020 End</v>
          </cell>
          <cell r="AE346" t="str">
            <v>SONAR - Available in Horizon</v>
          </cell>
          <cell r="AF346" t="str">
            <v>Operational Necessity</v>
          </cell>
          <cell r="AG346" t="str">
            <v>Operational Necessity</v>
          </cell>
          <cell r="AH346">
            <v>0</v>
          </cell>
          <cell r="AI346" t="str">
            <v>Patient Safety</v>
          </cell>
          <cell r="AJ346" t="str">
            <v>Safety Reporting and Submissions</v>
          </cell>
        </row>
        <row r="347">
          <cell r="A347">
            <v>15899</v>
          </cell>
          <cell r="B347" t="str">
            <v>15899</v>
          </cell>
          <cell r="C347" t="str">
            <v>Translate AI Platform</v>
          </cell>
          <cell r="D347" t="str">
            <v>Holloway, Russell</v>
          </cell>
          <cell r="E347" t="str">
            <v>Parent</v>
          </cell>
          <cell r="F347" t="str">
            <v>Multiple WP</v>
          </cell>
          <cell r="G347" t="str">
            <v>D&amp;D</v>
          </cell>
          <cell r="H347">
            <v>0</v>
          </cell>
        </row>
        <row r="347">
          <cell r="K347">
            <v>0</v>
          </cell>
          <cell r="L347">
            <v>0.16044</v>
          </cell>
          <cell r="M347">
            <v>0</v>
          </cell>
          <cell r="N347">
            <v>0.16044</v>
          </cell>
          <cell r="O347">
            <v>160440</v>
          </cell>
          <cell r="P347">
            <v>0</v>
          </cell>
        </row>
        <row r="347">
          <cell r="S347" t="str">
            <v>Not Excluded</v>
          </cell>
          <cell r="T347" t="str">
            <v>No</v>
          </cell>
          <cell r="U347" t="str">
            <v>Yes</v>
          </cell>
          <cell r="V347" t="str">
            <v>Value Creation</v>
          </cell>
          <cell r="W347" t="str">
            <v>Reduce R&amp;D Costs</v>
          </cell>
          <cell r="X347" t="str">
            <v>Nurture</v>
          </cell>
          <cell r="Y347" t="str">
            <v>Proposed Plan</v>
          </cell>
          <cell r="Z347" t="str">
            <v>Translate AI Platform</v>
          </cell>
          <cell r="AA347" t="str">
            <v>Yes</v>
          </cell>
          <cell r="AB347" t="str">
            <v>Yes</v>
          </cell>
          <cell r="AC347" t="str">
            <v>Data &amp; Digital</v>
          </cell>
          <cell r="AD347" t="str">
            <v>TO Be Updated</v>
          </cell>
          <cell r="AE347" t="str">
            <v>TO Be Updated</v>
          </cell>
          <cell r="AF347" t="str">
            <v>Process Excellence &amp; Innovation</v>
          </cell>
          <cell r="AG347" t="str">
            <v>TO Be Updated</v>
          </cell>
          <cell r="AH347" t="str">
            <v>TO Be Updated</v>
          </cell>
          <cell r="AI347" t="str">
            <v>TO Be Updated</v>
          </cell>
          <cell r="AJ347" t="str">
            <v>TO Be Updated</v>
          </cell>
        </row>
        <row r="348">
          <cell r="A348" t="str">
            <v>15899-G4010852</v>
          </cell>
          <cell r="B348" t="str">
            <v>15899</v>
          </cell>
          <cell r="C348" t="str">
            <v>Translate AI Platform</v>
          </cell>
          <cell r="D348" t="str">
            <v>Holloway, Russell</v>
          </cell>
          <cell r="E348" t="str">
            <v>Child</v>
          </cell>
          <cell r="F348" t="str">
            <v>Multiple WP</v>
          </cell>
          <cell r="G348" t="str">
            <v>D&amp;D</v>
          </cell>
          <cell r="H348" t="str">
            <v>G4010852</v>
          </cell>
        </row>
        <row r="348">
          <cell r="K348">
            <v>0.20891551</v>
          </cell>
          <cell r="L348">
            <v>0</v>
          </cell>
          <cell r="M348">
            <v>0</v>
          </cell>
          <cell r="N348">
            <v>0.20891551</v>
          </cell>
          <cell r="O348">
            <v>208915.51</v>
          </cell>
          <cell r="P348">
            <v>0</v>
          </cell>
        </row>
        <row r="348">
          <cell r="S348" t="str">
            <v>Not Excluded</v>
          </cell>
          <cell r="T348" t="str">
            <v>No</v>
          </cell>
          <cell r="U348" t="str">
            <v>Yes</v>
          </cell>
          <cell r="V348" t="str">
            <v>Value Creation</v>
          </cell>
          <cell r="W348" t="str">
            <v>Reduce R&amp;D Costs</v>
          </cell>
          <cell r="X348" t="str">
            <v>Nurture</v>
          </cell>
          <cell r="Y348" t="str">
            <v>Proposed Plan</v>
          </cell>
          <cell r="Z348" t="str">
            <v>Translate AI implement</v>
          </cell>
          <cell r="AA348" t="str">
            <v>Yes</v>
          </cell>
          <cell r="AB348" t="str">
            <v>Yes</v>
          </cell>
          <cell r="AC348" t="str">
            <v>Data &amp; Digital</v>
          </cell>
          <cell r="AD348" t="str">
            <v>TO Be Updated</v>
          </cell>
          <cell r="AE348" t="str">
            <v>TO Be Updated</v>
          </cell>
          <cell r="AF348" t="str">
            <v>Process Excellence &amp; Innovation</v>
          </cell>
          <cell r="AG348" t="str">
            <v>TO Be Updated</v>
          </cell>
          <cell r="AH348" t="str">
            <v>TO Be Updated</v>
          </cell>
          <cell r="AI348" t="str">
            <v>TO Be Updated</v>
          </cell>
          <cell r="AJ348" t="str">
            <v>TO Be Updated</v>
          </cell>
        </row>
        <row r="349">
          <cell r="A349" t="str">
            <v>15899-G4010850</v>
          </cell>
          <cell r="B349" t="str">
            <v>15899</v>
          </cell>
          <cell r="C349" t="str">
            <v>Translate AI Platform</v>
          </cell>
          <cell r="D349" t="str">
            <v>Holloway, Russell</v>
          </cell>
          <cell r="E349" t="str">
            <v>Child</v>
          </cell>
          <cell r="F349" t="str">
            <v>Multiple WP</v>
          </cell>
          <cell r="G349" t="str">
            <v>D&amp;D</v>
          </cell>
          <cell r="H349" t="str">
            <v>G4010850</v>
          </cell>
        </row>
        <row r="349">
          <cell r="K349">
            <v>0</v>
          </cell>
          <cell r="L349">
            <v>0.284</v>
          </cell>
          <cell r="M349">
            <v>0</v>
          </cell>
          <cell r="N349">
            <v>0.284</v>
          </cell>
          <cell r="O349">
            <v>284000</v>
          </cell>
          <cell r="P349">
            <v>0</v>
          </cell>
        </row>
        <row r="349">
          <cell r="S349" t="str">
            <v>Not Excluded</v>
          </cell>
          <cell r="T349" t="str">
            <v>No</v>
          </cell>
          <cell r="U349" t="str">
            <v>Yes</v>
          </cell>
          <cell r="V349" t="str">
            <v>Value Creation</v>
          </cell>
          <cell r="W349" t="str">
            <v>Reduce R&amp;D Costs</v>
          </cell>
          <cell r="X349" t="str">
            <v>Seed</v>
          </cell>
          <cell r="Y349" t="str">
            <v>Strategy Approved</v>
          </cell>
          <cell r="Z349" t="str">
            <v>Translate AI seed</v>
          </cell>
          <cell r="AA349" t="str">
            <v>Yes</v>
          </cell>
          <cell r="AB349" t="str">
            <v>Yes</v>
          </cell>
          <cell r="AC349" t="str">
            <v>Data &amp; Digital</v>
          </cell>
          <cell r="AD349" t="str">
            <v>TO Be Updated</v>
          </cell>
          <cell r="AE349" t="str">
            <v>TO Be Updated</v>
          </cell>
          <cell r="AF349" t="str">
            <v>Process Excellence &amp; Innovation</v>
          </cell>
          <cell r="AG349" t="str">
            <v>TO Be Updated</v>
          </cell>
          <cell r="AH349" t="str">
            <v>TO Be Updated</v>
          </cell>
          <cell r="AI349" t="str">
            <v>TO Be Updated</v>
          </cell>
          <cell r="AJ349" t="str">
            <v>TO Be Updated</v>
          </cell>
        </row>
        <row r="350">
          <cell r="A350">
            <v>15915</v>
          </cell>
          <cell r="B350" t="str">
            <v>15915</v>
          </cell>
          <cell r="C350" t="str">
            <v>Dig Clin Auth Autom</v>
          </cell>
          <cell r="D350" t="str">
            <v>Dai, Miao</v>
          </cell>
          <cell r="E350" t="str">
            <v>Parent</v>
          </cell>
          <cell r="F350" t="str">
            <v>Single WP</v>
          </cell>
          <cell r="G350" t="str">
            <v>CD&amp;A</v>
          </cell>
          <cell r="H350">
            <v>0</v>
          </cell>
        </row>
        <row r="350">
          <cell r="K350">
            <v>0</v>
          </cell>
          <cell r="L350">
            <v>0.284</v>
          </cell>
          <cell r="M350">
            <v>0</v>
          </cell>
          <cell r="N350">
            <v>0.284</v>
          </cell>
          <cell r="O350">
            <v>284000</v>
          </cell>
          <cell r="P350">
            <v>0</v>
          </cell>
        </row>
        <row r="350">
          <cell r="S350" t="str">
            <v>Not Excluded</v>
          </cell>
          <cell r="T350" t="str">
            <v>No</v>
          </cell>
          <cell r="U350" t="str">
            <v>Yes</v>
          </cell>
          <cell r="V350" t="str">
            <v>Value Creation</v>
          </cell>
          <cell r="W350" t="str">
            <v>Reduce R&amp;D Costs</v>
          </cell>
          <cell r="X350" t="str">
            <v>Nurture</v>
          </cell>
          <cell r="Y350" t="str">
            <v>Strategy Approved</v>
          </cell>
          <cell r="Z350" t="str">
            <v>Dig Clin Auth Autom</v>
          </cell>
          <cell r="AA350" t="str">
            <v>Yes</v>
          </cell>
          <cell r="AB350" t="str">
            <v>Yes</v>
          </cell>
          <cell r="AC350" t="str">
            <v>Data &amp; Digital</v>
          </cell>
          <cell r="AD350" t="str">
            <v>TO Be Updated</v>
          </cell>
          <cell r="AE350" t="str">
            <v>SONAR - Available in Horizon</v>
          </cell>
          <cell r="AF350" t="str">
            <v>Process Excellence &amp; Innovation</v>
          </cell>
          <cell r="AG350" t="str">
            <v>TO Be Updated</v>
          </cell>
          <cell r="AH350" t="str">
            <v>TO Be Updated</v>
          </cell>
          <cell r="AI350" t="str">
            <v>TO Be Updated</v>
          </cell>
          <cell r="AJ350" t="str">
            <v>TO Be Updated</v>
          </cell>
        </row>
        <row r="351">
          <cell r="A351" t="str">
            <v>15915-G4010950</v>
          </cell>
          <cell r="B351" t="str">
            <v>15915</v>
          </cell>
          <cell r="C351" t="str">
            <v>Dig Clin Auth Autom</v>
          </cell>
          <cell r="D351" t="str">
            <v>Dai, Miao</v>
          </cell>
          <cell r="E351" t="str">
            <v>Child</v>
          </cell>
          <cell r="F351" t="str">
            <v>Single WP</v>
          </cell>
          <cell r="G351" t="str">
            <v>CD&amp;A</v>
          </cell>
          <cell r="H351" t="str">
            <v>G4010950</v>
          </cell>
        </row>
        <row r="351">
          <cell r="K351">
            <v>0.05951116</v>
          </cell>
          <cell r="L351">
            <v>0.21291665</v>
          </cell>
          <cell r="M351">
            <v>0</v>
          </cell>
          <cell r="N351">
            <v>0.27242781</v>
          </cell>
          <cell r="O351">
            <v>272427.81</v>
          </cell>
          <cell r="P351">
            <v>0</v>
          </cell>
        </row>
        <row r="351">
          <cell r="S351" t="str">
            <v>Not Excluded</v>
          </cell>
          <cell r="T351" t="str">
            <v>No</v>
          </cell>
          <cell r="U351" t="str">
            <v>Yes</v>
          </cell>
          <cell r="V351" t="str">
            <v>Value Creation</v>
          </cell>
          <cell r="W351" t="str">
            <v>Reduce R&amp;D Costs</v>
          </cell>
          <cell r="X351" t="str">
            <v>Nurture</v>
          </cell>
          <cell r="Y351" t="str">
            <v>Strategy Approved</v>
          </cell>
          <cell r="Z351" t="str">
            <v>Digital Clinical Authoring and Automation</v>
          </cell>
          <cell r="AA351" t="str">
            <v>Yes</v>
          </cell>
          <cell r="AB351" t="str">
            <v>Yes</v>
          </cell>
          <cell r="AC351" t="str">
            <v>Data &amp; Digital</v>
          </cell>
          <cell r="AD351" t="str">
            <v>TO Be Updated</v>
          </cell>
          <cell r="AE351" t="str">
            <v>SONAR - Available in Horizon</v>
          </cell>
          <cell r="AF351" t="str">
            <v>Process Excellence &amp; Innovation</v>
          </cell>
          <cell r="AG351" t="str">
            <v>TO Be Updated</v>
          </cell>
          <cell r="AH351" t="str">
            <v>TO Be Updated</v>
          </cell>
          <cell r="AI351" t="str">
            <v>TO Be Updated</v>
          </cell>
          <cell r="AJ351" t="str">
            <v>TO Be Updated</v>
          </cell>
        </row>
        <row r="352">
          <cell r="A352">
            <v>15917</v>
          </cell>
          <cell r="B352" t="str">
            <v>15917</v>
          </cell>
          <cell r="C352" t="str">
            <v>Repro Research Endo</v>
          </cell>
          <cell r="D352" t="str">
            <v>Dai, Miao</v>
          </cell>
          <cell r="E352" t="str">
            <v>Parent</v>
          </cell>
          <cell r="F352" t="str">
            <v>Single WP</v>
          </cell>
          <cell r="G352" t="str">
            <v>CD&amp;A</v>
          </cell>
          <cell r="H352">
            <v>0</v>
          </cell>
        </row>
        <row r="352">
          <cell r="K352">
            <v>0.05951116</v>
          </cell>
          <cell r="L352">
            <v>0.21291665</v>
          </cell>
          <cell r="M352">
            <v>0</v>
          </cell>
          <cell r="N352">
            <v>0.27242781</v>
          </cell>
          <cell r="O352">
            <v>272427.81</v>
          </cell>
          <cell r="P352">
            <v>0.0227</v>
          </cell>
        </row>
        <row r="352">
          <cell r="S352" t="str">
            <v>Not Excluded</v>
          </cell>
          <cell r="T352" t="str">
            <v>No</v>
          </cell>
          <cell r="U352" t="str">
            <v>Yes</v>
          </cell>
          <cell r="V352" t="str">
            <v>Value Creation</v>
          </cell>
          <cell r="W352" t="str">
            <v>Increase potential P&amp;L in case of approval</v>
          </cell>
          <cell r="X352" t="str">
            <v>Nurture</v>
          </cell>
          <cell r="Y352" t="str">
            <v>Strategy Approved</v>
          </cell>
          <cell r="Z352" t="str">
            <v>Repro Research Endo</v>
          </cell>
          <cell r="AA352" t="str">
            <v>Yes</v>
          </cell>
          <cell r="AB352" t="str">
            <v>No</v>
          </cell>
          <cell r="AC352" t="str">
            <v>Data &amp; Digital</v>
          </cell>
          <cell r="AD352" t="str">
            <v>TO Be Updated</v>
          </cell>
          <cell r="AE352" t="str">
            <v>SONAR - Available in Horizon</v>
          </cell>
          <cell r="AF352" t="str">
            <v>Process Excellence &amp; Innovation</v>
          </cell>
          <cell r="AG352" t="str">
            <v>TO Be Updated</v>
          </cell>
          <cell r="AH352" t="str">
            <v>TO Be Updated</v>
          </cell>
          <cell r="AI352" t="str">
            <v>TO Be Updated</v>
          </cell>
          <cell r="AJ352" t="str">
            <v>TO Be Updated</v>
          </cell>
        </row>
        <row r="353">
          <cell r="A353" t="str">
            <v>15917-G4010962</v>
          </cell>
          <cell r="B353" t="str">
            <v>15917</v>
          </cell>
          <cell r="C353" t="str">
            <v>Repro Research Endo</v>
          </cell>
          <cell r="D353" t="str">
            <v>Dai, Miao</v>
          </cell>
          <cell r="E353" t="str">
            <v>Child</v>
          </cell>
          <cell r="F353" t="str">
            <v>Single WP</v>
          </cell>
          <cell r="G353" t="str">
            <v>CD&amp;A</v>
          </cell>
          <cell r="H353" t="str">
            <v>G4010962</v>
          </cell>
        </row>
        <row r="353">
          <cell r="K353">
            <v>0</v>
          </cell>
          <cell r="L353">
            <v>1.25</v>
          </cell>
          <cell r="M353">
            <v>0</v>
          </cell>
          <cell r="N353">
            <v>1.25</v>
          </cell>
          <cell r="O353">
            <v>1250000</v>
          </cell>
          <cell r="P353">
            <v>0.0227</v>
          </cell>
        </row>
        <row r="353">
          <cell r="S353" t="str">
            <v>Not Excluded</v>
          </cell>
          <cell r="T353" t="str">
            <v>No</v>
          </cell>
          <cell r="U353" t="str">
            <v>Yes</v>
          </cell>
          <cell r="V353" t="str">
            <v>Value Creation</v>
          </cell>
          <cell r="W353" t="str">
            <v>Increase potential P&amp;L in case of approval</v>
          </cell>
          <cell r="X353" t="str">
            <v>Nurture</v>
          </cell>
          <cell r="Y353" t="str">
            <v>Strategy Approved</v>
          </cell>
          <cell r="Z353" t="str">
            <v>Reproducible Research and Endotyping</v>
          </cell>
          <cell r="AA353" t="str">
            <v>Yes</v>
          </cell>
          <cell r="AB353" t="str">
            <v>No</v>
          </cell>
          <cell r="AC353" t="str">
            <v>Data &amp; Digital</v>
          </cell>
          <cell r="AD353" t="str">
            <v>TO Be Updated</v>
          </cell>
          <cell r="AE353" t="str">
            <v>SONAR - Available in Horizon</v>
          </cell>
          <cell r="AF353" t="str">
            <v>Process Excellence &amp; Innovation</v>
          </cell>
          <cell r="AG353" t="str">
            <v>TO Be Updated</v>
          </cell>
          <cell r="AH353" t="str">
            <v>TO Be Updated</v>
          </cell>
          <cell r="AI353" t="str">
            <v>TO Be Updated</v>
          </cell>
          <cell r="AJ353" t="str">
            <v>TO Be Updated</v>
          </cell>
        </row>
        <row r="354">
          <cell r="A354">
            <v>18088</v>
          </cell>
          <cell r="B354" t="str">
            <v>18088</v>
          </cell>
          <cell r="C354" t="str">
            <v>Connect. Hlth Pilot</v>
          </cell>
          <cell r="D354" t="str">
            <v>Meier, Oliver René</v>
          </cell>
          <cell r="E354" t="str">
            <v>Parent</v>
          </cell>
          <cell r="F354" t="str">
            <v>Multiple WP</v>
          </cell>
          <cell r="G354" t="str">
            <v>D&amp;D</v>
          </cell>
          <cell r="H354">
            <v>0</v>
          </cell>
        </row>
        <row r="354">
          <cell r="K354">
            <v>0</v>
          </cell>
          <cell r="L354">
            <v>0.3</v>
          </cell>
          <cell r="M354">
            <v>0</v>
          </cell>
          <cell r="N354">
            <v>0.3</v>
          </cell>
          <cell r="O354">
            <v>300000</v>
          </cell>
          <cell r="P354">
            <v>0</v>
          </cell>
        </row>
        <row r="354">
          <cell r="S354" t="str">
            <v>Not Excluded</v>
          </cell>
          <cell r="T354" t="e">
            <v>#N/A</v>
          </cell>
          <cell r="U354" t="e">
            <v>#N/A</v>
          </cell>
          <cell r="V354" t="e">
            <v>#N/A</v>
          </cell>
          <cell r="W354" t="e">
            <v>#N/A</v>
          </cell>
          <cell r="X354" t="e">
            <v>#N/A</v>
          </cell>
          <cell r="Y354" t="str">
            <v>Proposed Plan</v>
          </cell>
          <cell r="Z354" t="str">
            <v>Connect. Hlth Pilot</v>
          </cell>
          <cell r="AA354" t="e">
            <v>#N/A</v>
          </cell>
          <cell r="AB354" t="e">
            <v>#N/A</v>
          </cell>
          <cell r="AC354" t="e">
            <v>#N/A</v>
          </cell>
          <cell r="AD354" t="e">
            <v>#N/A</v>
          </cell>
          <cell r="AE354" t="e">
            <v>#N/A</v>
          </cell>
          <cell r="AF354" t="e">
            <v>#N/A</v>
          </cell>
          <cell r="AG354" t="e">
            <v>#N/A</v>
          </cell>
          <cell r="AH354" t="e">
            <v>#N/A</v>
          </cell>
          <cell r="AI354" t="e">
            <v>#N/A</v>
          </cell>
          <cell r="AJ354" t="e">
            <v>#N/A</v>
          </cell>
        </row>
        <row r="355">
          <cell r="A355" t="str">
            <v>18088-G4013696</v>
          </cell>
          <cell r="B355" t="str">
            <v>18088</v>
          </cell>
          <cell r="C355" t="str">
            <v>Connect. Hlth Pilot</v>
          </cell>
          <cell r="D355" t="str">
            <v>Meier, Oliver René</v>
          </cell>
          <cell r="E355" t="str">
            <v>Child</v>
          </cell>
          <cell r="F355" t="str">
            <v>Multiple WP</v>
          </cell>
          <cell r="G355" t="str">
            <v>D&amp;D</v>
          </cell>
          <cell r="H355" t="str">
            <v>G4013696</v>
          </cell>
        </row>
        <row r="355">
          <cell r="K355">
            <v>0</v>
          </cell>
          <cell r="L355">
            <v>0.3</v>
          </cell>
          <cell r="M355">
            <v>0</v>
          </cell>
          <cell r="N355">
            <v>0.3</v>
          </cell>
          <cell r="O355">
            <v>300000</v>
          </cell>
          <cell r="P355">
            <v>0</v>
          </cell>
        </row>
        <row r="355">
          <cell r="S355" t="str">
            <v>Not Excluded</v>
          </cell>
          <cell r="T355" t="e">
            <v>#N/A</v>
          </cell>
          <cell r="U355" t="e">
            <v>#N/A</v>
          </cell>
          <cell r="V355" t="e">
            <v>#N/A</v>
          </cell>
          <cell r="W355" t="e">
            <v>#N/A</v>
          </cell>
          <cell r="X355" t="e">
            <v>#N/A</v>
          </cell>
          <cell r="Y355" t="str">
            <v>Proposed Plan</v>
          </cell>
          <cell r="Z355" t="str">
            <v>CRM (Asset two) Pilot</v>
          </cell>
          <cell r="AA355" t="e">
            <v>#N/A</v>
          </cell>
          <cell r="AB355" t="e">
            <v>#N/A</v>
          </cell>
          <cell r="AC355" t="e">
            <v>#N/A</v>
          </cell>
          <cell r="AD355" t="e">
            <v>#N/A</v>
          </cell>
          <cell r="AE355" t="e">
            <v>#N/A</v>
          </cell>
          <cell r="AF355" t="e">
            <v>#N/A</v>
          </cell>
          <cell r="AG355" t="e">
            <v>#N/A</v>
          </cell>
          <cell r="AH355" t="e">
            <v>#N/A</v>
          </cell>
          <cell r="AI355" t="e">
            <v>#N/A</v>
          </cell>
          <cell r="AJ355" t="e">
            <v>#N/A</v>
          </cell>
        </row>
        <row r="356">
          <cell r="A356" t="str">
            <v>18088-G4013653</v>
          </cell>
          <cell r="B356" t="str">
            <v>18088</v>
          </cell>
          <cell r="C356" t="str">
            <v>Connect. Hlth Pilot</v>
          </cell>
          <cell r="D356" t="str">
            <v>Meier, Oliver René</v>
          </cell>
          <cell r="E356" t="str">
            <v>Child</v>
          </cell>
          <cell r="F356" t="str">
            <v>Multiple WP</v>
          </cell>
          <cell r="G356" t="str">
            <v>D&amp;D</v>
          </cell>
          <cell r="H356" t="str">
            <v>G4013653</v>
          </cell>
        </row>
        <row r="356">
          <cell r="K356">
            <v>0</v>
          </cell>
          <cell r="L356">
            <v>0.3</v>
          </cell>
          <cell r="M356">
            <v>0</v>
          </cell>
          <cell r="N356">
            <v>0.3</v>
          </cell>
          <cell r="O356">
            <v>300000</v>
          </cell>
          <cell r="P356">
            <v>0</v>
          </cell>
        </row>
        <row r="356">
          <cell r="S356" t="str">
            <v>Not Excluded</v>
          </cell>
          <cell r="T356" t="e">
            <v>#N/A</v>
          </cell>
          <cell r="U356" t="e">
            <v>#N/A</v>
          </cell>
          <cell r="V356" t="e">
            <v>#N/A</v>
          </cell>
          <cell r="W356" t="e">
            <v>#N/A</v>
          </cell>
          <cell r="X356" t="e">
            <v>#N/A</v>
          </cell>
          <cell r="Y356" t="str">
            <v>Proposed Plan</v>
          </cell>
          <cell r="Z356" t="str">
            <v>CRM Pilot seed</v>
          </cell>
          <cell r="AA356" t="e">
            <v>#N/A</v>
          </cell>
          <cell r="AB356" t="e">
            <v>#N/A</v>
          </cell>
          <cell r="AC356" t="e">
            <v>#N/A</v>
          </cell>
          <cell r="AD356" t="e">
            <v>#N/A</v>
          </cell>
          <cell r="AE356" t="e">
            <v>#N/A</v>
          </cell>
          <cell r="AF356" t="e">
            <v>#N/A</v>
          </cell>
          <cell r="AG356" t="e">
            <v>#N/A</v>
          </cell>
          <cell r="AH356" t="e">
            <v>#N/A</v>
          </cell>
          <cell r="AI356" t="e">
            <v>#N/A</v>
          </cell>
          <cell r="AJ356" t="e">
            <v>#N/A</v>
          </cell>
        </row>
        <row r="357">
          <cell r="A357" t="str">
            <v>18088-G4013695</v>
          </cell>
          <cell r="B357" t="str">
            <v>18088</v>
          </cell>
          <cell r="C357" t="str">
            <v>Connect. Hlth Pilot</v>
          </cell>
          <cell r="D357" t="str">
            <v>Meier, Oliver René</v>
          </cell>
          <cell r="E357" t="str">
            <v>Child</v>
          </cell>
          <cell r="F357" t="str">
            <v>Multiple WP</v>
          </cell>
          <cell r="G357" t="str">
            <v>D&amp;D</v>
          </cell>
          <cell r="H357" t="str">
            <v>G4013695</v>
          </cell>
        </row>
        <row r="357">
          <cell r="K357">
            <v>0</v>
          </cell>
          <cell r="L357">
            <v>0.35</v>
          </cell>
          <cell r="M357">
            <v>0</v>
          </cell>
          <cell r="N357">
            <v>0.35</v>
          </cell>
          <cell r="O357">
            <v>350000</v>
          </cell>
          <cell r="P357">
            <v>0</v>
          </cell>
        </row>
        <row r="357">
          <cell r="S357" t="str">
            <v>Not Excluded</v>
          </cell>
          <cell r="T357" t="e">
            <v>#N/A</v>
          </cell>
          <cell r="U357" t="e">
            <v>#N/A</v>
          </cell>
          <cell r="V357" t="e">
            <v>#N/A</v>
          </cell>
          <cell r="W357" t="e">
            <v>#N/A</v>
          </cell>
          <cell r="X357" t="e">
            <v>#N/A</v>
          </cell>
          <cell r="Y357" t="str">
            <v>Proposed Plan</v>
          </cell>
          <cell r="Z357" t="str">
            <v>EVA </v>
          </cell>
          <cell r="AA357" t="e">
            <v>#N/A</v>
          </cell>
          <cell r="AB357" t="e">
            <v>#N/A</v>
          </cell>
          <cell r="AC357" t="e">
            <v>#N/A</v>
          </cell>
          <cell r="AD357" t="e">
            <v>#N/A</v>
          </cell>
          <cell r="AE357" t="e">
            <v>#N/A</v>
          </cell>
          <cell r="AF357" t="e">
            <v>#N/A</v>
          </cell>
          <cell r="AG357" t="e">
            <v>#N/A</v>
          </cell>
          <cell r="AH357" t="e">
            <v>#N/A</v>
          </cell>
          <cell r="AI357" t="e">
            <v>#N/A</v>
          </cell>
          <cell r="AJ357" t="e">
            <v>#N/A</v>
          </cell>
        </row>
        <row r="358">
          <cell r="A358" t="str">
            <v>18088-G4013645</v>
          </cell>
          <cell r="B358" t="str">
            <v>18088</v>
          </cell>
          <cell r="C358" t="str">
            <v>Connect. Hlth Pilot</v>
          </cell>
          <cell r="D358" t="str">
            <v>Meier, Oliver René</v>
          </cell>
          <cell r="E358" t="str">
            <v>Child</v>
          </cell>
          <cell r="F358" t="str">
            <v>Multiple WP</v>
          </cell>
          <cell r="G358" t="str">
            <v>D&amp;D</v>
          </cell>
          <cell r="H358" t="str">
            <v>G4013645</v>
          </cell>
        </row>
        <row r="358">
          <cell r="K358">
            <v>0</v>
          </cell>
          <cell r="L358">
            <v>0.06</v>
          </cell>
          <cell r="M358">
            <v>0</v>
          </cell>
          <cell r="N358">
            <v>0.06</v>
          </cell>
          <cell r="O358">
            <v>60000</v>
          </cell>
          <cell r="P358">
            <v>0</v>
          </cell>
        </row>
        <row r="358">
          <cell r="S358" t="str">
            <v>Not Excluded</v>
          </cell>
          <cell r="T358" t="e">
            <v>#N/A</v>
          </cell>
          <cell r="U358" t="e">
            <v>#N/A</v>
          </cell>
          <cell r="V358" t="e">
            <v>#N/A</v>
          </cell>
          <cell r="W358" t="e">
            <v>#N/A</v>
          </cell>
          <cell r="X358" t="e">
            <v>#N/A</v>
          </cell>
          <cell r="Y358" t="str">
            <v>Proposed Plan</v>
          </cell>
          <cell r="Z358" t="str">
            <v>Mental Health Pilot</v>
          </cell>
          <cell r="AA358" t="e">
            <v>#N/A</v>
          </cell>
          <cell r="AB358" t="e">
            <v>#N/A</v>
          </cell>
          <cell r="AC358" t="e">
            <v>#N/A</v>
          </cell>
          <cell r="AD358" t="e">
            <v>#N/A</v>
          </cell>
          <cell r="AE358" t="e">
            <v>#N/A</v>
          </cell>
          <cell r="AF358" t="e">
            <v>#N/A</v>
          </cell>
          <cell r="AG358" t="e">
            <v>#N/A</v>
          </cell>
          <cell r="AH358" t="e">
            <v>#N/A</v>
          </cell>
          <cell r="AI358" t="e">
            <v>#N/A</v>
          </cell>
          <cell r="AJ358" t="e">
            <v>#N/A</v>
          </cell>
        </row>
        <row r="359">
          <cell r="A359">
            <v>14062</v>
          </cell>
          <cell r="B359" t="str">
            <v>14062</v>
          </cell>
          <cell r="C359" t="str">
            <v>Imaging Platforms</v>
          </cell>
          <cell r="D359" t="str">
            <v>Lawson, Maxwell</v>
          </cell>
          <cell r="E359" t="str">
            <v>Parent</v>
          </cell>
          <cell r="F359" t="str">
            <v>Single WP</v>
          </cell>
          <cell r="G359" t="str">
            <v>D&amp;D</v>
          </cell>
          <cell r="H359">
            <v>0</v>
          </cell>
        </row>
        <row r="359">
          <cell r="K359">
            <v>0</v>
          </cell>
          <cell r="L359">
            <v>0.06</v>
          </cell>
          <cell r="M359">
            <v>0</v>
          </cell>
          <cell r="N359">
            <v>0.06</v>
          </cell>
          <cell r="O359">
            <v>60000</v>
          </cell>
          <cell r="P359">
            <v>0</v>
          </cell>
        </row>
        <row r="359">
          <cell r="S359" t="str">
            <v>Not Excluded</v>
          </cell>
          <cell r="T359" t="e">
            <v>#N/A</v>
          </cell>
          <cell r="U359" t="e">
            <v>#N/A</v>
          </cell>
          <cell r="V359" t="e">
            <v>#N/A</v>
          </cell>
          <cell r="W359" t="e">
            <v>#N/A</v>
          </cell>
          <cell r="X359" t="e">
            <v>#N/A</v>
          </cell>
          <cell r="Y359" t="str">
            <v>Proposed Plan</v>
          </cell>
          <cell r="Z359" t="str">
            <v>Imaging Platforms</v>
          </cell>
          <cell r="AA359" t="e">
            <v>#N/A</v>
          </cell>
          <cell r="AB359" t="e">
            <v>#N/A</v>
          </cell>
          <cell r="AC359" t="e">
            <v>#N/A</v>
          </cell>
          <cell r="AD359" t="e">
            <v>#N/A</v>
          </cell>
          <cell r="AE359" t="e">
            <v>#N/A</v>
          </cell>
          <cell r="AF359" t="e">
            <v>#N/A</v>
          </cell>
          <cell r="AG359" t="e">
            <v>#N/A</v>
          </cell>
          <cell r="AH359" t="e">
            <v>#N/A</v>
          </cell>
          <cell r="AI359" t="e">
            <v>#N/A</v>
          </cell>
          <cell r="AJ359" t="e">
            <v>#N/A</v>
          </cell>
        </row>
        <row r="360">
          <cell r="A360" t="str">
            <v>14062-G4014140</v>
          </cell>
          <cell r="B360" t="str">
            <v>14062</v>
          </cell>
          <cell r="C360" t="str">
            <v>Imaging Platforms</v>
          </cell>
          <cell r="D360" t="str">
            <v>Lawson, Maxwell</v>
          </cell>
          <cell r="E360" t="str">
            <v>Child</v>
          </cell>
          <cell r="F360" t="str">
            <v>Single WP</v>
          </cell>
          <cell r="G360" t="str">
            <v>D&amp;D</v>
          </cell>
          <cell r="H360" t="str">
            <v>G4014140</v>
          </cell>
        </row>
        <row r="360">
          <cell r="K360">
            <v>0.02556598</v>
          </cell>
          <cell r="L360">
            <v>0</v>
          </cell>
          <cell r="M360">
            <v>0</v>
          </cell>
          <cell r="N360">
            <v>0.02556598</v>
          </cell>
          <cell r="O360">
            <v>25565.98</v>
          </cell>
          <cell r="P360">
            <v>0</v>
          </cell>
        </row>
        <row r="360">
          <cell r="S360" t="str">
            <v>Not Excluded</v>
          </cell>
          <cell r="T360" t="e">
            <v>#N/A</v>
          </cell>
          <cell r="U360" t="e">
            <v>#N/A</v>
          </cell>
          <cell r="V360" t="e">
            <v>#N/A</v>
          </cell>
          <cell r="W360" t="e">
            <v>#N/A</v>
          </cell>
          <cell r="X360" t="e">
            <v>#N/A</v>
          </cell>
          <cell r="Y360" t="str">
            <v>Proposed Plan</v>
          </cell>
          <cell r="Z360" t="str">
            <v>Imaging Strategy</v>
          </cell>
          <cell r="AA360" t="e">
            <v>#N/A</v>
          </cell>
          <cell r="AB360" t="e">
            <v>#N/A</v>
          </cell>
          <cell r="AC360" t="e">
            <v>#N/A</v>
          </cell>
          <cell r="AD360" t="e">
            <v>#N/A</v>
          </cell>
          <cell r="AE360" t="e">
            <v>#N/A</v>
          </cell>
          <cell r="AF360" t="e">
            <v>#N/A</v>
          </cell>
          <cell r="AG360" t="e">
            <v>#N/A</v>
          </cell>
          <cell r="AH360" t="e">
            <v>#N/A</v>
          </cell>
          <cell r="AI360" t="e">
            <v>#N/A</v>
          </cell>
          <cell r="AJ360" t="e">
            <v>#N/A</v>
          </cell>
        </row>
        <row r="361">
          <cell r="A361">
            <v>15503</v>
          </cell>
          <cell r="B361" t="str">
            <v>15503</v>
          </cell>
          <cell r="C361" t="str">
            <v>GDO SIGNAL</v>
          </cell>
          <cell r="D361" t="str">
            <v>Corey, Ronald</v>
          </cell>
          <cell r="E361" t="str">
            <v>Parent</v>
          </cell>
          <cell r="F361" t="str">
            <v>Multiple WP</v>
          </cell>
          <cell r="G361" t="str">
            <v>GDO</v>
          </cell>
          <cell r="H361">
            <v>0</v>
          </cell>
        </row>
        <row r="361">
          <cell r="K361">
            <v>0.02556598</v>
          </cell>
          <cell r="L361">
            <v>0</v>
          </cell>
          <cell r="M361">
            <v>0</v>
          </cell>
          <cell r="N361">
            <v>0.02556598</v>
          </cell>
          <cell r="O361">
            <v>25565.98</v>
          </cell>
          <cell r="P361">
            <v>0.0454</v>
          </cell>
        </row>
        <row r="361">
          <cell r="S361" t="str">
            <v>Not Excluded</v>
          </cell>
          <cell r="T361" t="str">
            <v>No</v>
          </cell>
          <cell r="U361" t="str">
            <v>Yes</v>
          </cell>
          <cell r="V361" t="str">
            <v>Value Creation</v>
          </cell>
          <cell r="W361" t="str">
            <v>Reduce R&amp;D Costs</v>
          </cell>
          <cell r="X361" t="str">
            <v>Planning</v>
          </cell>
          <cell r="Y361" t="str">
            <v>Strategy Approved</v>
          </cell>
          <cell r="Z361" t="str">
            <v>GDO SIGNAL</v>
          </cell>
          <cell r="AA361" t="str">
            <v>Yes</v>
          </cell>
          <cell r="AB361" t="str">
            <v>Yes</v>
          </cell>
          <cell r="AC361" t="str">
            <v>Data &amp; Digital</v>
          </cell>
          <cell r="AD361" t="str">
            <v>2020 Ongoing</v>
          </cell>
          <cell r="AE361" t="str">
            <v>SONAR - Available in Horizon</v>
          </cell>
          <cell r="AF361" t="str">
            <v>Process Excellence &amp; Innovation</v>
          </cell>
          <cell r="AG361" t="str">
            <v>Data Science &amp; Artificial Intelligence</v>
          </cell>
          <cell r="AH361">
            <v>0</v>
          </cell>
          <cell r="AI361" t="str">
            <v>Clinical Development</v>
          </cell>
          <cell r="AJ361" t="str">
            <v>Trial Monitoring</v>
          </cell>
        </row>
        <row r="362">
          <cell r="A362" t="str">
            <v>15503-G4005050</v>
          </cell>
          <cell r="B362" t="str">
            <v>15503</v>
          </cell>
          <cell r="C362" t="str">
            <v>GDO SIGNAL</v>
          </cell>
          <cell r="D362" t="str">
            <v>Corey, Ronald</v>
          </cell>
          <cell r="E362" t="str">
            <v>Child</v>
          </cell>
          <cell r="F362" t="str">
            <v>Multiple WP</v>
          </cell>
          <cell r="G362" t="str">
            <v>GDO</v>
          </cell>
          <cell r="H362" t="str">
            <v>G4005050</v>
          </cell>
        </row>
        <row r="362">
          <cell r="K362">
            <v>0</v>
          </cell>
          <cell r="L362">
            <v>0</v>
          </cell>
          <cell r="M362">
            <v>0</v>
          </cell>
          <cell r="N362">
            <v>0</v>
          </cell>
          <cell r="O362">
            <v>0</v>
          </cell>
          <cell r="P362">
            <v>0.0454</v>
          </cell>
        </row>
        <row r="362">
          <cell r="S362" t="str">
            <v>Not Excluded</v>
          </cell>
          <cell r="T362" t="str">
            <v>No</v>
          </cell>
          <cell r="U362" t="str">
            <v>Yes</v>
          </cell>
          <cell r="V362" t="str">
            <v>Value Creation</v>
          </cell>
          <cell r="W362" t="str">
            <v>Reduce R&amp;D Costs</v>
          </cell>
          <cell r="X362" t="str">
            <v>Planning</v>
          </cell>
          <cell r="Y362" t="str">
            <v>Proposed Plan</v>
          </cell>
          <cell r="Z362" t="str">
            <v>GDO SIGNAL - PoC &amp; pCAR</v>
          </cell>
          <cell r="AA362" t="str">
            <v>Yes</v>
          </cell>
          <cell r="AB362" t="str">
            <v>Yes</v>
          </cell>
          <cell r="AC362" t="str">
            <v>Data &amp; Digital</v>
          </cell>
          <cell r="AD362" t="str">
            <v>2020 Ongoing</v>
          </cell>
          <cell r="AE362" t="str">
            <v>SONAR - Available in Horizon</v>
          </cell>
          <cell r="AF362" t="str">
            <v>Process Excellence &amp; Innovation</v>
          </cell>
          <cell r="AG362" t="str">
            <v>Data Science &amp; Artificial Intelligence</v>
          </cell>
          <cell r="AH362">
            <v>0</v>
          </cell>
          <cell r="AI362" t="str">
            <v>Clinical Development</v>
          </cell>
          <cell r="AJ362" t="str">
            <v>Trial Monitoring</v>
          </cell>
        </row>
        <row r="363">
          <cell r="A363" t="str">
            <v>15503-G4009693</v>
          </cell>
          <cell r="B363" t="str">
            <v>15503</v>
          </cell>
          <cell r="C363" t="str">
            <v>GDO SIGNAL</v>
          </cell>
          <cell r="D363" t="str">
            <v>Corey, Ronald</v>
          </cell>
          <cell r="E363" t="str">
            <v>Child</v>
          </cell>
          <cell r="F363" t="str">
            <v>Multiple WP</v>
          </cell>
          <cell r="G363" t="str">
            <v>GDO</v>
          </cell>
          <cell r="H363" t="str">
            <v>G4009693</v>
          </cell>
        </row>
        <row r="363">
          <cell r="K363">
            <v>0</v>
          </cell>
          <cell r="L363">
            <v>0.07</v>
          </cell>
          <cell r="M363">
            <v>0</v>
          </cell>
          <cell r="N363">
            <v>0.07</v>
          </cell>
          <cell r="O363">
            <v>70000</v>
          </cell>
          <cell r="P363">
            <v>0</v>
          </cell>
        </row>
        <row r="363">
          <cell r="S363" t="str">
            <v>Not Excluded</v>
          </cell>
          <cell r="T363" t="e">
            <v>#N/A</v>
          </cell>
          <cell r="U363" t="e">
            <v>#N/A</v>
          </cell>
          <cell r="V363" t="e">
            <v>#N/A</v>
          </cell>
          <cell r="W363" t="e">
            <v>#N/A</v>
          </cell>
          <cell r="X363" t="e">
            <v>#N/A</v>
          </cell>
          <cell r="Y363" t="str">
            <v>Proposed Plan</v>
          </cell>
          <cell r="Z363" t="str">
            <v>SIGNAL eCAR </v>
          </cell>
          <cell r="AA363" t="e">
            <v>#N/A</v>
          </cell>
          <cell r="AB363" t="e">
            <v>#N/A</v>
          </cell>
          <cell r="AC363" t="e">
            <v>#N/A</v>
          </cell>
          <cell r="AD363" t="e">
            <v>#N/A</v>
          </cell>
          <cell r="AE363" t="e">
            <v>#N/A</v>
          </cell>
          <cell r="AF363" t="e">
            <v>#N/A</v>
          </cell>
          <cell r="AG363" t="e">
            <v>#N/A</v>
          </cell>
          <cell r="AH363" t="e">
            <v>#N/A</v>
          </cell>
          <cell r="AI363" t="e">
            <v>#N/A</v>
          </cell>
          <cell r="AJ363" t="e">
            <v>#N/A</v>
          </cell>
        </row>
        <row r="364">
          <cell r="A364">
            <v>18006</v>
          </cell>
          <cell r="B364" t="str">
            <v>18006</v>
          </cell>
          <cell r="C364" t="str">
            <v>Sandoz RMP PSUR HART</v>
          </cell>
          <cell r="D364" t="str">
            <v>Basi, Mark Gargan</v>
          </cell>
          <cell r="E364" t="str">
            <v>Parent</v>
          </cell>
          <cell r="F364" t="str">
            <v>Single WP</v>
          </cell>
          <cell r="G364" t="str">
            <v>CMO/PS</v>
          </cell>
          <cell r="H364">
            <v>0</v>
          </cell>
        </row>
        <row r="364">
          <cell r="K364">
            <v>0</v>
          </cell>
          <cell r="L364">
            <v>0.07</v>
          </cell>
          <cell r="M364">
            <v>0</v>
          </cell>
          <cell r="N364">
            <v>0.07</v>
          </cell>
          <cell r="O364">
            <v>70000</v>
          </cell>
          <cell r="P364">
            <v>0</v>
          </cell>
        </row>
        <row r="364">
          <cell r="S364" t="str">
            <v>Not Excluded</v>
          </cell>
          <cell r="T364" t="str">
            <v>No</v>
          </cell>
          <cell r="U364" t="str">
            <v>Yes</v>
          </cell>
          <cell r="V364" t="str">
            <v>Compliance</v>
          </cell>
          <cell r="W364" t="str">
            <v>Compliance</v>
          </cell>
          <cell r="X364" t="str">
            <v>Planning</v>
          </cell>
          <cell r="Y364" t="str">
            <v>Proposed Plan</v>
          </cell>
          <cell r="Z364" t="str">
            <v>Sandoz RMP PSUR HART</v>
          </cell>
          <cell r="AA364" t="str">
            <v>No</v>
          </cell>
          <cell r="AB364" t="str">
            <v>No</v>
          </cell>
          <cell r="AC364" t="str">
            <v>IT / Systems</v>
          </cell>
          <cell r="AD364" t="str">
            <v>TO Be Updated</v>
          </cell>
          <cell r="AE364" t="str">
            <v>SONAR - Available in Horizon</v>
          </cell>
          <cell r="AF364" t="str">
            <v>Compliance</v>
          </cell>
          <cell r="AG364" t="str">
            <v>TO Be Updated</v>
          </cell>
          <cell r="AH364" t="str">
            <v>TO Be Updated</v>
          </cell>
          <cell r="AI364" t="str">
            <v>TO Be Updated</v>
          </cell>
          <cell r="AJ364" t="str">
            <v>TO Be Updated</v>
          </cell>
        </row>
        <row r="365">
          <cell r="A365" t="str">
            <v>18006-G4011939</v>
          </cell>
          <cell r="B365" t="str">
            <v>18006</v>
          </cell>
          <cell r="C365" t="str">
            <v>Sandoz RMP PSUR HART</v>
          </cell>
          <cell r="D365" t="str">
            <v>Basi, Mark Gargan</v>
          </cell>
          <cell r="E365" t="str">
            <v>Child</v>
          </cell>
          <cell r="F365" t="str">
            <v>Single WP</v>
          </cell>
          <cell r="G365" t="str">
            <v>CMO/PS</v>
          </cell>
          <cell r="H365" t="str">
            <v>G4011939</v>
          </cell>
        </row>
        <row r="365">
          <cell r="K365">
            <v>0.16398396</v>
          </cell>
          <cell r="L365">
            <v>0.26770975</v>
          </cell>
          <cell r="M365">
            <v>0</v>
          </cell>
          <cell r="N365">
            <v>0.43169371</v>
          </cell>
          <cell r="O365">
            <v>431693.71</v>
          </cell>
          <cell r="P365">
            <v>0</v>
          </cell>
        </row>
        <row r="365">
          <cell r="S365" t="str">
            <v>Not Excluded</v>
          </cell>
          <cell r="T365" t="str">
            <v>No</v>
          </cell>
          <cell r="U365" t="str">
            <v>Yes</v>
          </cell>
          <cell r="V365" t="str">
            <v>Compliance</v>
          </cell>
          <cell r="W365" t="str">
            <v>Compliance</v>
          </cell>
          <cell r="X365" t="str">
            <v>Planning</v>
          </cell>
          <cell r="Y365" t="str">
            <v>Proposed Plan</v>
          </cell>
          <cell r="Z365" t="str">
            <v>Sandoz RMP PSUR HART</v>
          </cell>
          <cell r="AA365" t="str">
            <v>No</v>
          </cell>
          <cell r="AB365" t="str">
            <v>No</v>
          </cell>
          <cell r="AC365" t="str">
            <v>IT / Systems</v>
          </cell>
          <cell r="AD365" t="str">
            <v>TO Be Updated</v>
          </cell>
          <cell r="AE365" t="str">
            <v>SONAR - Available in Horizon</v>
          </cell>
          <cell r="AF365" t="str">
            <v>Compliance</v>
          </cell>
          <cell r="AG365" t="str">
            <v>TO Be Updated</v>
          </cell>
          <cell r="AH365" t="str">
            <v>TO Be Updated</v>
          </cell>
          <cell r="AI365" t="str">
            <v>TO Be Updated</v>
          </cell>
          <cell r="AJ365" t="str">
            <v>TO Be Updated</v>
          </cell>
        </row>
        <row r="366">
          <cell r="A366">
            <v>18010</v>
          </cell>
          <cell r="B366" t="str">
            <v>18010</v>
          </cell>
          <cell r="C366" t="str">
            <v>Document Dossier</v>
          </cell>
          <cell r="D366" t="str">
            <v>Basi, Mark Gargan</v>
          </cell>
          <cell r="E366" t="str">
            <v>Parent</v>
          </cell>
          <cell r="F366" t="str">
            <v>Single WP</v>
          </cell>
          <cell r="G366" t="str">
            <v>CMO/PS</v>
          </cell>
          <cell r="H366">
            <v>0</v>
          </cell>
        </row>
        <row r="366">
          <cell r="K366">
            <v>0.16398396</v>
          </cell>
          <cell r="L366">
            <v>0.26770975</v>
          </cell>
          <cell r="M366">
            <v>0</v>
          </cell>
          <cell r="N366">
            <v>0.43169371</v>
          </cell>
          <cell r="O366">
            <v>431693.71</v>
          </cell>
          <cell r="P366">
            <v>0</v>
          </cell>
        </row>
        <row r="366">
          <cell r="S366" t="str">
            <v>Not Excluded</v>
          </cell>
          <cell r="T366" t="str">
            <v>No</v>
          </cell>
          <cell r="U366" t="str">
            <v>Yes</v>
          </cell>
          <cell r="V366" t="str">
            <v>Compliance</v>
          </cell>
          <cell r="W366" t="str">
            <v>Compliance</v>
          </cell>
          <cell r="X366" t="str">
            <v>Planning</v>
          </cell>
          <cell r="Y366" t="str">
            <v>Strategy Approved</v>
          </cell>
          <cell r="Z366" t="str">
            <v>Document Dossier</v>
          </cell>
          <cell r="AA366" t="str">
            <v>No</v>
          </cell>
          <cell r="AB366" t="str">
            <v>No</v>
          </cell>
          <cell r="AC366" t="str">
            <v>IT / Systems</v>
          </cell>
          <cell r="AD366" t="str">
            <v>TO Be Updated</v>
          </cell>
          <cell r="AE366" t="str">
            <v>SONAR - Available in Horizon</v>
          </cell>
          <cell r="AF366" t="str">
            <v>Compliance</v>
          </cell>
          <cell r="AG366" t="str">
            <v>TO Be Updated</v>
          </cell>
          <cell r="AH366" t="str">
            <v>TO Be Updated</v>
          </cell>
          <cell r="AI366" t="str">
            <v>TO Be Updated</v>
          </cell>
          <cell r="AJ366" t="str">
            <v>TO Be Updated</v>
          </cell>
        </row>
        <row r="367">
          <cell r="A367" t="str">
            <v>18010-G4012071</v>
          </cell>
          <cell r="B367" t="str">
            <v>18010</v>
          </cell>
          <cell r="C367" t="str">
            <v>Document Dossier</v>
          </cell>
          <cell r="D367" t="str">
            <v>Basi, Mark Gargan</v>
          </cell>
          <cell r="E367" t="str">
            <v>Child</v>
          </cell>
          <cell r="F367" t="str">
            <v>Single WP</v>
          </cell>
          <cell r="G367" t="str">
            <v>CMO/PS</v>
          </cell>
          <cell r="H367" t="str">
            <v>G4012071</v>
          </cell>
        </row>
        <row r="367">
          <cell r="K367">
            <v>0</v>
          </cell>
          <cell r="L367">
            <v>0.37916665</v>
          </cell>
          <cell r="M367">
            <v>0</v>
          </cell>
          <cell r="N367">
            <v>0.37916665</v>
          </cell>
          <cell r="O367">
            <v>379166.65</v>
          </cell>
          <cell r="P367">
            <v>0</v>
          </cell>
        </row>
        <row r="367">
          <cell r="S367" t="str">
            <v>Not Excluded</v>
          </cell>
          <cell r="T367" t="str">
            <v>No</v>
          </cell>
          <cell r="U367" t="str">
            <v>Yes</v>
          </cell>
          <cell r="V367" t="str">
            <v>Compliance</v>
          </cell>
          <cell r="W367" t="str">
            <v>Compliance</v>
          </cell>
          <cell r="X367" t="str">
            <v>Planning</v>
          </cell>
          <cell r="Y367" t="str">
            <v>Strategy Approved</v>
          </cell>
          <cell r="Z367" t="str">
            <v>Document Dossier</v>
          </cell>
          <cell r="AA367" t="str">
            <v>No</v>
          </cell>
          <cell r="AB367" t="str">
            <v>No</v>
          </cell>
          <cell r="AC367" t="str">
            <v>IT / Systems</v>
          </cell>
          <cell r="AD367" t="str">
            <v>TO Be Updated</v>
          </cell>
          <cell r="AE367" t="str">
            <v>SONAR - Available in Horizon</v>
          </cell>
          <cell r="AF367" t="str">
            <v>Compliance</v>
          </cell>
          <cell r="AG367" t="str">
            <v>TO Be Updated</v>
          </cell>
          <cell r="AH367" t="str">
            <v>TO Be Updated</v>
          </cell>
          <cell r="AI367" t="str">
            <v>TO Be Updated</v>
          </cell>
          <cell r="AJ367" t="str">
            <v>TO Be Updated</v>
          </cell>
        </row>
        <row r="368">
          <cell r="A368">
            <v>18011</v>
          </cell>
          <cell r="B368" t="str">
            <v>18011</v>
          </cell>
          <cell r="C368" t="str">
            <v>Trial Connect Upgrad</v>
          </cell>
          <cell r="D368" t="str">
            <v>Basi, Mark Gargan</v>
          </cell>
          <cell r="E368" t="str">
            <v>Parent</v>
          </cell>
          <cell r="F368" t="str">
            <v>Single WP</v>
          </cell>
          <cell r="G368" t="str">
            <v>CMO/PS</v>
          </cell>
          <cell r="H368">
            <v>0</v>
          </cell>
        </row>
        <row r="368">
          <cell r="K368">
            <v>0</v>
          </cell>
          <cell r="L368">
            <v>0.37916665</v>
          </cell>
          <cell r="M368">
            <v>0</v>
          </cell>
          <cell r="N368">
            <v>0.37916665</v>
          </cell>
          <cell r="O368">
            <v>379166.65</v>
          </cell>
          <cell r="P368">
            <v>0</v>
          </cell>
        </row>
        <row r="368">
          <cell r="S368" t="str">
            <v>Not Excluded</v>
          </cell>
          <cell r="T368" t="str">
            <v>No</v>
          </cell>
          <cell r="U368" t="str">
            <v>Yes</v>
          </cell>
          <cell r="V368" t="str">
            <v>Compliance</v>
          </cell>
          <cell r="W368" t="str">
            <v>Compliance</v>
          </cell>
          <cell r="X368" t="str">
            <v>Planning</v>
          </cell>
          <cell r="Y368" t="str">
            <v>Proposed Plan</v>
          </cell>
          <cell r="Z368" t="str">
            <v>Trial Connect Upgrad</v>
          </cell>
          <cell r="AA368" t="str">
            <v>No</v>
          </cell>
          <cell r="AB368" t="str">
            <v>No</v>
          </cell>
          <cell r="AC368" t="str">
            <v>IT / Systems</v>
          </cell>
          <cell r="AD368" t="str">
            <v>TO Be Updated</v>
          </cell>
          <cell r="AE368" t="str">
            <v>SONAR - Available in Horizon</v>
          </cell>
          <cell r="AF368" t="str">
            <v>Compliance</v>
          </cell>
          <cell r="AG368" t="str">
            <v>TO Be Updated</v>
          </cell>
          <cell r="AH368" t="str">
            <v>TO Be Updated</v>
          </cell>
          <cell r="AI368" t="str">
            <v>TO Be Updated</v>
          </cell>
          <cell r="AJ368" t="str">
            <v>TO Be Updated</v>
          </cell>
        </row>
        <row r="369">
          <cell r="A369" t="str">
            <v>18011-G4012041</v>
          </cell>
          <cell r="B369" t="str">
            <v>18011</v>
          </cell>
          <cell r="C369" t="str">
            <v>Trial Connect Upgrad</v>
          </cell>
          <cell r="D369" t="str">
            <v>Basi, Mark Gargan</v>
          </cell>
          <cell r="E369" t="str">
            <v>Child</v>
          </cell>
          <cell r="F369" t="str">
            <v>Single WP</v>
          </cell>
          <cell r="G369" t="str">
            <v>CMO/PS</v>
          </cell>
          <cell r="H369" t="str">
            <v>G4012041</v>
          </cell>
        </row>
        <row r="369">
          <cell r="K369">
            <v>0</v>
          </cell>
          <cell r="L369">
            <v>0.35</v>
          </cell>
          <cell r="M369">
            <v>0</v>
          </cell>
          <cell r="N369">
            <v>0.35</v>
          </cell>
          <cell r="O369">
            <v>350000</v>
          </cell>
          <cell r="P369">
            <v>0</v>
          </cell>
        </row>
        <row r="369">
          <cell r="S369" t="str">
            <v>Not Excluded</v>
          </cell>
          <cell r="T369" t="str">
            <v>No</v>
          </cell>
          <cell r="U369" t="str">
            <v>Yes</v>
          </cell>
          <cell r="V369" t="str">
            <v>Compliance</v>
          </cell>
          <cell r="W369" t="str">
            <v>Compliance</v>
          </cell>
          <cell r="X369" t="str">
            <v>Planning</v>
          </cell>
          <cell r="Y369" t="str">
            <v>Proposed Plan</v>
          </cell>
          <cell r="Z369" t="str">
            <v>Trial Connect Upgrade</v>
          </cell>
          <cell r="AA369" t="str">
            <v>No</v>
          </cell>
          <cell r="AB369" t="str">
            <v>No</v>
          </cell>
          <cell r="AC369" t="str">
            <v>IT / Systems</v>
          </cell>
          <cell r="AD369" t="str">
            <v>TO Be Updated</v>
          </cell>
          <cell r="AE369" t="str">
            <v>SONAR - Available in Horizon</v>
          </cell>
          <cell r="AF369" t="str">
            <v>Compliance</v>
          </cell>
          <cell r="AG369" t="str">
            <v>TO Be Updated</v>
          </cell>
          <cell r="AH369" t="str">
            <v>TO Be Updated</v>
          </cell>
          <cell r="AI369" t="str">
            <v>TO Be Updated</v>
          </cell>
          <cell r="AJ369" t="str">
            <v>TO Be Updated</v>
          </cell>
        </row>
        <row r="370">
          <cell r="A370">
            <v>18014</v>
          </cell>
          <cell r="B370" t="str">
            <v>18014</v>
          </cell>
          <cell r="C370" t="str">
            <v>GGO Analytics</v>
          </cell>
          <cell r="D370" t="str">
            <v>Basi, Mark Gargan</v>
          </cell>
          <cell r="E370" t="str">
            <v>Parent</v>
          </cell>
          <cell r="F370" t="str">
            <v>Single WP</v>
          </cell>
          <cell r="G370" t="str">
            <v>CMO/PS</v>
          </cell>
          <cell r="H370">
            <v>0</v>
          </cell>
        </row>
        <row r="370">
          <cell r="K370">
            <v>0</v>
          </cell>
          <cell r="L370">
            <v>0.35</v>
          </cell>
          <cell r="M370">
            <v>0</v>
          </cell>
          <cell r="N370">
            <v>0.35</v>
          </cell>
          <cell r="O370">
            <v>350000</v>
          </cell>
          <cell r="P370">
            <v>0</v>
          </cell>
        </row>
        <row r="370">
          <cell r="S370" t="str">
            <v>Not Excluded</v>
          </cell>
          <cell r="T370" t="str">
            <v>No</v>
          </cell>
          <cell r="U370" t="str">
            <v>Yes</v>
          </cell>
          <cell r="V370" t="str">
            <v>Value Creation</v>
          </cell>
          <cell r="W370" t="str">
            <v>Value Creation without ExtraVal</v>
          </cell>
          <cell r="X370" t="str">
            <v>Planning</v>
          </cell>
          <cell r="Y370" t="str">
            <v>Proposed Plan</v>
          </cell>
          <cell r="Z370" t="str">
            <v>GGO Analytics</v>
          </cell>
          <cell r="AA370" t="str">
            <v>No</v>
          </cell>
          <cell r="AB370" t="str">
            <v>No</v>
          </cell>
          <cell r="AC370" t="str">
            <v>IT / Systems</v>
          </cell>
          <cell r="AD370" t="str">
            <v>TO Be Updated</v>
          </cell>
          <cell r="AE370" t="str">
            <v>SONAR - Available in Horizon</v>
          </cell>
          <cell r="AF370" t="str">
            <v>Process Excellence &amp; Innovation</v>
          </cell>
          <cell r="AG370" t="str">
            <v>TO Be Updated</v>
          </cell>
          <cell r="AH370" t="str">
            <v>TO Be Updated</v>
          </cell>
          <cell r="AI370" t="str">
            <v>TO Be Updated</v>
          </cell>
          <cell r="AJ370" t="str">
            <v>TO Be Updated</v>
          </cell>
        </row>
        <row r="371">
          <cell r="A371" t="str">
            <v>18014-G4012036</v>
          </cell>
          <cell r="B371" t="str">
            <v>18014</v>
          </cell>
          <cell r="C371" t="str">
            <v>GGO Analytics</v>
          </cell>
          <cell r="D371" t="str">
            <v>Basi, Mark Gargan</v>
          </cell>
          <cell r="E371" t="str">
            <v>Child</v>
          </cell>
          <cell r="F371" t="str">
            <v>Single WP</v>
          </cell>
          <cell r="G371" t="str">
            <v>CMO/PS</v>
          </cell>
          <cell r="H371" t="str">
            <v>G4012036</v>
          </cell>
        </row>
        <row r="371">
          <cell r="K371">
            <v>0</v>
          </cell>
          <cell r="L371">
            <v>0.3416</v>
          </cell>
          <cell r="M371">
            <v>0</v>
          </cell>
          <cell r="N371">
            <v>0.3416</v>
          </cell>
          <cell r="O371">
            <v>341600</v>
          </cell>
          <cell r="P371">
            <v>0</v>
          </cell>
        </row>
        <row r="371">
          <cell r="S371" t="str">
            <v>Not Excluded</v>
          </cell>
          <cell r="T371" t="str">
            <v>No</v>
          </cell>
          <cell r="U371" t="str">
            <v>Yes</v>
          </cell>
          <cell r="V371" t="str">
            <v>Value Creation</v>
          </cell>
          <cell r="W371" t="str">
            <v>Value Creation without ExtraVal</v>
          </cell>
          <cell r="X371" t="str">
            <v>Planning</v>
          </cell>
          <cell r="Y371" t="str">
            <v>Proposed Plan</v>
          </cell>
          <cell r="Z371" t="str">
            <v>GGO Analytics</v>
          </cell>
          <cell r="AA371" t="str">
            <v>No</v>
          </cell>
          <cell r="AB371" t="str">
            <v>No</v>
          </cell>
          <cell r="AC371" t="str">
            <v>IT / Systems</v>
          </cell>
          <cell r="AD371" t="str">
            <v>TO Be Updated</v>
          </cell>
          <cell r="AE371" t="str">
            <v>SONAR - Available in Horizon</v>
          </cell>
          <cell r="AF371" t="str">
            <v>Process Excellence &amp; Innovation</v>
          </cell>
          <cell r="AG371" t="str">
            <v>TO Be Updated</v>
          </cell>
          <cell r="AH371" t="str">
            <v>TO Be Updated</v>
          </cell>
          <cell r="AI371" t="str">
            <v>TO Be Updated</v>
          </cell>
          <cell r="AJ371" t="str">
            <v>TO Be Updated</v>
          </cell>
        </row>
        <row r="372">
          <cell r="A372">
            <v>18016</v>
          </cell>
          <cell r="B372" t="str">
            <v>18016</v>
          </cell>
          <cell r="C372" t="str">
            <v>Novare</v>
          </cell>
          <cell r="D372" t="str">
            <v>Gama, Sara</v>
          </cell>
          <cell r="E372" t="str">
            <v>Parent</v>
          </cell>
          <cell r="F372" t="str">
            <v>Single WP</v>
          </cell>
          <cell r="G372" t="str">
            <v>CMO/PS</v>
          </cell>
          <cell r="H372">
            <v>0</v>
          </cell>
        </row>
        <row r="372">
          <cell r="K372">
            <v>0</v>
          </cell>
          <cell r="L372">
            <v>0.3416</v>
          </cell>
          <cell r="M372">
            <v>0</v>
          </cell>
          <cell r="N372">
            <v>0.3416</v>
          </cell>
          <cell r="O372">
            <v>341600</v>
          </cell>
          <cell r="P372">
            <v>0</v>
          </cell>
        </row>
        <row r="372">
          <cell r="S372" t="str">
            <v>Not Excluded</v>
          </cell>
          <cell r="T372" t="str">
            <v>No</v>
          </cell>
          <cell r="U372" t="str">
            <v>Yes</v>
          </cell>
          <cell r="V372" t="str">
            <v>Compliance</v>
          </cell>
          <cell r="W372" t="str">
            <v>Compliance</v>
          </cell>
          <cell r="X372" t="str">
            <v>Planning</v>
          </cell>
          <cell r="Y372" t="str">
            <v>Strategy Approved</v>
          </cell>
          <cell r="Z372" t="str">
            <v>Novare</v>
          </cell>
          <cell r="AA372" t="str">
            <v>No</v>
          </cell>
          <cell r="AB372" t="str">
            <v>No</v>
          </cell>
          <cell r="AC372" t="str">
            <v>IT / Systems</v>
          </cell>
          <cell r="AD372" t="str">
            <v>TO Be Updated</v>
          </cell>
          <cell r="AE372" t="str">
            <v>SONAR - Available in Horizon</v>
          </cell>
          <cell r="AF372" t="str">
            <v>Compliance</v>
          </cell>
          <cell r="AG372" t="str">
            <v>TO Be Updated</v>
          </cell>
          <cell r="AH372" t="str">
            <v>TO Be Updated</v>
          </cell>
          <cell r="AI372" t="str">
            <v>TO Be Updated</v>
          </cell>
          <cell r="AJ372" t="str">
            <v>TO Be Updated</v>
          </cell>
        </row>
        <row r="373">
          <cell r="A373" t="str">
            <v>18016-G4012028</v>
          </cell>
          <cell r="B373" t="str">
            <v>18016</v>
          </cell>
          <cell r="C373" t="str">
            <v>Novare</v>
          </cell>
          <cell r="D373" t="str">
            <v>Gama, Sara</v>
          </cell>
          <cell r="E373" t="str">
            <v>Child</v>
          </cell>
          <cell r="F373" t="str">
            <v>Single WP</v>
          </cell>
          <cell r="G373" t="str">
            <v>CMO/PS</v>
          </cell>
          <cell r="H373" t="str">
            <v>G4012028</v>
          </cell>
        </row>
        <row r="373">
          <cell r="K373">
            <v>0</v>
          </cell>
          <cell r="L373">
            <v>0.29166665</v>
          </cell>
          <cell r="M373">
            <v>0</v>
          </cell>
          <cell r="N373">
            <v>0.29166665</v>
          </cell>
          <cell r="O373">
            <v>291666.65</v>
          </cell>
          <cell r="P373">
            <v>0</v>
          </cell>
        </row>
        <row r="373">
          <cell r="S373" t="str">
            <v>Not Excluded</v>
          </cell>
          <cell r="T373" t="str">
            <v>No</v>
          </cell>
          <cell r="U373" t="str">
            <v>Yes</v>
          </cell>
          <cell r="V373" t="str">
            <v>Compliance</v>
          </cell>
          <cell r="W373" t="str">
            <v>Compliance</v>
          </cell>
          <cell r="X373" t="str">
            <v>Planning</v>
          </cell>
          <cell r="Y373" t="str">
            <v>Strategy Approved</v>
          </cell>
          <cell r="Z373" t="str">
            <v>Novare</v>
          </cell>
          <cell r="AA373" t="str">
            <v>No</v>
          </cell>
          <cell r="AB373" t="str">
            <v>No</v>
          </cell>
          <cell r="AC373" t="str">
            <v>IT / Systems</v>
          </cell>
          <cell r="AD373" t="str">
            <v>TO Be Updated</v>
          </cell>
          <cell r="AE373" t="str">
            <v>SONAR - Available in Horizon</v>
          </cell>
          <cell r="AF373" t="str">
            <v>Compliance</v>
          </cell>
          <cell r="AG373" t="str">
            <v>TO Be Updated</v>
          </cell>
          <cell r="AH373" t="str">
            <v>TO Be Updated</v>
          </cell>
          <cell r="AI373" t="str">
            <v>TO Be Updated</v>
          </cell>
          <cell r="AJ373" t="str">
            <v>TO Be Updated</v>
          </cell>
        </row>
        <row r="374">
          <cell r="A374">
            <v>18017</v>
          </cell>
          <cell r="B374" t="str">
            <v>18017</v>
          </cell>
          <cell r="C374" t="str">
            <v>Process MGP</v>
          </cell>
          <cell r="D374" t="str">
            <v>Gama, Sara</v>
          </cell>
          <cell r="E374" t="str">
            <v>Parent</v>
          </cell>
          <cell r="F374" t="str">
            <v>Single WP</v>
          </cell>
          <cell r="G374" t="str">
            <v>CMO/PS</v>
          </cell>
          <cell r="H374">
            <v>0</v>
          </cell>
        </row>
        <row r="374">
          <cell r="K374">
            <v>0</v>
          </cell>
          <cell r="L374">
            <v>0.29166665</v>
          </cell>
          <cell r="M374">
            <v>0</v>
          </cell>
          <cell r="N374">
            <v>0.29166665</v>
          </cell>
          <cell r="O374">
            <v>291666.65</v>
          </cell>
          <cell r="P374">
            <v>0</v>
          </cell>
        </row>
        <row r="374">
          <cell r="S374" t="str">
            <v>Not Excluded</v>
          </cell>
          <cell r="T374" t="str">
            <v>No</v>
          </cell>
          <cell r="U374" t="str">
            <v>Yes</v>
          </cell>
          <cell r="V374" t="str">
            <v>Value Creation</v>
          </cell>
          <cell r="W374" t="str">
            <v>Value Creation without ExtraVal</v>
          </cell>
          <cell r="X374" t="str">
            <v>Planning</v>
          </cell>
          <cell r="Y374" t="str">
            <v>Proposed Plan</v>
          </cell>
          <cell r="Z374" t="str">
            <v>Process MGP</v>
          </cell>
          <cell r="AA374" t="str">
            <v>No</v>
          </cell>
          <cell r="AB374" t="str">
            <v>No</v>
          </cell>
          <cell r="AC374" t="str">
            <v>IT / Systems</v>
          </cell>
          <cell r="AD374" t="str">
            <v>TO Be Updated</v>
          </cell>
          <cell r="AE374" t="str">
            <v>SONAR - Available in Horizon</v>
          </cell>
          <cell r="AF374" t="str">
            <v>Process Excellence &amp; Innovation</v>
          </cell>
          <cell r="AG374" t="str">
            <v>TO Be Updated</v>
          </cell>
          <cell r="AH374" t="str">
            <v>TO Be Updated</v>
          </cell>
          <cell r="AI374" t="str">
            <v>TO Be Updated</v>
          </cell>
          <cell r="AJ374" t="str">
            <v>TO Be Updated</v>
          </cell>
        </row>
        <row r="375">
          <cell r="A375" t="str">
            <v>18017-G4012100</v>
          </cell>
          <cell r="B375" t="str">
            <v>18017</v>
          </cell>
          <cell r="C375" t="str">
            <v>Process MGP</v>
          </cell>
          <cell r="D375" t="str">
            <v>Gama, Sara</v>
          </cell>
          <cell r="E375" t="str">
            <v>Child</v>
          </cell>
          <cell r="F375" t="str">
            <v>Single WP</v>
          </cell>
          <cell r="G375" t="str">
            <v>CMO/PS</v>
          </cell>
          <cell r="H375" t="str">
            <v>G4012100</v>
          </cell>
        </row>
        <row r="375">
          <cell r="K375">
            <v>0</v>
          </cell>
          <cell r="L375">
            <v>0.35</v>
          </cell>
          <cell r="M375">
            <v>0</v>
          </cell>
          <cell r="N375">
            <v>0.35</v>
          </cell>
          <cell r="O375">
            <v>350000</v>
          </cell>
          <cell r="P375">
            <v>0</v>
          </cell>
        </row>
        <row r="375">
          <cell r="S375" t="str">
            <v>Not Excluded</v>
          </cell>
          <cell r="T375" t="str">
            <v>No</v>
          </cell>
          <cell r="U375" t="str">
            <v>Yes</v>
          </cell>
          <cell r="V375" t="str">
            <v>Value Creation</v>
          </cell>
          <cell r="W375" t="str">
            <v>Value Creation without ExtraVal</v>
          </cell>
          <cell r="X375" t="str">
            <v>Planning</v>
          </cell>
          <cell r="Y375" t="str">
            <v>Proposed Plan</v>
          </cell>
          <cell r="Z375" t="str">
            <v>Process MGP</v>
          </cell>
          <cell r="AA375" t="str">
            <v>No</v>
          </cell>
          <cell r="AB375" t="str">
            <v>No</v>
          </cell>
          <cell r="AC375" t="str">
            <v>IT / Systems</v>
          </cell>
          <cell r="AD375" t="str">
            <v>TO Be Updated</v>
          </cell>
          <cell r="AE375" t="str">
            <v>SONAR - Available in Horizon</v>
          </cell>
          <cell r="AF375" t="str">
            <v>Process Excellence &amp; Innovation</v>
          </cell>
          <cell r="AG375" t="str">
            <v>TO Be Updated</v>
          </cell>
          <cell r="AH375" t="str">
            <v>TO Be Updated</v>
          </cell>
          <cell r="AI375" t="str">
            <v>TO Be Updated</v>
          </cell>
          <cell r="AJ375" t="str">
            <v>TO Be Updated</v>
          </cell>
        </row>
        <row r="376">
          <cell r="A376">
            <v>18018</v>
          </cell>
          <cell r="B376" t="str">
            <v>18018</v>
          </cell>
          <cell r="C376" t="str">
            <v>eSAE interfaces</v>
          </cell>
          <cell r="D376" t="str">
            <v>Gama, Sara</v>
          </cell>
          <cell r="E376" t="str">
            <v>Parent</v>
          </cell>
          <cell r="F376" t="str">
            <v>Single WP</v>
          </cell>
          <cell r="G376" t="str">
            <v>CMO/PS</v>
          </cell>
          <cell r="H376">
            <v>0</v>
          </cell>
        </row>
        <row r="376">
          <cell r="K376">
            <v>0</v>
          </cell>
          <cell r="L376">
            <v>0.35</v>
          </cell>
          <cell r="M376">
            <v>0</v>
          </cell>
          <cell r="N376">
            <v>0.35</v>
          </cell>
          <cell r="O376">
            <v>350000</v>
          </cell>
          <cell r="P376">
            <v>0</v>
          </cell>
        </row>
        <row r="376">
          <cell r="S376" t="str">
            <v>Not Excluded</v>
          </cell>
          <cell r="T376" t="str">
            <v>No</v>
          </cell>
          <cell r="U376" t="str">
            <v>Yes</v>
          </cell>
          <cell r="V376" t="str">
            <v>Operational Necessity</v>
          </cell>
          <cell r="W376" t="str">
            <v>Operational Necessity</v>
          </cell>
          <cell r="X376" t="str">
            <v>Planning</v>
          </cell>
          <cell r="Y376" t="str">
            <v>Proposed Plan</v>
          </cell>
          <cell r="Z376" t="str">
            <v>eSAE interfaces</v>
          </cell>
          <cell r="AA376" t="str">
            <v>No</v>
          </cell>
          <cell r="AB376" t="str">
            <v>No</v>
          </cell>
          <cell r="AC376" t="str">
            <v>IT / Systems</v>
          </cell>
          <cell r="AD376" t="str">
            <v>TO Be Updated</v>
          </cell>
          <cell r="AE376" t="str">
            <v>SONAR - Available in Horizon</v>
          </cell>
          <cell r="AF376" t="str">
            <v>Operational Necessity</v>
          </cell>
          <cell r="AG376" t="str">
            <v>TO Be Updated</v>
          </cell>
          <cell r="AH376" t="str">
            <v>TO Be Updated</v>
          </cell>
          <cell r="AI376" t="str">
            <v>TO Be Updated</v>
          </cell>
          <cell r="AJ376" t="str">
            <v>TO Be Updated</v>
          </cell>
        </row>
        <row r="377">
          <cell r="A377" t="str">
            <v>18018-G4012080</v>
          </cell>
          <cell r="B377" t="str">
            <v>18018</v>
          </cell>
          <cell r="C377" t="str">
            <v>eSAE interfaces</v>
          </cell>
          <cell r="D377" t="str">
            <v>Gama, Sara</v>
          </cell>
          <cell r="E377" t="str">
            <v>Child</v>
          </cell>
          <cell r="F377" t="str">
            <v>Single WP</v>
          </cell>
          <cell r="G377" t="str">
            <v>CMO/PS</v>
          </cell>
          <cell r="H377" t="str">
            <v>G4012080</v>
          </cell>
        </row>
        <row r="377">
          <cell r="K377">
            <v>0</v>
          </cell>
          <cell r="L377">
            <v>0.0875</v>
          </cell>
          <cell r="M377">
            <v>0</v>
          </cell>
          <cell r="N377">
            <v>0.0875</v>
          </cell>
          <cell r="O377">
            <v>87500</v>
          </cell>
          <cell r="P377">
            <v>0</v>
          </cell>
        </row>
        <row r="377">
          <cell r="S377" t="str">
            <v>Not Excluded</v>
          </cell>
          <cell r="T377" t="str">
            <v>No</v>
          </cell>
          <cell r="U377" t="str">
            <v>Yes</v>
          </cell>
          <cell r="V377" t="str">
            <v>Operational Necessity</v>
          </cell>
          <cell r="W377" t="str">
            <v>Operational Necessity</v>
          </cell>
          <cell r="X377" t="str">
            <v>Planning</v>
          </cell>
          <cell r="Y377" t="str">
            <v>Proposed Plan</v>
          </cell>
          <cell r="Z377" t="str">
            <v>eSAE interfaces redesign</v>
          </cell>
          <cell r="AA377" t="str">
            <v>No</v>
          </cell>
          <cell r="AB377" t="str">
            <v>No</v>
          </cell>
          <cell r="AC377" t="str">
            <v>IT / Systems</v>
          </cell>
          <cell r="AD377" t="str">
            <v>TO Be Updated</v>
          </cell>
          <cell r="AE377" t="str">
            <v>SONAR - Available in Horizon</v>
          </cell>
          <cell r="AF377" t="str">
            <v>Operational Necessity</v>
          </cell>
          <cell r="AG377" t="str">
            <v>TO Be Updated</v>
          </cell>
          <cell r="AH377" t="str">
            <v>TO Be Updated</v>
          </cell>
          <cell r="AI377" t="str">
            <v>TO Be Updated</v>
          </cell>
          <cell r="AJ377" t="str">
            <v>TO Be Updated</v>
          </cell>
        </row>
        <row r="378">
          <cell r="A378">
            <v>18019</v>
          </cell>
          <cell r="B378" t="str">
            <v>18019</v>
          </cell>
          <cell r="C378" t="str">
            <v>eOn/Offboarding</v>
          </cell>
          <cell r="D378" t="str">
            <v>Gama, Sara</v>
          </cell>
          <cell r="E378" t="str">
            <v>Parent</v>
          </cell>
          <cell r="F378" t="str">
            <v>Single WP</v>
          </cell>
          <cell r="G378" t="str">
            <v>CMO/PS</v>
          </cell>
          <cell r="H378">
            <v>0</v>
          </cell>
        </row>
        <row r="378">
          <cell r="K378">
            <v>0</v>
          </cell>
          <cell r="L378">
            <v>0.0875</v>
          </cell>
          <cell r="M378">
            <v>0</v>
          </cell>
          <cell r="N378">
            <v>0.0875</v>
          </cell>
          <cell r="O378">
            <v>87500</v>
          </cell>
          <cell r="P378">
            <v>0</v>
          </cell>
        </row>
        <row r="378">
          <cell r="S378" t="str">
            <v>Not Excluded</v>
          </cell>
          <cell r="T378" t="str">
            <v>No</v>
          </cell>
          <cell r="U378" t="str">
            <v>Yes</v>
          </cell>
          <cell r="V378" t="str">
            <v>Value Creation</v>
          </cell>
          <cell r="W378" t="str">
            <v>Value Creation without ExtraVal</v>
          </cell>
          <cell r="X378" t="str">
            <v>Planning</v>
          </cell>
          <cell r="Y378" t="str">
            <v>Proposed Plan</v>
          </cell>
          <cell r="Z378" t="str">
            <v>eOn/Offboarding</v>
          </cell>
          <cell r="AA378" t="str">
            <v>No</v>
          </cell>
          <cell r="AB378" t="str">
            <v>No</v>
          </cell>
          <cell r="AC378" t="str">
            <v>IT / Systems</v>
          </cell>
          <cell r="AD378" t="str">
            <v>TO Be Updated</v>
          </cell>
          <cell r="AE378" t="str">
            <v>SONAR - Available in Horizon</v>
          </cell>
          <cell r="AF378" t="str">
            <v>Process Excellence &amp; Innovation</v>
          </cell>
          <cell r="AG378" t="str">
            <v>TO Be Updated</v>
          </cell>
          <cell r="AH378" t="str">
            <v>TO Be Updated</v>
          </cell>
          <cell r="AI378" t="str">
            <v>TO Be Updated</v>
          </cell>
          <cell r="AJ378" t="str">
            <v>TO Be Updated</v>
          </cell>
        </row>
        <row r="379">
          <cell r="A379" t="str">
            <v>18019-G4012082</v>
          </cell>
          <cell r="B379" t="str">
            <v>18019</v>
          </cell>
          <cell r="C379" t="str">
            <v>eOn/Offboarding</v>
          </cell>
          <cell r="D379" t="str">
            <v>Gama, Sara</v>
          </cell>
          <cell r="E379" t="str">
            <v>Child</v>
          </cell>
          <cell r="F379" t="str">
            <v>Single WP</v>
          </cell>
          <cell r="G379" t="str">
            <v>CMO/PS</v>
          </cell>
          <cell r="H379" t="str">
            <v>G4012082</v>
          </cell>
        </row>
        <row r="379">
          <cell r="K379">
            <v>0</v>
          </cell>
          <cell r="L379">
            <v>0.11666665</v>
          </cell>
          <cell r="M379">
            <v>0</v>
          </cell>
          <cell r="N379">
            <v>0.11666665</v>
          </cell>
          <cell r="O379">
            <v>116666.65</v>
          </cell>
          <cell r="P379">
            <v>0</v>
          </cell>
        </row>
        <row r="379">
          <cell r="S379" t="str">
            <v>Not Excluded</v>
          </cell>
          <cell r="T379" t="str">
            <v>No</v>
          </cell>
          <cell r="U379" t="str">
            <v>Yes</v>
          </cell>
          <cell r="V379" t="str">
            <v>Value Creation</v>
          </cell>
          <cell r="W379" t="str">
            <v>Value Creation without ExtraVal</v>
          </cell>
          <cell r="X379" t="str">
            <v>Planning</v>
          </cell>
          <cell r="Y379" t="str">
            <v>Proposed Plan</v>
          </cell>
          <cell r="Z379" t="str">
            <v>eOn/Offboarding</v>
          </cell>
          <cell r="AA379" t="str">
            <v>No</v>
          </cell>
          <cell r="AB379" t="str">
            <v>No</v>
          </cell>
          <cell r="AC379" t="str">
            <v>IT / Systems</v>
          </cell>
          <cell r="AD379" t="str">
            <v>TO Be Updated</v>
          </cell>
          <cell r="AE379" t="str">
            <v>SONAR - Available in Horizon</v>
          </cell>
          <cell r="AF379" t="str">
            <v>Process Excellence &amp; Innovation</v>
          </cell>
          <cell r="AG379" t="str">
            <v>TO Be Updated</v>
          </cell>
          <cell r="AH379" t="str">
            <v>TO Be Updated</v>
          </cell>
          <cell r="AI379" t="str">
            <v>TO Be Updated</v>
          </cell>
          <cell r="AJ379" t="str">
            <v>TO Be Updated</v>
          </cell>
        </row>
        <row r="380">
          <cell r="A380">
            <v>18020</v>
          </cell>
          <cell r="B380" t="str">
            <v>18020</v>
          </cell>
          <cell r="C380" t="str">
            <v>Vigiflow Gateway</v>
          </cell>
          <cell r="D380" t="str">
            <v>Gama, Sara</v>
          </cell>
          <cell r="E380" t="str">
            <v>Parent</v>
          </cell>
          <cell r="F380" t="str">
            <v>Single WP</v>
          </cell>
          <cell r="G380" t="str">
            <v>CMO/PS</v>
          </cell>
          <cell r="H380">
            <v>0</v>
          </cell>
        </row>
        <row r="380">
          <cell r="K380">
            <v>0</v>
          </cell>
          <cell r="L380">
            <v>0.11666665</v>
          </cell>
          <cell r="M380">
            <v>0</v>
          </cell>
          <cell r="N380">
            <v>0.11666665</v>
          </cell>
          <cell r="O380">
            <v>116666.65</v>
          </cell>
          <cell r="P380">
            <v>0</v>
          </cell>
        </row>
        <row r="380">
          <cell r="S380" t="str">
            <v>Not Excluded</v>
          </cell>
          <cell r="T380" t="str">
            <v>No</v>
          </cell>
          <cell r="U380" t="str">
            <v>Yes</v>
          </cell>
          <cell r="V380" t="str">
            <v>Value Creation</v>
          </cell>
          <cell r="W380" t="str">
            <v>Value Creation without ExtraVal</v>
          </cell>
          <cell r="X380" t="str">
            <v>Planning</v>
          </cell>
          <cell r="Y380" t="str">
            <v>Proposed Plan</v>
          </cell>
          <cell r="Z380" t="str">
            <v>Vigiflow Gateway</v>
          </cell>
          <cell r="AA380" t="str">
            <v>No</v>
          </cell>
          <cell r="AB380" t="str">
            <v>No</v>
          </cell>
          <cell r="AC380" t="str">
            <v>IT / Systems</v>
          </cell>
          <cell r="AD380" t="str">
            <v>TO Be Updated</v>
          </cell>
          <cell r="AE380" t="str">
            <v>SONAR - Available in Horizon</v>
          </cell>
          <cell r="AF380" t="str">
            <v>Process Excellence &amp; Innovation</v>
          </cell>
          <cell r="AG380" t="str">
            <v>TO Be Updated</v>
          </cell>
          <cell r="AH380" t="str">
            <v>TO Be Updated</v>
          </cell>
          <cell r="AI380" t="str">
            <v>TO Be Updated</v>
          </cell>
          <cell r="AJ380" t="str">
            <v>TO Be Updated</v>
          </cell>
        </row>
        <row r="381">
          <cell r="A381" t="str">
            <v>18020-G4012083</v>
          </cell>
          <cell r="B381" t="str">
            <v>18020</v>
          </cell>
          <cell r="C381" t="str">
            <v>Vigiflow Gateway</v>
          </cell>
          <cell r="D381" t="str">
            <v>Gama, Sara</v>
          </cell>
          <cell r="E381" t="str">
            <v>Child</v>
          </cell>
          <cell r="F381" t="str">
            <v>Single WP</v>
          </cell>
          <cell r="G381" t="str">
            <v>CMO/PS</v>
          </cell>
          <cell r="H381" t="str">
            <v>G4012083</v>
          </cell>
        </row>
        <row r="381">
          <cell r="K381">
            <v>0</v>
          </cell>
          <cell r="L381">
            <v>0.35</v>
          </cell>
          <cell r="M381">
            <v>0</v>
          </cell>
          <cell r="N381">
            <v>0.35</v>
          </cell>
          <cell r="O381">
            <v>350000</v>
          </cell>
          <cell r="P381">
            <v>0</v>
          </cell>
        </row>
        <row r="381">
          <cell r="S381" t="str">
            <v>Not Excluded</v>
          </cell>
          <cell r="T381" t="str">
            <v>No</v>
          </cell>
          <cell r="U381" t="str">
            <v>Yes</v>
          </cell>
          <cell r="V381" t="str">
            <v>Value Creation</v>
          </cell>
          <cell r="W381" t="str">
            <v>Value Creation without ExtraVal</v>
          </cell>
          <cell r="X381" t="str">
            <v>Planning</v>
          </cell>
          <cell r="Y381" t="str">
            <v>Proposed Plan</v>
          </cell>
          <cell r="Z381" t="str">
            <v>Vigiflow Gateway implementation</v>
          </cell>
          <cell r="AA381" t="str">
            <v>No</v>
          </cell>
          <cell r="AB381" t="str">
            <v>No</v>
          </cell>
          <cell r="AC381" t="str">
            <v>IT / Systems</v>
          </cell>
          <cell r="AD381" t="str">
            <v>TO Be Updated</v>
          </cell>
          <cell r="AE381" t="str">
            <v>SONAR - Available in Horizon</v>
          </cell>
          <cell r="AF381" t="str">
            <v>Process Excellence &amp; Innovation</v>
          </cell>
          <cell r="AG381" t="str">
            <v>TO Be Updated</v>
          </cell>
          <cell r="AH381" t="str">
            <v>TO Be Updated</v>
          </cell>
          <cell r="AI381" t="str">
            <v>TO Be Updated</v>
          </cell>
          <cell r="AJ381" t="str">
            <v>TO Be Updated</v>
          </cell>
        </row>
        <row r="382">
          <cell r="A382">
            <v>18022</v>
          </cell>
          <cell r="B382" t="str">
            <v>18022</v>
          </cell>
          <cell r="C382" t="str">
            <v>Safety Systems Mon</v>
          </cell>
          <cell r="D382" t="str">
            <v>Deekonda, Sainath</v>
          </cell>
          <cell r="E382" t="str">
            <v>Parent</v>
          </cell>
          <cell r="F382" t="str">
            <v>Single WP</v>
          </cell>
          <cell r="G382" t="str">
            <v>CMO/PS</v>
          </cell>
          <cell r="H382">
            <v>0</v>
          </cell>
        </row>
        <row r="382">
          <cell r="K382">
            <v>0</v>
          </cell>
          <cell r="L382">
            <v>0.35</v>
          </cell>
          <cell r="M382">
            <v>0</v>
          </cell>
          <cell r="N382">
            <v>0.35</v>
          </cell>
          <cell r="O382">
            <v>350000</v>
          </cell>
          <cell r="P382">
            <v>0</v>
          </cell>
        </row>
        <row r="382">
          <cell r="S382" t="str">
            <v>Not Excluded</v>
          </cell>
          <cell r="T382" t="str">
            <v>No</v>
          </cell>
          <cell r="U382" t="str">
            <v>Yes</v>
          </cell>
          <cell r="V382" t="str">
            <v>Value Creation</v>
          </cell>
          <cell r="W382" t="str">
            <v>Value Creation without ExtraVal</v>
          </cell>
          <cell r="X382" t="str">
            <v>Planning</v>
          </cell>
          <cell r="Y382" t="str">
            <v>Proposed Plan</v>
          </cell>
          <cell r="Z382" t="str">
            <v>Safety Systems Mon</v>
          </cell>
          <cell r="AA382" t="str">
            <v>No</v>
          </cell>
          <cell r="AB382" t="str">
            <v>No</v>
          </cell>
          <cell r="AC382" t="str">
            <v>IT / Systems</v>
          </cell>
          <cell r="AD382" t="str">
            <v>TO Be Updated</v>
          </cell>
          <cell r="AE382" t="str">
            <v>SONAR - Available in Horizon</v>
          </cell>
          <cell r="AF382" t="str">
            <v>Process Excellence &amp; Innovation</v>
          </cell>
          <cell r="AG382" t="str">
            <v>TO Be Updated</v>
          </cell>
          <cell r="AH382" t="str">
            <v>TO Be Updated</v>
          </cell>
          <cell r="AI382" t="str">
            <v>TO Be Updated</v>
          </cell>
          <cell r="AJ382" t="str">
            <v>TO Be Updated</v>
          </cell>
        </row>
        <row r="383">
          <cell r="A383" t="str">
            <v>18022-G4012087</v>
          </cell>
          <cell r="B383" t="str">
            <v>18022</v>
          </cell>
          <cell r="C383" t="str">
            <v>Safety Systems Mon</v>
          </cell>
          <cell r="D383" t="str">
            <v>Deekonda, Sainath</v>
          </cell>
          <cell r="E383" t="str">
            <v>Child</v>
          </cell>
          <cell r="F383" t="str">
            <v>Single WP</v>
          </cell>
          <cell r="G383" t="str">
            <v>CMO/PS</v>
          </cell>
          <cell r="H383" t="str">
            <v>G4012087</v>
          </cell>
        </row>
        <row r="383">
          <cell r="K383">
            <v>0</v>
          </cell>
          <cell r="L383">
            <v>0.14583335</v>
          </cell>
          <cell r="M383">
            <v>0</v>
          </cell>
          <cell r="N383">
            <v>0.14583335</v>
          </cell>
          <cell r="O383">
            <v>145833.35</v>
          </cell>
          <cell r="P383">
            <v>0</v>
          </cell>
        </row>
        <row r="383">
          <cell r="S383" t="str">
            <v>Not Excluded</v>
          </cell>
          <cell r="T383" t="str">
            <v>No</v>
          </cell>
          <cell r="U383" t="str">
            <v>Yes</v>
          </cell>
          <cell r="V383" t="str">
            <v>Value Creation</v>
          </cell>
          <cell r="W383" t="str">
            <v>Value Creation without ExtraVal</v>
          </cell>
          <cell r="X383" t="str">
            <v>Planning</v>
          </cell>
          <cell r="Y383" t="str">
            <v>Proposed Plan</v>
          </cell>
          <cell r="Z383" t="str">
            <v>Safety Systems Monitoring</v>
          </cell>
          <cell r="AA383" t="str">
            <v>No</v>
          </cell>
          <cell r="AB383" t="str">
            <v>No</v>
          </cell>
          <cell r="AC383" t="str">
            <v>IT / Systems</v>
          </cell>
          <cell r="AD383" t="str">
            <v>TO Be Updated</v>
          </cell>
          <cell r="AE383" t="str">
            <v>SONAR - Available in Horizon</v>
          </cell>
          <cell r="AF383" t="str">
            <v>Process Excellence &amp; Innovation</v>
          </cell>
          <cell r="AG383" t="str">
            <v>TO Be Updated</v>
          </cell>
          <cell r="AH383" t="str">
            <v>TO Be Updated</v>
          </cell>
          <cell r="AI383" t="str">
            <v>TO Be Updated</v>
          </cell>
          <cell r="AJ383" t="str">
            <v>TO Be Updated</v>
          </cell>
        </row>
        <row r="384">
          <cell r="A384">
            <v>18029</v>
          </cell>
          <cell r="B384" t="str">
            <v>18029</v>
          </cell>
          <cell r="C384" t="str">
            <v>SPA replacement</v>
          </cell>
          <cell r="D384" t="str">
            <v>Deekonda, Sainath</v>
          </cell>
          <cell r="E384" t="str">
            <v>Parent</v>
          </cell>
          <cell r="F384" t="str">
            <v>Single WP</v>
          </cell>
          <cell r="G384" t="str">
            <v>CMO/PS</v>
          </cell>
          <cell r="H384">
            <v>0</v>
          </cell>
        </row>
        <row r="384">
          <cell r="K384">
            <v>0</v>
          </cell>
          <cell r="L384">
            <v>0.14583335</v>
          </cell>
          <cell r="M384">
            <v>0</v>
          </cell>
          <cell r="N384">
            <v>0.14583335</v>
          </cell>
          <cell r="O384">
            <v>145833.35</v>
          </cell>
          <cell r="P384">
            <v>0</v>
          </cell>
        </row>
        <row r="384">
          <cell r="S384" t="str">
            <v>Not Excluded</v>
          </cell>
          <cell r="T384" t="str">
            <v>No</v>
          </cell>
          <cell r="U384" t="str">
            <v>Yes</v>
          </cell>
          <cell r="V384" t="str">
            <v>Value Creation</v>
          </cell>
          <cell r="W384" t="str">
            <v>Value Creation without ExtraVal</v>
          </cell>
          <cell r="X384" t="str">
            <v>Planning</v>
          </cell>
          <cell r="Y384" t="str">
            <v>Proposed Plan</v>
          </cell>
          <cell r="Z384" t="str">
            <v>SPA replacement</v>
          </cell>
          <cell r="AA384" t="str">
            <v>No</v>
          </cell>
          <cell r="AB384" t="str">
            <v>No</v>
          </cell>
          <cell r="AC384" t="str">
            <v>IT / Systems</v>
          </cell>
          <cell r="AD384" t="str">
            <v>TO Be Updated</v>
          </cell>
          <cell r="AE384" t="str">
            <v>SONAR - Available in Horizon</v>
          </cell>
          <cell r="AF384" t="str">
            <v>Process Excellence &amp; Innovation</v>
          </cell>
          <cell r="AG384" t="str">
            <v>TO Be Updated</v>
          </cell>
          <cell r="AH384" t="str">
            <v>TO Be Updated</v>
          </cell>
          <cell r="AI384" t="str">
            <v>TO Be Updated</v>
          </cell>
          <cell r="AJ384" t="str">
            <v>TO Be Updated</v>
          </cell>
        </row>
        <row r="385">
          <cell r="A385" t="str">
            <v>18029-G4012086</v>
          </cell>
          <cell r="B385" t="str">
            <v>18029</v>
          </cell>
          <cell r="C385" t="str">
            <v>SPA replacement</v>
          </cell>
          <cell r="D385" t="str">
            <v>Deekonda, Sainath</v>
          </cell>
          <cell r="E385" t="str">
            <v>Child</v>
          </cell>
          <cell r="F385" t="str">
            <v>Single WP</v>
          </cell>
          <cell r="G385" t="str">
            <v>CMO/PS</v>
          </cell>
          <cell r="H385" t="str">
            <v>G4012086</v>
          </cell>
        </row>
        <row r="385">
          <cell r="K385">
            <v>0.41344403</v>
          </cell>
          <cell r="L385">
            <v>5.90233728</v>
          </cell>
          <cell r="M385">
            <v>0</v>
          </cell>
          <cell r="N385">
            <v>6.31578131</v>
          </cell>
          <cell r="O385">
            <v>6315781.31</v>
          </cell>
          <cell r="P385">
            <v>0</v>
          </cell>
        </row>
        <row r="385">
          <cell r="S385" t="str">
            <v>Not Excluded</v>
          </cell>
          <cell r="T385" t="str">
            <v>No</v>
          </cell>
          <cell r="U385" t="str">
            <v>Yes</v>
          </cell>
          <cell r="V385" t="str">
            <v>Value Creation</v>
          </cell>
          <cell r="W385" t="str">
            <v>Value Creation without ExtraVal</v>
          </cell>
          <cell r="X385" t="str">
            <v>Planning</v>
          </cell>
          <cell r="Y385" t="str">
            <v>Proposed Plan</v>
          </cell>
          <cell r="Z385" t="str">
            <v>SPA Replacement</v>
          </cell>
          <cell r="AA385" t="str">
            <v>No</v>
          </cell>
          <cell r="AB385" t="str">
            <v>No</v>
          </cell>
          <cell r="AC385" t="str">
            <v>IT / Systems</v>
          </cell>
          <cell r="AD385" t="str">
            <v>TO Be Updated</v>
          </cell>
          <cell r="AE385" t="str">
            <v>SONAR - Available in Horizon</v>
          </cell>
          <cell r="AF385" t="str">
            <v>Process Excellence &amp; Innovation</v>
          </cell>
          <cell r="AG385" t="str">
            <v>TO Be Updated</v>
          </cell>
          <cell r="AH385" t="str">
            <v>TO Be Updated</v>
          </cell>
          <cell r="AI385" t="str">
            <v>TO Be Updated</v>
          </cell>
          <cell r="AJ385" t="str">
            <v>TO Be Updated</v>
          </cell>
        </row>
        <row r="386">
          <cell r="A386">
            <v>18083</v>
          </cell>
          <cell r="B386" t="str">
            <v>18083</v>
          </cell>
          <cell r="C386" t="str">
            <v>Lotus GDD</v>
          </cell>
          <cell r="D386" t="str">
            <v>Thatavarthi, Lavanya Lakshmi</v>
          </cell>
          <cell r="E386" t="str">
            <v>Parent</v>
          </cell>
          <cell r="F386" t="str">
            <v>Multiple WP</v>
          </cell>
          <cell r="G386" t="str">
            <v>D&amp;D</v>
          </cell>
          <cell r="H386">
            <v>0</v>
          </cell>
        </row>
        <row r="386">
          <cell r="K386">
            <v>0.11127872</v>
          </cell>
          <cell r="L386">
            <v>1.60899128</v>
          </cell>
          <cell r="M386">
            <v>0</v>
          </cell>
          <cell r="N386">
            <v>1.72027</v>
          </cell>
          <cell r="O386">
            <v>1720270</v>
          </cell>
          <cell r="P386">
            <v>0</v>
          </cell>
        </row>
        <row r="386">
          <cell r="S386" t="str">
            <v>Not Excluded</v>
          </cell>
          <cell r="T386" t="str">
            <v>No</v>
          </cell>
          <cell r="U386" t="str">
            <v>No</v>
          </cell>
          <cell r="V386" t="str">
            <v>Compliance</v>
          </cell>
          <cell r="W386" t="str">
            <v>Compliance</v>
          </cell>
          <cell r="X386" t="str">
            <v>Pending</v>
          </cell>
          <cell r="Y386" t="str">
            <v>Proposed Plan</v>
          </cell>
          <cell r="Z386" t="str">
            <v>Lotus GDD</v>
          </cell>
          <cell r="AA386" t="str">
            <v>No</v>
          </cell>
          <cell r="AB386" t="str">
            <v>No</v>
          </cell>
          <cell r="AC386" t="str">
            <v>No</v>
          </cell>
          <cell r="AD386" t="str">
            <v>2020 Ongoing</v>
          </cell>
          <cell r="AE386" t="e">
            <v>#N/A</v>
          </cell>
          <cell r="AF386" t="str">
            <v>Compliance</v>
          </cell>
          <cell r="AG386" t="e">
            <v>#N/A</v>
          </cell>
          <cell r="AH386" t="e">
            <v>#N/A</v>
          </cell>
          <cell r="AI386" t="e">
            <v>#N/A</v>
          </cell>
          <cell r="AJ386" t="e">
            <v>#N/A</v>
          </cell>
        </row>
        <row r="387">
          <cell r="A387" t="str">
            <v>18083-G4013462</v>
          </cell>
          <cell r="B387" t="str">
            <v>18083</v>
          </cell>
          <cell r="C387" t="str">
            <v>Lotus GDD</v>
          </cell>
          <cell r="D387" t="str">
            <v>Thatavarthi, Lavanya Lakshmi</v>
          </cell>
          <cell r="E387" t="str">
            <v>Child</v>
          </cell>
          <cell r="F387" t="str">
            <v>Multiple WP</v>
          </cell>
          <cell r="G387" t="str">
            <v>D&amp;D</v>
          </cell>
          <cell r="H387" t="str">
            <v>G4013462</v>
          </cell>
        </row>
        <row r="387">
          <cell r="K387">
            <v>0.17818249</v>
          </cell>
          <cell r="L387">
            <v>1.105486</v>
          </cell>
          <cell r="M387">
            <v>0</v>
          </cell>
          <cell r="N387">
            <v>1.28366849</v>
          </cell>
          <cell r="O387">
            <v>1283668.49</v>
          </cell>
          <cell r="P387">
            <v>0</v>
          </cell>
        </row>
        <row r="387">
          <cell r="S387" t="str">
            <v>Not Excluded</v>
          </cell>
          <cell r="T387" t="e">
            <v>#N/A</v>
          </cell>
          <cell r="U387" t="e">
            <v>#N/A</v>
          </cell>
          <cell r="V387" t="e">
            <v>#N/A</v>
          </cell>
          <cell r="W387" t="e">
            <v>#N/A</v>
          </cell>
          <cell r="X387" t="e">
            <v>#N/A</v>
          </cell>
          <cell r="Y387" t="str">
            <v>Proposed Plan</v>
          </cell>
          <cell r="Z387" t="str">
            <v>DIT GDD CDA Lotus Restrict access</v>
          </cell>
          <cell r="AA387" t="e">
            <v>#N/A</v>
          </cell>
          <cell r="AB387" t="e">
            <v>#N/A</v>
          </cell>
          <cell r="AC387" t="e">
            <v>#N/A</v>
          </cell>
          <cell r="AD387" t="e">
            <v>#N/A</v>
          </cell>
          <cell r="AE387" t="e">
            <v>#N/A</v>
          </cell>
          <cell r="AF387" t="e">
            <v>#N/A</v>
          </cell>
          <cell r="AG387" t="e">
            <v>#N/A</v>
          </cell>
          <cell r="AH387" t="e">
            <v>#N/A</v>
          </cell>
          <cell r="AI387" t="e">
            <v>#N/A</v>
          </cell>
          <cell r="AJ387" t="e">
            <v>#N/A</v>
          </cell>
        </row>
        <row r="388">
          <cell r="A388" t="str">
            <v>18083-G4013451</v>
          </cell>
          <cell r="B388" t="str">
            <v>18083</v>
          </cell>
          <cell r="C388" t="str">
            <v>Lotus GDD</v>
          </cell>
          <cell r="D388" t="str">
            <v>Thatavarthi, Lavanya Lakshmi</v>
          </cell>
          <cell r="E388" t="str">
            <v>Child</v>
          </cell>
          <cell r="F388" t="str">
            <v>Multiple WP</v>
          </cell>
          <cell r="G388" t="str">
            <v>D&amp;D</v>
          </cell>
          <cell r="H388" t="str">
            <v>G4013451</v>
          </cell>
        </row>
        <row r="388">
          <cell r="K388">
            <v>0.03045964</v>
          </cell>
          <cell r="L388">
            <v>0.88286</v>
          </cell>
          <cell r="M388">
            <v>0</v>
          </cell>
          <cell r="N388">
            <v>0.91331964</v>
          </cell>
          <cell r="O388">
            <v>913319.64</v>
          </cell>
          <cell r="P388">
            <v>0</v>
          </cell>
        </row>
        <row r="388">
          <cell r="S388" t="str">
            <v>Not Excluded</v>
          </cell>
          <cell r="T388" t="e">
            <v>#N/A</v>
          </cell>
          <cell r="U388" t="e">
            <v>#N/A</v>
          </cell>
          <cell r="V388" t="e">
            <v>#N/A</v>
          </cell>
          <cell r="W388" t="e">
            <v>#N/A</v>
          </cell>
          <cell r="X388" t="e">
            <v>#N/A</v>
          </cell>
          <cell r="Y388" t="str">
            <v>Proposed Plan</v>
          </cell>
          <cell r="Z388" t="str">
            <v>DIT_GDD_GDO_Lotus Restrict Access</v>
          </cell>
          <cell r="AA388" t="e">
            <v>#N/A</v>
          </cell>
          <cell r="AB388" t="e">
            <v>#N/A</v>
          </cell>
          <cell r="AC388" t="e">
            <v>#N/A</v>
          </cell>
          <cell r="AD388" t="e">
            <v>#N/A</v>
          </cell>
          <cell r="AE388" t="e">
            <v>#N/A</v>
          </cell>
          <cell r="AF388" t="e">
            <v>#N/A</v>
          </cell>
          <cell r="AG388" t="e">
            <v>#N/A</v>
          </cell>
          <cell r="AH388" t="e">
            <v>#N/A</v>
          </cell>
          <cell r="AI388" t="e">
            <v>#N/A</v>
          </cell>
          <cell r="AJ388" t="e">
            <v>#N/A</v>
          </cell>
        </row>
        <row r="389">
          <cell r="A389" t="str">
            <v>18083-G4013579</v>
          </cell>
          <cell r="B389" t="str">
            <v>18083</v>
          </cell>
          <cell r="C389" t="str">
            <v>Lotus GDD</v>
          </cell>
          <cell r="D389" t="str">
            <v>Thatavarthi, Lavanya Lakshmi</v>
          </cell>
          <cell r="E389" t="str">
            <v>Child</v>
          </cell>
          <cell r="F389" t="str">
            <v>Multiple WP</v>
          </cell>
          <cell r="G389" t="str">
            <v>D&amp;D</v>
          </cell>
          <cell r="H389" t="str">
            <v>G4013579</v>
          </cell>
        </row>
        <row r="389">
          <cell r="K389">
            <v>0.026247</v>
          </cell>
          <cell r="L389">
            <v>0</v>
          </cell>
          <cell r="M389">
            <v>0</v>
          </cell>
          <cell r="N389">
            <v>0.026247</v>
          </cell>
          <cell r="O389">
            <v>26247</v>
          </cell>
          <cell r="P389">
            <v>0</v>
          </cell>
        </row>
        <row r="389">
          <cell r="S389" t="str">
            <v>Not Excluded</v>
          </cell>
          <cell r="T389" t="e">
            <v>#N/A</v>
          </cell>
          <cell r="U389" t="e">
            <v>#N/A</v>
          </cell>
          <cell r="V389" t="e">
            <v>#N/A</v>
          </cell>
          <cell r="W389" t="e">
            <v>#N/A</v>
          </cell>
          <cell r="X389" t="e">
            <v>#N/A</v>
          </cell>
          <cell r="Y389" t="str">
            <v>Proposed Plan</v>
          </cell>
          <cell r="Z389" t="str">
            <v>DIT_GDD_MDD_Lotus Remediation</v>
          </cell>
          <cell r="AA389" t="e">
            <v>#N/A</v>
          </cell>
          <cell r="AB389" t="e">
            <v>#N/A</v>
          </cell>
          <cell r="AC389" t="e">
            <v>#N/A</v>
          </cell>
          <cell r="AD389" t="e">
            <v>#N/A</v>
          </cell>
          <cell r="AE389" t="e">
            <v>#N/A</v>
          </cell>
          <cell r="AF389" t="e">
            <v>#N/A</v>
          </cell>
          <cell r="AG389" t="e">
            <v>#N/A</v>
          </cell>
          <cell r="AH389" t="e">
            <v>#N/A</v>
          </cell>
          <cell r="AI389" t="e">
            <v>#N/A</v>
          </cell>
          <cell r="AJ389" t="e">
            <v>#N/A</v>
          </cell>
        </row>
        <row r="390">
          <cell r="A390" t="str">
            <v>18083-G4013433</v>
          </cell>
          <cell r="B390" t="str">
            <v>18083</v>
          </cell>
          <cell r="C390" t="str">
            <v>Lotus GDD</v>
          </cell>
          <cell r="D390" t="str">
            <v>Thatavarthi, Lavanya Lakshmi</v>
          </cell>
          <cell r="E390" t="str">
            <v>Child</v>
          </cell>
          <cell r="F390" t="str">
            <v>Multiple WP</v>
          </cell>
          <cell r="G390" t="str">
            <v>D&amp;D</v>
          </cell>
          <cell r="H390" t="str">
            <v>G4013433</v>
          </cell>
        </row>
        <row r="390">
          <cell r="K390">
            <v>0.00555501</v>
          </cell>
          <cell r="L390">
            <v>0.76935</v>
          </cell>
          <cell r="M390">
            <v>0</v>
          </cell>
          <cell r="N390">
            <v>0.77490501</v>
          </cell>
          <cell r="O390">
            <v>774905.01</v>
          </cell>
          <cell r="P390">
            <v>0</v>
          </cell>
        </row>
        <row r="390">
          <cell r="S390" t="str">
            <v>Not Excluded</v>
          </cell>
          <cell r="T390" t="e">
            <v>#N/A</v>
          </cell>
          <cell r="U390" t="e">
            <v>#N/A</v>
          </cell>
          <cell r="V390" t="e">
            <v>#N/A</v>
          </cell>
          <cell r="W390" t="e">
            <v>#N/A</v>
          </cell>
          <cell r="X390" t="e">
            <v>#N/A</v>
          </cell>
          <cell r="Y390" t="str">
            <v>Proposed Plan</v>
          </cell>
          <cell r="Z390" t="str">
            <v>DIT_GDD_PS_Lotus  Restrict Access</v>
          </cell>
          <cell r="AA390" t="e">
            <v>#N/A</v>
          </cell>
          <cell r="AB390" t="e">
            <v>#N/A</v>
          </cell>
          <cell r="AC390" t="e">
            <v>#N/A</v>
          </cell>
          <cell r="AD390" t="e">
            <v>#N/A</v>
          </cell>
          <cell r="AE390" t="e">
            <v>#N/A</v>
          </cell>
          <cell r="AF390" t="e">
            <v>#N/A</v>
          </cell>
          <cell r="AG390" t="e">
            <v>#N/A</v>
          </cell>
          <cell r="AH390" t="e">
            <v>#N/A</v>
          </cell>
          <cell r="AI390" t="e">
            <v>#N/A</v>
          </cell>
          <cell r="AJ390" t="e">
            <v>#N/A</v>
          </cell>
        </row>
        <row r="391">
          <cell r="A391" t="str">
            <v>18083-G4013618</v>
          </cell>
          <cell r="B391" t="str">
            <v>18083</v>
          </cell>
          <cell r="C391" t="str">
            <v>Lotus GDD</v>
          </cell>
          <cell r="D391" t="str">
            <v>Thatavarthi, Lavanya Lakshmi</v>
          </cell>
          <cell r="E391" t="str">
            <v>Child</v>
          </cell>
          <cell r="F391" t="str">
            <v>Multiple WP</v>
          </cell>
          <cell r="G391" t="str">
            <v>D&amp;D</v>
          </cell>
          <cell r="H391" t="str">
            <v>G4013618</v>
          </cell>
        </row>
        <row r="391">
          <cell r="K391">
            <v>0.00555501</v>
          </cell>
          <cell r="L391">
            <v>0.60135</v>
          </cell>
          <cell r="M391">
            <v>0</v>
          </cell>
          <cell r="N391">
            <v>0.60690501</v>
          </cell>
          <cell r="O391">
            <v>606905.01</v>
          </cell>
          <cell r="P391">
            <v>0</v>
          </cell>
        </row>
        <row r="391">
          <cell r="S391" t="str">
            <v>Not Excluded</v>
          </cell>
          <cell r="T391" t="e">
            <v>#N/A</v>
          </cell>
          <cell r="U391" t="e">
            <v>#N/A</v>
          </cell>
          <cell r="V391" t="e">
            <v>#N/A</v>
          </cell>
          <cell r="W391" t="e">
            <v>#N/A</v>
          </cell>
          <cell r="X391" t="e">
            <v>#N/A</v>
          </cell>
          <cell r="Y391" t="str">
            <v>Proposed Plan</v>
          </cell>
          <cell r="Z391" t="str">
            <v>DIT_GDD_TRD_Lotus_ Global LIMS</v>
          </cell>
          <cell r="AA391" t="e">
            <v>#N/A</v>
          </cell>
          <cell r="AB391" t="e">
            <v>#N/A</v>
          </cell>
          <cell r="AC391" t="e">
            <v>#N/A</v>
          </cell>
          <cell r="AD391" t="e">
            <v>#N/A</v>
          </cell>
          <cell r="AE391" t="e">
            <v>#N/A</v>
          </cell>
          <cell r="AF391" t="e">
            <v>#N/A</v>
          </cell>
          <cell r="AG391" t="e">
            <v>#N/A</v>
          </cell>
          <cell r="AH391" t="e">
            <v>#N/A</v>
          </cell>
          <cell r="AI391" t="e">
            <v>#N/A</v>
          </cell>
          <cell r="AJ391" t="e">
            <v>#N/A</v>
          </cell>
        </row>
        <row r="392">
          <cell r="A392" t="str">
            <v>18083-G4013585</v>
          </cell>
          <cell r="B392" t="str">
            <v>18083</v>
          </cell>
          <cell r="C392" t="str">
            <v>Lotus GDD</v>
          </cell>
          <cell r="D392" t="str">
            <v>Thatavarthi, Lavanya Lakshmi</v>
          </cell>
          <cell r="E392" t="str">
            <v>Child</v>
          </cell>
          <cell r="F392" t="str">
            <v>Multiple WP</v>
          </cell>
          <cell r="G392" t="str">
            <v>D&amp;D</v>
          </cell>
          <cell r="H392" t="str">
            <v>G4013585</v>
          </cell>
        </row>
        <row r="392">
          <cell r="K392">
            <v>0.00309501</v>
          </cell>
          <cell r="L392">
            <v>0.21919</v>
          </cell>
          <cell r="M392">
            <v>0</v>
          </cell>
          <cell r="N392">
            <v>0.22228501</v>
          </cell>
          <cell r="O392">
            <v>222285.01</v>
          </cell>
          <cell r="P392">
            <v>0</v>
          </cell>
        </row>
        <row r="392">
          <cell r="S392" t="str">
            <v>Not Excluded</v>
          </cell>
          <cell r="T392" t="e">
            <v>#N/A</v>
          </cell>
          <cell r="U392" t="e">
            <v>#N/A</v>
          </cell>
          <cell r="V392" t="e">
            <v>#N/A</v>
          </cell>
          <cell r="W392" t="e">
            <v>#N/A</v>
          </cell>
          <cell r="X392" t="e">
            <v>#N/A</v>
          </cell>
          <cell r="Y392" t="str">
            <v>Proposed Plan</v>
          </cell>
          <cell r="Z392" t="str">
            <v>DIT_GDD_TRD_Lotus_eln@TRD</v>
          </cell>
          <cell r="AA392" t="e">
            <v>#N/A</v>
          </cell>
          <cell r="AB392" t="e">
            <v>#N/A</v>
          </cell>
          <cell r="AC392" t="e">
            <v>#N/A</v>
          </cell>
          <cell r="AD392" t="e">
            <v>#N/A</v>
          </cell>
          <cell r="AE392" t="e">
            <v>#N/A</v>
          </cell>
          <cell r="AF392" t="e">
            <v>#N/A</v>
          </cell>
          <cell r="AG392" t="e">
            <v>#N/A</v>
          </cell>
          <cell r="AH392" t="e">
            <v>#N/A</v>
          </cell>
          <cell r="AI392" t="e">
            <v>#N/A</v>
          </cell>
          <cell r="AJ392" t="e">
            <v>#N/A</v>
          </cell>
        </row>
        <row r="393">
          <cell r="A393" t="str">
            <v>18083-G4013629</v>
          </cell>
          <cell r="B393" t="str">
            <v>18083</v>
          </cell>
          <cell r="C393" t="str">
            <v>Lotus GDD</v>
          </cell>
          <cell r="D393" t="str">
            <v>Thatavarthi, Lavanya Lakshmi</v>
          </cell>
          <cell r="E393" t="str">
            <v>Child</v>
          </cell>
          <cell r="F393" t="str">
            <v>Multiple WP</v>
          </cell>
          <cell r="G393" t="str">
            <v>D&amp;D</v>
          </cell>
          <cell r="H393" t="str">
            <v>G4013629</v>
          </cell>
        </row>
        <row r="393">
          <cell r="K393">
            <v>0.0043</v>
          </cell>
          <cell r="L393">
            <v>0.71511</v>
          </cell>
          <cell r="M393">
            <v>0</v>
          </cell>
          <cell r="N393">
            <v>0.71941</v>
          </cell>
          <cell r="O393">
            <v>719410</v>
          </cell>
          <cell r="P393">
            <v>0</v>
          </cell>
        </row>
        <row r="393">
          <cell r="S393" t="str">
            <v>Not Excluded</v>
          </cell>
          <cell r="T393" t="e">
            <v>#N/A</v>
          </cell>
          <cell r="U393" t="e">
            <v>#N/A</v>
          </cell>
          <cell r="V393" t="e">
            <v>#N/A</v>
          </cell>
          <cell r="W393" t="e">
            <v>#N/A</v>
          </cell>
          <cell r="X393" t="e">
            <v>#N/A</v>
          </cell>
          <cell r="Y393" t="str">
            <v>Proposed Plan</v>
          </cell>
          <cell r="Z393" t="str">
            <v>DIT_GDD_TRD_Lotus_Luminata</v>
          </cell>
          <cell r="AA393" t="e">
            <v>#N/A</v>
          </cell>
          <cell r="AB393" t="e">
            <v>#N/A</v>
          </cell>
          <cell r="AC393" t="e">
            <v>#N/A</v>
          </cell>
          <cell r="AD393" t="e">
            <v>#N/A</v>
          </cell>
          <cell r="AE393" t="e">
            <v>#N/A</v>
          </cell>
          <cell r="AF393" t="e">
            <v>#N/A</v>
          </cell>
          <cell r="AG393" t="e">
            <v>#N/A</v>
          </cell>
          <cell r="AH393" t="e">
            <v>#N/A</v>
          </cell>
          <cell r="AI393" t="e">
            <v>#N/A</v>
          </cell>
          <cell r="AJ393" t="e">
            <v>#N/A</v>
          </cell>
        </row>
        <row r="394">
          <cell r="A394" t="str">
            <v>18083-G4013619</v>
          </cell>
          <cell r="B394" t="str">
            <v>18083</v>
          </cell>
          <cell r="C394" t="str">
            <v>Lotus GDD</v>
          </cell>
          <cell r="D394" t="str">
            <v>Thatavarthi, Lavanya Lakshmi</v>
          </cell>
          <cell r="E394" t="str">
            <v>Child</v>
          </cell>
          <cell r="F394" t="str">
            <v>Multiple WP</v>
          </cell>
          <cell r="G394" t="str">
            <v>D&amp;D</v>
          </cell>
          <cell r="H394" t="str">
            <v>G4013619</v>
          </cell>
        </row>
        <row r="394">
          <cell r="K394">
            <v>0.04877115</v>
          </cell>
          <cell r="L394">
            <v>0</v>
          </cell>
          <cell r="M394">
            <v>0</v>
          </cell>
          <cell r="N394">
            <v>0.04877115</v>
          </cell>
          <cell r="O394">
            <v>48771.15</v>
          </cell>
          <cell r="P394">
            <v>0</v>
          </cell>
        </row>
        <row r="394">
          <cell r="S394" t="str">
            <v>Not Excluded</v>
          </cell>
          <cell r="T394" t="e">
            <v>#N/A</v>
          </cell>
          <cell r="U394" t="e">
            <v>#N/A</v>
          </cell>
          <cell r="V394" t="e">
            <v>#N/A</v>
          </cell>
          <cell r="W394" t="e">
            <v>#N/A</v>
          </cell>
          <cell r="X394" t="e">
            <v>#N/A</v>
          </cell>
          <cell r="Y394" t="str">
            <v>Proposed Plan</v>
          </cell>
          <cell r="Z394" t="str">
            <v>DIT_GDD_TRD_Lotus_Restrict access GCS Apps</v>
          </cell>
          <cell r="AA394" t="e">
            <v>#N/A</v>
          </cell>
          <cell r="AB394" t="e">
            <v>#N/A</v>
          </cell>
          <cell r="AC394" t="e">
            <v>#N/A</v>
          </cell>
          <cell r="AD394" t="e">
            <v>#N/A</v>
          </cell>
          <cell r="AE394" t="e">
            <v>#N/A</v>
          </cell>
          <cell r="AF394" t="e">
            <v>#N/A</v>
          </cell>
          <cell r="AG394" t="e">
            <v>#N/A</v>
          </cell>
          <cell r="AH394" t="e">
            <v>#N/A</v>
          </cell>
          <cell r="AI394" t="e">
            <v>#N/A</v>
          </cell>
          <cell r="AJ394" t="e">
            <v>#N/A</v>
          </cell>
        </row>
        <row r="395">
          <cell r="A395" t="str">
            <v>18083-G4012235</v>
          </cell>
          <cell r="B395" t="str">
            <v>18083</v>
          </cell>
          <cell r="C395" t="str">
            <v>Lotus GDD</v>
          </cell>
          <cell r="D395" t="str">
            <v>Thatavarthi, Lavanya Lakshmi</v>
          </cell>
          <cell r="E395" t="str">
            <v>Child</v>
          </cell>
          <cell r="F395" t="str">
            <v>Multiple WP</v>
          </cell>
          <cell r="G395" t="str">
            <v>RA</v>
          </cell>
          <cell r="H395" t="str">
            <v>G4012235</v>
          </cell>
        </row>
        <row r="395">
          <cell r="K395">
            <v>0.17810067</v>
          </cell>
          <cell r="L395">
            <v>0.245</v>
          </cell>
          <cell r="M395">
            <v>0</v>
          </cell>
          <cell r="N395">
            <v>0.42310067</v>
          </cell>
          <cell r="O395">
            <v>423100.67</v>
          </cell>
          <cell r="P395">
            <v>0</v>
          </cell>
        </row>
        <row r="395">
          <cell r="S395" t="str">
            <v>Not Excluded</v>
          </cell>
          <cell r="T395" t="str">
            <v>No</v>
          </cell>
          <cell r="U395" t="str">
            <v>Yes</v>
          </cell>
          <cell r="V395" t="str">
            <v>Compliance</v>
          </cell>
          <cell r="W395" t="str">
            <v>Reduce R&amp;D Costs</v>
          </cell>
          <cell r="X395" t="str">
            <v>Planning</v>
          </cell>
          <cell r="Y395" t="str">
            <v>Strategy Approved</v>
          </cell>
          <cell r="Z395" t="str">
            <v>RA Lotus Remediation</v>
          </cell>
          <cell r="AA395" t="str">
            <v>No</v>
          </cell>
          <cell r="AB395" t="str">
            <v>No</v>
          </cell>
          <cell r="AC395" t="str">
            <v>No</v>
          </cell>
          <cell r="AD395" t="str">
            <v>2020 Ongoing</v>
          </cell>
          <cell r="AE395" t="e">
            <v>#N/A</v>
          </cell>
          <cell r="AF395" t="str">
            <v>Compliance</v>
          </cell>
          <cell r="AG395" t="e">
            <v>#N/A</v>
          </cell>
          <cell r="AH395" t="e">
            <v>#N/A</v>
          </cell>
          <cell r="AI395" t="e">
            <v>#N/A</v>
          </cell>
          <cell r="AJ395" t="e">
            <v>#N/A</v>
          </cell>
        </row>
        <row r="396">
          <cell r="A396">
            <v>15706</v>
          </cell>
          <cell r="B396" t="str">
            <v>15706</v>
          </cell>
          <cell r="C396" t="str">
            <v>Patient Insights Nav</v>
          </cell>
          <cell r="D396" t="str">
            <v>Mire, Michael</v>
          </cell>
          <cell r="E396" t="str">
            <v>Parent</v>
          </cell>
          <cell r="F396" t="str">
            <v>Multiple WP</v>
          </cell>
          <cell r="G396" t="str">
            <v>D&amp;D</v>
          </cell>
          <cell r="H396">
            <v>0</v>
          </cell>
        </row>
        <row r="396">
          <cell r="K396">
            <v>0.17810067</v>
          </cell>
          <cell r="L396">
            <v>0</v>
          </cell>
          <cell r="M396">
            <v>0</v>
          </cell>
          <cell r="N396">
            <v>0.17810067</v>
          </cell>
          <cell r="O396">
            <v>178100.67</v>
          </cell>
          <cell r="P396">
            <v>0</v>
          </cell>
        </row>
        <row r="396">
          <cell r="S396" t="str">
            <v>Not Excluded</v>
          </cell>
          <cell r="T396" t="str">
            <v>No</v>
          </cell>
          <cell r="U396" t="str">
            <v>Yes</v>
          </cell>
          <cell r="V396" t="str">
            <v>Value Creation</v>
          </cell>
          <cell r="W396" t="str">
            <v>Reduce R&amp;D Costs</v>
          </cell>
          <cell r="X396" t="str">
            <v>Seed</v>
          </cell>
          <cell r="Y396" t="str">
            <v>Strategy Approved</v>
          </cell>
          <cell r="Z396" t="str">
            <v>Patient Insights Nav</v>
          </cell>
          <cell r="AA396" t="str">
            <v>Yes</v>
          </cell>
          <cell r="AB396" t="str">
            <v>Yes</v>
          </cell>
          <cell r="AC396" t="str">
            <v>Data &amp; Digital</v>
          </cell>
          <cell r="AD396" t="str">
            <v>2020 End</v>
          </cell>
          <cell r="AE396" t="str">
            <v>SONAR - Available in Horizon</v>
          </cell>
          <cell r="AF396" t="str">
            <v>Patient Experience</v>
          </cell>
          <cell r="AG396" t="str">
            <v>Patient Experience</v>
          </cell>
          <cell r="AH396">
            <v>0</v>
          </cell>
          <cell r="AI396" t="str">
            <v>pan-GDD</v>
          </cell>
          <cell r="AJ396" t="str">
            <v>Digital Enablement</v>
          </cell>
        </row>
        <row r="397">
          <cell r="A397" t="str">
            <v>15706-G4008417</v>
          </cell>
          <cell r="B397" t="str">
            <v>15706</v>
          </cell>
          <cell r="C397" t="str">
            <v>Patient Insights Nav</v>
          </cell>
          <cell r="D397" t="str">
            <v>Mire, Michael</v>
          </cell>
          <cell r="E397" t="str">
            <v>Child</v>
          </cell>
          <cell r="F397" t="str">
            <v>Multiple WP</v>
          </cell>
          <cell r="G397" t="str">
            <v>D&amp;D</v>
          </cell>
          <cell r="H397" t="str">
            <v>G4008417</v>
          </cell>
        </row>
        <row r="397">
          <cell r="K397">
            <v>0</v>
          </cell>
          <cell r="L397">
            <v>0.245</v>
          </cell>
          <cell r="M397">
            <v>0</v>
          </cell>
          <cell r="N397">
            <v>0.245</v>
          </cell>
          <cell r="O397">
            <v>245000</v>
          </cell>
          <cell r="P397">
            <v>0</v>
          </cell>
        </row>
        <row r="397">
          <cell r="S397" t="str">
            <v>Not Excluded</v>
          </cell>
          <cell r="T397" t="str">
            <v>No</v>
          </cell>
          <cell r="U397" t="str">
            <v>Yes</v>
          </cell>
          <cell r="V397" t="str">
            <v>Value Creation</v>
          </cell>
          <cell r="W397" t="str">
            <v>Reduce R&amp;D Costs</v>
          </cell>
          <cell r="X397" t="str">
            <v>Seed</v>
          </cell>
          <cell r="Y397" t="str">
            <v>Strategy Approved</v>
          </cell>
          <cell r="Z397" t="str">
            <v>PIN MVP</v>
          </cell>
          <cell r="AA397" t="str">
            <v>Yes</v>
          </cell>
          <cell r="AB397" t="str">
            <v>Yes</v>
          </cell>
          <cell r="AC397" t="str">
            <v>Data &amp; Digital</v>
          </cell>
          <cell r="AD397" t="str">
            <v>2020 End</v>
          </cell>
          <cell r="AE397" t="str">
            <v>SONAR - Available in Horizon</v>
          </cell>
          <cell r="AF397" t="str">
            <v>Patient Experience</v>
          </cell>
          <cell r="AG397" t="str">
            <v>Patient Experience</v>
          </cell>
          <cell r="AH397">
            <v>0</v>
          </cell>
          <cell r="AI397" t="str">
            <v>pan-GDD</v>
          </cell>
          <cell r="AJ397" t="str">
            <v>Digital Enablement</v>
          </cell>
        </row>
        <row r="398">
          <cell r="A398" t="str">
            <v>15706-G4010614</v>
          </cell>
          <cell r="B398" t="str">
            <v>15706</v>
          </cell>
          <cell r="C398" t="str">
            <v>Patient Insights Nav</v>
          </cell>
          <cell r="D398" t="str">
            <v>Mire, Michael</v>
          </cell>
          <cell r="E398" t="str">
            <v>Child</v>
          </cell>
          <cell r="F398" t="str">
            <v>Multiple WP</v>
          </cell>
          <cell r="G398" t="str">
            <v>D&amp;D</v>
          </cell>
          <cell r="H398" t="str">
            <v>G4010614</v>
          </cell>
        </row>
        <row r="398">
          <cell r="K398">
            <v>1.22355404</v>
          </cell>
          <cell r="L398">
            <v>4.03166665</v>
          </cell>
          <cell r="M398">
            <v>0</v>
          </cell>
          <cell r="N398">
            <v>5.25522069</v>
          </cell>
          <cell r="O398">
            <v>5255220.69</v>
          </cell>
          <cell r="P398">
            <v>0</v>
          </cell>
        </row>
        <row r="398">
          <cell r="S398" t="str">
            <v>Not Excluded</v>
          </cell>
          <cell r="T398" t="str">
            <v>No</v>
          </cell>
          <cell r="U398" t="str">
            <v>Yes</v>
          </cell>
          <cell r="V398" t="str">
            <v>Value Creation</v>
          </cell>
          <cell r="W398" t="str">
            <v>Reduce R&amp;D Costs</v>
          </cell>
          <cell r="X398" t="str">
            <v>Seed</v>
          </cell>
          <cell r="Y398" t="str">
            <v>Strategy Approved</v>
          </cell>
          <cell r="Z398" t="str">
            <v>PIN Nurture</v>
          </cell>
          <cell r="AA398" t="str">
            <v>Yes</v>
          </cell>
          <cell r="AB398" t="str">
            <v>Yes</v>
          </cell>
          <cell r="AC398" t="str">
            <v>Data &amp; Digital</v>
          </cell>
          <cell r="AD398" t="str">
            <v>2020 Ongoing</v>
          </cell>
          <cell r="AE398" t="str">
            <v>SONAR - Available in Horizon</v>
          </cell>
          <cell r="AF398" t="str">
            <v>Patient Experience</v>
          </cell>
          <cell r="AG398" t="str">
            <v>Patient Experience</v>
          </cell>
          <cell r="AH398">
            <v>0</v>
          </cell>
          <cell r="AI398" t="str">
            <v>pan-GDD</v>
          </cell>
          <cell r="AJ398" t="str">
            <v>Digital Enablement</v>
          </cell>
        </row>
        <row r="399">
          <cell r="A399">
            <v>15893</v>
          </cell>
          <cell r="B399" t="str">
            <v>15893</v>
          </cell>
          <cell r="C399" t="str">
            <v>ACE</v>
          </cell>
          <cell r="D399" t="str">
            <v>Desai, Kartikeya</v>
          </cell>
          <cell r="E399" t="str">
            <v>Parent</v>
          </cell>
          <cell r="F399" t="str">
            <v>Multiple WP</v>
          </cell>
          <cell r="G399" t="str">
            <v>D&amp;D</v>
          </cell>
          <cell r="H399">
            <v>0</v>
          </cell>
        </row>
        <row r="399">
          <cell r="K399">
            <v>0.23296358</v>
          </cell>
          <cell r="L399">
            <v>0.9</v>
          </cell>
          <cell r="M399">
            <v>0</v>
          </cell>
          <cell r="N399">
            <v>1.13296358</v>
          </cell>
          <cell r="O399">
            <v>1132963.58</v>
          </cell>
          <cell r="P399">
            <v>0.0454</v>
          </cell>
        </row>
        <row r="399">
          <cell r="S399" t="str">
            <v>Not Excluded</v>
          </cell>
          <cell r="T399" t="str">
            <v>No</v>
          </cell>
          <cell r="U399" t="str">
            <v>Yes</v>
          </cell>
          <cell r="V399" t="str">
            <v>Value Creation</v>
          </cell>
          <cell r="W399" t="str">
            <v>Reduce R&amp;D Costs</v>
          </cell>
          <cell r="X399" t="str">
            <v>Seed</v>
          </cell>
          <cell r="Y399" t="str">
            <v>Proposed Plan</v>
          </cell>
          <cell r="Z399" t="str">
            <v>ACE</v>
          </cell>
          <cell r="AA399" t="str">
            <v>No</v>
          </cell>
          <cell r="AB399" t="str">
            <v>Yes</v>
          </cell>
          <cell r="AC399" t="str">
            <v>Data &amp; Digital</v>
          </cell>
          <cell r="AD399" t="str">
            <v>2020 Proposed</v>
          </cell>
          <cell r="AE399" t="str">
            <v>SONAR - Available in Horizon</v>
          </cell>
          <cell r="AF399" t="str">
            <v>Connected Health</v>
          </cell>
          <cell r="AG399" t="str">
            <v>Connected Health</v>
          </cell>
          <cell r="AH399" t="str">
            <v>ACE</v>
          </cell>
          <cell r="AI399" t="str">
            <v>Clinical Development</v>
          </cell>
          <cell r="AJ399" t="str">
            <v>Cross</v>
          </cell>
        </row>
        <row r="400">
          <cell r="A400" t="str">
            <v>15893-G4010813</v>
          </cell>
          <cell r="B400" t="str">
            <v>15893</v>
          </cell>
          <cell r="C400" t="str">
            <v>ACE</v>
          </cell>
          <cell r="D400" t="str">
            <v>Desai, Kartikeya</v>
          </cell>
          <cell r="E400" t="str">
            <v>Child</v>
          </cell>
          <cell r="F400" t="str">
            <v>Multiple WP</v>
          </cell>
          <cell r="G400" t="str">
            <v>D&amp;D</v>
          </cell>
          <cell r="H400" t="str">
            <v>G4010813</v>
          </cell>
        </row>
        <row r="400">
          <cell r="K400">
            <v>0</v>
          </cell>
          <cell r="L400">
            <v>1.16666665</v>
          </cell>
          <cell r="M400">
            <v>0</v>
          </cell>
          <cell r="N400">
            <v>1.16666665</v>
          </cell>
          <cell r="O400">
            <v>1166666.65</v>
          </cell>
          <cell r="P400">
            <v>0.0227</v>
          </cell>
        </row>
        <row r="400">
          <cell r="S400" t="str">
            <v>Not Excluded</v>
          </cell>
          <cell r="T400" t="str">
            <v>No</v>
          </cell>
          <cell r="U400" t="str">
            <v>Yes</v>
          </cell>
          <cell r="V400" t="str">
            <v>Value Creation</v>
          </cell>
          <cell r="W400" t="str">
            <v>Reduce R&amp;D Costs</v>
          </cell>
          <cell r="X400" t="str">
            <v>Seed</v>
          </cell>
          <cell r="Y400" t="str">
            <v>Strategy Approved</v>
          </cell>
          <cell r="Z400" t="str">
            <v>ACE Nurture</v>
          </cell>
          <cell r="AA400" t="str">
            <v>No</v>
          </cell>
          <cell r="AB400" t="str">
            <v>Yes</v>
          </cell>
          <cell r="AC400" t="str">
            <v>Data &amp; Digital</v>
          </cell>
          <cell r="AD400" t="str">
            <v>2020 Ongoing</v>
          </cell>
          <cell r="AE400" t="str">
            <v>SONAR - Available in Horizon</v>
          </cell>
          <cell r="AF400" t="str">
            <v>Connected Health</v>
          </cell>
          <cell r="AG400" t="str">
            <v>Connected Health</v>
          </cell>
          <cell r="AH400" t="str">
            <v>ACE</v>
          </cell>
          <cell r="AI400" t="str">
            <v>Clinical Development</v>
          </cell>
          <cell r="AJ400" t="str">
            <v>Cross</v>
          </cell>
        </row>
        <row r="401">
          <cell r="A401" t="str">
            <v>15893-G4010814</v>
          </cell>
          <cell r="B401" t="str">
            <v>15893</v>
          </cell>
          <cell r="C401" t="str">
            <v>ACE</v>
          </cell>
          <cell r="D401" t="str">
            <v>Desai, Kartikeya</v>
          </cell>
          <cell r="E401" t="str">
            <v>Child</v>
          </cell>
          <cell r="F401" t="str">
            <v>Multiple WP</v>
          </cell>
          <cell r="G401" t="str">
            <v>D&amp;D</v>
          </cell>
          <cell r="H401" t="str">
            <v>G4010814</v>
          </cell>
        </row>
        <row r="401">
          <cell r="K401">
            <v>0</v>
          </cell>
          <cell r="L401">
            <v>1.75</v>
          </cell>
          <cell r="M401">
            <v>0</v>
          </cell>
          <cell r="N401">
            <v>1.75</v>
          </cell>
          <cell r="O401">
            <v>1750000</v>
          </cell>
          <cell r="P401">
            <v>0</v>
          </cell>
        </row>
        <row r="401">
          <cell r="S401" t="str">
            <v>Not Excluded</v>
          </cell>
          <cell r="T401" t="str">
            <v>No</v>
          </cell>
          <cell r="U401" t="str">
            <v>Yes</v>
          </cell>
          <cell r="V401" t="str">
            <v>Value Creation</v>
          </cell>
          <cell r="W401" t="str">
            <v>Reduce R&amp;D Costs</v>
          </cell>
          <cell r="X401" t="str">
            <v>Seed</v>
          </cell>
          <cell r="Y401" t="str">
            <v>Proposed Plan</v>
          </cell>
          <cell r="Z401" t="str">
            <v>Connected Health Data Platforms &amp; Integration</v>
          </cell>
          <cell r="AA401" t="str">
            <v>No</v>
          </cell>
          <cell r="AB401" t="str">
            <v>Yes</v>
          </cell>
          <cell r="AC401" t="str">
            <v>Data &amp; Digital</v>
          </cell>
          <cell r="AD401" t="str">
            <v>2020 Proposed</v>
          </cell>
          <cell r="AE401" t="str">
            <v>SONAR - Available in Horizon</v>
          </cell>
          <cell r="AF401" t="str">
            <v>Connected Health</v>
          </cell>
          <cell r="AG401" t="str">
            <v>Connected Health</v>
          </cell>
          <cell r="AH401" t="str">
            <v> Connected Health Data Platforms &amp; Integration</v>
          </cell>
          <cell r="AI401" t="str">
            <v>Clinical Development</v>
          </cell>
          <cell r="AJ401" t="str">
            <v>Cross</v>
          </cell>
        </row>
        <row r="402">
          <cell r="A402" t="str">
            <v>15893-G4010815</v>
          </cell>
          <cell r="B402" t="str">
            <v>15893</v>
          </cell>
          <cell r="C402" t="str">
            <v>ACE</v>
          </cell>
          <cell r="D402" t="str">
            <v>Desai, Kartikeya</v>
          </cell>
          <cell r="E402" t="str">
            <v>Child</v>
          </cell>
          <cell r="F402" t="str">
            <v>Multiple WP</v>
          </cell>
          <cell r="G402" t="str">
            <v>D&amp;D</v>
          </cell>
          <cell r="H402" t="str">
            <v>G4010815</v>
          </cell>
        </row>
        <row r="402">
          <cell r="K402">
            <v>0</v>
          </cell>
          <cell r="L402">
            <v>0.215</v>
          </cell>
          <cell r="M402">
            <v>0</v>
          </cell>
          <cell r="N402">
            <v>0.215</v>
          </cell>
          <cell r="O402">
            <v>215000</v>
          </cell>
          <cell r="P402">
            <v>0</v>
          </cell>
        </row>
        <row r="402">
          <cell r="S402" t="str">
            <v>Not Excluded</v>
          </cell>
          <cell r="T402" t="str">
            <v>No</v>
          </cell>
          <cell r="U402" t="str">
            <v>Yes</v>
          </cell>
          <cell r="V402" t="str">
            <v>Value Creation</v>
          </cell>
          <cell r="W402" t="str">
            <v>Increase potential P&amp;L in case of approval</v>
          </cell>
          <cell r="X402" t="str">
            <v>Seed</v>
          </cell>
          <cell r="Y402" t="str">
            <v>Proposed Plan</v>
          </cell>
          <cell r="Z402" t="str">
            <v>Connected Health Product Platforms</v>
          </cell>
          <cell r="AA402" t="str">
            <v>No</v>
          </cell>
          <cell r="AB402" t="str">
            <v>Yes</v>
          </cell>
          <cell r="AC402" t="str">
            <v>Data &amp; Digital</v>
          </cell>
          <cell r="AD402" t="str">
            <v>2020 Proposed</v>
          </cell>
          <cell r="AE402" t="str">
            <v>SONAR - Available in Horizon</v>
          </cell>
          <cell r="AF402" t="str">
            <v>Connected Health</v>
          </cell>
          <cell r="AG402" t="str">
            <v>Connected Health</v>
          </cell>
          <cell r="AH402" t="str">
            <v> Connected Health Product Platforms</v>
          </cell>
          <cell r="AI402" t="str">
            <v>pan-GDD</v>
          </cell>
          <cell r="AJ402" t="str">
            <v>Digital Enablement</v>
          </cell>
        </row>
        <row r="403">
          <cell r="A403" t="str">
            <v>15893-G4013574</v>
          </cell>
          <cell r="B403" t="str">
            <v>15893</v>
          </cell>
          <cell r="C403" t="str">
            <v>ACE</v>
          </cell>
          <cell r="D403" t="str">
            <v>Desai, Kartikeya</v>
          </cell>
          <cell r="E403" t="str">
            <v>Child</v>
          </cell>
          <cell r="F403" t="str">
            <v>Multiple WP</v>
          </cell>
          <cell r="G403" t="str">
            <v>D&amp;D</v>
          </cell>
          <cell r="H403" t="str">
            <v>G4013574</v>
          </cell>
        </row>
        <row r="403">
          <cell r="K403">
            <v>0.99059046</v>
          </cell>
          <cell r="L403">
            <v>0</v>
          </cell>
          <cell r="M403">
            <v>0</v>
          </cell>
          <cell r="N403">
            <v>0.99059046</v>
          </cell>
          <cell r="O403">
            <v>990590.46</v>
          </cell>
          <cell r="P403">
            <v>0</v>
          </cell>
        </row>
        <row r="403">
          <cell r="S403" t="str">
            <v>Not Excluded</v>
          </cell>
          <cell r="T403" t="e">
            <v>#N/A</v>
          </cell>
          <cell r="U403" t="e">
            <v>#N/A</v>
          </cell>
          <cell r="V403" t="e">
            <v>#N/A</v>
          </cell>
          <cell r="W403" t="e">
            <v>#N/A</v>
          </cell>
          <cell r="X403" t="e">
            <v>#N/A</v>
          </cell>
          <cell r="Y403" t="str">
            <v>Proposed Plan</v>
          </cell>
          <cell r="Z403" t="str">
            <v>CX Playbook</v>
          </cell>
          <cell r="AA403" t="e">
            <v>#N/A</v>
          </cell>
          <cell r="AB403" t="e">
            <v>#N/A</v>
          </cell>
          <cell r="AC403" t="e">
            <v>#N/A</v>
          </cell>
          <cell r="AD403" t="e">
            <v>#N/A</v>
          </cell>
          <cell r="AE403" t="e">
            <v>#N/A</v>
          </cell>
          <cell r="AF403" t="e">
            <v>#N/A</v>
          </cell>
          <cell r="AG403" t="e">
            <v>#N/A</v>
          </cell>
          <cell r="AH403" t="e">
            <v>#N/A</v>
          </cell>
          <cell r="AI403" t="e">
            <v>#N/A</v>
          </cell>
          <cell r="AJ403" t="e">
            <v>#N/A</v>
          </cell>
        </row>
        <row r="404">
          <cell r="A404" t="str">
            <v>15893-G4009619</v>
          </cell>
          <cell r="B404" t="str">
            <v>15893</v>
          </cell>
          <cell r="C404" t="str">
            <v>ACE</v>
          </cell>
          <cell r="D404" t="str">
            <v>Desai, Kartikeya</v>
          </cell>
          <cell r="E404" t="str">
            <v>Child</v>
          </cell>
          <cell r="F404" t="str">
            <v>Multiple WP</v>
          </cell>
          <cell r="G404" t="str">
            <v>D&amp;D</v>
          </cell>
          <cell r="H404" t="str">
            <v>G4009619</v>
          </cell>
        </row>
        <row r="404">
          <cell r="K404">
            <v>0</v>
          </cell>
          <cell r="L404">
            <v>1.16666665</v>
          </cell>
          <cell r="M404">
            <v>0</v>
          </cell>
          <cell r="N404">
            <v>1.16666665</v>
          </cell>
          <cell r="O404">
            <v>1166666.65</v>
          </cell>
          <cell r="P404">
            <v>0.0227</v>
          </cell>
        </row>
        <row r="404">
          <cell r="S404" t="str">
            <v>Not Excluded</v>
          </cell>
          <cell r="T404" t="str">
            <v>No</v>
          </cell>
          <cell r="U404" t="str">
            <v>Yes</v>
          </cell>
          <cell r="V404" t="str">
            <v>Value Creation</v>
          </cell>
          <cell r="W404" t="str">
            <v>Reduce R&amp;D Costs</v>
          </cell>
          <cell r="X404" t="str">
            <v>Seed</v>
          </cell>
          <cell r="Y404" t="str">
            <v>Strategy Approved</v>
          </cell>
          <cell r="Z404" t="str">
            <v>Digital Health Platform</v>
          </cell>
          <cell r="AA404" t="str">
            <v>No</v>
          </cell>
          <cell r="AB404" t="str">
            <v>Yes</v>
          </cell>
          <cell r="AC404" t="str">
            <v>Data &amp; Digital</v>
          </cell>
          <cell r="AD404" t="str">
            <v>2020 Ongoing</v>
          </cell>
          <cell r="AE404" t="str">
            <v>SONAR - Available in Horizon</v>
          </cell>
          <cell r="AF404" t="str">
            <v>Connected Health</v>
          </cell>
          <cell r="AG404" t="str">
            <v>Connected Health</v>
          </cell>
          <cell r="AH404" t="str">
            <v>ACE</v>
          </cell>
          <cell r="AI404" t="str">
            <v>pan-GDD</v>
          </cell>
          <cell r="AJ404" t="str">
            <v>Digital Enablement</v>
          </cell>
        </row>
        <row r="405">
          <cell r="A405">
            <v>15895</v>
          </cell>
          <cell r="B405" t="str">
            <v>15895</v>
          </cell>
          <cell r="C405" t="str">
            <v>PCHDE</v>
          </cell>
          <cell r="D405" t="str">
            <v>Mire, Michael</v>
          </cell>
          <cell r="E405" t="str">
            <v>Parent</v>
          </cell>
          <cell r="F405" t="str">
            <v>Multiple WP</v>
          </cell>
          <cell r="G405" t="str">
            <v>D&amp;D</v>
          </cell>
          <cell r="H405">
            <v>0</v>
          </cell>
        </row>
        <row r="405">
          <cell r="K405">
            <v>0</v>
          </cell>
          <cell r="L405">
            <v>0.99166665</v>
          </cell>
          <cell r="M405">
            <v>0</v>
          </cell>
          <cell r="N405">
            <v>0.99166665</v>
          </cell>
          <cell r="O405">
            <v>991666.65</v>
          </cell>
          <cell r="P405">
            <v>0</v>
          </cell>
        </row>
        <row r="405">
          <cell r="S405" t="str">
            <v>Not Excluded</v>
          </cell>
          <cell r="T405" t="str">
            <v>No</v>
          </cell>
          <cell r="U405" t="str">
            <v>Yes</v>
          </cell>
          <cell r="V405" t="str">
            <v>Value Creation</v>
          </cell>
          <cell r="W405" t="str">
            <v>Increase potential P&amp;L in case of approval</v>
          </cell>
          <cell r="X405" t="str">
            <v>Seed</v>
          </cell>
          <cell r="Y405" t="str">
            <v>Proposed Plan</v>
          </cell>
          <cell r="Z405" t="str">
            <v>PCHDE</v>
          </cell>
          <cell r="AA405" t="str">
            <v>Yes</v>
          </cell>
          <cell r="AB405" t="str">
            <v>Yes</v>
          </cell>
          <cell r="AC405" t="str">
            <v>Data &amp; Digital</v>
          </cell>
          <cell r="AD405" t="str">
            <v>2020 Proposed</v>
          </cell>
          <cell r="AE405" t="str">
            <v>New Submission Form</v>
          </cell>
          <cell r="AF405" t="str">
            <v>Data for Insights</v>
          </cell>
          <cell r="AG405" t="str">
            <v>Advanced Analytics Use Cases</v>
          </cell>
          <cell r="AH405">
            <v>0</v>
          </cell>
          <cell r="AI405" t="str">
            <v>Clinical Development</v>
          </cell>
          <cell r="AJ405" t="str">
            <v>Cross</v>
          </cell>
        </row>
        <row r="406">
          <cell r="A406" t="str">
            <v>15895-G4010817</v>
          </cell>
          <cell r="B406" t="str">
            <v>15895</v>
          </cell>
          <cell r="C406" t="str">
            <v>PCHDE</v>
          </cell>
          <cell r="D406" t="str">
            <v>Mire, Michael</v>
          </cell>
          <cell r="E406" t="str">
            <v>Child</v>
          </cell>
          <cell r="F406" t="str">
            <v>Multiple WP</v>
          </cell>
          <cell r="G406" t="str">
            <v>D&amp;D</v>
          </cell>
          <cell r="H406" t="str">
            <v>G4010817</v>
          </cell>
        </row>
        <row r="406">
          <cell r="K406">
            <v>0</v>
          </cell>
          <cell r="L406">
            <v>0.175</v>
          </cell>
          <cell r="M406">
            <v>0</v>
          </cell>
          <cell r="N406">
            <v>0.175</v>
          </cell>
          <cell r="O406">
            <v>175000</v>
          </cell>
          <cell r="P406">
            <v>0</v>
          </cell>
        </row>
        <row r="406">
          <cell r="S406" t="str">
            <v>Not Excluded</v>
          </cell>
          <cell r="T406" t="str">
            <v>No</v>
          </cell>
          <cell r="U406" t="str">
            <v>Yes</v>
          </cell>
          <cell r="V406" t="str">
            <v>Value Creation</v>
          </cell>
          <cell r="W406" t="str">
            <v>Increase potential P&amp;L in case of approval</v>
          </cell>
          <cell r="X406" t="str">
            <v>Seed</v>
          </cell>
          <cell r="Y406" t="str">
            <v>Proposed Plan</v>
          </cell>
          <cell r="Z406" t="str">
            <v>PCHDE Nurture</v>
          </cell>
          <cell r="AA406" t="str">
            <v>Yes</v>
          </cell>
          <cell r="AB406" t="str">
            <v>Yes</v>
          </cell>
          <cell r="AC406" t="str">
            <v>Data &amp; Digital</v>
          </cell>
          <cell r="AD406" t="str">
            <v>2020 Proposed</v>
          </cell>
          <cell r="AE406" t="str">
            <v>New Submission Form</v>
          </cell>
          <cell r="AF406" t="str">
            <v>Data for Insights</v>
          </cell>
          <cell r="AG406" t="str">
            <v>Advanced Analytics Use Cases</v>
          </cell>
          <cell r="AH406">
            <v>0</v>
          </cell>
          <cell r="AI406" t="str">
            <v>Clinical Development</v>
          </cell>
          <cell r="AJ406" t="str">
            <v>Cross</v>
          </cell>
        </row>
        <row r="407">
          <cell r="A407" t="str">
            <v>15895-G4010816</v>
          </cell>
          <cell r="B407" t="str">
            <v>15895</v>
          </cell>
          <cell r="C407" t="str">
            <v>PCHDE</v>
          </cell>
          <cell r="D407" t="str">
            <v>Mire, Michael</v>
          </cell>
          <cell r="E407" t="str">
            <v>Child</v>
          </cell>
          <cell r="F407" t="str">
            <v>Multiple WP</v>
          </cell>
          <cell r="G407" t="str">
            <v>D&amp;D</v>
          </cell>
          <cell r="H407" t="str">
            <v>G4010816</v>
          </cell>
        </row>
        <row r="407">
          <cell r="K407">
            <v>0.20581678</v>
          </cell>
          <cell r="L407">
            <v>0.036</v>
          </cell>
          <cell r="M407">
            <v>0</v>
          </cell>
          <cell r="N407">
            <v>0.24181678</v>
          </cell>
          <cell r="O407">
            <v>241816.78</v>
          </cell>
          <cell r="P407">
            <v>0</v>
          </cell>
        </row>
        <row r="407">
          <cell r="S407" t="str">
            <v>Not Excluded</v>
          </cell>
          <cell r="T407" t="str">
            <v>No</v>
          </cell>
          <cell r="U407" t="str">
            <v>Yes</v>
          </cell>
          <cell r="V407" t="str">
            <v>Value Creation</v>
          </cell>
          <cell r="W407" t="str">
            <v>Increase potential P&amp;L in case of approval</v>
          </cell>
          <cell r="X407" t="str">
            <v>Seed</v>
          </cell>
          <cell r="Y407" t="str">
            <v>Proposed Plan</v>
          </cell>
          <cell r="Z407" t="str">
            <v>PCHDE Seed</v>
          </cell>
          <cell r="AA407" t="str">
            <v>Yes</v>
          </cell>
          <cell r="AB407" t="str">
            <v>Yes</v>
          </cell>
          <cell r="AC407" t="str">
            <v>Data &amp; Digital</v>
          </cell>
          <cell r="AD407" t="str">
            <v>2020 Proposed</v>
          </cell>
          <cell r="AE407" t="str">
            <v>New Submission Form</v>
          </cell>
          <cell r="AF407" t="str">
            <v>Data for Insights</v>
          </cell>
          <cell r="AG407" t="str">
            <v>Advanced Analytics Use Cases</v>
          </cell>
          <cell r="AH407">
            <v>0</v>
          </cell>
          <cell r="AI407" t="str">
            <v>Clinical Development</v>
          </cell>
          <cell r="AJ407" t="str">
            <v>Cross</v>
          </cell>
        </row>
        <row r="408">
          <cell r="A408">
            <v>18007</v>
          </cell>
          <cell r="B408" t="str">
            <v>18007</v>
          </cell>
          <cell r="C408" t="str">
            <v>Privacy AI</v>
          </cell>
          <cell r="D408" t="str">
            <v>Holloway, Russell</v>
          </cell>
          <cell r="E408" t="str">
            <v>Parent</v>
          </cell>
          <cell r="F408" t="str">
            <v>Multiple WP</v>
          </cell>
          <cell r="G408" t="str">
            <v>D&amp;D</v>
          </cell>
          <cell r="H408">
            <v>0</v>
          </cell>
        </row>
        <row r="408">
          <cell r="K408">
            <v>0.20581678</v>
          </cell>
          <cell r="L408">
            <v>0</v>
          </cell>
          <cell r="M408">
            <v>0</v>
          </cell>
          <cell r="N408">
            <v>0.20581678</v>
          </cell>
          <cell r="O408">
            <v>205816.78</v>
          </cell>
          <cell r="P408">
            <v>0</v>
          </cell>
        </row>
        <row r="408">
          <cell r="S408" t="str">
            <v>Not Excluded</v>
          </cell>
          <cell r="T408" t="str">
            <v>No</v>
          </cell>
          <cell r="U408" t="str">
            <v>Yes</v>
          </cell>
          <cell r="V408" t="str">
            <v>Value Creation</v>
          </cell>
          <cell r="W408" t="str">
            <v>Value Creation without ExtraVal</v>
          </cell>
          <cell r="X408" t="str">
            <v>Seed</v>
          </cell>
          <cell r="Y408" t="str">
            <v>Strategy Approved</v>
          </cell>
          <cell r="Z408" t="str">
            <v>Privacy AI</v>
          </cell>
          <cell r="AA408" t="str">
            <v>Yes</v>
          </cell>
          <cell r="AB408" t="str">
            <v>Yes</v>
          </cell>
          <cell r="AC408" t="str">
            <v>Data &amp; Digital</v>
          </cell>
          <cell r="AD408" t="str">
            <v>TO Be Updated</v>
          </cell>
          <cell r="AE408" t="str">
            <v>SONAR - Available in Horizon</v>
          </cell>
          <cell r="AF408" t="str">
            <v>Data for Insights</v>
          </cell>
          <cell r="AG408" t="str">
            <v>TO Be Updated</v>
          </cell>
          <cell r="AH408" t="str">
            <v>TO Be Updated</v>
          </cell>
          <cell r="AI408" t="str">
            <v>TO Be Updated</v>
          </cell>
          <cell r="AJ408" t="str">
            <v>TO Be Updated</v>
          </cell>
        </row>
        <row r="409">
          <cell r="A409" t="str">
            <v>18007-G4011950</v>
          </cell>
          <cell r="B409" t="str">
            <v>18007</v>
          </cell>
          <cell r="C409" t="str">
            <v>Privacy AI</v>
          </cell>
          <cell r="D409" t="str">
            <v>Holloway, Russell</v>
          </cell>
          <cell r="E409" t="str">
            <v>Child</v>
          </cell>
          <cell r="F409" t="str">
            <v>Multiple WP</v>
          </cell>
          <cell r="G409" t="str">
            <v>D&amp;D</v>
          </cell>
          <cell r="H409" t="str">
            <v>G4011950</v>
          </cell>
        </row>
        <row r="409">
          <cell r="K409">
            <v>0</v>
          </cell>
          <cell r="L409">
            <v>0.036</v>
          </cell>
          <cell r="M409">
            <v>0</v>
          </cell>
          <cell r="N409">
            <v>0.036</v>
          </cell>
          <cell r="O409">
            <v>36000</v>
          </cell>
          <cell r="P409">
            <v>0</v>
          </cell>
        </row>
        <row r="409">
          <cell r="S409" t="str">
            <v>Not Excluded</v>
          </cell>
          <cell r="T409" t="str">
            <v>No</v>
          </cell>
          <cell r="U409" t="str">
            <v>Yes</v>
          </cell>
          <cell r="V409" t="str">
            <v>Value Creation</v>
          </cell>
          <cell r="W409" t="str">
            <v>Value Creation without ExtraVal</v>
          </cell>
          <cell r="X409" t="str">
            <v>Seed</v>
          </cell>
          <cell r="Y409" t="str">
            <v>Strategy Approved</v>
          </cell>
          <cell r="Z409" t="str">
            <v>Privacy AI - Minimal Viable Product</v>
          </cell>
          <cell r="AA409" t="str">
            <v>Yes</v>
          </cell>
          <cell r="AB409" t="str">
            <v>Yes</v>
          </cell>
          <cell r="AC409" t="str">
            <v>Data &amp; Digital</v>
          </cell>
          <cell r="AD409" t="str">
            <v>TO Be Updated</v>
          </cell>
          <cell r="AE409" t="str">
            <v>SONAR - Available in Horizon</v>
          </cell>
          <cell r="AF409" t="str">
            <v>Data for Insights</v>
          </cell>
          <cell r="AG409" t="str">
            <v>TO Be Updated</v>
          </cell>
          <cell r="AH409" t="str">
            <v>TO Be Updated</v>
          </cell>
          <cell r="AI409" t="str">
            <v>TO Be Updated</v>
          </cell>
          <cell r="AJ409" t="str">
            <v>TO Be Updated</v>
          </cell>
        </row>
        <row r="410">
          <cell r="A410" t="str">
            <v>18007-G4011951</v>
          </cell>
          <cell r="B410" t="str">
            <v>18007</v>
          </cell>
          <cell r="C410" t="str">
            <v>Privacy AI</v>
          </cell>
          <cell r="D410" t="str">
            <v>Holloway, Russell</v>
          </cell>
          <cell r="E410" t="str">
            <v>Child</v>
          </cell>
          <cell r="F410" t="str">
            <v>Multiple WP</v>
          </cell>
          <cell r="G410" t="str">
            <v>D&amp;D</v>
          </cell>
          <cell r="H410" t="str">
            <v>G4011951</v>
          </cell>
        </row>
        <row r="410">
          <cell r="K410">
            <v>0</v>
          </cell>
          <cell r="L410">
            <v>0.44527777</v>
          </cell>
          <cell r="M410">
            <v>0</v>
          </cell>
          <cell r="N410">
            <v>0.44527777</v>
          </cell>
          <cell r="O410">
            <v>445277.77</v>
          </cell>
          <cell r="P410">
            <v>0</v>
          </cell>
        </row>
        <row r="410">
          <cell r="S410" t="str">
            <v>Not Excluded</v>
          </cell>
          <cell r="T410" t="str">
            <v>No</v>
          </cell>
          <cell r="U410" t="str">
            <v>Yes</v>
          </cell>
          <cell r="V410" t="str">
            <v>Value Creation</v>
          </cell>
          <cell r="W410" t="str">
            <v>Value Creation without ExtraVal</v>
          </cell>
          <cell r="X410" t="str">
            <v>Seed</v>
          </cell>
          <cell r="Y410" t="str">
            <v>Strategy Approved</v>
          </cell>
          <cell r="Z410" t="str">
            <v>Privacy AI - Nurture Phase</v>
          </cell>
          <cell r="AA410" t="str">
            <v>Yes</v>
          </cell>
          <cell r="AB410" t="str">
            <v>Yes</v>
          </cell>
          <cell r="AC410" t="str">
            <v>Data &amp; Digital</v>
          </cell>
          <cell r="AD410" t="str">
            <v>TO Be Updated</v>
          </cell>
          <cell r="AE410" t="str">
            <v>SONAR - Available in Horizon</v>
          </cell>
          <cell r="AF410" t="str">
            <v>Data for Insights</v>
          </cell>
          <cell r="AG410" t="str">
            <v>TO Be Updated</v>
          </cell>
          <cell r="AH410" t="str">
            <v>TO Be Updated</v>
          </cell>
          <cell r="AI410" t="str">
            <v>TO Be Updated</v>
          </cell>
          <cell r="AJ410" t="str">
            <v>TO Be Updated</v>
          </cell>
        </row>
        <row r="411">
          <cell r="A411">
            <v>18073</v>
          </cell>
          <cell r="B411" t="str">
            <v>18073</v>
          </cell>
          <cell r="C411" t="str">
            <v>Mosaic</v>
          </cell>
          <cell r="D411" t="str">
            <v>Lawson, Maxwell</v>
          </cell>
          <cell r="E411" t="str">
            <v>Parent</v>
          </cell>
          <cell r="F411" t="str">
            <v>Multiple WP</v>
          </cell>
          <cell r="G411" t="str">
            <v>D&amp;D</v>
          </cell>
          <cell r="H411">
            <v>0</v>
          </cell>
        </row>
        <row r="411">
          <cell r="K411">
            <v>0</v>
          </cell>
          <cell r="L411">
            <v>0.24111112</v>
          </cell>
          <cell r="M411">
            <v>0</v>
          </cell>
          <cell r="N411">
            <v>0.24111112</v>
          </cell>
          <cell r="O411">
            <v>241111.12</v>
          </cell>
          <cell r="P411">
            <v>0</v>
          </cell>
        </row>
        <row r="411">
          <cell r="S411" t="str">
            <v>Not Excluded</v>
          </cell>
          <cell r="T411" t="str">
            <v>No</v>
          </cell>
          <cell r="U411" t="str">
            <v>Yes</v>
          </cell>
          <cell r="V411" t="str">
            <v>Value Creation</v>
          </cell>
          <cell r="W411" t="str">
            <v>Increase drug development PoS</v>
          </cell>
          <cell r="X411" t="str">
            <v>Seed</v>
          </cell>
          <cell r="Y411" t="str">
            <v>Strategy Approved</v>
          </cell>
          <cell r="Z411" t="str">
            <v>Mosaic</v>
          </cell>
          <cell r="AA411" t="str">
            <v>No</v>
          </cell>
          <cell r="AB411" t="str">
            <v>Yes</v>
          </cell>
          <cell r="AC411" t="str">
            <v>Data &amp; Digital</v>
          </cell>
          <cell r="AD411" t="str">
            <v>TO Be Updated</v>
          </cell>
          <cell r="AE411" t="str">
            <v>SONAR - Available in Horizon</v>
          </cell>
          <cell r="AF411" t="str">
            <v>Connected Health</v>
          </cell>
          <cell r="AG411" t="str">
            <v>TO Be Updated</v>
          </cell>
          <cell r="AH411" t="str">
            <v>TO Be Updated</v>
          </cell>
          <cell r="AI411" t="str">
            <v>TO Be Updated</v>
          </cell>
          <cell r="AJ411" t="str">
            <v>TO Be Updated</v>
          </cell>
        </row>
        <row r="412">
          <cell r="A412" t="str">
            <v>18073-G4013115</v>
          </cell>
          <cell r="B412" t="str">
            <v>18073</v>
          </cell>
          <cell r="C412" t="str">
            <v>Mosaic</v>
          </cell>
          <cell r="D412" t="str">
            <v>Lawson, Maxwell</v>
          </cell>
          <cell r="E412" t="str">
            <v>Child</v>
          </cell>
          <cell r="F412" t="str">
            <v>Multiple WP</v>
          </cell>
          <cell r="G412" t="str">
            <v>D&amp;D</v>
          </cell>
          <cell r="H412" t="str">
            <v>G4013115</v>
          </cell>
        </row>
        <row r="412">
          <cell r="K412">
            <v>0</v>
          </cell>
          <cell r="L412">
            <v>0.20416665</v>
          </cell>
          <cell r="M412">
            <v>0</v>
          </cell>
          <cell r="N412">
            <v>0.20416665</v>
          </cell>
          <cell r="O412">
            <v>204166.65</v>
          </cell>
          <cell r="P412">
            <v>0</v>
          </cell>
        </row>
        <row r="412">
          <cell r="S412" t="str">
            <v>Not excluded</v>
          </cell>
          <cell r="T412" t="str">
            <v>No</v>
          </cell>
          <cell r="U412">
            <v>0</v>
          </cell>
          <cell r="V412" t="str">
            <v>Value Creation</v>
          </cell>
          <cell r="W412" t="str">
            <v>Reduce R&amp;D Costs</v>
          </cell>
          <cell r="X412" t="str">
            <v>Nurture</v>
          </cell>
          <cell r="Y412" t="str">
            <v>Proposed Plan</v>
          </cell>
          <cell r="Z412" t="str">
            <v>Mosaic Nurture</v>
          </cell>
          <cell r="AA412">
            <v>0</v>
          </cell>
          <cell r="AB412">
            <v>0</v>
          </cell>
          <cell r="AC412">
            <v>0</v>
          </cell>
          <cell r="AD412">
            <v>0</v>
          </cell>
          <cell r="AE412">
            <v>0</v>
          </cell>
          <cell r="AF412" t="str">
            <v>Connected Health</v>
          </cell>
          <cell r="AG412">
            <v>0</v>
          </cell>
          <cell r="AH412">
            <v>0</v>
          </cell>
          <cell r="AI412">
            <v>0</v>
          </cell>
          <cell r="AJ412">
            <v>0</v>
          </cell>
        </row>
        <row r="413">
          <cell r="A413" t="str">
            <v>18073-G4012067</v>
          </cell>
          <cell r="B413" t="str">
            <v>18073</v>
          </cell>
          <cell r="C413" t="str">
            <v>Mosaic</v>
          </cell>
          <cell r="D413" t="str">
            <v>Lawson, Maxwell</v>
          </cell>
          <cell r="E413" t="str">
            <v>Child</v>
          </cell>
          <cell r="F413" t="str">
            <v>Multiple WP</v>
          </cell>
          <cell r="G413" t="str">
            <v>D&amp;D</v>
          </cell>
          <cell r="H413" t="str">
            <v>G4012067</v>
          </cell>
        </row>
        <row r="413">
          <cell r="K413">
            <v>0.04769525</v>
          </cell>
          <cell r="L413">
            <v>0.07</v>
          </cell>
          <cell r="M413">
            <v>0</v>
          </cell>
          <cell r="N413">
            <v>0.11769525</v>
          </cell>
          <cell r="O413">
            <v>117695.25</v>
          </cell>
          <cell r="P413">
            <v>0</v>
          </cell>
        </row>
        <row r="413">
          <cell r="S413" t="str">
            <v>Not Excluded</v>
          </cell>
          <cell r="T413" t="str">
            <v>No</v>
          </cell>
          <cell r="U413" t="str">
            <v>Yes</v>
          </cell>
          <cell r="V413" t="str">
            <v>Value Creation</v>
          </cell>
          <cell r="W413" t="str">
            <v>Increase drug development PoS</v>
          </cell>
          <cell r="X413" t="str">
            <v>Seed</v>
          </cell>
          <cell r="Y413" t="str">
            <v>Strategy Approved</v>
          </cell>
          <cell r="Z413" t="str">
            <v>Mosaic Seed</v>
          </cell>
          <cell r="AA413" t="str">
            <v>No</v>
          </cell>
          <cell r="AB413" t="str">
            <v>Yes</v>
          </cell>
          <cell r="AC413" t="str">
            <v>Data &amp; Digital</v>
          </cell>
          <cell r="AD413" t="str">
            <v>TO Be Updated</v>
          </cell>
          <cell r="AE413" t="str">
            <v>SONAR - Available in Horizon</v>
          </cell>
          <cell r="AF413" t="str">
            <v>Connected Health</v>
          </cell>
          <cell r="AG413" t="str">
            <v>TO Be Updated</v>
          </cell>
          <cell r="AH413" t="str">
            <v>TO Be Updated</v>
          </cell>
          <cell r="AI413" t="str">
            <v>TO Be Updated</v>
          </cell>
          <cell r="AJ413" t="str">
            <v>TO Be Updated</v>
          </cell>
        </row>
        <row r="414">
          <cell r="A414">
            <v>12507</v>
          </cell>
          <cell r="B414" t="str">
            <v>12507</v>
          </cell>
          <cell r="C414" t="str">
            <v>Voyager</v>
          </cell>
          <cell r="D414" t="str">
            <v>Mire, Michael</v>
          </cell>
          <cell r="E414" t="str">
            <v>Parent</v>
          </cell>
          <cell r="F414" t="str">
            <v>Multiple WP</v>
          </cell>
          <cell r="G414" t="str">
            <v>D&amp;D</v>
          </cell>
          <cell r="H414">
            <v>0</v>
          </cell>
        </row>
        <row r="414">
          <cell r="K414">
            <v>-0.00012422</v>
          </cell>
          <cell r="L414">
            <v>0</v>
          </cell>
          <cell r="M414">
            <v>0</v>
          </cell>
          <cell r="N414">
            <v>-0.00012422</v>
          </cell>
          <cell r="O414">
            <v>-124.22</v>
          </cell>
          <cell r="P414">
            <v>0</v>
          </cell>
        </row>
        <row r="414">
          <cell r="S414" t="str">
            <v>Not Excluded</v>
          </cell>
          <cell r="T414" t="str">
            <v>No</v>
          </cell>
          <cell r="U414" t="str">
            <v>Yes</v>
          </cell>
          <cell r="V414" t="str">
            <v>Value Creation</v>
          </cell>
          <cell r="W414" t="str">
            <v>Reduce R&amp;D Costs</v>
          </cell>
          <cell r="X414" t="str">
            <v>Nurture</v>
          </cell>
          <cell r="Y414" t="str">
            <v>Strategy Approved</v>
          </cell>
          <cell r="Z414" t="str">
            <v>Voyager</v>
          </cell>
          <cell r="AA414" t="str">
            <v>No</v>
          </cell>
          <cell r="AB414" t="str">
            <v>Yes</v>
          </cell>
          <cell r="AC414" t="str">
            <v>Data &amp; Digital</v>
          </cell>
          <cell r="AD414" t="str">
            <v>2020 End</v>
          </cell>
          <cell r="AE414" t="str">
            <v>SONAR - Available in Horizon</v>
          </cell>
          <cell r="AF414" t="str">
            <v>Connected Health</v>
          </cell>
          <cell r="AG414" t="str">
            <v>Connected Health</v>
          </cell>
          <cell r="AH414">
            <v>0</v>
          </cell>
          <cell r="AI414" t="str">
            <v>pan-GDD</v>
          </cell>
          <cell r="AJ414" t="str">
            <v>Digital Enablement</v>
          </cell>
        </row>
        <row r="415">
          <cell r="A415" t="str">
            <v>12507-G3002564</v>
          </cell>
          <cell r="B415" t="str">
            <v>12507</v>
          </cell>
          <cell r="C415" t="str">
            <v>Voyager</v>
          </cell>
          <cell r="D415" t="str">
            <v>Mire, Michael</v>
          </cell>
          <cell r="E415" t="str">
            <v>Child</v>
          </cell>
          <cell r="F415" t="str">
            <v>Multiple WP</v>
          </cell>
          <cell r="G415" t="str">
            <v>D&amp;D</v>
          </cell>
          <cell r="H415" t="str">
            <v>G3002564</v>
          </cell>
        </row>
        <row r="415">
          <cell r="K415">
            <v>0.04781947</v>
          </cell>
          <cell r="L415">
            <v>0.07</v>
          </cell>
          <cell r="M415">
            <v>0</v>
          </cell>
          <cell r="N415">
            <v>0.11781947</v>
          </cell>
          <cell r="O415">
            <v>117819.47</v>
          </cell>
          <cell r="P415">
            <v>0</v>
          </cell>
        </row>
        <row r="415">
          <cell r="S415" t="str">
            <v>Not Excluded</v>
          </cell>
          <cell r="T415" t="str">
            <v>No</v>
          </cell>
          <cell r="U415" t="str">
            <v>Yes</v>
          </cell>
          <cell r="V415" t="str">
            <v>Value Creation</v>
          </cell>
          <cell r="W415" t="str">
            <v>Reduce R&amp;D Costs</v>
          </cell>
          <cell r="X415" t="str">
            <v>Nurture</v>
          </cell>
          <cell r="Y415" t="str">
            <v>Strategy Approved</v>
          </cell>
          <cell r="Z415" t="str">
            <v>Umbrella Voyager</v>
          </cell>
          <cell r="AA415" t="str">
            <v>No</v>
          </cell>
          <cell r="AB415" t="str">
            <v>Yes</v>
          </cell>
          <cell r="AC415" t="str">
            <v>Data &amp; Digital</v>
          </cell>
          <cell r="AD415" t="str">
            <v>2020 End</v>
          </cell>
          <cell r="AE415" t="str">
            <v>SONAR - Available in Horizon</v>
          </cell>
          <cell r="AF415" t="str">
            <v>Connected Health</v>
          </cell>
          <cell r="AG415" t="str">
            <v>Connected Health</v>
          </cell>
          <cell r="AH415">
            <v>0</v>
          </cell>
          <cell r="AI415" t="str">
            <v>pan-GDD</v>
          </cell>
          <cell r="AJ415" t="str">
            <v>Digital Enablement</v>
          </cell>
        </row>
        <row r="416">
          <cell r="A416" t="str">
            <v>12507-G4012842</v>
          </cell>
          <cell r="B416" t="str">
            <v>12507</v>
          </cell>
          <cell r="C416" t="str">
            <v>Voyager</v>
          </cell>
          <cell r="D416" t="str">
            <v>Mire, Michael</v>
          </cell>
          <cell r="E416" t="str">
            <v>Child</v>
          </cell>
          <cell r="F416" t="str">
            <v>Multiple WP</v>
          </cell>
          <cell r="G416" t="str">
            <v>D&amp;D</v>
          </cell>
          <cell r="H416" t="str">
            <v>G4012842</v>
          </cell>
        </row>
        <row r="416">
          <cell r="K416">
            <v>1.06469536</v>
          </cell>
          <cell r="L416">
            <v>0.58618</v>
          </cell>
          <cell r="M416">
            <v>0</v>
          </cell>
          <cell r="N416">
            <v>1.65087536</v>
          </cell>
          <cell r="O416">
            <v>1650875.36</v>
          </cell>
          <cell r="P416">
            <v>0</v>
          </cell>
        </row>
        <row r="416">
          <cell r="S416" t="str">
            <v>Not Excluded</v>
          </cell>
          <cell r="T416" t="str">
            <v>No</v>
          </cell>
          <cell r="U416" t="str">
            <v>Yes</v>
          </cell>
          <cell r="V416" t="str">
            <v>Value Creation</v>
          </cell>
          <cell r="W416" t="str">
            <v>Reduce R&amp;D Costs</v>
          </cell>
          <cell r="X416" t="str">
            <v>Nurture</v>
          </cell>
          <cell r="Y416" t="str">
            <v>Strategy Approved</v>
          </cell>
          <cell r="Z416" t="str">
            <v>Voyager 3.0 - decommission</v>
          </cell>
          <cell r="AA416" t="str">
            <v>No</v>
          </cell>
          <cell r="AB416" t="str">
            <v>Yes</v>
          </cell>
          <cell r="AC416" t="str">
            <v>Data &amp; Digital</v>
          </cell>
          <cell r="AD416" t="str">
            <v>2020 End</v>
          </cell>
          <cell r="AE416" t="str">
            <v>SONAR - Available in Horizon</v>
          </cell>
          <cell r="AF416" t="str">
            <v>Connected Health</v>
          </cell>
          <cell r="AG416" t="str">
            <v>Connected Health</v>
          </cell>
          <cell r="AH416">
            <v>0</v>
          </cell>
          <cell r="AI416" t="str">
            <v>pan-GDD</v>
          </cell>
          <cell r="AJ416" t="str">
            <v>Digital Enablement</v>
          </cell>
        </row>
        <row r="417">
          <cell r="A417">
            <v>15376</v>
          </cell>
          <cell r="B417" t="str">
            <v>15376</v>
          </cell>
          <cell r="C417" t="str">
            <v>Digital Recr Use Cases</v>
          </cell>
          <cell r="D417" t="str">
            <v>Bertolazzi, Rosa</v>
          </cell>
          <cell r="E417" t="str">
            <v>Parent</v>
          </cell>
          <cell r="F417" t="str">
            <v>Multiple WP</v>
          </cell>
          <cell r="G417" t="e">
            <v>#N/A</v>
          </cell>
          <cell r="H417">
            <v>0</v>
          </cell>
        </row>
        <row r="417">
          <cell r="K417">
            <v>0</v>
          </cell>
          <cell r="L417">
            <v>0</v>
          </cell>
          <cell r="M417">
            <v>0</v>
          </cell>
          <cell r="N417">
            <v>0</v>
          </cell>
          <cell r="O417">
            <v>0</v>
          </cell>
          <cell r="P417">
            <v>0.2043</v>
          </cell>
        </row>
        <row r="417">
          <cell r="S417" t="str">
            <v>Not Excluded</v>
          </cell>
          <cell r="T417" t="str">
            <v>No</v>
          </cell>
          <cell r="U417" t="str">
            <v>Yes</v>
          </cell>
          <cell r="V417" t="str">
            <v>Value Creation</v>
          </cell>
          <cell r="W417" t="str">
            <v>Reduce R&amp;D Costs</v>
          </cell>
          <cell r="X417" t="str">
            <v>Nurture</v>
          </cell>
          <cell r="Y417" t="str">
            <v>Strategy Approved</v>
          </cell>
          <cell r="Z417" t="str">
            <v>Digital Recr Use Cases</v>
          </cell>
          <cell r="AA417" t="str">
            <v>Yes</v>
          </cell>
          <cell r="AB417" t="str">
            <v>No</v>
          </cell>
          <cell r="AC417" t="str">
            <v>Data &amp; Digital</v>
          </cell>
          <cell r="AD417" t="str">
            <v>2020 End</v>
          </cell>
          <cell r="AE417" t="str">
            <v>SONAR - Available in Horizon</v>
          </cell>
          <cell r="AF417" t="str">
            <v>Process Excellence &amp; Innovation</v>
          </cell>
          <cell r="AG417" t="str">
            <v>Digital Recruitment</v>
          </cell>
          <cell r="AH417">
            <v>0</v>
          </cell>
          <cell r="AI417" t="str">
            <v>Clinical Development</v>
          </cell>
          <cell r="AJ417" t="str">
            <v>ClinOps and Trial Execution</v>
          </cell>
        </row>
        <row r="418">
          <cell r="A418" t="str">
            <v>15376-G4003505</v>
          </cell>
          <cell r="B418" t="str">
            <v>15376</v>
          </cell>
          <cell r="C418" t="str">
            <v>Digital Recr Use Cases</v>
          </cell>
          <cell r="D418" t="str">
            <v>Bertolazzi, Rosa</v>
          </cell>
          <cell r="E418" t="str">
            <v>Child</v>
          </cell>
          <cell r="F418" t="str">
            <v>Multiple WP</v>
          </cell>
          <cell r="G418" t="str">
            <v>GDO</v>
          </cell>
          <cell r="H418" t="str">
            <v>G4003505</v>
          </cell>
        </row>
        <row r="418">
          <cell r="K418">
            <v>0</v>
          </cell>
          <cell r="L418">
            <v>0</v>
          </cell>
          <cell r="M418">
            <v>0</v>
          </cell>
          <cell r="N418">
            <v>0</v>
          </cell>
          <cell r="O418">
            <v>0</v>
          </cell>
          <cell r="P418">
            <v>0.0681</v>
          </cell>
        </row>
        <row r="418">
          <cell r="S418" t="str">
            <v>Not Excluded</v>
          </cell>
          <cell r="T418" t="str">
            <v>No</v>
          </cell>
          <cell r="U418" t="str">
            <v>Yes</v>
          </cell>
          <cell r="V418" t="str">
            <v>Value Creation</v>
          </cell>
          <cell r="W418" t="str">
            <v>Reduce R&amp;D Costs</v>
          </cell>
          <cell r="X418" t="str">
            <v>Nurture</v>
          </cell>
          <cell r="Y418" t="str">
            <v>Strategy Approved</v>
          </cell>
          <cell r="Z418" t="str">
            <v>Calypso (Verily) - Screening Studies</v>
          </cell>
          <cell r="AA418" t="str">
            <v>Yes</v>
          </cell>
          <cell r="AB418" t="str">
            <v>No</v>
          </cell>
          <cell r="AC418" t="str">
            <v>Data &amp; Digital</v>
          </cell>
          <cell r="AD418" t="str">
            <v>2020 End</v>
          </cell>
          <cell r="AE418" t="str">
            <v>SONAR - Available in Horizon</v>
          </cell>
          <cell r="AF418" t="str">
            <v>Process Excellence &amp; Innovation</v>
          </cell>
          <cell r="AG418" t="str">
            <v>Digital Recruitment</v>
          </cell>
          <cell r="AH418">
            <v>0</v>
          </cell>
          <cell r="AI418" t="str">
            <v>Clinical Development</v>
          </cell>
          <cell r="AJ418" t="str">
            <v>ClinOps and Trial Execution</v>
          </cell>
        </row>
        <row r="419">
          <cell r="A419" t="str">
            <v>15376-G4004116</v>
          </cell>
          <cell r="B419" t="str">
            <v>15376</v>
          </cell>
          <cell r="C419" t="str">
            <v>Digital Recr Use Cases</v>
          </cell>
          <cell r="D419" t="str">
            <v>Bertolazzi, Rosa</v>
          </cell>
          <cell r="E419" t="str">
            <v>Child</v>
          </cell>
          <cell r="F419" t="str">
            <v>Multiple WP</v>
          </cell>
          <cell r="G419" t="str">
            <v>GDO</v>
          </cell>
          <cell r="H419" t="str">
            <v>G4004116</v>
          </cell>
        </row>
        <row r="419">
          <cell r="K419">
            <v>1.06469536</v>
          </cell>
          <cell r="L419">
            <v>0.58618</v>
          </cell>
          <cell r="M419">
            <v>0</v>
          </cell>
          <cell r="N419">
            <v>1.65087536</v>
          </cell>
          <cell r="O419">
            <v>1650875.36</v>
          </cell>
          <cell r="P419">
            <v>0</v>
          </cell>
        </row>
        <row r="419">
          <cell r="S419" t="str">
            <v>Not Excluded</v>
          </cell>
          <cell r="T419" t="e">
            <v>#N/A</v>
          </cell>
          <cell r="U419" t="e">
            <v>#N/A</v>
          </cell>
          <cell r="V419" t="e">
            <v>#N/A</v>
          </cell>
          <cell r="W419" t="e">
            <v>#N/A</v>
          </cell>
          <cell r="X419" t="e">
            <v>#N/A</v>
          </cell>
          <cell r="Y419" t="str">
            <v>Proposed Plan</v>
          </cell>
          <cell r="Z419" t="str">
            <v>Google AI</v>
          </cell>
          <cell r="AA419" t="e">
            <v>#N/A</v>
          </cell>
          <cell r="AB419" t="e">
            <v>#N/A</v>
          </cell>
          <cell r="AC419" t="e">
            <v>#N/A</v>
          </cell>
          <cell r="AD419" t="e">
            <v>#N/A</v>
          </cell>
          <cell r="AE419" t="e">
            <v>#N/A</v>
          </cell>
          <cell r="AF419" t="e">
            <v>#N/A</v>
          </cell>
          <cell r="AG419" t="e">
            <v>#N/A</v>
          </cell>
          <cell r="AH419" t="e">
            <v>#N/A</v>
          </cell>
          <cell r="AI419" t="e">
            <v>#N/A</v>
          </cell>
          <cell r="AJ419" t="e">
            <v>#N/A</v>
          </cell>
        </row>
        <row r="420">
          <cell r="A420" t="str">
            <v>15376-G4005892</v>
          </cell>
          <cell r="B420" t="str">
            <v>15376</v>
          </cell>
          <cell r="C420" t="str">
            <v>Digital Recr Use Cases</v>
          </cell>
          <cell r="D420" t="str">
            <v>Bertolazzi, Rosa</v>
          </cell>
          <cell r="E420" t="str">
            <v>Child</v>
          </cell>
          <cell r="F420" t="str">
            <v>Multiple WP</v>
          </cell>
          <cell r="G420" t="str">
            <v>D&amp;D</v>
          </cell>
          <cell r="H420" t="str">
            <v>G4005892</v>
          </cell>
        </row>
        <row r="420">
          <cell r="K420">
            <v>0.54349543</v>
          </cell>
          <cell r="L420">
            <v>2.46039366</v>
          </cell>
          <cell r="M420">
            <v>0</v>
          </cell>
          <cell r="N420">
            <v>3.00388909</v>
          </cell>
          <cell r="O420">
            <v>3003889.09</v>
          </cell>
          <cell r="P420">
            <v>0.1362</v>
          </cell>
        </row>
        <row r="420">
          <cell r="S420" t="str">
            <v>Not Excluded</v>
          </cell>
          <cell r="T420" t="str">
            <v>No</v>
          </cell>
          <cell r="U420" t="str">
            <v>Yes</v>
          </cell>
          <cell r="V420" t="str">
            <v>Value Creation</v>
          </cell>
          <cell r="W420" t="str">
            <v>Reduce R&amp;D Costs</v>
          </cell>
          <cell r="X420" t="str">
            <v>Nurture</v>
          </cell>
          <cell r="Y420" t="str">
            <v>Strategy Approved</v>
          </cell>
          <cell r="Z420" t="str">
            <v>Novartis Digital Recruitment</v>
          </cell>
          <cell r="AA420" t="str">
            <v>Yes</v>
          </cell>
          <cell r="AB420" t="str">
            <v>Yes</v>
          </cell>
          <cell r="AC420" t="str">
            <v>Data &amp; Digital</v>
          </cell>
          <cell r="AD420" t="str">
            <v>2020 Ongoing</v>
          </cell>
          <cell r="AE420" t="str">
            <v>SONAR - Available in Horizon</v>
          </cell>
          <cell r="AF420" t="str">
            <v>Process Excellence &amp; Innovation</v>
          </cell>
          <cell r="AG420" t="str">
            <v>Digital Recruitment</v>
          </cell>
          <cell r="AH420">
            <v>0</v>
          </cell>
          <cell r="AI420" t="str">
            <v>Clinical Development</v>
          </cell>
          <cell r="AJ420" t="str">
            <v>ClinOps and Trial Execution</v>
          </cell>
        </row>
        <row r="421">
          <cell r="A421">
            <v>15377</v>
          </cell>
          <cell r="B421" t="str">
            <v>15377</v>
          </cell>
          <cell r="C421" t="str">
            <v>Adv Anal Use Cases</v>
          </cell>
          <cell r="D421" t="str">
            <v>Dai, Miao</v>
          </cell>
          <cell r="E421" t="str">
            <v>Parent</v>
          </cell>
          <cell r="F421" t="str">
            <v>Multiple WP</v>
          </cell>
          <cell r="G421" t="str">
            <v>CD&amp;A</v>
          </cell>
          <cell r="H421">
            <v>0</v>
          </cell>
        </row>
        <row r="421">
          <cell r="K421">
            <v>0</v>
          </cell>
          <cell r="L421">
            <v>0</v>
          </cell>
          <cell r="M421">
            <v>0</v>
          </cell>
          <cell r="N421">
            <v>0</v>
          </cell>
          <cell r="O421">
            <v>0</v>
          </cell>
          <cell r="P421">
            <v>0.1816</v>
          </cell>
        </row>
        <row r="421">
          <cell r="S421" t="str">
            <v>Not Excluded</v>
          </cell>
          <cell r="T421" t="str">
            <v>No</v>
          </cell>
          <cell r="U421" t="str">
            <v>Yes</v>
          </cell>
          <cell r="V421" t="str">
            <v>Value Creation</v>
          </cell>
          <cell r="W421" t="str">
            <v>Increase potential P&amp;L in case of approval</v>
          </cell>
          <cell r="X421" t="str">
            <v>Nurture</v>
          </cell>
          <cell r="Y421" t="str">
            <v>Strategy Approved</v>
          </cell>
          <cell r="Z421" t="str">
            <v>Adv Anal Use Cases</v>
          </cell>
          <cell r="AA421" t="str">
            <v>Yes</v>
          </cell>
          <cell r="AB421" t="str">
            <v>No</v>
          </cell>
          <cell r="AC421" t="str">
            <v>Data &amp; Digital</v>
          </cell>
          <cell r="AD421" t="str">
            <v>2020 Ongoing</v>
          </cell>
          <cell r="AE421" t="str">
            <v>SONAR - Available in Horizon</v>
          </cell>
          <cell r="AF421" t="str">
            <v>Data for Insights</v>
          </cell>
          <cell r="AG421" t="str">
            <v>Advanced Analytics Use Cases</v>
          </cell>
          <cell r="AH421">
            <v>0</v>
          </cell>
          <cell r="AI421" t="str">
            <v>Clinical Development</v>
          </cell>
          <cell r="AJ421" t="str">
            <v>Cross</v>
          </cell>
        </row>
        <row r="422">
          <cell r="A422" t="str">
            <v>15377-G4004336</v>
          </cell>
          <cell r="B422" t="str">
            <v>15377</v>
          </cell>
          <cell r="C422" t="str">
            <v>Adv Anal Use Cases</v>
          </cell>
          <cell r="D422" t="str">
            <v>Dai, Miao</v>
          </cell>
          <cell r="E422" t="str">
            <v>Child</v>
          </cell>
          <cell r="F422" t="str">
            <v>Multiple WP</v>
          </cell>
          <cell r="G422" t="str">
            <v>CD&amp;A</v>
          </cell>
          <cell r="H422" t="str">
            <v>G4004336</v>
          </cell>
        </row>
        <row r="422">
          <cell r="K422">
            <v>0.105176</v>
          </cell>
          <cell r="L422">
            <v>0.24839366</v>
          </cell>
          <cell r="M422">
            <v>0</v>
          </cell>
          <cell r="N422">
            <v>0.35356966</v>
          </cell>
          <cell r="O422">
            <v>353569.66</v>
          </cell>
          <cell r="P422">
            <v>0</v>
          </cell>
        </row>
        <row r="422">
          <cell r="S422" t="str">
            <v>Not Excluded</v>
          </cell>
          <cell r="T422" t="e">
            <v>#N/A</v>
          </cell>
          <cell r="U422" t="e">
            <v>#N/A</v>
          </cell>
          <cell r="V422" t="e">
            <v>#N/A</v>
          </cell>
          <cell r="W422" t="e">
            <v>#N/A</v>
          </cell>
          <cell r="X422" t="e">
            <v>#N/A</v>
          </cell>
          <cell r="Y422" t="str">
            <v>Proposed Plan</v>
          </cell>
          <cell r="Z422" t="str">
            <v>2019 DU Use Cases - IT investment</v>
          </cell>
          <cell r="AA422" t="e">
            <v>#N/A</v>
          </cell>
          <cell r="AB422" t="e">
            <v>#N/A</v>
          </cell>
          <cell r="AC422" t="e">
            <v>#N/A</v>
          </cell>
          <cell r="AD422" t="e">
            <v>#N/A</v>
          </cell>
          <cell r="AE422" t="e">
            <v>#N/A</v>
          </cell>
          <cell r="AF422" t="e">
            <v>#N/A</v>
          </cell>
          <cell r="AG422" t="e">
            <v>#N/A</v>
          </cell>
          <cell r="AH422" t="e">
            <v>#N/A</v>
          </cell>
          <cell r="AI422" t="e">
            <v>#N/A</v>
          </cell>
          <cell r="AJ422" t="e">
            <v>#N/A</v>
          </cell>
        </row>
        <row r="423">
          <cell r="A423" t="str">
            <v>15377-G4004498</v>
          </cell>
          <cell r="B423" t="str">
            <v>15377</v>
          </cell>
          <cell r="C423" t="str">
            <v>Adv Anal Use Cases</v>
          </cell>
          <cell r="D423" t="str">
            <v>Dai, Miao</v>
          </cell>
          <cell r="E423" t="str">
            <v>Child</v>
          </cell>
          <cell r="F423" t="str">
            <v>Multiple WP</v>
          </cell>
          <cell r="G423" t="str">
            <v>DU</v>
          </cell>
          <cell r="H423" t="str">
            <v>G4004498</v>
          </cell>
        </row>
        <row r="423">
          <cell r="K423">
            <v>0</v>
          </cell>
          <cell r="L423">
            <v>0</v>
          </cell>
          <cell r="M423">
            <v>0</v>
          </cell>
          <cell r="N423">
            <v>0</v>
          </cell>
          <cell r="O423">
            <v>0</v>
          </cell>
          <cell r="P423">
            <v>0.0454</v>
          </cell>
        </row>
        <row r="423">
          <cell r="S423" t="str">
            <v>Not Excluded</v>
          </cell>
          <cell r="T423" t="str">
            <v>No</v>
          </cell>
          <cell r="U423" t="str">
            <v>Yes</v>
          </cell>
          <cell r="V423" t="str">
            <v>Value Creation</v>
          </cell>
          <cell r="W423" t="str">
            <v>Increase potential P&amp;L in case of approval</v>
          </cell>
          <cell r="X423" t="str">
            <v>Nurture</v>
          </cell>
          <cell r="Y423" t="str">
            <v>Strategy Approved</v>
          </cell>
          <cell r="Z423" t="str">
            <v>CAR-T AI with CMU</v>
          </cell>
          <cell r="AA423" t="str">
            <v>Yes</v>
          </cell>
          <cell r="AB423" t="str">
            <v>No</v>
          </cell>
          <cell r="AC423" t="str">
            <v>Data &amp; Digital</v>
          </cell>
          <cell r="AD423" t="str">
            <v>2020 Ongoing</v>
          </cell>
          <cell r="AE423" t="str">
            <v>SONAR - Available in Horizon</v>
          </cell>
          <cell r="AF423" t="str">
            <v>Data for Insights</v>
          </cell>
          <cell r="AG423" t="str">
            <v>Advanced Analytics Use Cases</v>
          </cell>
          <cell r="AH423">
            <v>0</v>
          </cell>
          <cell r="AI423" t="str">
            <v>Clinical Development</v>
          </cell>
          <cell r="AJ423" t="str">
            <v>Cross</v>
          </cell>
        </row>
        <row r="424">
          <cell r="A424" t="str">
            <v>15377-G4004419</v>
          </cell>
          <cell r="B424" t="str">
            <v>15377</v>
          </cell>
          <cell r="C424" t="str">
            <v>Adv Anal Use Cases</v>
          </cell>
          <cell r="D424" t="str">
            <v>Dai, Miao</v>
          </cell>
          <cell r="E424" t="str">
            <v>Child</v>
          </cell>
          <cell r="F424" t="str">
            <v>Multiple WP</v>
          </cell>
          <cell r="G424" t="str">
            <v>DU</v>
          </cell>
          <cell r="H424" t="str">
            <v>G4004419</v>
          </cell>
        </row>
        <row r="424">
          <cell r="K424">
            <v>0.43831943</v>
          </cell>
          <cell r="L424">
            <v>2.212</v>
          </cell>
          <cell r="M424">
            <v>0</v>
          </cell>
          <cell r="N424">
            <v>2.65031943</v>
          </cell>
          <cell r="O424">
            <v>2650319.43</v>
          </cell>
          <cell r="P424">
            <v>0.1135</v>
          </cell>
        </row>
        <row r="424">
          <cell r="S424" t="str">
            <v>Not Excluded</v>
          </cell>
          <cell r="T424" t="e">
            <v>#N/A</v>
          </cell>
          <cell r="U424" t="e">
            <v>#N/A</v>
          </cell>
          <cell r="V424" t="e">
            <v>#N/A</v>
          </cell>
          <cell r="W424" t="e">
            <v>#N/A</v>
          </cell>
          <cell r="X424" t="e">
            <v>#N/A</v>
          </cell>
          <cell r="Y424" t="str">
            <v>Strategy Approved</v>
          </cell>
          <cell r="Z424" t="str">
            <v>DDN001A1 General</v>
          </cell>
          <cell r="AA424" t="e">
            <v>#N/A</v>
          </cell>
          <cell r="AB424" t="e">
            <v>#N/A</v>
          </cell>
          <cell r="AC424" t="e">
            <v>#N/A</v>
          </cell>
          <cell r="AD424" t="e">
            <v>#N/A</v>
          </cell>
          <cell r="AE424" t="e">
            <v>#N/A</v>
          </cell>
          <cell r="AF424" t="e">
            <v>#N/A</v>
          </cell>
          <cell r="AG424" t="e">
            <v>#N/A</v>
          </cell>
          <cell r="AH424" t="e">
            <v>#N/A</v>
          </cell>
          <cell r="AI424" t="e">
            <v>#N/A</v>
          </cell>
          <cell r="AJ424" t="e">
            <v>#N/A</v>
          </cell>
        </row>
        <row r="425">
          <cell r="A425" t="str">
            <v>15377-G4003495</v>
          </cell>
          <cell r="B425" t="str">
            <v>15377</v>
          </cell>
          <cell r="C425" t="str">
            <v>Adv Anal Use Cases</v>
          </cell>
          <cell r="D425" t="str">
            <v>Dai, Miao</v>
          </cell>
          <cell r="E425" t="str">
            <v>Child</v>
          </cell>
          <cell r="F425" t="str">
            <v>Multiple WP</v>
          </cell>
          <cell r="G425" t="str">
            <v>CD&amp;A</v>
          </cell>
          <cell r="H425" t="str">
            <v>G4003495</v>
          </cell>
        </row>
        <row r="425">
          <cell r="K425">
            <v>0</v>
          </cell>
          <cell r="L425">
            <v>0</v>
          </cell>
          <cell r="M425">
            <v>0</v>
          </cell>
          <cell r="N425">
            <v>0</v>
          </cell>
          <cell r="O425">
            <v>0</v>
          </cell>
          <cell r="P425">
            <v>0.0227</v>
          </cell>
        </row>
        <row r="425">
          <cell r="S425" t="str">
            <v>Not Excluded</v>
          </cell>
          <cell r="T425" t="str">
            <v>No</v>
          </cell>
          <cell r="U425" t="str">
            <v>Yes</v>
          </cell>
          <cell r="V425" t="str">
            <v>Value Creation</v>
          </cell>
          <cell r="W425" t="str">
            <v>Increase drug development PoS</v>
          </cell>
          <cell r="X425" t="str">
            <v>Nurture</v>
          </cell>
          <cell r="Y425" t="str">
            <v>Strategy Approved</v>
          </cell>
          <cell r="Z425" t="str">
            <v>Umbrella Oxford BDI</v>
          </cell>
          <cell r="AA425" t="str">
            <v>Yes</v>
          </cell>
          <cell r="AB425" t="str">
            <v>No</v>
          </cell>
          <cell r="AC425" t="str">
            <v>Data &amp; Digital</v>
          </cell>
          <cell r="AD425" t="str">
            <v>2020 Ongoing</v>
          </cell>
          <cell r="AE425" t="str">
            <v>SONAR - Available in Horizon</v>
          </cell>
          <cell r="AF425" t="str">
            <v>Data for Insights</v>
          </cell>
          <cell r="AG425" t="str">
            <v>Advanced Analytics Use Cases</v>
          </cell>
          <cell r="AH425">
            <v>0</v>
          </cell>
          <cell r="AI425" t="str">
            <v>Clinical Development</v>
          </cell>
          <cell r="AJ425" t="str">
            <v>Cross</v>
          </cell>
        </row>
        <row r="426">
          <cell r="A426">
            <v>15378</v>
          </cell>
          <cell r="B426" t="str">
            <v>15378</v>
          </cell>
          <cell r="C426" t="str">
            <v>API Modelling</v>
          </cell>
          <cell r="D426" t="str">
            <v>Robinson, Stephanie</v>
          </cell>
          <cell r="E426" t="str">
            <v>Parent</v>
          </cell>
          <cell r="F426" t="str">
            <v>Multiple WP</v>
          </cell>
          <cell r="G426" t="str">
            <v>TRD</v>
          </cell>
          <cell r="H426">
            <v>0</v>
          </cell>
        </row>
        <row r="426">
          <cell r="K426">
            <v>0</v>
          </cell>
          <cell r="L426">
            <v>0</v>
          </cell>
          <cell r="M426">
            <v>0</v>
          </cell>
          <cell r="N426">
            <v>0</v>
          </cell>
          <cell r="O426">
            <v>0</v>
          </cell>
          <cell r="P426">
            <v>0.5448</v>
          </cell>
        </row>
        <row r="426">
          <cell r="S426" t="str">
            <v>Not Excluded</v>
          </cell>
          <cell r="T426" t="str">
            <v>No</v>
          </cell>
          <cell r="U426" t="str">
            <v>Yes</v>
          </cell>
          <cell r="V426" t="str">
            <v>Value Creation</v>
          </cell>
          <cell r="W426" t="str">
            <v>Reduce R&amp;D Costs</v>
          </cell>
          <cell r="X426" t="str">
            <v>Nurture</v>
          </cell>
          <cell r="Y426" t="str">
            <v>Strategy Approved</v>
          </cell>
          <cell r="Z426" t="str">
            <v>API Modelling</v>
          </cell>
          <cell r="AA426" t="str">
            <v>No</v>
          </cell>
          <cell r="AB426" t="str">
            <v>No</v>
          </cell>
          <cell r="AC426" t="str">
            <v>Data &amp; Digital</v>
          </cell>
          <cell r="AD426" t="str">
            <v>2020 Ongoing</v>
          </cell>
          <cell r="AE426" t="str">
            <v>SONAR - Available in Horizon</v>
          </cell>
          <cell r="AF426" t="str">
            <v>Process Excellence &amp; Innovation</v>
          </cell>
          <cell r="AG426" t="str">
            <v>Process Optimization &amp; Automation</v>
          </cell>
          <cell r="AH426">
            <v>0</v>
          </cell>
          <cell r="AI426" t="str">
            <v>TRD Labs</v>
          </cell>
          <cell r="AJ426" t="str">
            <v>Pharmaceutical Process and Product Development</v>
          </cell>
        </row>
        <row r="427">
          <cell r="A427" t="str">
            <v>15378-G4003494</v>
          </cell>
          <cell r="B427" t="str">
            <v>15378</v>
          </cell>
          <cell r="C427" t="str">
            <v>API Modelling</v>
          </cell>
          <cell r="D427" t="str">
            <v>Robinson, Stephanie</v>
          </cell>
          <cell r="E427" t="str">
            <v>Child</v>
          </cell>
          <cell r="F427" t="str">
            <v>Multiple WP</v>
          </cell>
          <cell r="G427" t="str">
            <v>TRD</v>
          </cell>
          <cell r="H427" t="str">
            <v>G4003494</v>
          </cell>
        </row>
        <row r="427">
          <cell r="K427">
            <v>0</v>
          </cell>
          <cell r="L427">
            <v>0</v>
          </cell>
          <cell r="M427">
            <v>0</v>
          </cell>
          <cell r="N427">
            <v>0</v>
          </cell>
          <cell r="O427">
            <v>0</v>
          </cell>
          <cell r="P427">
            <v>0.5448</v>
          </cell>
        </row>
        <row r="427">
          <cell r="S427" t="str">
            <v>Not Excluded</v>
          </cell>
          <cell r="T427" t="str">
            <v>No</v>
          </cell>
          <cell r="U427" t="str">
            <v>Yes</v>
          </cell>
          <cell r="V427" t="str">
            <v>Value Creation</v>
          </cell>
          <cell r="W427" t="str">
            <v>Reduce R&amp;D Costs</v>
          </cell>
          <cell r="X427" t="str">
            <v>Nurture</v>
          </cell>
          <cell r="Y427" t="str">
            <v>Strategy Approved</v>
          </cell>
          <cell r="Z427" t="str">
            <v>TRD NCE API Modelling</v>
          </cell>
          <cell r="AA427" t="str">
            <v>No</v>
          </cell>
          <cell r="AB427" t="str">
            <v>No</v>
          </cell>
          <cell r="AC427" t="str">
            <v>Data &amp; Digital</v>
          </cell>
          <cell r="AD427" t="str">
            <v>2020 Ongoing</v>
          </cell>
          <cell r="AE427" t="str">
            <v>SONAR - Available in Horizon</v>
          </cell>
          <cell r="AF427" t="str">
            <v>Process Excellence &amp; Innovation</v>
          </cell>
          <cell r="AG427" t="str">
            <v>Process Optimization &amp; Automation</v>
          </cell>
          <cell r="AH427">
            <v>0</v>
          </cell>
          <cell r="AI427" t="str">
            <v>TRD Labs</v>
          </cell>
          <cell r="AJ427" t="str">
            <v>Pharmaceutical Process and Product Development</v>
          </cell>
        </row>
        <row r="428">
          <cell r="A428" t="str">
            <v>15378-G4010785</v>
          </cell>
          <cell r="B428" t="str">
            <v>15378</v>
          </cell>
          <cell r="C428" t="str">
            <v>API Modelling</v>
          </cell>
          <cell r="D428" t="str">
            <v>Robinson, Stephanie</v>
          </cell>
          <cell r="E428" t="str">
            <v>Child</v>
          </cell>
          <cell r="F428" t="str">
            <v>Multiple WP</v>
          </cell>
          <cell r="G428" t="str">
            <v>TRD</v>
          </cell>
          <cell r="H428" t="str">
            <v>G4010785</v>
          </cell>
        </row>
        <row r="428">
          <cell r="K428">
            <v>0</v>
          </cell>
          <cell r="L428">
            <v>0</v>
          </cell>
          <cell r="M428">
            <v>0</v>
          </cell>
          <cell r="N428">
            <v>0</v>
          </cell>
          <cell r="O428">
            <v>0</v>
          </cell>
          <cell r="P428">
            <v>0</v>
          </cell>
        </row>
        <row r="428">
          <cell r="S428" t="str">
            <v>Not Excluded</v>
          </cell>
          <cell r="T428" t="e">
            <v>#N/A</v>
          </cell>
          <cell r="U428" t="e">
            <v>#N/A</v>
          </cell>
          <cell r="V428" t="e">
            <v>#N/A</v>
          </cell>
          <cell r="W428" t="e">
            <v>#N/A</v>
          </cell>
          <cell r="X428" t="e">
            <v>#N/A</v>
          </cell>
          <cell r="Y428" t="str">
            <v>Proposed Plan</v>
          </cell>
          <cell r="Z428" t="str">
            <v>TRD NCE DP Process Modelling</v>
          </cell>
          <cell r="AA428" t="e">
            <v>#N/A</v>
          </cell>
          <cell r="AB428" t="e">
            <v>#N/A</v>
          </cell>
          <cell r="AC428" t="e">
            <v>#N/A</v>
          </cell>
          <cell r="AD428" t="e">
            <v>#N/A</v>
          </cell>
          <cell r="AE428" t="e">
            <v>#N/A</v>
          </cell>
          <cell r="AF428" t="e">
            <v>#N/A</v>
          </cell>
          <cell r="AG428" t="e">
            <v>#N/A</v>
          </cell>
          <cell r="AH428" t="e">
            <v>#N/A</v>
          </cell>
          <cell r="AI428" t="e">
            <v>#N/A</v>
          </cell>
          <cell r="AJ428" t="e">
            <v>#N/A</v>
          </cell>
        </row>
        <row r="429">
          <cell r="A429" t="str">
            <v>15378-G4010786</v>
          </cell>
          <cell r="B429" t="str">
            <v>15378</v>
          </cell>
          <cell r="C429" t="str">
            <v>API Modelling</v>
          </cell>
          <cell r="D429" t="str">
            <v>Robinson, Stephanie</v>
          </cell>
          <cell r="E429" t="str">
            <v>Child</v>
          </cell>
          <cell r="F429" t="str">
            <v>Multiple WP</v>
          </cell>
          <cell r="G429" t="str">
            <v>TRD</v>
          </cell>
          <cell r="H429" t="str">
            <v>G4010786</v>
          </cell>
        </row>
        <row r="429">
          <cell r="K429">
            <v>0.02360439</v>
          </cell>
          <cell r="L429">
            <v>0.46025</v>
          </cell>
          <cell r="M429">
            <v>0</v>
          </cell>
          <cell r="N429">
            <v>0.48385439</v>
          </cell>
          <cell r="O429">
            <v>483854.39</v>
          </cell>
          <cell r="P429">
            <v>0</v>
          </cell>
        </row>
        <row r="429">
          <cell r="S429" t="str">
            <v>Not Excluded</v>
          </cell>
          <cell r="T429" t="e">
            <v>#N/A</v>
          </cell>
          <cell r="U429" t="e">
            <v>#N/A</v>
          </cell>
          <cell r="V429" t="e">
            <v>#N/A</v>
          </cell>
          <cell r="W429" t="e">
            <v>#N/A</v>
          </cell>
          <cell r="X429" t="e">
            <v>#N/A</v>
          </cell>
          <cell r="Y429" t="str">
            <v>Proposed Plan</v>
          </cell>
          <cell r="Z429" t="str">
            <v>TRD NCE Reactor Modelling</v>
          </cell>
          <cell r="AA429" t="e">
            <v>#N/A</v>
          </cell>
          <cell r="AB429" t="e">
            <v>#N/A</v>
          </cell>
          <cell r="AC429" t="e">
            <v>#N/A</v>
          </cell>
          <cell r="AD429" t="e">
            <v>#N/A</v>
          </cell>
          <cell r="AE429" t="e">
            <v>#N/A</v>
          </cell>
          <cell r="AF429" t="e">
            <v>#N/A</v>
          </cell>
          <cell r="AG429" t="e">
            <v>#N/A</v>
          </cell>
          <cell r="AH429" t="e">
            <v>#N/A</v>
          </cell>
          <cell r="AI429" t="e">
            <v>#N/A</v>
          </cell>
          <cell r="AJ429" t="e">
            <v>#N/A</v>
          </cell>
        </row>
        <row r="430">
          <cell r="A430">
            <v>15383</v>
          </cell>
          <cell r="B430" t="str">
            <v>15383</v>
          </cell>
          <cell r="C430" t="str">
            <v>SSPT</v>
          </cell>
          <cell r="D430" t="str">
            <v>Touati-Tliba, Mebarka-Mounira</v>
          </cell>
          <cell r="E430" t="str">
            <v>Parent</v>
          </cell>
          <cell r="F430" t="str">
            <v>Single WP</v>
          </cell>
          <cell r="G430" t="str">
            <v>CMO/PS</v>
          </cell>
          <cell r="H430">
            <v>0</v>
          </cell>
        </row>
        <row r="430">
          <cell r="K430">
            <v>0.02360439</v>
          </cell>
          <cell r="L430">
            <v>0.46025</v>
          </cell>
          <cell r="M430">
            <v>0</v>
          </cell>
          <cell r="N430">
            <v>0.48385439</v>
          </cell>
          <cell r="O430">
            <v>483854.39</v>
          </cell>
          <cell r="P430">
            <v>0</v>
          </cell>
        </row>
        <row r="430">
          <cell r="S430" t="str">
            <v>Not Excluded</v>
          </cell>
          <cell r="T430" t="str">
            <v>No</v>
          </cell>
          <cell r="U430" t="str">
            <v>Yes</v>
          </cell>
          <cell r="V430" t="str">
            <v>Value Creation</v>
          </cell>
          <cell r="W430" t="str">
            <v>Reduce R&amp;D Costs</v>
          </cell>
          <cell r="X430" t="str">
            <v>Nurture</v>
          </cell>
          <cell r="Y430" t="str">
            <v>Strategy Approved</v>
          </cell>
          <cell r="Z430" t="str">
            <v>SSPT</v>
          </cell>
          <cell r="AA430" t="str">
            <v>No</v>
          </cell>
          <cell r="AB430" t="str">
            <v>Yes</v>
          </cell>
          <cell r="AC430" t="str">
            <v>Data &amp; Digital</v>
          </cell>
          <cell r="AD430" t="str">
            <v>2020 Ongoing</v>
          </cell>
          <cell r="AE430" t="str">
            <v>SONAR - Available in Horizon</v>
          </cell>
          <cell r="AF430" t="str">
            <v>Process Excellence &amp; Innovation</v>
          </cell>
          <cell r="AG430" t="str">
            <v>Process Optimization &amp; Automation</v>
          </cell>
          <cell r="AH430">
            <v>0</v>
          </cell>
          <cell r="AI430" t="str">
            <v>Patient Safety</v>
          </cell>
          <cell r="AJ430" t="str">
            <v>Signal and Risk Mgmt</v>
          </cell>
        </row>
        <row r="431">
          <cell r="A431" t="str">
            <v>15383-G4003557</v>
          </cell>
          <cell r="B431" t="str">
            <v>15383</v>
          </cell>
          <cell r="C431" t="str">
            <v>SSPT</v>
          </cell>
          <cell r="D431" t="str">
            <v>Touati-Tliba, Mebarka-Mounira</v>
          </cell>
          <cell r="E431" t="str">
            <v>Child</v>
          </cell>
          <cell r="F431" t="str">
            <v>Single WP</v>
          </cell>
          <cell r="G431" t="str">
            <v>CMO/PS</v>
          </cell>
          <cell r="H431" t="str">
            <v>G4003557</v>
          </cell>
        </row>
        <row r="431">
          <cell r="K431">
            <v>6.41990385</v>
          </cell>
          <cell r="L431">
            <v>9.1</v>
          </cell>
          <cell r="M431">
            <v>0</v>
          </cell>
          <cell r="N431">
            <v>15.51990385</v>
          </cell>
          <cell r="O431">
            <v>15519903.85</v>
          </cell>
          <cell r="P431">
            <v>0</v>
          </cell>
        </row>
        <row r="431">
          <cell r="S431" t="str">
            <v>Not Excluded</v>
          </cell>
          <cell r="T431" t="str">
            <v>No</v>
          </cell>
          <cell r="U431" t="str">
            <v>Yes</v>
          </cell>
          <cell r="V431" t="str">
            <v>Value Creation</v>
          </cell>
          <cell r="W431" t="str">
            <v>Reduce R&amp;D Costs</v>
          </cell>
          <cell r="X431" t="str">
            <v>Nurture</v>
          </cell>
          <cell r="Y431" t="str">
            <v>Strategy Approved</v>
          </cell>
          <cell r="Z431" t="str">
            <v>Safety Strategy Planning Tool (SSPT)</v>
          </cell>
          <cell r="AA431" t="str">
            <v>No</v>
          </cell>
          <cell r="AB431" t="str">
            <v>Yes</v>
          </cell>
          <cell r="AC431" t="str">
            <v>Data &amp; Digital</v>
          </cell>
          <cell r="AD431" t="str">
            <v>2020 Ongoing</v>
          </cell>
          <cell r="AE431" t="str">
            <v>SONAR - Available in Horizon</v>
          </cell>
          <cell r="AF431" t="str">
            <v>Process Excellence &amp; Innovation</v>
          </cell>
          <cell r="AG431" t="str">
            <v>Process Optimization &amp; Automation</v>
          </cell>
          <cell r="AH431">
            <v>0</v>
          </cell>
          <cell r="AI431" t="str">
            <v>Patient Safety</v>
          </cell>
          <cell r="AJ431" t="str">
            <v>Signal and Risk Mgmt</v>
          </cell>
        </row>
        <row r="432">
          <cell r="A432">
            <v>15390</v>
          </cell>
          <cell r="B432" t="str">
            <v>15390</v>
          </cell>
          <cell r="C432" t="str">
            <v>Data42</v>
          </cell>
          <cell r="D432" t="str">
            <v>Asma, Cem  Ozan</v>
          </cell>
          <cell r="E432" t="str">
            <v>Parent</v>
          </cell>
          <cell r="F432" t="str">
            <v>Single WP</v>
          </cell>
          <cell r="G432" t="str">
            <v>GDO</v>
          </cell>
          <cell r="H432">
            <v>0</v>
          </cell>
        </row>
        <row r="432">
          <cell r="K432">
            <v>6.41990385</v>
          </cell>
          <cell r="L432">
            <v>9.1</v>
          </cell>
          <cell r="M432">
            <v>0</v>
          </cell>
          <cell r="N432">
            <v>15.51990385</v>
          </cell>
          <cell r="O432">
            <v>15519903.85</v>
          </cell>
          <cell r="P432">
            <v>0.5221</v>
          </cell>
        </row>
        <row r="432">
          <cell r="S432" t="str">
            <v>Not Excluded</v>
          </cell>
          <cell r="T432" t="str">
            <v>No</v>
          </cell>
          <cell r="U432" t="str">
            <v>Yes</v>
          </cell>
          <cell r="V432" t="str">
            <v>Value Creation</v>
          </cell>
          <cell r="W432" t="str">
            <v>Increase drug development PoS</v>
          </cell>
          <cell r="X432" t="str">
            <v>Nurture</v>
          </cell>
          <cell r="Y432" t="str">
            <v>Strategy Approved</v>
          </cell>
          <cell r="Z432" t="str">
            <v>Data42</v>
          </cell>
          <cell r="AA432" t="str">
            <v>Yes</v>
          </cell>
          <cell r="AB432" t="str">
            <v>Yes</v>
          </cell>
          <cell r="AC432" t="str">
            <v>Data &amp; Digital</v>
          </cell>
          <cell r="AD432" t="str">
            <v>2020 Ongoing</v>
          </cell>
          <cell r="AE432" t="str">
            <v>SONAR - Available in Horizon</v>
          </cell>
          <cell r="AF432" t="str">
            <v>Data for Insights</v>
          </cell>
          <cell r="AG432" t="str">
            <v>data42</v>
          </cell>
          <cell r="AH432">
            <v>0</v>
          </cell>
          <cell r="AI432" t="str">
            <v>Clinical Development</v>
          </cell>
          <cell r="AJ432" t="str">
            <v>Cross</v>
          </cell>
        </row>
        <row r="433">
          <cell r="A433" t="str">
            <v>15390-G4003553</v>
          </cell>
          <cell r="B433" t="str">
            <v>15390</v>
          </cell>
          <cell r="C433" t="str">
            <v>Data42</v>
          </cell>
          <cell r="D433" t="str">
            <v>Asma, Cem  Ozan</v>
          </cell>
          <cell r="E433" t="str">
            <v>Child</v>
          </cell>
          <cell r="F433" t="str">
            <v>Single WP</v>
          </cell>
          <cell r="G433" t="str">
            <v>GDO</v>
          </cell>
          <cell r="H433" t="str">
            <v>G4003553</v>
          </cell>
        </row>
        <row r="433">
          <cell r="K433">
            <v>0</v>
          </cell>
          <cell r="L433">
            <v>0</v>
          </cell>
          <cell r="M433">
            <v>0</v>
          </cell>
          <cell r="N433">
            <v>0</v>
          </cell>
          <cell r="O433">
            <v>0</v>
          </cell>
          <cell r="P433">
            <v>0.5221</v>
          </cell>
        </row>
        <row r="433">
          <cell r="S433" t="str">
            <v>Not Excluded</v>
          </cell>
          <cell r="T433" t="str">
            <v>No</v>
          </cell>
          <cell r="U433" t="str">
            <v>Yes</v>
          </cell>
          <cell r="V433" t="str">
            <v>Value Creation</v>
          </cell>
          <cell r="W433" t="str">
            <v>Increase drug development PoS</v>
          </cell>
          <cell r="X433" t="str">
            <v>Nurture</v>
          </cell>
          <cell r="Y433" t="str">
            <v>Strategy Approved</v>
          </cell>
          <cell r="Z433" t="str">
            <v>Data42</v>
          </cell>
          <cell r="AA433" t="str">
            <v>Yes</v>
          </cell>
          <cell r="AB433" t="str">
            <v>Yes</v>
          </cell>
          <cell r="AC433" t="str">
            <v>Data &amp; Digital</v>
          </cell>
          <cell r="AD433" t="str">
            <v>2020 Ongoing</v>
          </cell>
          <cell r="AE433" t="str">
            <v>SONAR - Available in Horizon</v>
          </cell>
          <cell r="AF433" t="str">
            <v>Data for Insights</v>
          </cell>
          <cell r="AG433" t="str">
            <v>data42</v>
          </cell>
          <cell r="AH433">
            <v>0</v>
          </cell>
          <cell r="AI433" t="str">
            <v>Clinical Development</v>
          </cell>
          <cell r="AJ433" t="str">
            <v>Cross</v>
          </cell>
        </row>
        <row r="434">
          <cell r="A434">
            <v>15342</v>
          </cell>
          <cell r="B434" t="str">
            <v>15342</v>
          </cell>
          <cell r="C434" t="str">
            <v>GDO Processpedia</v>
          </cell>
          <cell r="D434" t="str">
            <v>Vos, Remco</v>
          </cell>
          <cell r="E434" t="str">
            <v>Parent</v>
          </cell>
          <cell r="F434" t="str">
            <v>Multiple WP</v>
          </cell>
          <cell r="G434" t="str">
            <v>GDO</v>
          </cell>
          <cell r="H434">
            <v>0</v>
          </cell>
        </row>
        <row r="434">
          <cell r="K434">
            <v>0</v>
          </cell>
          <cell r="L434">
            <v>0</v>
          </cell>
          <cell r="M434">
            <v>0</v>
          </cell>
          <cell r="N434">
            <v>0</v>
          </cell>
          <cell r="O434">
            <v>0</v>
          </cell>
          <cell r="P434">
            <v>0.0454</v>
          </cell>
        </row>
        <row r="434">
          <cell r="S434" t="str">
            <v>Excluded</v>
          </cell>
          <cell r="T434" t="str">
            <v>No</v>
          </cell>
          <cell r="U434" t="str">
            <v>Yes</v>
          </cell>
          <cell r="V434" t="str">
            <v>Value Creation</v>
          </cell>
          <cell r="W434" t="str">
            <v>Reduce R&amp;D Costs</v>
          </cell>
          <cell r="X434" t="str">
            <v>Nurture</v>
          </cell>
          <cell r="Y434" t="str">
            <v>Proposed Plan</v>
          </cell>
          <cell r="Z434" t="str">
            <v>GDO Processpedia</v>
          </cell>
          <cell r="AA434" t="str">
            <v>No</v>
          </cell>
          <cell r="AB434" t="str">
            <v>Yes</v>
          </cell>
          <cell r="AC434" t="str">
            <v>Data &amp; Digital</v>
          </cell>
          <cell r="AD434" t="str">
            <v>2020 End</v>
          </cell>
          <cell r="AE434" t="str">
            <v>SONAR - Available in Horizon</v>
          </cell>
          <cell r="AF434" t="str">
            <v>Process Excellence &amp; Innovation</v>
          </cell>
          <cell r="AG434" t="str">
            <v>Process Optimization &amp; Automation</v>
          </cell>
          <cell r="AH434">
            <v>0</v>
          </cell>
          <cell r="AI434" t="str">
            <v>Clinical Development</v>
          </cell>
          <cell r="AJ434" t="str">
            <v>Cross</v>
          </cell>
        </row>
        <row r="435">
          <cell r="A435" t="str">
            <v>15342-G4005730</v>
          </cell>
          <cell r="B435" t="str">
            <v>15342</v>
          </cell>
          <cell r="C435" t="str">
            <v>GDO Processpedia</v>
          </cell>
          <cell r="D435" t="str">
            <v>Vos, Remco</v>
          </cell>
          <cell r="E435" t="str">
            <v>Child</v>
          </cell>
          <cell r="F435" t="str">
            <v>Multiple WP</v>
          </cell>
          <cell r="G435" t="str">
            <v>GDO</v>
          </cell>
          <cell r="H435" t="str">
            <v>G4005730</v>
          </cell>
        </row>
        <row r="435">
          <cell r="K435">
            <v>0</v>
          </cell>
          <cell r="L435">
            <v>0</v>
          </cell>
          <cell r="M435">
            <v>0</v>
          </cell>
          <cell r="N435">
            <v>0</v>
          </cell>
          <cell r="O435">
            <v>0</v>
          </cell>
          <cell r="P435">
            <v>0</v>
          </cell>
        </row>
        <row r="435">
          <cell r="S435" t="str">
            <v>Not Excluded</v>
          </cell>
          <cell r="T435" t="e">
            <v>#N/A</v>
          </cell>
          <cell r="U435" t="e">
            <v>#N/A</v>
          </cell>
          <cell r="V435" t="e">
            <v>#N/A</v>
          </cell>
          <cell r="W435" t="e">
            <v>#N/A</v>
          </cell>
          <cell r="X435" t="e">
            <v>#N/A</v>
          </cell>
          <cell r="Y435" t="str">
            <v>Proposed Plan</v>
          </cell>
          <cell r="Z435" t="str">
            <v>GDO Processpedia Execution</v>
          </cell>
          <cell r="AA435" t="e">
            <v>#N/A</v>
          </cell>
          <cell r="AB435" t="e">
            <v>#N/A</v>
          </cell>
          <cell r="AC435" t="e">
            <v>#N/A</v>
          </cell>
          <cell r="AD435" t="e">
            <v>#N/A</v>
          </cell>
          <cell r="AE435" t="e">
            <v>#N/A</v>
          </cell>
          <cell r="AF435" t="e">
            <v>#N/A</v>
          </cell>
          <cell r="AG435" t="e">
            <v>#N/A</v>
          </cell>
          <cell r="AH435" t="e">
            <v>#N/A</v>
          </cell>
          <cell r="AI435" t="e">
            <v>#N/A</v>
          </cell>
          <cell r="AJ435" t="e">
            <v>#N/A</v>
          </cell>
        </row>
        <row r="436">
          <cell r="A436" t="str">
            <v>15342-G4003405</v>
          </cell>
          <cell r="B436" t="str">
            <v>15342</v>
          </cell>
          <cell r="C436" t="str">
            <v>GDO Processpedia</v>
          </cell>
          <cell r="D436" t="str">
            <v>Vos, Remco</v>
          </cell>
          <cell r="E436" t="str">
            <v>Child</v>
          </cell>
          <cell r="F436" t="str">
            <v>Multiple WP</v>
          </cell>
          <cell r="G436" t="str">
            <v>GDO</v>
          </cell>
          <cell r="H436" t="str">
            <v>G4003405</v>
          </cell>
        </row>
        <row r="436">
          <cell r="K436">
            <v>0.51044459</v>
          </cell>
          <cell r="L436">
            <v>1.00215</v>
          </cell>
          <cell r="M436">
            <v>0</v>
          </cell>
          <cell r="N436">
            <v>1.51259459</v>
          </cell>
          <cell r="O436">
            <v>1512594.59</v>
          </cell>
          <cell r="P436">
            <v>0.0454</v>
          </cell>
        </row>
        <row r="436">
          <cell r="S436" t="str">
            <v>Not Excluded</v>
          </cell>
          <cell r="T436" t="str">
            <v>No</v>
          </cell>
          <cell r="U436" t="str">
            <v>Yes</v>
          </cell>
          <cell r="V436" t="str">
            <v>Value Creation</v>
          </cell>
          <cell r="W436" t="str">
            <v>Reduce R&amp;D Costs</v>
          </cell>
          <cell r="X436" t="str">
            <v>Nurture</v>
          </cell>
          <cell r="Y436" t="str">
            <v>Strategy Approved</v>
          </cell>
          <cell r="Z436" t="str">
            <v>GDO Processpedia Planning</v>
          </cell>
          <cell r="AA436" t="str">
            <v>No</v>
          </cell>
          <cell r="AB436" t="str">
            <v>Yes</v>
          </cell>
          <cell r="AC436" t="str">
            <v>Data &amp; Digital</v>
          </cell>
          <cell r="AD436" t="str">
            <v>2020 End</v>
          </cell>
          <cell r="AE436" t="str">
            <v>SONAR - Available in Horizon</v>
          </cell>
          <cell r="AF436" t="str">
            <v>Process Excellence &amp; Innovation</v>
          </cell>
          <cell r="AG436" t="str">
            <v>Process Optimization &amp; Automation</v>
          </cell>
          <cell r="AH436">
            <v>0</v>
          </cell>
          <cell r="AI436" t="str">
            <v>Clinical Development</v>
          </cell>
          <cell r="AJ436" t="str">
            <v>Cross</v>
          </cell>
        </row>
        <row r="437">
          <cell r="A437">
            <v>16027</v>
          </cell>
          <cell r="B437" t="str">
            <v>16027</v>
          </cell>
          <cell r="C437" t="str">
            <v>PatCentRemoTrial</v>
          </cell>
          <cell r="D437" t="str">
            <v>Ahlin Goulart, Frederique</v>
          </cell>
          <cell r="E437" t="str">
            <v>Parent</v>
          </cell>
          <cell r="F437" t="str">
            <v>Single WP</v>
          </cell>
          <cell r="G437" t="str">
            <v>D&amp;D</v>
          </cell>
          <cell r="H437">
            <v>0</v>
          </cell>
        </row>
        <row r="437">
          <cell r="K437">
            <v>0.51044459</v>
          </cell>
          <cell r="L437">
            <v>1.00215</v>
          </cell>
          <cell r="M437">
            <v>0</v>
          </cell>
          <cell r="N437">
            <v>1.51259459</v>
          </cell>
          <cell r="O437">
            <v>1512594.59</v>
          </cell>
          <cell r="P437">
            <v>0.0454</v>
          </cell>
        </row>
        <row r="437">
          <cell r="S437" t="str">
            <v>Not Excluded</v>
          </cell>
          <cell r="T437" t="str">
            <v>No</v>
          </cell>
          <cell r="U437" t="str">
            <v>Yes</v>
          </cell>
          <cell r="V437" t="str">
            <v>Value Creation</v>
          </cell>
          <cell r="W437" t="str">
            <v>Reduce R&amp;D Costs</v>
          </cell>
          <cell r="X437" t="str">
            <v>Nurture</v>
          </cell>
          <cell r="Y437" t="str">
            <v>Strategy Approved</v>
          </cell>
          <cell r="Z437" t="str">
            <v>PatCentRemoTrial</v>
          </cell>
          <cell r="AA437" t="str">
            <v>Yes</v>
          </cell>
          <cell r="AB437" t="str">
            <v>Yes</v>
          </cell>
          <cell r="AC437" t="str">
            <v>Data &amp; Digital</v>
          </cell>
          <cell r="AD437" t="str">
            <v>2020 Ongoing</v>
          </cell>
          <cell r="AE437" t="str">
            <v>SONAR - Available in Horizon</v>
          </cell>
          <cell r="AF437" t="str">
            <v>Patient Experience</v>
          </cell>
          <cell r="AG437" t="str">
            <v>Patient Experience</v>
          </cell>
          <cell r="AH437">
            <v>0</v>
          </cell>
          <cell r="AI437" t="str">
            <v>Clinical Development</v>
          </cell>
          <cell r="AJ437" t="str">
            <v>Cross</v>
          </cell>
        </row>
        <row r="438">
          <cell r="A438" t="str">
            <v>16027-G4004588</v>
          </cell>
          <cell r="B438" t="str">
            <v>16027</v>
          </cell>
          <cell r="C438" t="str">
            <v>PatCentRemoTrial</v>
          </cell>
          <cell r="D438" t="str">
            <v>Ahlin Goulart, Frederique</v>
          </cell>
          <cell r="E438" t="str">
            <v>Child</v>
          </cell>
          <cell r="F438" t="str">
            <v>Single WP</v>
          </cell>
          <cell r="G438" t="str">
            <v>D&amp;D</v>
          </cell>
          <cell r="H438" t="str">
            <v>G4004588</v>
          </cell>
        </row>
        <row r="438">
          <cell r="K438">
            <v>0.65641869</v>
          </cell>
          <cell r="L438">
            <v>1.06029709</v>
          </cell>
          <cell r="M438">
            <v>0</v>
          </cell>
          <cell r="N438">
            <v>1.71671578</v>
          </cell>
          <cell r="O438">
            <v>1716715.78</v>
          </cell>
          <cell r="P438">
            <v>0.0454</v>
          </cell>
        </row>
        <row r="438">
          <cell r="S438" t="str">
            <v>Not Excluded</v>
          </cell>
          <cell r="T438" t="str">
            <v>No</v>
          </cell>
          <cell r="U438" t="str">
            <v>Yes</v>
          </cell>
          <cell r="V438" t="str">
            <v>Value Creation</v>
          </cell>
          <cell r="W438" t="str">
            <v>Reduce R&amp;D Costs</v>
          </cell>
          <cell r="X438" t="str">
            <v>Nurture</v>
          </cell>
          <cell r="Y438" t="str">
            <v>Strategy Approved</v>
          </cell>
          <cell r="Z438" t="str">
            <v>PatCentRemoTrial</v>
          </cell>
          <cell r="AA438" t="str">
            <v>Yes</v>
          </cell>
          <cell r="AB438" t="str">
            <v>Yes</v>
          </cell>
          <cell r="AC438" t="str">
            <v>Data &amp; Digital</v>
          </cell>
          <cell r="AD438" t="str">
            <v>2020 Ongoing</v>
          </cell>
          <cell r="AE438" t="str">
            <v>SONAR - Available in Horizon</v>
          </cell>
          <cell r="AF438" t="str">
            <v>Patient Experience</v>
          </cell>
          <cell r="AG438" t="str">
            <v>Patient Experience</v>
          </cell>
          <cell r="AH438">
            <v>0</v>
          </cell>
          <cell r="AI438" t="str">
            <v>Clinical Development</v>
          </cell>
          <cell r="AJ438" t="str">
            <v>Cross</v>
          </cell>
        </row>
        <row r="439">
          <cell r="A439">
            <v>15481</v>
          </cell>
          <cell r="B439" t="str">
            <v>15481</v>
          </cell>
          <cell r="C439" t="str">
            <v>Sensor Platform</v>
          </cell>
          <cell r="D439" t="str">
            <v>Mire, Michael</v>
          </cell>
          <cell r="E439" t="str">
            <v>Parent</v>
          </cell>
          <cell r="F439" t="str">
            <v>Multiple WP</v>
          </cell>
          <cell r="G439" t="str">
            <v>D&amp;D</v>
          </cell>
          <cell r="H439">
            <v>0</v>
          </cell>
        </row>
        <row r="439">
          <cell r="K439">
            <v>0</v>
          </cell>
          <cell r="L439">
            <v>0</v>
          </cell>
          <cell r="M439">
            <v>0</v>
          </cell>
          <cell r="N439">
            <v>0</v>
          </cell>
          <cell r="O439">
            <v>0</v>
          </cell>
          <cell r="P439">
            <v>0</v>
          </cell>
        </row>
        <row r="439">
          <cell r="S439" t="str">
            <v>Not Excluded</v>
          </cell>
          <cell r="T439" t="str">
            <v>No</v>
          </cell>
          <cell r="U439" t="str">
            <v>Yes</v>
          </cell>
          <cell r="V439" t="str">
            <v>Value Creation</v>
          </cell>
          <cell r="W439" t="str">
            <v>Reduce R&amp;D Costs</v>
          </cell>
          <cell r="X439" t="str">
            <v>Nurture</v>
          </cell>
          <cell r="Y439" t="str">
            <v>Proposed Plan</v>
          </cell>
          <cell r="Z439" t="str">
            <v>Sensor Platform</v>
          </cell>
          <cell r="AA439" t="str">
            <v>Yes</v>
          </cell>
          <cell r="AB439" t="str">
            <v>Yes</v>
          </cell>
          <cell r="AC439" t="str">
            <v>Data &amp; Digital</v>
          </cell>
          <cell r="AD439" t="str">
            <v>2020 Ongoing</v>
          </cell>
          <cell r="AE439" t="str">
            <v>SONAR - Available in Horizon</v>
          </cell>
          <cell r="AF439" t="str">
            <v>Patient Experience</v>
          </cell>
          <cell r="AG439" t="str">
            <v>Patient Experience</v>
          </cell>
          <cell r="AH439">
            <v>0</v>
          </cell>
          <cell r="AI439" t="str">
            <v>pan-GDD</v>
          </cell>
          <cell r="AJ439" t="str">
            <v>Digital Enablement</v>
          </cell>
        </row>
        <row r="440">
          <cell r="A440" t="str">
            <v>15481-G4005450</v>
          </cell>
          <cell r="B440" t="str">
            <v>15481</v>
          </cell>
          <cell r="C440" t="str">
            <v>Sensor Platform</v>
          </cell>
          <cell r="D440" t="str">
            <v>Mire, Michael</v>
          </cell>
          <cell r="E440" t="str">
            <v>Child</v>
          </cell>
          <cell r="F440" t="str">
            <v>Multiple WP</v>
          </cell>
          <cell r="G440" t="str">
            <v>D&amp;D</v>
          </cell>
          <cell r="H440" t="str">
            <v>G4005450</v>
          </cell>
        </row>
        <row r="440">
          <cell r="K440">
            <v>0</v>
          </cell>
          <cell r="L440">
            <v>0</v>
          </cell>
          <cell r="M440">
            <v>0</v>
          </cell>
          <cell r="N440">
            <v>0</v>
          </cell>
          <cell r="O440">
            <v>0</v>
          </cell>
          <cell r="P440">
            <v>0</v>
          </cell>
        </row>
        <row r="440">
          <cell r="S440" t="str">
            <v>Not Excluded</v>
          </cell>
          <cell r="T440" t="e">
            <v>#N/A</v>
          </cell>
          <cell r="U440" t="e">
            <v>#N/A</v>
          </cell>
          <cell r="V440" t="e">
            <v>#N/A</v>
          </cell>
          <cell r="W440" t="e">
            <v>#N/A</v>
          </cell>
          <cell r="X440" t="e">
            <v>#N/A</v>
          </cell>
          <cell r="Y440" t="str">
            <v>Proposed Plan</v>
          </cell>
          <cell r="Z440" t="str">
            <v>Algorithm library &amp; Analytics Pipeline</v>
          </cell>
          <cell r="AA440" t="e">
            <v>#N/A</v>
          </cell>
          <cell r="AB440" t="e">
            <v>#N/A</v>
          </cell>
          <cell r="AC440" t="e">
            <v>#N/A</v>
          </cell>
          <cell r="AD440" t="e">
            <v>#N/A</v>
          </cell>
          <cell r="AE440" t="e">
            <v>#N/A</v>
          </cell>
          <cell r="AF440" t="e">
            <v>#N/A</v>
          </cell>
          <cell r="AG440" t="e">
            <v>#N/A</v>
          </cell>
          <cell r="AH440" t="e">
            <v>#N/A</v>
          </cell>
          <cell r="AI440" t="e">
            <v>#N/A</v>
          </cell>
          <cell r="AJ440" t="e">
            <v>#N/A</v>
          </cell>
        </row>
        <row r="441">
          <cell r="A441" t="str">
            <v>15481-G4005458</v>
          </cell>
          <cell r="B441" t="str">
            <v>15481</v>
          </cell>
          <cell r="C441" t="str">
            <v>Sensor Platform</v>
          </cell>
          <cell r="D441" t="str">
            <v>Mire, Michael</v>
          </cell>
          <cell r="E441" t="str">
            <v>Child</v>
          </cell>
          <cell r="F441" t="str">
            <v>Multiple WP</v>
          </cell>
          <cell r="G441" t="str">
            <v>D&amp;D</v>
          </cell>
          <cell r="H441" t="str">
            <v>G4005458</v>
          </cell>
        </row>
        <row r="441">
          <cell r="K441">
            <v>0.65641869</v>
          </cell>
          <cell r="L441">
            <v>1.06029709</v>
          </cell>
          <cell r="M441">
            <v>0</v>
          </cell>
          <cell r="N441">
            <v>1.71671578</v>
          </cell>
          <cell r="O441">
            <v>1716715.78</v>
          </cell>
          <cell r="P441">
            <v>0</v>
          </cell>
        </row>
        <row r="441">
          <cell r="S441" t="str">
            <v>Not Excluded</v>
          </cell>
          <cell r="T441" t="e">
            <v>#N/A</v>
          </cell>
          <cell r="U441" t="e">
            <v>#N/A</v>
          </cell>
          <cell r="V441" t="e">
            <v>#N/A</v>
          </cell>
          <cell r="W441" t="e">
            <v>#N/A</v>
          </cell>
          <cell r="X441" t="e">
            <v>#N/A</v>
          </cell>
          <cell r="Y441" t="str">
            <v>Proposed Plan</v>
          </cell>
          <cell r="Z441" t="str">
            <v>Analytics CTT Support</v>
          </cell>
          <cell r="AA441" t="e">
            <v>#N/A</v>
          </cell>
          <cell r="AB441" t="e">
            <v>#N/A</v>
          </cell>
          <cell r="AC441" t="e">
            <v>#N/A</v>
          </cell>
          <cell r="AD441" t="e">
            <v>#N/A</v>
          </cell>
          <cell r="AE441" t="e">
            <v>#N/A</v>
          </cell>
          <cell r="AF441" t="e">
            <v>#N/A</v>
          </cell>
          <cell r="AG441" t="e">
            <v>#N/A</v>
          </cell>
          <cell r="AH441" t="e">
            <v>#N/A</v>
          </cell>
          <cell r="AI441" t="e">
            <v>#N/A</v>
          </cell>
          <cell r="AJ441" t="e">
            <v>#N/A</v>
          </cell>
        </row>
        <row r="442">
          <cell r="A442" t="str">
            <v>15481-G4008172</v>
          </cell>
          <cell r="B442" t="str">
            <v>15481</v>
          </cell>
          <cell r="C442" t="str">
            <v>Sensor Platform</v>
          </cell>
          <cell r="D442" t="str">
            <v>Mire, Michael</v>
          </cell>
          <cell r="E442" t="str">
            <v>Child</v>
          </cell>
          <cell r="F442" t="str">
            <v>Multiple WP</v>
          </cell>
          <cell r="G442" t="str">
            <v>D&amp;D</v>
          </cell>
          <cell r="H442" t="str">
            <v>G4008172</v>
          </cell>
        </row>
        <row r="442">
          <cell r="K442">
            <v>0</v>
          </cell>
          <cell r="L442">
            <v>0</v>
          </cell>
          <cell r="M442">
            <v>0</v>
          </cell>
          <cell r="N442">
            <v>0</v>
          </cell>
          <cell r="O442">
            <v>0</v>
          </cell>
          <cell r="P442">
            <v>0</v>
          </cell>
        </row>
        <row r="442">
          <cell r="S442" t="str">
            <v>Not Excluded</v>
          </cell>
          <cell r="T442" t="str">
            <v>No</v>
          </cell>
          <cell r="U442" t="str">
            <v>Yes</v>
          </cell>
          <cell r="V442" t="str">
            <v>Value Creation</v>
          </cell>
          <cell r="W442" t="str">
            <v>Reduce R&amp;D Costs</v>
          </cell>
          <cell r="X442" t="str">
            <v>Nurture</v>
          </cell>
          <cell r="Y442" t="str">
            <v>Strategy Approved</v>
          </cell>
          <cell r="Z442" t="str">
            <v>Digital Endpoints</v>
          </cell>
          <cell r="AA442" t="str">
            <v>Yes</v>
          </cell>
          <cell r="AB442" t="str">
            <v>Yes</v>
          </cell>
          <cell r="AC442" t="str">
            <v>Data &amp; Digital</v>
          </cell>
          <cell r="AD442" t="str">
            <v>2020 Ongoing</v>
          </cell>
          <cell r="AE442" t="str">
            <v>SONAR - Available in Horizon</v>
          </cell>
          <cell r="AF442" t="str">
            <v>Patient Experience</v>
          </cell>
          <cell r="AG442" t="str">
            <v>Patient Experience</v>
          </cell>
          <cell r="AH442">
            <v>0</v>
          </cell>
          <cell r="AI442" t="str">
            <v>pan-GDD</v>
          </cell>
          <cell r="AJ442" t="str">
            <v>Digital Enablement</v>
          </cell>
        </row>
        <row r="443">
          <cell r="A443" t="str">
            <v>15481-G4005495</v>
          </cell>
          <cell r="B443" t="str">
            <v>15481</v>
          </cell>
          <cell r="C443" t="str">
            <v>Sensor Platform</v>
          </cell>
          <cell r="D443" t="str">
            <v>Mire, Michael</v>
          </cell>
          <cell r="E443" t="str">
            <v>Child</v>
          </cell>
          <cell r="F443" t="str">
            <v>Multiple WP</v>
          </cell>
          <cell r="G443" t="str">
            <v>D&amp;D</v>
          </cell>
          <cell r="H443" t="str">
            <v>G4005495</v>
          </cell>
        </row>
        <row r="443">
          <cell r="K443">
            <v>0</v>
          </cell>
          <cell r="L443">
            <v>0</v>
          </cell>
          <cell r="M443">
            <v>0</v>
          </cell>
          <cell r="N443">
            <v>0</v>
          </cell>
          <cell r="O443">
            <v>0</v>
          </cell>
          <cell r="P443">
            <v>0</v>
          </cell>
        </row>
        <row r="443">
          <cell r="S443" t="str">
            <v>Not Excluded</v>
          </cell>
          <cell r="T443" t="e">
            <v>#N/A</v>
          </cell>
          <cell r="U443" t="e">
            <v>#N/A</v>
          </cell>
          <cell r="V443" t="e">
            <v>#N/A</v>
          </cell>
          <cell r="W443" t="e">
            <v>#N/A</v>
          </cell>
          <cell r="X443" t="e">
            <v>#N/A</v>
          </cell>
          <cell r="Y443" t="str">
            <v>Proposed Plan</v>
          </cell>
          <cell r="Z443" t="str">
            <v>Expenses (NVS digital positioning)</v>
          </cell>
          <cell r="AA443" t="e">
            <v>#N/A</v>
          </cell>
          <cell r="AB443" t="e">
            <v>#N/A</v>
          </cell>
          <cell r="AC443" t="e">
            <v>#N/A</v>
          </cell>
          <cell r="AD443" t="e">
            <v>#N/A</v>
          </cell>
          <cell r="AE443" t="e">
            <v>#N/A</v>
          </cell>
          <cell r="AF443" t="e">
            <v>#N/A</v>
          </cell>
          <cell r="AG443" t="e">
            <v>#N/A</v>
          </cell>
          <cell r="AH443" t="e">
            <v>#N/A</v>
          </cell>
          <cell r="AI443" t="e">
            <v>#N/A</v>
          </cell>
          <cell r="AJ443" t="e">
            <v>#N/A</v>
          </cell>
        </row>
        <row r="444">
          <cell r="A444" t="str">
            <v>15481-G4005496</v>
          </cell>
          <cell r="B444" t="str">
            <v>15481</v>
          </cell>
          <cell r="C444" t="str">
            <v>Sensor Platform</v>
          </cell>
          <cell r="D444" t="str">
            <v>Mire, Michael</v>
          </cell>
          <cell r="E444" t="str">
            <v>Child</v>
          </cell>
          <cell r="F444" t="str">
            <v>Multiple WP</v>
          </cell>
          <cell r="G444" t="str">
            <v>D&amp;D</v>
          </cell>
          <cell r="H444" t="str">
            <v>G4005496</v>
          </cell>
        </row>
        <row r="444">
          <cell r="K444">
            <v>0</v>
          </cell>
          <cell r="L444">
            <v>0</v>
          </cell>
          <cell r="M444">
            <v>0</v>
          </cell>
          <cell r="N444">
            <v>0</v>
          </cell>
          <cell r="O444">
            <v>0</v>
          </cell>
          <cell r="P444">
            <v>0</v>
          </cell>
        </row>
        <row r="444">
          <cell r="S444" t="str">
            <v>Not Excluded</v>
          </cell>
          <cell r="T444" t="e">
            <v>#N/A</v>
          </cell>
          <cell r="U444" t="e">
            <v>#N/A</v>
          </cell>
          <cell r="V444" t="e">
            <v>#N/A</v>
          </cell>
          <cell r="W444" t="e">
            <v>#N/A</v>
          </cell>
          <cell r="X444" t="e">
            <v>#N/A</v>
          </cell>
          <cell r="Y444" t="str">
            <v>Proposed Plan</v>
          </cell>
          <cell r="Z444" t="str">
            <v>Internal Cost /Contractors</v>
          </cell>
          <cell r="AA444" t="e">
            <v>#N/A</v>
          </cell>
          <cell r="AB444" t="e">
            <v>#N/A</v>
          </cell>
          <cell r="AC444" t="e">
            <v>#N/A</v>
          </cell>
          <cell r="AD444" t="e">
            <v>#N/A</v>
          </cell>
          <cell r="AE444" t="e">
            <v>#N/A</v>
          </cell>
          <cell r="AF444" t="e">
            <v>#N/A</v>
          </cell>
          <cell r="AG444" t="e">
            <v>#N/A</v>
          </cell>
          <cell r="AH444" t="e">
            <v>#N/A</v>
          </cell>
          <cell r="AI444" t="e">
            <v>#N/A</v>
          </cell>
          <cell r="AJ444" t="e">
            <v>#N/A</v>
          </cell>
        </row>
        <row r="445">
          <cell r="A445" t="str">
            <v>15481-G4005430</v>
          </cell>
          <cell r="B445" t="str">
            <v>15481</v>
          </cell>
          <cell r="C445" t="str">
            <v>Sensor Platform</v>
          </cell>
          <cell r="D445" t="str">
            <v>Mire, Michael</v>
          </cell>
          <cell r="E445" t="str">
            <v>Child</v>
          </cell>
          <cell r="F445" t="str">
            <v>Multiple WP</v>
          </cell>
          <cell r="G445" t="str">
            <v>D&amp;D</v>
          </cell>
          <cell r="H445" t="str">
            <v>G4005430</v>
          </cell>
        </row>
        <row r="445">
          <cell r="K445">
            <v>0</v>
          </cell>
          <cell r="L445">
            <v>0</v>
          </cell>
          <cell r="M445">
            <v>0</v>
          </cell>
          <cell r="N445">
            <v>0</v>
          </cell>
          <cell r="O445">
            <v>0</v>
          </cell>
          <cell r="P445">
            <v>0</v>
          </cell>
        </row>
        <row r="445">
          <cell r="S445" t="str">
            <v>Not Excluded</v>
          </cell>
          <cell r="T445" t="e">
            <v>#N/A</v>
          </cell>
          <cell r="U445" t="e">
            <v>#N/A</v>
          </cell>
          <cell r="V445" t="e">
            <v>#N/A</v>
          </cell>
          <cell r="W445" t="e">
            <v>#N/A</v>
          </cell>
          <cell r="X445" t="e">
            <v>#N/A</v>
          </cell>
          <cell r="Y445" t="str">
            <v>Proposed Plan</v>
          </cell>
          <cell r="Z445" t="str">
            <v>Platform Building</v>
          </cell>
          <cell r="AA445" t="e">
            <v>#N/A</v>
          </cell>
          <cell r="AB445" t="e">
            <v>#N/A</v>
          </cell>
          <cell r="AC445" t="e">
            <v>#N/A</v>
          </cell>
          <cell r="AD445" t="e">
            <v>#N/A</v>
          </cell>
          <cell r="AE445" t="e">
            <v>#N/A</v>
          </cell>
          <cell r="AF445" t="e">
            <v>#N/A</v>
          </cell>
          <cell r="AG445" t="e">
            <v>#N/A</v>
          </cell>
          <cell r="AH445" t="e">
            <v>#N/A</v>
          </cell>
          <cell r="AI445" t="e">
            <v>#N/A</v>
          </cell>
          <cell r="AJ445" t="e">
            <v>#N/A</v>
          </cell>
        </row>
        <row r="446">
          <cell r="A446" t="str">
            <v>15481-G4005431</v>
          </cell>
          <cell r="B446" t="str">
            <v>15481</v>
          </cell>
          <cell r="C446" t="str">
            <v>Sensor Platform</v>
          </cell>
          <cell r="D446" t="str">
            <v>Mire, Michael</v>
          </cell>
          <cell r="E446" t="str">
            <v>Child</v>
          </cell>
          <cell r="F446" t="str">
            <v>Multiple WP</v>
          </cell>
          <cell r="G446" t="str">
            <v>D&amp;D</v>
          </cell>
          <cell r="H446" t="str">
            <v>G4005431</v>
          </cell>
        </row>
        <row r="446">
          <cell r="K446">
            <v>0</v>
          </cell>
          <cell r="L446">
            <v>0</v>
          </cell>
          <cell r="M446">
            <v>0</v>
          </cell>
          <cell r="N446">
            <v>0</v>
          </cell>
          <cell r="O446">
            <v>0</v>
          </cell>
          <cell r="P446">
            <v>0</v>
          </cell>
        </row>
        <row r="446">
          <cell r="S446" t="str">
            <v>Not Excluded</v>
          </cell>
          <cell r="T446" t="e">
            <v>#N/A</v>
          </cell>
          <cell r="U446" t="e">
            <v>#N/A</v>
          </cell>
          <cell r="V446" t="e">
            <v>#N/A</v>
          </cell>
          <cell r="W446" t="e">
            <v>#N/A</v>
          </cell>
          <cell r="X446" t="e">
            <v>#N/A</v>
          </cell>
          <cell r="Y446" t="str">
            <v>Proposed Plan</v>
          </cell>
          <cell r="Z446" t="str">
            <v>Sensor Library</v>
          </cell>
          <cell r="AA446" t="e">
            <v>#N/A</v>
          </cell>
          <cell r="AB446" t="e">
            <v>#N/A</v>
          </cell>
          <cell r="AC446" t="e">
            <v>#N/A</v>
          </cell>
          <cell r="AD446" t="e">
            <v>#N/A</v>
          </cell>
          <cell r="AE446" t="e">
            <v>#N/A</v>
          </cell>
          <cell r="AF446" t="e">
            <v>#N/A</v>
          </cell>
          <cell r="AG446" t="e">
            <v>#N/A</v>
          </cell>
          <cell r="AH446" t="e">
            <v>#N/A</v>
          </cell>
          <cell r="AI446" t="e">
            <v>#N/A</v>
          </cell>
          <cell r="AJ446" t="e">
            <v>#N/A</v>
          </cell>
        </row>
        <row r="447">
          <cell r="A447">
            <v>15061</v>
          </cell>
          <cell r="B447" t="str">
            <v>15061</v>
          </cell>
          <cell r="C447" t="str">
            <v>eSAPIENS</v>
          </cell>
          <cell r="D447" t="str">
            <v>Murawsky, Michael</v>
          </cell>
          <cell r="E447" t="str">
            <v>Parent</v>
          </cell>
          <cell r="F447" t="str">
            <v>Single WP</v>
          </cell>
          <cell r="G447" t="str">
            <v>CD&amp;A</v>
          </cell>
          <cell r="H447">
            <v>0</v>
          </cell>
        </row>
        <row r="447">
          <cell r="K447">
            <v>0</v>
          </cell>
          <cell r="L447">
            <v>0</v>
          </cell>
          <cell r="M447">
            <v>0</v>
          </cell>
          <cell r="N447">
            <v>0</v>
          </cell>
          <cell r="O447">
            <v>0</v>
          </cell>
          <cell r="P447">
            <v>0.0681</v>
          </cell>
        </row>
        <row r="447">
          <cell r="S447" t="str">
            <v>Excluded</v>
          </cell>
          <cell r="T447" t="str">
            <v>No</v>
          </cell>
          <cell r="U447" t="str">
            <v>Yes</v>
          </cell>
          <cell r="V447" t="str">
            <v>Value Creation</v>
          </cell>
          <cell r="W447" t="str">
            <v>Reduce R&amp;D Costs</v>
          </cell>
          <cell r="X447" t="str">
            <v>Nurture</v>
          </cell>
          <cell r="Y447" t="str">
            <v>Strategy Approved</v>
          </cell>
          <cell r="Z447" t="str">
            <v>eSAPIENS</v>
          </cell>
          <cell r="AA447" t="str">
            <v>No</v>
          </cell>
          <cell r="AB447" t="str">
            <v>Yes</v>
          </cell>
          <cell r="AC447" t="str">
            <v>Data &amp; Digital</v>
          </cell>
          <cell r="AD447" t="str">
            <v>2020 End</v>
          </cell>
          <cell r="AE447" t="str">
            <v>SONAR - Available in Horizon</v>
          </cell>
          <cell r="AF447" t="str">
            <v>Process Excellence &amp; Innovation</v>
          </cell>
          <cell r="AG447" t="str">
            <v>Process Optimization &amp; Automation</v>
          </cell>
          <cell r="AH447" t="str">
            <v>Digital Authoring</v>
          </cell>
          <cell r="AI447" t="str">
            <v>Clinical Development</v>
          </cell>
          <cell r="AJ447" t="str">
            <v>Protocol Design</v>
          </cell>
        </row>
        <row r="448">
          <cell r="A448" t="str">
            <v>15061-G3004221</v>
          </cell>
          <cell r="B448" t="str">
            <v>15061</v>
          </cell>
          <cell r="C448" t="str">
            <v>eSAPIENS</v>
          </cell>
          <cell r="D448" t="str">
            <v>Murawsky, Michael</v>
          </cell>
          <cell r="E448" t="str">
            <v>Child</v>
          </cell>
          <cell r="F448" t="str">
            <v>Single WP</v>
          </cell>
          <cell r="G448" t="str">
            <v>CD&amp;A</v>
          </cell>
          <cell r="H448" t="str">
            <v>G3004221</v>
          </cell>
        </row>
        <row r="448">
          <cell r="K448">
            <v>0</v>
          </cell>
          <cell r="L448">
            <v>0</v>
          </cell>
          <cell r="M448">
            <v>0</v>
          </cell>
          <cell r="N448">
            <v>0</v>
          </cell>
          <cell r="O448">
            <v>0</v>
          </cell>
          <cell r="P448">
            <v>0.0681</v>
          </cell>
        </row>
        <row r="448">
          <cell r="S448" t="str">
            <v>Excluded</v>
          </cell>
          <cell r="T448" t="str">
            <v>No</v>
          </cell>
          <cell r="U448" t="str">
            <v>Yes</v>
          </cell>
          <cell r="V448" t="str">
            <v>Value Creation</v>
          </cell>
          <cell r="W448" t="str">
            <v>Reduce R&amp;D Costs</v>
          </cell>
          <cell r="X448" t="str">
            <v>Nurture</v>
          </cell>
          <cell r="Y448" t="str">
            <v>Strategy Approved</v>
          </cell>
          <cell r="Z448" t="str">
            <v>eSAPIENS</v>
          </cell>
          <cell r="AA448" t="str">
            <v>No</v>
          </cell>
          <cell r="AB448" t="str">
            <v>Yes</v>
          </cell>
          <cell r="AC448" t="str">
            <v>Data &amp; Digital</v>
          </cell>
          <cell r="AD448" t="str">
            <v>2020 End</v>
          </cell>
          <cell r="AE448" t="str">
            <v>SONAR - Available in Horizon</v>
          </cell>
          <cell r="AF448" t="str">
            <v>Process Excellence &amp; Innovation</v>
          </cell>
          <cell r="AG448" t="str">
            <v>Process Optimization &amp; Automation</v>
          </cell>
          <cell r="AH448" t="str">
            <v>Digital Authoring</v>
          </cell>
          <cell r="AI448" t="str">
            <v>Clinical Development</v>
          </cell>
          <cell r="AJ448" t="str">
            <v>Protocol Design</v>
          </cell>
        </row>
        <row r="449">
          <cell r="A449">
            <v>15432</v>
          </cell>
          <cell r="B449" t="str">
            <v>15432</v>
          </cell>
          <cell r="C449" t="str">
            <v>Clin System Evolution</v>
          </cell>
          <cell r="D449" t="str">
            <v>Bertolazzi, Rosa</v>
          </cell>
          <cell r="E449" t="str">
            <v>Parent</v>
          </cell>
          <cell r="F449" t="str">
            <v>Single WP</v>
          </cell>
          <cell r="G449" t="str">
            <v>GDO</v>
          </cell>
          <cell r="H449">
            <v>0</v>
          </cell>
        </row>
        <row r="449">
          <cell r="K449">
            <v>0</v>
          </cell>
          <cell r="L449">
            <v>0</v>
          </cell>
          <cell r="M449">
            <v>0</v>
          </cell>
          <cell r="N449">
            <v>0</v>
          </cell>
          <cell r="O449">
            <v>0</v>
          </cell>
          <cell r="P449">
            <v>0</v>
          </cell>
        </row>
        <row r="449">
          <cell r="S449" t="str">
            <v>Not Excluded</v>
          </cell>
          <cell r="T449" t="e">
            <v>#N/A</v>
          </cell>
          <cell r="U449" t="e">
            <v>#N/A</v>
          </cell>
          <cell r="V449" t="e">
            <v>#N/A</v>
          </cell>
          <cell r="W449" t="e">
            <v>#N/A</v>
          </cell>
          <cell r="X449" t="e">
            <v>#N/A</v>
          </cell>
          <cell r="Y449" t="str">
            <v>Proposed Plan</v>
          </cell>
          <cell r="Z449" t="str">
            <v>Clin System Evolution</v>
          </cell>
          <cell r="AA449" t="e">
            <v>#N/A</v>
          </cell>
          <cell r="AB449" t="e">
            <v>#N/A</v>
          </cell>
          <cell r="AC449" t="e">
            <v>#N/A</v>
          </cell>
          <cell r="AD449" t="e">
            <v>#N/A</v>
          </cell>
          <cell r="AE449" t="e">
            <v>#N/A</v>
          </cell>
          <cell r="AF449" t="e">
            <v>#N/A</v>
          </cell>
          <cell r="AG449" t="e">
            <v>#N/A</v>
          </cell>
          <cell r="AH449" t="e">
            <v>#N/A</v>
          </cell>
          <cell r="AI449" t="e">
            <v>#N/A</v>
          </cell>
          <cell r="AJ449" t="e">
            <v>#N/A</v>
          </cell>
        </row>
        <row r="450">
          <cell r="A450" t="str">
            <v>15432-G4004296</v>
          </cell>
          <cell r="B450" t="str">
            <v>15432</v>
          </cell>
          <cell r="C450" t="str">
            <v>Clin System Evolution</v>
          </cell>
          <cell r="D450" t="str">
            <v>Bertolazzi, Rosa</v>
          </cell>
          <cell r="E450" t="str">
            <v>Child</v>
          </cell>
          <cell r="F450" t="str">
            <v>Single WP</v>
          </cell>
          <cell r="G450" t="str">
            <v>GDO</v>
          </cell>
          <cell r="H450" t="str">
            <v>G4004296</v>
          </cell>
        </row>
        <row r="450">
          <cell r="K450">
            <v>0.12163705</v>
          </cell>
          <cell r="L450">
            <v>0.65</v>
          </cell>
          <cell r="M450">
            <v>0</v>
          </cell>
          <cell r="N450">
            <v>0.77163705</v>
          </cell>
          <cell r="O450">
            <v>771637.05</v>
          </cell>
          <cell r="P450">
            <v>0</v>
          </cell>
        </row>
        <row r="450">
          <cell r="S450" t="str">
            <v>Not Excluded</v>
          </cell>
          <cell r="T450" t="e">
            <v>#N/A</v>
          </cell>
          <cell r="U450" t="e">
            <v>#N/A</v>
          </cell>
          <cell r="V450" t="e">
            <v>#N/A</v>
          </cell>
          <cell r="W450" t="e">
            <v>#N/A</v>
          </cell>
          <cell r="X450" t="e">
            <v>#N/A</v>
          </cell>
          <cell r="Y450" t="str">
            <v>Proposed Plan</v>
          </cell>
          <cell r="Z450" t="str">
            <v>Clin Sys Landscape Evolution</v>
          </cell>
          <cell r="AA450" t="e">
            <v>#N/A</v>
          </cell>
          <cell r="AB450" t="e">
            <v>#N/A</v>
          </cell>
          <cell r="AC450" t="e">
            <v>#N/A</v>
          </cell>
          <cell r="AD450" t="e">
            <v>#N/A</v>
          </cell>
          <cell r="AE450" t="e">
            <v>#N/A</v>
          </cell>
          <cell r="AF450" t="e">
            <v>#N/A</v>
          </cell>
          <cell r="AG450" t="e">
            <v>#N/A</v>
          </cell>
          <cell r="AH450" t="e">
            <v>#N/A</v>
          </cell>
          <cell r="AI450" t="e">
            <v>#N/A</v>
          </cell>
          <cell r="AJ450" t="e">
            <v>#N/A</v>
          </cell>
        </row>
        <row r="451">
          <cell r="A451">
            <v>16009</v>
          </cell>
          <cell r="B451" t="str">
            <v>16009</v>
          </cell>
          <cell r="C451" t="str">
            <v>Clinical DM Auto</v>
          </cell>
          <cell r="D451" t="str">
            <v>Kadam, Abhishek Vilas</v>
          </cell>
          <cell r="E451" t="str">
            <v>Parent</v>
          </cell>
          <cell r="F451" t="str">
            <v>Multiple WP</v>
          </cell>
          <cell r="G451" t="str">
            <v>GDO</v>
          </cell>
          <cell r="H451">
            <v>0</v>
          </cell>
        </row>
        <row r="451">
          <cell r="K451">
            <v>0.12163705</v>
          </cell>
          <cell r="L451">
            <v>0</v>
          </cell>
          <cell r="M451">
            <v>0</v>
          </cell>
          <cell r="N451">
            <v>0.12163705</v>
          </cell>
          <cell r="O451">
            <v>121637.05</v>
          </cell>
          <cell r="P451">
            <v>0.1135</v>
          </cell>
        </row>
        <row r="451">
          <cell r="S451" t="str">
            <v>Not Excluded</v>
          </cell>
          <cell r="T451" t="str">
            <v>No</v>
          </cell>
          <cell r="U451" t="str">
            <v>Yes</v>
          </cell>
          <cell r="V451" t="str">
            <v>Value Creation</v>
          </cell>
          <cell r="W451" t="str">
            <v>Reduce R&amp;D Costs</v>
          </cell>
          <cell r="X451" t="str">
            <v>Nurture</v>
          </cell>
          <cell r="Y451" t="str">
            <v>Strategy Approved</v>
          </cell>
          <cell r="Z451" t="str">
            <v>Clinical DM Auto</v>
          </cell>
          <cell r="AA451" t="str">
            <v>No</v>
          </cell>
          <cell r="AB451" t="str">
            <v>Yes</v>
          </cell>
          <cell r="AC451" t="str">
            <v>Data &amp; Digital</v>
          </cell>
          <cell r="AD451" t="str">
            <v>2020 Ongoing</v>
          </cell>
          <cell r="AE451" t="str">
            <v>SONAR - Available in Horizon</v>
          </cell>
          <cell r="AF451" t="str">
            <v>Process Excellence &amp; Innovation</v>
          </cell>
          <cell r="AG451" t="str">
            <v>Process Optimization &amp; Automation</v>
          </cell>
          <cell r="AH451">
            <v>0</v>
          </cell>
          <cell r="AI451" t="str">
            <v>Clinical Development</v>
          </cell>
          <cell r="AJ451" t="str">
            <v>Clinical Data Collection and Mgmt</v>
          </cell>
        </row>
        <row r="452">
          <cell r="A452" t="str">
            <v>16009-G4007751</v>
          </cell>
          <cell r="B452" t="str">
            <v>16009</v>
          </cell>
          <cell r="C452" t="str">
            <v>Clinical DM Auto</v>
          </cell>
          <cell r="D452" t="str">
            <v>Kadam, Abhishek Vilas</v>
          </cell>
          <cell r="E452" t="str">
            <v>Child</v>
          </cell>
          <cell r="F452" t="str">
            <v>Multiple WP</v>
          </cell>
          <cell r="G452" t="str">
            <v>GDO</v>
          </cell>
          <cell r="H452" t="str">
            <v>G4007751</v>
          </cell>
        </row>
        <row r="452">
          <cell r="K452">
            <v>0</v>
          </cell>
          <cell r="L452">
            <v>0.65</v>
          </cell>
          <cell r="M452">
            <v>0</v>
          </cell>
          <cell r="N452">
            <v>0.65</v>
          </cell>
          <cell r="O452">
            <v>650000</v>
          </cell>
          <cell r="P452">
            <v>0.1135</v>
          </cell>
        </row>
        <row r="452">
          <cell r="S452" t="str">
            <v>Not Excluded</v>
          </cell>
          <cell r="T452" t="str">
            <v>No</v>
          </cell>
          <cell r="U452" t="str">
            <v>Yes</v>
          </cell>
          <cell r="V452" t="str">
            <v>Value Creation</v>
          </cell>
          <cell r="W452" t="str">
            <v>Reduce R&amp;D Costs</v>
          </cell>
          <cell r="X452" t="str">
            <v>Nurture</v>
          </cell>
          <cell r="Y452" t="str">
            <v>Strategy Approved</v>
          </cell>
          <cell r="Z452" t="str">
            <v>Clinical DM Auto</v>
          </cell>
          <cell r="AA452" t="str">
            <v>No</v>
          </cell>
          <cell r="AB452" t="str">
            <v>Yes</v>
          </cell>
          <cell r="AC452" t="str">
            <v>Data &amp; Digital</v>
          </cell>
          <cell r="AD452" t="str">
            <v>2020 Ongoing</v>
          </cell>
          <cell r="AE452" t="str">
            <v>SONAR - Available in Horizon</v>
          </cell>
          <cell r="AF452" t="str">
            <v>Process Excellence &amp; Innovation</v>
          </cell>
          <cell r="AG452" t="str">
            <v>Process Optimization &amp; Automation</v>
          </cell>
          <cell r="AH452">
            <v>0</v>
          </cell>
          <cell r="AI452" t="str">
            <v>Clinical Development</v>
          </cell>
          <cell r="AJ452" t="str">
            <v>Clinical Data Collection and Mgmt</v>
          </cell>
        </row>
        <row r="453">
          <cell r="A453" t="str">
            <v>16009-G4010558</v>
          </cell>
          <cell r="B453" t="str">
            <v>16009</v>
          </cell>
          <cell r="C453" t="str">
            <v>Clinical DM Auto</v>
          </cell>
          <cell r="D453" t="str">
            <v>Kadam, Abhishek Vilas</v>
          </cell>
          <cell r="E453" t="str">
            <v>Child</v>
          </cell>
          <cell r="F453" t="str">
            <v>Multiple WP</v>
          </cell>
          <cell r="G453" t="str">
            <v>GDO</v>
          </cell>
          <cell r="H453" t="str">
            <v>G4010558</v>
          </cell>
        </row>
        <row r="453">
          <cell r="K453">
            <v>0.08652273</v>
          </cell>
          <cell r="L453">
            <v>2.0342</v>
          </cell>
          <cell r="M453">
            <v>0</v>
          </cell>
          <cell r="N453">
            <v>2.12072273</v>
          </cell>
          <cell r="O453">
            <v>2120722.73</v>
          </cell>
          <cell r="P453">
            <v>0</v>
          </cell>
        </row>
        <row r="453">
          <cell r="S453" t="str">
            <v>Not Excluded</v>
          </cell>
          <cell r="T453" t="str">
            <v>No</v>
          </cell>
          <cell r="U453" t="str">
            <v>Yes</v>
          </cell>
          <cell r="V453" t="str">
            <v>Value Creation</v>
          </cell>
          <cell r="W453" t="str">
            <v>Increase drug development PoS</v>
          </cell>
          <cell r="X453" t="str">
            <v>Nurture</v>
          </cell>
          <cell r="Y453" t="str">
            <v>Proposed Plan</v>
          </cell>
          <cell r="Z453" t="str">
            <v>Clinical DM Auto UMBRELLA'21</v>
          </cell>
          <cell r="AA453" t="str">
            <v>No</v>
          </cell>
          <cell r="AB453" t="str">
            <v>Yes</v>
          </cell>
          <cell r="AC453" t="str">
            <v>Data &amp; Digital</v>
          </cell>
          <cell r="AD453" t="str">
            <v>2021 New Proposal</v>
          </cell>
          <cell r="AE453" t="str">
            <v>SONAR - Available in Horizon</v>
          </cell>
          <cell r="AF453" t="str">
            <v>Process Excellence &amp; Innovation</v>
          </cell>
          <cell r="AG453" t="str">
            <v>Process Optimization &amp; Automation</v>
          </cell>
          <cell r="AH453">
            <v>0</v>
          </cell>
          <cell r="AI453" t="str">
            <v>Clinical Development</v>
          </cell>
          <cell r="AJ453" t="str">
            <v>ClinOps and Trial Execution</v>
          </cell>
        </row>
        <row r="454">
          <cell r="A454">
            <v>15448</v>
          </cell>
          <cell r="B454" t="str">
            <v>15448</v>
          </cell>
          <cell r="C454" t="str">
            <v>DataFlow24 Innovation</v>
          </cell>
          <cell r="D454" t="str">
            <v>Bertolazzi, Rosa</v>
          </cell>
          <cell r="E454" t="str">
            <v>Parent</v>
          </cell>
          <cell r="F454" t="str">
            <v>Single WP</v>
          </cell>
          <cell r="G454" t="str">
            <v>GDO</v>
          </cell>
          <cell r="H454">
            <v>0</v>
          </cell>
        </row>
        <row r="454">
          <cell r="K454">
            <v>0.08652273</v>
          </cell>
          <cell r="L454">
            <v>2.0342</v>
          </cell>
          <cell r="M454">
            <v>0</v>
          </cell>
          <cell r="N454">
            <v>2.12072273</v>
          </cell>
          <cell r="O454">
            <v>2120722.73</v>
          </cell>
          <cell r="P454">
            <v>0</v>
          </cell>
        </row>
        <row r="454">
          <cell r="S454" t="str">
            <v>Not Excluded</v>
          </cell>
          <cell r="T454" t="str">
            <v>No</v>
          </cell>
          <cell r="U454" t="str">
            <v>Yes</v>
          </cell>
          <cell r="V454" t="str">
            <v>Operational Necessity</v>
          </cell>
          <cell r="W454" t="str">
            <v>Operational Necessity</v>
          </cell>
          <cell r="X454" t="str">
            <v>Nurture</v>
          </cell>
          <cell r="Y454" t="str">
            <v>Strategy Approved</v>
          </cell>
          <cell r="Z454" t="str">
            <v>DataFlow24 Innovation</v>
          </cell>
          <cell r="AA454" t="str">
            <v>No</v>
          </cell>
          <cell r="AB454" t="str">
            <v>Yes</v>
          </cell>
          <cell r="AC454" t="str">
            <v>IT / Systems</v>
          </cell>
          <cell r="AD454" t="str">
            <v>2020 Proposed</v>
          </cell>
          <cell r="AE454" t="str">
            <v>SONAR - Available in Horizon</v>
          </cell>
          <cell r="AF454" t="str">
            <v>Operational Necessity</v>
          </cell>
          <cell r="AG454" t="str">
            <v>Operational Necessity</v>
          </cell>
          <cell r="AH454">
            <v>0</v>
          </cell>
          <cell r="AI454" t="str">
            <v>Clinical Development</v>
          </cell>
          <cell r="AJ454" t="str">
            <v>ClinOps and Trial Execution</v>
          </cell>
        </row>
        <row r="455">
          <cell r="A455" t="str">
            <v>15448-G4004459</v>
          </cell>
          <cell r="B455" t="str">
            <v>15448</v>
          </cell>
          <cell r="C455" t="str">
            <v>DataFlow24 Innovation</v>
          </cell>
          <cell r="D455" t="str">
            <v>Bertolazzi, Rosa</v>
          </cell>
          <cell r="E455" t="str">
            <v>Child</v>
          </cell>
          <cell r="F455" t="str">
            <v>Single WP</v>
          </cell>
          <cell r="G455" t="str">
            <v>GDO</v>
          </cell>
          <cell r="H455" t="str">
            <v>G4004459</v>
          </cell>
        </row>
        <row r="455">
          <cell r="K455">
            <v>0</v>
          </cell>
          <cell r="L455">
            <v>0.8</v>
          </cell>
          <cell r="M455">
            <v>0</v>
          </cell>
          <cell r="N455">
            <v>0.8</v>
          </cell>
          <cell r="O455">
            <v>800000</v>
          </cell>
          <cell r="P455">
            <v>0</v>
          </cell>
        </row>
        <row r="455">
          <cell r="S455" t="str">
            <v>Not Excluded</v>
          </cell>
          <cell r="T455" t="str">
            <v>No</v>
          </cell>
          <cell r="U455" t="str">
            <v>Yes</v>
          </cell>
          <cell r="V455" t="str">
            <v>Operational Necessity</v>
          </cell>
          <cell r="W455" t="str">
            <v>Operational Necessity</v>
          </cell>
          <cell r="X455" t="str">
            <v>Nurture</v>
          </cell>
          <cell r="Y455" t="str">
            <v>Strategy Approved</v>
          </cell>
          <cell r="Z455" t="str">
            <v>DaVinci 5.x</v>
          </cell>
          <cell r="AA455" t="str">
            <v>No</v>
          </cell>
          <cell r="AB455" t="str">
            <v>Yes</v>
          </cell>
          <cell r="AC455" t="str">
            <v>IT / Systems</v>
          </cell>
          <cell r="AD455" t="str">
            <v>2020 Proposed</v>
          </cell>
          <cell r="AE455" t="str">
            <v>SONAR - Available in Horizon</v>
          </cell>
          <cell r="AF455" t="str">
            <v>Operational Necessity</v>
          </cell>
          <cell r="AG455" t="str">
            <v>Operational Necessity</v>
          </cell>
          <cell r="AH455">
            <v>0</v>
          </cell>
          <cell r="AI455" t="str">
            <v>Clinical Development</v>
          </cell>
          <cell r="AJ455" t="str">
            <v>ClinOps and Trial Execution</v>
          </cell>
        </row>
        <row r="456">
          <cell r="A456">
            <v>16012</v>
          </cell>
          <cell r="B456" t="str">
            <v>16012</v>
          </cell>
          <cell r="C456" t="str">
            <v>EDC ARGUS Integrat</v>
          </cell>
          <cell r="D456" t="str">
            <v>Pandiri, Madhu Kumar</v>
          </cell>
          <cell r="E456" t="str">
            <v>Parent</v>
          </cell>
          <cell r="F456" t="str">
            <v>Single WP</v>
          </cell>
          <cell r="G456" t="str">
            <v>GDO</v>
          </cell>
          <cell r="H456">
            <v>0</v>
          </cell>
        </row>
        <row r="456">
          <cell r="K456">
            <v>0</v>
          </cell>
          <cell r="L456">
            <v>0.8</v>
          </cell>
          <cell r="M456">
            <v>0</v>
          </cell>
          <cell r="N456">
            <v>0.8</v>
          </cell>
          <cell r="O456">
            <v>800000</v>
          </cell>
          <cell r="P456">
            <v>0</v>
          </cell>
        </row>
        <row r="456">
          <cell r="S456" t="str">
            <v>Not Excluded</v>
          </cell>
          <cell r="T456" t="str">
            <v>No</v>
          </cell>
          <cell r="U456" t="str">
            <v>Yes</v>
          </cell>
          <cell r="V456" t="str">
            <v>Compliance</v>
          </cell>
          <cell r="W456" t="str">
            <v>Compliance</v>
          </cell>
          <cell r="X456" t="str">
            <v>Nurture</v>
          </cell>
          <cell r="Y456" t="str">
            <v>Proposed Plan</v>
          </cell>
          <cell r="Z456" t="str">
            <v>EDC ARGUS Integrat</v>
          </cell>
          <cell r="AA456" t="str">
            <v>No</v>
          </cell>
          <cell r="AB456" t="str">
            <v>Yes</v>
          </cell>
          <cell r="AC456" t="str">
            <v>IT / Systems</v>
          </cell>
          <cell r="AD456" t="str">
            <v>2020 End</v>
          </cell>
          <cell r="AE456" t="str">
            <v>New Submission Form - Available in Horizon</v>
          </cell>
          <cell r="AF456" t="str">
            <v>Compliance</v>
          </cell>
          <cell r="AG456" t="str">
            <v>Compliance</v>
          </cell>
          <cell r="AH456">
            <v>0</v>
          </cell>
          <cell r="AI456" t="str">
            <v>Patient Safety</v>
          </cell>
          <cell r="AJ456" t="str">
            <v>Adverse Event and Product Technical Complaint Processing</v>
          </cell>
        </row>
        <row r="457">
          <cell r="A457" t="str">
            <v>16012-G4004750</v>
          </cell>
          <cell r="B457" t="str">
            <v>16012</v>
          </cell>
          <cell r="C457" t="str">
            <v>EDC ARGUS Integrat</v>
          </cell>
          <cell r="D457" t="str">
            <v>Pandiri, Madhu Kumar</v>
          </cell>
          <cell r="E457" t="str">
            <v>Child</v>
          </cell>
          <cell r="F457" t="str">
            <v>Single WP</v>
          </cell>
          <cell r="G457" t="str">
            <v>GDO</v>
          </cell>
          <cell r="H457" t="str">
            <v>G4004750</v>
          </cell>
        </row>
        <row r="457">
          <cell r="K457">
            <v>0.02065032</v>
          </cell>
          <cell r="L457">
            <v>0</v>
          </cell>
          <cell r="M457">
            <v>0</v>
          </cell>
          <cell r="N457">
            <v>0.02065032</v>
          </cell>
          <cell r="O457">
            <v>20650.32</v>
          </cell>
          <cell r="P457">
            <v>0</v>
          </cell>
        </row>
        <row r="457">
          <cell r="S457" t="str">
            <v>Not Excluded</v>
          </cell>
          <cell r="T457" t="str">
            <v>No</v>
          </cell>
          <cell r="U457" t="str">
            <v>Yes</v>
          </cell>
          <cell r="V457" t="str">
            <v>Compliance</v>
          </cell>
          <cell r="W457" t="str">
            <v>Compliance</v>
          </cell>
          <cell r="X457" t="str">
            <v>Nurture</v>
          </cell>
          <cell r="Y457" t="str">
            <v>Proposed Plan</v>
          </cell>
          <cell r="Z457" t="str">
            <v>EDC ARGUS Integrat</v>
          </cell>
          <cell r="AA457" t="str">
            <v>No</v>
          </cell>
          <cell r="AB457" t="str">
            <v>Yes</v>
          </cell>
          <cell r="AC457" t="str">
            <v>IT / Systems</v>
          </cell>
          <cell r="AD457" t="str">
            <v>2020 End</v>
          </cell>
          <cell r="AE457" t="str">
            <v>New Submission Form - Available in Horizon</v>
          </cell>
          <cell r="AF457" t="str">
            <v>Compliance</v>
          </cell>
          <cell r="AG457" t="str">
            <v>Compliance</v>
          </cell>
          <cell r="AH457">
            <v>0</v>
          </cell>
          <cell r="AI457" t="str">
            <v>Patient Safety</v>
          </cell>
          <cell r="AJ457" t="str">
            <v>Adverse Event and Product Technical Complaint Processing</v>
          </cell>
        </row>
        <row r="458">
          <cell r="A458">
            <v>16010</v>
          </cell>
          <cell r="B458" t="str">
            <v>16010</v>
          </cell>
          <cell r="C458" t="str">
            <v>PS RPA Safe PhaseI</v>
          </cell>
          <cell r="D458" t="str">
            <v>Touati-Tliba, Mebarka-Mounira</v>
          </cell>
          <cell r="E458" t="str">
            <v>Parent</v>
          </cell>
          <cell r="F458" t="str">
            <v>Single WP</v>
          </cell>
          <cell r="G458" t="str">
            <v>CMO/PS</v>
          </cell>
          <cell r="H458">
            <v>0</v>
          </cell>
        </row>
        <row r="458">
          <cell r="K458">
            <v>0.02065032</v>
          </cell>
          <cell r="L458">
            <v>0</v>
          </cell>
          <cell r="M458">
            <v>0</v>
          </cell>
          <cell r="N458">
            <v>0.02065032</v>
          </cell>
          <cell r="O458">
            <v>20650.32</v>
          </cell>
          <cell r="P458">
            <v>0</v>
          </cell>
        </row>
        <row r="458">
          <cell r="S458" t="str">
            <v>Not Excluded</v>
          </cell>
          <cell r="T458" t="str">
            <v>No</v>
          </cell>
          <cell r="U458" t="str">
            <v>Yes</v>
          </cell>
          <cell r="V458" t="str">
            <v>Value Creation</v>
          </cell>
          <cell r="W458" t="str">
            <v>Reduce R&amp;D Costs</v>
          </cell>
          <cell r="X458" t="str">
            <v>Nurture</v>
          </cell>
          <cell r="Y458" t="str">
            <v>Strategy Approved</v>
          </cell>
          <cell r="Z458" t="str">
            <v>PS RPA Safe PhaseI</v>
          </cell>
          <cell r="AA458" t="str">
            <v>No</v>
          </cell>
          <cell r="AB458" t="str">
            <v>Yes</v>
          </cell>
          <cell r="AC458" t="str">
            <v>Data &amp; Digital</v>
          </cell>
          <cell r="AD458" t="str">
            <v>2020 End</v>
          </cell>
          <cell r="AE458" t="str">
            <v>SONAR - Available in Horizon</v>
          </cell>
          <cell r="AF458" t="str">
            <v>Process Excellence &amp; Innovation</v>
          </cell>
          <cell r="AG458" t="str">
            <v>Process Optimization &amp; Automation</v>
          </cell>
          <cell r="AH458" t="str">
            <v>RPA</v>
          </cell>
          <cell r="AI458" t="str">
            <v>Patient Safety</v>
          </cell>
          <cell r="AJ458" t="str">
            <v>Adverse Event and Product Technical Complaint Processing</v>
          </cell>
        </row>
        <row r="459">
          <cell r="A459" t="str">
            <v>16010-G4004830</v>
          </cell>
          <cell r="B459" t="str">
            <v>16010</v>
          </cell>
          <cell r="C459" t="str">
            <v>PS RPA Safe PhaseI</v>
          </cell>
          <cell r="D459" t="str">
            <v>Touati-Tliba, Mebarka-Mounira</v>
          </cell>
          <cell r="E459" t="str">
            <v>Child</v>
          </cell>
          <cell r="F459" t="str">
            <v>Single WP</v>
          </cell>
          <cell r="G459" t="str">
            <v>CMO/PS</v>
          </cell>
          <cell r="H459" t="str">
            <v>G4004830</v>
          </cell>
        </row>
        <row r="459">
          <cell r="K459">
            <v>0.105102</v>
          </cell>
          <cell r="L459">
            <v>1.16666665</v>
          </cell>
          <cell r="M459">
            <v>0</v>
          </cell>
          <cell r="N459">
            <v>1.27176865</v>
          </cell>
          <cell r="O459">
            <v>1271768.65</v>
          </cell>
          <cell r="P459">
            <v>0</v>
          </cell>
        </row>
        <row r="459">
          <cell r="S459" t="str">
            <v>Not Excluded</v>
          </cell>
          <cell r="T459" t="str">
            <v>No</v>
          </cell>
          <cell r="U459" t="str">
            <v>Yes</v>
          </cell>
          <cell r="V459" t="str">
            <v>Value Creation</v>
          </cell>
          <cell r="W459" t="str">
            <v>Reduce R&amp;D Costs</v>
          </cell>
          <cell r="X459" t="str">
            <v>Nurture</v>
          </cell>
          <cell r="Y459" t="str">
            <v>Strategy Approved</v>
          </cell>
          <cell r="Z459" t="str">
            <v>PS RPA Safe PhaseI</v>
          </cell>
          <cell r="AA459" t="str">
            <v>No</v>
          </cell>
          <cell r="AB459" t="str">
            <v>Yes</v>
          </cell>
          <cell r="AC459" t="str">
            <v>Data &amp; Digital</v>
          </cell>
          <cell r="AD459" t="str">
            <v>2020 End</v>
          </cell>
          <cell r="AE459" t="str">
            <v>SONAR - Available in Horizon</v>
          </cell>
          <cell r="AF459" t="str">
            <v>Process Excellence &amp; Innovation</v>
          </cell>
          <cell r="AG459" t="str">
            <v>Process Optimization &amp; Automation</v>
          </cell>
          <cell r="AH459" t="str">
            <v>RPA</v>
          </cell>
          <cell r="AI459" t="str">
            <v>Patient Safety</v>
          </cell>
          <cell r="AJ459" t="str">
            <v>Adverse Event and Product Technical Complaint Processing</v>
          </cell>
        </row>
        <row r="460">
          <cell r="A460">
            <v>16024</v>
          </cell>
          <cell r="B460" t="str">
            <v>16024</v>
          </cell>
          <cell r="C460" t="str">
            <v>NGCI</v>
          </cell>
          <cell r="D460" t="str">
            <v>Zachs, Gunther</v>
          </cell>
          <cell r="E460" t="str">
            <v>Parent</v>
          </cell>
          <cell r="F460" t="str">
            <v>Single WP</v>
          </cell>
          <cell r="G460" t="str">
            <v>CMO/PS</v>
          </cell>
          <cell r="H460">
            <v>0</v>
          </cell>
        </row>
        <row r="460">
          <cell r="K460">
            <v>0.105102</v>
          </cell>
          <cell r="L460">
            <v>1.16666665</v>
          </cell>
          <cell r="M460">
            <v>0</v>
          </cell>
          <cell r="N460">
            <v>1.27176865</v>
          </cell>
          <cell r="O460">
            <v>1271768.65</v>
          </cell>
          <cell r="P460">
            <v>0</v>
          </cell>
        </row>
        <row r="460">
          <cell r="S460" t="str">
            <v>Not Excluded</v>
          </cell>
          <cell r="T460" t="str">
            <v>No</v>
          </cell>
          <cell r="U460" t="str">
            <v>Yes</v>
          </cell>
          <cell r="V460" t="str">
            <v>Value Creation</v>
          </cell>
          <cell r="W460" t="str">
            <v>Reduce R&amp;D Costs</v>
          </cell>
          <cell r="X460" t="str">
            <v>Nurture</v>
          </cell>
          <cell r="Y460" t="str">
            <v>Strategy Approved</v>
          </cell>
          <cell r="Z460" t="str">
            <v>NGCI</v>
          </cell>
          <cell r="AA460" t="str">
            <v>Yes</v>
          </cell>
          <cell r="AB460" t="str">
            <v>Yes</v>
          </cell>
          <cell r="AC460" t="str">
            <v>Data &amp; Digital</v>
          </cell>
          <cell r="AD460" t="str">
            <v>2020 Proposed</v>
          </cell>
          <cell r="AE460" t="str">
            <v>SONAR - Available in Horizon</v>
          </cell>
          <cell r="AF460" t="str">
            <v>Process Excellence &amp; Innovation</v>
          </cell>
          <cell r="AG460" t="str">
            <v>Data Science &amp; Artificial Intelligence</v>
          </cell>
          <cell r="AH460">
            <v>0</v>
          </cell>
          <cell r="AI460" t="str">
            <v>Patient Safety</v>
          </cell>
          <cell r="AJ460" t="str">
            <v>Adverse Event Collection</v>
          </cell>
        </row>
        <row r="461">
          <cell r="A461" t="str">
            <v>16024-G4004829</v>
          </cell>
          <cell r="B461" t="str">
            <v>16024</v>
          </cell>
          <cell r="C461" t="str">
            <v>NGCI</v>
          </cell>
          <cell r="D461" t="str">
            <v>Zachs, Gunther</v>
          </cell>
          <cell r="E461" t="str">
            <v>Child</v>
          </cell>
          <cell r="F461" t="str">
            <v>Single WP</v>
          </cell>
          <cell r="G461" t="str">
            <v>CMO/PS</v>
          </cell>
          <cell r="H461" t="str">
            <v>G4004829</v>
          </cell>
        </row>
        <row r="461">
          <cell r="K461">
            <v>0</v>
          </cell>
          <cell r="L461">
            <v>0</v>
          </cell>
          <cell r="M461">
            <v>0</v>
          </cell>
          <cell r="N461">
            <v>0</v>
          </cell>
          <cell r="O461">
            <v>0</v>
          </cell>
          <cell r="P461">
            <v>0</v>
          </cell>
        </row>
        <row r="461">
          <cell r="S461" t="str">
            <v>Not Excluded</v>
          </cell>
          <cell r="T461" t="str">
            <v>No</v>
          </cell>
          <cell r="U461" t="str">
            <v>Yes</v>
          </cell>
          <cell r="V461" t="str">
            <v>Value Creation</v>
          </cell>
          <cell r="W461" t="str">
            <v>Reduce R&amp;D Costs</v>
          </cell>
          <cell r="X461" t="str">
            <v>Nurture</v>
          </cell>
          <cell r="Y461" t="str">
            <v>Strategy Approved</v>
          </cell>
          <cell r="Z461" t="str">
            <v>NGCI</v>
          </cell>
          <cell r="AA461" t="str">
            <v>Yes</v>
          </cell>
          <cell r="AB461" t="str">
            <v>Yes</v>
          </cell>
          <cell r="AC461" t="str">
            <v>Data &amp; Digital</v>
          </cell>
          <cell r="AD461" t="str">
            <v>2020 Proposed</v>
          </cell>
          <cell r="AE461" t="str">
            <v>SONAR - Available in Horizon</v>
          </cell>
          <cell r="AF461" t="str">
            <v>Process Excellence &amp; Innovation</v>
          </cell>
          <cell r="AG461" t="str">
            <v>Data Science &amp; Artificial Intelligence</v>
          </cell>
          <cell r="AH461">
            <v>0</v>
          </cell>
          <cell r="AI461" t="str">
            <v>Patient Safety</v>
          </cell>
          <cell r="AJ461" t="str">
            <v>Adverse Event Collection</v>
          </cell>
        </row>
        <row r="462">
          <cell r="A462">
            <v>15439</v>
          </cell>
          <cell r="B462" t="str">
            <v>15439</v>
          </cell>
          <cell r="C462" t="str">
            <v>TMAD</v>
          </cell>
          <cell r="D462" t="str">
            <v>Bertolazzi, Rosa</v>
          </cell>
          <cell r="E462" t="str">
            <v>Parent</v>
          </cell>
          <cell r="F462" t="str">
            <v>Single WP</v>
          </cell>
          <cell r="G462" t="str">
            <v>GDO</v>
          </cell>
          <cell r="H462">
            <v>0</v>
          </cell>
        </row>
        <row r="462">
          <cell r="K462">
            <v>0</v>
          </cell>
          <cell r="L462">
            <v>0</v>
          </cell>
          <cell r="M462">
            <v>0</v>
          </cell>
          <cell r="N462">
            <v>0</v>
          </cell>
          <cell r="O462">
            <v>0</v>
          </cell>
          <cell r="P462">
            <v>0.0227</v>
          </cell>
        </row>
        <row r="462">
          <cell r="S462" t="str">
            <v>Not Excluded</v>
          </cell>
          <cell r="T462" t="e">
            <v>#N/A</v>
          </cell>
          <cell r="U462" t="e">
            <v>#N/A</v>
          </cell>
          <cell r="V462" t="e">
            <v>#N/A</v>
          </cell>
          <cell r="W462" t="e">
            <v>#N/A</v>
          </cell>
          <cell r="X462" t="e">
            <v>#N/A</v>
          </cell>
          <cell r="Y462" t="str">
            <v>Proposed Plan</v>
          </cell>
          <cell r="Z462" t="str">
            <v>TMAD</v>
          </cell>
          <cell r="AA462" t="e">
            <v>#N/A</v>
          </cell>
          <cell r="AB462" t="e">
            <v>#N/A</v>
          </cell>
          <cell r="AC462" t="e">
            <v>#N/A</v>
          </cell>
          <cell r="AD462" t="e">
            <v>#N/A</v>
          </cell>
          <cell r="AE462" t="e">
            <v>#N/A</v>
          </cell>
          <cell r="AF462" t="e">
            <v>#N/A</v>
          </cell>
          <cell r="AG462" t="e">
            <v>#N/A</v>
          </cell>
          <cell r="AH462" t="e">
            <v>#N/A</v>
          </cell>
          <cell r="AI462" t="e">
            <v>#N/A</v>
          </cell>
          <cell r="AJ462" t="e">
            <v>#N/A</v>
          </cell>
        </row>
        <row r="463">
          <cell r="A463" t="str">
            <v>15439-G4004443</v>
          </cell>
          <cell r="B463" t="str">
            <v>15439</v>
          </cell>
          <cell r="C463" t="str">
            <v>TMAD</v>
          </cell>
          <cell r="D463" t="str">
            <v>Bertolazzi, Rosa</v>
          </cell>
          <cell r="E463" t="str">
            <v>Child</v>
          </cell>
          <cell r="F463" t="str">
            <v>Single WP</v>
          </cell>
          <cell r="G463" t="str">
            <v>GDO</v>
          </cell>
          <cell r="H463" t="str">
            <v>G4004443</v>
          </cell>
        </row>
        <row r="463">
          <cell r="K463">
            <v>0</v>
          </cell>
          <cell r="L463">
            <v>0</v>
          </cell>
          <cell r="M463">
            <v>0</v>
          </cell>
          <cell r="N463">
            <v>0</v>
          </cell>
          <cell r="O463">
            <v>0</v>
          </cell>
          <cell r="P463">
            <v>0.0227</v>
          </cell>
        </row>
        <row r="463">
          <cell r="S463" t="str">
            <v>Not Excluded</v>
          </cell>
          <cell r="T463" t="e">
            <v>#N/A</v>
          </cell>
          <cell r="U463" t="e">
            <v>#N/A</v>
          </cell>
          <cell r="V463" t="e">
            <v>#N/A</v>
          </cell>
          <cell r="W463" t="e">
            <v>#N/A</v>
          </cell>
          <cell r="X463" t="e">
            <v>#N/A</v>
          </cell>
          <cell r="Y463" t="str">
            <v>Proposed Plan</v>
          </cell>
          <cell r="Z463" t="str">
            <v>TMAD – TM Hub</v>
          </cell>
          <cell r="AA463" t="e">
            <v>#N/A</v>
          </cell>
          <cell r="AB463" t="e">
            <v>#N/A</v>
          </cell>
          <cell r="AC463" t="e">
            <v>#N/A</v>
          </cell>
          <cell r="AD463" t="e">
            <v>#N/A</v>
          </cell>
          <cell r="AE463" t="e">
            <v>#N/A</v>
          </cell>
          <cell r="AF463" t="e">
            <v>#N/A</v>
          </cell>
          <cell r="AG463" t="e">
            <v>#N/A</v>
          </cell>
          <cell r="AH463" t="e">
            <v>#N/A</v>
          </cell>
          <cell r="AI463" t="e">
            <v>#N/A</v>
          </cell>
          <cell r="AJ463" t="e">
            <v>#N/A</v>
          </cell>
        </row>
        <row r="464">
          <cell r="A464">
            <v>16019</v>
          </cell>
          <cell r="B464" t="str">
            <v>16019</v>
          </cell>
          <cell r="C464" t="str">
            <v>RA Auto PDF Q Check</v>
          </cell>
          <cell r="D464" t="str">
            <v>Edwards, Colin</v>
          </cell>
          <cell r="E464" t="str">
            <v>Parent</v>
          </cell>
          <cell r="F464" t="str">
            <v>Single WP</v>
          </cell>
          <cell r="G464" t="str">
            <v>GDO</v>
          </cell>
          <cell r="H464">
            <v>0</v>
          </cell>
        </row>
        <row r="464">
          <cell r="K464">
            <v>0</v>
          </cell>
          <cell r="L464">
            <v>0</v>
          </cell>
          <cell r="M464">
            <v>0</v>
          </cell>
          <cell r="N464">
            <v>0</v>
          </cell>
          <cell r="O464">
            <v>0</v>
          </cell>
          <cell r="P464">
            <v>0</v>
          </cell>
        </row>
        <row r="464">
          <cell r="S464" t="str">
            <v>Not Excluded</v>
          </cell>
          <cell r="T464" t="str">
            <v>No</v>
          </cell>
          <cell r="U464" t="str">
            <v>Yes</v>
          </cell>
          <cell r="V464" t="str">
            <v>Value Creation</v>
          </cell>
          <cell r="W464" t="str">
            <v>Reduce R&amp;D Costs</v>
          </cell>
          <cell r="X464" t="str">
            <v>Nurture</v>
          </cell>
          <cell r="Y464" t="str">
            <v>Strategy Approved</v>
          </cell>
          <cell r="Z464" t="str">
            <v>RA Auto PDF Q Check</v>
          </cell>
          <cell r="AA464" t="str">
            <v>No</v>
          </cell>
          <cell r="AB464" t="str">
            <v>Yes</v>
          </cell>
          <cell r="AC464" t="str">
            <v>IT / Systems</v>
          </cell>
          <cell r="AD464" t="str">
            <v>2020 End</v>
          </cell>
          <cell r="AE464" t="str">
            <v>SONAR - Available in Horizon</v>
          </cell>
          <cell r="AF464" t="str">
            <v>Process Excellence &amp; Innovation</v>
          </cell>
          <cell r="AG464" t="str">
            <v>Process Optimization &amp; Automation</v>
          </cell>
          <cell r="AH464">
            <v>0</v>
          </cell>
          <cell r="AI464" t="str">
            <v>Regulatory</v>
          </cell>
          <cell r="AJ464" t="str">
            <v>Regulatory Information Mgmt</v>
          </cell>
        </row>
        <row r="465">
          <cell r="A465" t="str">
            <v>16019-G4004525</v>
          </cell>
          <cell r="B465" t="str">
            <v>16019</v>
          </cell>
          <cell r="C465" t="str">
            <v>RA Auto PDF Q Check</v>
          </cell>
          <cell r="D465" t="str">
            <v>Edwards, Colin</v>
          </cell>
          <cell r="E465" t="str">
            <v>Child</v>
          </cell>
          <cell r="F465" t="str">
            <v>Single WP</v>
          </cell>
          <cell r="G465" t="str">
            <v>RA</v>
          </cell>
          <cell r="H465" t="str">
            <v>G4004525</v>
          </cell>
        </row>
        <row r="465">
          <cell r="K465">
            <v>-0.00049628</v>
          </cell>
          <cell r="L465">
            <v>0</v>
          </cell>
          <cell r="M465">
            <v>0</v>
          </cell>
          <cell r="N465">
            <v>-0.00049628</v>
          </cell>
          <cell r="O465">
            <v>-496.28</v>
          </cell>
          <cell r="P465">
            <v>0</v>
          </cell>
        </row>
        <row r="465">
          <cell r="S465" t="str">
            <v>Not Excluded</v>
          </cell>
          <cell r="T465" t="str">
            <v>No</v>
          </cell>
          <cell r="U465" t="str">
            <v>Yes</v>
          </cell>
          <cell r="V465" t="str">
            <v>Value Creation</v>
          </cell>
          <cell r="W465" t="str">
            <v>Reduce R&amp;D Costs</v>
          </cell>
          <cell r="X465" t="str">
            <v>Nurture</v>
          </cell>
          <cell r="Y465" t="str">
            <v>Strategy Approved</v>
          </cell>
          <cell r="Z465" t="str">
            <v>RA Auto PDF Q Check</v>
          </cell>
          <cell r="AA465" t="str">
            <v>No</v>
          </cell>
          <cell r="AB465" t="str">
            <v>Yes</v>
          </cell>
          <cell r="AC465" t="str">
            <v>IT / Systems</v>
          </cell>
          <cell r="AD465" t="str">
            <v>2020 End</v>
          </cell>
          <cell r="AE465" t="str">
            <v>SONAR - Available in Horizon</v>
          </cell>
          <cell r="AF465" t="str">
            <v>Process Excellence &amp; Innovation</v>
          </cell>
          <cell r="AG465" t="str">
            <v>Process Optimization &amp; Automation</v>
          </cell>
          <cell r="AH465">
            <v>0</v>
          </cell>
          <cell r="AI465" t="str">
            <v>Regulatory</v>
          </cell>
          <cell r="AJ465" t="str">
            <v>Regulatory Information Mgmt</v>
          </cell>
        </row>
        <row r="466">
          <cell r="A466">
            <v>16018</v>
          </cell>
          <cell r="B466" t="str">
            <v>16018</v>
          </cell>
          <cell r="C466" t="str">
            <v>RA Auto Subm Arch</v>
          </cell>
          <cell r="D466" t="str">
            <v>Edwards, Colin</v>
          </cell>
          <cell r="E466" t="str">
            <v>Parent</v>
          </cell>
          <cell r="F466" t="str">
            <v>Single WP</v>
          </cell>
          <cell r="G466" t="str">
            <v>RA</v>
          </cell>
          <cell r="H466">
            <v>0</v>
          </cell>
        </row>
        <row r="466">
          <cell r="K466">
            <v>-0.00049628</v>
          </cell>
          <cell r="L466">
            <v>0</v>
          </cell>
          <cell r="M466">
            <v>0</v>
          </cell>
          <cell r="N466">
            <v>-0.00049628</v>
          </cell>
          <cell r="O466">
            <v>-496.28</v>
          </cell>
          <cell r="P466">
            <v>0</v>
          </cell>
        </row>
        <row r="466">
          <cell r="S466" t="str">
            <v>Not Excluded</v>
          </cell>
          <cell r="T466" t="str">
            <v>No</v>
          </cell>
          <cell r="U466" t="str">
            <v>Yes</v>
          </cell>
          <cell r="V466" t="str">
            <v>Value Creation</v>
          </cell>
          <cell r="W466" t="str">
            <v>Reduce R&amp;D Costs</v>
          </cell>
          <cell r="X466" t="str">
            <v>Nurture</v>
          </cell>
          <cell r="Y466" t="str">
            <v>Strategy Approved</v>
          </cell>
          <cell r="Z466" t="str">
            <v>RA Auto Subm Arch</v>
          </cell>
          <cell r="AA466" t="str">
            <v>No</v>
          </cell>
          <cell r="AB466" t="str">
            <v>Yes</v>
          </cell>
          <cell r="AC466" t="str">
            <v>IT / Systems</v>
          </cell>
          <cell r="AD466" t="str">
            <v>2020 End</v>
          </cell>
          <cell r="AE466" t="str">
            <v>SONAR - Available in Horizon</v>
          </cell>
          <cell r="AF466" t="str">
            <v>Process Excellence &amp; Innovation</v>
          </cell>
          <cell r="AG466" t="str">
            <v>Process Optimization &amp; Automation</v>
          </cell>
          <cell r="AH466">
            <v>0</v>
          </cell>
          <cell r="AI466" t="str">
            <v>Regulatory</v>
          </cell>
          <cell r="AJ466" t="str">
            <v>Regulatory Information Mgmt</v>
          </cell>
        </row>
        <row r="467">
          <cell r="A467" t="str">
            <v>16018-G4004526</v>
          </cell>
          <cell r="B467" t="str">
            <v>16018</v>
          </cell>
          <cell r="C467" t="str">
            <v>RA Auto Subm Arch</v>
          </cell>
          <cell r="D467" t="str">
            <v>Edwards, Colin</v>
          </cell>
          <cell r="E467" t="str">
            <v>Child</v>
          </cell>
          <cell r="F467" t="str">
            <v>Single WP</v>
          </cell>
          <cell r="G467" t="str">
            <v>RA</v>
          </cell>
          <cell r="H467" t="str">
            <v>G4004526</v>
          </cell>
        </row>
        <row r="467">
          <cell r="K467">
            <v>0.01299262</v>
          </cell>
          <cell r="L467">
            <v>0</v>
          </cell>
          <cell r="M467">
            <v>0</v>
          </cell>
          <cell r="N467">
            <v>0.01299262</v>
          </cell>
          <cell r="O467">
            <v>12992.62</v>
          </cell>
          <cell r="P467">
            <v>0</v>
          </cell>
        </row>
        <row r="467">
          <cell r="S467" t="str">
            <v>Not Excluded</v>
          </cell>
          <cell r="T467" t="str">
            <v>No</v>
          </cell>
          <cell r="U467" t="str">
            <v>Yes</v>
          </cell>
          <cell r="V467" t="str">
            <v>Value Creation</v>
          </cell>
          <cell r="W467" t="str">
            <v>Reduce R&amp;D Costs</v>
          </cell>
          <cell r="X467" t="str">
            <v>Nurture</v>
          </cell>
          <cell r="Y467" t="str">
            <v>Strategy Approved</v>
          </cell>
          <cell r="Z467" t="str">
            <v>RA Auto Subm Arch</v>
          </cell>
          <cell r="AA467" t="str">
            <v>No</v>
          </cell>
          <cell r="AB467" t="str">
            <v>Yes</v>
          </cell>
          <cell r="AC467" t="str">
            <v>IT / Systems</v>
          </cell>
          <cell r="AD467" t="str">
            <v>2020 End</v>
          </cell>
          <cell r="AE467" t="str">
            <v>SONAR - Available in Horizon</v>
          </cell>
          <cell r="AF467" t="str">
            <v>Process Excellence &amp; Innovation</v>
          </cell>
          <cell r="AG467" t="str">
            <v>Process Optimization &amp; Automation</v>
          </cell>
          <cell r="AH467">
            <v>0</v>
          </cell>
          <cell r="AI467" t="str">
            <v>Regulatory</v>
          </cell>
          <cell r="AJ467" t="str">
            <v>Regulatory Information Mgmt</v>
          </cell>
        </row>
        <row r="468">
          <cell r="A468">
            <v>16005</v>
          </cell>
          <cell r="B468" t="str">
            <v>16005</v>
          </cell>
          <cell r="C468" t="str">
            <v>RA AutoCo TBL &amp; IPL</v>
          </cell>
          <cell r="D468" t="str">
            <v>Edwards, Colin</v>
          </cell>
          <cell r="E468" t="str">
            <v>Parent</v>
          </cell>
          <cell r="F468" t="str">
            <v>Single WP</v>
          </cell>
          <cell r="G468" t="str">
            <v>RA</v>
          </cell>
          <cell r="H468">
            <v>0</v>
          </cell>
        </row>
        <row r="468">
          <cell r="K468">
            <v>0.01299262</v>
          </cell>
          <cell r="L468">
            <v>0</v>
          </cell>
          <cell r="M468">
            <v>0</v>
          </cell>
          <cell r="N468">
            <v>0.01299262</v>
          </cell>
          <cell r="O468">
            <v>12992.62</v>
          </cell>
          <cell r="P468">
            <v>0</v>
          </cell>
        </row>
        <row r="468">
          <cell r="S468" t="str">
            <v>Not Excluded</v>
          </cell>
          <cell r="T468" t="str">
            <v>No</v>
          </cell>
          <cell r="U468" t="str">
            <v>Yes</v>
          </cell>
          <cell r="V468" t="str">
            <v>Value Creation</v>
          </cell>
          <cell r="W468" t="str">
            <v>Reduce R&amp;D Costs</v>
          </cell>
          <cell r="X468" t="str">
            <v>Nurture</v>
          </cell>
          <cell r="Y468" t="str">
            <v>Strategy Approved</v>
          </cell>
          <cell r="Z468" t="str">
            <v>RA AutoCo TBL &amp; IPL</v>
          </cell>
          <cell r="AA468" t="str">
            <v>No</v>
          </cell>
          <cell r="AB468" t="str">
            <v>Yes</v>
          </cell>
          <cell r="AC468" t="str">
            <v>IT / Systems</v>
          </cell>
          <cell r="AD468" t="str">
            <v>2020 End</v>
          </cell>
          <cell r="AE468" t="str">
            <v>SONAR - Available in Horizon</v>
          </cell>
          <cell r="AF468" t="str">
            <v>Process Excellence &amp; Innovation</v>
          </cell>
          <cell r="AG468" t="str">
            <v>Process Optimization &amp; Automation</v>
          </cell>
          <cell r="AH468">
            <v>0</v>
          </cell>
          <cell r="AI468" t="str">
            <v>Regulatory</v>
          </cell>
          <cell r="AJ468" t="str">
            <v>Regulatory Information Mgmt</v>
          </cell>
        </row>
        <row r="469">
          <cell r="A469" t="str">
            <v>16005-G4004517</v>
          </cell>
          <cell r="B469" t="str">
            <v>16005</v>
          </cell>
          <cell r="C469" t="str">
            <v>RA AutoCo TBL &amp; IPL</v>
          </cell>
          <cell r="D469" t="str">
            <v>Edwards, Colin</v>
          </cell>
          <cell r="E469" t="str">
            <v>Child</v>
          </cell>
          <cell r="F469" t="str">
            <v>Single WP</v>
          </cell>
          <cell r="G469" t="str">
            <v>RA</v>
          </cell>
          <cell r="H469" t="str">
            <v>G4004517</v>
          </cell>
        </row>
        <row r="469">
          <cell r="K469">
            <v>0</v>
          </cell>
          <cell r="L469">
            <v>0</v>
          </cell>
          <cell r="M469">
            <v>0</v>
          </cell>
          <cell r="N469">
            <v>0</v>
          </cell>
          <cell r="O469">
            <v>0</v>
          </cell>
          <cell r="P469">
            <v>0</v>
          </cell>
        </row>
        <row r="469">
          <cell r="S469" t="str">
            <v>Not Excluded</v>
          </cell>
          <cell r="T469" t="str">
            <v>No</v>
          </cell>
          <cell r="U469" t="str">
            <v>Yes</v>
          </cell>
          <cell r="V469" t="str">
            <v>Value Creation</v>
          </cell>
          <cell r="W469" t="str">
            <v>Reduce R&amp;D Costs</v>
          </cell>
          <cell r="X469" t="str">
            <v>Nurture</v>
          </cell>
          <cell r="Y469" t="str">
            <v>Strategy Approved</v>
          </cell>
          <cell r="Z469" t="str">
            <v>RA AutoCo TBL &amp; IPL</v>
          </cell>
          <cell r="AA469" t="str">
            <v>No</v>
          </cell>
          <cell r="AB469" t="str">
            <v>Yes</v>
          </cell>
          <cell r="AC469" t="str">
            <v>IT / Systems</v>
          </cell>
          <cell r="AD469" t="str">
            <v>2020 End</v>
          </cell>
          <cell r="AE469" t="str">
            <v>SONAR - Available in Horizon</v>
          </cell>
          <cell r="AF469" t="str">
            <v>Process Excellence &amp; Innovation</v>
          </cell>
          <cell r="AG469" t="str">
            <v>Process Optimization &amp; Automation</v>
          </cell>
          <cell r="AH469">
            <v>0</v>
          </cell>
          <cell r="AI469" t="str">
            <v>Regulatory</v>
          </cell>
          <cell r="AJ469" t="str">
            <v>Regulatory Information Mgmt</v>
          </cell>
        </row>
        <row r="470">
          <cell r="A470">
            <v>16015</v>
          </cell>
          <cell r="B470" t="str">
            <v>16015</v>
          </cell>
          <cell r="C470" t="str">
            <v>RA DeclaLetters Tool</v>
          </cell>
          <cell r="D470" t="str">
            <v>Edwards, Colin</v>
          </cell>
          <cell r="E470" t="str">
            <v>Parent</v>
          </cell>
          <cell r="F470" t="str">
            <v>Single WP</v>
          </cell>
          <cell r="G470" t="str">
            <v>RA</v>
          </cell>
          <cell r="H470">
            <v>0</v>
          </cell>
        </row>
        <row r="470">
          <cell r="K470">
            <v>0</v>
          </cell>
          <cell r="L470">
            <v>0</v>
          </cell>
          <cell r="M470">
            <v>0</v>
          </cell>
          <cell r="N470">
            <v>0</v>
          </cell>
          <cell r="O470">
            <v>0</v>
          </cell>
          <cell r="P470">
            <v>0</v>
          </cell>
        </row>
        <row r="470">
          <cell r="S470" t="str">
            <v>Not Excluded</v>
          </cell>
          <cell r="T470" t="str">
            <v>No</v>
          </cell>
          <cell r="U470" t="str">
            <v>Yes</v>
          </cell>
          <cell r="V470" t="str">
            <v>Value Creation</v>
          </cell>
          <cell r="W470" t="str">
            <v>Reduce R&amp;D Costs</v>
          </cell>
          <cell r="X470" t="str">
            <v>Nurture</v>
          </cell>
          <cell r="Y470" t="str">
            <v>Strategy Approved</v>
          </cell>
          <cell r="Z470" t="str">
            <v>RA DeclaLetters Tool</v>
          </cell>
          <cell r="AA470" t="str">
            <v>No</v>
          </cell>
          <cell r="AB470" t="str">
            <v>Yes</v>
          </cell>
          <cell r="AC470" t="str">
            <v>IT / Systems</v>
          </cell>
          <cell r="AD470" t="str">
            <v>2020 End</v>
          </cell>
          <cell r="AE470" t="str">
            <v>SONAR - Available in Horizon</v>
          </cell>
          <cell r="AF470" t="str">
            <v>Process Excellence &amp; Innovation</v>
          </cell>
          <cell r="AG470" t="str">
            <v>Process Optimization &amp; Automation</v>
          </cell>
          <cell r="AH470">
            <v>0</v>
          </cell>
          <cell r="AI470" t="str">
            <v>Regulatory</v>
          </cell>
          <cell r="AJ470" t="str">
            <v>Regulatory Information Mgmt</v>
          </cell>
        </row>
        <row r="471">
          <cell r="A471" t="str">
            <v>16015-G4004529</v>
          </cell>
          <cell r="B471" t="str">
            <v>16015</v>
          </cell>
          <cell r="C471" t="str">
            <v>RA DeclaLetters Tool</v>
          </cell>
          <cell r="D471" t="str">
            <v>Edwards, Colin</v>
          </cell>
          <cell r="E471" t="str">
            <v>Child</v>
          </cell>
          <cell r="F471" t="str">
            <v>Single WP</v>
          </cell>
          <cell r="G471" t="str">
            <v>RA</v>
          </cell>
          <cell r="H471" t="str">
            <v>G4004529</v>
          </cell>
        </row>
        <row r="471">
          <cell r="K471">
            <v>1.31173123</v>
          </cell>
          <cell r="L471">
            <v>4.72006101</v>
          </cell>
          <cell r="M471">
            <v>0</v>
          </cell>
          <cell r="N471">
            <v>6.03179224</v>
          </cell>
          <cell r="O471">
            <v>6031792.24</v>
          </cell>
          <cell r="P471">
            <v>0</v>
          </cell>
        </row>
        <row r="471">
          <cell r="S471" t="str">
            <v>Not Excluded</v>
          </cell>
          <cell r="T471" t="str">
            <v>No</v>
          </cell>
          <cell r="U471" t="str">
            <v>Yes</v>
          </cell>
          <cell r="V471" t="str">
            <v>Value Creation</v>
          </cell>
          <cell r="W471" t="str">
            <v>Reduce R&amp;D Costs</v>
          </cell>
          <cell r="X471" t="str">
            <v>Nurture</v>
          </cell>
          <cell r="Y471" t="str">
            <v>Strategy Approved</v>
          </cell>
          <cell r="Z471" t="str">
            <v>RA DeclaLetters Tool</v>
          </cell>
          <cell r="AA471" t="str">
            <v>No</v>
          </cell>
          <cell r="AB471" t="str">
            <v>Yes</v>
          </cell>
          <cell r="AC471" t="str">
            <v>IT / Systems</v>
          </cell>
          <cell r="AD471" t="str">
            <v>2020 End</v>
          </cell>
          <cell r="AE471" t="str">
            <v>SONAR - Available in Horizon</v>
          </cell>
          <cell r="AF471" t="str">
            <v>Process Excellence &amp; Innovation</v>
          </cell>
          <cell r="AG471" t="str">
            <v>Process Optimization &amp; Automation</v>
          </cell>
          <cell r="AH471">
            <v>0</v>
          </cell>
          <cell r="AI471" t="str">
            <v>Regulatory</v>
          </cell>
          <cell r="AJ471" t="str">
            <v>Regulatory Information Mgmt</v>
          </cell>
        </row>
        <row r="472">
          <cell r="A472">
            <v>15070</v>
          </cell>
          <cell r="B472" t="str">
            <v>15070</v>
          </cell>
          <cell r="C472" t="str">
            <v>TRD Digital Labs </v>
          </cell>
          <cell r="D472" t="str">
            <v>Bibione, Guillermo</v>
          </cell>
          <cell r="E472" t="str">
            <v>Parent</v>
          </cell>
          <cell r="F472" t="str">
            <v>Multiple WP</v>
          </cell>
          <cell r="G472" t="str">
            <v>TRD</v>
          </cell>
          <cell r="H472">
            <v>0</v>
          </cell>
        </row>
        <row r="472">
          <cell r="K472">
            <v>0.0863614</v>
          </cell>
          <cell r="L472">
            <v>0</v>
          </cell>
          <cell r="M472">
            <v>0</v>
          </cell>
          <cell r="N472">
            <v>0.0863614</v>
          </cell>
          <cell r="O472">
            <v>86361.4</v>
          </cell>
          <cell r="P472">
            <v>0.454</v>
          </cell>
        </row>
        <row r="472">
          <cell r="S472" t="str">
            <v>Not Excluded</v>
          </cell>
          <cell r="T472" t="str">
            <v>No</v>
          </cell>
          <cell r="U472" t="str">
            <v>Yes</v>
          </cell>
          <cell r="V472" t="str">
            <v>Value Creation</v>
          </cell>
          <cell r="W472" t="str">
            <v>Reduce R&amp;D Costs</v>
          </cell>
          <cell r="X472" t="str">
            <v>Nurture</v>
          </cell>
          <cell r="Y472" t="str">
            <v>Strategy Approved</v>
          </cell>
          <cell r="Z472" t="str">
            <v>TRD Digital Labs </v>
          </cell>
          <cell r="AA472" t="str">
            <v>No</v>
          </cell>
          <cell r="AB472" t="str">
            <v>Yes</v>
          </cell>
          <cell r="AC472" t="str">
            <v>Data &amp; Digital</v>
          </cell>
          <cell r="AD472" t="str">
            <v>2020 Proposed</v>
          </cell>
          <cell r="AE472" t="str">
            <v>SONAR - Available in Horizon</v>
          </cell>
          <cell r="AF472" t="str">
            <v>Process Excellence &amp; Innovation</v>
          </cell>
          <cell r="AG472" t="str">
            <v>Process Optimization &amp; Automation</v>
          </cell>
          <cell r="AH472" t="str">
            <v>TRD Digital Labs </v>
          </cell>
          <cell r="AI472" t="str">
            <v>TRD Labs</v>
          </cell>
          <cell r="AJ472" t="str">
            <v>Chemical Process and Drug Development</v>
          </cell>
        </row>
        <row r="473">
          <cell r="A473" t="str">
            <v>15070-G4010802</v>
          </cell>
          <cell r="B473" t="str">
            <v>15070</v>
          </cell>
          <cell r="C473" t="str">
            <v>TRD Digital Labs </v>
          </cell>
          <cell r="D473" t="str">
            <v>Bibione, Guillermo</v>
          </cell>
          <cell r="E473" t="str">
            <v>Child</v>
          </cell>
          <cell r="F473" t="str">
            <v>Multiple WP</v>
          </cell>
          <cell r="G473" t="str">
            <v>TRD</v>
          </cell>
          <cell r="H473" t="str">
            <v>G4010802</v>
          </cell>
        </row>
        <row r="473">
          <cell r="K473">
            <v>0.24144391</v>
          </cell>
          <cell r="L473">
            <v>-0.2365</v>
          </cell>
          <cell r="M473">
            <v>0</v>
          </cell>
          <cell r="N473">
            <v>0.00494391000000002</v>
          </cell>
          <cell r="O473">
            <v>4943.91000000002</v>
          </cell>
          <cell r="P473">
            <v>0</v>
          </cell>
        </row>
        <row r="473">
          <cell r="S473" t="str">
            <v>Not Excluded</v>
          </cell>
          <cell r="T473" t="str">
            <v>No</v>
          </cell>
          <cell r="U473" t="str">
            <v>Yes</v>
          </cell>
          <cell r="V473" t="str">
            <v>Value Creation</v>
          </cell>
          <cell r="W473" t="str">
            <v>Reduce R&amp;D Costs</v>
          </cell>
          <cell r="X473" t="str">
            <v>Nurture</v>
          </cell>
          <cell r="Y473" t="str">
            <v>Strategy Approved</v>
          </cell>
          <cell r="Z473" t="str">
            <v>32705_DIT_GDD_TRD_GCDS_UPGRADE</v>
          </cell>
          <cell r="AA473" t="str">
            <v>No</v>
          </cell>
          <cell r="AB473" t="str">
            <v>Yes</v>
          </cell>
          <cell r="AC473" t="str">
            <v>Data &amp; Digital</v>
          </cell>
          <cell r="AD473" t="str">
            <v>2020 Ongoing</v>
          </cell>
          <cell r="AE473" t="str">
            <v>SONAR - Available in Horizon</v>
          </cell>
          <cell r="AF473" t="str">
            <v>Process Excellence &amp; Innovation</v>
          </cell>
          <cell r="AG473" t="str">
            <v>Process Optimization &amp; Automation</v>
          </cell>
          <cell r="AH473" t="str">
            <v>TRD Digital Labs </v>
          </cell>
          <cell r="AI473" t="str">
            <v>TRD Labs</v>
          </cell>
          <cell r="AJ473" t="str">
            <v>Chemical Process and Drug Development</v>
          </cell>
        </row>
        <row r="474">
          <cell r="A474" t="str">
            <v>15070-G4010803</v>
          </cell>
          <cell r="B474" t="str">
            <v>15070</v>
          </cell>
          <cell r="C474" t="str">
            <v>TRD Digital Labs </v>
          </cell>
          <cell r="D474" t="str">
            <v>Bibione, Guillermo</v>
          </cell>
          <cell r="E474" t="str">
            <v>Child</v>
          </cell>
          <cell r="F474" t="str">
            <v>Multiple WP</v>
          </cell>
          <cell r="G474" t="str">
            <v>TRD</v>
          </cell>
          <cell r="H474" t="str">
            <v>G4010803</v>
          </cell>
        </row>
        <row r="474">
          <cell r="K474">
            <v>0.21525099</v>
          </cell>
          <cell r="L474">
            <v>0.2226</v>
          </cell>
          <cell r="M474">
            <v>0</v>
          </cell>
          <cell r="N474">
            <v>0.43785099</v>
          </cell>
          <cell r="O474">
            <v>437850.99</v>
          </cell>
          <cell r="P474">
            <v>0</v>
          </cell>
        </row>
        <row r="474">
          <cell r="S474" t="str">
            <v>Not Excluded</v>
          </cell>
          <cell r="T474" t="str">
            <v>No</v>
          </cell>
          <cell r="U474" t="str">
            <v>Yes</v>
          </cell>
          <cell r="V474" t="str">
            <v>Value Creation</v>
          </cell>
          <cell r="W474" t="str">
            <v>Reduce R&amp;D Costs</v>
          </cell>
          <cell r="X474" t="str">
            <v>Nurture</v>
          </cell>
          <cell r="Y474" t="str">
            <v>Strategy Approved</v>
          </cell>
          <cell r="Z474" t="str">
            <v>71508_DIT_GDD_TRD_Digital Labs Initiative</v>
          </cell>
          <cell r="AA474" t="str">
            <v>No</v>
          </cell>
          <cell r="AB474" t="str">
            <v>Yes</v>
          </cell>
          <cell r="AC474" t="str">
            <v>Data &amp; Digital</v>
          </cell>
          <cell r="AD474" t="str">
            <v>2020 End</v>
          </cell>
          <cell r="AE474" t="str">
            <v>SONAR - Available in Horizon</v>
          </cell>
          <cell r="AF474" t="str">
            <v>Process Excellence &amp; Innovation</v>
          </cell>
          <cell r="AG474" t="str">
            <v>Process Optimization &amp; Automation</v>
          </cell>
          <cell r="AH474" t="str">
            <v>TRD Digital Labs </v>
          </cell>
          <cell r="AI474" t="str">
            <v>TRD Labs</v>
          </cell>
          <cell r="AJ474" t="str">
            <v>Chemical Process and Drug Development</v>
          </cell>
        </row>
        <row r="475">
          <cell r="A475" t="str">
            <v>15070-G4010804</v>
          </cell>
          <cell r="B475" t="str">
            <v>15070</v>
          </cell>
          <cell r="C475" t="str">
            <v>TRD Digital Labs </v>
          </cell>
          <cell r="D475" t="str">
            <v>Bibione, Guillermo</v>
          </cell>
          <cell r="E475" t="str">
            <v>Child</v>
          </cell>
          <cell r="F475" t="str">
            <v>Multiple WP</v>
          </cell>
          <cell r="G475" t="str">
            <v>TRD</v>
          </cell>
          <cell r="H475" t="str">
            <v>G4010804</v>
          </cell>
        </row>
        <row r="475">
          <cell r="K475">
            <v>0.1034688</v>
          </cell>
          <cell r="L475">
            <v>0.352909</v>
          </cell>
          <cell r="M475">
            <v>0</v>
          </cell>
          <cell r="N475">
            <v>0.4563778</v>
          </cell>
          <cell r="O475">
            <v>456377.8</v>
          </cell>
          <cell r="P475">
            <v>0</v>
          </cell>
        </row>
        <row r="475">
          <cell r="S475" t="str">
            <v>Not Excluded</v>
          </cell>
          <cell r="T475" t="str">
            <v>No</v>
          </cell>
          <cell r="U475" t="str">
            <v>Yes</v>
          </cell>
          <cell r="V475" t="str">
            <v>Value Creation</v>
          </cell>
          <cell r="W475" t="str">
            <v>Reduce R&amp;D Costs</v>
          </cell>
          <cell r="X475" t="str">
            <v>Nurture</v>
          </cell>
          <cell r="Y475" t="str">
            <v>Strategy Approved</v>
          </cell>
          <cell r="Z475" t="str">
            <v>86042_DIT_GDD_TRD_Digital Labs Kneat</v>
          </cell>
          <cell r="AA475" t="str">
            <v>No</v>
          </cell>
          <cell r="AB475" t="str">
            <v>Yes</v>
          </cell>
          <cell r="AC475" t="str">
            <v>Data &amp; Digital</v>
          </cell>
          <cell r="AD475" t="str">
            <v>2020 Ongoing</v>
          </cell>
          <cell r="AE475" t="str">
            <v>SONAR - Available in Horizon</v>
          </cell>
          <cell r="AF475" t="str">
            <v>Process Excellence &amp; Innovation</v>
          </cell>
          <cell r="AG475" t="str">
            <v>Process Optimization &amp; Automation</v>
          </cell>
          <cell r="AH475" t="str">
            <v>TRD Digital Labs </v>
          </cell>
          <cell r="AI475" t="str">
            <v>TRD Labs</v>
          </cell>
          <cell r="AJ475" t="str">
            <v>Chemical Process and Drug Development</v>
          </cell>
        </row>
        <row r="476">
          <cell r="A476" t="str">
            <v>15070-G4010805</v>
          </cell>
          <cell r="B476" t="str">
            <v>15070</v>
          </cell>
          <cell r="C476" t="str">
            <v>TRD Digital Labs </v>
          </cell>
          <cell r="D476" t="str">
            <v>Bibione, Guillermo</v>
          </cell>
          <cell r="E476" t="str">
            <v>Child</v>
          </cell>
          <cell r="F476" t="str">
            <v>Multiple WP</v>
          </cell>
          <cell r="G476" t="str">
            <v>TRD</v>
          </cell>
          <cell r="H476" t="str">
            <v>G4010805</v>
          </cell>
        </row>
        <row r="476">
          <cell r="K476">
            <v>0</v>
          </cell>
          <cell r="L476">
            <v>0</v>
          </cell>
          <cell r="M476">
            <v>0</v>
          </cell>
          <cell r="N476">
            <v>0</v>
          </cell>
          <cell r="O476">
            <v>0</v>
          </cell>
          <cell r="P476">
            <v>0</v>
          </cell>
        </row>
        <row r="476">
          <cell r="S476" t="str">
            <v>Not Excluded</v>
          </cell>
          <cell r="T476" t="str">
            <v>No</v>
          </cell>
          <cell r="U476" t="str">
            <v>Yes</v>
          </cell>
          <cell r="V476" t="str">
            <v>Value Creation</v>
          </cell>
          <cell r="W476" t="str">
            <v>Reduce R&amp;D Costs</v>
          </cell>
          <cell r="X476" t="str">
            <v>Nurture</v>
          </cell>
          <cell r="Y476" t="str">
            <v>Strategy Approved</v>
          </cell>
          <cell r="Z476" t="str">
            <v>86894_DIT_GDD_TRD_Digital_Labs_Luminata_full 2020</v>
          </cell>
          <cell r="AA476" t="str">
            <v>No</v>
          </cell>
          <cell r="AB476" t="str">
            <v>Yes</v>
          </cell>
          <cell r="AC476" t="str">
            <v>Data &amp; Digital</v>
          </cell>
          <cell r="AD476" t="str">
            <v>2020 Ongoing</v>
          </cell>
          <cell r="AE476" t="str">
            <v>SONAR - Available in Horizon</v>
          </cell>
          <cell r="AF476" t="str">
            <v>Process Excellence &amp; Innovation</v>
          </cell>
          <cell r="AG476" t="str">
            <v>Process Optimization &amp; Automation</v>
          </cell>
          <cell r="AH476" t="str">
            <v>TRD Digital Labs </v>
          </cell>
          <cell r="AI476" t="str">
            <v>TRD Labs</v>
          </cell>
          <cell r="AJ476" t="str">
            <v>Chemical Process and Drug Development</v>
          </cell>
        </row>
        <row r="477">
          <cell r="A477" t="str">
            <v>15070-G4010806</v>
          </cell>
          <cell r="B477" t="str">
            <v>15070</v>
          </cell>
          <cell r="C477" t="str">
            <v>TRD Digital Labs </v>
          </cell>
          <cell r="D477" t="str">
            <v>Bibione, Guillermo</v>
          </cell>
          <cell r="E477" t="str">
            <v>Child</v>
          </cell>
          <cell r="F477" t="str">
            <v>Multiple WP</v>
          </cell>
          <cell r="G477" t="str">
            <v>TRD</v>
          </cell>
          <cell r="H477" t="str">
            <v>G4010806</v>
          </cell>
        </row>
        <row r="477">
          <cell r="K477">
            <v>-0.00297556</v>
          </cell>
          <cell r="L477">
            <v>0</v>
          </cell>
          <cell r="M477">
            <v>0</v>
          </cell>
          <cell r="N477">
            <v>-0.00297556</v>
          </cell>
          <cell r="O477">
            <v>-2975.56</v>
          </cell>
          <cell r="P477">
            <v>0</v>
          </cell>
        </row>
        <row r="477">
          <cell r="S477" t="str">
            <v>Not Excluded</v>
          </cell>
          <cell r="T477" t="str">
            <v>No</v>
          </cell>
          <cell r="U477" t="str">
            <v>Yes</v>
          </cell>
          <cell r="V477" t="str">
            <v>Value Creation</v>
          </cell>
          <cell r="W477" t="str">
            <v>Reduce R&amp;D Costs</v>
          </cell>
          <cell r="X477" t="str">
            <v>Nurture</v>
          </cell>
          <cell r="Y477" t="str">
            <v>Strategy Approved</v>
          </cell>
          <cell r="Z477" t="str">
            <v>88710_DIT_GDD_TRD_ Digital Lab_CHBS PI Historian</v>
          </cell>
          <cell r="AA477" t="str">
            <v>No</v>
          </cell>
          <cell r="AB477" t="str">
            <v>Yes</v>
          </cell>
          <cell r="AC477" t="str">
            <v>Data &amp; Digital</v>
          </cell>
          <cell r="AD477" t="str">
            <v>2020 End</v>
          </cell>
          <cell r="AE477" t="str">
            <v>SONAR - Available in Horizon</v>
          </cell>
          <cell r="AF477" t="str">
            <v>Process Excellence &amp; Innovation</v>
          </cell>
          <cell r="AG477" t="str">
            <v>Process Optimization &amp; Automation</v>
          </cell>
          <cell r="AH477" t="str">
            <v>TRD Digital Labs </v>
          </cell>
          <cell r="AI477" t="str">
            <v>TRD Labs</v>
          </cell>
          <cell r="AJ477" t="str">
            <v>Chemical Process and Drug Development</v>
          </cell>
        </row>
        <row r="478">
          <cell r="A478" t="str">
            <v>15070-G4010808</v>
          </cell>
          <cell r="B478" t="str">
            <v>15070</v>
          </cell>
          <cell r="C478" t="str">
            <v>TRD Digital Labs </v>
          </cell>
          <cell r="D478" t="str">
            <v>Bibione, Guillermo</v>
          </cell>
          <cell r="E478" t="str">
            <v>Child</v>
          </cell>
          <cell r="F478" t="str">
            <v>Multiple WP</v>
          </cell>
          <cell r="G478" t="str">
            <v>TRD</v>
          </cell>
          <cell r="H478" t="str">
            <v>G4010808</v>
          </cell>
        </row>
        <row r="478">
          <cell r="K478">
            <v>0</v>
          </cell>
          <cell r="L478">
            <v>0</v>
          </cell>
          <cell r="M478">
            <v>0</v>
          </cell>
          <cell r="N478">
            <v>0</v>
          </cell>
          <cell r="O478">
            <v>0</v>
          </cell>
          <cell r="P478">
            <v>0</v>
          </cell>
        </row>
        <row r="478">
          <cell r="S478" t="str">
            <v>Not Excluded</v>
          </cell>
          <cell r="T478" t="str">
            <v>No</v>
          </cell>
          <cell r="U478" t="str">
            <v>Yes</v>
          </cell>
          <cell r="V478" t="str">
            <v>Value Creation</v>
          </cell>
          <cell r="W478" t="str">
            <v>Reduce R&amp;D Costs</v>
          </cell>
          <cell r="X478" t="str">
            <v>Nurture</v>
          </cell>
          <cell r="Y478" t="str">
            <v>Strategy Approved</v>
          </cell>
          <cell r="Z478" t="str">
            <v>89942_DIT_GDD_TRD_Digital_Labs_Connect</v>
          </cell>
          <cell r="AA478" t="str">
            <v>No</v>
          </cell>
          <cell r="AB478" t="str">
            <v>Yes</v>
          </cell>
          <cell r="AC478" t="str">
            <v>Data &amp; Digital</v>
          </cell>
          <cell r="AD478" t="str">
            <v>2020 End</v>
          </cell>
          <cell r="AE478" t="str">
            <v>SONAR - Available in Horizon</v>
          </cell>
          <cell r="AF478" t="str">
            <v>Process Excellence &amp; Innovation</v>
          </cell>
          <cell r="AG478" t="str">
            <v>Process Optimization &amp; Automation</v>
          </cell>
          <cell r="AH478" t="str">
            <v>TRD Digital Labs </v>
          </cell>
          <cell r="AI478" t="str">
            <v>TRD Labs</v>
          </cell>
          <cell r="AJ478" t="str">
            <v>Chemical Process and Drug Development</v>
          </cell>
        </row>
        <row r="479">
          <cell r="A479" t="str">
            <v>15070-G4010810</v>
          </cell>
          <cell r="B479" t="str">
            <v>15070</v>
          </cell>
          <cell r="C479" t="str">
            <v>TRD Digital Labs </v>
          </cell>
          <cell r="D479" t="str">
            <v>Bibione, Guillermo</v>
          </cell>
          <cell r="E479" t="str">
            <v>Child</v>
          </cell>
          <cell r="F479" t="str">
            <v>Multiple WP</v>
          </cell>
          <cell r="G479" t="str">
            <v>TRD</v>
          </cell>
          <cell r="H479" t="str">
            <v>G4010810</v>
          </cell>
        </row>
        <row r="479">
          <cell r="K479">
            <v>0.06893613</v>
          </cell>
          <cell r="L479">
            <v>0.005</v>
          </cell>
          <cell r="M479">
            <v>0</v>
          </cell>
          <cell r="N479">
            <v>0.07393613</v>
          </cell>
          <cell r="O479">
            <v>73936.13</v>
          </cell>
          <cell r="P479">
            <v>0</v>
          </cell>
        </row>
        <row r="479">
          <cell r="S479" t="str">
            <v>Not Excluded</v>
          </cell>
          <cell r="T479" t="str">
            <v>No</v>
          </cell>
          <cell r="U479" t="str">
            <v>Yes</v>
          </cell>
          <cell r="V479" t="str">
            <v>Value Creation</v>
          </cell>
          <cell r="W479" t="str">
            <v>Reduce R&amp;D Costs</v>
          </cell>
          <cell r="X479" t="str">
            <v>Nurture</v>
          </cell>
          <cell r="Y479" t="str">
            <v>Strategy Approved</v>
          </cell>
          <cell r="Z479" t="str">
            <v>89943_DIT_GDD_TRD_Digital_Labs_DA_Check</v>
          </cell>
          <cell r="AA479" t="str">
            <v>No</v>
          </cell>
          <cell r="AB479" t="str">
            <v>Yes</v>
          </cell>
          <cell r="AC479" t="str">
            <v>Data &amp; Digital</v>
          </cell>
          <cell r="AD479" t="str">
            <v>2020 End</v>
          </cell>
          <cell r="AE479" t="str">
            <v>SONAR - Available in Horizon</v>
          </cell>
          <cell r="AF479" t="str">
            <v>Process Excellence &amp; Innovation</v>
          </cell>
          <cell r="AG479" t="str">
            <v>Process Optimization &amp; Automation</v>
          </cell>
          <cell r="AH479" t="str">
            <v>TRD Digital Labs </v>
          </cell>
          <cell r="AI479" t="str">
            <v>TRD Labs</v>
          </cell>
          <cell r="AJ479" t="str">
            <v>Chemical Process and Drug Development</v>
          </cell>
        </row>
        <row r="480">
          <cell r="A480" t="str">
            <v>15070-G4010809</v>
          </cell>
          <cell r="B480" t="str">
            <v>15070</v>
          </cell>
          <cell r="C480" t="str">
            <v>TRD Digital Labs </v>
          </cell>
          <cell r="D480" t="str">
            <v>Bibione, Guillermo</v>
          </cell>
          <cell r="E480" t="str">
            <v>Child</v>
          </cell>
          <cell r="F480" t="str">
            <v>Multiple WP</v>
          </cell>
          <cell r="G480" t="str">
            <v>TRD</v>
          </cell>
          <cell r="H480" t="str">
            <v>G4010809</v>
          </cell>
        </row>
        <row r="480">
          <cell r="K480">
            <v>0.06389216</v>
          </cell>
          <cell r="L480">
            <v>0.149</v>
          </cell>
          <cell r="M480">
            <v>0</v>
          </cell>
          <cell r="N480">
            <v>0.21289216</v>
          </cell>
          <cell r="O480">
            <v>212892.16</v>
          </cell>
          <cell r="P480">
            <v>0</v>
          </cell>
        </row>
        <row r="480">
          <cell r="S480" t="str">
            <v>Not Excluded</v>
          </cell>
          <cell r="T480" t="str">
            <v>No</v>
          </cell>
          <cell r="U480" t="str">
            <v>Yes</v>
          </cell>
          <cell r="V480" t="str">
            <v>Value Creation</v>
          </cell>
          <cell r="W480" t="str">
            <v>Reduce R&amp;D Costs</v>
          </cell>
          <cell r="X480" t="str">
            <v>Nurture</v>
          </cell>
          <cell r="Y480" t="str">
            <v>Strategy Approved</v>
          </cell>
          <cell r="Z480" t="str">
            <v>90194_DIT_GDD_TRD_MML_HPC</v>
          </cell>
          <cell r="AA480" t="str">
            <v>No</v>
          </cell>
          <cell r="AB480" t="str">
            <v>Yes</v>
          </cell>
          <cell r="AC480" t="str">
            <v>Data &amp; Digital</v>
          </cell>
          <cell r="AD480" t="str">
            <v>2020 End</v>
          </cell>
          <cell r="AE480" t="str">
            <v>SONAR - Available in Horizon</v>
          </cell>
          <cell r="AF480" t="str">
            <v>Process Excellence &amp; Innovation</v>
          </cell>
          <cell r="AG480" t="str">
            <v>Process Optimization &amp; Automation</v>
          </cell>
          <cell r="AH480" t="str">
            <v>TRD Digital Labs </v>
          </cell>
          <cell r="AI480" t="str">
            <v>TRD Labs</v>
          </cell>
          <cell r="AJ480" t="str">
            <v>Chemical Process and Drug Development</v>
          </cell>
        </row>
        <row r="481">
          <cell r="A481" t="str">
            <v>15070-G4010783</v>
          </cell>
          <cell r="B481" t="str">
            <v>15070</v>
          </cell>
          <cell r="C481" t="str">
            <v>TRD Digital Labs </v>
          </cell>
          <cell r="D481" t="str">
            <v>Bibione, Guillermo</v>
          </cell>
          <cell r="E481" t="str">
            <v>Child</v>
          </cell>
          <cell r="F481" t="str">
            <v>Multiple WP</v>
          </cell>
          <cell r="G481" t="str">
            <v>TRD</v>
          </cell>
          <cell r="H481" t="str">
            <v>G4010783</v>
          </cell>
        </row>
        <row r="481">
          <cell r="K481">
            <v>0</v>
          </cell>
          <cell r="L481">
            <v>0.049</v>
          </cell>
          <cell r="M481">
            <v>0</v>
          </cell>
          <cell r="N481">
            <v>0.049</v>
          </cell>
          <cell r="O481">
            <v>49000</v>
          </cell>
          <cell r="P481">
            <v>0</v>
          </cell>
        </row>
        <row r="481">
          <cell r="S481" t="str">
            <v>Not Excluded</v>
          </cell>
          <cell r="T481" t="str">
            <v>No</v>
          </cell>
          <cell r="U481" t="str">
            <v>Yes</v>
          </cell>
          <cell r="V481" t="str">
            <v>Value Creation</v>
          </cell>
          <cell r="W481" t="str">
            <v>Reduce R&amp;D Costs</v>
          </cell>
          <cell r="X481" t="str">
            <v>Nurture</v>
          </cell>
          <cell r="Y481" t="str">
            <v>Strategy Approved</v>
          </cell>
          <cell r="Z481" t="str">
            <v>ARD Digital Pilot Lab</v>
          </cell>
          <cell r="AA481" t="str">
            <v>No</v>
          </cell>
          <cell r="AB481" t="str">
            <v>Yes</v>
          </cell>
          <cell r="AC481" t="str">
            <v>Data &amp; Digital</v>
          </cell>
          <cell r="AD481" t="str">
            <v>2020 Proposed</v>
          </cell>
          <cell r="AE481" t="str">
            <v>SONAR - Available in Horizon</v>
          </cell>
          <cell r="AF481" t="str">
            <v>Process Excellence &amp; Innovation</v>
          </cell>
          <cell r="AG481" t="str">
            <v>Process Optimization &amp; Automation</v>
          </cell>
          <cell r="AH481" t="str">
            <v>TRD Digital Labs </v>
          </cell>
          <cell r="AI481" t="str">
            <v>TRD Labs</v>
          </cell>
          <cell r="AJ481" t="str">
            <v>Chemical Process and Drug Development</v>
          </cell>
        </row>
        <row r="482">
          <cell r="A482" t="str">
            <v>15070-G3002644</v>
          </cell>
          <cell r="B482" t="str">
            <v>15070</v>
          </cell>
          <cell r="C482" t="str">
            <v>TRD Digital Labs </v>
          </cell>
          <cell r="D482" t="str">
            <v>Bibione, Guillermo</v>
          </cell>
          <cell r="E482" t="str">
            <v>Child</v>
          </cell>
          <cell r="F482" t="str">
            <v>Multiple WP</v>
          </cell>
          <cell r="G482" t="str">
            <v>GDO</v>
          </cell>
          <cell r="H482" t="str">
            <v>G3002644</v>
          </cell>
        </row>
        <row r="482">
          <cell r="K482">
            <v>0</v>
          </cell>
          <cell r="L482">
            <v>0.988752</v>
          </cell>
          <cell r="M482">
            <v>0</v>
          </cell>
          <cell r="N482">
            <v>0.988752</v>
          </cell>
          <cell r="O482">
            <v>988752</v>
          </cell>
          <cell r="P482">
            <v>0.454</v>
          </cell>
        </row>
        <row r="482">
          <cell r="S482" t="str">
            <v>Not Excluded</v>
          </cell>
          <cell r="T482" t="e">
            <v>#N/A</v>
          </cell>
          <cell r="U482" t="e">
            <v>#N/A</v>
          </cell>
          <cell r="V482" t="e">
            <v>#N/A</v>
          </cell>
          <cell r="W482" t="e">
            <v>#N/A</v>
          </cell>
          <cell r="X482" t="e">
            <v>#N/A</v>
          </cell>
          <cell r="Y482" t="str">
            <v>Strategy Approved</v>
          </cell>
          <cell r="Z482" t="str">
            <v>GDLIMS</v>
          </cell>
          <cell r="AA482" t="e">
            <v>#N/A</v>
          </cell>
          <cell r="AB482" t="e">
            <v>#N/A</v>
          </cell>
          <cell r="AC482" t="e">
            <v>#N/A</v>
          </cell>
          <cell r="AD482" t="e">
            <v>#N/A</v>
          </cell>
          <cell r="AE482" t="e">
            <v>#N/A</v>
          </cell>
          <cell r="AF482" t="e">
            <v>#N/A</v>
          </cell>
          <cell r="AG482" t="e">
            <v>#N/A</v>
          </cell>
          <cell r="AH482" t="e">
            <v>#N/A</v>
          </cell>
          <cell r="AI482" t="e">
            <v>#N/A</v>
          </cell>
          <cell r="AJ482" t="e">
            <v>#N/A</v>
          </cell>
        </row>
        <row r="483">
          <cell r="A483" t="str">
            <v>15070-G4012110</v>
          </cell>
          <cell r="B483" t="str">
            <v>15070</v>
          </cell>
          <cell r="C483" t="str">
            <v>TRD Digital Labs </v>
          </cell>
          <cell r="D483" t="str">
            <v>Bibione, Guillermo</v>
          </cell>
          <cell r="E483" t="str">
            <v>Child</v>
          </cell>
          <cell r="F483" t="str">
            <v>Multiple WP</v>
          </cell>
          <cell r="G483" t="str">
            <v>TRD</v>
          </cell>
          <cell r="H483" t="str">
            <v>G4012110</v>
          </cell>
        </row>
        <row r="483">
          <cell r="K483">
            <v>0</v>
          </cell>
          <cell r="L483">
            <v>0.3498</v>
          </cell>
          <cell r="M483">
            <v>0</v>
          </cell>
          <cell r="N483">
            <v>0.3498</v>
          </cell>
          <cell r="O483">
            <v>349800</v>
          </cell>
          <cell r="P483">
            <v>0</v>
          </cell>
        </row>
        <row r="483">
          <cell r="S483" t="str">
            <v>Not Excluded</v>
          </cell>
          <cell r="T483" t="str">
            <v>No</v>
          </cell>
          <cell r="U483" t="str">
            <v>Yes</v>
          </cell>
          <cell r="V483" t="str">
            <v>Value Creation</v>
          </cell>
          <cell r="W483" t="str">
            <v>Reduce R&amp;D Costs</v>
          </cell>
          <cell r="X483" t="str">
            <v>Nurture</v>
          </cell>
          <cell r="Y483" t="str">
            <v>Proposed Plan</v>
          </cell>
          <cell r="Z483" t="str">
            <v>tbd_ DIT_GDD_TRD_GCDS_UPGRADE_impl.</v>
          </cell>
          <cell r="AA483" t="str">
            <v>No</v>
          </cell>
          <cell r="AB483" t="str">
            <v>Yes</v>
          </cell>
          <cell r="AC483" t="str">
            <v>Data &amp; Digital</v>
          </cell>
          <cell r="AD483" t="str">
            <v>2020 Proposed</v>
          </cell>
          <cell r="AE483" t="str">
            <v>SONAR - Available in Horizon</v>
          </cell>
          <cell r="AF483" t="str">
            <v>Process Excellence &amp; Innovation</v>
          </cell>
          <cell r="AG483" t="str">
            <v>Process Optimization &amp; Automation</v>
          </cell>
          <cell r="AH483" t="str">
            <v>TRD Digital Labs </v>
          </cell>
          <cell r="AI483" t="str">
            <v>TRD Labs</v>
          </cell>
          <cell r="AJ483" t="str">
            <v>Chemical Process and Drug Development</v>
          </cell>
        </row>
        <row r="484">
          <cell r="A484" t="str">
            <v>15070-G4010832</v>
          </cell>
          <cell r="B484" t="str">
            <v>15070</v>
          </cell>
          <cell r="C484" t="str">
            <v>TRD Digital Labs </v>
          </cell>
          <cell r="D484" t="str">
            <v>Bibione, Guillermo</v>
          </cell>
          <cell r="E484" t="str">
            <v>Child</v>
          </cell>
          <cell r="F484" t="str">
            <v>Multiple WP</v>
          </cell>
          <cell r="G484" t="str">
            <v>TRD</v>
          </cell>
          <cell r="H484" t="str">
            <v>G4010832</v>
          </cell>
        </row>
        <row r="484">
          <cell r="K484">
            <v>0</v>
          </cell>
          <cell r="L484">
            <v>0.3</v>
          </cell>
          <cell r="M484">
            <v>0</v>
          </cell>
          <cell r="N484">
            <v>0.3</v>
          </cell>
          <cell r="O484">
            <v>300000</v>
          </cell>
          <cell r="P484">
            <v>0</v>
          </cell>
        </row>
        <row r="484">
          <cell r="S484" t="str">
            <v>Not Excluded</v>
          </cell>
          <cell r="T484" t="str">
            <v>No</v>
          </cell>
          <cell r="U484" t="str">
            <v>Yes</v>
          </cell>
          <cell r="V484" t="str">
            <v>Value Creation</v>
          </cell>
          <cell r="W484" t="str">
            <v>Reduce R&amp;D Costs</v>
          </cell>
          <cell r="X484" t="str">
            <v>Nurture</v>
          </cell>
          <cell r="Y484" t="str">
            <v>Proposed Plan</v>
          </cell>
          <cell r="Z484" t="str">
            <v>tbd_DIT_GDD_TRD_Digital_Lab_Composer_impl.</v>
          </cell>
          <cell r="AA484" t="str">
            <v>No</v>
          </cell>
          <cell r="AB484" t="str">
            <v>Yes</v>
          </cell>
          <cell r="AC484" t="str">
            <v>Data &amp; Digital</v>
          </cell>
          <cell r="AD484" t="str">
            <v>2020 Proposed</v>
          </cell>
          <cell r="AE484" t="str">
            <v>SONAR - Available in Horizon</v>
          </cell>
          <cell r="AF484" t="str">
            <v>Process Excellence &amp; Innovation</v>
          </cell>
          <cell r="AG484" t="str">
            <v>Process Optimization &amp; Automation</v>
          </cell>
          <cell r="AH484" t="str">
            <v>TRD Digital Labs </v>
          </cell>
          <cell r="AI484" t="str">
            <v>TRD Labs</v>
          </cell>
          <cell r="AJ484" t="str">
            <v>Chemical Process and Drug Development</v>
          </cell>
        </row>
        <row r="485">
          <cell r="A485" t="str">
            <v>15070-G4012120</v>
          </cell>
          <cell r="B485" t="str">
            <v>15070</v>
          </cell>
          <cell r="C485" t="str">
            <v>TRD Digital Labs </v>
          </cell>
          <cell r="D485" t="str">
            <v>Bibione, Guillermo</v>
          </cell>
          <cell r="E485" t="str">
            <v>Child</v>
          </cell>
          <cell r="F485" t="str">
            <v>Multiple WP</v>
          </cell>
          <cell r="G485" t="str">
            <v>TRD</v>
          </cell>
          <cell r="H485" t="str">
            <v>G4012120</v>
          </cell>
        </row>
        <row r="485">
          <cell r="K485">
            <v>0</v>
          </cell>
          <cell r="L485">
            <v>0.9</v>
          </cell>
          <cell r="M485">
            <v>0</v>
          </cell>
          <cell r="N485">
            <v>0.9</v>
          </cell>
          <cell r="O485">
            <v>900000</v>
          </cell>
          <cell r="P485">
            <v>0</v>
          </cell>
        </row>
        <row r="485">
          <cell r="S485" t="str">
            <v>Not Excluded</v>
          </cell>
          <cell r="T485" t="str">
            <v>No</v>
          </cell>
          <cell r="U485" t="str">
            <v>Yes</v>
          </cell>
          <cell r="V485" t="str">
            <v>Value Creation</v>
          </cell>
          <cell r="W485" t="str">
            <v>Reduce R&amp;D Costs</v>
          </cell>
          <cell r="X485" t="str">
            <v>Nurture</v>
          </cell>
          <cell r="Y485" t="str">
            <v>Proposed Plan</v>
          </cell>
          <cell r="Z485" t="str">
            <v>tbd_DIT_GDD_TRD_Digital_Labs Planning</v>
          </cell>
          <cell r="AA485" t="str">
            <v>No</v>
          </cell>
          <cell r="AB485" t="str">
            <v>Yes</v>
          </cell>
          <cell r="AC485" t="str">
            <v>Data &amp; Digital</v>
          </cell>
          <cell r="AD485" t="str">
            <v>2020 Proposed</v>
          </cell>
          <cell r="AE485" t="str">
            <v>SONAR - Available in Horizon</v>
          </cell>
          <cell r="AF485" t="str">
            <v>Process Excellence &amp; Innovation</v>
          </cell>
          <cell r="AG485" t="str">
            <v>Process Optimization &amp; Automation</v>
          </cell>
          <cell r="AH485" t="str">
            <v>TRD Digital Labs </v>
          </cell>
          <cell r="AI485" t="str">
            <v>TRD Labs</v>
          </cell>
          <cell r="AJ485" t="str">
            <v>Chemical Process and Drug Development</v>
          </cell>
        </row>
        <row r="486">
          <cell r="A486" t="str">
            <v>15070-G4010833</v>
          </cell>
          <cell r="B486" t="str">
            <v>15070</v>
          </cell>
          <cell r="C486" t="str">
            <v>TRD Digital Labs </v>
          </cell>
          <cell r="D486" t="str">
            <v>Bibione, Guillermo</v>
          </cell>
          <cell r="E486" t="str">
            <v>Child</v>
          </cell>
          <cell r="F486" t="str">
            <v>Multiple WP</v>
          </cell>
          <cell r="G486" t="str">
            <v>TRD</v>
          </cell>
          <cell r="H486" t="str">
            <v>G4010833</v>
          </cell>
        </row>
        <row r="486">
          <cell r="K486">
            <v>0</v>
          </cell>
          <cell r="L486">
            <v>0.2802</v>
          </cell>
          <cell r="M486">
            <v>0</v>
          </cell>
          <cell r="N486">
            <v>0.2802</v>
          </cell>
          <cell r="O486">
            <v>280200</v>
          </cell>
          <cell r="P486">
            <v>0</v>
          </cell>
        </row>
        <row r="486">
          <cell r="S486" t="str">
            <v>Not Excluded</v>
          </cell>
          <cell r="T486" t="str">
            <v>No</v>
          </cell>
          <cell r="U486" t="str">
            <v>Yes</v>
          </cell>
          <cell r="V486" t="str">
            <v>Value Creation</v>
          </cell>
          <cell r="W486" t="str">
            <v>Reduce R&amp;D Costs</v>
          </cell>
          <cell r="X486" t="str">
            <v>Nurture</v>
          </cell>
          <cell r="Y486" t="str">
            <v>Proposed Plan</v>
          </cell>
          <cell r="Z486" t="str">
            <v>tbd_DIT_GDD_TRD_Digital_Labs_Connect_Connectivity</v>
          </cell>
          <cell r="AA486" t="str">
            <v>No</v>
          </cell>
          <cell r="AB486" t="str">
            <v>Yes</v>
          </cell>
          <cell r="AC486" t="str">
            <v>Data &amp; Digital</v>
          </cell>
          <cell r="AD486" t="str">
            <v>2020 Proposed</v>
          </cell>
          <cell r="AE486" t="str">
            <v>SONAR - Available in Horizon</v>
          </cell>
          <cell r="AF486" t="str">
            <v>Process Excellence &amp; Innovation</v>
          </cell>
          <cell r="AG486" t="str">
            <v>Process Optimization &amp; Automation</v>
          </cell>
          <cell r="AH486" t="str">
            <v>TRD Digital Labs </v>
          </cell>
          <cell r="AI486" t="str">
            <v>TRD Labs</v>
          </cell>
          <cell r="AJ486" t="str">
            <v>Chemical Process and Drug Development</v>
          </cell>
        </row>
        <row r="487">
          <cell r="A487" t="str">
            <v>15070-G4012121</v>
          </cell>
          <cell r="B487" t="str">
            <v>15070</v>
          </cell>
          <cell r="C487" t="str">
            <v>TRD Digital Labs </v>
          </cell>
          <cell r="D487" t="str">
            <v>Bibione, Guillermo</v>
          </cell>
          <cell r="E487" t="str">
            <v>Child</v>
          </cell>
          <cell r="F487" t="str">
            <v>Multiple WP</v>
          </cell>
          <cell r="G487" t="str">
            <v>TRD</v>
          </cell>
          <cell r="H487" t="str">
            <v>G4012121</v>
          </cell>
        </row>
        <row r="487">
          <cell r="K487">
            <v>0.11605602</v>
          </cell>
          <cell r="L487">
            <v>0.06160001</v>
          </cell>
          <cell r="M487">
            <v>0</v>
          </cell>
          <cell r="N487">
            <v>0.17765603</v>
          </cell>
          <cell r="O487">
            <v>177656.03</v>
          </cell>
          <cell r="P487">
            <v>0</v>
          </cell>
        </row>
        <row r="487">
          <cell r="S487" t="str">
            <v>Not Excluded</v>
          </cell>
          <cell r="T487" t="str">
            <v>No</v>
          </cell>
          <cell r="U487" t="str">
            <v>Yes</v>
          </cell>
          <cell r="V487" t="str">
            <v>Value Creation</v>
          </cell>
          <cell r="W487" t="str">
            <v>Reduce R&amp;D Costs</v>
          </cell>
          <cell r="X487" t="str">
            <v>Nurture</v>
          </cell>
          <cell r="Y487" t="str">
            <v>Proposed Plan</v>
          </cell>
          <cell r="Z487" t="str">
            <v>tbd_DIT_GDD_TRD_Digital_Labs_GRACE_impl.</v>
          </cell>
          <cell r="AA487" t="str">
            <v>No</v>
          </cell>
          <cell r="AB487" t="str">
            <v>Yes</v>
          </cell>
          <cell r="AC487" t="str">
            <v>Data &amp; Digital</v>
          </cell>
          <cell r="AD487" t="str">
            <v>2020 Proposed</v>
          </cell>
          <cell r="AE487" t="str">
            <v>SONAR - Available in Horizon</v>
          </cell>
          <cell r="AF487" t="str">
            <v>Process Excellence &amp; Innovation</v>
          </cell>
          <cell r="AG487" t="str">
            <v>Process Optimization &amp; Automation</v>
          </cell>
          <cell r="AH487" t="str">
            <v>TRD Digital Labs </v>
          </cell>
          <cell r="AI487" t="str">
            <v>TRD Labs</v>
          </cell>
          <cell r="AJ487" t="str">
            <v>Chemical Process and Drug Development</v>
          </cell>
        </row>
        <row r="488">
          <cell r="A488" t="str">
            <v>15070-G4012133</v>
          </cell>
          <cell r="B488" t="str">
            <v>15070</v>
          </cell>
          <cell r="C488" t="str">
            <v>TRD Digital Labs </v>
          </cell>
          <cell r="D488" t="str">
            <v>Bibione, Guillermo</v>
          </cell>
          <cell r="E488" t="str">
            <v>Child</v>
          </cell>
          <cell r="F488" t="str">
            <v>Multiple WP</v>
          </cell>
          <cell r="G488" t="str">
            <v>TRD</v>
          </cell>
          <cell r="H488" t="str">
            <v>G4012133</v>
          </cell>
        </row>
        <row r="488">
          <cell r="K488">
            <v>0</v>
          </cell>
          <cell r="L488">
            <v>0.1998</v>
          </cell>
          <cell r="M488">
            <v>0</v>
          </cell>
          <cell r="N488">
            <v>0.1998</v>
          </cell>
          <cell r="O488">
            <v>199800</v>
          </cell>
          <cell r="P488">
            <v>0</v>
          </cell>
        </row>
        <row r="488">
          <cell r="S488" t="str">
            <v>Not Excluded</v>
          </cell>
          <cell r="T488" t="str">
            <v>No</v>
          </cell>
          <cell r="U488" t="str">
            <v>Yes</v>
          </cell>
          <cell r="V488" t="str">
            <v>Value Creation</v>
          </cell>
          <cell r="W488" t="str">
            <v>Reduce R&amp;D Costs</v>
          </cell>
          <cell r="X488" t="str">
            <v>Nurture</v>
          </cell>
          <cell r="Y488" t="str">
            <v>Strategy Approved</v>
          </cell>
          <cell r="Z488" t="str">
            <v>tbd_DIT_GDD_TRD_Digital_Labs_Spectrus</v>
          </cell>
          <cell r="AA488" t="str">
            <v>No</v>
          </cell>
          <cell r="AB488" t="str">
            <v>Yes</v>
          </cell>
          <cell r="AC488" t="str">
            <v>Data &amp; Digital</v>
          </cell>
          <cell r="AD488" t="str">
            <v>2020 Proposed</v>
          </cell>
          <cell r="AE488" t="str">
            <v>SONAR - Available in Horizon</v>
          </cell>
          <cell r="AF488" t="str">
            <v>Process Excellence &amp; Innovation</v>
          </cell>
          <cell r="AG488" t="str">
            <v>Process Optimization &amp; Automation</v>
          </cell>
          <cell r="AH488" t="str">
            <v>TRD Digital Labs </v>
          </cell>
          <cell r="AI488" t="str">
            <v>TRD Labs</v>
          </cell>
          <cell r="AJ488" t="str">
            <v>Chemical Process and Drug Development</v>
          </cell>
        </row>
        <row r="489">
          <cell r="A489" t="str">
            <v>15070-G4012124</v>
          </cell>
          <cell r="B489" t="str">
            <v>15070</v>
          </cell>
          <cell r="C489" t="str">
            <v>TRD Digital Labs </v>
          </cell>
          <cell r="D489" t="str">
            <v>Bibione, Guillermo</v>
          </cell>
          <cell r="E489" t="str">
            <v>Child</v>
          </cell>
          <cell r="F489" t="str">
            <v>Multiple WP</v>
          </cell>
          <cell r="G489" t="str">
            <v>TRD</v>
          </cell>
          <cell r="H489" t="str">
            <v>G4012124</v>
          </cell>
        </row>
        <row r="489">
          <cell r="K489">
            <v>0.41929738</v>
          </cell>
          <cell r="L489">
            <v>1.0979</v>
          </cell>
          <cell r="M489">
            <v>0</v>
          </cell>
          <cell r="N489">
            <v>1.51719738</v>
          </cell>
          <cell r="O489">
            <v>1517197.38</v>
          </cell>
          <cell r="P489">
            <v>0</v>
          </cell>
        </row>
        <row r="489">
          <cell r="S489" t="str">
            <v>Not Excluded</v>
          </cell>
          <cell r="T489" t="str">
            <v>No</v>
          </cell>
          <cell r="U489" t="str">
            <v>Yes</v>
          </cell>
          <cell r="V489" t="str">
            <v>Value Creation</v>
          </cell>
          <cell r="W489" t="str">
            <v>Reduce R&amp;D Costs</v>
          </cell>
          <cell r="X489" t="str">
            <v>Nurture</v>
          </cell>
          <cell r="Y489" t="str">
            <v>Proposed Plan</v>
          </cell>
          <cell r="Z489" t="str">
            <v>tbd_DIT_GDD_TRD_Platon_Enhancement</v>
          </cell>
          <cell r="AA489" t="str">
            <v>No</v>
          </cell>
          <cell r="AB489" t="str">
            <v>Yes</v>
          </cell>
          <cell r="AC489" t="str">
            <v>Data &amp; Digital</v>
          </cell>
          <cell r="AD489" t="str">
            <v>2020 Proposed</v>
          </cell>
          <cell r="AE489" t="str">
            <v>SONAR - Available in Horizon</v>
          </cell>
          <cell r="AF489" t="str">
            <v>Process Excellence &amp; Innovation</v>
          </cell>
          <cell r="AG489" t="str">
            <v>Process Optimization &amp; Automation</v>
          </cell>
          <cell r="AH489" t="str">
            <v>TRD Digital Labs </v>
          </cell>
          <cell r="AI489" t="str">
            <v>TRD Labs</v>
          </cell>
          <cell r="AJ489" t="str">
            <v>Chemical Process and Drug Development</v>
          </cell>
        </row>
        <row r="490">
          <cell r="A490" t="str">
            <v>15070-G3004231</v>
          </cell>
          <cell r="B490" t="str">
            <v>15070</v>
          </cell>
          <cell r="C490" t="str">
            <v>TRD Digital Labs </v>
          </cell>
          <cell r="D490" t="str">
            <v>Bibione, Guillermo</v>
          </cell>
          <cell r="E490" t="str">
            <v>Child</v>
          </cell>
          <cell r="F490" t="str">
            <v>Multiple WP</v>
          </cell>
          <cell r="G490" t="str">
            <v>TRD</v>
          </cell>
          <cell r="H490" t="str">
            <v>G3004231</v>
          </cell>
        </row>
        <row r="490">
          <cell r="K490">
            <v>0</v>
          </cell>
          <cell r="L490">
            <v>0</v>
          </cell>
          <cell r="M490">
            <v>0</v>
          </cell>
          <cell r="N490">
            <v>0</v>
          </cell>
          <cell r="O490">
            <v>0</v>
          </cell>
          <cell r="P490">
            <v>0</v>
          </cell>
        </row>
        <row r="490">
          <cell r="S490" t="str">
            <v>Not Excluded</v>
          </cell>
          <cell r="T490" t="str">
            <v>No</v>
          </cell>
          <cell r="U490" t="str">
            <v>Yes</v>
          </cell>
          <cell r="V490" t="str">
            <v>Value Creation</v>
          </cell>
          <cell r="W490" t="str">
            <v>Reduce R&amp;D Costs</v>
          </cell>
          <cell r="X490" t="str">
            <v>Grow</v>
          </cell>
          <cell r="Y490" t="str">
            <v>Strategy Approved</v>
          </cell>
          <cell r="Z490" t="str">
            <v>Umbrella Digital Lab Rollout 2018</v>
          </cell>
          <cell r="AA490" t="str">
            <v>No</v>
          </cell>
          <cell r="AB490" t="str">
            <v>Yes</v>
          </cell>
          <cell r="AC490" t="str">
            <v>Data &amp; Digital</v>
          </cell>
          <cell r="AD490" t="str">
            <v>2020 Ongoing</v>
          </cell>
          <cell r="AE490" t="str">
            <v>SONAR - Available in Horizon</v>
          </cell>
          <cell r="AF490" t="str">
            <v>Process Excellence &amp; Innovation</v>
          </cell>
          <cell r="AG490" t="str">
            <v>Process Optimization &amp; Automation</v>
          </cell>
          <cell r="AH490" t="str">
            <v>TRD Digital Labs </v>
          </cell>
          <cell r="AI490" t="str">
            <v>TRD Labs</v>
          </cell>
          <cell r="AJ490" t="str">
            <v>Chemical Process and Drug Development</v>
          </cell>
        </row>
        <row r="491">
          <cell r="A491">
            <v>16017</v>
          </cell>
          <cell r="B491" t="str">
            <v>16017</v>
          </cell>
          <cell r="C491" t="str">
            <v>RA GMP Request tool</v>
          </cell>
          <cell r="D491" t="str">
            <v>Edwards, Colin</v>
          </cell>
          <cell r="E491" t="str">
            <v>Parent</v>
          </cell>
          <cell r="F491" t="str">
            <v>Single WP</v>
          </cell>
          <cell r="G491" t="str">
            <v>RA</v>
          </cell>
          <cell r="H491">
            <v>0</v>
          </cell>
        </row>
        <row r="491">
          <cell r="K491">
            <v>0</v>
          </cell>
          <cell r="L491">
            <v>0</v>
          </cell>
          <cell r="M491">
            <v>0</v>
          </cell>
          <cell r="N491">
            <v>0</v>
          </cell>
          <cell r="O491">
            <v>0</v>
          </cell>
          <cell r="P491">
            <v>0</v>
          </cell>
        </row>
        <row r="491">
          <cell r="S491" t="str">
            <v>Not Excluded</v>
          </cell>
          <cell r="T491" t="str">
            <v>No</v>
          </cell>
          <cell r="U491" t="str">
            <v>Yes</v>
          </cell>
          <cell r="V491" t="str">
            <v>Value Creation</v>
          </cell>
          <cell r="W491" t="str">
            <v>Reduce R&amp;D Costs</v>
          </cell>
          <cell r="X491" t="str">
            <v>Nurture</v>
          </cell>
          <cell r="Y491" t="str">
            <v>Strategy Approved</v>
          </cell>
          <cell r="Z491" t="str">
            <v>RA GMP Request tool</v>
          </cell>
          <cell r="AA491" t="str">
            <v>No</v>
          </cell>
          <cell r="AB491" t="str">
            <v>Yes</v>
          </cell>
          <cell r="AC491" t="str">
            <v>IT / Systems</v>
          </cell>
          <cell r="AD491" t="str">
            <v>2020 End</v>
          </cell>
          <cell r="AE491" t="str">
            <v>SONAR - Available in Horizon</v>
          </cell>
          <cell r="AF491" t="str">
            <v>Process Excellence &amp; Innovation</v>
          </cell>
          <cell r="AG491" t="str">
            <v>Process Optimization &amp; Automation</v>
          </cell>
          <cell r="AH491">
            <v>0</v>
          </cell>
          <cell r="AI491" t="str">
            <v>Regulatory</v>
          </cell>
          <cell r="AJ491" t="str">
            <v>Publishing and Submission Magement</v>
          </cell>
        </row>
        <row r="492">
          <cell r="A492" t="str">
            <v>16017-G4004527</v>
          </cell>
          <cell r="B492" t="str">
            <v>16017</v>
          </cell>
          <cell r="C492" t="str">
            <v>RA GMP Request tool</v>
          </cell>
          <cell r="D492" t="str">
            <v>Edwards, Colin</v>
          </cell>
          <cell r="E492" t="str">
            <v>Child</v>
          </cell>
          <cell r="F492" t="str">
            <v>Single WP</v>
          </cell>
          <cell r="G492" t="str">
            <v>RA</v>
          </cell>
          <cell r="H492" t="str">
            <v>G4004527</v>
          </cell>
        </row>
        <row r="492">
          <cell r="K492">
            <v>0.13431372</v>
          </cell>
          <cell r="L492">
            <v>0.31418</v>
          </cell>
          <cell r="M492">
            <v>0</v>
          </cell>
          <cell r="N492">
            <v>0.44849372</v>
          </cell>
          <cell r="O492">
            <v>448493.72</v>
          </cell>
          <cell r="P492">
            <v>0</v>
          </cell>
        </row>
        <row r="492">
          <cell r="S492" t="str">
            <v>Not Excluded</v>
          </cell>
          <cell r="T492" t="str">
            <v>No</v>
          </cell>
          <cell r="U492" t="str">
            <v>Yes</v>
          </cell>
          <cell r="V492" t="str">
            <v>Value Creation</v>
          </cell>
          <cell r="W492" t="str">
            <v>Reduce R&amp;D Costs</v>
          </cell>
          <cell r="X492" t="str">
            <v>Nurture</v>
          </cell>
          <cell r="Y492" t="str">
            <v>Strategy Approved</v>
          </cell>
          <cell r="Z492" t="str">
            <v>RA GMP Request tool</v>
          </cell>
          <cell r="AA492" t="str">
            <v>No</v>
          </cell>
          <cell r="AB492" t="str">
            <v>Yes</v>
          </cell>
          <cell r="AC492" t="str">
            <v>IT / Systems</v>
          </cell>
          <cell r="AD492" t="str">
            <v>2020 End</v>
          </cell>
          <cell r="AE492" t="str">
            <v>SONAR - Available in Horizon</v>
          </cell>
          <cell r="AF492" t="str">
            <v>Process Excellence &amp; Innovation</v>
          </cell>
          <cell r="AG492" t="str">
            <v>Process Optimization &amp; Automation</v>
          </cell>
          <cell r="AH492">
            <v>0</v>
          </cell>
          <cell r="AI492" t="str">
            <v>Regulatory</v>
          </cell>
          <cell r="AJ492" t="str">
            <v>Publishing and Submission Magement</v>
          </cell>
        </row>
        <row r="493">
          <cell r="A493">
            <v>16014</v>
          </cell>
          <cell r="B493" t="str">
            <v>16014</v>
          </cell>
          <cell r="C493" t="str">
            <v>RA RegKnowMgmt Intel</v>
          </cell>
          <cell r="D493" t="str">
            <v>Edwards, Colin</v>
          </cell>
          <cell r="E493" t="str">
            <v>Parent</v>
          </cell>
          <cell r="F493" t="str">
            <v>Multiple WP</v>
          </cell>
          <cell r="G493" t="str">
            <v>ra</v>
          </cell>
          <cell r="H493">
            <v>0</v>
          </cell>
        </row>
        <row r="493">
          <cell r="K493">
            <v>0</v>
          </cell>
          <cell r="L493">
            <v>0.201534</v>
          </cell>
          <cell r="M493">
            <v>0</v>
          </cell>
          <cell r="N493">
            <v>0.201534</v>
          </cell>
          <cell r="O493">
            <v>201534</v>
          </cell>
          <cell r="P493">
            <v>0.1589</v>
          </cell>
        </row>
        <row r="493">
          <cell r="S493" t="str">
            <v>Not Excluded</v>
          </cell>
          <cell r="T493" t="str">
            <v>No</v>
          </cell>
          <cell r="U493" t="str">
            <v>Yes</v>
          </cell>
          <cell r="V493" t="str">
            <v>Value Creation</v>
          </cell>
          <cell r="W493" t="str">
            <v>Reduce R&amp;D Costs</v>
          </cell>
          <cell r="X493" t="str">
            <v>Nurture</v>
          </cell>
          <cell r="Y493" t="str">
            <v>Strategy Approved</v>
          </cell>
          <cell r="Z493" t="str">
            <v>RA RegKnowMgmt Intel</v>
          </cell>
          <cell r="AA493" t="str">
            <v>Yes</v>
          </cell>
          <cell r="AB493" t="str">
            <v>Yes</v>
          </cell>
          <cell r="AC493" t="str">
            <v>IT / Systems</v>
          </cell>
          <cell r="AD493" t="str">
            <v>2020 Ongoing</v>
          </cell>
          <cell r="AE493" t="str">
            <v>SONAR - Available in Horizon</v>
          </cell>
          <cell r="AF493" t="str">
            <v>Data for Insights</v>
          </cell>
          <cell r="AG493" t="str">
            <v>Data Strategy &amp; Management (incl. MDM)</v>
          </cell>
          <cell r="AH493">
            <v>0</v>
          </cell>
          <cell r="AI493" t="str">
            <v>Regulatory</v>
          </cell>
          <cell r="AJ493" t="str">
            <v>Regulatory Information Mgmt</v>
          </cell>
        </row>
        <row r="494">
          <cell r="A494" t="str">
            <v>16014-G4005708</v>
          </cell>
          <cell r="B494" t="str">
            <v>16014</v>
          </cell>
          <cell r="C494" t="str">
            <v>RA RegKnowMgmt Intel</v>
          </cell>
          <cell r="D494" t="str">
            <v>Edwards, Colin</v>
          </cell>
          <cell r="E494" t="str">
            <v>Child</v>
          </cell>
          <cell r="F494" t="str">
            <v>Multiple WP</v>
          </cell>
          <cell r="G494" t="str">
            <v>RA</v>
          </cell>
          <cell r="H494" t="str">
            <v>G4005708</v>
          </cell>
        </row>
        <row r="494">
          <cell r="K494">
            <v>0.13431372</v>
          </cell>
          <cell r="L494">
            <v>0.112646</v>
          </cell>
          <cell r="M494">
            <v>0</v>
          </cell>
          <cell r="N494">
            <v>0.24695972</v>
          </cell>
          <cell r="O494">
            <v>246959.72</v>
          </cell>
          <cell r="P494">
            <v>0.1135</v>
          </cell>
        </row>
        <row r="494">
          <cell r="S494" t="str">
            <v>Not Excluded</v>
          </cell>
          <cell r="T494" t="str">
            <v>No</v>
          </cell>
          <cell r="U494" t="str">
            <v>Yes</v>
          </cell>
          <cell r="V494" t="str">
            <v>Value Creation</v>
          </cell>
          <cell r="W494" t="str">
            <v>Reduce R&amp;D Costs</v>
          </cell>
          <cell r="X494" t="str">
            <v>Nurture</v>
          </cell>
          <cell r="Y494" t="str">
            <v>Proposed Plan</v>
          </cell>
          <cell r="Z494" t="str">
            <v>KnowMan Execution Phase</v>
          </cell>
          <cell r="AA494" t="str">
            <v>Yes</v>
          </cell>
          <cell r="AB494" t="str">
            <v>Yes</v>
          </cell>
          <cell r="AC494" t="str">
            <v>IT / Systems</v>
          </cell>
          <cell r="AD494" t="str">
            <v>2020 Ongoing</v>
          </cell>
          <cell r="AE494" t="str">
            <v>SONAR - Available in Horizon</v>
          </cell>
          <cell r="AF494" t="str">
            <v>Data for Insights</v>
          </cell>
          <cell r="AG494" t="str">
            <v>Data Strategy &amp; Management (incl. MDM)</v>
          </cell>
          <cell r="AH494">
            <v>0</v>
          </cell>
          <cell r="AI494" t="str">
            <v>Regulatory</v>
          </cell>
          <cell r="AJ494" t="str">
            <v>Regulatory Information Mgmt</v>
          </cell>
        </row>
        <row r="495">
          <cell r="A495" t="str">
            <v>16014-G4004530</v>
          </cell>
          <cell r="B495" t="str">
            <v>16014</v>
          </cell>
          <cell r="C495" t="str">
            <v>RA RegKnowMgmt Intel</v>
          </cell>
          <cell r="D495" t="str">
            <v>Edwards, Colin</v>
          </cell>
          <cell r="E495" t="str">
            <v>Child</v>
          </cell>
          <cell r="F495" t="str">
            <v>Multiple WP</v>
          </cell>
          <cell r="G495" t="str">
            <v>RA</v>
          </cell>
          <cell r="H495" t="str">
            <v>G4004530</v>
          </cell>
        </row>
        <row r="495">
          <cell r="K495">
            <v>0.17349867</v>
          </cell>
          <cell r="L495">
            <v>2.53764436</v>
          </cell>
          <cell r="M495">
            <v>0</v>
          </cell>
          <cell r="N495">
            <v>2.71114303</v>
          </cell>
          <cell r="O495">
            <v>2711143.03</v>
          </cell>
          <cell r="P495">
            <v>0.0454</v>
          </cell>
        </row>
        <row r="495">
          <cell r="S495" t="str">
            <v>Not Excluded</v>
          </cell>
          <cell r="T495" t="str">
            <v>No</v>
          </cell>
          <cell r="U495" t="str">
            <v>Yes</v>
          </cell>
          <cell r="V495" t="str">
            <v>Value Creation</v>
          </cell>
          <cell r="W495" t="str">
            <v>Reduce R&amp;D Costs</v>
          </cell>
          <cell r="X495" t="str">
            <v>Nurture</v>
          </cell>
          <cell r="Y495" t="str">
            <v>Strategy Approved</v>
          </cell>
          <cell r="Z495" t="str">
            <v>KnowMan Planning Phase</v>
          </cell>
          <cell r="AA495" t="str">
            <v>Yes</v>
          </cell>
          <cell r="AB495" t="str">
            <v>Yes</v>
          </cell>
          <cell r="AC495" t="str">
            <v>IT / Systems</v>
          </cell>
          <cell r="AD495" t="str">
            <v>2020 Ongoing</v>
          </cell>
          <cell r="AE495" t="str">
            <v>SONAR - Available in Horizon</v>
          </cell>
          <cell r="AF495" t="str">
            <v>Data for Insights</v>
          </cell>
          <cell r="AG495" t="str">
            <v>Data Strategy &amp; Management (incl. MDM)</v>
          </cell>
          <cell r="AH495">
            <v>0</v>
          </cell>
          <cell r="AI495" t="str">
            <v>Regulatory</v>
          </cell>
          <cell r="AJ495" t="str">
            <v>Regulatory Information Mgmt</v>
          </cell>
        </row>
        <row r="496">
          <cell r="A496">
            <v>16032</v>
          </cell>
          <cell r="B496" t="str">
            <v>16032</v>
          </cell>
          <cell r="C496" t="str">
            <v>PS NextGen SignDetec</v>
          </cell>
          <cell r="D496" t="str">
            <v>Basi, Mark Gargan</v>
          </cell>
          <cell r="E496" t="str">
            <v>Parent</v>
          </cell>
          <cell r="F496" t="str">
            <v>Multiple WP</v>
          </cell>
          <cell r="G496" t="str">
            <v>CMO/PS</v>
          </cell>
          <cell r="H496">
            <v>0</v>
          </cell>
        </row>
        <row r="496">
          <cell r="K496">
            <v>0</v>
          </cell>
          <cell r="L496">
            <v>0.561875</v>
          </cell>
          <cell r="M496">
            <v>0</v>
          </cell>
          <cell r="N496">
            <v>0.561875</v>
          </cell>
          <cell r="O496">
            <v>561875</v>
          </cell>
          <cell r="P496">
            <v>0</v>
          </cell>
        </row>
        <row r="496">
          <cell r="S496" t="str">
            <v>Not Excluded</v>
          </cell>
          <cell r="T496" t="str">
            <v>No</v>
          </cell>
          <cell r="U496" t="str">
            <v>Yes</v>
          </cell>
          <cell r="V496" t="str">
            <v>Value Creation</v>
          </cell>
          <cell r="W496" t="str">
            <v>Reduce R&amp;D Costs</v>
          </cell>
          <cell r="X496" t="str">
            <v>Nurture</v>
          </cell>
          <cell r="Y496" t="str">
            <v>Strategy Approved</v>
          </cell>
          <cell r="Z496" t="str">
            <v>PS NextGen SignDetec</v>
          </cell>
          <cell r="AA496" t="str">
            <v>Yes</v>
          </cell>
          <cell r="AB496" t="str">
            <v>Yes</v>
          </cell>
          <cell r="AC496" t="str">
            <v>Data &amp; Digital</v>
          </cell>
          <cell r="AD496" t="str">
            <v>2020 Proposed</v>
          </cell>
          <cell r="AE496" t="str">
            <v>SONAR - Available in Horizon</v>
          </cell>
          <cell r="AF496" t="str">
            <v>Data for Insights</v>
          </cell>
          <cell r="AG496" t="str">
            <v>Advanced Analytics Use Cases</v>
          </cell>
          <cell r="AH496">
            <v>0</v>
          </cell>
          <cell r="AI496" t="str">
            <v>Patient Safety</v>
          </cell>
          <cell r="AJ496" t="str">
            <v>Signal and Risk Mgmt</v>
          </cell>
        </row>
        <row r="497">
          <cell r="A497" t="str">
            <v>16032-G4013724</v>
          </cell>
          <cell r="B497" t="str">
            <v>16032</v>
          </cell>
          <cell r="C497" t="str">
            <v>PS NextGen SignDetec</v>
          </cell>
          <cell r="D497" t="str">
            <v>Basi, Mark Gargan</v>
          </cell>
          <cell r="E497" t="str">
            <v>Child</v>
          </cell>
          <cell r="F497" t="str">
            <v>Multiple WP</v>
          </cell>
          <cell r="G497" t="str">
            <v>CMO/PS</v>
          </cell>
          <cell r="H497" t="str">
            <v>G4013724</v>
          </cell>
        </row>
        <row r="497">
          <cell r="K497">
            <v>0</v>
          </cell>
          <cell r="L497">
            <v>1.9285</v>
          </cell>
          <cell r="M497">
            <v>0</v>
          </cell>
          <cell r="N497">
            <v>1.9285</v>
          </cell>
          <cell r="O497">
            <v>1928500</v>
          </cell>
          <cell r="P497">
            <v>0</v>
          </cell>
        </row>
        <row r="497">
          <cell r="S497" t="str">
            <v>Not Excluded</v>
          </cell>
          <cell r="T497" t="e">
            <v>#N/A</v>
          </cell>
          <cell r="U497" t="e">
            <v>#N/A</v>
          </cell>
          <cell r="V497" t="e">
            <v>#N/A</v>
          </cell>
          <cell r="W497" t="e">
            <v>#N/A</v>
          </cell>
          <cell r="X497" t="e">
            <v>#N/A</v>
          </cell>
          <cell r="Y497" t="str">
            <v>Strategy Approved</v>
          </cell>
          <cell r="Z497" t="str">
            <v>Empirica Upgrade</v>
          </cell>
          <cell r="AA497" t="e">
            <v>#N/A</v>
          </cell>
          <cell r="AB497" t="e">
            <v>#N/A</v>
          </cell>
          <cell r="AC497" t="e">
            <v>#N/A</v>
          </cell>
          <cell r="AD497" t="e">
            <v>#N/A</v>
          </cell>
          <cell r="AE497" t="e">
            <v>#N/A</v>
          </cell>
          <cell r="AF497" t="e">
            <v>#N/A</v>
          </cell>
          <cell r="AG497" t="e">
            <v>#N/A</v>
          </cell>
          <cell r="AH497" t="e">
            <v>#N/A</v>
          </cell>
          <cell r="AI497" t="e">
            <v>#N/A</v>
          </cell>
          <cell r="AJ497" t="e">
            <v>#N/A</v>
          </cell>
        </row>
        <row r="498">
          <cell r="A498" t="str">
            <v>16032-G4013811</v>
          </cell>
          <cell r="B498" t="str">
            <v>16032</v>
          </cell>
          <cell r="C498" t="str">
            <v>PS NextGen SignDetec</v>
          </cell>
          <cell r="D498" t="str">
            <v>Basi, Mark Gargan</v>
          </cell>
          <cell r="E498" t="str">
            <v>Child</v>
          </cell>
          <cell r="F498" t="str">
            <v>Multiple WP</v>
          </cell>
          <cell r="G498" t="str">
            <v>CMO/PS</v>
          </cell>
          <cell r="H498" t="str">
            <v>G4013811</v>
          </cell>
        </row>
        <row r="498">
          <cell r="K498">
            <v>0.17349867</v>
          </cell>
          <cell r="L498">
            <v>0.04726936</v>
          </cell>
          <cell r="M498">
            <v>0</v>
          </cell>
          <cell r="N498">
            <v>0.22076803</v>
          </cell>
          <cell r="O498">
            <v>220768.03</v>
          </cell>
          <cell r="P498">
            <v>0</v>
          </cell>
        </row>
        <row r="498">
          <cell r="S498" t="str">
            <v>Not Excluded</v>
          </cell>
          <cell r="T498" t="e">
            <v>#N/A</v>
          </cell>
          <cell r="U498" t="e">
            <v>#N/A</v>
          </cell>
          <cell r="V498" t="e">
            <v>#N/A</v>
          </cell>
          <cell r="W498" t="e">
            <v>#N/A</v>
          </cell>
          <cell r="X498" t="e">
            <v>#N/A</v>
          </cell>
          <cell r="Y498" t="str">
            <v>Proposed Plan</v>
          </cell>
          <cell r="Z498" t="str">
            <v>NGSD Execution</v>
          </cell>
          <cell r="AA498" t="e">
            <v>#N/A</v>
          </cell>
          <cell r="AB498" t="e">
            <v>#N/A</v>
          </cell>
          <cell r="AC498" t="e">
            <v>#N/A</v>
          </cell>
          <cell r="AD498" t="e">
            <v>#N/A</v>
          </cell>
          <cell r="AE498" t="e">
            <v>#N/A</v>
          </cell>
          <cell r="AF498" t="e">
            <v>#N/A</v>
          </cell>
          <cell r="AG498" t="e">
            <v>#N/A</v>
          </cell>
          <cell r="AH498" t="e">
            <v>#N/A</v>
          </cell>
          <cell r="AI498" t="e">
            <v>#N/A</v>
          </cell>
          <cell r="AJ498" t="e">
            <v>#N/A</v>
          </cell>
        </row>
        <row r="499">
          <cell r="A499" t="str">
            <v>16032-G4010438</v>
          </cell>
          <cell r="B499" t="str">
            <v>16032</v>
          </cell>
          <cell r="C499" t="str">
            <v>PS NextGen SignDetec</v>
          </cell>
          <cell r="D499" t="str">
            <v>Basi, Mark Gargan</v>
          </cell>
          <cell r="E499" t="str">
            <v>Child</v>
          </cell>
          <cell r="F499" t="str">
            <v>Multiple WP</v>
          </cell>
          <cell r="G499" t="str">
            <v>CMO/PS</v>
          </cell>
          <cell r="H499" t="str">
            <v>G4010438</v>
          </cell>
        </row>
        <row r="499">
          <cell r="K499">
            <v>0.36644954</v>
          </cell>
          <cell r="L499">
            <v>0.96924999</v>
          </cell>
          <cell r="M499">
            <v>0</v>
          </cell>
          <cell r="N499">
            <v>1.33569953</v>
          </cell>
          <cell r="O499">
            <v>1335699.53</v>
          </cell>
          <cell r="P499">
            <v>0</v>
          </cell>
        </row>
        <row r="499">
          <cell r="S499" t="str">
            <v>Not Excluded</v>
          </cell>
          <cell r="T499" t="str">
            <v>No</v>
          </cell>
          <cell r="U499" t="str">
            <v>Yes</v>
          </cell>
          <cell r="V499" t="str">
            <v>Value Creation</v>
          </cell>
          <cell r="W499" t="str">
            <v>Reduce R&amp;D Costs</v>
          </cell>
          <cell r="X499" t="str">
            <v>Nurture</v>
          </cell>
          <cell r="Y499" t="str">
            <v>Strategy Approved</v>
          </cell>
          <cell r="Z499" t="str">
            <v>NGSD Planning</v>
          </cell>
          <cell r="AA499" t="str">
            <v>Yes</v>
          </cell>
          <cell r="AB499" t="str">
            <v>Yes</v>
          </cell>
          <cell r="AC499" t="str">
            <v>Data &amp; Digital</v>
          </cell>
          <cell r="AD499" t="str">
            <v>2020 Proposed</v>
          </cell>
          <cell r="AE499" t="str">
            <v>SONAR - Available in Horizon</v>
          </cell>
          <cell r="AF499" t="str">
            <v>Data for Insights</v>
          </cell>
          <cell r="AG499" t="str">
            <v>Advanced Analytics Use Cases</v>
          </cell>
          <cell r="AH499">
            <v>0</v>
          </cell>
          <cell r="AI499" t="str">
            <v>Patient Safety</v>
          </cell>
          <cell r="AJ499" t="str">
            <v>Signal and Risk Mgmt</v>
          </cell>
        </row>
        <row r="500">
          <cell r="A500">
            <v>15545</v>
          </cell>
          <cell r="B500" t="str">
            <v>15545</v>
          </cell>
          <cell r="C500" t="str">
            <v>Andromeda</v>
          </cell>
          <cell r="D500" t="str">
            <v>Khandelwal, Rohit</v>
          </cell>
          <cell r="E500" t="str">
            <v>Parent</v>
          </cell>
          <cell r="F500" t="str">
            <v>Multiple WP</v>
          </cell>
          <cell r="G500" t="str">
            <v>PS&amp;M</v>
          </cell>
          <cell r="H500">
            <v>0</v>
          </cell>
        </row>
        <row r="500">
          <cell r="K500">
            <v>0.30755789</v>
          </cell>
          <cell r="L500">
            <v>0.13591665</v>
          </cell>
          <cell r="M500">
            <v>0</v>
          </cell>
          <cell r="N500">
            <v>0.44347454</v>
          </cell>
          <cell r="O500">
            <v>443474.54</v>
          </cell>
          <cell r="P500">
            <v>0.1362</v>
          </cell>
        </row>
        <row r="500">
          <cell r="S500" t="str">
            <v>Not Excluded</v>
          </cell>
          <cell r="T500" t="str">
            <v>No</v>
          </cell>
          <cell r="U500" t="str">
            <v>Yes</v>
          </cell>
          <cell r="V500" t="str">
            <v>Value Creation</v>
          </cell>
          <cell r="W500" t="str">
            <v>Reduce R&amp;D Costs</v>
          </cell>
          <cell r="X500" t="str">
            <v>Nurture</v>
          </cell>
          <cell r="Y500" t="str">
            <v>Strategy Approved</v>
          </cell>
          <cell r="Z500" t="str">
            <v>Andromeda</v>
          </cell>
          <cell r="AA500" t="str">
            <v>Yes</v>
          </cell>
          <cell r="AB500" t="str">
            <v>Yes</v>
          </cell>
          <cell r="AC500" t="str">
            <v>Data &amp; Digital</v>
          </cell>
          <cell r="AD500" t="str">
            <v>2020 Ongoing</v>
          </cell>
          <cell r="AE500" t="str">
            <v>SONAR - Available in Horizon</v>
          </cell>
          <cell r="AF500" t="str">
            <v>Process Excellence &amp; Innovation</v>
          </cell>
          <cell r="AG500" t="str">
            <v>Data Science &amp; Artificial Intelligence</v>
          </cell>
          <cell r="AH500">
            <v>0</v>
          </cell>
          <cell r="AI500" t="str">
            <v>Portfolio Management</v>
          </cell>
          <cell r="AJ500" t="str">
            <v>Project and Portfolio Magement</v>
          </cell>
        </row>
        <row r="501">
          <cell r="A501" t="str">
            <v>15545-G4006798</v>
          </cell>
          <cell r="B501" t="str">
            <v>15545</v>
          </cell>
          <cell r="C501" t="str">
            <v>Andromeda</v>
          </cell>
          <cell r="D501" t="str">
            <v>Khandelwal, Rohit</v>
          </cell>
          <cell r="E501" t="str">
            <v>Child</v>
          </cell>
          <cell r="F501" t="str">
            <v>Multiple WP</v>
          </cell>
          <cell r="G501" t="str">
            <v>PS&amp;M</v>
          </cell>
          <cell r="H501" t="str">
            <v>G4006798</v>
          </cell>
        </row>
        <row r="501">
          <cell r="K501">
            <v>0</v>
          </cell>
          <cell r="L501">
            <v>0.83333334</v>
          </cell>
          <cell r="M501">
            <v>0</v>
          </cell>
          <cell r="N501">
            <v>0.83333334</v>
          </cell>
          <cell r="O501">
            <v>833333.34</v>
          </cell>
          <cell r="P501">
            <v>0.0454</v>
          </cell>
        </row>
        <row r="501">
          <cell r="S501" t="str">
            <v>Not Excluded</v>
          </cell>
          <cell r="T501" t="str">
            <v>No</v>
          </cell>
          <cell r="U501" t="str">
            <v>Yes</v>
          </cell>
          <cell r="V501" t="str">
            <v>Value Creation</v>
          </cell>
          <cell r="W501" t="str">
            <v>Reduce R&amp;D Costs</v>
          </cell>
          <cell r="X501" t="str">
            <v>Nurture</v>
          </cell>
          <cell r="Y501" t="str">
            <v>Strategy Approved</v>
          </cell>
          <cell r="Z501" t="str">
            <v>Andromeda</v>
          </cell>
          <cell r="AA501" t="str">
            <v>Yes</v>
          </cell>
          <cell r="AB501" t="str">
            <v>Yes</v>
          </cell>
          <cell r="AC501" t="str">
            <v>Data &amp; Digital</v>
          </cell>
          <cell r="AD501" t="str">
            <v>2020 Ongoing</v>
          </cell>
          <cell r="AE501" t="str">
            <v>SONAR - Available in Horizon</v>
          </cell>
          <cell r="AF501" t="str">
            <v>Process Excellence &amp; Innovation</v>
          </cell>
          <cell r="AG501" t="str">
            <v>Data Science &amp; Artificial Intelligence</v>
          </cell>
          <cell r="AH501">
            <v>0</v>
          </cell>
          <cell r="AI501" t="str">
            <v>Portfolio Management</v>
          </cell>
          <cell r="AJ501" t="str">
            <v>Project and Portfolio Magement</v>
          </cell>
        </row>
        <row r="502">
          <cell r="A502" t="str">
            <v>15545-G4012659</v>
          </cell>
          <cell r="B502" t="str">
            <v>15545</v>
          </cell>
          <cell r="C502" t="str">
            <v>Andromeda</v>
          </cell>
          <cell r="D502" t="str">
            <v>Khandelwal, Rohit</v>
          </cell>
          <cell r="E502" t="str">
            <v>Child</v>
          </cell>
          <cell r="F502" t="str">
            <v>Multiple WP</v>
          </cell>
          <cell r="G502" t="str">
            <v>PS&amp;M</v>
          </cell>
          <cell r="H502" t="str">
            <v>G4012659</v>
          </cell>
        </row>
        <row r="502">
          <cell r="K502">
            <v>0.05889165</v>
          </cell>
          <cell r="L502">
            <v>0</v>
          </cell>
          <cell r="M502">
            <v>0</v>
          </cell>
          <cell r="N502">
            <v>0.05889165</v>
          </cell>
          <cell r="O502">
            <v>58891.65</v>
          </cell>
          <cell r="P502">
            <v>0</v>
          </cell>
        </row>
        <row r="502">
          <cell r="S502" t="str">
            <v>Not Excluded</v>
          </cell>
          <cell r="T502" t="str">
            <v>No</v>
          </cell>
          <cell r="U502" t="str">
            <v>Yes</v>
          </cell>
          <cell r="V502" t="str">
            <v>Value Creation</v>
          </cell>
          <cell r="W502" t="str">
            <v>Reduce R&amp;D Costs</v>
          </cell>
          <cell r="X502" t="str">
            <v>Nurture</v>
          </cell>
          <cell r="Y502" t="str">
            <v>Strategy Approved</v>
          </cell>
          <cell r="Z502" t="str">
            <v>Andromeda 2021</v>
          </cell>
          <cell r="AA502" t="str">
            <v>Yes</v>
          </cell>
          <cell r="AB502" t="str">
            <v>Yes</v>
          </cell>
          <cell r="AC502" t="str">
            <v>Data &amp; Digital</v>
          </cell>
          <cell r="AD502" t="str">
            <v>2020 Ongoing</v>
          </cell>
          <cell r="AE502" t="str">
            <v>SONAR - Available in Horizon</v>
          </cell>
          <cell r="AF502" t="str">
            <v>Process Excellence &amp; Innovation</v>
          </cell>
          <cell r="AG502" t="str">
            <v>Data Science &amp; Artificial Intelligence</v>
          </cell>
          <cell r="AH502">
            <v>0</v>
          </cell>
          <cell r="AI502" t="str">
            <v>Portfolio Management</v>
          </cell>
          <cell r="AJ502" t="str">
            <v>Project and Portfolio Magement</v>
          </cell>
        </row>
        <row r="503">
          <cell r="A503" t="str">
            <v>15545-G4005870</v>
          </cell>
          <cell r="B503" t="str">
            <v>15545</v>
          </cell>
          <cell r="C503" t="str">
            <v>Andromeda</v>
          </cell>
          <cell r="D503" t="str">
            <v>Khandelwal, Rohit</v>
          </cell>
          <cell r="E503" t="str">
            <v>Child</v>
          </cell>
          <cell r="F503" t="str">
            <v>Multiple WP</v>
          </cell>
          <cell r="G503" t="str">
            <v>PS&amp;M</v>
          </cell>
          <cell r="H503" t="str">
            <v>G4005870</v>
          </cell>
        </row>
        <row r="503">
          <cell r="K503">
            <v>0</v>
          </cell>
          <cell r="L503">
            <v>0</v>
          </cell>
          <cell r="M503">
            <v>0</v>
          </cell>
          <cell r="N503">
            <v>0</v>
          </cell>
          <cell r="O503">
            <v>0</v>
          </cell>
          <cell r="P503">
            <v>0.0908</v>
          </cell>
        </row>
        <row r="503">
          <cell r="S503" t="str">
            <v>Not Excluded</v>
          </cell>
          <cell r="T503" t="str">
            <v>No</v>
          </cell>
          <cell r="U503" t="str">
            <v>Yes</v>
          </cell>
          <cell r="V503" t="str">
            <v>Value Creation</v>
          </cell>
          <cell r="W503" t="str">
            <v>Reduce R&amp;D Costs</v>
          </cell>
          <cell r="X503" t="str">
            <v>Planning</v>
          </cell>
          <cell r="Y503" t="str">
            <v>Strategy Approved</v>
          </cell>
          <cell r="Z503" t="str">
            <v>Andromeda Scope-Seek</v>
          </cell>
          <cell r="AA503" t="str">
            <v>Yes</v>
          </cell>
          <cell r="AB503" t="str">
            <v>Yes</v>
          </cell>
          <cell r="AC503" t="str">
            <v>Data &amp; Digital</v>
          </cell>
          <cell r="AD503" t="str">
            <v>2020 Ongoing</v>
          </cell>
          <cell r="AE503" t="str">
            <v>SONAR - Available in Horizon</v>
          </cell>
          <cell r="AF503" t="str">
            <v>Process Excellence &amp; Innovation</v>
          </cell>
          <cell r="AG503" t="str">
            <v>Data Science &amp; Artificial Intelligence</v>
          </cell>
          <cell r="AH503">
            <v>0</v>
          </cell>
          <cell r="AI503" t="str">
            <v>Portfolio Management</v>
          </cell>
          <cell r="AJ503" t="str">
            <v>Project and Portfolio Magement</v>
          </cell>
        </row>
        <row r="504">
          <cell r="A504">
            <v>15560</v>
          </cell>
          <cell r="B504" t="str">
            <v>15560</v>
          </cell>
          <cell r="C504" t="str">
            <v>CRISP</v>
          </cell>
          <cell r="D504" t="str">
            <v>Wolf, Rebecca</v>
          </cell>
          <cell r="E504" t="str">
            <v>Parent</v>
          </cell>
          <cell r="F504" t="str">
            <v>Single WP</v>
          </cell>
          <cell r="G504" t="str">
            <v>GDO</v>
          </cell>
          <cell r="H504">
            <v>0</v>
          </cell>
        </row>
        <row r="504">
          <cell r="K504">
            <v>0</v>
          </cell>
          <cell r="L504">
            <v>0</v>
          </cell>
          <cell r="M504">
            <v>0</v>
          </cell>
          <cell r="N504">
            <v>0</v>
          </cell>
          <cell r="O504">
            <v>0</v>
          </cell>
          <cell r="P504">
            <v>0.0908</v>
          </cell>
        </row>
        <row r="504">
          <cell r="S504" t="str">
            <v>Excluded</v>
          </cell>
          <cell r="T504" t="str">
            <v>No</v>
          </cell>
          <cell r="U504" t="str">
            <v>Yes</v>
          </cell>
          <cell r="V504" t="str">
            <v>Compliance</v>
          </cell>
          <cell r="W504" t="str">
            <v>Compliance</v>
          </cell>
          <cell r="X504" t="str">
            <v>Nurture</v>
          </cell>
          <cell r="Y504" t="str">
            <v>Strategy Approved</v>
          </cell>
          <cell r="Z504" t="str">
            <v>CRISP</v>
          </cell>
          <cell r="AA504" t="str">
            <v>No</v>
          </cell>
          <cell r="AB504" t="str">
            <v>Yes</v>
          </cell>
          <cell r="AC504" t="str">
            <v>IT / Systems</v>
          </cell>
          <cell r="AD504" t="str">
            <v>2020 End</v>
          </cell>
          <cell r="AE504" t="str">
            <v>SONAR - Available in Horizon</v>
          </cell>
          <cell r="AF504" t="str">
            <v>Compliance</v>
          </cell>
          <cell r="AG504" t="str">
            <v>Compliance</v>
          </cell>
          <cell r="AH504">
            <v>0</v>
          </cell>
          <cell r="AI504" t="str">
            <v>Clinical Development</v>
          </cell>
          <cell r="AJ504" t="str">
            <v>ClinOps and Trial Execution</v>
          </cell>
        </row>
        <row r="505">
          <cell r="A505" t="str">
            <v>15560-G4006023</v>
          </cell>
          <cell r="B505" t="str">
            <v>15560</v>
          </cell>
          <cell r="C505" t="str">
            <v>CRISP</v>
          </cell>
          <cell r="D505" t="str">
            <v>Wolf, Rebecca</v>
          </cell>
          <cell r="E505" t="str">
            <v>Child</v>
          </cell>
          <cell r="F505" t="str">
            <v>Single WP</v>
          </cell>
          <cell r="G505" t="str">
            <v>GDO</v>
          </cell>
          <cell r="H505" t="str">
            <v>G4006023</v>
          </cell>
        </row>
        <row r="505">
          <cell r="K505">
            <v>0.08853239</v>
          </cell>
          <cell r="L505">
            <v>0.2265</v>
          </cell>
          <cell r="M505">
            <v>0</v>
          </cell>
          <cell r="N505">
            <v>0.31503239</v>
          </cell>
          <cell r="O505">
            <v>315032.39</v>
          </cell>
          <cell r="P505">
            <v>0.0908</v>
          </cell>
        </row>
        <row r="505">
          <cell r="S505" t="str">
            <v>Not Excluded</v>
          </cell>
          <cell r="T505" t="str">
            <v>No</v>
          </cell>
          <cell r="U505" t="str">
            <v>Yes</v>
          </cell>
          <cell r="V505" t="str">
            <v>Compliance</v>
          </cell>
          <cell r="W505" t="str">
            <v>Compliance</v>
          </cell>
          <cell r="X505" t="str">
            <v>Nurture</v>
          </cell>
          <cell r="Y505" t="str">
            <v>Strategy Approved</v>
          </cell>
          <cell r="Z505" t="str">
            <v>CRISP General</v>
          </cell>
          <cell r="AA505" t="str">
            <v>No</v>
          </cell>
          <cell r="AB505" t="str">
            <v>Yes</v>
          </cell>
          <cell r="AC505" t="str">
            <v>IT / Systems</v>
          </cell>
          <cell r="AD505" t="str">
            <v>2020 End</v>
          </cell>
          <cell r="AE505" t="str">
            <v>SONAR - Available in Horizon</v>
          </cell>
          <cell r="AF505" t="str">
            <v>Compliance</v>
          </cell>
          <cell r="AG505" t="str">
            <v>Compliance</v>
          </cell>
          <cell r="AH505">
            <v>0</v>
          </cell>
          <cell r="AI505" t="str">
            <v>Clinical Development</v>
          </cell>
          <cell r="AJ505" t="str">
            <v>ClinOps and Trial Execution</v>
          </cell>
        </row>
        <row r="506">
          <cell r="A506">
            <v>15647</v>
          </cell>
          <cell r="B506" t="str">
            <v>15647</v>
          </cell>
          <cell r="C506" t="str">
            <v>PreAdvance Integrati</v>
          </cell>
          <cell r="D506" t="str">
            <v>Molander, Lei Ann</v>
          </cell>
          <cell r="E506" t="str">
            <v>Parent</v>
          </cell>
          <cell r="F506" t="str">
            <v>Single WP</v>
          </cell>
          <cell r="G506" t="str">
            <v>GDO</v>
          </cell>
          <cell r="H506">
            <v>0</v>
          </cell>
        </row>
        <row r="506">
          <cell r="K506">
            <v>0.08853239</v>
          </cell>
          <cell r="L506">
            <v>0.2265</v>
          </cell>
          <cell r="M506">
            <v>0</v>
          </cell>
          <cell r="N506">
            <v>0.31503239</v>
          </cell>
          <cell r="O506">
            <v>315032.39</v>
          </cell>
          <cell r="P506">
            <v>0</v>
          </cell>
        </row>
        <row r="506">
          <cell r="S506" t="str">
            <v>Not Excluded</v>
          </cell>
          <cell r="T506" t="str">
            <v>No</v>
          </cell>
          <cell r="U506" t="str">
            <v>Yes</v>
          </cell>
          <cell r="V506" t="str">
            <v>Value Creation</v>
          </cell>
          <cell r="W506" t="str">
            <v>Reduce R&amp;D Costs</v>
          </cell>
          <cell r="X506" t="str">
            <v>Nurture</v>
          </cell>
          <cell r="Y506" t="str">
            <v>Strategy Approved</v>
          </cell>
          <cell r="Z506" t="str">
            <v>PreAdvance Integrati</v>
          </cell>
          <cell r="AA506" t="str">
            <v>No</v>
          </cell>
          <cell r="AB506" t="str">
            <v>Yes</v>
          </cell>
          <cell r="AC506" t="str">
            <v>IT / Systems</v>
          </cell>
          <cell r="AD506" t="str">
            <v>2020 Ongoing</v>
          </cell>
          <cell r="AE506" t="str">
            <v>SONAR - Available in Horizon</v>
          </cell>
          <cell r="AF506" t="str">
            <v>Process Excellence &amp; Innovation</v>
          </cell>
          <cell r="AG506" t="str">
            <v>Process Optimization &amp; Automation</v>
          </cell>
          <cell r="AH506">
            <v>0</v>
          </cell>
          <cell r="AI506" t="str">
            <v>Clinical Development</v>
          </cell>
          <cell r="AJ506" t="str">
            <v>Clinical Data Collection and Mgmt</v>
          </cell>
        </row>
        <row r="507">
          <cell r="A507" t="str">
            <v>15647-G4008377</v>
          </cell>
          <cell r="B507" t="str">
            <v>15647</v>
          </cell>
          <cell r="C507" t="str">
            <v>PreAdvance Integrati</v>
          </cell>
          <cell r="D507" t="str">
            <v>Molander, Lei Ann</v>
          </cell>
          <cell r="E507" t="str">
            <v>Child</v>
          </cell>
          <cell r="F507" t="str">
            <v>Single WP</v>
          </cell>
          <cell r="G507" t="str">
            <v>GDO</v>
          </cell>
          <cell r="H507" t="str">
            <v>G4008377</v>
          </cell>
        </row>
        <row r="507">
          <cell r="K507">
            <v>0.15675438</v>
          </cell>
          <cell r="L507">
            <v>0.61484082</v>
          </cell>
          <cell r="M507">
            <v>0</v>
          </cell>
          <cell r="N507">
            <v>0.7715952</v>
          </cell>
          <cell r="O507">
            <v>771595.2</v>
          </cell>
          <cell r="P507">
            <v>0</v>
          </cell>
        </row>
        <row r="507">
          <cell r="S507" t="str">
            <v>Not Excluded</v>
          </cell>
          <cell r="T507" t="str">
            <v>No</v>
          </cell>
          <cell r="U507" t="str">
            <v>Yes</v>
          </cell>
          <cell r="V507" t="str">
            <v>Value Creation</v>
          </cell>
          <cell r="W507" t="str">
            <v>Reduce R&amp;D Costs</v>
          </cell>
          <cell r="X507" t="str">
            <v>Nurture</v>
          </cell>
          <cell r="Y507" t="str">
            <v>Strategy Approved</v>
          </cell>
          <cell r="Z507" t="str">
            <v>PreAdvance Integration</v>
          </cell>
          <cell r="AA507" t="str">
            <v>No</v>
          </cell>
          <cell r="AB507" t="str">
            <v>Yes</v>
          </cell>
          <cell r="AC507" t="str">
            <v>IT / Systems</v>
          </cell>
          <cell r="AD507" t="str">
            <v>2020 Ongoing</v>
          </cell>
          <cell r="AE507" t="str">
            <v>SONAR - Available in Horizon</v>
          </cell>
          <cell r="AF507" t="str">
            <v>Process Excellence &amp; Innovation</v>
          </cell>
          <cell r="AG507" t="str">
            <v>Process Optimization &amp; Automation</v>
          </cell>
          <cell r="AH507">
            <v>0</v>
          </cell>
          <cell r="AI507" t="str">
            <v>Clinical Development</v>
          </cell>
          <cell r="AJ507" t="str">
            <v>Clinical Data Collection and Mgmt</v>
          </cell>
        </row>
        <row r="508">
          <cell r="A508">
            <v>15702</v>
          </cell>
          <cell r="B508" t="str">
            <v>15702</v>
          </cell>
          <cell r="C508" t="str">
            <v>PSUR Automation</v>
          </cell>
          <cell r="D508" t="str">
            <v>Touati-Tliba, Mebarka-Mounira</v>
          </cell>
          <cell r="E508" t="str">
            <v>Parent</v>
          </cell>
          <cell r="F508" t="str">
            <v>Single WP</v>
          </cell>
          <cell r="G508" t="str">
            <v>CMO/PS</v>
          </cell>
          <cell r="H508">
            <v>0</v>
          </cell>
        </row>
        <row r="508">
          <cell r="K508">
            <v>0.15675438</v>
          </cell>
          <cell r="L508">
            <v>0.61484082</v>
          </cell>
          <cell r="M508">
            <v>0</v>
          </cell>
          <cell r="N508">
            <v>0.7715952</v>
          </cell>
          <cell r="O508">
            <v>771595.2</v>
          </cell>
          <cell r="P508">
            <v>0</v>
          </cell>
        </row>
        <row r="508">
          <cell r="S508" t="str">
            <v>Not Excluded</v>
          </cell>
          <cell r="T508" t="str">
            <v>No</v>
          </cell>
          <cell r="U508" t="str">
            <v>Yes</v>
          </cell>
          <cell r="V508" t="str">
            <v>Value Creation</v>
          </cell>
          <cell r="W508" t="str">
            <v>Reduce R&amp;D Costs</v>
          </cell>
          <cell r="X508" t="str">
            <v>Nurture</v>
          </cell>
          <cell r="Y508" t="str">
            <v>Strategy Approved</v>
          </cell>
          <cell r="Z508" t="str">
            <v>PSUR Automation</v>
          </cell>
          <cell r="AA508" t="str">
            <v>No</v>
          </cell>
          <cell r="AB508" t="str">
            <v>Yes</v>
          </cell>
          <cell r="AC508" t="str">
            <v>Data &amp; Digital</v>
          </cell>
          <cell r="AD508" t="str">
            <v>2020 Proposed</v>
          </cell>
          <cell r="AE508" t="str">
            <v>SONAR - Available in Horizon</v>
          </cell>
          <cell r="AF508" t="str">
            <v>Process Excellence &amp; Innovation</v>
          </cell>
          <cell r="AG508" t="str">
            <v>Process Optimization &amp; Automation</v>
          </cell>
          <cell r="AH508" t="str">
            <v>Digital Authoring</v>
          </cell>
          <cell r="AI508" t="str">
            <v>Patient Safety</v>
          </cell>
          <cell r="AJ508" t="str">
            <v>Safety Reporting and Submissions</v>
          </cell>
        </row>
        <row r="509">
          <cell r="A509" t="str">
            <v>15702-G4008374</v>
          </cell>
          <cell r="B509" t="str">
            <v>15702</v>
          </cell>
          <cell r="C509" t="str">
            <v>PSUR Automation</v>
          </cell>
          <cell r="D509" t="str">
            <v>Touati-Tliba, Mebarka-Mounira</v>
          </cell>
          <cell r="E509" t="str">
            <v>Child</v>
          </cell>
          <cell r="F509" t="str">
            <v>Single WP</v>
          </cell>
          <cell r="G509" t="str">
            <v>CMO/PS</v>
          </cell>
          <cell r="H509" t="str">
            <v>G4008374</v>
          </cell>
        </row>
        <row r="509">
          <cell r="K509">
            <v>0.17945924</v>
          </cell>
          <cell r="L509">
            <v>0.655585</v>
          </cell>
          <cell r="M509">
            <v>0</v>
          </cell>
          <cell r="N509">
            <v>0.83504424</v>
          </cell>
          <cell r="O509">
            <v>835044.24</v>
          </cell>
          <cell r="P509">
            <v>0</v>
          </cell>
        </row>
        <row r="509">
          <cell r="S509" t="str">
            <v>Not Excluded</v>
          </cell>
          <cell r="T509" t="str">
            <v>No</v>
          </cell>
          <cell r="U509" t="str">
            <v>Yes</v>
          </cell>
          <cell r="V509" t="str">
            <v>Value Creation</v>
          </cell>
          <cell r="W509" t="str">
            <v>Reduce R&amp;D Costs</v>
          </cell>
          <cell r="X509" t="str">
            <v>Nurture</v>
          </cell>
          <cell r="Y509" t="str">
            <v>Strategy Approved</v>
          </cell>
          <cell r="Z509" t="str">
            <v>PSUR Automation</v>
          </cell>
          <cell r="AA509" t="str">
            <v>No</v>
          </cell>
          <cell r="AB509" t="str">
            <v>Yes</v>
          </cell>
          <cell r="AC509" t="str">
            <v>Data &amp; Digital</v>
          </cell>
          <cell r="AD509" t="str">
            <v>2020 Proposed</v>
          </cell>
          <cell r="AE509" t="str">
            <v>SONAR - Available in Horizon</v>
          </cell>
          <cell r="AF509" t="str">
            <v>Process Excellence &amp; Innovation</v>
          </cell>
          <cell r="AG509" t="str">
            <v>Process Optimization &amp; Automation</v>
          </cell>
          <cell r="AH509" t="str">
            <v>Digital Authoring</v>
          </cell>
          <cell r="AI509" t="str">
            <v>Patient Safety</v>
          </cell>
          <cell r="AJ509" t="str">
            <v>Safety Reporting and Submissions</v>
          </cell>
        </row>
        <row r="510">
          <cell r="A510">
            <v>15701</v>
          </cell>
          <cell r="B510" t="str">
            <v>15701</v>
          </cell>
          <cell r="C510" t="str">
            <v>COMPaQ-MetA</v>
          </cell>
          <cell r="D510" t="str">
            <v>Basi, Mark Gargan</v>
          </cell>
          <cell r="E510" t="str">
            <v>Parent</v>
          </cell>
          <cell r="F510" t="str">
            <v>Single WP</v>
          </cell>
          <cell r="G510" t="str">
            <v>CMO/PS</v>
          </cell>
          <cell r="H510">
            <v>0</v>
          </cell>
        </row>
        <row r="510">
          <cell r="K510">
            <v>0.17945924</v>
          </cell>
          <cell r="L510">
            <v>0.655585</v>
          </cell>
          <cell r="M510">
            <v>0</v>
          </cell>
          <cell r="N510">
            <v>0.83504424</v>
          </cell>
          <cell r="O510">
            <v>835044.24</v>
          </cell>
          <cell r="P510">
            <v>0</v>
          </cell>
        </row>
        <row r="510">
          <cell r="S510" t="str">
            <v>Not Excluded</v>
          </cell>
          <cell r="T510" t="str">
            <v>No</v>
          </cell>
          <cell r="U510" t="str">
            <v>Yes</v>
          </cell>
          <cell r="V510" t="str">
            <v>Compliance</v>
          </cell>
          <cell r="W510" t="str">
            <v>Compliance</v>
          </cell>
          <cell r="X510" t="str">
            <v>Nurture</v>
          </cell>
          <cell r="Y510" t="str">
            <v>Strategy Approved</v>
          </cell>
          <cell r="Z510" t="str">
            <v>COMPaQ-MetA</v>
          </cell>
          <cell r="AA510" t="str">
            <v>No</v>
          </cell>
          <cell r="AB510" t="str">
            <v>Yes</v>
          </cell>
          <cell r="AC510" t="str">
            <v>Data &amp; Digital</v>
          </cell>
          <cell r="AD510" t="str">
            <v>2020 Ongoing</v>
          </cell>
          <cell r="AE510" t="str">
            <v>SONAR - Available in Horizon</v>
          </cell>
          <cell r="AF510" t="str">
            <v>Compliance</v>
          </cell>
          <cell r="AG510" t="str">
            <v>Compliance</v>
          </cell>
          <cell r="AH510">
            <v>0</v>
          </cell>
          <cell r="AI510" t="str">
            <v>Patient Safety</v>
          </cell>
          <cell r="AJ510" t="str">
            <v>Safety Reporting and Submissions</v>
          </cell>
        </row>
        <row r="511">
          <cell r="A511" t="str">
            <v>15701-G4008372</v>
          </cell>
          <cell r="B511" t="str">
            <v>15701</v>
          </cell>
          <cell r="C511" t="str">
            <v>COMPaQ-MetA</v>
          </cell>
          <cell r="D511" t="str">
            <v>Basi, Mark Gargan</v>
          </cell>
          <cell r="E511" t="str">
            <v>Child</v>
          </cell>
          <cell r="F511" t="str">
            <v>Single WP</v>
          </cell>
          <cell r="G511" t="str">
            <v>CMO/PS</v>
          </cell>
          <cell r="H511" t="str">
            <v>G4008372</v>
          </cell>
        </row>
        <row r="511">
          <cell r="K511">
            <v>0</v>
          </cell>
          <cell r="L511">
            <v>0.175</v>
          </cell>
          <cell r="M511">
            <v>0</v>
          </cell>
          <cell r="N511">
            <v>0.175</v>
          </cell>
          <cell r="O511">
            <v>175000</v>
          </cell>
          <cell r="P511">
            <v>0</v>
          </cell>
        </row>
        <row r="511">
          <cell r="S511" t="str">
            <v>Not Excluded</v>
          </cell>
          <cell r="T511" t="str">
            <v>No</v>
          </cell>
          <cell r="U511" t="str">
            <v>Yes</v>
          </cell>
          <cell r="V511" t="str">
            <v>Compliance</v>
          </cell>
          <cell r="W511" t="str">
            <v>Compliance</v>
          </cell>
          <cell r="X511" t="str">
            <v>Nurture</v>
          </cell>
          <cell r="Y511" t="str">
            <v>Strategy Approved</v>
          </cell>
          <cell r="Z511" t="str">
            <v>Compaq-Meta</v>
          </cell>
          <cell r="AA511" t="str">
            <v>No</v>
          </cell>
          <cell r="AB511" t="str">
            <v>Yes</v>
          </cell>
          <cell r="AC511" t="str">
            <v>Data &amp; Digital</v>
          </cell>
          <cell r="AD511" t="str">
            <v>2020 Ongoing</v>
          </cell>
          <cell r="AE511" t="str">
            <v>SONAR - Available in Horizon</v>
          </cell>
          <cell r="AF511" t="str">
            <v>Compliance</v>
          </cell>
          <cell r="AG511" t="str">
            <v>Compliance</v>
          </cell>
          <cell r="AH511">
            <v>0</v>
          </cell>
          <cell r="AI511" t="str">
            <v>Patient Safety</v>
          </cell>
          <cell r="AJ511" t="str">
            <v>Safety Reporting and Submissions</v>
          </cell>
        </row>
        <row r="512">
          <cell r="A512">
            <v>15765</v>
          </cell>
          <cell r="B512" t="str">
            <v>15765</v>
          </cell>
          <cell r="C512" t="str">
            <v>PLTS translation </v>
          </cell>
          <cell r="D512" t="str">
            <v>Basi, Mark Gargan</v>
          </cell>
          <cell r="E512" t="str">
            <v>Parent</v>
          </cell>
          <cell r="F512" t="str">
            <v>Multiple WP</v>
          </cell>
          <cell r="G512" t="str">
            <v>CMO/PS</v>
          </cell>
          <cell r="H512">
            <v>0</v>
          </cell>
        </row>
        <row r="512">
          <cell r="K512">
            <v>0</v>
          </cell>
          <cell r="L512">
            <v>0.175</v>
          </cell>
          <cell r="M512">
            <v>0</v>
          </cell>
          <cell r="N512">
            <v>0.175</v>
          </cell>
          <cell r="O512">
            <v>175000</v>
          </cell>
          <cell r="P512">
            <v>0</v>
          </cell>
        </row>
        <row r="512">
          <cell r="S512" t="str">
            <v>Not Excluded</v>
          </cell>
          <cell r="T512" t="str">
            <v>No</v>
          </cell>
          <cell r="U512" t="str">
            <v>Yes</v>
          </cell>
          <cell r="V512" t="str">
            <v>Value Creation</v>
          </cell>
          <cell r="W512" t="str">
            <v>Reduce R&amp;D Costs</v>
          </cell>
          <cell r="X512" t="str">
            <v>Nurture</v>
          </cell>
          <cell r="Y512" t="str">
            <v>Strategy Approved</v>
          </cell>
          <cell r="Z512" t="str">
            <v>PLTS translation </v>
          </cell>
          <cell r="AA512" t="str">
            <v>Yes</v>
          </cell>
          <cell r="AB512" t="str">
            <v>Yes</v>
          </cell>
          <cell r="AC512" t="str">
            <v>Data &amp; Digital</v>
          </cell>
          <cell r="AD512" t="str">
            <v>2020 End</v>
          </cell>
          <cell r="AE512" t="str">
            <v>SONAR - Available in Horizon</v>
          </cell>
          <cell r="AF512" t="str">
            <v>Process Excellence &amp; Innovation</v>
          </cell>
          <cell r="AG512" t="str">
            <v>Data Science &amp; Artificial Intelligence</v>
          </cell>
          <cell r="AH512">
            <v>0</v>
          </cell>
          <cell r="AI512" t="str">
            <v>Patient Safety</v>
          </cell>
          <cell r="AJ512" t="str">
            <v>Safety Communication and Governance</v>
          </cell>
        </row>
        <row r="513">
          <cell r="A513" t="str">
            <v>15765-G4011992</v>
          </cell>
          <cell r="B513" t="str">
            <v>15765</v>
          </cell>
          <cell r="C513" t="str">
            <v>PLTS translation </v>
          </cell>
          <cell r="D513" t="str">
            <v>Basi, Mark Gargan</v>
          </cell>
          <cell r="E513" t="str">
            <v>Child</v>
          </cell>
          <cell r="F513" t="str">
            <v>Multiple WP</v>
          </cell>
          <cell r="G513" t="str">
            <v>CMO/PS</v>
          </cell>
          <cell r="H513" t="str">
            <v>G4011992</v>
          </cell>
        </row>
        <row r="513">
          <cell r="K513">
            <v>0</v>
          </cell>
          <cell r="L513">
            <v>0</v>
          </cell>
          <cell r="M513">
            <v>0</v>
          </cell>
          <cell r="N513">
            <v>0</v>
          </cell>
          <cell r="O513">
            <v>0</v>
          </cell>
          <cell r="P513">
            <v>0</v>
          </cell>
        </row>
        <row r="513">
          <cell r="S513" t="str">
            <v>Not Excluded</v>
          </cell>
          <cell r="T513" t="str">
            <v>No</v>
          </cell>
          <cell r="U513" t="str">
            <v>Yes</v>
          </cell>
          <cell r="V513" t="str">
            <v>Value Creation</v>
          </cell>
          <cell r="W513" t="str">
            <v>Reduce R&amp;D Costs</v>
          </cell>
          <cell r="X513" t="str">
            <v>Nurture</v>
          </cell>
          <cell r="Y513" t="str">
            <v>Proposed Plan</v>
          </cell>
          <cell r="Z513" t="str">
            <v>AI Translation POC -II</v>
          </cell>
          <cell r="AA513" t="str">
            <v>Yes</v>
          </cell>
          <cell r="AB513" t="str">
            <v>Yes</v>
          </cell>
          <cell r="AC513" t="str">
            <v>Data &amp; Digital</v>
          </cell>
          <cell r="AD513" t="str">
            <v>2020 Ongoing</v>
          </cell>
          <cell r="AE513" t="str">
            <v>SONAR - Available in Horizon</v>
          </cell>
          <cell r="AF513" t="str">
            <v>Process Excellence &amp; Innovation</v>
          </cell>
          <cell r="AG513" t="str">
            <v>Data Science &amp; Artificial Intelligence</v>
          </cell>
          <cell r="AH513">
            <v>0</v>
          </cell>
          <cell r="AI513" t="str">
            <v>Patient Safety</v>
          </cell>
          <cell r="AJ513" t="str">
            <v>Safety Communication and Governance</v>
          </cell>
        </row>
        <row r="514">
          <cell r="A514" t="str">
            <v>15765-G4009344</v>
          </cell>
          <cell r="B514" t="str">
            <v>15765</v>
          </cell>
          <cell r="C514" t="str">
            <v>PLTS translation </v>
          </cell>
          <cell r="D514" t="str">
            <v>Basi, Mark Gargan</v>
          </cell>
          <cell r="E514" t="str">
            <v>Child</v>
          </cell>
          <cell r="F514" t="str">
            <v>Multiple WP</v>
          </cell>
          <cell r="G514" t="str">
            <v>CMO/PS</v>
          </cell>
          <cell r="H514" t="str">
            <v>G4009344</v>
          </cell>
        </row>
        <row r="514">
          <cell r="K514">
            <v>0</v>
          </cell>
          <cell r="L514">
            <v>0</v>
          </cell>
          <cell r="M514">
            <v>0</v>
          </cell>
          <cell r="N514">
            <v>0</v>
          </cell>
          <cell r="O514">
            <v>0</v>
          </cell>
          <cell r="P514">
            <v>0</v>
          </cell>
        </row>
        <row r="514">
          <cell r="S514" t="str">
            <v>Not Excluded</v>
          </cell>
          <cell r="T514" t="str">
            <v>No</v>
          </cell>
          <cell r="U514" t="str">
            <v>Yes</v>
          </cell>
          <cell r="V514" t="str">
            <v>Value Creation</v>
          </cell>
          <cell r="W514" t="str">
            <v>Reduce R&amp;D Costs</v>
          </cell>
          <cell r="X514" t="str">
            <v>Nurture</v>
          </cell>
          <cell r="Y514" t="str">
            <v>Strategy Approved</v>
          </cell>
          <cell r="Z514" t="str">
            <v>PLTS Translation</v>
          </cell>
          <cell r="AA514" t="str">
            <v>Yes</v>
          </cell>
          <cell r="AB514" t="str">
            <v>Yes</v>
          </cell>
          <cell r="AC514" t="str">
            <v>Data &amp; Digital</v>
          </cell>
          <cell r="AD514" t="str">
            <v>2020 End</v>
          </cell>
          <cell r="AE514" t="str">
            <v>SONAR - Available in Horizon</v>
          </cell>
          <cell r="AF514" t="str">
            <v>Process Excellence &amp; Innovation</v>
          </cell>
          <cell r="AG514" t="str">
            <v>Data Science &amp; Artificial Intelligence</v>
          </cell>
          <cell r="AH514">
            <v>0</v>
          </cell>
          <cell r="AI514" t="str">
            <v>Patient Safety</v>
          </cell>
          <cell r="AJ514" t="str">
            <v>Safety Communication and Governance</v>
          </cell>
        </row>
        <row r="515">
          <cell r="A515">
            <v>15770</v>
          </cell>
          <cell r="B515" t="str">
            <v>15770</v>
          </cell>
          <cell r="C515" t="str">
            <v>PharmaCM Integration </v>
          </cell>
          <cell r="D515" t="str">
            <v>Basi, Mark Gargan</v>
          </cell>
          <cell r="E515" t="str">
            <v>Parent</v>
          </cell>
          <cell r="F515" t="str">
            <v>Single WP</v>
          </cell>
          <cell r="G515" t="str">
            <v>CMO/PS</v>
          </cell>
          <cell r="H515">
            <v>0</v>
          </cell>
        </row>
        <row r="515">
          <cell r="K515">
            <v>0</v>
          </cell>
          <cell r="L515">
            <v>0</v>
          </cell>
          <cell r="M515">
            <v>0</v>
          </cell>
          <cell r="N515">
            <v>0</v>
          </cell>
          <cell r="O515">
            <v>0</v>
          </cell>
          <cell r="P515">
            <v>0</v>
          </cell>
        </row>
        <row r="515">
          <cell r="S515" t="str">
            <v>Excluded</v>
          </cell>
          <cell r="T515" t="str">
            <v>No</v>
          </cell>
          <cell r="U515" t="str">
            <v>Yes</v>
          </cell>
          <cell r="V515" t="str">
            <v>Value Creation</v>
          </cell>
          <cell r="W515" t="str">
            <v>Reduce R&amp;D Costs</v>
          </cell>
          <cell r="X515" t="str">
            <v>Nurture</v>
          </cell>
          <cell r="Y515" t="str">
            <v>Strategy Approved</v>
          </cell>
          <cell r="Z515" t="str">
            <v>PharmaCM Integration </v>
          </cell>
          <cell r="AA515" t="str">
            <v>Yes</v>
          </cell>
          <cell r="AB515" t="str">
            <v>Yes</v>
          </cell>
          <cell r="AC515" t="str">
            <v>IT / Systems</v>
          </cell>
          <cell r="AD515" t="str">
            <v>2020 End</v>
          </cell>
          <cell r="AE515" t="str">
            <v>SONAR - Available in Horizon</v>
          </cell>
          <cell r="AF515" t="str">
            <v>Data for Insights</v>
          </cell>
          <cell r="AG515" t="str">
            <v>Data Strategy &amp; Management (incl. MDM)</v>
          </cell>
          <cell r="AH515">
            <v>0</v>
          </cell>
          <cell r="AI515" t="str">
            <v>Patient Safety</v>
          </cell>
          <cell r="AJ515" t="str">
            <v>Quantitative Safety and Epidemiology</v>
          </cell>
        </row>
        <row r="516">
          <cell r="A516" t="str">
            <v>15770-G4009363</v>
          </cell>
          <cell r="B516" t="str">
            <v>15770</v>
          </cell>
          <cell r="C516" t="str">
            <v>PharmaCM Integration </v>
          </cell>
          <cell r="D516" t="str">
            <v>Basi, Mark Gargan</v>
          </cell>
          <cell r="E516" t="str">
            <v>Child</v>
          </cell>
          <cell r="F516" t="str">
            <v>Single WP</v>
          </cell>
          <cell r="G516" t="str">
            <v>CMO/PS</v>
          </cell>
          <cell r="H516" t="str">
            <v>G4009363</v>
          </cell>
        </row>
        <row r="516">
          <cell r="K516">
            <v>0.01768786</v>
          </cell>
          <cell r="L516">
            <v>0.25501875</v>
          </cell>
          <cell r="M516">
            <v>0</v>
          </cell>
          <cell r="N516">
            <v>0.27270661</v>
          </cell>
          <cell r="O516">
            <v>272706.61</v>
          </cell>
          <cell r="P516">
            <v>0</v>
          </cell>
        </row>
        <row r="516">
          <cell r="S516" t="str">
            <v>Not Excluded</v>
          </cell>
          <cell r="T516" t="str">
            <v>No</v>
          </cell>
          <cell r="U516" t="str">
            <v>Yes</v>
          </cell>
          <cell r="V516" t="str">
            <v>Value Creation</v>
          </cell>
          <cell r="W516" t="str">
            <v>Reduce R&amp;D Costs</v>
          </cell>
          <cell r="X516" t="str">
            <v>Nurture</v>
          </cell>
          <cell r="Y516" t="str">
            <v>Strategy Approved</v>
          </cell>
          <cell r="Z516" t="str">
            <v>PharmaCM Integration</v>
          </cell>
          <cell r="AA516" t="str">
            <v>Yes</v>
          </cell>
          <cell r="AB516" t="str">
            <v>Yes</v>
          </cell>
          <cell r="AC516" t="str">
            <v>IT / Systems</v>
          </cell>
          <cell r="AD516" t="str">
            <v>2020 End</v>
          </cell>
          <cell r="AE516" t="str">
            <v>SONAR - Available in Horizon</v>
          </cell>
          <cell r="AF516" t="str">
            <v>Data for Insights</v>
          </cell>
          <cell r="AG516" t="str">
            <v>Data Strategy &amp; Management (incl. MDM)</v>
          </cell>
          <cell r="AH516">
            <v>0</v>
          </cell>
          <cell r="AI516" t="str">
            <v>Patient Safety</v>
          </cell>
          <cell r="AJ516" t="str">
            <v>Quantitative Safety and Epidemiology</v>
          </cell>
        </row>
        <row r="517">
          <cell r="A517">
            <v>15777</v>
          </cell>
          <cell r="B517" t="str">
            <v>15777</v>
          </cell>
          <cell r="C517" t="str">
            <v>Argus PII</v>
          </cell>
          <cell r="D517" t="str">
            <v>Basi, Mark Gargan</v>
          </cell>
          <cell r="E517" t="str">
            <v>Parent</v>
          </cell>
          <cell r="F517" t="str">
            <v>Single WP</v>
          </cell>
          <cell r="G517" t="str">
            <v>CMO/PS</v>
          </cell>
          <cell r="H517">
            <v>0</v>
          </cell>
        </row>
        <row r="517">
          <cell r="K517">
            <v>0.01768786</v>
          </cell>
          <cell r="L517">
            <v>0.25501875</v>
          </cell>
          <cell r="M517">
            <v>0</v>
          </cell>
          <cell r="N517">
            <v>0.27270661</v>
          </cell>
          <cell r="O517">
            <v>272706.61</v>
          </cell>
          <cell r="P517">
            <v>0</v>
          </cell>
        </row>
        <row r="517">
          <cell r="S517" t="str">
            <v>Not Excluded</v>
          </cell>
          <cell r="T517" t="str">
            <v>No</v>
          </cell>
          <cell r="U517" t="str">
            <v>Yes</v>
          </cell>
          <cell r="V517" t="str">
            <v>Compliance</v>
          </cell>
          <cell r="W517" t="str">
            <v>Compliance</v>
          </cell>
          <cell r="X517" t="str">
            <v>Nurture</v>
          </cell>
          <cell r="Y517" t="str">
            <v>Strategy Approved</v>
          </cell>
          <cell r="Z517" t="str">
            <v>Argus PII</v>
          </cell>
          <cell r="AA517" t="str">
            <v>No</v>
          </cell>
          <cell r="AB517" t="str">
            <v>Yes</v>
          </cell>
          <cell r="AC517" t="str">
            <v>IT / Systems</v>
          </cell>
          <cell r="AD517" t="str">
            <v>2020 Ongoing</v>
          </cell>
          <cell r="AE517" t="str">
            <v>SONAR - Available in Horizon</v>
          </cell>
          <cell r="AF517" t="str">
            <v>Compliance</v>
          </cell>
          <cell r="AG517" t="str">
            <v>Compliance</v>
          </cell>
          <cell r="AH517">
            <v>0</v>
          </cell>
          <cell r="AI517" t="str">
            <v>Patient Safety</v>
          </cell>
          <cell r="AJ517" t="str">
            <v>Adverse Event and Product Technical Complaint Processing</v>
          </cell>
        </row>
        <row r="518">
          <cell r="A518" t="str">
            <v>15777-G4009547</v>
          </cell>
          <cell r="B518" t="str">
            <v>15777</v>
          </cell>
          <cell r="C518" t="str">
            <v>Argus PII</v>
          </cell>
          <cell r="D518" t="str">
            <v>Basi, Mark Gargan</v>
          </cell>
          <cell r="E518" t="str">
            <v>Child</v>
          </cell>
          <cell r="F518" t="str">
            <v>Single WP</v>
          </cell>
          <cell r="G518" t="str">
            <v>CMO/PS</v>
          </cell>
          <cell r="H518" t="str">
            <v>G4009547</v>
          </cell>
        </row>
        <row r="518">
          <cell r="K518">
            <v>0.20306879</v>
          </cell>
          <cell r="L518">
            <v>0.1211805</v>
          </cell>
          <cell r="M518">
            <v>0</v>
          </cell>
          <cell r="N518">
            <v>0.32424929</v>
          </cell>
          <cell r="O518">
            <v>324249.29</v>
          </cell>
          <cell r="P518">
            <v>0</v>
          </cell>
        </row>
        <row r="518">
          <cell r="S518" t="str">
            <v>Not Excluded</v>
          </cell>
          <cell r="T518" t="str">
            <v>No</v>
          </cell>
          <cell r="U518" t="str">
            <v>Yes</v>
          </cell>
          <cell r="V518" t="str">
            <v>Compliance</v>
          </cell>
          <cell r="W518" t="str">
            <v>Compliance</v>
          </cell>
          <cell r="X518" t="str">
            <v>Nurture</v>
          </cell>
          <cell r="Y518" t="str">
            <v>Strategy Approved</v>
          </cell>
          <cell r="Z518" t="str">
            <v>Argus PII</v>
          </cell>
          <cell r="AA518" t="str">
            <v>No</v>
          </cell>
          <cell r="AB518" t="str">
            <v>Yes</v>
          </cell>
          <cell r="AC518" t="str">
            <v>IT / Systems</v>
          </cell>
          <cell r="AD518" t="str">
            <v>2020 Ongoing</v>
          </cell>
          <cell r="AE518" t="str">
            <v>SONAR - Available in Horizon</v>
          </cell>
          <cell r="AF518" t="str">
            <v>Compliance</v>
          </cell>
          <cell r="AG518" t="str">
            <v>Compliance</v>
          </cell>
          <cell r="AH518">
            <v>0</v>
          </cell>
          <cell r="AI518" t="str">
            <v>Patient Safety</v>
          </cell>
          <cell r="AJ518" t="str">
            <v>Adverse Event and Product Technical Complaint Processing</v>
          </cell>
        </row>
        <row r="519">
          <cell r="A519">
            <v>15776</v>
          </cell>
          <cell r="B519" t="str">
            <v>15776</v>
          </cell>
          <cell r="C519" t="str">
            <v>MFA in Argus</v>
          </cell>
          <cell r="D519" t="str">
            <v>Basi, Mark Gargan</v>
          </cell>
          <cell r="E519" t="str">
            <v>Parent</v>
          </cell>
          <cell r="F519" t="str">
            <v>Single WP</v>
          </cell>
          <cell r="G519" t="str">
            <v>CMO/PS</v>
          </cell>
          <cell r="H519">
            <v>0</v>
          </cell>
        </row>
        <row r="519">
          <cell r="K519">
            <v>0.20306879</v>
          </cell>
          <cell r="L519">
            <v>0.1211805</v>
          </cell>
          <cell r="M519">
            <v>0</v>
          </cell>
          <cell r="N519">
            <v>0.32424929</v>
          </cell>
          <cell r="O519">
            <v>324249.29</v>
          </cell>
          <cell r="P519">
            <v>0</v>
          </cell>
        </row>
        <row r="519">
          <cell r="S519" t="str">
            <v>Not Excluded</v>
          </cell>
          <cell r="T519" t="str">
            <v>No</v>
          </cell>
          <cell r="U519" t="str">
            <v>Yes</v>
          </cell>
          <cell r="V519" t="str">
            <v>Compliance</v>
          </cell>
          <cell r="W519" t="str">
            <v>Compliance</v>
          </cell>
          <cell r="X519" t="str">
            <v>Nurture</v>
          </cell>
          <cell r="Y519" t="str">
            <v>Strategy Approved</v>
          </cell>
          <cell r="Z519" t="str">
            <v>MFA in Argus</v>
          </cell>
          <cell r="AA519" t="str">
            <v>No</v>
          </cell>
          <cell r="AB519" t="str">
            <v>Yes</v>
          </cell>
          <cell r="AC519" t="str">
            <v>IT / Systems</v>
          </cell>
          <cell r="AD519" t="str">
            <v>2020 End</v>
          </cell>
          <cell r="AE519" t="str">
            <v>SONAR - Available in Horizon</v>
          </cell>
          <cell r="AF519" t="str">
            <v>Compliance</v>
          </cell>
          <cell r="AG519" t="str">
            <v>Compliance</v>
          </cell>
          <cell r="AH519">
            <v>0</v>
          </cell>
          <cell r="AI519" t="str">
            <v>Patient Safety</v>
          </cell>
          <cell r="AJ519" t="str">
            <v>Adverse Event and Product Technical Complaint Processing</v>
          </cell>
        </row>
        <row r="520">
          <cell r="A520" t="str">
            <v>15776-G4009483</v>
          </cell>
          <cell r="B520" t="str">
            <v>15776</v>
          </cell>
          <cell r="C520" t="str">
            <v>MFA in Argus</v>
          </cell>
          <cell r="D520" t="str">
            <v>Basi, Mark Gargan</v>
          </cell>
          <cell r="E520" t="str">
            <v>Child</v>
          </cell>
          <cell r="F520" t="str">
            <v>Single WP</v>
          </cell>
          <cell r="G520" t="str">
            <v>CMO/PS</v>
          </cell>
          <cell r="H520" t="str">
            <v>G4009483</v>
          </cell>
        </row>
        <row r="520">
          <cell r="K520">
            <v>0</v>
          </cell>
          <cell r="L520">
            <v>0.175</v>
          </cell>
          <cell r="M520">
            <v>0</v>
          </cell>
          <cell r="N520">
            <v>0.175</v>
          </cell>
          <cell r="O520">
            <v>175000</v>
          </cell>
          <cell r="P520">
            <v>0</v>
          </cell>
        </row>
        <row r="520">
          <cell r="S520" t="str">
            <v>Not Excluded</v>
          </cell>
          <cell r="T520" t="str">
            <v>No</v>
          </cell>
          <cell r="U520" t="str">
            <v>Yes</v>
          </cell>
          <cell r="V520" t="str">
            <v>Compliance</v>
          </cell>
          <cell r="W520" t="str">
            <v>Compliance</v>
          </cell>
          <cell r="X520" t="str">
            <v>Nurture</v>
          </cell>
          <cell r="Y520" t="str">
            <v>Strategy Approved</v>
          </cell>
          <cell r="Z520" t="str">
            <v>MFA in Argus</v>
          </cell>
          <cell r="AA520" t="str">
            <v>No</v>
          </cell>
          <cell r="AB520" t="str">
            <v>Yes</v>
          </cell>
          <cell r="AC520" t="str">
            <v>IT / Systems</v>
          </cell>
          <cell r="AD520" t="str">
            <v>2020 End</v>
          </cell>
          <cell r="AE520" t="str">
            <v>SONAR - Available in Horizon</v>
          </cell>
          <cell r="AF520" t="str">
            <v>Compliance</v>
          </cell>
          <cell r="AG520" t="str">
            <v>Compliance</v>
          </cell>
          <cell r="AH520">
            <v>0</v>
          </cell>
          <cell r="AI520" t="str">
            <v>Patient Safety</v>
          </cell>
          <cell r="AJ520" t="str">
            <v>Adverse Event and Product Technical Complaint Processing</v>
          </cell>
        </row>
        <row r="521">
          <cell r="A521">
            <v>15779</v>
          </cell>
          <cell r="B521" t="str">
            <v>15779</v>
          </cell>
          <cell r="C521" t="str">
            <v>Safety DM</v>
          </cell>
          <cell r="D521" t="str">
            <v>Basi, Mark Gargan</v>
          </cell>
          <cell r="E521" t="str">
            <v>Parent</v>
          </cell>
          <cell r="F521" t="str">
            <v>Single WP</v>
          </cell>
          <cell r="G521" t="str">
            <v>CMO/PS</v>
          </cell>
          <cell r="H521">
            <v>0</v>
          </cell>
        </row>
        <row r="521">
          <cell r="K521">
            <v>0</v>
          </cell>
          <cell r="L521">
            <v>0.175</v>
          </cell>
          <cell r="M521">
            <v>0</v>
          </cell>
          <cell r="N521">
            <v>0.175</v>
          </cell>
          <cell r="O521">
            <v>175000</v>
          </cell>
          <cell r="P521">
            <v>0</v>
          </cell>
        </row>
        <row r="521">
          <cell r="S521" t="str">
            <v>Not Excluded</v>
          </cell>
          <cell r="T521" t="str">
            <v>No</v>
          </cell>
          <cell r="U521" t="str">
            <v>Yes</v>
          </cell>
          <cell r="V521" t="str">
            <v>Value Creation</v>
          </cell>
          <cell r="W521" t="str">
            <v>Reduce R&amp;D Costs</v>
          </cell>
          <cell r="X521" t="str">
            <v>Nurture</v>
          </cell>
          <cell r="Y521" t="str">
            <v>Proposed Plan</v>
          </cell>
          <cell r="Z521" t="str">
            <v>Safety DM</v>
          </cell>
          <cell r="AA521" t="str">
            <v>Yes</v>
          </cell>
          <cell r="AB521" t="str">
            <v>Yes</v>
          </cell>
          <cell r="AC521" t="str">
            <v>IT / Systems</v>
          </cell>
          <cell r="AD521" t="str">
            <v>2020 Proposed</v>
          </cell>
          <cell r="AE521" t="str">
            <v>SONAR - Available in Horizon</v>
          </cell>
          <cell r="AF521" t="str">
            <v>Data for Insights</v>
          </cell>
          <cell r="AG521" t="str">
            <v>Data Strategy &amp; Management (incl. MDM)</v>
          </cell>
          <cell r="AH521">
            <v>0</v>
          </cell>
          <cell r="AI521" t="str">
            <v>Patient Safety</v>
          </cell>
          <cell r="AJ521" t="str">
            <v>Safety Communication and Governance</v>
          </cell>
        </row>
        <row r="522">
          <cell r="A522" t="str">
            <v>15779-G4009550</v>
          </cell>
          <cell r="B522" t="str">
            <v>15779</v>
          </cell>
          <cell r="C522" t="str">
            <v>Safety DM</v>
          </cell>
          <cell r="D522" t="str">
            <v>Basi, Mark Gargan</v>
          </cell>
          <cell r="E522" t="str">
            <v>Child</v>
          </cell>
          <cell r="F522" t="str">
            <v>Single WP</v>
          </cell>
          <cell r="G522" t="str">
            <v>CMO/PS</v>
          </cell>
          <cell r="H522" t="str">
            <v>G4009550</v>
          </cell>
        </row>
        <row r="522">
          <cell r="K522">
            <v>0</v>
          </cell>
          <cell r="L522">
            <v>0.19322915</v>
          </cell>
          <cell r="M522">
            <v>0</v>
          </cell>
          <cell r="N522">
            <v>0.19322915</v>
          </cell>
          <cell r="O522">
            <v>193229.15</v>
          </cell>
          <cell r="P522">
            <v>0</v>
          </cell>
        </row>
        <row r="522">
          <cell r="S522" t="str">
            <v>Not Excluded</v>
          </cell>
          <cell r="T522" t="str">
            <v>No</v>
          </cell>
          <cell r="U522" t="str">
            <v>Yes</v>
          </cell>
          <cell r="V522" t="str">
            <v>Value Creation</v>
          </cell>
          <cell r="W522" t="str">
            <v>Reduce R&amp;D Costs</v>
          </cell>
          <cell r="X522" t="str">
            <v>Nurture</v>
          </cell>
          <cell r="Y522" t="str">
            <v>Proposed Plan</v>
          </cell>
          <cell r="Z522" t="str">
            <v>Safety DM</v>
          </cell>
          <cell r="AA522" t="str">
            <v>Yes</v>
          </cell>
          <cell r="AB522" t="str">
            <v>Yes</v>
          </cell>
          <cell r="AC522" t="str">
            <v>IT / Systems</v>
          </cell>
          <cell r="AD522" t="str">
            <v>2020 Proposed</v>
          </cell>
          <cell r="AE522" t="str">
            <v>SONAR - Available in Horizon</v>
          </cell>
          <cell r="AF522" t="str">
            <v>Data for Insights</v>
          </cell>
          <cell r="AG522" t="str">
            <v>Data Strategy &amp; Management (incl. MDM)</v>
          </cell>
          <cell r="AH522">
            <v>0</v>
          </cell>
          <cell r="AI522" t="str">
            <v>Patient Safety</v>
          </cell>
          <cell r="AJ522" t="str">
            <v>Safety Communication and Governance</v>
          </cell>
        </row>
        <row r="523">
          <cell r="A523">
            <v>15781</v>
          </cell>
          <cell r="B523" t="str">
            <v>15781</v>
          </cell>
          <cell r="C523" t="str">
            <v>IDMP Safety</v>
          </cell>
          <cell r="D523" t="str">
            <v>Basi, Mark Gargan</v>
          </cell>
          <cell r="E523" t="str">
            <v>Parent</v>
          </cell>
          <cell r="F523" t="str">
            <v>Single WP</v>
          </cell>
          <cell r="G523" t="str">
            <v>CMO/PS</v>
          </cell>
          <cell r="H523">
            <v>0</v>
          </cell>
        </row>
        <row r="523">
          <cell r="K523">
            <v>0</v>
          </cell>
          <cell r="L523">
            <v>0.19322915</v>
          </cell>
          <cell r="M523">
            <v>0</v>
          </cell>
          <cell r="N523">
            <v>0.19322915</v>
          </cell>
          <cell r="O523">
            <v>193229.15</v>
          </cell>
          <cell r="P523">
            <v>0</v>
          </cell>
        </row>
        <row r="523">
          <cell r="S523" t="str">
            <v>Not Excluded</v>
          </cell>
          <cell r="T523" t="str">
            <v>No</v>
          </cell>
          <cell r="U523" t="str">
            <v>Yes</v>
          </cell>
          <cell r="V523" t="str">
            <v>Compliance</v>
          </cell>
          <cell r="W523" t="str">
            <v>Compliance</v>
          </cell>
          <cell r="X523" t="str">
            <v>Nurture</v>
          </cell>
          <cell r="Y523" t="str">
            <v>Proposed Plan</v>
          </cell>
          <cell r="Z523" t="str">
            <v>IDMP Safety</v>
          </cell>
          <cell r="AA523" t="str">
            <v>No</v>
          </cell>
          <cell r="AB523" t="str">
            <v>Yes</v>
          </cell>
          <cell r="AC523" t="str">
            <v>IT / Systems</v>
          </cell>
          <cell r="AD523" t="str">
            <v>2020 Proposed</v>
          </cell>
          <cell r="AE523" t="str">
            <v>SONAR - Available in Horizon</v>
          </cell>
          <cell r="AF523" t="str">
            <v>Compliance</v>
          </cell>
          <cell r="AG523" t="str">
            <v>Compliance</v>
          </cell>
          <cell r="AH523">
            <v>0</v>
          </cell>
          <cell r="AI523" t="str">
            <v>Patient Safety</v>
          </cell>
          <cell r="AJ523" t="str">
            <v>Adverse Event and Product Technical Complaint Processing</v>
          </cell>
        </row>
        <row r="524">
          <cell r="A524" t="str">
            <v>15781-G4010533</v>
          </cell>
          <cell r="B524" t="str">
            <v>15781</v>
          </cell>
          <cell r="C524" t="str">
            <v>IDMP Safety</v>
          </cell>
          <cell r="D524" t="str">
            <v>Basi, Mark Gargan</v>
          </cell>
          <cell r="E524" t="str">
            <v>Child</v>
          </cell>
          <cell r="F524" t="str">
            <v>Single WP</v>
          </cell>
          <cell r="G524" t="str">
            <v>CMO/PS</v>
          </cell>
          <cell r="H524" t="str">
            <v>G4010533</v>
          </cell>
        </row>
        <row r="524">
          <cell r="K524">
            <v>0.23068487</v>
          </cell>
          <cell r="L524">
            <v>0.13533335</v>
          </cell>
          <cell r="M524">
            <v>0</v>
          </cell>
          <cell r="N524">
            <v>0.36601822</v>
          </cell>
          <cell r="O524">
            <v>366018.22</v>
          </cell>
          <cell r="P524">
            <v>0</v>
          </cell>
        </row>
        <row r="524">
          <cell r="S524" t="str">
            <v>Not Excluded</v>
          </cell>
          <cell r="T524" t="str">
            <v>No</v>
          </cell>
          <cell r="U524" t="str">
            <v>Yes</v>
          </cell>
          <cell r="V524" t="str">
            <v>Compliance</v>
          </cell>
          <cell r="W524" t="str">
            <v>Compliance</v>
          </cell>
          <cell r="X524" t="str">
            <v>Nurture</v>
          </cell>
          <cell r="Y524" t="str">
            <v>Proposed Plan</v>
          </cell>
          <cell r="Z524" t="str">
            <v>IDMP Safety</v>
          </cell>
          <cell r="AA524" t="str">
            <v>No</v>
          </cell>
          <cell r="AB524" t="str">
            <v>Yes</v>
          </cell>
          <cell r="AC524" t="str">
            <v>IT / Systems</v>
          </cell>
          <cell r="AD524" t="str">
            <v>2020 Proposed</v>
          </cell>
          <cell r="AE524" t="str">
            <v>SONAR - Available in Horizon</v>
          </cell>
          <cell r="AF524" t="str">
            <v>Compliance</v>
          </cell>
          <cell r="AG524" t="str">
            <v>Compliance</v>
          </cell>
          <cell r="AH524">
            <v>0</v>
          </cell>
          <cell r="AI524" t="str">
            <v>Patient Safety</v>
          </cell>
          <cell r="AJ524" t="str">
            <v>Adverse Event and Product Technical Complaint Processing</v>
          </cell>
        </row>
        <row r="525">
          <cell r="A525">
            <v>15788</v>
          </cell>
          <cell r="B525" t="str">
            <v>15788</v>
          </cell>
          <cell r="C525" t="str">
            <v>LiSA Remediation</v>
          </cell>
          <cell r="D525" t="str">
            <v>Basi, Mark Gargan</v>
          </cell>
          <cell r="E525" t="str">
            <v>Parent</v>
          </cell>
          <cell r="F525" t="str">
            <v>Single WP</v>
          </cell>
          <cell r="G525" t="str">
            <v>CMO/PS</v>
          </cell>
          <cell r="H525">
            <v>0</v>
          </cell>
        </row>
        <row r="525">
          <cell r="K525">
            <v>0.23068487</v>
          </cell>
          <cell r="L525">
            <v>0.13533335</v>
          </cell>
          <cell r="M525">
            <v>0</v>
          </cell>
          <cell r="N525">
            <v>0.36601822</v>
          </cell>
          <cell r="O525">
            <v>366018.22</v>
          </cell>
          <cell r="P525">
            <v>0</v>
          </cell>
        </row>
        <row r="525">
          <cell r="S525" t="str">
            <v>Not Excluded</v>
          </cell>
          <cell r="T525" t="str">
            <v>No</v>
          </cell>
          <cell r="U525" t="str">
            <v>Yes</v>
          </cell>
          <cell r="V525" t="str">
            <v>Compliance</v>
          </cell>
          <cell r="W525" t="str">
            <v>Compliance</v>
          </cell>
          <cell r="X525" t="str">
            <v>Nurture</v>
          </cell>
          <cell r="Y525" t="str">
            <v>Strategy Approved</v>
          </cell>
          <cell r="Z525" t="str">
            <v>LiSA Remediation</v>
          </cell>
          <cell r="AA525" t="str">
            <v>No</v>
          </cell>
          <cell r="AB525" t="str">
            <v>Yes</v>
          </cell>
          <cell r="AC525" t="str">
            <v>IT / Systems</v>
          </cell>
          <cell r="AD525" t="str">
            <v>2020 Ongoing</v>
          </cell>
          <cell r="AE525" t="str">
            <v>SONAR - Available in Horizon</v>
          </cell>
          <cell r="AF525" t="str">
            <v>Compliance</v>
          </cell>
          <cell r="AG525" t="str">
            <v>Compliance</v>
          </cell>
          <cell r="AH525">
            <v>0</v>
          </cell>
          <cell r="AI525" t="str">
            <v>Patient Safety</v>
          </cell>
          <cell r="AJ525" t="str">
            <v>Adverse Event Collection</v>
          </cell>
        </row>
        <row r="526">
          <cell r="A526" t="str">
            <v>15788-G4009840</v>
          </cell>
          <cell r="B526" t="str">
            <v>15788</v>
          </cell>
          <cell r="C526" t="str">
            <v>LiSA Remediation</v>
          </cell>
          <cell r="D526" t="str">
            <v>Basi, Mark Gargan</v>
          </cell>
          <cell r="E526" t="str">
            <v>Child</v>
          </cell>
          <cell r="F526" t="str">
            <v>Single WP</v>
          </cell>
          <cell r="G526" t="str">
            <v>CMO/PS</v>
          </cell>
          <cell r="H526" t="str">
            <v>G4009840</v>
          </cell>
        </row>
        <row r="526">
          <cell r="K526">
            <v>0</v>
          </cell>
          <cell r="L526">
            <v>0.121</v>
          </cell>
          <cell r="M526">
            <v>0</v>
          </cell>
          <cell r="N526">
            <v>0.121</v>
          </cell>
          <cell r="O526">
            <v>121000</v>
          </cell>
          <cell r="P526">
            <v>0</v>
          </cell>
        </row>
        <row r="526">
          <cell r="S526" t="str">
            <v>Not Excluded</v>
          </cell>
          <cell r="T526" t="str">
            <v>No</v>
          </cell>
          <cell r="U526" t="str">
            <v>Yes</v>
          </cell>
          <cell r="V526" t="str">
            <v>Compliance</v>
          </cell>
          <cell r="W526" t="str">
            <v>Compliance</v>
          </cell>
          <cell r="X526" t="str">
            <v>Nurture</v>
          </cell>
          <cell r="Y526" t="str">
            <v>Strategy Approved</v>
          </cell>
          <cell r="Z526" t="str">
            <v>LISA Remediation</v>
          </cell>
          <cell r="AA526" t="str">
            <v>No</v>
          </cell>
          <cell r="AB526" t="str">
            <v>Yes</v>
          </cell>
          <cell r="AC526" t="str">
            <v>IT / Systems</v>
          </cell>
          <cell r="AD526" t="str">
            <v>2020 Ongoing</v>
          </cell>
          <cell r="AE526" t="str">
            <v>SONAR - Available in Horizon</v>
          </cell>
          <cell r="AF526" t="str">
            <v>Compliance</v>
          </cell>
          <cell r="AG526" t="str">
            <v>Compliance</v>
          </cell>
          <cell r="AH526">
            <v>0</v>
          </cell>
          <cell r="AI526" t="str">
            <v>Patient Safety</v>
          </cell>
          <cell r="AJ526" t="str">
            <v>Adverse Event Collection</v>
          </cell>
        </row>
        <row r="527">
          <cell r="A527">
            <v>15783</v>
          </cell>
          <cell r="B527" t="str">
            <v>15783</v>
          </cell>
          <cell r="C527" t="str">
            <v>SNOW for DS&amp;A</v>
          </cell>
          <cell r="D527" t="str">
            <v>Basi, Mark Gargan</v>
          </cell>
          <cell r="E527" t="str">
            <v>Parent</v>
          </cell>
          <cell r="F527" t="str">
            <v>Multiple WP</v>
          </cell>
          <cell r="G527" t="str">
            <v>CMO/PS</v>
          </cell>
          <cell r="H527">
            <v>0</v>
          </cell>
        </row>
        <row r="527">
          <cell r="K527">
            <v>0</v>
          </cell>
          <cell r="L527">
            <v>0.021</v>
          </cell>
          <cell r="M527">
            <v>0</v>
          </cell>
          <cell r="N527">
            <v>0.021</v>
          </cell>
          <cell r="O527">
            <v>21000</v>
          </cell>
          <cell r="P527">
            <v>0</v>
          </cell>
        </row>
        <row r="527">
          <cell r="S527" t="str">
            <v>Not Excluded</v>
          </cell>
          <cell r="T527" t="str">
            <v>No</v>
          </cell>
          <cell r="U527" t="str">
            <v>Yes</v>
          </cell>
          <cell r="V527" t="str">
            <v>Value Creation</v>
          </cell>
          <cell r="W527" t="str">
            <v>Reduce R&amp;D Costs</v>
          </cell>
          <cell r="X527" t="str">
            <v>Nurture</v>
          </cell>
          <cell r="Y527" t="str">
            <v>Strategy Approved</v>
          </cell>
          <cell r="Z527" t="str">
            <v>SNOW for DS&amp;A</v>
          </cell>
          <cell r="AA527" t="str">
            <v>No</v>
          </cell>
          <cell r="AB527" t="str">
            <v>Yes</v>
          </cell>
          <cell r="AC527" t="str">
            <v>IT / Systems</v>
          </cell>
          <cell r="AD527" t="str">
            <v>2020 End</v>
          </cell>
          <cell r="AE527" t="str">
            <v>SONAR - Available in Horizon</v>
          </cell>
          <cell r="AF527" t="str">
            <v>Process Excellence &amp; Innovation</v>
          </cell>
          <cell r="AG527" t="str">
            <v>Process Optimization &amp; Automation</v>
          </cell>
          <cell r="AH527">
            <v>0</v>
          </cell>
          <cell r="AI527" t="str">
            <v>Patient Safety</v>
          </cell>
          <cell r="AJ527" t="str">
            <v>Safety Reporting and Submissions</v>
          </cell>
        </row>
        <row r="528">
          <cell r="A528" t="str">
            <v>15783-G4009466</v>
          </cell>
          <cell r="B528" t="str">
            <v>15783</v>
          </cell>
          <cell r="C528" t="str">
            <v>SNOW for DS&amp;A</v>
          </cell>
          <cell r="D528" t="str">
            <v>Basi, Mark Gargan</v>
          </cell>
          <cell r="E528" t="str">
            <v>Child</v>
          </cell>
          <cell r="F528" t="str">
            <v>Multiple WP</v>
          </cell>
          <cell r="G528" t="str">
            <v>CMO/PS</v>
          </cell>
          <cell r="H528" t="str">
            <v>G4009466</v>
          </cell>
        </row>
        <row r="528">
          <cell r="K528">
            <v>0</v>
          </cell>
          <cell r="L528">
            <v>0.1</v>
          </cell>
          <cell r="M528">
            <v>0</v>
          </cell>
          <cell r="N528">
            <v>0.1</v>
          </cell>
          <cell r="O528">
            <v>100000</v>
          </cell>
          <cell r="P528">
            <v>0</v>
          </cell>
        </row>
        <row r="528">
          <cell r="S528" t="str">
            <v>Not Excluded</v>
          </cell>
          <cell r="T528" t="str">
            <v>No</v>
          </cell>
          <cell r="U528" t="str">
            <v>Yes</v>
          </cell>
          <cell r="V528" t="str">
            <v>Value Creation</v>
          </cell>
          <cell r="W528" t="str">
            <v>Reduce R&amp;D Costs</v>
          </cell>
          <cell r="X528" t="str">
            <v>Nurture</v>
          </cell>
          <cell r="Y528" t="str">
            <v>Strategy Approved</v>
          </cell>
          <cell r="Z528" t="str">
            <v>SNOW for DS&amp;A</v>
          </cell>
          <cell r="AA528" t="str">
            <v>No</v>
          </cell>
          <cell r="AB528" t="str">
            <v>Yes</v>
          </cell>
          <cell r="AC528" t="str">
            <v>IT / Systems</v>
          </cell>
          <cell r="AD528" t="str">
            <v>2020 End</v>
          </cell>
          <cell r="AE528" t="str">
            <v>SONAR - Available in Horizon</v>
          </cell>
          <cell r="AF528" t="str">
            <v>Process Excellence &amp; Innovation</v>
          </cell>
          <cell r="AG528" t="str">
            <v>Process Optimization &amp; Automation</v>
          </cell>
          <cell r="AH528">
            <v>0</v>
          </cell>
          <cell r="AI528" t="str">
            <v>Patient Safety</v>
          </cell>
          <cell r="AJ528" t="str">
            <v>Safety Reporting and Submissions</v>
          </cell>
        </row>
        <row r="529">
          <cell r="A529" t="str">
            <v>15783-G4014144</v>
          </cell>
          <cell r="B529" t="str">
            <v>15783</v>
          </cell>
          <cell r="C529" t="str">
            <v>SNOW for DS&amp;A</v>
          </cell>
          <cell r="D529" t="str">
            <v>Basi, Mark Gargan</v>
          </cell>
          <cell r="E529" t="str">
            <v>Child</v>
          </cell>
          <cell r="F529" t="str">
            <v>Multiple WP</v>
          </cell>
          <cell r="G529" t="str">
            <v>CMO/PS</v>
          </cell>
          <cell r="H529" t="str">
            <v>G4014144</v>
          </cell>
        </row>
        <row r="529">
          <cell r="K529">
            <v>0.014824</v>
          </cell>
          <cell r="L529">
            <v>0.265</v>
          </cell>
          <cell r="M529">
            <v>0</v>
          </cell>
          <cell r="N529">
            <v>0.279824</v>
          </cell>
          <cell r="O529">
            <v>279824</v>
          </cell>
          <cell r="P529">
            <v>0</v>
          </cell>
        </row>
        <row r="529">
          <cell r="S529" t="str">
            <v>Not Excluded</v>
          </cell>
          <cell r="T529" t="e">
            <v>#N/A</v>
          </cell>
          <cell r="U529" t="e">
            <v>#N/A</v>
          </cell>
          <cell r="V529" t="e">
            <v>#N/A</v>
          </cell>
          <cell r="W529" t="e">
            <v>#N/A</v>
          </cell>
          <cell r="X529" t="e">
            <v>#N/A</v>
          </cell>
          <cell r="Y529" t="str">
            <v>Proposed Plan</v>
          </cell>
          <cell r="Z529" t="str">
            <v>SNOW for TSI</v>
          </cell>
          <cell r="AA529" t="e">
            <v>#N/A</v>
          </cell>
          <cell r="AB529" t="e">
            <v>#N/A</v>
          </cell>
          <cell r="AC529" t="e">
            <v>#N/A</v>
          </cell>
          <cell r="AD529" t="e">
            <v>#N/A</v>
          </cell>
          <cell r="AE529" t="e">
            <v>#N/A</v>
          </cell>
          <cell r="AF529" t="e">
            <v>#N/A</v>
          </cell>
          <cell r="AG529" t="e">
            <v>#N/A</v>
          </cell>
          <cell r="AH529" t="e">
            <v>#N/A</v>
          </cell>
          <cell r="AI529" t="e">
            <v>#N/A</v>
          </cell>
          <cell r="AJ529" t="e">
            <v>#N/A</v>
          </cell>
        </row>
        <row r="530">
          <cell r="A530">
            <v>15787</v>
          </cell>
          <cell r="B530" t="str">
            <v>15787</v>
          </cell>
          <cell r="C530" t="str">
            <v>Data Visualizations </v>
          </cell>
          <cell r="D530" t="str">
            <v>Basi, Mark Gargan</v>
          </cell>
          <cell r="E530" t="str">
            <v>Parent</v>
          </cell>
          <cell r="F530" t="str">
            <v>Single WP</v>
          </cell>
          <cell r="G530" t="str">
            <v>CMO/PS</v>
          </cell>
          <cell r="H530">
            <v>0</v>
          </cell>
        </row>
        <row r="530">
          <cell r="K530">
            <v>0.014824</v>
          </cell>
          <cell r="L530">
            <v>0.265</v>
          </cell>
          <cell r="M530">
            <v>0</v>
          </cell>
          <cell r="N530">
            <v>0.279824</v>
          </cell>
          <cell r="O530">
            <v>279824</v>
          </cell>
          <cell r="P530">
            <v>0</v>
          </cell>
        </row>
        <row r="530">
          <cell r="S530" t="str">
            <v>Not Excluded</v>
          </cell>
          <cell r="T530" t="str">
            <v>No</v>
          </cell>
          <cell r="U530" t="str">
            <v>Yes</v>
          </cell>
          <cell r="V530" t="str">
            <v>Value Creation</v>
          </cell>
          <cell r="W530" t="str">
            <v>Reduce R&amp;D Costs</v>
          </cell>
          <cell r="X530" t="str">
            <v>Nurture</v>
          </cell>
          <cell r="Y530" t="str">
            <v>Strategy Approved</v>
          </cell>
          <cell r="Z530" t="str">
            <v>Data Visualizations </v>
          </cell>
          <cell r="AA530" t="str">
            <v>Yes</v>
          </cell>
          <cell r="AB530" t="str">
            <v>Yes</v>
          </cell>
          <cell r="AC530" t="str">
            <v>Data &amp; Digital</v>
          </cell>
          <cell r="AD530" t="str">
            <v>2020 Ongoing</v>
          </cell>
          <cell r="AE530" t="str">
            <v>SONAR - Available in Horizon</v>
          </cell>
          <cell r="AF530" t="str">
            <v>Process Excellence &amp; Innovation</v>
          </cell>
          <cell r="AG530" t="str">
            <v>Data Science &amp; Artificial Intelligence</v>
          </cell>
          <cell r="AH530">
            <v>0</v>
          </cell>
          <cell r="AI530" t="str">
            <v>Patient Safety</v>
          </cell>
          <cell r="AJ530" t="str">
            <v>Safety Reporting and Submissions</v>
          </cell>
        </row>
        <row r="531">
          <cell r="A531" t="str">
            <v>15787-G4009841</v>
          </cell>
          <cell r="B531" t="str">
            <v>15787</v>
          </cell>
          <cell r="C531" t="str">
            <v>Data Visualizations </v>
          </cell>
          <cell r="D531" t="str">
            <v>Basi, Mark Gargan</v>
          </cell>
          <cell r="E531" t="str">
            <v>Child</v>
          </cell>
          <cell r="F531" t="str">
            <v>Single WP</v>
          </cell>
          <cell r="G531" t="str">
            <v>CMO/PS</v>
          </cell>
          <cell r="H531" t="str">
            <v>G4009841</v>
          </cell>
        </row>
        <row r="531">
          <cell r="K531">
            <v>0.08374451</v>
          </cell>
          <cell r="L531">
            <v>0.040467</v>
          </cell>
          <cell r="M531">
            <v>0</v>
          </cell>
          <cell r="N531">
            <v>0.12421151</v>
          </cell>
          <cell r="O531">
            <v>124211.51</v>
          </cell>
          <cell r="P531">
            <v>0</v>
          </cell>
        </row>
        <row r="531">
          <cell r="S531" t="str">
            <v>Not Excluded</v>
          </cell>
          <cell r="T531" t="str">
            <v>No</v>
          </cell>
          <cell r="U531" t="str">
            <v>Yes</v>
          </cell>
          <cell r="V531" t="str">
            <v>Value Creation</v>
          </cell>
          <cell r="W531" t="str">
            <v>Reduce R&amp;D Costs</v>
          </cell>
          <cell r="X531" t="str">
            <v>Nurture</v>
          </cell>
          <cell r="Y531" t="str">
            <v>Strategy Approved</v>
          </cell>
          <cell r="Z531" t="str">
            <v>Data Visualization</v>
          </cell>
          <cell r="AA531" t="str">
            <v>Yes</v>
          </cell>
          <cell r="AB531" t="str">
            <v>Yes</v>
          </cell>
          <cell r="AC531" t="str">
            <v>Data &amp; Digital</v>
          </cell>
          <cell r="AD531" t="str">
            <v>2020 Ongoing</v>
          </cell>
          <cell r="AE531" t="str">
            <v>SONAR - Available in Horizon</v>
          </cell>
          <cell r="AF531" t="str">
            <v>Process Excellence &amp; Innovation</v>
          </cell>
          <cell r="AG531" t="str">
            <v>Data Science &amp; Artificial Intelligence</v>
          </cell>
          <cell r="AH531">
            <v>0</v>
          </cell>
          <cell r="AI531" t="str">
            <v>Patient Safety</v>
          </cell>
          <cell r="AJ531" t="str">
            <v>Safety Reporting and Submissions</v>
          </cell>
        </row>
        <row r="532">
          <cell r="A532">
            <v>15785</v>
          </cell>
          <cell r="B532" t="str">
            <v>15785</v>
          </cell>
          <cell r="C532" t="str">
            <v>ART 2.0</v>
          </cell>
          <cell r="D532" t="str">
            <v>Basi, Mark Gargan</v>
          </cell>
          <cell r="E532" t="str">
            <v>Parent</v>
          </cell>
          <cell r="F532" t="str">
            <v>Single WP</v>
          </cell>
          <cell r="G532" t="str">
            <v>CMO/PS</v>
          </cell>
          <cell r="H532">
            <v>0</v>
          </cell>
        </row>
        <row r="532">
          <cell r="K532">
            <v>0.08374451</v>
          </cell>
          <cell r="L532">
            <v>0.040467</v>
          </cell>
          <cell r="M532">
            <v>0</v>
          </cell>
          <cell r="N532">
            <v>0.12421151</v>
          </cell>
          <cell r="O532">
            <v>124211.51</v>
          </cell>
          <cell r="P532">
            <v>0</v>
          </cell>
        </row>
        <row r="532">
          <cell r="S532" t="str">
            <v>Not Excluded</v>
          </cell>
          <cell r="T532" t="str">
            <v>No</v>
          </cell>
          <cell r="U532" t="str">
            <v>Yes</v>
          </cell>
          <cell r="V532" t="str">
            <v>Compliance</v>
          </cell>
          <cell r="W532" t="str">
            <v>Compliance</v>
          </cell>
          <cell r="X532" t="str">
            <v>Nurture</v>
          </cell>
          <cell r="Y532" t="str">
            <v>Strategy Approved</v>
          </cell>
          <cell r="Z532" t="str">
            <v>ART 2.0</v>
          </cell>
          <cell r="AA532" t="str">
            <v>No</v>
          </cell>
          <cell r="AB532" t="str">
            <v>Yes</v>
          </cell>
          <cell r="AC532" t="str">
            <v>IT / Systems</v>
          </cell>
          <cell r="AD532" t="str">
            <v>2020 Ongoing</v>
          </cell>
          <cell r="AE532" t="str">
            <v>SONAR - Available in Horizon</v>
          </cell>
          <cell r="AF532" t="str">
            <v>Compliance</v>
          </cell>
          <cell r="AG532" t="str">
            <v>Compliance</v>
          </cell>
          <cell r="AH532">
            <v>0</v>
          </cell>
          <cell r="AI532" t="str">
            <v>Patient Safety</v>
          </cell>
          <cell r="AJ532" t="str">
            <v>Clinical Disclosure Office</v>
          </cell>
        </row>
        <row r="533">
          <cell r="A533" t="str">
            <v>15785-G4009533</v>
          </cell>
          <cell r="B533" t="str">
            <v>15785</v>
          </cell>
          <cell r="C533" t="str">
            <v>ART 2.0</v>
          </cell>
          <cell r="D533" t="str">
            <v>Basi, Mark Gargan</v>
          </cell>
          <cell r="E533" t="str">
            <v>Child</v>
          </cell>
          <cell r="F533" t="str">
            <v>Single WP</v>
          </cell>
          <cell r="G533" t="str">
            <v>CMO/PS</v>
          </cell>
          <cell r="H533" t="str">
            <v>G4009533</v>
          </cell>
        </row>
        <row r="533">
          <cell r="K533">
            <v>0.10527159</v>
          </cell>
          <cell r="L533">
            <v>0.654999</v>
          </cell>
          <cell r="M533">
            <v>0</v>
          </cell>
          <cell r="N533">
            <v>0.76027059</v>
          </cell>
          <cell r="O533">
            <v>760270.59</v>
          </cell>
          <cell r="P533">
            <v>0</v>
          </cell>
        </row>
        <row r="533">
          <cell r="S533" t="str">
            <v>Not Excluded</v>
          </cell>
          <cell r="T533" t="str">
            <v>No</v>
          </cell>
          <cell r="U533" t="str">
            <v>Yes</v>
          </cell>
          <cell r="V533" t="str">
            <v>Compliance</v>
          </cell>
          <cell r="W533" t="str">
            <v>Compliance</v>
          </cell>
          <cell r="X533" t="str">
            <v>Nurture</v>
          </cell>
          <cell r="Y533" t="str">
            <v>Strategy Approved</v>
          </cell>
          <cell r="Z533" t="str">
            <v>ART 2.0</v>
          </cell>
          <cell r="AA533" t="str">
            <v>No</v>
          </cell>
          <cell r="AB533" t="str">
            <v>Yes</v>
          </cell>
          <cell r="AC533" t="str">
            <v>IT / Systems</v>
          </cell>
          <cell r="AD533" t="str">
            <v>2020 Ongoing</v>
          </cell>
          <cell r="AE533" t="str">
            <v>SONAR - Available in Horizon</v>
          </cell>
          <cell r="AF533" t="str">
            <v>Compliance</v>
          </cell>
          <cell r="AG533" t="str">
            <v>Compliance</v>
          </cell>
          <cell r="AH533">
            <v>0</v>
          </cell>
          <cell r="AI533" t="str">
            <v>Patient Safety</v>
          </cell>
          <cell r="AJ533" t="str">
            <v>Clinical Disclosure Office</v>
          </cell>
        </row>
        <row r="534">
          <cell r="A534">
            <v>15823</v>
          </cell>
          <cell r="B534" t="str">
            <v>15823</v>
          </cell>
          <cell r="C534" t="str">
            <v>GDD/EDM Data Mgmt</v>
          </cell>
          <cell r="D534" t="str">
            <v>Keller, Matthias</v>
          </cell>
          <cell r="E534" t="str">
            <v>Parent</v>
          </cell>
          <cell r="F534" t="str">
            <v>Single WP</v>
          </cell>
          <cell r="G534" t="str">
            <v>D&amp;D</v>
          </cell>
          <cell r="H534">
            <v>0</v>
          </cell>
        </row>
        <row r="534">
          <cell r="K534">
            <v>0.10527159</v>
          </cell>
          <cell r="L534">
            <v>0.654999</v>
          </cell>
          <cell r="M534">
            <v>0</v>
          </cell>
          <cell r="N534">
            <v>0.76027059</v>
          </cell>
          <cell r="O534">
            <v>760270.59</v>
          </cell>
          <cell r="P534">
            <v>0.0227</v>
          </cell>
        </row>
        <row r="534">
          <cell r="S534" t="str">
            <v>Not Excluded</v>
          </cell>
          <cell r="T534" t="str">
            <v>No</v>
          </cell>
          <cell r="U534" t="str">
            <v>Yes</v>
          </cell>
          <cell r="V534" t="str">
            <v>Value Creation</v>
          </cell>
          <cell r="W534" t="str">
            <v>Reduce R&amp;D Costs</v>
          </cell>
          <cell r="X534" t="str">
            <v>Nurture</v>
          </cell>
          <cell r="Y534" t="str">
            <v>Strategy Approved</v>
          </cell>
          <cell r="Z534" t="str">
            <v>GDD/EDM Data Mgmt</v>
          </cell>
          <cell r="AA534" t="str">
            <v>Yes</v>
          </cell>
          <cell r="AB534" t="str">
            <v>Yes</v>
          </cell>
          <cell r="AC534" t="str">
            <v>Data &amp; Digital</v>
          </cell>
          <cell r="AD534" t="str">
            <v>2020 Proposed</v>
          </cell>
          <cell r="AE534" t="str">
            <v>SONAR - Available in Horizon</v>
          </cell>
          <cell r="AF534" t="str">
            <v>Data for Insights</v>
          </cell>
          <cell r="AG534" t="str">
            <v>Data Strategy &amp; Management (incl. MDM)</v>
          </cell>
          <cell r="AH534">
            <v>0</v>
          </cell>
          <cell r="AI534" t="str">
            <v>pan-GDD</v>
          </cell>
          <cell r="AJ534" t="str">
            <v>Digital Enablement</v>
          </cell>
        </row>
        <row r="535">
          <cell r="A535" t="str">
            <v>15823-G4010012</v>
          </cell>
          <cell r="B535" t="str">
            <v>15823</v>
          </cell>
          <cell r="C535" t="str">
            <v>GDD/EDM Data Mgmt</v>
          </cell>
          <cell r="D535" t="str">
            <v>Keller, Matthias</v>
          </cell>
          <cell r="E535" t="str">
            <v>Child</v>
          </cell>
          <cell r="F535" t="str">
            <v>Single WP</v>
          </cell>
          <cell r="G535" t="str">
            <v>D&amp;D</v>
          </cell>
          <cell r="H535" t="str">
            <v>G4010012</v>
          </cell>
        </row>
        <row r="535">
          <cell r="K535">
            <v>0.05834995</v>
          </cell>
          <cell r="L535">
            <v>4.00945456</v>
          </cell>
          <cell r="M535">
            <v>0</v>
          </cell>
          <cell r="N535">
            <v>4.06780451</v>
          </cell>
          <cell r="O535">
            <v>4067804.51</v>
          </cell>
          <cell r="P535">
            <v>0.0227</v>
          </cell>
        </row>
        <row r="535">
          <cell r="S535" t="str">
            <v>Not Excluded</v>
          </cell>
          <cell r="T535" t="str">
            <v>No</v>
          </cell>
          <cell r="U535" t="str">
            <v>Yes</v>
          </cell>
          <cell r="V535" t="str">
            <v>Value Creation</v>
          </cell>
          <cell r="W535" t="str">
            <v>Reduce R&amp;D Costs</v>
          </cell>
          <cell r="X535" t="str">
            <v>Nurture</v>
          </cell>
          <cell r="Y535" t="str">
            <v>Strategy Approved</v>
          </cell>
          <cell r="Z535" t="str">
            <v>Bootstrap MDM Adoption</v>
          </cell>
          <cell r="AA535" t="str">
            <v>Yes</v>
          </cell>
          <cell r="AB535" t="str">
            <v>Yes</v>
          </cell>
          <cell r="AC535" t="str">
            <v>Data &amp; Digital</v>
          </cell>
          <cell r="AD535" t="str">
            <v>2020 Proposed</v>
          </cell>
          <cell r="AE535" t="str">
            <v>SONAR - Available in Horizon</v>
          </cell>
          <cell r="AF535" t="str">
            <v>Data for Insights</v>
          </cell>
          <cell r="AG535" t="str">
            <v>Data Strategy &amp; Management (incl. MDM)</v>
          </cell>
          <cell r="AH535">
            <v>0</v>
          </cell>
          <cell r="AI535" t="str">
            <v>pan-GDD</v>
          </cell>
          <cell r="AJ535" t="str">
            <v>Digital Enablement</v>
          </cell>
        </row>
        <row r="536">
          <cell r="A536">
            <v>15874</v>
          </cell>
          <cell r="B536" t="str">
            <v>15874</v>
          </cell>
          <cell r="C536" t="str">
            <v>Argus Upgrade 8.2.x</v>
          </cell>
          <cell r="D536" t="str">
            <v>Basi, Mark Gargan</v>
          </cell>
          <cell r="E536" t="str">
            <v>Parent</v>
          </cell>
          <cell r="F536" t="str">
            <v>Multiple WP</v>
          </cell>
          <cell r="G536" t="str">
            <v>CMO/PS</v>
          </cell>
          <cell r="H536">
            <v>0</v>
          </cell>
        </row>
        <row r="536">
          <cell r="K536">
            <v>0</v>
          </cell>
          <cell r="L536">
            <v>3.375</v>
          </cell>
          <cell r="M536">
            <v>0</v>
          </cell>
          <cell r="N536">
            <v>3.375</v>
          </cell>
          <cell r="O536">
            <v>3375000</v>
          </cell>
          <cell r="P536">
            <v>0</v>
          </cell>
        </row>
        <row r="536">
          <cell r="S536" t="str">
            <v>Not Excluded</v>
          </cell>
          <cell r="T536" t="str">
            <v>No</v>
          </cell>
          <cell r="U536" t="str">
            <v>Yes</v>
          </cell>
          <cell r="V536" t="str">
            <v>Compliance</v>
          </cell>
          <cell r="W536" t="str">
            <v>Compliance</v>
          </cell>
          <cell r="X536" t="str">
            <v>Nurture</v>
          </cell>
          <cell r="Y536" t="str">
            <v>Strategy Approved</v>
          </cell>
          <cell r="Z536" t="str">
            <v>Argus Upgrade 8.2.x</v>
          </cell>
          <cell r="AA536" t="str">
            <v>No</v>
          </cell>
          <cell r="AB536" t="str">
            <v>Yes</v>
          </cell>
          <cell r="AC536" t="str">
            <v>IT / Systems</v>
          </cell>
          <cell r="AD536" t="str">
            <v>2020 Ongoing</v>
          </cell>
          <cell r="AE536" t="str">
            <v>SONAR - Available in Horizon</v>
          </cell>
          <cell r="AF536" t="str">
            <v>Compliance</v>
          </cell>
          <cell r="AG536" t="str">
            <v>Compliance</v>
          </cell>
          <cell r="AH536">
            <v>0</v>
          </cell>
          <cell r="AI536" t="str">
            <v>Patient Safety</v>
          </cell>
          <cell r="AJ536" t="str">
            <v>Adverse Event and Product Technical Complaint Processing</v>
          </cell>
        </row>
        <row r="537">
          <cell r="A537" t="str">
            <v>15874-G4012769</v>
          </cell>
          <cell r="B537" t="str">
            <v>15874</v>
          </cell>
          <cell r="C537" t="str">
            <v>Argus Upgrade 8.2.x</v>
          </cell>
          <cell r="D537" t="str">
            <v>Basi, Mark Gargan</v>
          </cell>
          <cell r="E537" t="str">
            <v>Child</v>
          </cell>
          <cell r="F537" t="str">
            <v>Multiple WP</v>
          </cell>
          <cell r="G537" t="str">
            <v>CMO/PS</v>
          </cell>
          <cell r="H537" t="str">
            <v>G4012769</v>
          </cell>
        </row>
        <row r="537">
          <cell r="K537">
            <v>0.05834995</v>
          </cell>
          <cell r="L537">
            <v>0.63445456</v>
          </cell>
          <cell r="M537">
            <v>0</v>
          </cell>
          <cell r="N537">
            <v>0.69280451</v>
          </cell>
          <cell r="O537">
            <v>692804.51</v>
          </cell>
          <cell r="P537">
            <v>0</v>
          </cell>
        </row>
        <row r="537">
          <cell r="S537" t="str">
            <v>Not Excluded</v>
          </cell>
          <cell r="T537" t="str">
            <v>No</v>
          </cell>
          <cell r="U537" t="str">
            <v>Yes</v>
          </cell>
          <cell r="V537" t="str">
            <v>Compliance</v>
          </cell>
          <cell r="W537" t="str">
            <v>Compliance</v>
          </cell>
          <cell r="X537" t="str">
            <v>Nurture</v>
          </cell>
          <cell r="Y537" t="str">
            <v>Proposed Plan</v>
          </cell>
          <cell r="Z537" t="str">
            <v>Argus Upgrade 8.2x Execution Phase</v>
          </cell>
          <cell r="AA537" t="str">
            <v>No</v>
          </cell>
          <cell r="AB537" t="str">
            <v>Yes</v>
          </cell>
          <cell r="AC537" t="str">
            <v>IT / Systems</v>
          </cell>
          <cell r="AD537" t="str">
            <v>2020 Ongoing</v>
          </cell>
          <cell r="AE537" t="str">
            <v>SONAR - Available in Horizon</v>
          </cell>
          <cell r="AF537" t="str">
            <v>Compliance</v>
          </cell>
          <cell r="AG537" t="str">
            <v>Compliance</v>
          </cell>
          <cell r="AH537">
            <v>0</v>
          </cell>
          <cell r="AI537" t="str">
            <v>Patient Safety</v>
          </cell>
          <cell r="AJ537" t="str">
            <v>Adverse Event and Product Technical Complaint Processing</v>
          </cell>
        </row>
        <row r="538">
          <cell r="A538" t="str">
            <v>15874-G4010621</v>
          </cell>
          <cell r="B538" t="str">
            <v>15874</v>
          </cell>
          <cell r="C538" t="str">
            <v>Argus Upgrade 8.2.x</v>
          </cell>
          <cell r="D538" t="str">
            <v>Basi, Mark Gargan</v>
          </cell>
          <cell r="E538" t="str">
            <v>Child</v>
          </cell>
          <cell r="F538" t="str">
            <v>Multiple WP</v>
          </cell>
          <cell r="G538" t="str">
            <v>CMO/PS</v>
          </cell>
          <cell r="H538" t="str">
            <v>G4010621</v>
          </cell>
        </row>
        <row r="538">
          <cell r="K538">
            <v>0</v>
          </cell>
          <cell r="L538">
            <v>0.29166665</v>
          </cell>
          <cell r="M538">
            <v>0</v>
          </cell>
          <cell r="N538">
            <v>0.29166665</v>
          </cell>
          <cell r="O538">
            <v>291666.65</v>
          </cell>
          <cell r="P538">
            <v>0</v>
          </cell>
        </row>
        <row r="538">
          <cell r="S538" t="str">
            <v>Not Excluded</v>
          </cell>
          <cell r="T538" t="str">
            <v>No</v>
          </cell>
          <cell r="U538" t="str">
            <v>Yes</v>
          </cell>
          <cell r="V538" t="str">
            <v>Compliance</v>
          </cell>
          <cell r="W538" t="str">
            <v>Compliance</v>
          </cell>
          <cell r="X538" t="str">
            <v>Nurture</v>
          </cell>
          <cell r="Y538" t="str">
            <v>Strategy Approved</v>
          </cell>
          <cell r="Z538" t="str">
            <v>Argus Upgrade 8.2x Planning Phase</v>
          </cell>
          <cell r="AA538" t="str">
            <v>No</v>
          </cell>
          <cell r="AB538" t="str">
            <v>Yes</v>
          </cell>
          <cell r="AC538" t="str">
            <v>IT / Systems</v>
          </cell>
          <cell r="AD538" t="str">
            <v>2020 Ongoing</v>
          </cell>
          <cell r="AE538" t="str">
            <v>SONAR - Available in Horizon</v>
          </cell>
          <cell r="AF538" t="str">
            <v>Compliance</v>
          </cell>
          <cell r="AG538" t="str">
            <v>Compliance</v>
          </cell>
          <cell r="AH538">
            <v>0</v>
          </cell>
          <cell r="AI538" t="str">
            <v>Patient Safety</v>
          </cell>
          <cell r="AJ538" t="str">
            <v>Adverse Event and Product Technical Complaint Processing</v>
          </cell>
        </row>
        <row r="539">
          <cell r="A539">
            <v>15875</v>
          </cell>
          <cell r="B539" t="str">
            <v>15875</v>
          </cell>
          <cell r="C539" t="str">
            <v>GEMS Phase II</v>
          </cell>
          <cell r="D539" t="str">
            <v>Basi, Mark Gargan</v>
          </cell>
          <cell r="E539" t="str">
            <v>Parent</v>
          </cell>
          <cell r="F539" t="str">
            <v>Single WP</v>
          </cell>
          <cell r="G539" t="str">
            <v>CMO/PS</v>
          </cell>
          <cell r="H539">
            <v>0</v>
          </cell>
        </row>
        <row r="539">
          <cell r="K539">
            <v>0</v>
          </cell>
          <cell r="L539">
            <v>0.29166665</v>
          </cell>
          <cell r="M539">
            <v>0</v>
          </cell>
          <cell r="N539">
            <v>0.29166665</v>
          </cell>
          <cell r="O539">
            <v>291666.65</v>
          </cell>
          <cell r="P539">
            <v>0</v>
          </cell>
        </row>
        <row r="539">
          <cell r="S539" t="str">
            <v>Not Excluded</v>
          </cell>
          <cell r="T539" t="str">
            <v>No</v>
          </cell>
          <cell r="U539" t="str">
            <v>Yes</v>
          </cell>
          <cell r="V539" t="str">
            <v>Compliance</v>
          </cell>
          <cell r="W539" t="str">
            <v>Compliance</v>
          </cell>
          <cell r="X539" t="str">
            <v>Nurture</v>
          </cell>
          <cell r="Y539" t="str">
            <v>Proposed Plan</v>
          </cell>
          <cell r="Z539" t="str">
            <v>GEMS Phase II</v>
          </cell>
          <cell r="AA539" t="str">
            <v>No</v>
          </cell>
          <cell r="AB539" t="str">
            <v>Yes</v>
          </cell>
          <cell r="AC539" t="str">
            <v>IT / Systems</v>
          </cell>
          <cell r="AD539" t="str">
            <v>2020 Proposed</v>
          </cell>
          <cell r="AE539" t="str">
            <v>SONAR - Available in Horizon</v>
          </cell>
          <cell r="AF539" t="str">
            <v>Compliance</v>
          </cell>
          <cell r="AG539" t="str">
            <v>Compliance</v>
          </cell>
          <cell r="AH539">
            <v>0</v>
          </cell>
          <cell r="AI539" t="str">
            <v>Medical Office</v>
          </cell>
          <cell r="AJ539" t="str">
            <v>GGO</v>
          </cell>
        </row>
        <row r="540">
          <cell r="A540" t="str">
            <v>15875-G4010622</v>
          </cell>
          <cell r="B540" t="str">
            <v>15875</v>
          </cell>
          <cell r="C540" t="str">
            <v>GEMS Phase II</v>
          </cell>
          <cell r="D540" t="str">
            <v>Basi, Mark Gargan</v>
          </cell>
          <cell r="E540" t="str">
            <v>Child</v>
          </cell>
          <cell r="F540" t="str">
            <v>Single WP</v>
          </cell>
          <cell r="G540" t="str">
            <v>CMO/PS</v>
          </cell>
          <cell r="H540" t="str">
            <v>G4010622</v>
          </cell>
        </row>
        <row r="540">
          <cell r="K540">
            <v>0</v>
          </cell>
          <cell r="L540">
            <v>0</v>
          </cell>
          <cell r="M540">
            <v>0</v>
          </cell>
          <cell r="N540">
            <v>0</v>
          </cell>
          <cell r="O540">
            <v>0</v>
          </cell>
          <cell r="P540">
            <v>0</v>
          </cell>
        </row>
        <row r="540">
          <cell r="S540" t="str">
            <v>Not Excluded</v>
          </cell>
          <cell r="T540" t="str">
            <v>No</v>
          </cell>
          <cell r="U540" t="str">
            <v>Yes</v>
          </cell>
          <cell r="V540" t="str">
            <v>Compliance</v>
          </cell>
          <cell r="W540" t="str">
            <v>Compliance</v>
          </cell>
          <cell r="X540" t="str">
            <v>Nurture</v>
          </cell>
          <cell r="Y540" t="str">
            <v>Proposed Plan</v>
          </cell>
          <cell r="Z540" t="str">
            <v>GEMS Phase II</v>
          </cell>
          <cell r="AA540" t="str">
            <v>No</v>
          </cell>
          <cell r="AB540" t="str">
            <v>Yes</v>
          </cell>
          <cell r="AC540" t="str">
            <v>IT / Systems</v>
          </cell>
          <cell r="AD540" t="str">
            <v>2020 Proposed</v>
          </cell>
          <cell r="AE540" t="str">
            <v>SONAR - Available in Horizon</v>
          </cell>
          <cell r="AF540" t="str">
            <v>Compliance</v>
          </cell>
          <cell r="AG540" t="str">
            <v>Compliance</v>
          </cell>
          <cell r="AH540">
            <v>0</v>
          </cell>
          <cell r="AI540" t="str">
            <v>Medical Office</v>
          </cell>
          <cell r="AJ540" t="str">
            <v>GGO</v>
          </cell>
        </row>
        <row r="541">
          <cell r="A541">
            <v>15660</v>
          </cell>
          <cell r="B541" t="str">
            <v>15660</v>
          </cell>
          <cell r="C541" t="str">
            <v>Mylan Data Migration</v>
          </cell>
          <cell r="D541" t="str">
            <v>Touati-Tliba, Mebarka-Mounira</v>
          </cell>
          <cell r="E541" t="str">
            <v>Parent</v>
          </cell>
          <cell r="F541" t="str">
            <v>Single WP</v>
          </cell>
          <cell r="G541" t="str">
            <v>CMO/PS</v>
          </cell>
          <cell r="H541">
            <v>0</v>
          </cell>
        </row>
        <row r="541">
          <cell r="K541">
            <v>0</v>
          </cell>
          <cell r="L541">
            <v>0</v>
          </cell>
          <cell r="M541">
            <v>0</v>
          </cell>
          <cell r="N541">
            <v>0</v>
          </cell>
          <cell r="O541">
            <v>0</v>
          </cell>
          <cell r="P541">
            <v>0</v>
          </cell>
        </row>
        <row r="541">
          <cell r="S541" t="str">
            <v>Excluded</v>
          </cell>
          <cell r="T541" t="str">
            <v>No</v>
          </cell>
          <cell r="U541" t="str">
            <v>Yes</v>
          </cell>
          <cell r="V541" t="str">
            <v>Compliance</v>
          </cell>
          <cell r="W541" t="str">
            <v>Compliance</v>
          </cell>
          <cell r="X541" t="str">
            <v>Nurture</v>
          </cell>
          <cell r="Y541" t="str">
            <v>Proposed Plan</v>
          </cell>
          <cell r="Z541" t="str">
            <v>Mylan Data Migration</v>
          </cell>
          <cell r="AA541" t="str">
            <v>No</v>
          </cell>
          <cell r="AB541" t="str">
            <v>Yes</v>
          </cell>
          <cell r="AC541" t="str">
            <v>IT / Systems</v>
          </cell>
          <cell r="AD541" t="str">
            <v>2020 End</v>
          </cell>
          <cell r="AE541" t="str">
            <v>PPM - Not Available in Horizon</v>
          </cell>
          <cell r="AF541" t="str">
            <v>Compliance</v>
          </cell>
          <cell r="AG541" t="str">
            <v>Compliance</v>
          </cell>
          <cell r="AH541" t="str">
            <v>Data migration</v>
          </cell>
          <cell r="AI541" t="str">
            <v>Patient Safety</v>
          </cell>
          <cell r="AJ541" t="str">
            <v>Safety Communication and Governance</v>
          </cell>
        </row>
        <row r="542">
          <cell r="A542" t="str">
            <v>15660-G4007776</v>
          </cell>
          <cell r="B542" t="str">
            <v>15660</v>
          </cell>
          <cell r="C542" t="str">
            <v>Mylan Data Migration</v>
          </cell>
          <cell r="D542" t="str">
            <v>Touati-Tliba, Mebarka-Mounira</v>
          </cell>
          <cell r="E542" t="str">
            <v>Child</v>
          </cell>
          <cell r="F542" t="str">
            <v>Single WP</v>
          </cell>
          <cell r="G542" t="str">
            <v>CMO/PS</v>
          </cell>
          <cell r="H542" t="str">
            <v>G4007776</v>
          </cell>
        </row>
        <row r="542">
          <cell r="K542">
            <v>0</v>
          </cell>
          <cell r="L542">
            <v>0.04666665</v>
          </cell>
          <cell r="M542">
            <v>0</v>
          </cell>
          <cell r="N542">
            <v>0.04666665</v>
          </cell>
          <cell r="O542">
            <v>46666.65</v>
          </cell>
          <cell r="P542">
            <v>0</v>
          </cell>
        </row>
        <row r="542">
          <cell r="S542" t="str">
            <v>Not Excluded</v>
          </cell>
          <cell r="T542" t="str">
            <v>No</v>
          </cell>
          <cell r="U542" t="str">
            <v>Yes</v>
          </cell>
          <cell r="V542" t="str">
            <v>Compliance</v>
          </cell>
          <cell r="W542" t="str">
            <v>Compliance</v>
          </cell>
          <cell r="X542" t="str">
            <v>Nurture</v>
          </cell>
          <cell r="Y542" t="str">
            <v>Proposed Plan</v>
          </cell>
          <cell r="Z542" t="str">
            <v>Mylan Data Migration</v>
          </cell>
          <cell r="AA542" t="str">
            <v>No</v>
          </cell>
          <cell r="AB542" t="str">
            <v>Yes</v>
          </cell>
          <cell r="AC542" t="str">
            <v>IT / Systems</v>
          </cell>
          <cell r="AD542" t="str">
            <v>2020 End</v>
          </cell>
          <cell r="AE542" t="str">
            <v>PPM - Not Available in Horizon</v>
          </cell>
          <cell r="AF542" t="str">
            <v>Compliance</v>
          </cell>
          <cell r="AG542" t="str">
            <v>Compliance</v>
          </cell>
          <cell r="AH542" t="str">
            <v>Data migration</v>
          </cell>
          <cell r="AI542" t="str">
            <v>Patient Safety</v>
          </cell>
          <cell r="AJ542" t="str">
            <v>Safety Communication and Governance</v>
          </cell>
        </row>
        <row r="543">
          <cell r="A543">
            <v>18013</v>
          </cell>
          <cell r="B543" t="str">
            <v>18013</v>
          </cell>
          <cell r="C543" t="str">
            <v>GGO ISO SharePoint</v>
          </cell>
          <cell r="D543" t="str">
            <v>Basi, Mark Gargan</v>
          </cell>
          <cell r="E543" t="str">
            <v>Parent</v>
          </cell>
          <cell r="F543" t="str">
            <v>Single WP</v>
          </cell>
          <cell r="G543" t="str">
            <v>CMO/PS</v>
          </cell>
          <cell r="H543">
            <v>0</v>
          </cell>
        </row>
        <row r="543">
          <cell r="K543">
            <v>0</v>
          </cell>
          <cell r="L543">
            <v>0.04666665</v>
          </cell>
          <cell r="M543">
            <v>0</v>
          </cell>
          <cell r="N543">
            <v>0.04666665</v>
          </cell>
          <cell r="O543">
            <v>46666.65</v>
          </cell>
          <cell r="P543">
            <v>0</v>
          </cell>
        </row>
        <row r="543">
          <cell r="S543" t="str">
            <v>Not Excluded</v>
          </cell>
          <cell r="T543" t="str">
            <v>No</v>
          </cell>
          <cell r="U543" t="str">
            <v>Yes</v>
          </cell>
          <cell r="V543" t="str">
            <v>Value Creation</v>
          </cell>
          <cell r="W543" t="str">
            <v>Value Creation without ExtraVal</v>
          </cell>
          <cell r="X543" t="str">
            <v>Nurture</v>
          </cell>
          <cell r="Y543" t="str">
            <v>Proposed Plan</v>
          </cell>
          <cell r="Z543" t="str">
            <v>GGO ISO SharePoint</v>
          </cell>
          <cell r="AA543" t="str">
            <v>No</v>
          </cell>
          <cell r="AB543" t="str">
            <v>No</v>
          </cell>
          <cell r="AC543" t="str">
            <v>IT / Systems</v>
          </cell>
          <cell r="AD543" t="str">
            <v>TO Be Updated</v>
          </cell>
          <cell r="AE543" t="str">
            <v>SONAR - Available in Horizon</v>
          </cell>
          <cell r="AF543" t="str">
            <v>Process Excellence &amp; Innovation</v>
          </cell>
          <cell r="AG543" t="str">
            <v>TO Be Updated</v>
          </cell>
          <cell r="AH543" t="str">
            <v>TO Be Updated</v>
          </cell>
          <cell r="AI543" t="str">
            <v>TO Be Updated</v>
          </cell>
          <cell r="AJ543" t="str">
            <v>TO Be Updated</v>
          </cell>
        </row>
        <row r="544">
          <cell r="A544" t="str">
            <v>18013-G4012010</v>
          </cell>
          <cell r="B544" t="str">
            <v>18013</v>
          </cell>
          <cell r="C544" t="str">
            <v>GGO ISO SharePoint</v>
          </cell>
          <cell r="D544" t="str">
            <v>Basi, Mark Gargan</v>
          </cell>
          <cell r="E544" t="str">
            <v>Child</v>
          </cell>
          <cell r="F544" t="str">
            <v>Single WP</v>
          </cell>
          <cell r="G544" t="str">
            <v>CMO/PS</v>
          </cell>
          <cell r="H544" t="str">
            <v>G4012010</v>
          </cell>
        </row>
        <row r="544">
          <cell r="K544">
            <v>0</v>
          </cell>
          <cell r="L544">
            <v>0.23333335</v>
          </cell>
          <cell r="M544">
            <v>0</v>
          </cell>
          <cell r="N544">
            <v>0.23333335</v>
          </cell>
          <cell r="O544">
            <v>233333.35</v>
          </cell>
          <cell r="P544">
            <v>0</v>
          </cell>
        </row>
        <row r="544">
          <cell r="S544" t="str">
            <v>Not Excluded</v>
          </cell>
          <cell r="T544" t="str">
            <v>No</v>
          </cell>
          <cell r="U544" t="str">
            <v>Yes</v>
          </cell>
          <cell r="V544" t="str">
            <v>Value Creation</v>
          </cell>
          <cell r="W544" t="str">
            <v>Value Creation without ExtraVal</v>
          </cell>
          <cell r="X544" t="str">
            <v>Nurture</v>
          </cell>
          <cell r="Y544" t="str">
            <v>Proposed Plan</v>
          </cell>
          <cell r="Z544" t="str">
            <v>GGO ISO SharePoint</v>
          </cell>
          <cell r="AA544" t="str">
            <v>No</v>
          </cell>
          <cell r="AB544" t="str">
            <v>No</v>
          </cell>
          <cell r="AC544" t="str">
            <v>IT / Systems</v>
          </cell>
          <cell r="AD544" t="str">
            <v>TO Be Updated</v>
          </cell>
          <cell r="AE544" t="str">
            <v>SONAR - Available in Horizon</v>
          </cell>
          <cell r="AF544" t="str">
            <v>Process Excellence &amp; Innovation</v>
          </cell>
          <cell r="AG544" t="str">
            <v>TO Be Updated</v>
          </cell>
          <cell r="AH544" t="str">
            <v>TO Be Updated</v>
          </cell>
          <cell r="AI544" t="str">
            <v>TO Be Updated</v>
          </cell>
          <cell r="AJ544" t="str">
            <v>TO Be Updated</v>
          </cell>
        </row>
        <row r="545">
          <cell r="A545">
            <v>18021</v>
          </cell>
          <cell r="B545" t="str">
            <v>18021</v>
          </cell>
          <cell r="C545" t="str">
            <v>PV Reports 2</v>
          </cell>
          <cell r="D545" t="str">
            <v>Behera, Arundhati</v>
          </cell>
          <cell r="E545" t="str">
            <v>Parent</v>
          </cell>
          <cell r="F545" t="str">
            <v>Single WP</v>
          </cell>
          <cell r="G545" t="str">
            <v>CMO/PS</v>
          </cell>
          <cell r="H545">
            <v>0</v>
          </cell>
        </row>
        <row r="545">
          <cell r="K545">
            <v>0</v>
          </cell>
          <cell r="L545">
            <v>0.23333335</v>
          </cell>
          <cell r="M545">
            <v>0</v>
          </cell>
          <cell r="N545">
            <v>0.23333335</v>
          </cell>
          <cell r="O545">
            <v>233333.35</v>
          </cell>
          <cell r="P545">
            <v>0</v>
          </cell>
        </row>
        <row r="545">
          <cell r="S545" t="str">
            <v>Not Excluded</v>
          </cell>
          <cell r="T545" t="str">
            <v>No</v>
          </cell>
          <cell r="U545" t="str">
            <v>Yes</v>
          </cell>
          <cell r="V545" t="str">
            <v>Value Creation</v>
          </cell>
          <cell r="W545" t="str">
            <v>Value Creation without ExtraVal</v>
          </cell>
          <cell r="X545" t="str">
            <v>Nurture</v>
          </cell>
          <cell r="Y545" t="str">
            <v>Proposed Plan</v>
          </cell>
          <cell r="Z545" t="str">
            <v>PV Reports 2</v>
          </cell>
          <cell r="AA545" t="str">
            <v>No</v>
          </cell>
          <cell r="AB545" t="str">
            <v>No</v>
          </cell>
          <cell r="AC545" t="str">
            <v>IT / Systems</v>
          </cell>
          <cell r="AD545" t="str">
            <v>TO Be Updated</v>
          </cell>
          <cell r="AE545" t="str">
            <v>SONAR - Available in Horizon</v>
          </cell>
          <cell r="AF545" t="str">
            <v>Process Excellence &amp; Innovation</v>
          </cell>
          <cell r="AG545" t="str">
            <v>TO Be Updated</v>
          </cell>
          <cell r="AH545" t="str">
            <v>TO Be Updated</v>
          </cell>
          <cell r="AI545" t="str">
            <v>TO Be Updated</v>
          </cell>
          <cell r="AJ545" t="str">
            <v>TO Be Updated</v>
          </cell>
        </row>
        <row r="546">
          <cell r="A546" t="str">
            <v>18021-G4012101</v>
          </cell>
          <cell r="B546" t="str">
            <v>18021</v>
          </cell>
          <cell r="C546" t="str">
            <v>PV Reports 2</v>
          </cell>
          <cell r="D546" t="str">
            <v>Behera, Arundhati</v>
          </cell>
          <cell r="E546" t="str">
            <v>Child</v>
          </cell>
          <cell r="F546" t="str">
            <v>Single WP</v>
          </cell>
          <cell r="G546" t="str">
            <v>CMO/PS</v>
          </cell>
          <cell r="H546" t="str">
            <v>G4012101</v>
          </cell>
        </row>
        <row r="546">
          <cell r="K546">
            <v>0</v>
          </cell>
          <cell r="L546">
            <v>0.07583335</v>
          </cell>
          <cell r="M546">
            <v>0</v>
          </cell>
          <cell r="N546">
            <v>0.07583335</v>
          </cell>
          <cell r="O546">
            <v>75833.35</v>
          </cell>
          <cell r="P546">
            <v>0</v>
          </cell>
        </row>
        <row r="546">
          <cell r="S546" t="str">
            <v>Not Excluded</v>
          </cell>
          <cell r="T546" t="str">
            <v>No</v>
          </cell>
          <cell r="U546" t="str">
            <v>Yes</v>
          </cell>
          <cell r="V546" t="str">
            <v>Value Creation</v>
          </cell>
          <cell r="W546" t="str">
            <v>Value Creation without ExtraVal</v>
          </cell>
          <cell r="X546" t="str">
            <v>Nurture</v>
          </cell>
          <cell r="Y546" t="str">
            <v>Proposed Plan</v>
          </cell>
          <cell r="Z546" t="str">
            <v>PV Reports Enhancements</v>
          </cell>
          <cell r="AA546" t="str">
            <v>No</v>
          </cell>
          <cell r="AB546" t="str">
            <v>No</v>
          </cell>
          <cell r="AC546" t="str">
            <v>IT / Systems</v>
          </cell>
          <cell r="AD546" t="str">
            <v>TO Be Updated</v>
          </cell>
          <cell r="AE546" t="str">
            <v>SONAR - Available in Horizon</v>
          </cell>
          <cell r="AF546" t="str">
            <v>Process Excellence &amp; Innovation</v>
          </cell>
          <cell r="AG546" t="str">
            <v>TO Be Updated</v>
          </cell>
          <cell r="AH546" t="str">
            <v>TO Be Updated</v>
          </cell>
          <cell r="AI546" t="str">
            <v>TO Be Updated</v>
          </cell>
          <cell r="AJ546" t="str">
            <v>TO Be Updated</v>
          </cell>
        </row>
        <row r="547">
          <cell r="A547">
            <v>18023</v>
          </cell>
          <cell r="B547" t="str">
            <v>18023</v>
          </cell>
          <cell r="C547" t="str">
            <v>WHO DD B3</v>
          </cell>
          <cell r="D547" t="str">
            <v>Behera, Arundhati</v>
          </cell>
          <cell r="E547" t="str">
            <v>Parent</v>
          </cell>
          <cell r="F547" t="str">
            <v>Single WP</v>
          </cell>
          <cell r="G547" t="str">
            <v>CMO/PS</v>
          </cell>
          <cell r="H547">
            <v>0</v>
          </cell>
        </row>
        <row r="547">
          <cell r="K547">
            <v>0</v>
          </cell>
          <cell r="L547">
            <v>0.07583335</v>
          </cell>
          <cell r="M547">
            <v>0</v>
          </cell>
          <cell r="N547">
            <v>0.07583335</v>
          </cell>
          <cell r="O547">
            <v>75833.35</v>
          </cell>
          <cell r="P547">
            <v>0</v>
          </cell>
        </row>
        <row r="547">
          <cell r="S547" t="str">
            <v>Not Excluded</v>
          </cell>
          <cell r="T547" t="str">
            <v>No</v>
          </cell>
          <cell r="U547" t="str">
            <v>Yes</v>
          </cell>
          <cell r="V547" t="str">
            <v>Compliance</v>
          </cell>
          <cell r="W547" t="str">
            <v>Compliance</v>
          </cell>
          <cell r="X547" t="str">
            <v>Nurture</v>
          </cell>
          <cell r="Y547" t="str">
            <v>Proposed Plan</v>
          </cell>
          <cell r="Z547" t="str">
            <v>WHO DD B3</v>
          </cell>
          <cell r="AA547" t="str">
            <v>No</v>
          </cell>
          <cell r="AB547" t="str">
            <v>No</v>
          </cell>
          <cell r="AC547" t="str">
            <v>IT / Systems</v>
          </cell>
          <cell r="AD547" t="str">
            <v>TO Be Updated</v>
          </cell>
          <cell r="AE547" t="str">
            <v>SONAR - Available in Horizon</v>
          </cell>
          <cell r="AF547" t="str">
            <v>Compliance</v>
          </cell>
          <cell r="AG547" t="str">
            <v>TO Be Updated</v>
          </cell>
          <cell r="AH547" t="str">
            <v>TO Be Updated</v>
          </cell>
          <cell r="AI547" t="str">
            <v>TO Be Updated</v>
          </cell>
          <cell r="AJ547" t="str">
            <v>TO Be Updated</v>
          </cell>
        </row>
        <row r="548">
          <cell r="A548" t="str">
            <v>18023-G4012102</v>
          </cell>
          <cell r="B548" t="str">
            <v>18023</v>
          </cell>
          <cell r="C548" t="str">
            <v>WHO DD B3</v>
          </cell>
          <cell r="D548" t="str">
            <v>Behera, Arundhati</v>
          </cell>
          <cell r="E548" t="str">
            <v>Child</v>
          </cell>
          <cell r="F548" t="str">
            <v>Single WP</v>
          </cell>
          <cell r="G548" t="str">
            <v>CMO/PS</v>
          </cell>
          <cell r="H548" t="str">
            <v>G4012102</v>
          </cell>
        </row>
        <row r="548">
          <cell r="K548">
            <v>0</v>
          </cell>
          <cell r="L548">
            <v>0.463</v>
          </cell>
          <cell r="M548">
            <v>0</v>
          </cell>
          <cell r="N548">
            <v>0.463</v>
          </cell>
          <cell r="O548">
            <v>463000</v>
          </cell>
          <cell r="P548">
            <v>0</v>
          </cell>
        </row>
        <row r="548">
          <cell r="S548" t="str">
            <v>Not Excluded</v>
          </cell>
          <cell r="T548" t="str">
            <v>No</v>
          </cell>
          <cell r="U548" t="str">
            <v>Yes</v>
          </cell>
          <cell r="V548" t="str">
            <v>Compliance</v>
          </cell>
          <cell r="W548" t="str">
            <v>Compliance</v>
          </cell>
          <cell r="X548" t="str">
            <v>Nurture</v>
          </cell>
          <cell r="Y548" t="str">
            <v>Proposed Plan</v>
          </cell>
          <cell r="Z548" t="str">
            <v>WHO DD B3</v>
          </cell>
          <cell r="AA548" t="str">
            <v>No</v>
          </cell>
          <cell r="AB548" t="str">
            <v>No</v>
          </cell>
          <cell r="AC548" t="str">
            <v>IT / Systems</v>
          </cell>
          <cell r="AD548" t="str">
            <v>TO Be Updated</v>
          </cell>
          <cell r="AE548" t="str">
            <v>SONAR - Available in Horizon</v>
          </cell>
          <cell r="AF548" t="str">
            <v>Compliance</v>
          </cell>
          <cell r="AG548" t="str">
            <v>TO Be Updated</v>
          </cell>
          <cell r="AH548" t="str">
            <v>TO Be Updated</v>
          </cell>
          <cell r="AI548" t="str">
            <v>TO Be Updated</v>
          </cell>
          <cell r="AJ548" t="str">
            <v>TO Be Updated</v>
          </cell>
        </row>
        <row r="549">
          <cell r="A549">
            <v>18033</v>
          </cell>
          <cell r="B549" t="str">
            <v>18033</v>
          </cell>
          <cell r="C549" t="str">
            <v>ComPLeaT</v>
          </cell>
          <cell r="D549" t="str">
            <v>Ebhomielen, Naomi</v>
          </cell>
          <cell r="E549" t="str">
            <v>Parent</v>
          </cell>
          <cell r="F549" t="str">
            <v>Single WP</v>
          </cell>
          <cell r="G549" t="str">
            <v>CD&amp;A</v>
          </cell>
          <cell r="H549">
            <v>0</v>
          </cell>
        </row>
        <row r="549">
          <cell r="K549">
            <v>0</v>
          </cell>
          <cell r="L549">
            <v>0.463</v>
          </cell>
          <cell r="M549">
            <v>0</v>
          </cell>
          <cell r="N549">
            <v>0.463</v>
          </cell>
          <cell r="O549">
            <v>463000</v>
          </cell>
          <cell r="P549">
            <v>0</v>
          </cell>
        </row>
        <row r="549">
          <cell r="S549" t="str">
            <v>Not Excluded</v>
          </cell>
          <cell r="T549" t="str">
            <v>No</v>
          </cell>
          <cell r="U549" t="str">
            <v>Yes</v>
          </cell>
          <cell r="V549" t="str">
            <v>Value Creation</v>
          </cell>
          <cell r="W549" t="str">
            <v>Value Creation without ExtraVal</v>
          </cell>
          <cell r="X549" t="str">
            <v>Nurture</v>
          </cell>
          <cell r="Y549" t="str">
            <v>Strategy Approved</v>
          </cell>
          <cell r="Z549" t="str">
            <v>ComPLeaT</v>
          </cell>
          <cell r="AA549" t="str">
            <v>No</v>
          </cell>
          <cell r="AB549" t="str">
            <v>No</v>
          </cell>
          <cell r="AC549" t="str">
            <v>IT / Systems</v>
          </cell>
          <cell r="AD549" t="str">
            <v>TO Be Updated</v>
          </cell>
          <cell r="AE549" t="str">
            <v>SONAR - Available in Horizon</v>
          </cell>
          <cell r="AF549" t="str">
            <v>Process Excellence &amp; Innovation</v>
          </cell>
          <cell r="AG549" t="str">
            <v>TO Be Updated</v>
          </cell>
          <cell r="AH549" t="str">
            <v>TO Be Updated</v>
          </cell>
          <cell r="AI549" t="str">
            <v>TO Be Updated</v>
          </cell>
          <cell r="AJ549" t="str">
            <v>TO Be Updated</v>
          </cell>
        </row>
        <row r="550">
          <cell r="A550" t="str">
            <v>18033-G4012106</v>
          </cell>
          <cell r="B550" t="str">
            <v>18033</v>
          </cell>
          <cell r="C550" t="str">
            <v>ComPLeaT</v>
          </cell>
          <cell r="D550" t="str">
            <v>Ebhomielen, Naomi</v>
          </cell>
          <cell r="E550" t="str">
            <v>Child</v>
          </cell>
          <cell r="F550" t="str">
            <v>Single WP</v>
          </cell>
          <cell r="G550" t="str">
            <v>CD&amp;A</v>
          </cell>
          <cell r="H550" t="str">
            <v>G4012106</v>
          </cell>
        </row>
        <row r="550">
          <cell r="K550">
            <v>0</v>
          </cell>
          <cell r="L550">
            <v>0.03166666</v>
          </cell>
          <cell r="M550">
            <v>0</v>
          </cell>
          <cell r="N550">
            <v>0.03166666</v>
          </cell>
          <cell r="O550">
            <v>31666.66</v>
          </cell>
          <cell r="P550">
            <v>0</v>
          </cell>
        </row>
        <row r="550">
          <cell r="S550" t="str">
            <v>Not Excluded</v>
          </cell>
          <cell r="T550" t="str">
            <v>No</v>
          </cell>
          <cell r="U550" t="str">
            <v>Yes</v>
          </cell>
          <cell r="V550" t="str">
            <v>Value Creation</v>
          </cell>
          <cell r="W550" t="str">
            <v>Value Creation without ExtraVal</v>
          </cell>
          <cell r="X550" t="str">
            <v>Nurture</v>
          </cell>
          <cell r="Y550" t="str">
            <v>Strategy Approved</v>
          </cell>
          <cell r="Z550" t="str">
            <v>ComPLeaT</v>
          </cell>
          <cell r="AA550" t="str">
            <v>No</v>
          </cell>
          <cell r="AB550" t="str">
            <v>No</v>
          </cell>
          <cell r="AC550" t="str">
            <v>IT / Systems</v>
          </cell>
          <cell r="AD550" t="str">
            <v>TO Be Updated</v>
          </cell>
          <cell r="AE550" t="str">
            <v>SONAR - Available in Horizon</v>
          </cell>
          <cell r="AF550" t="str">
            <v>Process Excellence &amp; Innovation</v>
          </cell>
          <cell r="AG550" t="str">
            <v>TO Be Updated</v>
          </cell>
          <cell r="AH550" t="str">
            <v>TO Be Updated</v>
          </cell>
          <cell r="AI550" t="str">
            <v>TO Be Updated</v>
          </cell>
          <cell r="AJ550" t="str">
            <v>TO Be Updated</v>
          </cell>
        </row>
        <row r="551">
          <cell r="A551">
            <v>18080</v>
          </cell>
          <cell r="B551" t="str">
            <v>18080</v>
          </cell>
          <cell r="C551" t="str">
            <v>White Space Dashboard</v>
          </cell>
          <cell r="D551" t="str">
            <v>Keller, Matthias</v>
          </cell>
          <cell r="E551" t="str">
            <v>Parent</v>
          </cell>
          <cell r="F551" t="str">
            <v>Single WP</v>
          </cell>
          <cell r="G551" t="str">
            <v>PS&amp;M</v>
          </cell>
          <cell r="H551">
            <v>0</v>
          </cell>
        </row>
        <row r="551">
          <cell r="K551">
            <v>0</v>
          </cell>
          <cell r="L551">
            <v>0.03166666</v>
          </cell>
          <cell r="M551">
            <v>0</v>
          </cell>
          <cell r="N551">
            <v>0.03166666</v>
          </cell>
          <cell r="O551">
            <v>31666.66</v>
          </cell>
          <cell r="P551">
            <v>0</v>
          </cell>
        </row>
        <row r="551">
          <cell r="S551" t="str">
            <v>Not Excluded</v>
          </cell>
          <cell r="T551" t="str">
            <v>No</v>
          </cell>
          <cell r="U551" t="str">
            <v>Yes</v>
          </cell>
          <cell r="V551" t="str">
            <v>Value Creation</v>
          </cell>
          <cell r="W551" t="str">
            <v>Reduce R&amp;D Costs</v>
          </cell>
          <cell r="X551" t="str">
            <v>Nurture</v>
          </cell>
          <cell r="Y551" t="str">
            <v>Strategy Approved</v>
          </cell>
          <cell r="Z551" t="str">
            <v>White Space Dashboard</v>
          </cell>
          <cell r="AA551" t="str">
            <v>No</v>
          </cell>
          <cell r="AB551" t="str">
            <v>No</v>
          </cell>
          <cell r="AC551" t="str">
            <v>Yes</v>
          </cell>
          <cell r="AD551" t="str">
            <v>2020 Ongoing</v>
          </cell>
          <cell r="AE551">
            <v>0</v>
          </cell>
          <cell r="AF551" t="str">
            <v>Data for Insights</v>
          </cell>
          <cell r="AG551" t="e">
            <v>#N/A</v>
          </cell>
          <cell r="AH551" t="e">
            <v>#N/A</v>
          </cell>
          <cell r="AI551" t="e">
            <v>#N/A</v>
          </cell>
          <cell r="AJ551" t="e">
            <v>#N/A</v>
          </cell>
        </row>
        <row r="552">
          <cell r="A552" t="str">
            <v>18080-G4013173</v>
          </cell>
          <cell r="B552" t="str">
            <v>18080</v>
          </cell>
          <cell r="C552" t="str">
            <v>White Space Dashboard</v>
          </cell>
          <cell r="D552" t="str">
            <v>Keller, Matthias</v>
          </cell>
          <cell r="E552" t="str">
            <v>Child</v>
          </cell>
          <cell r="F552" t="str">
            <v>Single WP</v>
          </cell>
          <cell r="G552" t="str">
            <v>PS&amp;M</v>
          </cell>
          <cell r="H552" t="str">
            <v>G4013173</v>
          </cell>
        </row>
        <row r="552">
          <cell r="K552">
            <v>0.00050385</v>
          </cell>
          <cell r="L552">
            <v>0</v>
          </cell>
          <cell r="M552">
            <v>0</v>
          </cell>
          <cell r="N552">
            <v>0.00050385</v>
          </cell>
          <cell r="O552">
            <v>503.85</v>
          </cell>
          <cell r="P552">
            <v>0</v>
          </cell>
        </row>
        <row r="552">
          <cell r="S552" t="str">
            <v>Not Excluded</v>
          </cell>
          <cell r="T552" t="str">
            <v>No</v>
          </cell>
          <cell r="U552" t="str">
            <v>Yes</v>
          </cell>
          <cell r="V552" t="str">
            <v>Value Creation</v>
          </cell>
          <cell r="W552" t="str">
            <v>Reduce R&amp;D Costs</v>
          </cell>
          <cell r="X552">
            <v>0</v>
          </cell>
          <cell r="Y552" t="str">
            <v>Strategy Approved</v>
          </cell>
          <cell r="Z552" t="str">
            <v>White Space Dashboard</v>
          </cell>
          <cell r="AA552" t="str">
            <v>No</v>
          </cell>
          <cell r="AB552" t="str">
            <v>No</v>
          </cell>
          <cell r="AC552" t="str">
            <v>Yes</v>
          </cell>
          <cell r="AD552" t="str">
            <v>2020 Ongoing</v>
          </cell>
          <cell r="AE552">
            <v>0</v>
          </cell>
          <cell r="AF552" t="str">
            <v>Data for Insights</v>
          </cell>
          <cell r="AG552" t="e">
            <v>#N/A</v>
          </cell>
          <cell r="AH552" t="e">
            <v>#N/A</v>
          </cell>
          <cell r="AI552" t="e">
            <v>#N/A</v>
          </cell>
          <cell r="AJ552" t="e">
            <v>#N/A</v>
          </cell>
        </row>
        <row r="553">
          <cell r="A553">
            <v>12527</v>
          </cell>
          <cell r="B553" t="str">
            <v>12527</v>
          </cell>
          <cell r="C553" t="str">
            <v>TriNetX</v>
          </cell>
          <cell r="D553" t="str">
            <v>Saposnik, Sandra</v>
          </cell>
          <cell r="E553" t="str">
            <v>Parent</v>
          </cell>
          <cell r="F553" t="str">
            <v>Single WP</v>
          </cell>
          <cell r="G553" t="str">
            <v>GDO</v>
          </cell>
          <cell r="H553">
            <v>0</v>
          </cell>
        </row>
        <row r="553">
          <cell r="K553">
            <v>0.00050385</v>
          </cell>
          <cell r="L553">
            <v>0</v>
          </cell>
          <cell r="M553">
            <v>0</v>
          </cell>
          <cell r="N553">
            <v>0.00050385</v>
          </cell>
          <cell r="O553">
            <v>503.85</v>
          </cell>
          <cell r="P553">
            <v>0.1135</v>
          </cell>
        </row>
        <row r="553">
          <cell r="S553" t="str">
            <v>Not Excluded</v>
          </cell>
          <cell r="T553" t="str">
            <v>No</v>
          </cell>
          <cell r="U553" t="str">
            <v>Yes</v>
          </cell>
          <cell r="V553" t="str">
            <v>Value Creation</v>
          </cell>
          <cell r="W553" t="str">
            <v>Increase potential P&amp;L in case of approval</v>
          </cell>
          <cell r="X553" t="str">
            <v>Grow</v>
          </cell>
          <cell r="Y553" t="str">
            <v>Strategy Approved</v>
          </cell>
          <cell r="Z553" t="str">
            <v>TriNetX</v>
          </cell>
          <cell r="AA553" t="str">
            <v>Yes</v>
          </cell>
          <cell r="AB553" t="str">
            <v>Yes</v>
          </cell>
          <cell r="AC553" t="str">
            <v>Data &amp; Digital</v>
          </cell>
          <cell r="AD553" t="str">
            <v>2020 End</v>
          </cell>
          <cell r="AE553" t="str">
            <v>SONAR - Available in Horizon</v>
          </cell>
          <cell r="AF553" t="str">
            <v>Data for Insights</v>
          </cell>
          <cell r="AG553" t="str">
            <v>Advanced Analytics Use Cases</v>
          </cell>
          <cell r="AH553">
            <v>0</v>
          </cell>
          <cell r="AI553" t="str">
            <v>Clinical Development</v>
          </cell>
          <cell r="AJ553" t="str">
            <v>Protocol Design</v>
          </cell>
        </row>
        <row r="554">
          <cell r="A554" t="str">
            <v>12527-G3002791</v>
          </cell>
          <cell r="B554" t="str">
            <v>12527</v>
          </cell>
          <cell r="C554" t="str">
            <v>TriNetX</v>
          </cell>
          <cell r="D554" t="str">
            <v>Saposnik, Sandra</v>
          </cell>
          <cell r="E554" t="str">
            <v>Child</v>
          </cell>
          <cell r="F554" t="str">
            <v>Single WP</v>
          </cell>
          <cell r="G554" t="str">
            <v>GDO</v>
          </cell>
          <cell r="H554" t="str">
            <v>G3002791</v>
          </cell>
        </row>
        <row r="554">
          <cell r="K554">
            <v>0.01742558</v>
          </cell>
          <cell r="L554">
            <v>0</v>
          </cell>
          <cell r="M554">
            <v>0</v>
          </cell>
          <cell r="N554">
            <v>0.01742558</v>
          </cell>
          <cell r="O554">
            <v>17425.58</v>
          </cell>
          <cell r="P554">
            <v>0.1135</v>
          </cell>
        </row>
        <row r="554">
          <cell r="S554" t="str">
            <v>Not Excluded</v>
          </cell>
          <cell r="T554" t="str">
            <v>No</v>
          </cell>
          <cell r="U554" t="str">
            <v>Yes</v>
          </cell>
          <cell r="V554" t="str">
            <v>Value Creation</v>
          </cell>
          <cell r="W554" t="str">
            <v>Increase potential P&amp;L in case of approval</v>
          </cell>
          <cell r="X554" t="str">
            <v>Grow</v>
          </cell>
          <cell r="Y554" t="str">
            <v>Strategy Approved</v>
          </cell>
          <cell r="Z554" t="str">
            <v>TriNetX Data-driven Protocol</v>
          </cell>
          <cell r="AA554" t="str">
            <v>Yes</v>
          </cell>
          <cell r="AB554" t="str">
            <v>Yes</v>
          </cell>
          <cell r="AC554" t="str">
            <v>Data &amp; Digital</v>
          </cell>
          <cell r="AD554" t="str">
            <v>2020 End</v>
          </cell>
          <cell r="AE554" t="str">
            <v>SONAR - Available in Horizon</v>
          </cell>
          <cell r="AF554" t="str">
            <v>Data for Insights</v>
          </cell>
          <cell r="AG554" t="str">
            <v>Advanced Analytics Use Cases</v>
          </cell>
          <cell r="AH554">
            <v>0</v>
          </cell>
          <cell r="AI554" t="str">
            <v>Clinical Development</v>
          </cell>
          <cell r="AJ554" t="str">
            <v>Protocol Design</v>
          </cell>
        </row>
        <row r="555">
          <cell r="A555">
            <v>15062</v>
          </cell>
          <cell r="B555" t="str">
            <v>15062</v>
          </cell>
          <cell r="C555" t="str">
            <v>MOTION</v>
          </cell>
          <cell r="D555" t="str">
            <v>Klein, Valérie</v>
          </cell>
          <cell r="E555" t="str">
            <v>Parent</v>
          </cell>
          <cell r="F555" t="str">
            <v>Multiple WP</v>
          </cell>
          <cell r="G555" t="str">
            <v>GDO</v>
          </cell>
          <cell r="H555">
            <v>0</v>
          </cell>
        </row>
        <row r="555">
          <cell r="K555">
            <v>0</v>
          </cell>
          <cell r="L555">
            <v>0</v>
          </cell>
          <cell r="M555">
            <v>0</v>
          </cell>
          <cell r="N555">
            <v>0</v>
          </cell>
          <cell r="O555">
            <v>0</v>
          </cell>
          <cell r="P555">
            <v>0.7491</v>
          </cell>
        </row>
        <row r="555">
          <cell r="S555" t="str">
            <v>Not Excluded</v>
          </cell>
          <cell r="T555" t="str">
            <v>No</v>
          </cell>
          <cell r="U555" t="str">
            <v>Yes</v>
          </cell>
          <cell r="V555" t="str">
            <v>Value Creation</v>
          </cell>
          <cell r="W555" t="str">
            <v>Reduce R&amp;D Costs</v>
          </cell>
          <cell r="X555" t="str">
            <v>Grow</v>
          </cell>
          <cell r="Y555" t="str">
            <v>Strategy Approved</v>
          </cell>
          <cell r="Z555" t="str">
            <v>MOTION</v>
          </cell>
          <cell r="AA555" t="str">
            <v>No</v>
          </cell>
          <cell r="AB555" t="str">
            <v>Yes</v>
          </cell>
          <cell r="AC555" t="str">
            <v>Data &amp; Digital</v>
          </cell>
          <cell r="AD555" t="str">
            <v>2020 End</v>
          </cell>
          <cell r="AE555" t="str">
            <v>SONAR - Available in Horizon</v>
          </cell>
          <cell r="AF555" t="str">
            <v>Process Excellence &amp; Innovation</v>
          </cell>
          <cell r="AG555" t="str">
            <v>Process Optimization &amp; Automation</v>
          </cell>
          <cell r="AH555">
            <v>0</v>
          </cell>
          <cell r="AI555" t="str">
            <v>Clinical Development</v>
          </cell>
          <cell r="AJ555" t="str">
            <v>Trial Monitoring</v>
          </cell>
        </row>
        <row r="556">
          <cell r="A556" t="str">
            <v>15062-G4000853</v>
          </cell>
          <cell r="B556" t="str">
            <v>15062</v>
          </cell>
          <cell r="C556" t="str">
            <v>MOTION</v>
          </cell>
          <cell r="D556" t="str">
            <v>Klein, Valérie</v>
          </cell>
          <cell r="E556" t="str">
            <v>Child</v>
          </cell>
          <cell r="F556" t="str">
            <v>Multiple WP</v>
          </cell>
          <cell r="G556" t="str">
            <v>GDO</v>
          </cell>
          <cell r="H556" t="str">
            <v>G4000853</v>
          </cell>
        </row>
        <row r="556">
          <cell r="K556">
            <v>0</v>
          </cell>
          <cell r="L556">
            <v>0</v>
          </cell>
          <cell r="M556">
            <v>0</v>
          </cell>
          <cell r="N556">
            <v>0</v>
          </cell>
          <cell r="O556">
            <v>0</v>
          </cell>
          <cell r="P556">
            <v>0.0908</v>
          </cell>
        </row>
        <row r="556">
          <cell r="S556" t="str">
            <v>Not Excluded</v>
          </cell>
          <cell r="T556" t="e">
            <v>#N/A</v>
          </cell>
          <cell r="U556" t="e">
            <v>#N/A</v>
          </cell>
          <cell r="V556" t="e">
            <v>#N/A</v>
          </cell>
          <cell r="W556" t="e">
            <v>#N/A</v>
          </cell>
          <cell r="X556" t="e">
            <v>#N/A</v>
          </cell>
          <cell r="Y556" t="str">
            <v>Strategy Approved</v>
          </cell>
          <cell r="Z556" t="str">
            <v>GLASS - Global Allocation &amp; Site Selection</v>
          </cell>
          <cell r="AA556" t="e">
            <v>#N/A</v>
          </cell>
          <cell r="AB556" t="e">
            <v>#N/A</v>
          </cell>
          <cell r="AC556" t="e">
            <v>#N/A</v>
          </cell>
          <cell r="AD556" t="e">
            <v>#N/A</v>
          </cell>
          <cell r="AE556" t="e">
            <v>#N/A</v>
          </cell>
          <cell r="AF556" t="e">
            <v>#N/A</v>
          </cell>
          <cell r="AG556" t="e">
            <v>#N/A</v>
          </cell>
          <cell r="AH556" t="e">
            <v>#N/A</v>
          </cell>
          <cell r="AI556" t="e">
            <v>#N/A</v>
          </cell>
          <cell r="AJ556" t="e">
            <v>#N/A</v>
          </cell>
        </row>
        <row r="557">
          <cell r="A557" t="str">
            <v>15062-G4000854</v>
          </cell>
          <cell r="B557" t="str">
            <v>15062</v>
          </cell>
          <cell r="C557" t="str">
            <v>MOTION</v>
          </cell>
          <cell r="D557" t="str">
            <v>Klein, Valérie</v>
          </cell>
          <cell r="E557" t="str">
            <v>Child</v>
          </cell>
          <cell r="F557" t="str">
            <v>Multiple WP</v>
          </cell>
          <cell r="G557" t="str">
            <v>GDO</v>
          </cell>
          <cell r="H557" t="str">
            <v>G4000854</v>
          </cell>
        </row>
        <row r="557">
          <cell r="K557">
            <v>0.01742558</v>
          </cell>
          <cell r="L557">
            <v>0</v>
          </cell>
          <cell r="M557">
            <v>0</v>
          </cell>
          <cell r="N557">
            <v>0.01742558</v>
          </cell>
          <cell r="O557">
            <v>17425.58</v>
          </cell>
          <cell r="P557">
            <v>0.0681</v>
          </cell>
        </row>
        <row r="557">
          <cell r="S557" t="str">
            <v>Not Excluded</v>
          </cell>
          <cell r="T557" t="e">
            <v>#N/A</v>
          </cell>
          <cell r="U557" t="e">
            <v>#N/A</v>
          </cell>
          <cell r="V557" t="e">
            <v>#N/A</v>
          </cell>
          <cell r="W557" t="e">
            <v>#N/A</v>
          </cell>
          <cell r="X557" t="e">
            <v>#N/A</v>
          </cell>
          <cell r="Y557" t="str">
            <v>Strategy Approved</v>
          </cell>
          <cell r="Z557" t="str">
            <v>Monitoring Automation &amp; DigiTilization (MADT)</v>
          </cell>
          <cell r="AA557" t="e">
            <v>#N/A</v>
          </cell>
          <cell r="AB557" t="e">
            <v>#N/A</v>
          </cell>
          <cell r="AC557" t="e">
            <v>#N/A</v>
          </cell>
          <cell r="AD557" t="e">
            <v>#N/A</v>
          </cell>
          <cell r="AE557" t="e">
            <v>#N/A</v>
          </cell>
          <cell r="AF557" t="e">
            <v>#N/A</v>
          </cell>
          <cell r="AG557" t="e">
            <v>#N/A</v>
          </cell>
          <cell r="AH557" t="e">
            <v>#N/A</v>
          </cell>
          <cell r="AI557" t="e">
            <v>#N/A</v>
          </cell>
          <cell r="AJ557" t="e">
            <v>#N/A</v>
          </cell>
        </row>
        <row r="558">
          <cell r="A558" t="str">
            <v>15062-G4000851</v>
          </cell>
          <cell r="B558" t="str">
            <v>15062</v>
          </cell>
          <cell r="C558" t="str">
            <v>MOTION</v>
          </cell>
          <cell r="D558" t="str">
            <v>Klein, Valérie</v>
          </cell>
          <cell r="E558" t="str">
            <v>Child</v>
          </cell>
          <cell r="F558" t="str">
            <v>Multiple WP</v>
          </cell>
          <cell r="G558" t="str">
            <v>GDO</v>
          </cell>
          <cell r="H558" t="str">
            <v>G4000851</v>
          </cell>
        </row>
        <row r="558">
          <cell r="K558">
            <v>0</v>
          </cell>
          <cell r="L558">
            <v>0</v>
          </cell>
          <cell r="M558">
            <v>0</v>
          </cell>
          <cell r="N558">
            <v>0</v>
          </cell>
          <cell r="O558">
            <v>0</v>
          </cell>
          <cell r="P558">
            <v>0.0908</v>
          </cell>
        </row>
        <row r="558">
          <cell r="S558" t="str">
            <v>Not Excluded</v>
          </cell>
          <cell r="T558" t="str">
            <v>No</v>
          </cell>
          <cell r="U558" t="str">
            <v>Yes</v>
          </cell>
          <cell r="V558" t="str">
            <v>Value Creation</v>
          </cell>
          <cell r="W558" t="str">
            <v>Reduce R&amp;D Costs</v>
          </cell>
          <cell r="X558" t="str">
            <v>Grow</v>
          </cell>
          <cell r="Y558" t="str">
            <v>Strategy Approved</v>
          </cell>
          <cell r="Z558" t="str">
            <v>MOTION umbrella</v>
          </cell>
          <cell r="AA558" t="str">
            <v>No</v>
          </cell>
          <cell r="AB558" t="str">
            <v>Yes</v>
          </cell>
          <cell r="AC558" t="str">
            <v>Data &amp; Digital</v>
          </cell>
          <cell r="AD558" t="str">
            <v>2020 End</v>
          </cell>
          <cell r="AE558" t="str">
            <v>SONAR - Available in Horizon</v>
          </cell>
          <cell r="AF558" t="str">
            <v>Process Excellence &amp; Innovation</v>
          </cell>
          <cell r="AG558" t="str">
            <v>Process Optimization &amp; Automation</v>
          </cell>
          <cell r="AH558">
            <v>0</v>
          </cell>
          <cell r="AI558" t="str">
            <v>Clinical Development</v>
          </cell>
          <cell r="AJ558" t="str">
            <v>Trial Monitoring</v>
          </cell>
        </row>
        <row r="559">
          <cell r="A559" t="str">
            <v>15062-G3004234</v>
          </cell>
          <cell r="B559" t="str">
            <v>15062</v>
          </cell>
          <cell r="C559" t="str">
            <v>MOTION</v>
          </cell>
          <cell r="D559" t="str">
            <v>Klein, Valérie</v>
          </cell>
          <cell r="E559" t="str">
            <v>Child</v>
          </cell>
          <cell r="F559" t="str">
            <v>Multiple WP</v>
          </cell>
          <cell r="G559" t="str">
            <v>GDO</v>
          </cell>
          <cell r="H559" t="str">
            <v>G3004234</v>
          </cell>
        </row>
        <row r="559">
          <cell r="K559">
            <v>0</v>
          </cell>
          <cell r="L559">
            <v>0</v>
          </cell>
          <cell r="M559">
            <v>0</v>
          </cell>
          <cell r="N559">
            <v>0</v>
          </cell>
          <cell r="O559">
            <v>0</v>
          </cell>
          <cell r="P559">
            <v>0.4313</v>
          </cell>
        </row>
        <row r="559">
          <cell r="S559" t="str">
            <v>Not Excluded</v>
          </cell>
          <cell r="T559" t="e">
            <v>#N/A</v>
          </cell>
          <cell r="U559" t="e">
            <v>#N/A</v>
          </cell>
          <cell r="V559" t="e">
            <v>#N/A</v>
          </cell>
          <cell r="W559" t="e">
            <v>#N/A</v>
          </cell>
          <cell r="X559" t="e">
            <v>#N/A</v>
          </cell>
          <cell r="Y559" t="str">
            <v>Strategy Approved</v>
          </cell>
          <cell r="Z559" t="str">
            <v>Risk Based Monitoring (RBM)</v>
          </cell>
          <cell r="AA559" t="e">
            <v>#N/A</v>
          </cell>
          <cell r="AB559" t="e">
            <v>#N/A</v>
          </cell>
          <cell r="AC559" t="e">
            <v>#N/A</v>
          </cell>
          <cell r="AD559" t="e">
            <v>#N/A</v>
          </cell>
          <cell r="AE559" t="e">
            <v>#N/A</v>
          </cell>
          <cell r="AF559" t="e">
            <v>#N/A</v>
          </cell>
          <cell r="AG559" t="e">
            <v>#N/A</v>
          </cell>
          <cell r="AH559" t="e">
            <v>#N/A</v>
          </cell>
          <cell r="AI559" t="e">
            <v>#N/A</v>
          </cell>
          <cell r="AJ559" t="e">
            <v>#N/A</v>
          </cell>
        </row>
        <row r="560">
          <cell r="A560" t="str">
            <v>15062-G4000852</v>
          </cell>
          <cell r="B560" t="str">
            <v>15062</v>
          </cell>
          <cell r="C560" t="str">
            <v>MOTION</v>
          </cell>
          <cell r="D560" t="str">
            <v>Klein, Valérie</v>
          </cell>
          <cell r="E560" t="str">
            <v>Child</v>
          </cell>
          <cell r="F560" t="str">
            <v>Multiple WP</v>
          </cell>
          <cell r="G560" t="str">
            <v>GDO</v>
          </cell>
          <cell r="H560" t="str">
            <v>G4000852</v>
          </cell>
        </row>
        <row r="560">
          <cell r="K560">
            <v>0</v>
          </cell>
          <cell r="L560">
            <v>0</v>
          </cell>
          <cell r="M560">
            <v>0</v>
          </cell>
          <cell r="N560">
            <v>0</v>
          </cell>
          <cell r="O560">
            <v>0</v>
          </cell>
          <cell r="P560">
            <v>0.0681</v>
          </cell>
        </row>
        <row r="560">
          <cell r="S560" t="str">
            <v>Not Excluded</v>
          </cell>
          <cell r="T560" t="e">
            <v>#N/A</v>
          </cell>
          <cell r="U560" t="e">
            <v>#N/A</v>
          </cell>
          <cell r="V560" t="e">
            <v>#N/A</v>
          </cell>
          <cell r="W560" t="e">
            <v>#N/A</v>
          </cell>
          <cell r="X560" t="e">
            <v>#N/A</v>
          </cell>
          <cell r="Y560" t="str">
            <v>Strategy Approved</v>
          </cell>
          <cell r="Z560" t="str">
            <v>Vendor Process Optimization (VPO)</v>
          </cell>
          <cell r="AA560" t="e">
            <v>#N/A</v>
          </cell>
          <cell r="AB560" t="e">
            <v>#N/A</v>
          </cell>
          <cell r="AC560" t="e">
            <v>#N/A</v>
          </cell>
          <cell r="AD560" t="e">
            <v>#N/A</v>
          </cell>
          <cell r="AE560" t="e">
            <v>#N/A</v>
          </cell>
          <cell r="AF560" t="e">
            <v>#N/A</v>
          </cell>
          <cell r="AG560" t="e">
            <v>#N/A</v>
          </cell>
          <cell r="AH560" t="e">
            <v>#N/A</v>
          </cell>
          <cell r="AI560" t="e">
            <v>#N/A</v>
          </cell>
          <cell r="AJ560" t="e">
            <v>#N/A</v>
          </cell>
        </row>
        <row r="561">
          <cell r="A561">
            <v>15441</v>
          </cell>
          <cell r="B561" t="str">
            <v>15441</v>
          </cell>
          <cell r="C561" t="str">
            <v>DataHub 2.0 with MDM</v>
          </cell>
          <cell r="D561" t="str">
            <v>Bertolazzi, Rosa</v>
          </cell>
          <cell r="E561" t="str">
            <v>Parent</v>
          </cell>
          <cell r="F561" t="str">
            <v>Multiple WP</v>
          </cell>
          <cell r="G561" t="str">
            <v>GDO</v>
          </cell>
          <cell r="H561">
            <v>0</v>
          </cell>
        </row>
        <row r="561">
          <cell r="K561">
            <v>0</v>
          </cell>
          <cell r="L561">
            <v>0</v>
          </cell>
          <cell r="M561">
            <v>0</v>
          </cell>
          <cell r="N561">
            <v>0</v>
          </cell>
          <cell r="O561">
            <v>0</v>
          </cell>
          <cell r="P561">
            <v>0.0227</v>
          </cell>
        </row>
        <row r="561">
          <cell r="S561" t="str">
            <v>Not Excluded</v>
          </cell>
          <cell r="T561" t="e">
            <v>#N/A</v>
          </cell>
          <cell r="U561" t="e">
            <v>#N/A</v>
          </cell>
          <cell r="V561" t="e">
            <v>#N/A</v>
          </cell>
          <cell r="W561" t="e">
            <v>#N/A</v>
          </cell>
          <cell r="X561" t="e">
            <v>#N/A</v>
          </cell>
          <cell r="Y561" t="str">
            <v>Proposed Plan</v>
          </cell>
          <cell r="Z561" t="str">
            <v>DataHub 2.0 with MDM</v>
          </cell>
          <cell r="AA561" t="e">
            <v>#N/A</v>
          </cell>
          <cell r="AB561" t="e">
            <v>#N/A</v>
          </cell>
          <cell r="AC561" t="e">
            <v>#N/A</v>
          </cell>
          <cell r="AD561" t="e">
            <v>#N/A</v>
          </cell>
          <cell r="AE561" t="e">
            <v>#N/A</v>
          </cell>
          <cell r="AF561" t="e">
            <v>#N/A</v>
          </cell>
          <cell r="AG561" t="e">
            <v>#N/A</v>
          </cell>
          <cell r="AH561" t="e">
            <v>#N/A</v>
          </cell>
          <cell r="AI561" t="e">
            <v>#N/A</v>
          </cell>
          <cell r="AJ561" t="e">
            <v>#N/A</v>
          </cell>
        </row>
        <row r="562">
          <cell r="A562" t="str">
            <v>15441-G4004715</v>
          </cell>
          <cell r="B562" t="str">
            <v>15441</v>
          </cell>
          <cell r="C562" t="str">
            <v>DataHub 2.0 with MDM</v>
          </cell>
          <cell r="D562" t="str">
            <v>Bertolazzi, Rosa</v>
          </cell>
          <cell r="E562" t="str">
            <v>Child</v>
          </cell>
          <cell r="F562" t="str">
            <v>Multiple WP</v>
          </cell>
          <cell r="G562" t="str">
            <v>GDO</v>
          </cell>
          <cell r="H562" t="str">
            <v>G4004715</v>
          </cell>
        </row>
        <row r="562">
          <cell r="K562">
            <v>0</v>
          </cell>
          <cell r="L562">
            <v>0</v>
          </cell>
          <cell r="M562">
            <v>0</v>
          </cell>
          <cell r="N562">
            <v>0</v>
          </cell>
          <cell r="O562">
            <v>0</v>
          </cell>
          <cell r="P562">
            <v>0</v>
          </cell>
        </row>
        <row r="562">
          <cell r="S562" t="str">
            <v>Not Excluded</v>
          </cell>
          <cell r="T562" t="e">
            <v>#N/A</v>
          </cell>
          <cell r="U562" t="e">
            <v>#N/A</v>
          </cell>
          <cell r="V562" t="e">
            <v>#N/A</v>
          </cell>
          <cell r="W562" t="e">
            <v>#N/A</v>
          </cell>
          <cell r="X562" t="e">
            <v>#N/A</v>
          </cell>
          <cell r="Y562" t="str">
            <v>Pending</v>
          </cell>
          <cell r="Z562" t="str">
            <v>Data Hub 2.0</v>
          </cell>
          <cell r="AA562" t="e">
            <v>#N/A</v>
          </cell>
          <cell r="AB562" t="e">
            <v>#N/A</v>
          </cell>
          <cell r="AC562" t="e">
            <v>#N/A</v>
          </cell>
          <cell r="AD562" t="e">
            <v>#N/A</v>
          </cell>
          <cell r="AE562" t="e">
            <v>#N/A</v>
          </cell>
          <cell r="AF562" t="e">
            <v>#N/A</v>
          </cell>
          <cell r="AG562" t="e">
            <v>#N/A</v>
          </cell>
          <cell r="AH562" t="e">
            <v>#N/A</v>
          </cell>
          <cell r="AI562" t="e">
            <v>#N/A</v>
          </cell>
          <cell r="AJ562" t="e">
            <v>#N/A</v>
          </cell>
        </row>
        <row r="563">
          <cell r="A563" t="str">
            <v>15441-G4004463</v>
          </cell>
          <cell r="B563" t="str">
            <v>15441</v>
          </cell>
          <cell r="C563" t="str">
            <v>DataHub 2.0 with MDM</v>
          </cell>
          <cell r="D563" t="str">
            <v>Bertolazzi, Rosa</v>
          </cell>
          <cell r="E563" t="str">
            <v>Child</v>
          </cell>
          <cell r="F563" t="str">
            <v>Multiple WP</v>
          </cell>
          <cell r="G563" t="str">
            <v>GDO</v>
          </cell>
          <cell r="H563" t="str">
            <v>G4004463</v>
          </cell>
        </row>
        <row r="563">
          <cell r="K563">
            <v>0</v>
          </cell>
          <cell r="L563">
            <v>0</v>
          </cell>
          <cell r="M563">
            <v>0</v>
          </cell>
          <cell r="N563">
            <v>0</v>
          </cell>
          <cell r="O563">
            <v>0</v>
          </cell>
          <cell r="P563">
            <v>0.0227</v>
          </cell>
        </row>
        <row r="563">
          <cell r="S563" t="str">
            <v>Not Excluded</v>
          </cell>
          <cell r="T563" t="e">
            <v>#N/A</v>
          </cell>
          <cell r="U563" t="e">
            <v>#N/A</v>
          </cell>
          <cell r="V563" t="e">
            <v>#N/A</v>
          </cell>
          <cell r="W563" t="e">
            <v>#N/A</v>
          </cell>
          <cell r="X563" t="e">
            <v>#N/A</v>
          </cell>
          <cell r="Y563" t="str">
            <v>Proposed Plan</v>
          </cell>
          <cell r="Z563" t="str">
            <v>DataHub 2.0 with MDM umbrella</v>
          </cell>
          <cell r="AA563" t="e">
            <v>#N/A</v>
          </cell>
          <cell r="AB563" t="e">
            <v>#N/A</v>
          </cell>
          <cell r="AC563" t="e">
            <v>#N/A</v>
          </cell>
          <cell r="AD563" t="e">
            <v>#N/A</v>
          </cell>
          <cell r="AE563" t="e">
            <v>#N/A</v>
          </cell>
          <cell r="AF563" t="e">
            <v>#N/A</v>
          </cell>
          <cell r="AG563" t="e">
            <v>#N/A</v>
          </cell>
          <cell r="AH563" t="e">
            <v>#N/A</v>
          </cell>
          <cell r="AI563" t="e">
            <v>#N/A</v>
          </cell>
          <cell r="AJ563" t="e">
            <v>#N/A</v>
          </cell>
        </row>
        <row r="564">
          <cell r="A564" t="str">
            <v>15441-G4004716</v>
          </cell>
          <cell r="B564" t="str">
            <v>15441</v>
          </cell>
          <cell r="C564" t="str">
            <v>DataHub 2.0 with MDM</v>
          </cell>
          <cell r="D564" t="str">
            <v>Bertolazzi, Rosa</v>
          </cell>
          <cell r="E564" t="str">
            <v>Child</v>
          </cell>
          <cell r="F564" t="str">
            <v>Multiple WP</v>
          </cell>
          <cell r="G564" t="str">
            <v>GDO</v>
          </cell>
          <cell r="H564" t="str">
            <v>G4004716</v>
          </cell>
        </row>
        <row r="564">
          <cell r="K564">
            <v>0.40513288</v>
          </cell>
          <cell r="L564">
            <v>0.05</v>
          </cell>
          <cell r="M564">
            <v>0</v>
          </cell>
          <cell r="N564">
            <v>0.45513288</v>
          </cell>
          <cell r="O564">
            <v>455132.88</v>
          </cell>
          <cell r="P564">
            <v>0</v>
          </cell>
        </row>
        <row r="564">
          <cell r="S564" t="str">
            <v>Not Excluded</v>
          </cell>
          <cell r="T564" t="e">
            <v>#N/A</v>
          </cell>
          <cell r="U564" t="e">
            <v>#N/A</v>
          </cell>
          <cell r="V564" t="e">
            <v>#N/A</v>
          </cell>
          <cell r="W564" t="e">
            <v>#N/A</v>
          </cell>
          <cell r="X564" t="e">
            <v>#N/A</v>
          </cell>
          <cell r="Y564" t="str">
            <v>Pending</v>
          </cell>
          <cell r="Z564" t="str">
            <v>MDM</v>
          </cell>
          <cell r="AA564" t="e">
            <v>#N/A</v>
          </cell>
          <cell r="AB564" t="e">
            <v>#N/A</v>
          </cell>
          <cell r="AC564" t="e">
            <v>#N/A</v>
          </cell>
          <cell r="AD564" t="e">
            <v>#N/A</v>
          </cell>
          <cell r="AE564" t="e">
            <v>#N/A</v>
          </cell>
          <cell r="AF564" t="e">
            <v>#N/A</v>
          </cell>
          <cell r="AG564" t="e">
            <v>#N/A</v>
          </cell>
          <cell r="AH564" t="e">
            <v>#N/A</v>
          </cell>
          <cell r="AI564" t="e">
            <v>#N/A</v>
          </cell>
          <cell r="AJ564" t="e">
            <v>#N/A</v>
          </cell>
        </row>
        <row r="565">
          <cell r="A565">
            <v>15449</v>
          </cell>
          <cell r="B565" t="str">
            <v>15449</v>
          </cell>
          <cell r="C565" t="str">
            <v>DaVinci OpsEvolution</v>
          </cell>
          <cell r="D565" t="str">
            <v>Bertolazzi, Rosa</v>
          </cell>
          <cell r="E565" t="str">
            <v>Parent</v>
          </cell>
          <cell r="F565" t="str">
            <v>Single WP</v>
          </cell>
          <cell r="G565" t="str">
            <v>GDO</v>
          </cell>
          <cell r="H565">
            <v>0</v>
          </cell>
        </row>
        <row r="565">
          <cell r="K565">
            <v>0.40513288</v>
          </cell>
          <cell r="L565">
            <v>0.05</v>
          </cell>
          <cell r="M565">
            <v>0</v>
          </cell>
          <cell r="N565">
            <v>0.45513288</v>
          </cell>
          <cell r="O565">
            <v>455132.88</v>
          </cell>
          <cell r="P565">
            <v>0.1816</v>
          </cell>
        </row>
        <row r="565">
          <cell r="S565" t="str">
            <v>Not Excluded</v>
          </cell>
          <cell r="T565" t="str">
            <v>No</v>
          </cell>
          <cell r="U565" t="str">
            <v>Yes</v>
          </cell>
          <cell r="V565" t="str">
            <v>Operational Necessity</v>
          </cell>
          <cell r="W565" t="str">
            <v>Operational Necessity</v>
          </cell>
          <cell r="X565" t="str">
            <v>Grow</v>
          </cell>
          <cell r="Y565" t="str">
            <v>Strategy Approved</v>
          </cell>
          <cell r="Z565" t="str">
            <v>DaVinci OpsEvolution</v>
          </cell>
          <cell r="AA565" t="str">
            <v>No</v>
          </cell>
          <cell r="AB565" t="str">
            <v>Yes</v>
          </cell>
          <cell r="AC565" t="str">
            <v>IT / Systems</v>
          </cell>
          <cell r="AD565" t="str">
            <v>2020 Ongoing</v>
          </cell>
          <cell r="AE565" t="str">
            <v>SONAR - Available in Horizon</v>
          </cell>
          <cell r="AF565" t="str">
            <v>Operational Necessity</v>
          </cell>
          <cell r="AG565" t="str">
            <v>Operational Necessity</v>
          </cell>
          <cell r="AH565">
            <v>0</v>
          </cell>
          <cell r="AI565" t="str">
            <v>Clinical Development</v>
          </cell>
          <cell r="AJ565" t="str">
            <v>Statistical Design, Analysis and Reporting</v>
          </cell>
        </row>
        <row r="566">
          <cell r="A566" t="str">
            <v>15449-G4004458</v>
          </cell>
          <cell r="B566" t="str">
            <v>15449</v>
          </cell>
          <cell r="C566" t="str">
            <v>DaVinci OpsEvolution</v>
          </cell>
          <cell r="D566" t="str">
            <v>Bertolazzi, Rosa</v>
          </cell>
          <cell r="E566" t="str">
            <v>Child</v>
          </cell>
          <cell r="F566" t="str">
            <v>Single WP</v>
          </cell>
          <cell r="G566" t="str">
            <v>GDO</v>
          </cell>
          <cell r="H566" t="str">
            <v>G4004458</v>
          </cell>
        </row>
        <row r="566">
          <cell r="K566">
            <v>0</v>
          </cell>
          <cell r="L566">
            <v>0</v>
          </cell>
          <cell r="M566">
            <v>0</v>
          </cell>
          <cell r="N566">
            <v>0</v>
          </cell>
          <cell r="O566">
            <v>0</v>
          </cell>
          <cell r="P566">
            <v>0.1816</v>
          </cell>
        </row>
        <row r="566">
          <cell r="S566" t="str">
            <v>Not Excluded</v>
          </cell>
          <cell r="T566" t="str">
            <v>No</v>
          </cell>
          <cell r="U566" t="str">
            <v>Yes</v>
          </cell>
          <cell r="V566" t="str">
            <v>Operational Necessity</v>
          </cell>
          <cell r="W566" t="str">
            <v>Operational Necessity</v>
          </cell>
          <cell r="X566" t="str">
            <v>Grow</v>
          </cell>
          <cell r="Y566" t="str">
            <v>Strategy Approved</v>
          </cell>
          <cell r="Z566" t="str">
            <v>DaVinci Ops Evolution</v>
          </cell>
          <cell r="AA566" t="str">
            <v>No</v>
          </cell>
          <cell r="AB566" t="str">
            <v>Yes</v>
          </cell>
          <cell r="AC566" t="str">
            <v>IT / Systems</v>
          </cell>
          <cell r="AD566" t="str">
            <v>2020 Ongoing</v>
          </cell>
          <cell r="AE566" t="str">
            <v>SONAR - Available in Horizon</v>
          </cell>
          <cell r="AF566" t="str">
            <v>Operational Necessity</v>
          </cell>
          <cell r="AG566" t="str">
            <v>Operational Necessity</v>
          </cell>
          <cell r="AH566">
            <v>0</v>
          </cell>
          <cell r="AI566" t="str">
            <v>Clinical Development</v>
          </cell>
          <cell r="AJ566" t="str">
            <v>Statistical Design, Analysis and Reporting</v>
          </cell>
        </row>
        <row r="567">
          <cell r="A567">
            <v>15464</v>
          </cell>
          <cell r="B567" t="str">
            <v>15464</v>
          </cell>
          <cell r="C567" t="str">
            <v>DARWIN 3.0 (STRIDE)</v>
          </cell>
          <cell r="D567" t="str">
            <v>Bertolazzi, Rosa</v>
          </cell>
          <cell r="E567" t="str">
            <v>Parent</v>
          </cell>
          <cell r="F567" t="str">
            <v>Single WP</v>
          </cell>
          <cell r="G567" t="str">
            <v>GDO</v>
          </cell>
          <cell r="H567">
            <v>0</v>
          </cell>
        </row>
        <row r="567">
          <cell r="K567">
            <v>0</v>
          </cell>
          <cell r="L567">
            <v>0</v>
          </cell>
          <cell r="M567">
            <v>0</v>
          </cell>
          <cell r="N567">
            <v>0</v>
          </cell>
          <cell r="O567">
            <v>0</v>
          </cell>
          <cell r="P567">
            <v>0</v>
          </cell>
        </row>
        <row r="567">
          <cell r="S567" t="str">
            <v>Not Excluded</v>
          </cell>
          <cell r="T567" t="str">
            <v>No</v>
          </cell>
          <cell r="U567" t="str">
            <v>Yes</v>
          </cell>
          <cell r="V567" t="str">
            <v>Operational Necessity</v>
          </cell>
          <cell r="W567" t="str">
            <v>Operational Necessity</v>
          </cell>
          <cell r="X567" t="str">
            <v>Grow</v>
          </cell>
          <cell r="Y567" t="str">
            <v>Strategy Approved</v>
          </cell>
          <cell r="Z567" t="str">
            <v>DARWIN 3.0 (STRIDE)</v>
          </cell>
          <cell r="AA567" t="str">
            <v>No</v>
          </cell>
          <cell r="AB567" t="str">
            <v>Yes</v>
          </cell>
          <cell r="AC567" t="str">
            <v>IT / Systems</v>
          </cell>
          <cell r="AD567" t="str">
            <v>2020 End</v>
          </cell>
          <cell r="AE567" t="str">
            <v>SONAR - Available in Horizon</v>
          </cell>
          <cell r="AF567" t="str">
            <v>Operational Necessity</v>
          </cell>
          <cell r="AG567" t="str">
            <v>Operational Necessity</v>
          </cell>
          <cell r="AH567">
            <v>0</v>
          </cell>
          <cell r="AI567" t="str">
            <v>Clinical Development</v>
          </cell>
          <cell r="AJ567" t="str">
            <v>Clinical Data Collection and Mgmt</v>
          </cell>
        </row>
        <row r="568">
          <cell r="A568" t="str">
            <v>15464-G4004847</v>
          </cell>
          <cell r="B568" t="str">
            <v>15464</v>
          </cell>
          <cell r="C568" t="str">
            <v>DARWIN 3.0 (STRIDE)</v>
          </cell>
          <cell r="D568" t="str">
            <v>Bertolazzi, Rosa</v>
          </cell>
          <cell r="E568" t="str">
            <v>Child</v>
          </cell>
          <cell r="F568" t="str">
            <v>Single WP</v>
          </cell>
          <cell r="G568" t="str">
            <v>GDO</v>
          </cell>
          <cell r="H568" t="str">
            <v>G4004847</v>
          </cell>
        </row>
        <row r="568">
          <cell r="K568">
            <v>0.05447528</v>
          </cell>
          <cell r="L568">
            <v>0.3009</v>
          </cell>
          <cell r="M568">
            <v>0</v>
          </cell>
          <cell r="N568">
            <v>0.35537528</v>
          </cell>
          <cell r="O568">
            <v>355375.28</v>
          </cell>
          <cell r="P568">
            <v>0</v>
          </cell>
        </row>
        <row r="568">
          <cell r="S568" t="str">
            <v>Not Excluded</v>
          </cell>
          <cell r="T568" t="str">
            <v>No</v>
          </cell>
          <cell r="U568" t="str">
            <v>Yes</v>
          </cell>
          <cell r="V568" t="str">
            <v>Operational Necessity</v>
          </cell>
          <cell r="W568" t="str">
            <v>Operational Necessity</v>
          </cell>
          <cell r="X568" t="str">
            <v>Grow</v>
          </cell>
          <cell r="Y568" t="str">
            <v>Strategy Approved</v>
          </cell>
          <cell r="Z568" t="str">
            <v>DARWIN 3.0</v>
          </cell>
          <cell r="AA568" t="str">
            <v>No</v>
          </cell>
          <cell r="AB568" t="str">
            <v>Yes</v>
          </cell>
          <cell r="AC568" t="str">
            <v>IT / Systems</v>
          </cell>
          <cell r="AD568" t="str">
            <v>2020 End</v>
          </cell>
          <cell r="AE568" t="str">
            <v>SONAR - Available in Horizon</v>
          </cell>
          <cell r="AF568" t="str">
            <v>Operational Necessity</v>
          </cell>
          <cell r="AG568" t="str">
            <v>Operational Necessity</v>
          </cell>
          <cell r="AH568">
            <v>0</v>
          </cell>
          <cell r="AI568" t="str">
            <v>Clinical Development</v>
          </cell>
          <cell r="AJ568" t="str">
            <v>Clinical Data Collection and Mgmt</v>
          </cell>
        </row>
        <row r="569">
          <cell r="A569">
            <v>16029</v>
          </cell>
          <cell r="B569" t="str">
            <v>16029</v>
          </cell>
          <cell r="C569" t="str">
            <v>VOB GPS II DaVinci</v>
          </cell>
          <cell r="D569" t="str">
            <v>Bertolazzi, Rosa</v>
          </cell>
          <cell r="E569" t="str">
            <v>Parent</v>
          </cell>
          <cell r="F569" t="str">
            <v>Single WP</v>
          </cell>
          <cell r="G569" t="str">
            <v>GDO</v>
          </cell>
          <cell r="H569">
            <v>0</v>
          </cell>
        </row>
        <row r="569">
          <cell r="K569">
            <v>0.05447528</v>
          </cell>
          <cell r="L569">
            <v>0.3009</v>
          </cell>
          <cell r="M569">
            <v>0</v>
          </cell>
          <cell r="N569">
            <v>0.35537528</v>
          </cell>
          <cell r="O569">
            <v>355375.28</v>
          </cell>
          <cell r="P569">
            <v>0.0227</v>
          </cell>
        </row>
        <row r="569">
          <cell r="S569" t="str">
            <v>Not Excluded</v>
          </cell>
          <cell r="T569" t="str">
            <v>No</v>
          </cell>
          <cell r="U569" t="str">
            <v>Yes</v>
          </cell>
          <cell r="V569" t="str">
            <v>Operational Necessity</v>
          </cell>
          <cell r="W569" t="str">
            <v>Operational Necessity</v>
          </cell>
          <cell r="X569" t="str">
            <v>Grow</v>
          </cell>
          <cell r="Y569" t="str">
            <v>Strategy Approved</v>
          </cell>
          <cell r="Z569" t="str">
            <v>VOB GPS II DaVinci</v>
          </cell>
          <cell r="AA569" t="str">
            <v>No</v>
          </cell>
          <cell r="AB569" t="str">
            <v>Yes</v>
          </cell>
          <cell r="AC569" t="str">
            <v>IT / Systems</v>
          </cell>
          <cell r="AD569" t="str">
            <v>2020 Ongoing</v>
          </cell>
          <cell r="AE569" t="str">
            <v>SONAR - Available in Horizon</v>
          </cell>
          <cell r="AF569" t="str">
            <v>Operational Necessity</v>
          </cell>
          <cell r="AG569" t="str">
            <v>Operational Necessity</v>
          </cell>
          <cell r="AH569">
            <v>0</v>
          </cell>
          <cell r="AI569" t="str">
            <v>Clinical Development</v>
          </cell>
          <cell r="AJ569" t="str">
            <v>Statistical Design, Analysis and Reporting</v>
          </cell>
        </row>
        <row r="570">
          <cell r="A570" t="str">
            <v>16029-G4005057</v>
          </cell>
          <cell r="B570" t="str">
            <v>16029</v>
          </cell>
          <cell r="C570" t="str">
            <v>VOB GPS II DaVinci</v>
          </cell>
          <cell r="D570" t="str">
            <v>Bertolazzi, Rosa</v>
          </cell>
          <cell r="E570" t="str">
            <v>Child</v>
          </cell>
          <cell r="F570" t="str">
            <v>Single WP</v>
          </cell>
          <cell r="G570" t="str">
            <v>GDO</v>
          </cell>
          <cell r="H570" t="str">
            <v>G4005057</v>
          </cell>
        </row>
        <row r="570">
          <cell r="K570">
            <v>0</v>
          </cell>
          <cell r="L570">
            <v>0</v>
          </cell>
          <cell r="M570">
            <v>0</v>
          </cell>
          <cell r="N570">
            <v>0</v>
          </cell>
          <cell r="O570">
            <v>0</v>
          </cell>
          <cell r="P570">
            <v>0.0227</v>
          </cell>
        </row>
        <row r="570">
          <cell r="S570" t="str">
            <v>Not Excluded</v>
          </cell>
          <cell r="T570" t="str">
            <v>No</v>
          </cell>
          <cell r="U570" t="str">
            <v>Yes</v>
          </cell>
          <cell r="V570" t="str">
            <v>Operational Necessity</v>
          </cell>
          <cell r="W570" t="str">
            <v>Operational Necessity</v>
          </cell>
          <cell r="X570" t="str">
            <v>Grow</v>
          </cell>
          <cell r="Y570" t="str">
            <v>Strategy Approved</v>
          </cell>
          <cell r="Z570" t="str">
            <v>GDD GPSII DV Migration</v>
          </cell>
          <cell r="AA570" t="str">
            <v>No</v>
          </cell>
          <cell r="AB570" t="str">
            <v>Yes</v>
          </cell>
          <cell r="AC570" t="str">
            <v>IT / Systems</v>
          </cell>
          <cell r="AD570" t="str">
            <v>2020 Ongoing</v>
          </cell>
          <cell r="AE570" t="str">
            <v>SONAR - Available in Horizon</v>
          </cell>
          <cell r="AF570" t="str">
            <v>Operational Necessity</v>
          </cell>
          <cell r="AG570" t="str">
            <v>Operational Necessity</v>
          </cell>
          <cell r="AH570">
            <v>0</v>
          </cell>
          <cell r="AI570" t="str">
            <v>Clinical Development</v>
          </cell>
          <cell r="AJ570" t="str">
            <v>Statistical Design, Analysis and Reporting</v>
          </cell>
        </row>
        <row r="571">
          <cell r="A571">
            <v>16025</v>
          </cell>
          <cell r="B571" t="str">
            <v>16025</v>
          </cell>
          <cell r="C571" t="str">
            <v>NovaRIM 2.0 (STRIDE)</v>
          </cell>
          <cell r="D571" t="str">
            <v>Edwards, Colin</v>
          </cell>
          <cell r="E571" t="str">
            <v>Parent</v>
          </cell>
          <cell r="F571" t="str">
            <v>Single WP</v>
          </cell>
          <cell r="G571" t="str">
            <v>RA</v>
          </cell>
          <cell r="H571">
            <v>0</v>
          </cell>
        </row>
        <row r="571">
          <cell r="K571">
            <v>0</v>
          </cell>
          <cell r="L571">
            <v>0</v>
          </cell>
          <cell r="M571">
            <v>0</v>
          </cell>
          <cell r="N571">
            <v>0</v>
          </cell>
          <cell r="O571">
            <v>0</v>
          </cell>
          <cell r="P571">
            <v>0.0681</v>
          </cell>
        </row>
        <row r="571">
          <cell r="S571" t="str">
            <v>Not Excluded</v>
          </cell>
          <cell r="T571" t="str">
            <v>No</v>
          </cell>
          <cell r="U571" t="str">
            <v>Yes</v>
          </cell>
          <cell r="V571" t="str">
            <v>Compliance</v>
          </cell>
          <cell r="W571" t="str">
            <v>Compliance</v>
          </cell>
          <cell r="X571" t="str">
            <v>Grow</v>
          </cell>
          <cell r="Y571" t="str">
            <v>Strategy Approved</v>
          </cell>
          <cell r="Z571" t="str">
            <v>NovaRIM 2.0 (STRIDE)</v>
          </cell>
          <cell r="AA571" t="str">
            <v>No</v>
          </cell>
          <cell r="AB571" t="str">
            <v>Yes</v>
          </cell>
          <cell r="AC571" t="str">
            <v>IT / Systems</v>
          </cell>
          <cell r="AD571" t="str">
            <v>2020 End</v>
          </cell>
          <cell r="AE571" t="str">
            <v>SONAR - Available in Horizon</v>
          </cell>
          <cell r="AF571" t="str">
            <v>Compliance</v>
          </cell>
          <cell r="AG571" t="str">
            <v>Compliance</v>
          </cell>
          <cell r="AH571">
            <v>0</v>
          </cell>
          <cell r="AI571" t="str">
            <v>Regulatory</v>
          </cell>
          <cell r="AJ571" t="str">
            <v>Regulatory Information Mgmt</v>
          </cell>
        </row>
        <row r="572">
          <cell r="A572" t="str">
            <v>16025-G4004848</v>
          </cell>
          <cell r="B572" t="str">
            <v>16025</v>
          </cell>
          <cell r="C572" t="str">
            <v>NovaRIM 2.0 (STRIDE)</v>
          </cell>
          <cell r="D572" t="str">
            <v>Edwards, Colin</v>
          </cell>
          <cell r="E572" t="str">
            <v>Child</v>
          </cell>
          <cell r="F572" t="str">
            <v>Single WP</v>
          </cell>
          <cell r="G572" t="str">
            <v>RA</v>
          </cell>
          <cell r="H572" t="str">
            <v>G4004848</v>
          </cell>
        </row>
        <row r="572">
          <cell r="K572">
            <v>0.17211093</v>
          </cell>
          <cell r="L572">
            <v>1.61988888</v>
          </cell>
          <cell r="M572">
            <v>0</v>
          </cell>
          <cell r="N572">
            <v>1.79199981</v>
          </cell>
          <cell r="O572">
            <v>1791999.81</v>
          </cell>
          <cell r="P572">
            <v>0.0681</v>
          </cell>
        </row>
        <row r="572">
          <cell r="S572" t="str">
            <v>Not Excluded</v>
          </cell>
          <cell r="T572" t="str">
            <v>No</v>
          </cell>
          <cell r="U572" t="str">
            <v>Yes</v>
          </cell>
          <cell r="V572" t="str">
            <v>Compliance</v>
          </cell>
          <cell r="W572" t="str">
            <v>Compliance</v>
          </cell>
          <cell r="X572" t="str">
            <v>Grow</v>
          </cell>
          <cell r="Y572" t="str">
            <v>Strategy Approved</v>
          </cell>
          <cell r="Z572" t="str">
            <v>STRIDE NovaRIM 2.0</v>
          </cell>
          <cell r="AA572" t="str">
            <v>No</v>
          </cell>
          <cell r="AB572" t="str">
            <v>Yes</v>
          </cell>
          <cell r="AC572" t="str">
            <v>IT / Systems</v>
          </cell>
          <cell r="AD572" t="str">
            <v>2020 End</v>
          </cell>
          <cell r="AE572" t="str">
            <v>SONAR - Available in Horizon</v>
          </cell>
          <cell r="AF572" t="str">
            <v>Compliance</v>
          </cell>
          <cell r="AG572" t="str">
            <v>Compliance</v>
          </cell>
          <cell r="AH572">
            <v>0</v>
          </cell>
          <cell r="AI572" t="str">
            <v>Regulatory</v>
          </cell>
          <cell r="AJ572" t="str">
            <v>Regulatory Information Mgmt</v>
          </cell>
        </row>
        <row r="573">
          <cell r="A573">
            <v>12539</v>
          </cell>
          <cell r="B573" t="str">
            <v>12539</v>
          </cell>
          <cell r="C573" t="str">
            <v>Digital Plant (TRD)</v>
          </cell>
          <cell r="D573" t="str">
            <v>Bibione, Guillermo</v>
          </cell>
          <cell r="E573" t="str">
            <v>Parent</v>
          </cell>
          <cell r="F573" t="str">
            <v>Multiple WP</v>
          </cell>
          <cell r="G573" t="str">
            <v>TRD</v>
          </cell>
          <cell r="H573">
            <v>0</v>
          </cell>
        </row>
        <row r="573">
          <cell r="K573">
            <v>0.07647704</v>
          </cell>
          <cell r="L573">
            <v>0.0249</v>
          </cell>
          <cell r="M573">
            <v>0</v>
          </cell>
          <cell r="N573">
            <v>0.10137704</v>
          </cell>
          <cell r="O573">
            <v>101377.04</v>
          </cell>
          <cell r="P573">
            <v>0</v>
          </cell>
        </row>
        <row r="573">
          <cell r="S573" t="str">
            <v>Not Excluded</v>
          </cell>
          <cell r="T573" t="str">
            <v>No</v>
          </cell>
          <cell r="U573" t="str">
            <v>Yes</v>
          </cell>
          <cell r="V573" t="str">
            <v>Value Creation</v>
          </cell>
          <cell r="W573" t="str">
            <v>Reduce R&amp;D Costs</v>
          </cell>
          <cell r="X573" t="str">
            <v>Grow</v>
          </cell>
          <cell r="Y573" t="str">
            <v>Strategy Approved</v>
          </cell>
          <cell r="Z573" t="str">
            <v>Digital Plant (TRD)</v>
          </cell>
          <cell r="AA573" t="str">
            <v>No</v>
          </cell>
          <cell r="AB573" t="str">
            <v>Yes</v>
          </cell>
          <cell r="AC573" t="str">
            <v>Data &amp; Digital</v>
          </cell>
          <cell r="AD573" t="str">
            <v>2020 End</v>
          </cell>
          <cell r="AE573" t="str">
            <v>SONAR - Available in Horizon</v>
          </cell>
          <cell r="AF573" t="str">
            <v>Process Excellence &amp; Innovation</v>
          </cell>
          <cell r="AG573" t="str">
            <v>Process Optimization &amp; Automation</v>
          </cell>
          <cell r="AH573" t="str">
            <v>TRD Digital Plant</v>
          </cell>
          <cell r="AI573" t="str">
            <v>TRD Labs</v>
          </cell>
          <cell r="AJ573" t="str">
            <v>Pharmaceutical Process and Product Development</v>
          </cell>
        </row>
        <row r="574">
          <cell r="A574" t="str">
            <v>12539-G4010797</v>
          </cell>
          <cell r="B574" t="str">
            <v>12539</v>
          </cell>
          <cell r="C574" t="str">
            <v>Digital Plant (TRD)</v>
          </cell>
          <cell r="D574" t="str">
            <v>Bibione, Guillermo</v>
          </cell>
          <cell r="E574" t="str">
            <v>Child</v>
          </cell>
          <cell r="F574" t="str">
            <v>Multiple WP</v>
          </cell>
          <cell r="G574" t="str">
            <v>TRD</v>
          </cell>
          <cell r="H574" t="str">
            <v>G4010797</v>
          </cell>
        </row>
        <row r="574">
          <cell r="K574">
            <v>0.00098044</v>
          </cell>
          <cell r="L574">
            <v>0.155</v>
          </cell>
          <cell r="M574">
            <v>0</v>
          </cell>
          <cell r="N574">
            <v>0.15598044</v>
          </cell>
          <cell r="O574">
            <v>155980.44</v>
          </cell>
          <cell r="P574">
            <v>0</v>
          </cell>
        </row>
        <row r="574">
          <cell r="S574" t="str">
            <v>Not Excluded</v>
          </cell>
          <cell r="T574" t="str">
            <v>No</v>
          </cell>
          <cell r="U574" t="str">
            <v>Yes</v>
          </cell>
          <cell r="V574" t="str">
            <v>Value Creation</v>
          </cell>
          <cell r="W574" t="str">
            <v>Reduce R&amp;D Costs</v>
          </cell>
          <cell r="X574" t="str">
            <v>Grow</v>
          </cell>
          <cell r="Y574" t="str">
            <v>Strategy Approved</v>
          </cell>
          <cell r="Z574" t="str">
            <v>80641_DIT_GDD_TRD_Digital_Plant_Improved_Visibilit</v>
          </cell>
          <cell r="AA574" t="str">
            <v>No</v>
          </cell>
          <cell r="AB574" t="str">
            <v>Yes</v>
          </cell>
          <cell r="AC574" t="str">
            <v>Data &amp; Digital</v>
          </cell>
          <cell r="AD574" t="str">
            <v>2020 End</v>
          </cell>
          <cell r="AE574" t="str">
            <v>SONAR - Available in Horizon</v>
          </cell>
          <cell r="AF574" t="str">
            <v>Process Excellence &amp; Innovation</v>
          </cell>
          <cell r="AG574" t="str">
            <v>Process Optimization &amp; Automation</v>
          </cell>
          <cell r="AH574" t="str">
            <v>TRD Digital Plant</v>
          </cell>
          <cell r="AI574" t="str">
            <v>TRD Labs</v>
          </cell>
          <cell r="AJ574" t="str">
            <v>Pharmaceutical Process and Product Development</v>
          </cell>
        </row>
        <row r="575">
          <cell r="A575" t="str">
            <v>12539-G3002639</v>
          </cell>
          <cell r="B575" t="str">
            <v>12539</v>
          </cell>
          <cell r="C575" t="str">
            <v>Digital Plant (TRD)</v>
          </cell>
          <cell r="D575" t="str">
            <v>Bibione, Guillermo</v>
          </cell>
          <cell r="E575" t="str">
            <v>Child</v>
          </cell>
          <cell r="F575" t="str">
            <v>Multiple WP</v>
          </cell>
          <cell r="G575" t="str">
            <v>TRD</v>
          </cell>
          <cell r="H575" t="str">
            <v>G3002639</v>
          </cell>
        </row>
        <row r="575">
          <cell r="K575">
            <v>0</v>
          </cell>
          <cell r="L575">
            <v>0.182681</v>
          </cell>
          <cell r="M575">
            <v>0</v>
          </cell>
          <cell r="N575">
            <v>0.182681</v>
          </cell>
          <cell r="O575">
            <v>182681</v>
          </cell>
          <cell r="P575">
            <v>0</v>
          </cell>
        </row>
        <row r="575">
          <cell r="S575" t="str">
            <v>Not Excluded</v>
          </cell>
          <cell r="T575" t="str">
            <v>No</v>
          </cell>
          <cell r="U575" t="str">
            <v>Yes</v>
          </cell>
          <cell r="V575" t="str">
            <v>Value Creation</v>
          </cell>
          <cell r="W575" t="str">
            <v>Reduce R&amp;D Costs</v>
          </cell>
          <cell r="X575" t="str">
            <v>Grow</v>
          </cell>
          <cell r="Y575" t="str">
            <v>Strategy Approved</v>
          </cell>
          <cell r="Z575" t="str">
            <v>Digital Plant - Umbrella</v>
          </cell>
          <cell r="AA575" t="str">
            <v>No</v>
          </cell>
          <cell r="AB575" t="str">
            <v>Yes</v>
          </cell>
          <cell r="AC575" t="str">
            <v>Data &amp; Digital</v>
          </cell>
          <cell r="AD575" t="str">
            <v>2020 Ongoing</v>
          </cell>
          <cell r="AE575" t="str">
            <v>SONAR - Available in Horizon</v>
          </cell>
          <cell r="AF575" t="str">
            <v>Process Excellence &amp; Innovation</v>
          </cell>
          <cell r="AG575" t="str">
            <v>Process Optimization &amp; Automation</v>
          </cell>
          <cell r="AH575" t="str">
            <v>TRD Digital Plant</v>
          </cell>
          <cell r="AI575" t="str">
            <v>TRD Labs</v>
          </cell>
          <cell r="AJ575" t="str">
            <v>Pharmaceutical Process and Product Development</v>
          </cell>
        </row>
        <row r="576">
          <cell r="A576" t="str">
            <v>12539-G4013678</v>
          </cell>
          <cell r="B576" t="str">
            <v>12539</v>
          </cell>
          <cell r="C576" t="str">
            <v>Digital Plant (TRD)</v>
          </cell>
          <cell r="D576" t="str">
            <v>Bibione, Guillermo</v>
          </cell>
          <cell r="E576" t="str">
            <v>Child</v>
          </cell>
          <cell r="F576" t="str">
            <v>Multiple WP</v>
          </cell>
          <cell r="G576" t="str">
            <v>TRD</v>
          </cell>
          <cell r="H576" t="str">
            <v>G4013678</v>
          </cell>
        </row>
        <row r="576">
          <cell r="K576">
            <v>0</v>
          </cell>
          <cell r="L576">
            <v>0.041408</v>
          </cell>
          <cell r="M576">
            <v>0</v>
          </cell>
          <cell r="N576">
            <v>0.041408</v>
          </cell>
          <cell r="O576">
            <v>41408</v>
          </cell>
          <cell r="P576">
            <v>0</v>
          </cell>
        </row>
        <row r="576">
          <cell r="S576" t="str">
            <v>Not Excluded</v>
          </cell>
          <cell r="T576" t="e">
            <v>#N/A</v>
          </cell>
          <cell r="U576" t="e">
            <v>#N/A</v>
          </cell>
          <cell r="V576" t="e">
            <v>#N/A</v>
          </cell>
          <cell r="W576" t="e">
            <v>#N/A</v>
          </cell>
          <cell r="X576" t="e">
            <v>#N/A</v>
          </cell>
          <cell r="Y576" t="str">
            <v>Strategy Approved</v>
          </cell>
          <cell r="Z576" t="str">
            <v>DIT_GDD_TRD PI Historian deployment Aseptic USFW</v>
          </cell>
          <cell r="AA576" t="e">
            <v>#N/A</v>
          </cell>
          <cell r="AB576" t="e">
            <v>#N/A</v>
          </cell>
          <cell r="AC576" t="e">
            <v>#N/A</v>
          </cell>
          <cell r="AD576" t="e">
            <v>#N/A</v>
          </cell>
          <cell r="AE576" t="e">
            <v>#N/A</v>
          </cell>
          <cell r="AF576" t="e">
            <v>#N/A</v>
          </cell>
          <cell r="AG576" t="e">
            <v>#N/A</v>
          </cell>
          <cell r="AH576" t="e">
            <v>#N/A</v>
          </cell>
          <cell r="AI576" t="e">
            <v>#N/A</v>
          </cell>
          <cell r="AJ576" t="e">
            <v>#N/A</v>
          </cell>
        </row>
        <row r="577">
          <cell r="A577" t="str">
            <v>12539-G4014090</v>
          </cell>
          <cell r="B577" t="str">
            <v>12539</v>
          </cell>
          <cell r="C577" t="str">
            <v>Digital Plant (TRD)</v>
          </cell>
          <cell r="D577" t="str">
            <v>Bibione, Guillermo</v>
          </cell>
          <cell r="E577" t="str">
            <v>Child</v>
          </cell>
          <cell r="F577" t="str">
            <v>Multiple WP</v>
          </cell>
          <cell r="G577" t="str">
            <v>TRD</v>
          </cell>
          <cell r="H577" t="str">
            <v>G4014090</v>
          </cell>
        </row>
        <row r="577">
          <cell r="K577">
            <v>0.04248975</v>
          </cell>
          <cell r="L577">
            <v>0.0126</v>
          </cell>
          <cell r="M577">
            <v>0</v>
          </cell>
          <cell r="N577">
            <v>0.05508975</v>
          </cell>
          <cell r="O577">
            <v>55089.75</v>
          </cell>
          <cell r="P577">
            <v>0</v>
          </cell>
        </row>
        <row r="577">
          <cell r="S577" t="str">
            <v>Not Excluded</v>
          </cell>
          <cell r="T577" t="e">
            <v>#N/A</v>
          </cell>
          <cell r="U577" t="e">
            <v>#N/A</v>
          </cell>
          <cell r="V577" t="e">
            <v>#N/A</v>
          </cell>
          <cell r="W577" t="e">
            <v>#N/A</v>
          </cell>
          <cell r="X577" t="e">
            <v>#N/A</v>
          </cell>
          <cell r="Y577" t="str">
            <v>Proposed Plan</v>
          </cell>
          <cell r="Z577" t="str">
            <v>tbd_DIT_GDD_ TRD PI Historian repl. BPD CHBS</v>
          </cell>
          <cell r="AA577" t="e">
            <v>#N/A</v>
          </cell>
          <cell r="AB577" t="e">
            <v>#N/A</v>
          </cell>
          <cell r="AC577" t="e">
            <v>#N/A</v>
          </cell>
          <cell r="AD577" t="e">
            <v>#N/A</v>
          </cell>
          <cell r="AE577" t="e">
            <v>#N/A</v>
          </cell>
          <cell r="AF577" t="e">
            <v>#N/A</v>
          </cell>
          <cell r="AG577" t="e">
            <v>#N/A</v>
          </cell>
          <cell r="AH577" t="e">
            <v>#N/A</v>
          </cell>
          <cell r="AI577" t="e">
            <v>#N/A</v>
          </cell>
          <cell r="AJ577" t="e">
            <v>#N/A</v>
          </cell>
        </row>
        <row r="578">
          <cell r="A578" t="str">
            <v>12539-G4012143</v>
          </cell>
          <cell r="B578" t="str">
            <v>12539</v>
          </cell>
          <cell r="C578" t="str">
            <v>Digital Plant (TRD)</v>
          </cell>
          <cell r="D578" t="str">
            <v>Bibione, Guillermo</v>
          </cell>
          <cell r="E578" t="str">
            <v>Child</v>
          </cell>
          <cell r="F578" t="str">
            <v>Multiple WP</v>
          </cell>
          <cell r="G578" t="str">
            <v>TRD</v>
          </cell>
          <cell r="H578" t="str">
            <v>G4012143</v>
          </cell>
        </row>
        <row r="578">
          <cell r="K578">
            <v>0.0521637</v>
          </cell>
          <cell r="L578">
            <v>0</v>
          </cell>
          <cell r="M578">
            <v>0</v>
          </cell>
          <cell r="N578">
            <v>0.0521637</v>
          </cell>
          <cell r="O578">
            <v>52163.7</v>
          </cell>
          <cell r="P578">
            <v>0</v>
          </cell>
        </row>
        <row r="578">
          <cell r="S578" t="str">
            <v>Not Excluded</v>
          </cell>
          <cell r="T578" t="str">
            <v>No</v>
          </cell>
          <cell r="U578" t="str">
            <v>Yes</v>
          </cell>
          <cell r="V578" t="str">
            <v>Value Creation</v>
          </cell>
          <cell r="W578" t="str">
            <v>Reduce R&amp;D Costs</v>
          </cell>
          <cell r="X578" t="str">
            <v>Grow</v>
          </cell>
          <cell r="Y578" t="str">
            <v>Strategy Approved</v>
          </cell>
          <cell r="Z578" t="str">
            <v>tbd_DIT_GDD_Digital Plant_iSupply Sharepoint</v>
          </cell>
          <cell r="AA578" t="str">
            <v>No</v>
          </cell>
          <cell r="AB578" t="str">
            <v>Yes</v>
          </cell>
          <cell r="AC578" t="str">
            <v>Data &amp; Digital</v>
          </cell>
          <cell r="AD578" t="str">
            <v>2020 Ongoing</v>
          </cell>
          <cell r="AE578" t="str">
            <v>SONAR - Available in Horizon</v>
          </cell>
          <cell r="AF578" t="str">
            <v>Process Excellence &amp; Innovation</v>
          </cell>
          <cell r="AG578" t="str">
            <v>Process Optimization &amp; Automation</v>
          </cell>
          <cell r="AH578" t="str">
            <v>TRD Digital Plant</v>
          </cell>
          <cell r="AI578" t="str">
            <v>TRD Labs</v>
          </cell>
          <cell r="AJ578" t="str">
            <v>Pharmaceutical Process and Product Development</v>
          </cell>
        </row>
        <row r="579">
          <cell r="A579" t="str">
            <v>12539-G4011459</v>
          </cell>
          <cell r="B579" t="str">
            <v>12539</v>
          </cell>
          <cell r="C579" t="str">
            <v>Digital Plant (TRD)</v>
          </cell>
          <cell r="D579" t="str">
            <v>Bibione, Guillermo</v>
          </cell>
          <cell r="E579" t="str">
            <v>Child</v>
          </cell>
          <cell r="F579" t="str">
            <v>Multiple WP</v>
          </cell>
          <cell r="G579" t="str">
            <v>TRD</v>
          </cell>
          <cell r="H579" t="str">
            <v>G4011459</v>
          </cell>
        </row>
        <row r="579">
          <cell r="K579">
            <v>0</v>
          </cell>
          <cell r="L579">
            <v>0.19999998</v>
          </cell>
          <cell r="M579">
            <v>0</v>
          </cell>
          <cell r="N579">
            <v>0.19999998</v>
          </cell>
          <cell r="O579">
            <v>199999.98</v>
          </cell>
          <cell r="P579">
            <v>0</v>
          </cell>
        </row>
        <row r="579">
          <cell r="S579" t="str">
            <v>Not Excluded</v>
          </cell>
          <cell r="T579" t="str">
            <v>No</v>
          </cell>
          <cell r="U579" t="str">
            <v>Yes</v>
          </cell>
          <cell r="V579" t="str">
            <v>Value Creation</v>
          </cell>
          <cell r="W579" t="str">
            <v>Reduce R&amp;D Costs</v>
          </cell>
          <cell r="X579" t="str">
            <v>Grow</v>
          </cell>
          <cell r="Y579" t="str">
            <v>Strategy Approved</v>
          </cell>
          <cell r="Z579" t="str">
            <v>tbd_DIT_GDD_Digital Plant_Mobile Maintenance Enh 1</v>
          </cell>
          <cell r="AA579" t="str">
            <v>No</v>
          </cell>
          <cell r="AB579" t="str">
            <v>Yes</v>
          </cell>
          <cell r="AC579" t="str">
            <v>IT / Systems</v>
          </cell>
          <cell r="AD579" t="str">
            <v>2020 Ongoing</v>
          </cell>
          <cell r="AE579" t="str">
            <v>SONAR - Available in Horizon</v>
          </cell>
          <cell r="AF579" t="str">
            <v>Process Excellence &amp; Innovation</v>
          </cell>
          <cell r="AG579" t="str">
            <v>Process Optimization &amp; Automation</v>
          </cell>
          <cell r="AH579" t="str">
            <v>TRD Digital Plant</v>
          </cell>
          <cell r="AI579" t="str">
            <v>TRD Labs</v>
          </cell>
          <cell r="AJ579" t="str">
            <v>Pharmaceutical Process and Product Development</v>
          </cell>
        </row>
        <row r="580">
          <cell r="A580" t="str">
            <v>12539-G4012125</v>
          </cell>
          <cell r="B580" t="str">
            <v>12539</v>
          </cell>
          <cell r="C580" t="str">
            <v>Digital Plant (TRD)</v>
          </cell>
          <cell r="D580" t="str">
            <v>Bibione, Guillermo</v>
          </cell>
          <cell r="E580" t="str">
            <v>Child</v>
          </cell>
          <cell r="F580" t="str">
            <v>Multiple WP</v>
          </cell>
          <cell r="G580" t="str">
            <v>TRD</v>
          </cell>
          <cell r="H580" t="str">
            <v>G4012125</v>
          </cell>
        </row>
        <row r="580">
          <cell r="K580">
            <v>0</v>
          </cell>
          <cell r="L580">
            <v>0.19999998</v>
          </cell>
          <cell r="M580">
            <v>0</v>
          </cell>
          <cell r="N580">
            <v>0.19999998</v>
          </cell>
          <cell r="O580">
            <v>199999.98</v>
          </cell>
          <cell r="P580">
            <v>0</v>
          </cell>
        </row>
        <row r="580">
          <cell r="S580" t="str">
            <v>Not Excluded</v>
          </cell>
          <cell r="T580" t="str">
            <v>No</v>
          </cell>
          <cell r="U580" t="str">
            <v>Yes</v>
          </cell>
          <cell r="V580" t="str">
            <v>Value Creation</v>
          </cell>
          <cell r="W580" t="str">
            <v>Reduce R&amp;D Costs</v>
          </cell>
          <cell r="X580" t="str">
            <v>Grow</v>
          </cell>
          <cell r="Y580" t="str">
            <v>Proposed Plan</v>
          </cell>
          <cell r="Z580" t="str">
            <v>tbd_DIT_GDD_Digital_Plant MES GMT Enhancements</v>
          </cell>
          <cell r="AA580" t="str">
            <v>No</v>
          </cell>
          <cell r="AB580" t="str">
            <v>Yes</v>
          </cell>
          <cell r="AC580" t="str">
            <v>IT / Systems</v>
          </cell>
          <cell r="AD580" t="str">
            <v>2020 Ongoing</v>
          </cell>
          <cell r="AE580" t="str">
            <v>SONAR - Available in Horizon</v>
          </cell>
          <cell r="AF580" t="str">
            <v>Process Excellence &amp; Innovation</v>
          </cell>
          <cell r="AG580" t="str">
            <v>Process Optimization &amp; Automation</v>
          </cell>
          <cell r="AH580" t="str">
            <v>TRD Digital Plant</v>
          </cell>
          <cell r="AI580" t="str">
            <v>TRD Labs</v>
          </cell>
          <cell r="AJ580" t="str">
            <v>Pharmaceutical Process and Product Development</v>
          </cell>
        </row>
        <row r="581">
          <cell r="A581" t="str">
            <v>12539-G4012127</v>
          </cell>
          <cell r="B581" t="str">
            <v>12539</v>
          </cell>
          <cell r="C581" t="str">
            <v>Digital Plant (TRD)</v>
          </cell>
          <cell r="D581" t="str">
            <v>Bibione, Guillermo</v>
          </cell>
          <cell r="E581" t="str">
            <v>Child</v>
          </cell>
          <cell r="F581" t="str">
            <v>Multiple WP</v>
          </cell>
          <cell r="G581" t="str">
            <v>TRD</v>
          </cell>
          <cell r="H581" t="str">
            <v>G4012127</v>
          </cell>
        </row>
        <row r="581">
          <cell r="K581">
            <v>0</v>
          </cell>
          <cell r="L581">
            <v>0.10000002</v>
          </cell>
          <cell r="M581">
            <v>0</v>
          </cell>
          <cell r="N581">
            <v>0.10000002</v>
          </cell>
          <cell r="O581">
            <v>100000.02</v>
          </cell>
          <cell r="P581">
            <v>0</v>
          </cell>
        </row>
        <row r="581">
          <cell r="S581" t="str">
            <v>Not Excluded</v>
          </cell>
          <cell r="T581" t="str">
            <v>No</v>
          </cell>
          <cell r="U581" t="str">
            <v>Yes</v>
          </cell>
          <cell r="V581" t="str">
            <v>Value Creation</v>
          </cell>
          <cell r="W581" t="str">
            <v>Reduce R&amp;D Costs</v>
          </cell>
          <cell r="X581" t="str">
            <v>Grow</v>
          </cell>
          <cell r="Y581" t="str">
            <v>Proposed Plan</v>
          </cell>
          <cell r="Z581" t="str">
            <v>tbd_DIT_GDD_Digital_Plant Mobile Equipm. Tracking</v>
          </cell>
          <cell r="AA581" t="str">
            <v>No</v>
          </cell>
          <cell r="AB581" t="str">
            <v>Yes</v>
          </cell>
          <cell r="AC581" t="str">
            <v>IT / Systems</v>
          </cell>
          <cell r="AD581" t="str">
            <v>2020 Ongoing</v>
          </cell>
          <cell r="AE581" t="str">
            <v>SONAR - Available in Horizon</v>
          </cell>
          <cell r="AF581" t="str">
            <v>Process Excellence &amp; Innovation</v>
          </cell>
          <cell r="AG581" t="str">
            <v>Process Optimization &amp; Automation</v>
          </cell>
          <cell r="AH581" t="str">
            <v>TRD Digital Plant</v>
          </cell>
          <cell r="AI581" t="str">
            <v>TRD Labs</v>
          </cell>
          <cell r="AJ581" t="str">
            <v>Pharmaceutical Process and Product Development</v>
          </cell>
        </row>
        <row r="582">
          <cell r="A582" t="str">
            <v>12539-G4012134</v>
          </cell>
          <cell r="B582" t="str">
            <v>12539</v>
          </cell>
          <cell r="C582" t="str">
            <v>Digital Plant (TRD)</v>
          </cell>
          <cell r="D582" t="str">
            <v>Bibione, Guillermo</v>
          </cell>
          <cell r="E582" t="str">
            <v>Child</v>
          </cell>
          <cell r="F582" t="str">
            <v>Multiple WP</v>
          </cell>
          <cell r="G582" t="str">
            <v>TRD</v>
          </cell>
          <cell r="H582" t="str">
            <v>G4012134</v>
          </cell>
        </row>
        <row r="582">
          <cell r="K582">
            <v>0</v>
          </cell>
          <cell r="L582">
            <v>0.19999998</v>
          </cell>
          <cell r="M582">
            <v>0</v>
          </cell>
          <cell r="N582">
            <v>0.19999998</v>
          </cell>
          <cell r="O582">
            <v>199999.98</v>
          </cell>
          <cell r="P582">
            <v>0</v>
          </cell>
        </row>
        <row r="582">
          <cell r="S582" t="str">
            <v>Not Excluded</v>
          </cell>
          <cell r="T582" t="str">
            <v>No</v>
          </cell>
          <cell r="U582" t="str">
            <v>Yes</v>
          </cell>
          <cell r="V582" t="str">
            <v>Value Creation</v>
          </cell>
          <cell r="W582" t="str">
            <v>Reduce R&amp;D Costs</v>
          </cell>
          <cell r="X582" t="str">
            <v>Grow</v>
          </cell>
          <cell r="Y582" t="str">
            <v>Proposed Plan</v>
          </cell>
          <cell r="Z582" t="str">
            <v>tbd_DIT_GDD_Digital_Plant RFID Binder Tracking</v>
          </cell>
          <cell r="AA582" t="str">
            <v>No</v>
          </cell>
          <cell r="AB582" t="str">
            <v>Yes</v>
          </cell>
          <cell r="AC582" t="str">
            <v>IT / Systems</v>
          </cell>
          <cell r="AD582" t="str">
            <v>2020 Ongoing</v>
          </cell>
          <cell r="AE582" t="str">
            <v>SONAR - Available in Horizon</v>
          </cell>
          <cell r="AF582" t="str">
            <v>Process Excellence &amp; Innovation</v>
          </cell>
          <cell r="AG582" t="str">
            <v>Process Optimization &amp; Automation</v>
          </cell>
          <cell r="AH582" t="str">
            <v>TRD Digital Plant</v>
          </cell>
          <cell r="AI582" t="str">
            <v>TRD Labs</v>
          </cell>
          <cell r="AJ582" t="str">
            <v>Pharmaceutical Process and Product Development</v>
          </cell>
        </row>
        <row r="583">
          <cell r="A583" t="str">
            <v>12539-G4012126</v>
          </cell>
          <cell r="B583" t="str">
            <v>12539</v>
          </cell>
          <cell r="C583" t="str">
            <v>Digital Plant (TRD)</v>
          </cell>
          <cell r="D583" t="str">
            <v>Bibione, Guillermo</v>
          </cell>
          <cell r="E583" t="str">
            <v>Child</v>
          </cell>
          <cell r="F583" t="str">
            <v>Multiple WP</v>
          </cell>
          <cell r="G583" t="str">
            <v>TRD</v>
          </cell>
          <cell r="H583" t="str">
            <v>G4012126</v>
          </cell>
        </row>
        <row r="583">
          <cell r="K583">
            <v>0</v>
          </cell>
          <cell r="L583">
            <v>0.19999998</v>
          </cell>
          <cell r="M583">
            <v>0</v>
          </cell>
          <cell r="N583">
            <v>0.19999998</v>
          </cell>
          <cell r="O583">
            <v>199999.98</v>
          </cell>
          <cell r="P583">
            <v>0</v>
          </cell>
        </row>
        <row r="583">
          <cell r="S583" t="str">
            <v>Not Excluded</v>
          </cell>
          <cell r="T583" t="str">
            <v>No</v>
          </cell>
          <cell r="U583" t="str">
            <v>Yes</v>
          </cell>
          <cell r="V583" t="str">
            <v>Value Creation</v>
          </cell>
          <cell r="W583" t="str">
            <v>Reduce R&amp;D Costs</v>
          </cell>
          <cell r="X583" t="str">
            <v>Grow</v>
          </cell>
          <cell r="Y583" t="str">
            <v>Proposed Plan</v>
          </cell>
          <cell r="Z583" t="str">
            <v>tbd_DIT_GDD_Digital_Plant Time out of Refrigerator</v>
          </cell>
          <cell r="AA583" t="str">
            <v>No</v>
          </cell>
          <cell r="AB583" t="str">
            <v>Yes</v>
          </cell>
          <cell r="AC583" t="str">
            <v>IT / Systems</v>
          </cell>
          <cell r="AD583" t="str">
            <v>2020 Ongoing</v>
          </cell>
          <cell r="AE583" t="str">
            <v>SONAR - Available in Horizon</v>
          </cell>
          <cell r="AF583" t="str">
            <v>Process Excellence &amp; Innovation</v>
          </cell>
          <cell r="AG583" t="str">
            <v>Process Optimization &amp; Automation</v>
          </cell>
          <cell r="AH583" t="str">
            <v>TRD Digital Plant</v>
          </cell>
          <cell r="AI583" t="str">
            <v>TRD Labs</v>
          </cell>
          <cell r="AJ583" t="str">
            <v>Pharmaceutical Process and Product Development</v>
          </cell>
        </row>
        <row r="584">
          <cell r="A584" t="str">
            <v>12539-G4012123</v>
          </cell>
          <cell r="B584" t="str">
            <v>12539</v>
          </cell>
          <cell r="C584" t="str">
            <v>Digital Plant (TRD)</v>
          </cell>
          <cell r="D584" t="str">
            <v>Bibione, Guillermo</v>
          </cell>
          <cell r="E584" t="str">
            <v>Child</v>
          </cell>
          <cell r="F584" t="str">
            <v>Multiple WP</v>
          </cell>
          <cell r="G584" t="str">
            <v>TRD</v>
          </cell>
          <cell r="H584" t="str">
            <v>G4012123</v>
          </cell>
        </row>
        <row r="584">
          <cell r="K584">
            <v>0</v>
          </cell>
          <cell r="L584">
            <v>0.0352</v>
          </cell>
          <cell r="M584">
            <v>0</v>
          </cell>
          <cell r="N584">
            <v>0.0352</v>
          </cell>
          <cell r="O584">
            <v>35200</v>
          </cell>
          <cell r="P584">
            <v>0</v>
          </cell>
        </row>
        <row r="584">
          <cell r="S584" t="str">
            <v>Not Excluded</v>
          </cell>
          <cell r="T584" t="str">
            <v>No</v>
          </cell>
          <cell r="U584" t="str">
            <v>Yes</v>
          </cell>
          <cell r="V584" t="str">
            <v>Value Creation</v>
          </cell>
          <cell r="W584" t="str">
            <v>Reduce R&amp;D Costs</v>
          </cell>
          <cell r="X584" t="str">
            <v>Grow</v>
          </cell>
          <cell r="Y584" t="str">
            <v>Proposed Plan</v>
          </cell>
          <cell r="Z584" t="str">
            <v>tbd_DIT_GDD_Digital_Plant Warehouse Optimization</v>
          </cell>
          <cell r="AA584" t="str">
            <v>No</v>
          </cell>
          <cell r="AB584" t="str">
            <v>Yes</v>
          </cell>
          <cell r="AC584" t="str">
            <v>IT / Systems</v>
          </cell>
          <cell r="AD584" t="str">
            <v>2020 Ongoing</v>
          </cell>
          <cell r="AE584" t="str">
            <v>SONAR - Available in Horizon</v>
          </cell>
          <cell r="AF584" t="str">
            <v>Process Excellence &amp; Innovation</v>
          </cell>
          <cell r="AG584" t="str">
            <v>Process Optimization &amp; Automation</v>
          </cell>
          <cell r="AH584" t="str">
            <v>TRD Digital Plant</v>
          </cell>
          <cell r="AI584" t="str">
            <v>TRD Labs</v>
          </cell>
          <cell r="AJ584" t="str">
            <v>Pharmaceutical Process and Product Development</v>
          </cell>
        </row>
        <row r="585">
          <cell r="A585" t="str">
            <v>12539-G4012139</v>
          </cell>
          <cell r="B585" t="str">
            <v>12539</v>
          </cell>
          <cell r="C585" t="str">
            <v>Digital Plant (TRD)</v>
          </cell>
          <cell r="D585" t="str">
            <v>Bibione, Guillermo</v>
          </cell>
          <cell r="E585" t="str">
            <v>Child</v>
          </cell>
          <cell r="F585" t="str">
            <v>Multiple WP</v>
          </cell>
          <cell r="G585" t="str">
            <v>TRD</v>
          </cell>
          <cell r="H585" t="str">
            <v>G4012139</v>
          </cell>
        </row>
        <row r="585">
          <cell r="K585">
            <v>0</v>
          </cell>
          <cell r="L585">
            <v>0.0213</v>
          </cell>
          <cell r="M585">
            <v>0</v>
          </cell>
          <cell r="N585">
            <v>0.0213</v>
          </cell>
          <cell r="O585">
            <v>21300</v>
          </cell>
          <cell r="P585">
            <v>0</v>
          </cell>
        </row>
        <row r="585">
          <cell r="S585" t="str">
            <v>Not Excluded</v>
          </cell>
          <cell r="T585" t="str">
            <v>No</v>
          </cell>
          <cell r="U585" t="str">
            <v>Yes</v>
          </cell>
          <cell r="V585" t="str">
            <v>Value Creation</v>
          </cell>
          <cell r="W585" t="str">
            <v>Reduce R&amp;D Costs</v>
          </cell>
          <cell r="X585" t="str">
            <v>Grow</v>
          </cell>
          <cell r="Y585" t="str">
            <v>Strategy Approved</v>
          </cell>
          <cell r="Z585" t="str">
            <v>tbd_DIT_GDD_Digital_Plant_eCalibration CNCS</v>
          </cell>
          <cell r="AA585" t="str">
            <v>No</v>
          </cell>
          <cell r="AB585" t="str">
            <v>Yes</v>
          </cell>
          <cell r="AC585" t="str">
            <v>IT / Systems</v>
          </cell>
          <cell r="AD585" t="str">
            <v>2020 Ongoing</v>
          </cell>
          <cell r="AE585" t="str">
            <v>SONAR - Available in Horizon</v>
          </cell>
          <cell r="AF585" t="str">
            <v>Process Excellence &amp; Innovation</v>
          </cell>
          <cell r="AG585" t="str">
            <v>Process Optimization &amp; Automation</v>
          </cell>
          <cell r="AH585" t="str">
            <v>TRD Digital Plant</v>
          </cell>
          <cell r="AI585" t="str">
            <v>TRD Labs</v>
          </cell>
          <cell r="AJ585" t="str">
            <v>Pharmaceutical Process and Product Development</v>
          </cell>
        </row>
        <row r="586">
          <cell r="A586" t="str">
            <v>12539-G4012142</v>
          </cell>
          <cell r="B586" t="str">
            <v>12539</v>
          </cell>
          <cell r="C586" t="str">
            <v>Digital Plant (TRD)</v>
          </cell>
          <cell r="D586" t="str">
            <v>Bibione, Guillermo</v>
          </cell>
          <cell r="E586" t="str">
            <v>Child</v>
          </cell>
          <cell r="F586" t="str">
            <v>Multiple WP</v>
          </cell>
          <cell r="G586" t="str">
            <v>TRD</v>
          </cell>
          <cell r="H586" t="str">
            <v>G4012142</v>
          </cell>
        </row>
        <row r="586">
          <cell r="K586">
            <v>0</v>
          </cell>
          <cell r="L586">
            <v>0.1594</v>
          </cell>
          <cell r="M586">
            <v>0</v>
          </cell>
          <cell r="N586">
            <v>0.1594</v>
          </cell>
          <cell r="O586">
            <v>159400</v>
          </cell>
          <cell r="P586">
            <v>0</v>
          </cell>
        </row>
        <row r="586">
          <cell r="S586" t="str">
            <v>Not Excluded</v>
          </cell>
          <cell r="T586" t="str">
            <v>No</v>
          </cell>
          <cell r="U586" t="str">
            <v>Yes</v>
          </cell>
          <cell r="V586" t="str">
            <v>Value Creation</v>
          </cell>
          <cell r="W586" t="str">
            <v>Reduce R&amp;D Costs</v>
          </cell>
          <cell r="X586" t="str">
            <v>Grow</v>
          </cell>
          <cell r="Y586" t="str">
            <v>Proposed Plan</v>
          </cell>
          <cell r="Z586" t="str">
            <v>tbd_DIT_GDD_Digital_Plant_eCalibration USFW</v>
          </cell>
          <cell r="AA586" t="str">
            <v>No</v>
          </cell>
          <cell r="AB586" t="str">
            <v>Yes</v>
          </cell>
          <cell r="AC586" t="str">
            <v>IT / Systems</v>
          </cell>
          <cell r="AD586" t="str">
            <v>2020 Ongoing</v>
          </cell>
          <cell r="AE586" t="str">
            <v>SONAR - Available in Horizon</v>
          </cell>
          <cell r="AF586" t="str">
            <v>Process Excellence &amp; Innovation</v>
          </cell>
          <cell r="AG586" t="str">
            <v>Process Optimization &amp; Automation</v>
          </cell>
          <cell r="AH586" t="str">
            <v>TRD Digital Plant</v>
          </cell>
          <cell r="AI586" t="str">
            <v>TRD Labs</v>
          </cell>
          <cell r="AJ586" t="str">
            <v>Pharmaceutical Process and Product Development</v>
          </cell>
        </row>
        <row r="587">
          <cell r="A587" t="str">
            <v>12539-G4012136</v>
          </cell>
          <cell r="B587" t="str">
            <v>12539</v>
          </cell>
          <cell r="C587" t="str">
            <v>Digital Plant (TRD)</v>
          </cell>
          <cell r="D587" t="str">
            <v>Bibione, Guillermo</v>
          </cell>
          <cell r="E587" t="str">
            <v>Child</v>
          </cell>
          <cell r="F587" t="str">
            <v>Multiple WP</v>
          </cell>
          <cell r="G587" t="str">
            <v>TRD</v>
          </cell>
          <cell r="H587" t="str">
            <v>G4012136</v>
          </cell>
        </row>
        <row r="587">
          <cell r="K587">
            <v>0</v>
          </cell>
          <cell r="L587">
            <v>0.01999998</v>
          </cell>
          <cell r="M587">
            <v>0</v>
          </cell>
          <cell r="N587">
            <v>0.01999998</v>
          </cell>
          <cell r="O587">
            <v>19999.98</v>
          </cell>
          <cell r="P587">
            <v>0</v>
          </cell>
        </row>
        <row r="587">
          <cell r="S587" t="str">
            <v>Not Excluded</v>
          </cell>
          <cell r="T587" t="str">
            <v>No</v>
          </cell>
          <cell r="U587" t="str">
            <v>Yes</v>
          </cell>
          <cell r="V587" t="str">
            <v>Value Creation</v>
          </cell>
          <cell r="W587" t="str">
            <v>Reduce R&amp;D Costs</v>
          </cell>
          <cell r="X587" t="str">
            <v>Grow</v>
          </cell>
          <cell r="Y587" t="str">
            <v>Strategy Approved</v>
          </cell>
          <cell r="Z587" t="str">
            <v>tbd_DIT_GDD_Digital_Plant_Hololens PHAD CH</v>
          </cell>
          <cell r="AA587" t="str">
            <v>No</v>
          </cell>
          <cell r="AB587" t="str">
            <v>Yes</v>
          </cell>
          <cell r="AC587" t="str">
            <v>IT / Systems</v>
          </cell>
          <cell r="AD587" t="str">
            <v>2020 Ongoing</v>
          </cell>
          <cell r="AE587" t="str">
            <v>SONAR - Available in Horizon</v>
          </cell>
          <cell r="AF587" t="str">
            <v>Process Excellence &amp; Innovation</v>
          </cell>
          <cell r="AG587" t="str">
            <v>Process Optimization &amp; Automation</v>
          </cell>
          <cell r="AH587" t="str">
            <v>TRD Digital Plant</v>
          </cell>
          <cell r="AI587" t="str">
            <v>TRD Labs</v>
          </cell>
          <cell r="AJ587" t="str">
            <v>Pharmaceutical Process and Product Development</v>
          </cell>
        </row>
        <row r="588">
          <cell r="A588" t="str">
            <v>12539-G4012140</v>
          </cell>
          <cell r="B588" t="str">
            <v>12539</v>
          </cell>
          <cell r="C588" t="str">
            <v>Digital Plant (TRD)</v>
          </cell>
          <cell r="D588" t="str">
            <v>Bibione, Guillermo</v>
          </cell>
          <cell r="E588" t="str">
            <v>Child</v>
          </cell>
          <cell r="F588" t="str">
            <v>Multiple WP</v>
          </cell>
          <cell r="G588" t="str">
            <v>TRD</v>
          </cell>
          <cell r="H588" t="str">
            <v>G4012140</v>
          </cell>
        </row>
        <row r="588">
          <cell r="K588">
            <v>0</v>
          </cell>
          <cell r="L588">
            <v>0.01999998</v>
          </cell>
          <cell r="M588">
            <v>0</v>
          </cell>
          <cell r="N588">
            <v>0.01999998</v>
          </cell>
          <cell r="O588">
            <v>19999.98</v>
          </cell>
          <cell r="P588">
            <v>0</v>
          </cell>
        </row>
        <row r="588">
          <cell r="S588" t="str">
            <v>Not Excluded</v>
          </cell>
          <cell r="T588" t="str">
            <v>No</v>
          </cell>
          <cell r="U588" t="str">
            <v>Yes</v>
          </cell>
          <cell r="V588" t="str">
            <v>Value Creation</v>
          </cell>
          <cell r="W588" t="str">
            <v>Reduce R&amp;D Costs</v>
          </cell>
          <cell r="X588" t="str">
            <v>Grow</v>
          </cell>
          <cell r="Y588" t="str">
            <v>Proposed Plan</v>
          </cell>
          <cell r="Z588" t="str">
            <v>tbd_DIT_GDD_Digital_Plant_Mobile maint. PHAD CH</v>
          </cell>
          <cell r="AA588" t="str">
            <v>No</v>
          </cell>
          <cell r="AB588" t="str">
            <v>Yes</v>
          </cell>
          <cell r="AC588" t="str">
            <v>IT / Systems</v>
          </cell>
          <cell r="AD588" t="str">
            <v>2020 Ongoing</v>
          </cell>
          <cell r="AE588" t="str">
            <v>SONAR - Available in Horizon</v>
          </cell>
          <cell r="AF588" t="str">
            <v>Process Excellence &amp; Innovation</v>
          </cell>
          <cell r="AG588" t="str">
            <v>Process Optimization &amp; Automation</v>
          </cell>
          <cell r="AH588" t="str">
            <v>TRD Digital Plant</v>
          </cell>
          <cell r="AI588" t="str">
            <v>TRD Labs</v>
          </cell>
          <cell r="AJ588" t="str">
            <v>Pharmaceutical Process and Product Development</v>
          </cell>
        </row>
        <row r="589">
          <cell r="A589" t="str">
            <v>12539-G4012138</v>
          </cell>
          <cell r="B589" t="str">
            <v>12539</v>
          </cell>
          <cell r="C589" t="str">
            <v>Digital Plant (TRD)</v>
          </cell>
          <cell r="D589" t="str">
            <v>Bibione, Guillermo</v>
          </cell>
          <cell r="E589" t="str">
            <v>Child</v>
          </cell>
          <cell r="F589" t="str">
            <v>Multiple WP</v>
          </cell>
          <cell r="G589" t="str">
            <v>TRD</v>
          </cell>
          <cell r="H589" t="str">
            <v>G4012138</v>
          </cell>
        </row>
        <row r="589">
          <cell r="K589">
            <v>0</v>
          </cell>
          <cell r="L589">
            <v>0.01999998</v>
          </cell>
          <cell r="M589">
            <v>0</v>
          </cell>
          <cell r="N589">
            <v>0.01999998</v>
          </cell>
          <cell r="O589">
            <v>19999.98</v>
          </cell>
          <cell r="P589">
            <v>0</v>
          </cell>
        </row>
        <row r="589">
          <cell r="S589" t="str">
            <v>Not Excluded</v>
          </cell>
          <cell r="T589" t="str">
            <v>No</v>
          </cell>
          <cell r="U589" t="str">
            <v>Yes</v>
          </cell>
          <cell r="V589" t="str">
            <v>Value Creation</v>
          </cell>
          <cell r="W589" t="str">
            <v>Reduce R&amp;D Costs</v>
          </cell>
          <cell r="X589" t="str">
            <v>Grow</v>
          </cell>
          <cell r="Y589" t="str">
            <v>Proposed Plan</v>
          </cell>
          <cell r="Z589" t="str">
            <v>tbd_DIT_GDD_Digital_Plant_Mobile maintenance CNCS</v>
          </cell>
          <cell r="AA589" t="str">
            <v>No</v>
          </cell>
          <cell r="AB589" t="str">
            <v>Yes</v>
          </cell>
          <cell r="AC589" t="str">
            <v>IT / Systems</v>
          </cell>
          <cell r="AD589" t="str">
            <v>2020 Ongoing</v>
          </cell>
          <cell r="AE589" t="str">
            <v>SONAR - Available in Horizon</v>
          </cell>
          <cell r="AF589" t="str">
            <v>Process Excellence &amp; Innovation</v>
          </cell>
          <cell r="AG589" t="str">
            <v>Process Optimization &amp; Automation</v>
          </cell>
          <cell r="AH589" t="str">
            <v>TRD Digital Plant</v>
          </cell>
          <cell r="AI589" t="str">
            <v>TRD Labs</v>
          </cell>
          <cell r="AJ589" t="str">
            <v>Pharmaceutical Process and Product Development</v>
          </cell>
        </row>
        <row r="590">
          <cell r="A590" t="str">
            <v>12539-G4012141</v>
          </cell>
          <cell r="B590" t="str">
            <v>12539</v>
          </cell>
          <cell r="C590" t="str">
            <v>Digital Plant (TRD)</v>
          </cell>
          <cell r="D590" t="str">
            <v>Bibione, Guillermo</v>
          </cell>
          <cell r="E590" t="str">
            <v>Child</v>
          </cell>
          <cell r="F590" t="str">
            <v>Multiple WP</v>
          </cell>
          <cell r="G590" t="str">
            <v>TRD</v>
          </cell>
          <cell r="H590" t="str">
            <v>G4012141</v>
          </cell>
        </row>
        <row r="590">
          <cell r="K590">
            <v>0</v>
          </cell>
          <cell r="L590">
            <v>0.015</v>
          </cell>
          <cell r="M590">
            <v>0</v>
          </cell>
          <cell r="N590">
            <v>0.015</v>
          </cell>
          <cell r="O590">
            <v>15000</v>
          </cell>
          <cell r="P590">
            <v>0</v>
          </cell>
        </row>
        <row r="590">
          <cell r="S590" t="str">
            <v>Not Excluded</v>
          </cell>
          <cell r="T590" t="str">
            <v>No</v>
          </cell>
          <cell r="U590" t="str">
            <v>Yes</v>
          </cell>
          <cell r="V590" t="str">
            <v>Value Creation</v>
          </cell>
          <cell r="W590" t="str">
            <v>Reduce R&amp;D Costs</v>
          </cell>
          <cell r="X590" t="str">
            <v>Grow</v>
          </cell>
          <cell r="Y590" t="str">
            <v>Proposed Plan</v>
          </cell>
          <cell r="Z590" t="str">
            <v>tbd_DIT_GDD_Digital_Plant_Mobile maintenance USFW</v>
          </cell>
          <cell r="AA590" t="str">
            <v>No</v>
          </cell>
          <cell r="AB590" t="str">
            <v>Yes</v>
          </cell>
          <cell r="AC590" t="str">
            <v>IT / Systems</v>
          </cell>
          <cell r="AD590" t="str">
            <v>2020 Ongoing</v>
          </cell>
          <cell r="AE590" t="str">
            <v>SONAR - Available in Horizon</v>
          </cell>
          <cell r="AF590" t="str">
            <v>Process Excellence &amp; Innovation</v>
          </cell>
          <cell r="AG590" t="str">
            <v>Process Optimization &amp; Automation</v>
          </cell>
          <cell r="AH590" t="str">
            <v>TRD Digital Plant</v>
          </cell>
          <cell r="AI590" t="str">
            <v>TRD Labs</v>
          </cell>
          <cell r="AJ590" t="str">
            <v>Pharmaceutical Process and Product Development</v>
          </cell>
        </row>
        <row r="591">
          <cell r="A591" t="str">
            <v>12539-G4013681</v>
          </cell>
          <cell r="B591" t="str">
            <v>12539</v>
          </cell>
          <cell r="C591" t="str">
            <v>Digital Plant (TRD)</v>
          </cell>
          <cell r="D591" t="str">
            <v>Bibione, Guillermo</v>
          </cell>
          <cell r="E591" t="str">
            <v>Child</v>
          </cell>
          <cell r="F591" t="str">
            <v>Multiple WP</v>
          </cell>
          <cell r="G591" t="str">
            <v>TRD</v>
          </cell>
          <cell r="H591" t="str">
            <v>G4013681</v>
          </cell>
        </row>
        <row r="591">
          <cell r="K591">
            <v>0</v>
          </cell>
          <cell r="L591">
            <v>0.0124</v>
          </cell>
          <cell r="M591">
            <v>0</v>
          </cell>
          <cell r="N591">
            <v>0.0124</v>
          </cell>
          <cell r="O591">
            <v>12400</v>
          </cell>
          <cell r="P591">
            <v>0</v>
          </cell>
        </row>
        <row r="591">
          <cell r="S591" t="str">
            <v>Not Excluded</v>
          </cell>
          <cell r="T591" t="e">
            <v>#N/A</v>
          </cell>
          <cell r="U591" t="e">
            <v>#N/A</v>
          </cell>
          <cell r="V591" t="e">
            <v>#N/A</v>
          </cell>
          <cell r="W591" t="e">
            <v>#N/A</v>
          </cell>
          <cell r="X591" t="e">
            <v>#N/A</v>
          </cell>
          <cell r="Y591" t="str">
            <v>Strategy Approved</v>
          </cell>
          <cell r="Z591" t="str">
            <v>tbd_DIT_GDD_TRD PHAD GMT Patch 4 Rollout</v>
          </cell>
          <cell r="AA591" t="e">
            <v>#N/A</v>
          </cell>
          <cell r="AB591" t="e">
            <v>#N/A</v>
          </cell>
          <cell r="AC591" t="e">
            <v>#N/A</v>
          </cell>
          <cell r="AD591" t="e">
            <v>#N/A</v>
          </cell>
          <cell r="AE591" t="e">
            <v>#N/A</v>
          </cell>
          <cell r="AF591" t="e">
            <v>#N/A</v>
          </cell>
          <cell r="AG591" t="e">
            <v>#N/A</v>
          </cell>
          <cell r="AH591" t="e">
            <v>#N/A</v>
          </cell>
          <cell r="AI591" t="e">
            <v>#N/A</v>
          </cell>
          <cell r="AJ591" t="e">
            <v>#N/A</v>
          </cell>
        </row>
        <row r="592">
          <cell r="A592" t="str">
            <v>12539-G4013682</v>
          </cell>
          <cell r="B592" t="str">
            <v>12539</v>
          </cell>
          <cell r="C592" t="str">
            <v>Digital Plant (TRD)</v>
          </cell>
          <cell r="D592" t="str">
            <v>Bibione, Guillermo</v>
          </cell>
          <cell r="E592" t="str">
            <v>Child</v>
          </cell>
          <cell r="F592" t="str">
            <v>Multiple WP</v>
          </cell>
          <cell r="G592" t="str">
            <v>TRD</v>
          </cell>
          <cell r="H592" t="str">
            <v>G4013682</v>
          </cell>
        </row>
        <row r="592">
          <cell r="K592">
            <v>0.50843738</v>
          </cell>
          <cell r="L592">
            <v>3.6041759</v>
          </cell>
          <cell r="M592">
            <v>0</v>
          </cell>
          <cell r="N592">
            <v>4.11261328</v>
          </cell>
          <cell r="O592">
            <v>4112613.28</v>
          </cell>
          <cell r="P592">
            <v>0</v>
          </cell>
        </row>
        <row r="592">
          <cell r="S592" t="str">
            <v>Not Excluded</v>
          </cell>
          <cell r="T592" t="e">
            <v>#N/A</v>
          </cell>
          <cell r="U592" t="e">
            <v>#N/A</v>
          </cell>
          <cell r="V592" t="e">
            <v>#N/A</v>
          </cell>
          <cell r="W592" t="e">
            <v>#N/A</v>
          </cell>
          <cell r="X592" t="e">
            <v>#N/A</v>
          </cell>
          <cell r="Y592" t="str">
            <v>Proposed Plan</v>
          </cell>
          <cell r="Z592" t="str">
            <v>tbd_DIT_GDD_TRD RDP CHBS</v>
          </cell>
          <cell r="AA592" t="e">
            <v>#N/A</v>
          </cell>
          <cell r="AB592" t="e">
            <v>#N/A</v>
          </cell>
          <cell r="AC592" t="e">
            <v>#N/A</v>
          </cell>
          <cell r="AD592" t="e">
            <v>#N/A</v>
          </cell>
          <cell r="AE592" t="e">
            <v>#N/A</v>
          </cell>
          <cell r="AF592" t="e">
            <v>#N/A</v>
          </cell>
          <cell r="AG592" t="e">
            <v>#N/A</v>
          </cell>
          <cell r="AH592" t="e">
            <v>#N/A</v>
          </cell>
          <cell r="AI592" t="e">
            <v>#N/A</v>
          </cell>
          <cell r="AJ592" t="e">
            <v>#N/A</v>
          </cell>
        </row>
        <row r="593">
          <cell r="A593">
            <v>15475</v>
          </cell>
          <cell r="B593" t="str">
            <v>15475</v>
          </cell>
          <cell r="C593" t="str">
            <v>SONAR</v>
          </cell>
          <cell r="D593" t="str">
            <v>Kolesnyk, Bogdan</v>
          </cell>
          <cell r="E593" t="str">
            <v>Parent</v>
          </cell>
          <cell r="F593" t="str">
            <v>Multiple WP</v>
          </cell>
          <cell r="G593" t="str">
            <v>Finance</v>
          </cell>
          <cell r="H593">
            <v>0</v>
          </cell>
        </row>
        <row r="593">
          <cell r="K593">
            <v>-0.01339449</v>
          </cell>
          <cell r="L593">
            <v>0</v>
          </cell>
          <cell r="M593">
            <v>0</v>
          </cell>
          <cell r="N593">
            <v>-0.01339449</v>
          </cell>
          <cell r="O593">
            <v>-13394.49</v>
          </cell>
          <cell r="P593">
            <v>0</v>
          </cell>
        </row>
        <row r="593">
          <cell r="S593" t="str">
            <v>Not Excluded</v>
          </cell>
          <cell r="T593" t="str">
            <v>No</v>
          </cell>
          <cell r="U593" t="str">
            <v>Yes</v>
          </cell>
          <cell r="V593" t="str">
            <v>Value Creation</v>
          </cell>
          <cell r="W593" t="str">
            <v>Reduce R&amp;D Costs</v>
          </cell>
          <cell r="X593" t="str">
            <v>Grow</v>
          </cell>
          <cell r="Y593" t="str">
            <v>Strategy Approved</v>
          </cell>
          <cell r="Z593" t="str">
            <v>SONAR</v>
          </cell>
          <cell r="AA593" t="str">
            <v>Yes</v>
          </cell>
          <cell r="AB593" t="str">
            <v>Yes</v>
          </cell>
          <cell r="AC593" t="str">
            <v>Data &amp; Digital</v>
          </cell>
          <cell r="AD593" t="str">
            <v>2020 End</v>
          </cell>
          <cell r="AE593" t="str">
            <v>SONAR - Available in Horizon</v>
          </cell>
          <cell r="AF593" t="str">
            <v>Process Excellence &amp; Innovation</v>
          </cell>
          <cell r="AG593" t="str">
            <v>Data Science &amp; Artificial Intelligence</v>
          </cell>
          <cell r="AH593">
            <v>0</v>
          </cell>
          <cell r="AI593" t="str">
            <v>pan-GDD</v>
          </cell>
          <cell r="AJ593" t="str">
            <v>Digital Enablement</v>
          </cell>
        </row>
        <row r="594">
          <cell r="A594" t="str">
            <v>15475-G4004771</v>
          </cell>
          <cell r="B594" t="str">
            <v>15475</v>
          </cell>
          <cell r="C594" t="str">
            <v>SONAR</v>
          </cell>
          <cell r="D594" t="str">
            <v>Kolesnyk, Bogdan</v>
          </cell>
          <cell r="E594" t="str">
            <v>Child</v>
          </cell>
          <cell r="F594" t="str">
            <v>Multiple WP</v>
          </cell>
          <cell r="G594" t="str">
            <v>Finance</v>
          </cell>
          <cell r="H594" t="str">
            <v>G4004771</v>
          </cell>
        </row>
        <row r="594">
          <cell r="K594">
            <v>0.52183187</v>
          </cell>
          <cell r="L594">
            <v>3.6041759</v>
          </cell>
          <cell r="M594">
            <v>0</v>
          </cell>
          <cell r="N594">
            <v>4.12600777</v>
          </cell>
          <cell r="O594">
            <v>4126007.77</v>
          </cell>
          <cell r="P594">
            <v>0</v>
          </cell>
        </row>
        <row r="594">
          <cell r="S594" t="str">
            <v>Not Excluded</v>
          </cell>
          <cell r="T594" t="str">
            <v>No</v>
          </cell>
          <cell r="U594" t="str">
            <v>Yes</v>
          </cell>
          <cell r="V594" t="str">
            <v>Value Creation</v>
          </cell>
          <cell r="W594" t="str">
            <v>Reduce R&amp;D Costs</v>
          </cell>
          <cell r="X594" t="str">
            <v>Grow</v>
          </cell>
          <cell r="Y594" t="str">
            <v>Strategy Approved</v>
          </cell>
          <cell r="Z594" t="str">
            <v>SONAR Phase 1</v>
          </cell>
          <cell r="AA594" t="str">
            <v>Yes</v>
          </cell>
          <cell r="AB594" t="str">
            <v>Yes</v>
          </cell>
          <cell r="AC594" t="str">
            <v>Data &amp; Digital</v>
          </cell>
          <cell r="AD594" t="str">
            <v>2020 End</v>
          </cell>
          <cell r="AE594" t="str">
            <v>SONAR - Available in Horizon</v>
          </cell>
          <cell r="AF594" t="str">
            <v>Process Excellence &amp; Innovation</v>
          </cell>
          <cell r="AG594" t="str">
            <v>Data Science &amp; Artificial Intelligence</v>
          </cell>
          <cell r="AH594">
            <v>0</v>
          </cell>
          <cell r="AI594" t="str">
            <v>pan-GDD</v>
          </cell>
          <cell r="AJ594" t="str">
            <v>Digital Enablement</v>
          </cell>
        </row>
        <row r="595">
          <cell r="A595" t="str">
            <v>15475-G4011759</v>
          </cell>
          <cell r="B595" t="str">
            <v>15475</v>
          </cell>
          <cell r="C595" t="str">
            <v>SONAR</v>
          </cell>
          <cell r="D595" t="str">
            <v>Kolesnyk, Bogdan</v>
          </cell>
          <cell r="E595" t="str">
            <v>Child</v>
          </cell>
          <cell r="F595" t="str">
            <v>Multiple WP</v>
          </cell>
          <cell r="G595" t="str">
            <v>Finance</v>
          </cell>
          <cell r="H595" t="str">
            <v>G4011759</v>
          </cell>
        </row>
        <row r="595">
          <cell r="K595">
            <v>0.1136245</v>
          </cell>
          <cell r="L595">
            <v>0.3</v>
          </cell>
          <cell r="M595">
            <v>0</v>
          </cell>
          <cell r="N595">
            <v>0.4136245</v>
          </cell>
          <cell r="O595">
            <v>413624.5</v>
          </cell>
          <cell r="P595">
            <v>0</v>
          </cell>
        </row>
        <row r="595">
          <cell r="S595" t="str">
            <v>Not Excluded</v>
          </cell>
          <cell r="T595" t="str">
            <v>No</v>
          </cell>
          <cell r="U595" t="str">
            <v>Yes</v>
          </cell>
          <cell r="V595" t="str">
            <v>Value Creation</v>
          </cell>
          <cell r="W595" t="str">
            <v>Reduce R&amp;D Costs</v>
          </cell>
          <cell r="X595" t="str">
            <v>Grow</v>
          </cell>
          <cell r="Y595" t="str">
            <v>Strategy Approved</v>
          </cell>
          <cell r="Z595" t="str">
            <v>SONAR Phase 2</v>
          </cell>
          <cell r="AA595" t="str">
            <v>Yes</v>
          </cell>
          <cell r="AB595" t="str">
            <v>Yes</v>
          </cell>
          <cell r="AC595" t="str">
            <v>Data &amp; Digital</v>
          </cell>
          <cell r="AD595" t="str">
            <v>2021 New Proposal</v>
          </cell>
          <cell r="AE595" t="str">
            <v>SONAR - Available in Horizon</v>
          </cell>
          <cell r="AF595" t="str">
            <v>Process Excellence &amp; Innovation</v>
          </cell>
          <cell r="AG595" t="str">
            <v>Data Science &amp; Artificial Intelligence</v>
          </cell>
          <cell r="AH595">
            <v>0</v>
          </cell>
          <cell r="AI595" t="str">
            <v>pan-GDD</v>
          </cell>
          <cell r="AJ595" t="str">
            <v>Digital Enablement</v>
          </cell>
        </row>
        <row r="596">
          <cell r="A596">
            <v>15438</v>
          </cell>
          <cell r="B596" t="str">
            <v>15438</v>
          </cell>
          <cell r="C596" t="str">
            <v>Origin 2.0 (2019)</v>
          </cell>
          <cell r="D596" t="str">
            <v>Bertolazzi, Rosa</v>
          </cell>
          <cell r="E596" t="str">
            <v>Parent</v>
          </cell>
          <cell r="F596" t="str">
            <v>Multiple WP</v>
          </cell>
          <cell r="G596" t="str">
            <v>GDO</v>
          </cell>
          <cell r="H596">
            <v>0</v>
          </cell>
        </row>
        <row r="596">
          <cell r="K596">
            <v>0.1136245</v>
          </cell>
          <cell r="L596">
            <v>0</v>
          </cell>
          <cell r="M596">
            <v>0</v>
          </cell>
          <cell r="N596">
            <v>0.1136245</v>
          </cell>
          <cell r="O596">
            <v>113624.5</v>
          </cell>
          <cell r="P596">
            <v>0</v>
          </cell>
        </row>
        <row r="596">
          <cell r="S596" t="str">
            <v>Not Excluded</v>
          </cell>
          <cell r="T596" t="str">
            <v>No</v>
          </cell>
          <cell r="U596" t="str">
            <v>Yes</v>
          </cell>
          <cell r="V596" t="str">
            <v>Operational Necessity</v>
          </cell>
          <cell r="W596" t="str">
            <v>Operational Necessity</v>
          </cell>
          <cell r="X596" t="str">
            <v>Grow</v>
          </cell>
          <cell r="Y596" t="str">
            <v>Strategy Approved</v>
          </cell>
          <cell r="Z596" t="str">
            <v>Origin 2.0 (2019)</v>
          </cell>
          <cell r="AA596" t="str">
            <v>No</v>
          </cell>
          <cell r="AB596" t="str">
            <v>Yes</v>
          </cell>
          <cell r="AC596" t="str">
            <v>IT / Systems</v>
          </cell>
          <cell r="AD596" t="str">
            <v>2020 End</v>
          </cell>
          <cell r="AE596" t="str">
            <v>SONAR - Available in Horizon</v>
          </cell>
          <cell r="AF596" t="str">
            <v>Operational Necessity</v>
          </cell>
          <cell r="AG596" t="str">
            <v>Operational Necessity</v>
          </cell>
          <cell r="AH596">
            <v>0</v>
          </cell>
          <cell r="AI596" t="str">
            <v>Clinical Development</v>
          </cell>
          <cell r="AJ596" t="str">
            <v>Clinical Data Collection and Mgmt</v>
          </cell>
        </row>
        <row r="597">
          <cell r="A597" t="str">
            <v>15438-G4004442</v>
          </cell>
          <cell r="B597" t="str">
            <v>15438</v>
          </cell>
          <cell r="C597" t="str">
            <v>Origin 2.0 (2019)</v>
          </cell>
          <cell r="D597" t="str">
            <v>Bertolazzi, Rosa</v>
          </cell>
          <cell r="E597" t="str">
            <v>Child</v>
          </cell>
          <cell r="F597" t="str">
            <v>Multiple WP</v>
          </cell>
          <cell r="G597" t="str">
            <v>GDO</v>
          </cell>
          <cell r="H597" t="str">
            <v>G4004442</v>
          </cell>
        </row>
        <row r="597">
          <cell r="K597">
            <v>0</v>
          </cell>
          <cell r="L597">
            <v>0.3</v>
          </cell>
          <cell r="M597">
            <v>0</v>
          </cell>
          <cell r="N597">
            <v>0.3</v>
          </cell>
          <cell r="O597">
            <v>300000</v>
          </cell>
          <cell r="P597">
            <v>0</v>
          </cell>
        </row>
        <row r="597">
          <cell r="S597" t="str">
            <v>Not Excluded</v>
          </cell>
          <cell r="T597" t="str">
            <v>No</v>
          </cell>
          <cell r="U597" t="str">
            <v>Yes</v>
          </cell>
          <cell r="V597" t="str">
            <v>Operational Necessity</v>
          </cell>
          <cell r="W597" t="str">
            <v>Operational Necessity</v>
          </cell>
          <cell r="X597" t="str">
            <v>Grow</v>
          </cell>
          <cell r="Y597" t="str">
            <v>Strategy Approved</v>
          </cell>
          <cell r="Z597" t="str">
            <v>Origin 2.0</v>
          </cell>
          <cell r="AA597" t="str">
            <v>No</v>
          </cell>
          <cell r="AB597" t="str">
            <v>Yes</v>
          </cell>
          <cell r="AC597" t="str">
            <v>IT / Systems</v>
          </cell>
          <cell r="AD597" t="str">
            <v>2020 End</v>
          </cell>
          <cell r="AE597" t="str">
            <v>SONAR - Available in Horizon</v>
          </cell>
          <cell r="AF597" t="str">
            <v>Operational Necessity</v>
          </cell>
          <cell r="AG597" t="str">
            <v>Operational Necessity</v>
          </cell>
          <cell r="AH597">
            <v>0</v>
          </cell>
          <cell r="AI597" t="str">
            <v>Clinical Development</v>
          </cell>
          <cell r="AJ597" t="str">
            <v>Clinical Data Collection and Mgmt</v>
          </cell>
        </row>
        <row r="598">
          <cell r="A598" t="str">
            <v>15438-G4010554</v>
          </cell>
          <cell r="B598" t="str">
            <v>15438</v>
          </cell>
          <cell r="C598" t="str">
            <v>Origin 2.0 (2019)</v>
          </cell>
          <cell r="D598" t="str">
            <v>Bertolazzi, Rosa</v>
          </cell>
          <cell r="E598" t="str">
            <v>Child</v>
          </cell>
          <cell r="F598" t="str">
            <v>Multiple WP</v>
          </cell>
          <cell r="G598" t="str">
            <v>GDO</v>
          </cell>
          <cell r="H598" t="str">
            <v>G4010554</v>
          </cell>
        </row>
        <row r="598">
          <cell r="K598">
            <v>0.71993754</v>
          </cell>
          <cell r="L598">
            <v>3.321429</v>
          </cell>
          <cell r="M598">
            <v>0</v>
          </cell>
          <cell r="N598">
            <v>4.04136654</v>
          </cell>
          <cell r="O598">
            <v>4041366.54</v>
          </cell>
          <cell r="P598">
            <v>0</v>
          </cell>
        </row>
        <row r="598">
          <cell r="S598" t="str">
            <v>Not Excluded</v>
          </cell>
          <cell r="T598" t="str">
            <v>No</v>
          </cell>
          <cell r="U598" t="str">
            <v>Yes</v>
          </cell>
          <cell r="V598" t="str">
            <v>Operational Necessity</v>
          </cell>
          <cell r="W598" t="str">
            <v>Operational Necessity</v>
          </cell>
          <cell r="X598" t="str">
            <v>Grow</v>
          </cell>
          <cell r="Y598" t="str">
            <v>Proposed Plan</v>
          </cell>
          <cell r="Z598" t="str">
            <v>Origin 2021</v>
          </cell>
          <cell r="AA598" t="str">
            <v>No</v>
          </cell>
          <cell r="AB598" t="str">
            <v>Yes</v>
          </cell>
          <cell r="AC598" t="str">
            <v>IT / Systems</v>
          </cell>
          <cell r="AD598" t="str">
            <v>2021 New Proposal</v>
          </cell>
          <cell r="AE598" t="str">
            <v>SONAR - Available in Horizon</v>
          </cell>
          <cell r="AF598" t="str">
            <v>Operational Necessity</v>
          </cell>
          <cell r="AG598" t="str">
            <v>Operational Necessity</v>
          </cell>
          <cell r="AH598">
            <v>0</v>
          </cell>
          <cell r="AI598" t="str">
            <v>Clinical Development</v>
          </cell>
          <cell r="AJ598" t="str">
            <v>ClinOps and Trial Execution</v>
          </cell>
        </row>
        <row r="599">
          <cell r="A599">
            <v>12528</v>
          </cell>
          <cell r="B599" t="str">
            <v>12528</v>
          </cell>
          <cell r="C599" t="str">
            <v>TRD iCS Enhancements</v>
          </cell>
          <cell r="D599" t="str">
            <v>Bibione, Guillermo</v>
          </cell>
          <cell r="E599" t="str">
            <v>Parent</v>
          </cell>
          <cell r="F599" t="str">
            <v>Multiple WP</v>
          </cell>
          <cell r="G599" t="str">
            <v>TRD</v>
          </cell>
          <cell r="H599">
            <v>0</v>
          </cell>
        </row>
        <row r="599">
          <cell r="K599">
            <v>0.33847323</v>
          </cell>
          <cell r="L599">
            <v>0.893431</v>
          </cell>
          <cell r="M599">
            <v>0</v>
          </cell>
          <cell r="N599">
            <v>1.23190423</v>
          </cell>
          <cell r="O599">
            <v>1231904.23</v>
          </cell>
          <cell r="P599">
            <v>0.2724</v>
          </cell>
        </row>
        <row r="599">
          <cell r="S599" t="str">
            <v>Not Excluded</v>
          </cell>
          <cell r="T599" t="str">
            <v>No</v>
          </cell>
          <cell r="U599" t="str">
            <v>Yes</v>
          </cell>
          <cell r="V599" t="str">
            <v>Value Creation</v>
          </cell>
          <cell r="W599" t="str">
            <v>Reduce R&amp;D Costs</v>
          </cell>
          <cell r="X599" t="str">
            <v>Grow</v>
          </cell>
          <cell r="Y599" t="str">
            <v>Strategy Approved</v>
          </cell>
          <cell r="Z599" t="str">
            <v>TRD iCS Enhancements</v>
          </cell>
          <cell r="AA599" t="str">
            <v>No</v>
          </cell>
          <cell r="AB599" t="str">
            <v>Yes</v>
          </cell>
          <cell r="AC599" t="str">
            <v>IT / Systems</v>
          </cell>
          <cell r="AD599" t="str">
            <v>2020 Ongoing</v>
          </cell>
          <cell r="AE599" t="str">
            <v>SONAR - Available in Horizon</v>
          </cell>
          <cell r="AF599" t="str">
            <v>Process Excellence &amp; Innovation</v>
          </cell>
          <cell r="AG599" t="str">
            <v>Process Optimization &amp; Automation</v>
          </cell>
          <cell r="AH599" t="str">
            <v>iCS</v>
          </cell>
          <cell r="AI599" t="str">
            <v>TRD Labs</v>
          </cell>
          <cell r="AJ599" t="str">
            <v>Clinical Supply</v>
          </cell>
        </row>
        <row r="600">
          <cell r="A600" t="str">
            <v>12528-G4010316</v>
          </cell>
          <cell r="B600" t="str">
            <v>12528</v>
          </cell>
          <cell r="C600" t="str">
            <v>TRD iCS Enhancements</v>
          </cell>
          <cell r="D600" t="str">
            <v>Bibione, Guillermo</v>
          </cell>
          <cell r="E600" t="str">
            <v>Child</v>
          </cell>
          <cell r="F600" t="str">
            <v>Multiple WP</v>
          </cell>
          <cell r="G600" t="str">
            <v>TRD</v>
          </cell>
          <cell r="H600" t="str">
            <v>G4010316</v>
          </cell>
        </row>
        <row r="600">
          <cell r="K600">
            <v>0.02200648</v>
          </cell>
          <cell r="L600">
            <v>0</v>
          </cell>
          <cell r="M600">
            <v>0</v>
          </cell>
          <cell r="N600">
            <v>0.02200648</v>
          </cell>
          <cell r="O600">
            <v>22006.48</v>
          </cell>
          <cell r="P600">
            <v>0.1362</v>
          </cell>
        </row>
        <row r="600">
          <cell r="S600" t="str">
            <v>Not Excluded</v>
          </cell>
          <cell r="T600" t="str">
            <v>No</v>
          </cell>
          <cell r="U600" t="str">
            <v>Yes</v>
          </cell>
          <cell r="V600" t="str">
            <v>Value Creation</v>
          </cell>
          <cell r="W600" t="str">
            <v>Reduce R&amp;D Costs</v>
          </cell>
          <cell r="X600" t="str">
            <v>Grow</v>
          </cell>
          <cell r="Y600" t="str">
            <v>Strategy Approved</v>
          </cell>
          <cell r="Z600" t="str">
            <v>86891_DIT_GDD_TRD_EPICS (Kinaxis)</v>
          </cell>
          <cell r="AA600" t="str">
            <v>No</v>
          </cell>
          <cell r="AB600" t="str">
            <v>Yes</v>
          </cell>
          <cell r="AC600" t="str">
            <v>IT / Systems</v>
          </cell>
          <cell r="AD600" t="str">
            <v>2020 Ongoing</v>
          </cell>
          <cell r="AE600" t="str">
            <v>SONAR - Available in Horizon</v>
          </cell>
          <cell r="AF600" t="str">
            <v>Process Excellence &amp; Innovation</v>
          </cell>
          <cell r="AG600" t="str">
            <v>Process Optimization &amp; Automation</v>
          </cell>
          <cell r="AH600" t="str">
            <v>iCS</v>
          </cell>
          <cell r="AI600" t="str">
            <v>TRD Labs</v>
          </cell>
          <cell r="AJ600" t="str">
            <v>Clinical Supply</v>
          </cell>
        </row>
        <row r="601">
          <cell r="A601" t="str">
            <v>12528-G4010798</v>
          </cell>
          <cell r="B601" t="str">
            <v>12528</v>
          </cell>
          <cell r="C601" t="str">
            <v>TRD iCS Enhancements</v>
          </cell>
          <cell r="D601" t="str">
            <v>Bibione, Guillermo</v>
          </cell>
          <cell r="E601" t="str">
            <v>Child</v>
          </cell>
          <cell r="F601" t="str">
            <v>Multiple WP</v>
          </cell>
          <cell r="G601" t="str">
            <v>TRD</v>
          </cell>
          <cell r="H601" t="str">
            <v>G4010798</v>
          </cell>
        </row>
        <row r="601">
          <cell r="K601">
            <v>0</v>
          </cell>
          <cell r="L601">
            <v>0</v>
          </cell>
          <cell r="M601">
            <v>0</v>
          </cell>
          <cell r="N601">
            <v>0</v>
          </cell>
          <cell r="O601">
            <v>0</v>
          </cell>
          <cell r="P601">
            <v>0</v>
          </cell>
        </row>
        <row r="601">
          <cell r="S601" t="str">
            <v>Not Excluded</v>
          </cell>
          <cell r="T601" t="str">
            <v>No</v>
          </cell>
          <cell r="U601" t="str">
            <v>Yes</v>
          </cell>
          <cell r="V601" t="str">
            <v>Value Creation</v>
          </cell>
          <cell r="W601" t="str">
            <v>Reduce R&amp;D Costs</v>
          </cell>
          <cell r="X601" t="str">
            <v>Grow</v>
          </cell>
          <cell r="Y601" t="str">
            <v>Strategy Approved</v>
          </cell>
          <cell r="Z601" t="str">
            <v>87374_DIT_GDD_TRD_RFID Traceability Batch Records</v>
          </cell>
          <cell r="AA601" t="str">
            <v>No</v>
          </cell>
          <cell r="AB601" t="str">
            <v>Yes</v>
          </cell>
          <cell r="AC601" t="str">
            <v>IT / Systems</v>
          </cell>
          <cell r="AD601" t="str">
            <v>2020 End</v>
          </cell>
          <cell r="AE601" t="str">
            <v>SONAR - Available in Horizon</v>
          </cell>
          <cell r="AF601" t="str">
            <v>Process Excellence &amp; Innovation</v>
          </cell>
          <cell r="AG601" t="str">
            <v>Process Optimization &amp; Automation</v>
          </cell>
          <cell r="AH601" t="str">
            <v>iCS</v>
          </cell>
          <cell r="AI601" t="str">
            <v>TRD Labs</v>
          </cell>
          <cell r="AJ601" t="str">
            <v>Clinical Supply</v>
          </cell>
        </row>
        <row r="602">
          <cell r="A602" t="str">
            <v>12528-G4010799</v>
          </cell>
          <cell r="B602" t="str">
            <v>12528</v>
          </cell>
          <cell r="C602" t="str">
            <v>TRD iCS Enhancements</v>
          </cell>
          <cell r="D602" t="str">
            <v>Bibione, Guillermo</v>
          </cell>
          <cell r="E602" t="str">
            <v>Child</v>
          </cell>
          <cell r="F602" t="str">
            <v>Multiple WP</v>
          </cell>
          <cell r="G602" t="str">
            <v>TRD</v>
          </cell>
          <cell r="H602" t="str">
            <v>G4010799</v>
          </cell>
        </row>
        <row r="602">
          <cell r="K602">
            <v>0</v>
          </cell>
          <cell r="L602">
            <v>0.02</v>
          </cell>
          <cell r="M602">
            <v>0</v>
          </cell>
          <cell r="N602">
            <v>0.02</v>
          </cell>
          <cell r="O602">
            <v>20000</v>
          </cell>
          <cell r="P602">
            <v>0</v>
          </cell>
        </row>
        <row r="602">
          <cell r="S602" t="str">
            <v>Not Excluded</v>
          </cell>
          <cell r="T602" t="str">
            <v>No</v>
          </cell>
          <cell r="U602" t="str">
            <v>Yes</v>
          </cell>
          <cell r="V602" t="str">
            <v>Value Creation</v>
          </cell>
          <cell r="W602" t="str">
            <v>Reduce R&amp;D Costs</v>
          </cell>
          <cell r="X602" t="str">
            <v>Grow</v>
          </cell>
          <cell r="Y602" t="str">
            <v>Strategy Approved</v>
          </cell>
          <cell r="Z602" t="str">
            <v>87411_DIT_GDD_TRD_Time Out of Refrigeration_plan </v>
          </cell>
          <cell r="AA602" t="str">
            <v>No</v>
          </cell>
          <cell r="AB602" t="str">
            <v>Yes</v>
          </cell>
          <cell r="AC602" t="str">
            <v>IT / Systems</v>
          </cell>
          <cell r="AD602" t="str">
            <v>2020 End</v>
          </cell>
          <cell r="AE602" t="str">
            <v>SONAR - Available in Horizon</v>
          </cell>
          <cell r="AF602" t="str">
            <v>Process Excellence &amp; Innovation</v>
          </cell>
          <cell r="AG602" t="str">
            <v>Process Optimization &amp; Automation</v>
          </cell>
          <cell r="AH602" t="str">
            <v>iCS</v>
          </cell>
          <cell r="AI602" t="str">
            <v>TRD Labs</v>
          </cell>
          <cell r="AJ602" t="str">
            <v>Clinical Supply</v>
          </cell>
        </row>
        <row r="603">
          <cell r="A603" t="str">
            <v>12528-G4009622</v>
          </cell>
          <cell r="B603" t="str">
            <v>12528</v>
          </cell>
          <cell r="C603" t="str">
            <v>TRD iCS Enhancements</v>
          </cell>
          <cell r="D603" t="str">
            <v>Bibione, Guillermo</v>
          </cell>
          <cell r="E603" t="str">
            <v>Child</v>
          </cell>
          <cell r="F603" t="str">
            <v>Multiple WP</v>
          </cell>
          <cell r="G603" t="str">
            <v>TRD</v>
          </cell>
          <cell r="H603" t="str">
            <v>G4009622</v>
          </cell>
        </row>
        <row r="603">
          <cell r="K603">
            <v>0.0374889</v>
          </cell>
          <cell r="L603">
            <v>0</v>
          </cell>
          <cell r="M603">
            <v>0</v>
          </cell>
          <cell r="N603">
            <v>0.0374889</v>
          </cell>
          <cell r="O603">
            <v>37488.9</v>
          </cell>
          <cell r="P603">
            <v>0</v>
          </cell>
        </row>
        <row r="603">
          <cell r="S603" t="str">
            <v>Not Excluded</v>
          </cell>
          <cell r="T603" t="str">
            <v>No</v>
          </cell>
          <cell r="U603" t="str">
            <v>Yes</v>
          </cell>
          <cell r="V603" t="str">
            <v>Value Creation</v>
          </cell>
          <cell r="W603" t="str">
            <v>Reduce R&amp;D Costs</v>
          </cell>
          <cell r="X603" t="str">
            <v>Grow</v>
          </cell>
          <cell r="Y603" t="str">
            <v>Strategy Approved</v>
          </cell>
          <cell r="Z603" t="str">
            <v>87578_DIT_GDD_TRD_Smart Clin. Supplies_Mock&amp;Pilot</v>
          </cell>
          <cell r="AA603" t="str">
            <v>No</v>
          </cell>
          <cell r="AB603" t="str">
            <v>Yes</v>
          </cell>
          <cell r="AC603" t="str">
            <v>IT / Systems</v>
          </cell>
          <cell r="AD603" t="str">
            <v>2020 Ongoing</v>
          </cell>
          <cell r="AE603" t="str">
            <v>SONAR - Available in Horizon</v>
          </cell>
          <cell r="AF603" t="str">
            <v>Process Excellence &amp; Innovation</v>
          </cell>
          <cell r="AG603" t="str">
            <v>Process Optimization &amp; Automation</v>
          </cell>
          <cell r="AH603" t="str">
            <v>iCS</v>
          </cell>
          <cell r="AI603" t="str">
            <v>TRD Labs</v>
          </cell>
          <cell r="AJ603" t="str">
            <v>Clinical Supply</v>
          </cell>
        </row>
        <row r="604">
          <cell r="A604" t="str">
            <v>12528-G4010801</v>
          </cell>
          <cell r="B604" t="str">
            <v>12528</v>
          </cell>
          <cell r="C604" t="str">
            <v>TRD iCS Enhancements</v>
          </cell>
          <cell r="D604" t="str">
            <v>Bibione, Guillermo</v>
          </cell>
          <cell r="E604" t="str">
            <v>Child</v>
          </cell>
          <cell r="F604" t="str">
            <v>Multiple WP</v>
          </cell>
          <cell r="G604" t="str">
            <v>TRD</v>
          </cell>
          <cell r="H604" t="str">
            <v>G4010801</v>
          </cell>
        </row>
        <row r="604">
          <cell r="K604">
            <v>0</v>
          </cell>
          <cell r="L604">
            <v>0.499998</v>
          </cell>
          <cell r="M604">
            <v>0</v>
          </cell>
          <cell r="N604">
            <v>0.499998</v>
          </cell>
          <cell r="O604">
            <v>499998</v>
          </cell>
          <cell r="P604">
            <v>0</v>
          </cell>
        </row>
        <row r="604">
          <cell r="S604" t="str">
            <v>Not Excluded</v>
          </cell>
          <cell r="T604" t="str">
            <v>No</v>
          </cell>
          <cell r="U604" t="str">
            <v>Yes</v>
          </cell>
          <cell r="V604" t="str">
            <v>Value Creation</v>
          </cell>
          <cell r="W604" t="str">
            <v>Reduce R&amp;D Costs</v>
          </cell>
          <cell r="X604" t="str">
            <v>Grow</v>
          </cell>
          <cell r="Y604" t="str">
            <v>Strategy Approved</v>
          </cell>
          <cell r="Z604" t="str">
            <v>89400_DIT_GDD_TRD_Manufacturing Site Project</v>
          </cell>
          <cell r="AA604" t="str">
            <v>No</v>
          </cell>
          <cell r="AB604" t="str">
            <v>Yes</v>
          </cell>
          <cell r="AC604" t="str">
            <v>IT / Systems</v>
          </cell>
          <cell r="AD604" t="str">
            <v>2020 End</v>
          </cell>
          <cell r="AE604" t="str">
            <v>SONAR - Available in Horizon</v>
          </cell>
          <cell r="AF604" t="str">
            <v>Process Excellence &amp; Innovation</v>
          </cell>
          <cell r="AG604" t="str">
            <v>Process Optimization &amp; Automation</v>
          </cell>
          <cell r="AH604" t="str">
            <v>iCS</v>
          </cell>
          <cell r="AI604" t="str">
            <v>TRD Labs</v>
          </cell>
          <cell r="AJ604" t="str">
            <v>Clinical Supply</v>
          </cell>
        </row>
        <row r="605">
          <cell r="A605" t="str">
            <v>12528-G4012114</v>
          </cell>
          <cell r="B605" t="str">
            <v>12528</v>
          </cell>
          <cell r="C605" t="str">
            <v>TRD iCS Enhancements</v>
          </cell>
          <cell r="D605" t="str">
            <v>Bibione, Guillermo</v>
          </cell>
          <cell r="E605" t="str">
            <v>Child</v>
          </cell>
          <cell r="F605" t="str">
            <v>Multiple WP</v>
          </cell>
          <cell r="G605" t="str">
            <v>TRD</v>
          </cell>
          <cell r="H605" t="str">
            <v>G4012114</v>
          </cell>
        </row>
        <row r="605">
          <cell r="K605">
            <v>0.30746893</v>
          </cell>
          <cell r="L605">
            <v>0.2563</v>
          </cell>
          <cell r="M605">
            <v>0</v>
          </cell>
          <cell r="N605">
            <v>0.56376893</v>
          </cell>
          <cell r="O605">
            <v>563768.93</v>
          </cell>
          <cell r="P605">
            <v>0</v>
          </cell>
        </row>
        <row r="605">
          <cell r="S605" t="str">
            <v>Not Excluded</v>
          </cell>
          <cell r="T605" t="str">
            <v>No</v>
          </cell>
          <cell r="U605" t="str">
            <v>Yes</v>
          </cell>
          <cell r="V605" t="str">
            <v>Value Creation</v>
          </cell>
          <cell r="W605" t="str">
            <v>Reduce R&amp;D Costs</v>
          </cell>
          <cell r="X605" t="str">
            <v>Grow</v>
          </cell>
          <cell r="Y605" t="str">
            <v>Proposed Plan</v>
          </cell>
          <cell r="Z605" t="str">
            <v>92182_DIT_GDD_TRD_ICS_Blockchain</v>
          </cell>
          <cell r="AA605" t="str">
            <v>No</v>
          </cell>
          <cell r="AB605" t="str">
            <v>Yes</v>
          </cell>
          <cell r="AC605" t="str">
            <v>IT / Systems</v>
          </cell>
          <cell r="AD605" t="str">
            <v>2020 Ongoing</v>
          </cell>
          <cell r="AE605" t="str">
            <v>SONAR - Available in Horizon</v>
          </cell>
          <cell r="AF605" t="str">
            <v>Process Excellence &amp; Innovation</v>
          </cell>
          <cell r="AG605" t="str">
            <v>Process Optimization &amp; Automation</v>
          </cell>
          <cell r="AH605" t="str">
            <v>iCS</v>
          </cell>
          <cell r="AI605" t="str">
            <v>TRD Labs</v>
          </cell>
          <cell r="AJ605" t="str">
            <v>Clinical Supply</v>
          </cell>
        </row>
        <row r="606">
          <cell r="A606" t="str">
            <v>12528-G3002812</v>
          </cell>
          <cell r="B606" t="str">
            <v>12528</v>
          </cell>
          <cell r="C606" t="str">
            <v>TRD iCS Enhancements</v>
          </cell>
          <cell r="D606" t="str">
            <v>Bibione, Guillermo</v>
          </cell>
          <cell r="E606" t="str">
            <v>Child</v>
          </cell>
          <cell r="F606" t="str">
            <v>Multiple WP</v>
          </cell>
          <cell r="G606" t="str">
            <v>TRD</v>
          </cell>
          <cell r="H606" t="str">
            <v>G3002812</v>
          </cell>
        </row>
        <row r="606">
          <cell r="K606">
            <v>0.0145</v>
          </cell>
          <cell r="L606">
            <v>0.0017</v>
          </cell>
          <cell r="M606">
            <v>0</v>
          </cell>
          <cell r="N606">
            <v>0.0162</v>
          </cell>
          <cell r="O606">
            <v>16200</v>
          </cell>
          <cell r="P606">
            <v>0.1362</v>
          </cell>
        </row>
        <row r="606">
          <cell r="S606" t="str">
            <v>Not Excluded</v>
          </cell>
          <cell r="T606" t="str">
            <v>No</v>
          </cell>
          <cell r="U606" t="str">
            <v>Yes</v>
          </cell>
          <cell r="V606" t="str">
            <v>Value Creation</v>
          </cell>
          <cell r="W606" t="str">
            <v>Reduce R&amp;D Costs</v>
          </cell>
          <cell r="X606" t="str">
            <v>Grow</v>
          </cell>
          <cell r="Y606" t="str">
            <v>Strategy Approved</v>
          </cell>
          <cell r="Z606" t="str">
            <v>iCS Enhancements - Umbrella</v>
          </cell>
          <cell r="AA606" t="str">
            <v>No</v>
          </cell>
          <cell r="AB606" t="str">
            <v>Yes</v>
          </cell>
          <cell r="AC606" t="str">
            <v>IT / Systems</v>
          </cell>
          <cell r="AD606" t="str">
            <v>2020 Ongoing</v>
          </cell>
          <cell r="AE606" t="str">
            <v>SONAR - Available in Horizon</v>
          </cell>
          <cell r="AF606" t="str">
            <v>Process Excellence &amp; Innovation</v>
          </cell>
          <cell r="AG606" t="str">
            <v>Process Optimization &amp; Automation</v>
          </cell>
          <cell r="AH606" t="str">
            <v>iCS</v>
          </cell>
          <cell r="AI606" t="str">
            <v>TRD Labs</v>
          </cell>
          <cell r="AJ606" t="str">
            <v>Clinical Supply</v>
          </cell>
        </row>
        <row r="607">
          <cell r="A607" t="str">
            <v>12528-G4010800</v>
          </cell>
          <cell r="B607" t="str">
            <v>12528</v>
          </cell>
          <cell r="C607" t="str">
            <v>TRD iCS Enhancements</v>
          </cell>
          <cell r="D607" t="str">
            <v>Bibione, Guillermo</v>
          </cell>
          <cell r="E607" t="str">
            <v>Child</v>
          </cell>
          <cell r="F607" t="str">
            <v>Multiple WP</v>
          </cell>
          <cell r="G607" t="str">
            <v>TRD</v>
          </cell>
          <cell r="H607" t="str">
            <v>G4010800</v>
          </cell>
        </row>
        <row r="607">
          <cell r="K607">
            <v>0</v>
          </cell>
          <cell r="L607">
            <v>0.45</v>
          </cell>
          <cell r="M607">
            <v>0</v>
          </cell>
          <cell r="N607">
            <v>0.45</v>
          </cell>
          <cell r="O607">
            <v>450000</v>
          </cell>
          <cell r="P607">
            <v>0</v>
          </cell>
        </row>
        <row r="607">
          <cell r="S607" t="str">
            <v>Not Excluded</v>
          </cell>
          <cell r="T607" t="str">
            <v>No</v>
          </cell>
          <cell r="U607" t="str">
            <v>Yes</v>
          </cell>
          <cell r="V607" t="str">
            <v>Value Creation</v>
          </cell>
          <cell r="W607" t="str">
            <v>Reduce R&amp;D Costs</v>
          </cell>
          <cell r="X607" t="str">
            <v>Grow</v>
          </cell>
          <cell r="Y607" t="str">
            <v>Strategy Approved</v>
          </cell>
          <cell r="Z607" t="str">
            <v>tbd_DIT_GDD_TRD_Clinicopia Replacement_planning</v>
          </cell>
          <cell r="AA607" t="str">
            <v>No</v>
          </cell>
          <cell r="AB607" t="str">
            <v>Yes</v>
          </cell>
          <cell r="AC607" t="str">
            <v>IT / Systems</v>
          </cell>
          <cell r="AD607" t="str">
            <v>2020 End</v>
          </cell>
          <cell r="AE607" t="str">
            <v>SONAR - Available in Horizon</v>
          </cell>
          <cell r="AF607" t="str">
            <v>Process Excellence &amp; Innovation</v>
          </cell>
          <cell r="AG607" t="str">
            <v>Process Optimization &amp; Automation</v>
          </cell>
          <cell r="AH607" t="str">
            <v>iCS</v>
          </cell>
          <cell r="AI607" t="str">
            <v>TRD Labs</v>
          </cell>
          <cell r="AJ607" t="str">
            <v>Clinical Supply</v>
          </cell>
        </row>
        <row r="608">
          <cell r="A608" t="str">
            <v>12528-G4012117</v>
          </cell>
          <cell r="B608" t="str">
            <v>12528</v>
          </cell>
          <cell r="C608" t="str">
            <v>TRD iCS Enhancements</v>
          </cell>
          <cell r="D608" t="str">
            <v>Bibione, Guillermo</v>
          </cell>
          <cell r="E608" t="str">
            <v>Child</v>
          </cell>
          <cell r="F608" t="str">
            <v>Multiple WP</v>
          </cell>
          <cell r="G608" t="str">
            <v>TRD</v>
          </cell>
          <cell r="H608" t="str">
            <v>G4012117</v>
          </cell>
        </row>
        <row r="608">
          <cell r="K608">
            <v>0</v>
          </cell>
          <cell r="L608">
            <v>0.6</v>
          </cell>
          <cell r="M608">
            <v>0</v>
          </cell>
          <cell r="N608">
            <v>0.6</v>
          </cell>
          <cell r="O608">
            <v>600000</v>
          </cell>
          <cell r="P608">
            <v>0</v>
          </cell>
        </row>
        <row r="608">
          <cell r="S608" t="str">
            <v>Not Excluded</v>
          </cell>
          <cell r="T608" t="str">
            <v>No</v>
          </cell>
          <cell r="U608" t="str">
            <v>Yes</v>
          </cell>
          <cell r="V608" t="str">
            <v>Value Creation</v>
          </cell>
          <cell r="W608" t="str">
            <v>Reduce R&amp;D Costs</v>
          </cell>
          <cell r="X608" t="str">
            <v>Grow</v>
          </cell>
          <cell r="Y608" t="str">
            <v>Proposed Plan</v>
          </cell>
          <cell r="Z608" t="str">
            <v>tbd_DIT_GDD_TRD_ICS_Clinicopia Replacement_impl.</v>
          </cell>
          <cell r="AA608" t="str">
            <v>No</v>
          </cell>
          <cell r="AB608" t="str">
            <v>Yes</v>
          </cell>
          <cell r="AC608" t="str">
            <v>IT / Systems</v>
          </cell>
          <cell r="AD608" t="str">
            <v>2020 Ongoing</v>
          </cell>
          <cell r="AE608" t="str">
            <v>SONAR - Available in Horizon</v>
          </cell>
          <cell r="AF608" t="str">
            <v>Process Excellence &amp; Innovation</v>
          </cell>
          <cell r="AG608" t="str">
            <v>Process Optimization &amp; Automation</v>
          </cell>
          <cell r="AH608" t="str">
            <v>iCS</v>
          </cell>
          <cell r="AI608" t="str">
            <v>TRD Labs</v>
          </cell>
          <cell r="AJ608" t="str">
            <v>Clinical Supply</v>
          </cell>
        </row>
        <row r="609">
          <cell r="A609" t="str">
            <v>12528-G4012111</v>
          </cell>
          <cell r="B609" t="str">
            <v>12528</v>
          </cell>
          <cell r="C609" t="str">
            <v>TRD iCS Enhancements</v>
          </cell>
          <cell r="D609" t="str">
            <v>Bibione, Guillermo</v>
          </cell>
          <cell r="E609" t="str">
            <v>Child</v>
          </cell>
          <cell r="F609" t="str">
            <v>Multiple WP</v>
          </cell>
          <cell r="G609" t="str">
            <v>TRD</v>
          </cell>
          <cell r="H609" t="str">
            <v>G4012111</v>
          </cell>
        </row>
        <row r="609">
          <cell r="K609">
            <v>0</v>
          </cell>
          <cell r="L609">
            <v>0.6</v>
          </cell>
          <cell r="M609">
            <v>0</v>
          </cell>
          <cell r="N609">
            <v>0.6</v>
          </cell>
          <cell r="O609">
            <v>600000</v>
          </cell>
          <cell r="P609">
            <v>0</v>
          </cell>
        </row>
        <row r="609">
          <cell r="S609" t="str">
            <v>Not Excluded</v>
          </cell>
          <cell r="T609" t="str">
            <v>No</v>
          </cell>
          <cell r="U609" t="str">
            <v>Yes</v>
          </cell>
          <cell r="V609" t="str">
            <v>Value Creation</v>
          </cell>
          <cell r="W609" t="str">
            <v>Reduce R&amp;D Costs</v>
          </cell>
          <cell r="X609" t="str">
            <v>Grow</v>
          </cell>
          <cell r="Y609" t="str">
            <v>Proposed Plan</v>
          </cell>
          <cell r="Z609" t="str">
            <v>tbd_DIT_GDD_TRD_ICS_NIRT BCP and IAM</v>
          </cell>
          <cell r="AA609" t="str">
            <v>No</v>
          </cell>
          <cell r="AB609" t="str">
            <v>Yes</v>
          </cell>
          <cell r="AC609" t="str">
            <v>IT / Systems</v>
          </cell>
          <cell r="AD609" t="str">
            <v>2020 Ongoing</v>
          </cell>
          <cell r="AE609" t="str">
            <v>SONAR - Available in Horizon</v>
          </cell>
          <cell r="AF609" t="str">
            <v>Process Excellence &amp; Innovation</v>
          </cell>
          <cell r="AG609" t="str">
            <v>Process Optimization &amp; Automation</v>
          </cell>
          <cell r="AH609" t="str">
            <v>iCS</v>
          </cell>
          <cell r="AI609" t="str">
            <v>TRD Labs</v>
          </cell>
          <cell r="AJ609" t="str">
            <v>Clinical Supply</v>
          </cell>
        </row>
        <row r="610">
          <cell r="A610" t="str">
            <v>12528-G4012113</v>
          </cell>
          <cell r="B610" t="str">
            <v>12528</v>
          </cell>
          <cell r="C610" t="str">
            <v>TRD iCS Enhancements</v>
          </cell>
          <cell r="D610" t="str">
            <v>Bibione, Guillermo</v>
          </cell>
          <cell r="E610" t="str">
            <v>Child</v>
          </cell>
          <cell r="F610" t="str">
            <v>Multiple WP</v>
          </cell>
          <cell r="G610" t="str">
            <v>TRD</v>
          </cell>
          <cell r="H610" t="str">
            <v>G4012113</v>
          </cell>
        </row>
        <row r="610">
          <cell r="K610">
            <v>0.1448577</v>
          </cell>
          <cell r="L610">
            <v>0.33926665</v>
          </cell>
          <cell r="M610">
            <v>0</v>
          </cell>
          <cell r="N610">
            <v>0.48412435</v>
          </cell>
          <cell r="O610">
            <v>484124.35</v>
          </cell>
          <cell r="P610">
            <v>0</v>
          </cell>
        </row>
        <row r="610">
          <cell r="S610" t="str">
            <v>Not Excluded</v>
          </cell>
          <cell r="T610" t="str">
            <v>No</v>
          </cell>
          <cell r="U610" t="str">
            <v>Yes</v>
          </cell>
          <cell r="V610" t="str">
            <v>Value Creation</v>
          </cell>
          <cell r="W610" t="str">
            <v>Reduce R&amp;D Costs</v>
          </cell>
          <cell r="X610" t="str">
            <v>Grow</v>
          </cell>
          <cell r="Y610" t="str">
            <v>Proposed Plan</v>
          </cell>
          <cell r="Z610" t="str">
            <v>tbd_DIT_GDD_TRD_ICS_SCS-Pilot</v>
          </cell>
          <cell r="AA610" t="str">
            <v>No</v>
          </cell>
          <cell r="AB610" t="str">
            <v>Yes</v>
          </cell>
          <cell r="AC610" t="str">
            <v>IT / Systems</v>
          </cell>
          <cell r="AD610" t="str">
            <v>2020 Ongoing</v>
          </cell>
          <cell r="AE610" t="str">
            <v>SONAR - Available in Horizon</v>
          </cell>
          <cell r="AF610" t="str">
            <v>Process Excellence &amp; Innovation</v>
          </cell>
          <cell r="AG610" t="str">
            <v>Process Optimization &amp; Automation</v>
          </cell>
          <cell r="AH610" t="str">
            <v>iCS</v>
          </cell>
          <cell r="AI610" t="str">
            <v>TRD Labs</v>
          </cell>
          <cell r="AJ610" t="str">
            <v>Clinical Supply</v>
          </cell>
        </row>
        <row r="611">
          <cell r="A611">
            <v>15484</v>
          </cell>
          <cell r="B611" t="str">
            <v>15484</v>
          </cell>
          <cell r="C611" t="str">
            <v>Addit Langua for PVI</v>
          </cell>
          <cell r="D611" t="str">
            <v>Touati-Tliba, Mebarka-Mounira</v>
          </cell>
          <cell r="E611" t="str">
            <v>Parent</v>
          </cell>
          <cell r="F611" t="str">
            <v>Single WP</v>
          </cell>
          <cell r="G611" t="str">
            <v>CMO/PS</v>
          </cell>
          <cell r="H611">
            <v>0</v>
          </cell>
        </row>
        <row r="611">
          <cell r="K611">
            <v>0.1448577</v>
          </cell>
          <cell r="L611">
            <v>0.33926665</v>
          </cell>
          <cell r="M611">
            <v>0</v>
          </cell>
          <cell r="N611">
            <v>0.48412435</v>
          </cell>
          <cell r="O611">
            <v>484124.35</v>
          </cell>
          <cell r="P611">
            <v>0</v>
          </cell>
        </row>
        <row r="611">
          <cell r="S611" t="str">
            <v>Not Excluded</v>
          </cell>
          <cell r="T611" t="str">
            <v>No</v>
          </cell>
          <cell r="U611" t="str">
            <v>Yes</v>
          </cell>
          <cell r="V611" t="str">
            <v>Value Creation</v>
          </cell>
          <cell r="W611" t="str">
            <v>Reduce R&amp;D Costs</v>
          </cell>
          <cell r="X611" t="str">
            <v>Grow</v>
          </cell>
          <cell r="Y611" t="str">
            <v>Strategy Approved</v>
          </cell>
          <cell r="Z611" t="str">
            <v>Addit Langua for PVI</v>
          </cell>
          <cell r="AA611" t="str">
            <v>No</v>
          </cell>
          <cell r="AB611" t="str">
            <v>Yes</v>
          </cell>
          <cell r="AC611" t="str">
            <v>IT / Systems</v>
          </cell>
          <cell r="AD611" t="str">
            <v>2020 Ongoing</v>
          </cell>
          <cell r="AE611" t="str">
            <v>SONAR - Available in Horizon</v>
          </cell>
          <cell r="AF611" t="str">
            <v>Process Excellence &amp; Innovation</v>
          </cell>
          <cell r="AG611" t="str">
            <v>Process Optimization &amp; Automation</v>
          </cell>
          <cell r="AH611" t="str">
            <v>Nerve</v>
          </cell>
          <cell r="AI611" t="str">
            <v>Patient Safety</v>
          </cell>
          <cell r="AJ611" t="str">
            <v>Adverse Event Collection</v>
          </cell>
        </row>
        <row r="612">
          <cell r="A612" t="str">
            <v>15484-G4004874</v>
          </cell>
          <cell r="B612" t="str">
            <v>15484</v>
          </cell>
          <cell r="C612" t="str">
            <v>Addit Langua for PVI</v>
          </cell>
          <cell r="D612" t="str">
            <v>Touati-Tliba, Mebarka-Mounira</v>
          </cell>
          <cell r="E612" t="str">
            <v>Child</v>
          </cell>
          <cell r="F612" t="str">
            <v>Single WP</v>
          </cell>
          <cell r="G612" t="str">
            <v>CMO/PS</v>
          </cell>
          <cell r="H612" t="str">
            <v>G4004874</v>
          </cell>
        </row>
        <row r="612">
          <cell r="K612">
            <v>0</v>
          </cell>
          <cell r="L612">
            <v>0</v>
          </cell>
          <cell r="M612">
            <v>0</v>
          </cell>
          <cell r="N612">
            <v>0</v>
          </cell>
          <cell r="O612">
            <v>0</v>
          </cell>
          <cell r="P612">
            <v>0</v>
          </cell>
        </row>
        <row r="612">
          <cell r="S612" t="str">
            <v>Not Excluded</v>
          </cell>
          <cell r="T612" t="str">
            <v>No</v>
          </cell>
          <cell r="U612" t="str">
            <v>Yes</v>
          </cell>
          <cell r="V612" t="str">
            <v>Value Creation</v>
          </cell>
          <cell r="W612" t="str">
            <v>Reduce R&amp;D Costs</v>
          </cell>
          <cell r="X612" t="str">
            <v>Grow</v>
          </cell>
          <cell r="Y612" t="str">
            <v>Strategy Approved</v>
          </cell>
          <cell r="Z612" t="str">
            <v>Addit Langua for PVI</v>
          </cell>
          <cell r="AA612" t="str">
            <v>No</v>
          </cell>
          <cell r="AB612" t="str">
            <v>Yes</v>
          </cell>
          <cell r="AC612" t="str">
            <v>IT / Systems</v>
          </cell>
          <cell r="AD612" t="str">
            <v>2020 Ongoing</v>
          </cell>
          <cell r="AE612" t="str">
            <v>SONAR - Available in Horizon</v>
          </cell>
          <cell r="AF612" t="str">
            <v>Process Excellence &amp; Innovation</v>
          </cell>
          <cell r="AG612" t="str">
            <v>Process Optimization &amp; Automation</v>
          </cell>
          <cell r="AH612" t="str">
            <v>Nerve</v>
          </cell>
          <cell r="AI612" t="str">
            <v>Patient Safety</v>
          </cell>
          <cell r="AJ612" t="str">
            <v>Adverse Event Collection</v>
          </cell>
        </row>
        <row r="613">
          <cell r="A613">
            <v>15436</v>
          </cell>
          <cell r="B613" t="str">
            <v>15436</v>
          </cell>
          <cell r="C613" t="str">
            <v>Optimus Enhancements</v>
          </cell>
          <cell r="D613" t="str">
            <v>Bertolazzi, Rosa</v>
          </cell>
          <cell r="E613" t="str">
            <v>Parent</v>
          </cell>
          <cell r="F613" t="str">
            <v>Single WP</v>
          </cell>
          <cell r="G613" t="str">
            <v>GDO</v>
          </cell>
          <cell r="H613">
            <v>0</v>
          </cell>
        </row>
        <row r="613">
          <cell r="K613">
            <v>0</v>
          </cell>
          <cell r="L613">
            <v>0</v>
          </cell>
          <cell r="M613">
            <v>0</v>
          </cell>
          <cell r="N613">
            <v>0</v>
          </cell>
          <cell r="O613">
            <v>0</v>
          </cell>
          <cell r="P613">
            <v>0</v>
          </cell>
        </row>
        <row r="613">
          <cell r="S613" t="str">
            <v>Excluded</v>
          </cell>
          <cell r="T613" t="str">
            <v>No</v>
          </cell>
          <cell r="U613" t="str">
            <v>Yes</v>
          </cell>
          <cell r="V613" t="str">
            <v>Operational Necessity</v>
          </cell>
          <cell r="W613" t="str">
            <v>Operational Necessity</v>
          </cell>
          <cell r="X613" t="str">
            <v>Grow</v>
          </cell>
          <cell r="Y613" t="str">
            <v>Strategy Approved</v>
          </cell>
          <cell r="Z613" t="str">
            <v>Optimus Enhancements</v>
          </cell>
          <cell r="AA613" t="str">
            <v>No</v>
          </cell>
          <cell r="AB613" t="str">
            <v>Yes</v>
          </cell>
          <cell r="AC613" t="str">
            <v>IT / Systems</v>
          </cell>
          <cell r="AD613" t="str">
            <v>2020 End</v>
          </cell>
          <cell r="AE613" t="str">
            <v>SONAR - Available in Horizon</v>
          </cell>
          <cell r="AF613" t="str">
            <v>Operational Necessity</v>
          </cell>
          <cell r="AG613" t="str">
            <v>Operational Necessity</v>
          </cell>
          <cell r="AH613">
            <v>0</v>
          </cell>
          <cell r="AI613" t="str">
            <v>Clinical Development</v>
          </cell>
          <cell r="AJ613" t="str">
            <v>Clinical Data Collection and Mgmt</v>
          </cell>
        </row>
        <row r="614">
          <cell r="A614" t="str">
            <v>15436-G4004441</v>
          </cell>
          <cell r="B614" t="str">
            <v>15436</v>
          </cell>
          <cell r="C614" t="str">
            <v>Optimus Enhancements</v>
          </cell>
          <cell r="D614" t="str">
            <v>Bertolazzi, Rosa</v>
          </cell>
          <cell r="E614" t="str">
            <v>Child</v>
          </cell>
          <cell r="F614" t="str">
            <v>Single WP</v>
          </cell>
          <cell r="G614" t="str">
            <v>GDO</v>
          </cell>
          <cell r="H614" t="str">
            <v>G4004441</v>
          </cell>
        </row>
        <row r="614">
          <cell r="K614">
            <v>0</v>
          </cell>
          <cell r="L614">
            <v>0</v>
          </cell>
          <cell r="M614">
            <v>0</v>
          </cell>
          <cell r="N614">
            <v>0</v>
          </cell>
          <cell r="O614">
            <v>0</v>
          </cell>
          <cell r="P614">
            <v>0</v>
          </cell>
        </row>
        <row r="614">
          <cell r="S614" t="str">
            <v>Not Excluded</v>
          </cell>
          <cell r="T614" t="str">
            <v>No</v>
          </cell>
          <cell r="U614" t="str">
            <v>Yes</v>
          </cell>
          <cell r="V614" t="str">
            <v>Operational Necessity</v>
          </cell>
          <cell r="W614" t="str">
            <v>Operational Necessity</v>
          </cell>
          <cell r="X614" t="str">
            <v>Grow</v>
          </cell>
          <cell r="Y614" t="str">
            <v>Strategy Approved</v>
          </cell>
          <cell r="Z614" t="str">
            <v>Optimus Enhancements</v>
          </cell>
          <cell r="AA614" t="str">
            <v>No</v>
          </cell>
          <cell r="AB614" t="str">
            <v>Yes</v>
          </cell>
          <cell r="AC614" t="str">
            <v>IT / Systems</v>
          </cell>
          <cell r="AD614" t="str">
            <v>2020 End</v>
          </cell>
          <cell r="AE614" t="str">
            <v>SONAR - Available in Horizon</v>
          </cell>
          <cell r="AF614" t="str">
            <v>Operational Necessity</v>
          </cell>
          <cell r="AG614" t="str">
            <v>Operational Necessity</v>
          </cell>
          <cell r="AH614">
            <v>0</v>
          </cell>
          <cell r="AI614" t="str">
            <v>Clinical Development</v>
          </cell>
          <cell r="AJ614" t="str">
            <v>Clinical Data Collection and Mgmt</v>
          </cell>
        </row>
        <row r="615">
          <cell r="A615">
            <v>15063</v>
          </cell>
          <cell r="B615" t="str">
            <v>15063</v>
          </cell>
          <cell r="C615" t="str">
            <v>Nerve L W3</v>
          </cell>
          <cell r="D615" t="str">
            <v>Franco, Davide</v>
          </cell>
          <cell r="E615" t="str">
            <v>Parent</v>
          </cell>
          <cell r="F615" t="str">
            <v>Single WP</v>
          </cell>
          <cell r="G615" t="str">
            <v>D&amp;D</v>
          </cell>
          <cell r="H615">
            <v>0</v>
          </cell>
        </row>
        <row r="615">
          <cell r="K615">
            <v>0</v>
          </cell>
          <cell r="L615">
            <v>0</v>
          </cell>
          <cell r="M615">
            <v>0</v>
          </cell>
          <cell r="N615">
            <v>0</v>
          </cell>
          <cell r="O615">
            <v>0</v>
          </cell>
          <cell r="P615">
            <v>0.0227</v>
          </cell>
        </row>
        <row r="615">
          <cell r="S615" t="str">
            <v>Not Excluded</v>
          </cell>
          <cell r="T615" t="str">
            <v>No</v>
          </cell>
          <cell r="U615" t="str">
            <v>Yes</v>
          </cell>
          <cell r="V615" t="str">
            <v>Value Creation</v>
          </cell>
          <cell r="W615" t="str">
            <v>Reduce R&amp;D Costs</v>
          </cell>
          <cell r="X615" t="str">
            <v>Grow</v>
          </cell>
          <cell r="Y615" t="str">
            <v>Strategy Approved</v>
          </cell>
          <cell r="Z615" t="str">
            <v>Nerve L W3</v>
          </cell>
          <cell r="AA615" t="str">
            <v>Yes</v>
          </cell>
          <cell r="AB615" t="str">
            <v>Yes</v>
          </cell>
          <cell r="AC615" t="str">
            <v>Data &amp; Digital</v>
          </cell>
          <cell r="AD615" t="str">
            <v>2020 End</v>
          </cell>
          <cell r="AE615" t="str">
            <v>SONAR - Available in Horizon</v>
          </cell>
          <cell r="AF615" t="str">
            <v>Process Excellence &amp; Innovation</v>
          </cell>
          <cell r="AG615" t="str">
            <v>Data Science &amp; Artificial Intelligence</v>
          </cell>
          <cell r="AH615" t="str">
            <v>Nerve</v>
          </cell>
          <cell r="AI615" t="str">
            <v>pan-GDD</v>
          </cell>
          <cell r="AJ615" t="str">
            <v>Digital Enablement</v>
          </cell>
        </row>
        <row r="616">
          <cell r="A616" t="str">
            <v>15063-G4003573</v>
          </cell>
          <cell r="B616" t="str">
            <v>15063</v>
          </cell>
          <cell r="C616" t="str">
            <v>Nerve L W3</v>
          </cell>
          <cell r="D616" t="str">
            <v>Franco, Davide</v>
          </cell>
          <cell r="E616" t="str">
            <v>Child</v>
          </cell>
          <cell r="F616" t="str">
            <v>Single WP</v>
          </cell>
          <cell r="G616" t="str">
            <v>D&amp;D</v>
          </cell>
          <cell r="H616" t="str">
            <v>G4003573</v>
          </cell>
        </row>
        <row r="616">
          <cell r="K616">
            <v>0.18700183</v>
          </cell>
          <cell r="L616">
            <v>0</v>
          </cell>
          <cell r="M616">
            <v>0</v>
          </cell>
          <cell r="N616">
            <v>0.18700183</v>
          </cell>
          <cell r="O616">
            <v>187001.83</v>
          </cell>
          <cell r="P616">
            <v>0.0227</v>
          </cell>
        </row>
        <row r="616">
          <cell r="S616" t="str">
            <v>Not Excluded</v>
          </cell>
          <cell r="T616" t="str">
            <v>No</v>
          </cell>
          <cell r="U616" t="str">
            <v>Yes</v>
          </cell>
          <cell r="V616" t="str">
            <v>Value Creation</v>
          </cell>
          <cell r="W616" t="str">
            <v>Reduce R&amp;D Costs</v>
          </cell>
          <cell r="X616" t="str">
            <v>Grow</v>
          </cell>
          <cell r="Y616" t="str">
            <v>Strategy Approved</v>
          </cell>
          <cell r="Z616" t="str">
            <v>Nerve Live Wave 3 Umbrella</v>
          </cell>
          <cell r="AA616" t="str">
            <v>Yes</v>
          </cell>
          <cell r="AB616" t="str">
            <v>Yes</v>
          </cell>
          <cell r="AC616" t="str">
            <v>Data &amp; Digital</v>
          </cell>
          <cell r="AD616" t="str">
            <v>2020 End</v>
          </cell>
          <cell r="AE616" t="str">
            <v>SONAR - Available in Horizon</v>
          </cell>
          <cell r="AF616" t="str">
            <v>Process Excellence &amp; Innovation</v>
          </cell>
          <cell r="AG616" t="str">
            <v>Data Science &amp; Artificial Intelligence</v>
          </cell>
          <cell r="AH616" t="str">
            <v>Nerve</v>
          </cell>
          <cell r="AI616" t="str">
            <v>pan-GDD</v>
          </cell>
          <cell r="AJ616" t="str">
            <v>Digital Enablement</v>
          </cell>
        </row>
        <row r="617">
          <cell r="A617">
            <v>15443</v>
          </cell>
          <cell r="B617" t="str">
            <v>15443</v>
          </cell>
          <cell r="C617" t="str">
            <v>Nerve L W4</v>
          </cell>
          <cell r="D617" t="str">
            <v>Franco, Davide</v>
          </cell>
          <cell r="E617" t="str">
            <v>Parent</v>
          </cell>
          <cell r="F617" t="str">
            <v>Single WP</v>
          </cell>
          <cell r="G617" t="str">
            <v>D&amp;D</v>
          </cell>
          <cell r="H617">
            <v>0</v>
          </cell>
        </row>
        <row r="617">
          <cell r="K617">
            <v>0.18700183</v>
          </cell>
          <cell r="L617">
            <v>0</v>
          </cell>
          <cell r="M617">
            <v>0</v>
          </cell>
          <cell r="N617">
            <v>0.18700183</v>
          </cell>
          <cell r="O617">
            <v>187001.83</v>
          </cell>
          <cell r="P617">
            <v>0.0681</v>
          </cell>
        </row>
        <row r="617">
          <cell r="S617" t="str">
            <v>Not Excluded</v>
          </cell>
          <cell r="T617" t="str">
            <v>No</v>
          </cell>
          <cell r="U617" t="str">
            <v>Yes</v>
          </cell>
          <cell r="V617" t="str">
            <v>Value Creation</v>
          </cell>
          <cell r="W617" t="str">
            <v>Reduce R&amp;D Costs</v>
          </cell>
          <cell r="X617" t="str">
            <v>Grow</v>
          </cell>
          <cell r="Y617" t="str">
            <v>Strategy Approved</v>
          </cell>
          <cell r="Z617" t="str">
            <v>Nerve L W4</v>
          </cell>
          <cell r="AA617" t="str">
            <v>Yes</v>
          </cell>
          <cell r="AB617" t="str">
            <v>Yes</v>
          </cell>
          <cell r="AC617" t="str">
            <v>Data &amp; Digital</v>
          </cell>
          <cell r="AD617" t="str">
            <v>2020 Ongoing</v>
          </cell>
          <cell r="AE617" t="str">
            <v>SONAR - Available in Horizon</v>
          </cell>
          <cell r="AF617" t="str">
            <v>Process Excellence &amp; Innovation</v>
          </cell>
          <cell r="AG617" t="str">
            <v>Data Science &amp; Artificial Intelligence</v>
          </cell>
          <cell r="AH617" t="str">
            <v>Nerve</v>
          </cell>
          <cell r="AI617" t="str">
            <v>pan-GDD</v>
          </cell>
          <cell r="AJ617" t="str">
            <v>Digital Enablement</v>
          </cell>
        </row>
        <row r="618">
          <cell r="A618" t="str">
            <v>15443-G4004255</v>
          </cell>
          <cell r="B618" t="str">
            <v>15443</v>
          </cell>
          <cell r="C618" t="str">
            <v>Nerve L W4</v>
          </cell>
          <cell r="D618" t="str">
            <v>Franco, Davide</v>
          </cell>
          <cell r="E618" t="str">
            <v>Child</v>
          </cell>
          <cell r="F618" t="str">
            <v>Single WP</v>
          </cell>
          <cell r="G618" t="str">
            <v>D&amp;D</v>
          </cell>
          <cell r="H618" t="str">
            <v>G4004255</v>
          </cell>
        </row>
        <row r="618">
          <cell r="K618">
            <v>0</v>
          </cell>
          <cell r="L618">
            <v>0</v>
          </cell>
          <cell r="M618">
            <v>0</v>
          </cell>
          <cell r="N618">
            <v>0</v>
          </cell>
          <cell r="O618">
            <v>0</v>
          </cell>
          <cell r="P618">
            <v>0.0681</v>
          </cell>
        </row>
        <row r="618">
          <cell r="S618" t="str">
            <v>Not Excluded</v>
          </cell>
          <cell r="T618" t="str">
            <v>No</v>
          </cell>
          <cell r="U618" t="str">
            <v>Yes</v>
          </cell>
          <cell r="V618" t="str">
            <v>Value Creation</v>
          </cell>
          <cell r="W618" t="str">
            <v>Reduce R&amp;D Costs</v>
          </cell>
          <cell r="X618" t="str">
            <v>Grow</v>
          </cell>
          <cell r="Y618" t="str">
            <v>Strategy Approved</v>
          </cell>
          <cell r="Z618" t="str">
            <v>Nerve Live Wave 4 Umbrella</v>
          </cell>
          <cell r="AA618" t="str">
            <v>Yes</v>
          </cell>
          <cell r="AB618" t="str">
            <v>Yes</v>
          </cell>
          <cell r="AC618" t="str">
            <v>Data &amp; Digital</v>
          </cell>
          <cell r="AD618" t="str">
            <v>2020 Ongoing</v>
          </cell>
          <cell r="AE618" t="str">
            <v>SONAR - Available in Horizon</v>
          </cell>
          <cell r="AF618" t="str">
            <v>Process Excellence &amp; Innovation</v>
          </cell>
          <cell r="AG618" t="str">
            <v>Data Science &amp; Artificial Intelligence</v>
          </cell>
          <cell r="AH618" t="str">
            <v>Nerve</v>
          </cell>
          <cell r="AI618" t="str">
            <v>pan-GDD</v>
          </cell>
          <cell r="AJ618" t="str">
            <v>Digital Enablement</v>
          </cell>
        </row>
        <row r="619">
          <cell r="A619">
            <v>15505</v>
          </cell>
          <cell r="B619" t="str">
            <v>15505</v>
          </cell>
          <cell r="C619" t="str">
            <v>GDO eSAE Enhan</v>
          </cell>
          <cell r="D619" t="str">
            <v>Touati-Tliba, Mebarka-Mounira</v>
          </cell>
          <cell r="E619" t="str">
            <v>Parent</v>
          </cell>
          <cell r="F619" t="str">
            <v>Single WP</v>
          </cell>
          <cell r="G619" t="str">
            <v>GDO</v>
          </cell>
          <cell r="H619">
            <v>0</v>
          </cell>
        </row>
        <row r="619">
          <cell r="K619">
            <v>0</v>
          </cell>
          <cell r="L619">
            <v>0</v>
          </cell>
          <cell r="M619">
            <v>0</v>
          </cell>
          <cell r="N619">
            <v>0</v>
          </cell>
          <cell r="O619">
            <v>0</v>
          </cell>
          <cell r="P619">
            <v>0</v>
          </cell>
        </row>
        <row r="619">
          <cell r="S619" t="str">
            <v>Not Excluded</v>
          </cell>
          <cell r="T619" t="e">
            <v>#N/A</v>
          </cell>
          <cell r="U619" t="e">
            <v>#N/A</v>
          </cell>
          <cell r="V619" t="e">
            <v>#N/A</v>
          </cell>
          <cell r="W619" t="e">
            <v>#N/A</v>
          </cell>
          <cell r="X619" t="e">
            <v>#N/A</v>
          </cell>
          <cell r="Y619" t="str">
            <v>Proposed Plan</v>
          </cell>
          <cell r="Z619" t="str">
            <v>GDO eSAE Enhan</v>
          </cell>
          <cell r="AA619" t="e">
            <v>#N/A</v>
          </cell>
          <cell r="AB619" t="e">
            <v>#N/A</v>
          </cell>
          <cell r="AC619" t="e">
            <v>#N/A</v>
          </cell>
          <cell r="AD619" t="e">
            <v>#N/A</v>
          </cell>
          <cell r="AE619" t="e">
            <v>#N/A</v>
          </cell>
          <cell r="AF619" t="e">
            <v>#N/A</v>
          </cell>
          <cell r="AG619" t="e">
            <v>#N/A</v>
          </cell>
          <cell r="AH619" t="e">
            <v>#N/A</v>
          </cell>
          <cell r="AI619" t="e">
            <v>#N/A</v>
          </cell>
          <cell r="AJ619" t="e">
            <v>#N/A</v>
          </cell>
        </row>
        <row r="620">
          <cell r="A620" t="str">
            <v>15505-G4005049</v>
          </cell>
          <cell r="B620" t="str">
            <v>15505</v>
          </cell>
          <cell r="C620" t="str">
            <v>GDO eSAE Enhan</v>
          </cell>
          <cell r="D620" t="str">
            <v>Touati-Tliba, Mebarka-Mounira</v>
          </cell>
          <cell r="E620" t="str">
            <v>Child</v>
          </cell>
          <cell r="F620" t="str">
            <v>Single WP</v>
          </cell>
          <cell r="G620" t="str">
            <v>GDO</v>
          </cell>
          <cell r="H620" t="str">
            <v>G4005049</v>
          </cell>
        </row>
        <row r="620">
          <cell r="K620">
            <v>0.00577728</v>
          </cell>
          <cell r="L620">
            <v>0.00291665</v>
          </cell>
          <cell r="M620">
            <v>0</v>
          </cell>
          <cell r="N620">
            <v>0.00869393</v>
          </cell>
          <cell r="O620">
            <v>8693.93</v>
          </cell>
          <cell r="P620">
            <v>0</v>
          </cell>
        </row>
        <row r="620">
          <cell r="S620" t="str">
            <v>Not Excluded</v>
          </cell>
          <cell r="T620" t="e">
            <v>#N/A</v>
          </cell>
          <cell r="U620" t="e">
            <v>#N/A</v>
          </cell>
          <cell r="V620" t="e">
            <v>#N/A</v>
          </cell>
          <cell r="W620" t="e">
            <v>#N/A</v>
          </cell>
          <cell r="X620" t="e">
            <v>#N/A</v>
          </cell>
          <cell r="Y620" t="str">
            <v>Proposed Plan</v>
          </cell>
          <cell r="Z620" t="str">
            <v>GDO eSAE Enhan</v>
          </cell>
          <cell r="AA620" t="e">
            <v>#N/A</v>
          </cell>
          <cell r="AB620" t="e">
            <v>#N/A</v>
          </cell>
          <cell r="AC620" t="e">
            <v>#N/A</v>
          </cell>
          <cell r="AD620" t="e">
            <v>#N/A</v>
          </cell>
          <cell r="AE620" t="e">
            <v>#N/A</v>
          </cell>
          <cell r="AF620" t="e">
            <v>#N/A</v>
          </cell>
          <cell r="AG620" t="e">
            <v>#N/A</v>
          </cell>
          <cell r="AH620" t="e">
            <v>#N/A</v>
          </cell>
          <cell r="AI620" t="e">
            <v>#N/A</v>
          </cell>
          <cell r="AJ620" t="e">
            <v>#N/A</v>
          </cell>
        </row>
        <row r="621">
          <cell r="A621">
            <v>15749</v>
          </cell>
          <cell r="B621" t="str">
            <v>15749</v>
          </cell>
          <cell r="C621" t="str">
            <v>CTRD Upgrade</v>
          </cell>
          <cell r="D621" t="str">
            <v>Basi, Mark Gargan</v>
          </cell>
          <cell r="E621" t="str">
            <v>Parent</v>
          </cell>
          <cell r="F621" t="str">
            <v>Single WP</v>
          </cell>
          <cell r="G621" t="str">
            <v>CMO/PS</v>
          </cell>
          <cell r="H621">
            <v>0</v>
          </cell>
        </row>
        <row r="621">
          <cell r="K621">
            <v>0.00577728</v>
          </cell>
          <cell r="L621">
            <v>0.00291665</v>
          </cell>
          <cell r="M621">
            <v>0</v>
          </cell>
          <cell r="N621">
            <v>0.00869393</v>
          </cell>
          <cell r="O621">
            <v>8693.93</v>
          </cell>
          <cell r="P621">
            <v>0</v>
          </cell>
        </row>
        <row r="621">
          <cell r="S621" t="str">
            <v>Not Excluded</v>
          </cell>
          <cell r="T621" t="str">
            <v>No</v>
          </cell>
          <cell r="U621" t="str">
            <v>Yes</v>
          </cell>
          <cell r="V621" t="str">
            <v>Operational Necessity</v>
          </cell>
          <cell r="W621" t="str">
            <v>Operational Necessity</v>
          </cell>
          <cell r="X621" t="str">
            <v>Grow</v>
          </cell>
          <cell r="Y621" t="str">
            <v>Strategy Approved</v>
          </cell>
          <cell r="Z621" t="str">
            <v>CTRD Upgrade</v>
          </cell>
          <cell r="AA621" t="str">
            <v>No</v>
          </cell>
          <cell r="AB621" t="str">
            <v>Yes</v>
          </cell>
          <cell r="AC621" t="str">
            <v>IT / Systems</v>
          </cell>
          <cell r="AD621" t="str">
            <v>2020 End</v>
          </cell>
          <cell r="AE621" t="str">
            <v>SONAR - Available in Horizon</v>
          </cell>
          <cell r="AF621" t="str">
            <v>Operational Necessity</v>
          </cell>
          <cell r="AG621" t="str">
            <v>Operational Necessity</v>
          </cell>
          <cell r="AH621">
            <v>0</v>
          </cell>
          <cell r="AI621" t="str">
            <v>Patient Safety</v>
          </cell>
          <cell r="AJ621" t="str">
            <v>Safety Reporting and Submissions</v>
          </cell>
        </row>
        <row r="622">
          <cell r="A622" t="str">
            <v>15749-G4008938</v>
          </cell>
          <cell r="B622" t="str">
            <v>15749</v>
          </cell>
          <cell r="C622" t="str">
            <v>CTRD Upgrade</v>
          </cell>
          <cell r="D622" t="str">
            <v>Basi, Mark Gargan</v>
          </cell>
          <cell r="E622" t="str">
            <v>Child</v>
          </cell>
          <cell r="F622" t="str">
            <v>Single WP</v>
          </cell>
          <cell r="G622" t="str">
            <v>CMO/PS</v>
          </cell>
          <cell r="H622" t="str">
            <v>G4008938</v>
          </cell>
        </row>
        <row r="622">
          <cell r="K622">
            <v>0</v>
          </cell>
          <cell r="L622">
            <v>0.2625</v>
          </cell>
          <cell r="M622">
            <v>0</v>
          </cell>
          <cell r="N622">
            <v>0.2625</v>
          </cell>
          <cell r="O622">
            <v>262500</v>
          </cell>
          <cell r="P622">
            <v>0</v>
          </cell>
        </row>
        <row r="622">
          <cell r="S622" t="str">
            <v>Not Excluded</v>
          </cell>
          <cell r="T622" t="str">
            <v>No</v>
          </cell>
          <cell r="U622" t="str">
            <v>Yes</v>
          </cell>
          <cell r="V622" t="str">
            <v>Operational Necessity</v>
          </cell>
          <cell r="W622" t="str">
            <v>Operational Necessity</v>
          </cell>
          <cell r="X622" t="str">
            <v>Grow</v>
          </cell>
          <cell r="Y622" t="str">
            <v>Strategy Approved</v>
          </cell>
          <cell r="Z622" t="str">
            <v>CTRD Upgrade</v>
          </cell>
          <cell r="AA622" t="str">
            <v>No</v>
          </cell>
          <cell r="AB622" t="str">
            <v>Yes</v>
          </cell>
          <cell r="AC622" t="str">
            <v>IT / Systems</v>
          </cell>
          <cell r="AD622" t="str">
            <v>2020 End</v>
          </cell>
          <cell r="AE622" t="str">
            <v>SONAR - Available in Horizon</v>
          </cell>
          <cell r="AF622" t="str">
            <v>Operational Necessity</v>
          </cell>
          <cell r="AG622" t="str">
            <v>Operational Necessity</v>
          </cell>
          <cell r="AH622">
            <v>0</v>
          </cell>
          <cell r="AI622" t="str">
            <v>Patient Safety</v>
          </cell>
          <cell r="AJ622" t="str">
            <v>Safety Reporting and Submissions</v>
          </cell>
        </row>
        <row r="623">
          <cell r="A623">
            <v>15775</v>
          </cell>
          <cell r="B623" t="str">
            <v>15775</v>
          </cell>
          <cell r="C623" t="str">
            <v>Argus Optimization</v>
          </cell>
          <cell r="D623" t="str">
            <v>Basi, Mark Gargan</v>
          </cell>
          <cell r="E623" t="str">
            <v>Parent</v>
          </cell>
          <cell r="F623" t="str">
            <v>Single WP</v>
          </cell>
          <cell r="G623" t="str">
            <v>CMO/PS</v>
          </cell>
          <cell r="H623">
            <v>0</v>
          </cell>
        </row>
        <row r="623">
          <cell r="K623">
            <v>0</v>
          </cell>
          <cell r="L623">
            <v>0.2625</v>
          </cell>
          <cell r="M623">
            <v>0</v>
          </cell>
          <cell r="N623">
            <v>0.2625</v>
          </cell>
          <cell r="O623">
            <v>262500</v>
          </cell>
          <cell r="P623">
            <v>0</v>
          </cell>
        </row>
        <row r="623">
          <cell r="S623" t="str">
            <v>Not Excluded</v>
          </cell>
          <cell r="T623" t="str">
            <v>No</v>
          </cell>
          <cell r="U623" t="str">
            <v>Yes</v>
          </cell>
          <cell r="V623" t="str">
            <v>Value Creation</v>
          </cell>
          <cell r="W623" t="str">
            <v>Reduce R&amp;D Costs</v>
          </cell>
          <cell r="X623" t="str">
            <v>Grow</v>
          </cell>
          <cell r="Y623" t="str">
            <v>Proposed Plan</v>
          </cell>
          <cell r="Z623" t="str">
            <v>Argus Optimization</v>
          </cell>
          <cell r="AA623" t="str">
            <v>No</v>
          </cell>
          <cell r="AB623" t="str">
            <v>Yes</v>
          </cell>
          <cell r="AC623" t="str">
            <v>IT / Systems</v>
          </cell>
          <cell r="AD623" t="str">
            <v>2020 Proposed</v>
          </cell>
          <cell r="AE623" t="str">
            <v>SONAR - Available in Horizon</v>
          </cell>
          <cell r="AF623" t="str">
            <v>Process Excellence &amp; Innovation</v>
          </cell>
          <cell r="AG623" t="str">
            <v>Process Optimization &amp; Automation</v>
          </cell>
          <cell r="AH623">
            <v>0</v>
          </cell>
          <cell r="AI623" t="str">
            <v>Patient Safety</v>
          </cell>
          <cell r="AJ623" t="str">
            <v>Adverse Event and Product Technical Complaint Processing</v>
          </cell>
        </row>
        <row r="624">
          <cell r="A624" t="str">
            <v>15775-G4009548</v>
          </cell>
          <cell r="B624" t="str">
            <v>15775</v>
          </cell>
          <cell r="C624" t="str">
            <v>Argus Optimization</v>
          </cell>
          <cell r="D624" t="str">
            <v>Basi, Mark Gargan</v>
          </cell>
          <cell r="E624" t="str">
            <v>Child</v>
          </cell>
          <cell r="F624" t="str">
            <v>Single WP</v>
          </cell>
          <cell r="G624" t="str">
            <v>CMO/PS</v>
          </cell>
          <cell r="H624" t="str">
            <v>G4009548</v>
          </cell>
        </row>
        <row r="624">
          <cell r="K624">
            <v>0</v>
          </cell>
          <cell r="L624">
            <v>0.14583335</v>
          </cell>
          <cell r="M624">
            <v>0</v>
          </cell>
          <cell r="N624">
            <v>0.14583335</v>
          </cell>
          <cell r="O624">
            <v>145833.35</v>
          </cell>
          <cell r="P624">
            <v>0</v>
          </cell>
        </row>
        <row r="624">
          <cell r="S624" t="str">
            <v>Not Excluded</v>
          </cell>
          <cell r="T624" t="str">
            <v>No</v>
          </cell>
          <cell r="U624" t="str">
            <v>Yes</v>
          </cell>
          <cell r="V624" t="str">
            <v>Value Creation</v>
          </cell>
          <cell r="W624" t="str">
            <v>Reduce R&amp;D Costs</v>
          </cell>
          <cell r="X624" t="str">
            <v>Grow</v>
          </cell>
          <cell r="Y624" t="str">
            <v>Proposed Plan</v>
          </cell>
          <cell r="Z624" t="str">
            <v>Argus Optimization</v>
          </cell>
          <cell r="AA624" t="str">
            <v>No</v>
          </cell>
          <cell r="AB624" t="str">
            <v>Yes</v>
          </cell>
          <cell r="AC624" t="str">
            <v>IT / Systems</v>
          </cell>
          <cell r="AD624" t="str">
            <v>2020 Proposed</v>
          </cell>
          <cell r="AE624" t="str">
            <v>SONAR - Available in Horizon</v>
          </cell>
          <cell r="AF624" t="str">
            <v>Process Excellence &amp; Innovation</v>
          </cell>
          <cell r="AG624" t="str">
            <v>Process Optimization &amp; Automation</v>
          </cell>
          <cell r="AH624">
            <v>0</v>
          </cell>
          <cell r="AI624" t="str">
            <v>Patient Safety</v>
          </cell>
          <cell r="AJ624" t="str">
            <v>Adverse Event and Product Technical Complaint Processing</v>
          </cell>
        </row>
        <row r="625">
          <cell r="A625">
            <v>15778</v>
          </cell>
          <cell r="B625" t="str">
            <v>15778</v>
          </cell>
          <cell r="C625" t="str">
            <v>SDH Enhancements</v>
          </cell>
          <cell r="D625" t="str">
            <v>Basi, Mark Gargan</v>
          </cell>
          <cell r="E625" t="str">
            <v>Parent</v>
          </cell>
          <cell r="F625" t="str">
            <v>Single WP</v>
          </cell>
          <cell r="G625" t="str">
            <v>CMO/PS</v>
          </cell>
          <cell r="H625">
            <v>0</v>
          </cell>
        </row>
        <row r="625">
          <cell r="K625">
            <v>0</v>
          </cell>
          <cell r="L625">
            <v>0.14583335</v>
          </cell>
          <cell r="M625">
            <v>0</v>
          </cell>
          <cell r="N625">
            <v>0.14583335</v>
          </cell>
          <cell r="O625">
            <v>145833.35</v>
          </cell>
          <cell r="P625">
            <v>0</v>
          </cell>
        </row>
        <row r="625">
          <cell r="S625" t="str">
            <v>Not Excluded</v>
          </cell>
          <cell r="T625" t="str">
            <v>No</v>
          </cell>
          <cell r="U625" t="str">
            <v>Yes</v>
          </cell>
          <cell r="V625" t="str">
            <v>Value Creation</v>
          </cell>
          <cell r="W625" t="str">
            <v>Reduce R&amp;D Costs</v>
          </cell>
          <cell r="X625" t="str">
            <v>Grow</v>
          </cell>
          <cell r="Y625" t="str">
            <v>Proposed Plan</v>
          </cell>
          <cell r="Z625" t="str">
            <v>SDH Enhancements</v>
          </cell>
          <cell r="AA625" t="str">
            <v>No</v>
          </cell>
          <cell r="AB625" t="str">
            <v>Yes</v>
          </cell>
          <cell r="AC625" t="str">
            <v>IT / Systems</v>
          </cell>
          <cell r="AD625" t="str">
            <v>2020 Proposed</v>
          </cell>
          <cell r="AE625" t="str">
            <v>SONAR - Available in Horizon</v>
          </cell>
          <cell r="AF625" t="str">
            <v>Process Excellence &amp; Innovation</v>
          </cell>
          <cell r="AG625" t="str">
            <v>Process Optimization &amp; Automation</v>
          </cell>
          <cell r="AH625">
            <v>0</v>
          </cell>
          <cell r="AI625" t="str">
            <v>Patient Safety</v>
          </cell>
          <cell r="AJ625" t="str">
            <v>Safety Reporting and Submissions</v>
          </cell>
        </row>
        <row r="626">
          <cell r="A626" t="str">
            <v>15778-G4009549</v>
          </cell>
          <cell r="B626" t="str">
            <v>15778</v>
          </cell>
          <cell r="C626" t="str">
            <v>SDH Enhancements</v>
          </cell>
          <cell r="D626" t="str">
            <v>Basi, Mark Gargan</v>
          </cell>
          <cell r="E626" t="str">
            <v>Child</v>
          </cell>
          <cell r="F626" t="str">
            <v>Single WP</v>
          </cell>
          <cell r="G626" t="str">
            <v>CMO/PS</v>
          </cell>
          <cell r="H626" t="str">
            <v>G4009549</v>
          </cell>
        </row>
        <row r="626">
          <cell r="K626">
            <v>0</v>
          </cell>
          <cell r="L626">
            <v>0</v>
          </cell>
          <cell r="M626">
            <v>0</v>
          </cell>
          <cell r="N626">
            <v>0</v>
          </cell>
          <cell r="O626">
            <v>0</v>
          </cell>
          <cell r="P626">
            <v>0</v>
          </cell>
        </row>
        <row r="626">
          <cell r="S626" t="str">
            <v>Not Excluded</v>
          </cell>
          <cell r="T626" t="str">
            <v>No</v>
          </cell>
          <cell r="U626" t="str">
            <v>Yes</v>
          </cell>
          <cell r="V626" t="str">
            <v>Value Creation</v>
          </cell>
          <cell r="W626" t="str">
            <v>Reduce R&amp;D Costs</v>
          </cell>
          <cell r="X626" t="str">
            <v>Grow</v>
          </cell>
          <cell r="Y626" t="str">
            <v>Proposed Plan</v>
          </cell>
          <cell r="Z626" t="str">
            <v>SDH Enhancements</v>
          </cell>
          <cell r="AA626" t="str">
            <v>No</v>
          </cell>
          <cell r="AB626" t="str">
            <v>Yes</v>
          </cell>
          <cell r="AC626" t="str">
            <v>IT / Systems</v>
          </cell>
          <cell r="AD626" t="str">
            <v>2020 Proposed</v>
          </cell>
          <cell r="AE626" t="str">
            <v>SONAR - Available in Horizon</v>
          </cell>
          <cell r="AF626" t="str">
            <v>Process Excellence &amp; Innovation</v>
          </cell>
          <cell r="AG626" t="str">
            <v>Process Optimization &amp; Automation</v>
          </cell>
          <cell r="AH626">
            <v>0</v>
          </cell>
          <cell r="AI626" t="str">
            <v>Patient Safety</v>
          </cell>
          <cell r="AJ626" t="str">
            <v>Safety Reporting and Submissions</v>
          </cell>
        </row>
        <row r="627">
          <cell r="A627">
            <v>15780</v>
          </cell>
          <cell r="B627" t="str">
            <v>15780</v>
          </cell>
          <cell r="C627" t="str">
            <v>CDS Enhancements</v>
          </cell>
          <cell r="D627" t="str">
            <v>Basi, Mark Gargan</v>
          </cell>
          <cell r="E627" t="str">
            <v>Parent</v>
          </cell>
          <cell r="F627" t="str">
            <v>Single WP</v>
          </cell>
          <cell r="G627" t="str">
            <v>CMO/PS</v>
          </cell>
          <cell r="H627">
            <v>0</v>
          </cell>
        </row>
        <row r="627">
          <cell r="K627">
            <v>0</v>
          </cell>
          <cell r="L627">
            <v>0</v>
          </cell>
          <cell r="M627">
            <v>0</v>
          </cell>
          <cell r="N627">
            <v>0</v>
          </cell>
          <cell r="O627">
            <v>0</v>
          </cell>
          <cell r="P627">
            <v>0</v>
          </cell>
        </row>
        <row r="627">
          <cell r="S627" t="str">
            <v>Excluded</v>
          </cell>
          <cell r="T627" t="str">
            <v>No</v>
          </cell>
          <cell r="U627" t="str">
            <v>Yes</v>
          </cell>
          <cell r="V627" t="str">
            <v>Operational Necessity</v>
          </cell>
          <cell r="W627" t="str">
            <v>Operational Necessity</v>
          </cell>
          <cell r="X627" t="str">
            <v>Grow</v>
          </cell>
          <cell r="Y627" t="str">
            <v>Strategy Approved</v>
          </cell>
          <cell r="Z627" t="str">
            <v>CDS Enhancements</v>
          </cell>
          <cell r="AA627" t="str">
            <v>No</v>
          </cell>
          <cell r="AB627" t="str">
            <v>Yes</v>
          </cell>
          <cell r="AC627" t="str">
            <v>IT / Systems</v>
          </cell>
          <cell r="AD627" t="str">
            <v>2020 End</v>
          </cell>
          <cell r="AE627" t="str">
            <v>SONAR - Available in Horizon</v>
          </cell>
          <cell r="AF627" t="str">
            <v>Operational Necessity</v>
          </cell>
          <cell r="AG627" t="str">
            <v>Operational Necessity</v>
          </cell>
          <cell r="AH627">
            <v>0</v>
          </cell>
          <cell r="AI627" t="str">
            <v>Patient Safety</v>
          </cell>
          <cell r="AJ627" t="str">
            <v>Safety Communication and Governance</v>
          </cell>
        </row>
        <row r="628">
          <cell r="A628" t="str">
            <v>15780-G4009558</v>
          </cell>
          <cell r="B628" t="str">
            <v>15780</v>
          </cell>
          <cell r="C628" t="str">
            <v>CDS Enhancements</v>
          </cell>
          <cell r="D628" t="str">
            <v>Basi, Mark Gargan</v>
          </cell>
          <cell r="E628" t="str">
            <v>Child</v>
          </cell>
          <cell r="F628" t="str">
            <v>Single WP</v>
          </cell>
          <cell r="G628" t="str">
            <v>CMO/PS</v>
          </cell>
          <cell r="H628" t="str">
            <v>G4009558</v>
          </cell>
        </row>
        <row r="628">
          <cell r="K628">
            <v>0.14008227</v>
          </cell>
          <cell r="L628">
            <v>0.17274015</v>
          </cell>
          <cell r="M628">
            <v>0</v>
          </cell>
          <cell r="N628">
            <v>0.31282242</v>
          </cell>
          <cell r="O628">
            <v>312822.42</v>
          </cell>
          <cell r="P628">
            <v>0</v>
          </cell>
        </row>
        <row r="628">
          <cell r="S628" t="str">
            <v>Not Excluded</v>
          </cell>
          <cell r="T628" t="str">
            <v>No</v>
          </cell>
          <cell r="U628" t="str">
            <v>Yes</v>
          </cell>
          <cell r="V628" t="str">
            <v>Operational Necessity</v>
          </cell>
          <cell r="W628" t="str">
            <v>Operational Necessity</v>
          </cell>
          <cell r="X628" t="str">
            <v>Grow</v>
          </cell>
          <cell r="Y628" t="str">
            <v>Strategy Approved</v>
          </cell>
          <cell r="Z628" t="str">
            <v>CDS Enhancements</v>
          </cell>
          <cell r="AA628" t="str">
            <v>No</v>
          </cell>
          <cell r="AB628" t="str">
            <v>Yes</v>
          </cell>
          <cell r="AC628" t="str">
            <v>IT / Systems</v>
          </cell>
          <cell r="AD628" t="str">
            <v>2020 End</v>
          </cell>
          <cell r="AE628" t="str">
            <v>SONAR - Available in Horizon</v>
          </cell>
          <cell r="AF628" t="str">
            <v>Operational Necessity</v>
          </cell>
          <cell r="AG628" t="str">
            <v>Operational Necessity</v>
          </cell>
          <cell r="AH628">
            <v>0</v>
          </cell>
          <cell r="AI628" t="str">
            <v>Patient Safety</v>
          </cell>
          <cell r="AJ628" t="str">
            <v>Safety Communication and Governance</v>
          </cell>
        </row>
        <row r="629">
          <cell r="A629">
            <v>18012</v>
          </cell>
          <cell r="B629" t="str">
            <v>18012</v>
          </cell>
          <cell r="C629" t="str">
            <v>CTRD Enhancement 2</v>
          </cell>
          <cell r="D629" t="str">
            <v>Basi, Mark Gargan</v>
          </cell>
          <cell r="E629" t="str">
            <v>Parent</v>
          </cell>
          <cell r="F629" t="str">
            <v>Single WP</v>
          </cell>
          <cell r="G629" t="str">
            <v>CMO/PS</v>
          </cell>
          <cell r="H629">
            <v>0</v>
          </cell>
        </row>
        <row r="629">
          <cell r="K629">
            <v>0.14008227</v>
          </cell>
          <cell r="L629">
            <v>0.17274015</v>
          </cell>
          <cell r="M629">
            <v>0</v>
          </cell>
          <cell r="N629">
            <v>0.31282242</v>
          </cell>
          <cell r="O629">
            <v>312822.42</v>
          </cell>
          <cell r="P629">
            <v>0</v>
          </cell>
        </row>
        <row r="629">
          <cell r="S629" t="str">
            <v>Not Excluded</v>
          </cell>
          <cell r="T629" t="str">
            <v>No</v>
          </cell>
          <cell r="U629" t="str">
            <v>Yes</v>
          </cell>
          <cell r="V629" t="str">
            <v>Operational Necessity</v>
          </cell>
          <cell r="W629" t="str">
            <v>Operational Necessity</v>
          </cell>
          <cell r="X629" t="str">
            <v>Grow</v>
          </cell>
          <cell r="Y629" t="str">
            <v>Strategy Approved</v>
          </cell>
          <cell r="Z629" t="str">
            <v>CTRD Enhancement 2</v>
          </cell>
          <cell r="AA629" t="str">
            <v>No</v>
          </cell>
          <cell r="AB629" t="str">
            <v>No</v>
          </cell>
          <cell r="AC629" t="str">
            <v>IT / Systems</v>
          </cell>
          <cell r="AD629" t="str">
            <v>TO Be Updated</v>
          </cell>
          <cell r="AE629" t="str">
            <v>SONAR - Available in Horizon</v>
          </cell>
          <cell r="AF629" t="str">
            <v>Operational Necessity</v>
          </cell>
          <cell r="AG629" t="str">
            <v>TO Be Updated</v>
          </cell>
          <cell r="AH629" t="str">
            <v>TO Be Updated</v>
          </cell>
          <cell r="AI629" t="str">
            <v>TO Be Updated</v>
          </cell>
          <cell r="AJ629" t="str">
            <v>TO Be Updated</v>
          </cell>
        </row>
        <row r="630">
          <cell r="A630" t="str">
            <v>18012-G4012068</v>
          </cell>
          <cell r="B630" t="str">
            <v>18012</v>
          </cell>
          <cell r="C630" t="str">
            <v>CTRD Enhancement 2</v>
          </cell>
          <cell r="D630" t="str">
            <v>Basi, Mark Gargan</v>
          </cell>
          <cell r="E630" t="str">
            <v>Child</v>
          </cell>
          <cell r="F630" t="str">
            <v>Single WP</v>
          </cell>
          <cell r="G630" t="str">
            <v>CMO/PS</v>
          </cell>
          <cell r="H630" t="str">
            <v>G4012068</v>
          </cell>
        </row>
        <row r="630">
          <cell r="K630">
            <v>0</v>
          </cell>
          <cell r="L630">
            <v>0.0875</v>
          </cell>
          <cell r="M630">
            <v>0</v>
          </cell>
          <cell r="N630">
            <v>0.0875</v>
          </cell>
          <cell r="O630">
            <v>87500</v>
          </cell>
          <cell r="P630">
            <v>0</v>
          </cell>
        </row>
        <row r="630">
          <cell r="S630" t="str">
            <v>Not Excluded</v>
          </cell>
          <cell r="T630" t="str">
            <v>No</v>
          </cell>
          <cell r="U630" t="str">
            <v>Yes</v>
          </cell>
          <cell r="V630" t="str">
            <v>Operational Necessity</v>
          </cell>
          <cell r="W630" t="str">
            <v>Operational Necessity</v>
          </cell>
          <cell r="X630" t="str">
            <v>Grow</v>
          </cell>
          <cell r="Y630" t="str">
            <v>Strategy Approved</v>
          </cell>
          <cell r="Z630" t="str">
            <v>CTRD Enhancement 2</v>
          </cell>
          <cell r="AA630" t="str">
            <v>No</v>
          </cell>
          <cell r="AB630" t="str">
            <v>No</v>
          </cell>
          <cell r="AC630" t="str">
            <v>IT / Systems</v>
          </cell>
          <cell r="AD630" t="str">
            <v>TO Be Updated</v>
          </cell>
          <cell r="AE630" t="str">
            <v>SONAR - Available in Horizon</v>
          </cell>
          <cell r="AF630" t="str">
            <v>Operational Necessity</v>
          </cell>
          <cell r="AG630" t="str">
            <v>TO Be Updated</v>
          </cell>
          <cell r="AH630" t="str">
            <v>TO Be Updated</v>
          </cell>
          <cell r="AI630" t="str">
            <v>TO Be Updated</v>
          </cell>
          <cell r="AJ630" t="str">
            <v>TO Be Updated</v>
          </cell>
        </row>
        <row r="631">
          <cell r="A631">
            <v>18009</v>
          </cell>
          <cell r="B631" t="str">
            <v>18009</v>
          </cell>
          <cell r="C631" t="str">
            <v>CTRA ART Integration</v>
          </cell>
          <cell r="D631" t="str">
            <v>Basi, Mark Gargan</v>
          </cell>
          <cell r="E631" t="str">
            <v>Parent</v>
          </cell>
          <cell r="F631" t="str">
            <v>Single WP</v>
          </cell>
          <cell r="G631" t="str">
            <v>CMO/PS</v>
          </cell>
          <cell r="H631">
            <v>0</v>
          </cell>
        </row>
        <row r="631">
          <cell r="K631">
            <v>0</v>
          </cell>
          <cell r="L631">
            <v>0.0875</v>
          </cell>
          <cell r="M631">
            <v>0</v>
          </cell>
          <cell r="N631">
            <v>0.0875</v>
          </cell>
          <cell r="O631">
            <v>87500</v>
          </cell>
          <cell r="P631">
            <v>0</v>
          </cell>
        </row>
        <row r="631">
          <cell r="S631" t="str">
            <v>Not Excluded</v>
          </cell>
          <cell r="T631" t="str">
            <v>No</v>
          </cell>
          <cell r="U631" t="str">
            <v>Yes</v>
          </cell>
          <cell r="V631" t="str">
            <v>Value Creation</v>
          </cell>
          <cell r="W631" t="str">
            <v>Value Creation without ExtraVal</v>
          </cell>
          <cell r="X631" t="str">
            <v>Grow</v>
          </cell>
          <cell r="Y631" t="str">
            <v>Proposed Plan</v>
          </cell>
          <cell r="Z631" t="str">
            <v>CTRA ART Integration</v>
          </cell>
          <cell r="AA631" t="str">
            <v>No</v>
          </cell>
          <cell r="AB631" t="str">
            <v>No</v>
          </cell>
          <cell r="AC631" t="str">
            <v>IT / Systems</v>
          </cell>
          <cell r="AD631" t="str">
            <v>TO Be Updated</v>
          </cell>
          <cell r="AE631" t="str">
            <v>SONAR - Available in Horizon</v>
          </cell>
          <cell r="AF631" t="str">
            <v>Process Excellence &amp; Innovation</v>
          </cell>
          <cell r="AG631" t="str">
            <v>TO Be Updated</v>
          </cell>
          <cell r="AH631" t="str">
            <v>TO Be Updated</v>
          </cell>
          <cell r="AI631" t="str">
            <v>TO Be Updated</v>
          </cell>
          <cell r="AJ631" t="str">
            <v>TO Be Updated</v>
          </cell>
        </row>
        <row r="632">
          <cell r="A632" t="str">
            <v>18009-G4011972</v>
          </cell>
          <cell r="B632" t="str">
            <v>18009</v>
          </cell>
          <cell r="C632" t="str">
            <v>CTRA ART Integration</v>
          </cell>
          <cell r="D632" t="str">
            <v>Basi, Mark Gargan</v>
          </cell>
          <cell r="E632" t="str">
            <v>Child</v>
          </cell>
          <cell r="F632" t="str">
            <v>Single WP</v>
          </cell>
          <cell r="G632" t="str">
            <v>CMO/PS</v>
          </cell>
          <cell r="H632" t="str">
            <v>G4011972</v>
          </cell>
        </row>
        <row r="632">
          <cell r="K632">
            <v>0</v>
          </cell>
          <cell r="L632">
            <v>0.0875</v>
          </cell>
          <cell r="M632">
            <v>0</v>
          </cell>
          <cell r="N632">
            <v>0.0875</v>
          </cell>
          <cell r="O632">
            <v>87500</v>
          </cell>
          <cell r="P632">
            <v>0</v>
          </cell>
        </row>
        <row r="632">
          <cell r="S632" t="str">
            <v>Not Excluded</v>
          </cell>
          <cell r="T632" t="str">
            <v>No</v>
          </cell>
          <cell r="U632" t="str">
            <v>Yes</v>
          </cell>
          <cell r="V632" t="str">
            <v>Value Creation</v>
          </cell>
          <cell r="W632" t="str">
            <v>Value Creation without ExtraVal</v>
          </cell>
          <cell r="X632" t="str">
            <v>Grow</v>
          </cell>
          <cell r="Y632" t="str">
            <v>Proposed Plan</v>
          </cell>
          <cell r="Z632" t="str">
            <v>CTRA ART Integration</v>
          </cell>
          <cell r="AA632" t="str">
            <v>No</v>
          </cell>
          <cell r="AB632" t="str">
            <v>No</v>
          </cell>
          <cell r="AC632" t="str">
            <v>IT / Systems</v>
          </cell>
          <cell r="AD632" t="str">
            <v>TO Be Updated</v>
          </cell>
          <cell r="AE632" t="str">
            <v>SONAR - Available in Horizon</v>
          </cell>
          <cell r="AF632" t="str">
            <v>Process Excellence &amp; Innovation</v>
          </cell>
          <cell r="AG632" t="str">
            <v>TO Be Updated</v>
          </cell>
          <cell r="AH632" t="str">
            <v>TO Be Updated</v>
          </cell>
          <cell r="AI632" t="str">
            <v>TO Be Updated</v>
          </cell>
          <cell r="AJ632" t="str">
            <v>TO Be Updated</v>
          </cell>
        </row>
        <row r="633">
          <cell r="A633">
            <v>18015</v>
          </cell>
          <cell r="B633" t="str">
            <v>18015</v>
          </cell>
          <cell r="C633" t="str">
            <v>GGO SNOW</v>
          </cell>
          <cell r="D633" t="str">
            <v>Basi, Mark Gargan</v>
          </cell>
          <cell r="E633" t="str">
            <v>Parent</v>
          </cell>
          <cell r="F633" t="str">
            <v>Single WP</v>
          </cell>
          <cell r="G633" t="str">
            <v>CMO/PS</v>
          </cell>
          <cell r="H633">
            <v>0</v>
          </cell>
        </row>
        <row r="633">
          <cell r="K633">
            <v>0</v>
          </cell>
          <cell r="L633">
            <v>0.0875</v>
          </cell>
          <cell r="M633">
            <v>0</v>
          </cell>
          <cell r="N633">
            <v>0.0875</v>
          </cell>
          <cell r="O633">
            <v>87500</v>
          </cell>
          <cell r="P633">
            <v>0</v>
          </cell>
        </row>
        <row r="633">
          <cell r="S633" t="str">
            <v>Not Excluded</v>
          </cell>
          <cell r="T633" t="str">
            <v>No</v>
          </cell>
          <cell r="U633" t="str">
            <v>Yes</v>
          </cell>
          <cell r="V633" t="str">
            <v>Value Creation</v>
          </cell>
          <cell r="W633" t="str">
            <v>Value Creation without ExtraVal</v>
          </cell>
          <cell r="X633" t="str">
            <v>Grow</v>
          </cell>
          <cell r="Y633" t="str">
            <v>Proposed Plan</v>
          </cell>
          <cell r="Z633" t="str">
            <v>GGO SNOW</v>
          </cell>
          <cell r="AA633" t="str">
            <v>No</v>
          </cell>
          <cell r="AB633" t="str">
            <v>No</v>
          </cell>
          <cell r="AC633" t="str">
            <v>IT / Systems</v>
          </cell>
          <cell r="AD633" t="str">
            <v>TO Be Updated</v>
          </cell>
          <cell r="AE633" t="str">
            <v>SONAR - Available in Horizon</v>
          </cell>
          <cell r="AF633" t="str">
            <v>Process Excellence &amp; Innovation</v>
          </cell>
          <cell r="AG633" t="str">
            <v>TO Be Updated</v>
          </cell>
          <cell r="AH633" t="str">
            <v>TO Be Updated</v>
          </cell>
          <cell r="AI633" t="str">
            <v>TO Be Updated</v>
          </cell>
          <cell r="AJ633" t="str">
            <v>TO Be Updated</v>
          </cell>
        </row>
        <row r="634">
          <cell r="A634" t="str">
            <v>18015-G4012039</v>
          </cell>
          <cell r="B634" t="str">
            <v>18015</v>
          </cell>
          <cell r="C634" t="str">
            <v>GGO SNOW</v>
          </cell>
          <cell r="D634" t="str">
            <v>Basi, Mark Gargan</v>
          </cell>
          <cell r="E634" t="str">
            <v>Child</v>
          </cell>
          <cell r="F634" t="str">
            <v>Single WP</v>
          </cell>
          <cell r="G634" t="str">
            <v>CMO/PS</v>
          </cell>
          <cell r="H634" t="str">
            <v>G4012039</v>
          </cell>
        </row>
        <row r="634">
          <cell r="K634">
            <v>0</v>
          </cell>
          <cell r="L634">
            <v>0.0525</v>
          </cell>
          <cell r="M634">
            <v>0</v>
          </cell>
          <cell r="N634">
            <v>0.0525</v>
          </cell>
          <cell r="O634">
            <v>52500</v>
          </cell>
          <cell r="P634">
            <v>0</v>
          </cell>
        </row>
        <row r="634">
          <cell r="S634" t="str">
            <v>Not Excluded</v>
          </cell>
          <cell r="T634" t="str">
            <v>No</v>
          </cell>
          <cell r="U634" t="str">
            <v>Yes</v>
          </cell>
          <cell r="V634" t="str">
            <v>Value Creation</v>
          </cell>
          <cell r="W634" t="str">
            <v>Value Creation without ExtraVal</v>
          </cell>
          <cell r="X634" t="str">
            <v>Grow</v>
          </cell>
          <cell r="Y634" t="str">
            <v>Proposed Plan</v>
          </cell>
          <cell r="Z634" t="str">
            <v>GGO SNOW</v>
          </cell>
          <cell r="AA634" t="str">
            <v>No</v>
          </cell>
          <cell r="AB634" t="str">
            <v>No</v>
          </cell>
          <cell r="AC634" t="str">
            <v>IT / Systems</v>
          </cell>
          <cell r="AD634" t="str">
            <v>TO Be Updated</v>
          </cell>
          <cell r="AE634" t="str">
            <v>SONAR - Available in Horizon</v>
          </cell>
          <cell r="AF634" t="str">
            <v>Process Excellence &amp; Innovation</v>
          </cell>
          <cell r="AG634" t="str">
            <v>TO Be Updated</v>
          </cell>
          <cell r="AH634" t="str">
            <v>TO Be Updated</v>
          </cell>
          <cell r="AI634" t="str">
            <v>TO Be Updated</v>
          </cell>
          <cell r="AJ634" t="str">
            <v>TO Be Updated</v>
          </cell>
        </row>
        <row r="635">
          <cell r="A635">
            <v>18024</v>
          </cell>
          <cell r="B635" t="str">
            <v>18024</v>
          </cell>
          <cell r="C635" t="str">
            <v>Japan XML Generation</v>
          </cell>
          <cell r="D635" t="str">
            <v>Deekonda, Sainath</v>
          </cell>
          <cell r="E635" t="str">
            <v>Parent</v>
          </cell>
          <cell r="F635" t="str">
            <v>Single WP</v>
          </cell>
          <cell r="G635" t="str">
            <v>CMO/PS</v>
          </cell>
          <cell r="H635">
            <v>0</v>
          </cell>
        </row>
        <row r="635">
          <cell r="K635">
            <v>0</v>
          </cell>
          <cell r="L635">
            <v>0.0525</v>
          </cell>
          <cell r="M635">
            <v>0</v>
          </cell>
          <cell r="N635">
            <v>0.0525</v>
          </cell>
          <cell r="O635">
            <v>52500</v>
          </cell>
          <cell r="P635">
            <v>0</v>
          </cell>
        </row>
        <row r="635">
          <cell r="S635" t="str">
            <v>Not Excluded</v>
          </cell>
          <cell r="T635" t="str">
            <v>No</v>
          </cell>
          <cell r="U635" t="str">
            <v>Yes</v>
          </cell>
          <cell r="V635" t="str">
            <v>Value Creation</v>
          </cell>
          <cell r="W635" t="str">
            <v>Value Creation without ExtraVal</v>
          </cell>
          <cell r="X635" t="str">
            <v>Grow</v>
          </cell>
          <cell r="Y635" t="str">
            <v>Proposed Plan</v>
          </cell>
          <cell r="Z635" t="str">
            <v>Japan XML Generation</v>
          </cell>
          <cell r="AA635" t="str">
            <v>No</v>
          </cell>
          <cell r="AB635" t="str">
            <v>No</v>
          </cell>
          <cell r="AC635" t="str">
            <v>IT / Systems</v>
          </cell>
          <cell r="AD635" t="str">
            <v>TO Be Updated</v>
          </cell>
          <cell r="AE635" t="str">
            <v>SONAR - Available in Horizon</v>
          </cell>
          <cell r="AF635" t="str">
            <v>Process Excellence &amp; Innovation</v>
          </cell>
          <cell r="AG635" t="str">
            <v>TO Be Updated</v>
          </cell>
          <cell r="AH635" t="str">
            <v>TO Be Updated</v>
          </cell>
          <cell r="AI635" t="str">
            <v>TO Be Updated</v>
          </cell>
          <cell r="AJ635" t="str">
            <v>TO Be Updated</v>
          </cell>
        </row>
        <row r="636">
          <cell r="A636" t="str">
            <v>18024-G4012088</v>
          </cell>
          <cell r="B636" t="str">
            <v>18024</v>
          </cell>
          <cell r="C636" t="str">
            <v>Japan XML Generation</v>
          </cell>
          <cell r="D636" t="str">
            <v>Deekonda, Sainath</v>
          </cell>
          <cell r="E636" t="str">
            <v>Child</v>
          </cell>
          <cell r="F636" t="str">
            <v>Single WP</v>
          </cell>
          <cell r="G636" t="str">
            <v>CMO/PS</v>
          </cell>
          <cell r="H636" t="str">
            <v>G4012088</v>
          </cell>
        </row>
        <row r="636">
          <cell r="K636">
            <v>0</v>
          </cell>
          <cell r="L636">
            <v>0.19833335</v>
          </cell>
          <cell r="M636">
            <v>0</v>
          </cell>
          <cell r="N636">
            <v>0.19833335</v>
          </cell>
          <cell r="O636">
            <v>198333.35</v>
          </cell>
          <cell r="P636">
            <v>0</v>
          </cell>
        </row>
        <row r="636">
          <cell r="S636" t="str">
            <v>Not Excluded</v>
          </cell>
          <cell r="T636" t="str">
            <v>No</v>
          </cell>
          <cell r="U636" t="str">
            <v>Yes</v>
          </cell>
          <cell r="V636" t="str">
            <v>Value Creation</v>
          </cell>
          <cell r="W636" t="str">
            <v>Value Creation without ExtraVal</v>
          </cell>
          <cell r="X636" t="str">
            <v>Grow</v>
          </cell>
          <cell r="Y636" t="str">
            <v>Proposed Plan</v>
          </cell>
          <cell r="Z636" t="str">
            <v>JP XMLGeneration</v>
          </cell>
          <cell r="AA636" t="str">
            <v>No</v>
          </cell>
          <cell r="AB636" t="str">
            <v>No</v>
          </cell>
          <cell r="AC636" t="str">
            <v>IT / Systems</v>
          </cell>
          <cell r="AD636" t="str">
            <v>TO Be Updated</v>
          </cell>
          <cell r="AE636" t="str">
            <v>SONAR - Available in Horizon</v>
          </cell>
          <cell r="AF636" t="str">
            <v>Process Excellence &amp; Innovation</v>
          </cell>
          <cell r="AG636" t="str">
            <v>TO Be Updated</v>
          </cell>
          <cell r="AH636" t="str">
            <v>TO Be Updated</v>
          </cell>
          <cell r="AI636" t="str">
            <v>TO Be Updated</v>
          </cell>
          <cell r="AJ636" t="str">
            <v>TO Be Updated</v>
          </cell>
        </row>
        <row r="637">
          <cell r="A637">
            <v>18025</v>
          </cell>
          <cell r="B637" t="str">
            <v>18025</v>
          </cell>
          <cell r="C637" t="str">
            <v>Report/Sub Non-Trad</v>
          </cell>
          <cell r="D637" t="str">
            <v>Behera, Arundhati</v>
          </cell>
          <cell r="E637" t="str">
            <v>Parent</v>
          </cell>
          <cell r="F637" t="str">
            <v>Single WP</v>
          </cell>
          <cell r="G637" t="str">
            <v>CMO/PS</v>
          </cell>
          <cell r="H637">
            <v>0</v>
          </cell>
        </row>
        <row r="637">
          <cell r="K637">
            <v>0</v>
          </cell>
          <cell r="L637">
            <v>0.19833335</v>
          </cell>
          <cell r="M637">
            <v>0</v>
          </cell>
          <cell r="N637">
            <v>0.19833335</v>
          </cell>
          <cell r="O637">
            <v>198333.35</v>
          </cell>
          <cell r="P637">
            <v>0</v>
          </cell>
        </row>
        <row r="637">
          <cell r="S637" t="str">
            <v>Not Excluded</v>
          </cell>
          <cell r="T637" t="str">
            <v>No</v>
          </cell>
          <cell r="U637" t="str">
            <v>Yes</v>
          </cell>
          <cell r="V637" t="str">
            <v>Value Creation</v>
          </cell>
          <cell r="W637" t="str">
            <v>Value Creation without ExtraVal</v>
          </cell>
          <cell r="X637" t="str">
            <v>Grow</v>
          </cell>
          <cell r="Y637" t="str">
            <v>Proposed Plan</v>
          </cell>
          <cell r="Z637" t="str">
            <v>Report/Sub Non-Trad</v>
          </cell>
          <cell r="AA637" t="str">
            <v>No</v>
          </cell>
          <cell r="AB637" t="str">
            <v>No</v>
          </cell>
          <cell r="AC637" t="str">
            <v>IT / Systems</v>
          </cell>
          <cell r="AD637" t="str">
            <v>TO Be Updated</v>
          </cell>
          <cell r="AE637" t="str">
            <v>SONAR - Available in Horizon</v>
          </cell>
          <cell r="AF637" t="str">
            <v>Process Excellence &amp; Innovation</v>
          </cell>
          <cell r="AG637" t="str">
            <v>TO Be Updated</v>
          </cell>
          <cell r="AH637" t="str">
            <v>TO Be Updated</v>
          </cell>
          <cell r="AI637" t="str">
            <v>TO Be Updated</v>
          </cell>
          <cell r="AJ637" t="str">
            <v>TO Be Updated</v>
          </cell>
        </row>
        <row r="638">
          <cell r="A638" t="str">
            <v>18025-G4012105</v>
          </cell>
          <cell r="B638" t="str">
            <v>18025</v>
          </cell>
          <cell r="C638" t="str">
            <v>Report/Sub Non-Trad</v>
          </cell>
          <cell r="D638" t="str">
            <v>Behera, Arundhati</v>
          </cell>
          <cell r="E638" t="str">
            <v>Child</v>
          </cell>
          <cell r="F638" t="str">
            <v>Single WP</v>
          </cell>
          <cell r="G638" t="str">
            <v>CMO/PS</v>
          </cell>
          <cell r="H638" t="str">
            <v>G4012105</v>
          </cell>
        </row>
        <row r="638">
          <cell r="K638">
            <v>0.07177501</v>
          </cell>
          <cell r="L638">
            <v>0.4244</v>
          </cell>
          <cell r="M638">
            <v>0</v>
          </cell>
          <cell r="N638">
            <v>0.49617501</v>
          </cell>
          <cell r="O638">
            <v>496175.01</v>
          </cell>
          <cell r="P638">
            <v>0</v>
          </cell>
        </row>
        <row r="638">
          <cell r="S638" t="str">
            <v>Not Excluded</v>
          </cell>
          <cell r="T638" t="str">
            <v>No</v>
          </cell>
          <cell r="U638" t="str">
            <v>Yes</v>
          </cell>
          <cell r="V638" t="str">
            <v>Value Creation</v>
          </cell>
          <cell r="W638" t="str">
            <v>Value Creation without ExtraVal</v>
          </cell>
          <cell r="X638" t="str">
            <v>Grow</v>
          </cell>
          <cell r="Y638" t="str">
            <v>Proposed Plan</v>
          </cell>
          <cell r="Z638" t="str">
            <v>Reporting &amp; Submission for non-traditional channel</v>
          </cell>
          <cell r="AA638" t="str">
            <v>No</v>
          </cell>
          <cell r="AB638" t="str">
            <v>No</v>
          </cell>
          <cell r="AC638" t="str">
            <v>IT / Systems</v>
          </cell>
          <cell r="AD638" t="str">
            <v>TO Be Updated</v>
          </cell>
          <cell r="AE638" t="str">
            <v>SONAR - Available in Horizon</v>
          </cell>
          <cell r="AF638" t="str">
            <v>Process Excellence &amp; Innovation</v>
          </cell>
          <cell r="AG638" t="str">
            <v>TO Be Updated</v>
          </cell>
          <cell r="AH638" t="str">
            <v>TO Be Updated</v>
          </cell>
          <cell r="AI638" t="str">
            <v>TO Be Updated</v>
          </cell>
          <cell r="AJ638" t="str">
            <v>TO Be Updated</v>
          </cell>
        </row>
        <row r="639">
          <cell r="A639">
            <v>18026</v>
          </cell>
          <cell r="B639" t="str">
            <v>18026</v>
          </cell>
          <cell r="C639" t="str">
            <v>CoSTA Enhancements</v>
          </cell>
          <cell r="D639" t="str">
            <v>Deekonda, Sainath</v>
          </cell>
          <cell r="E639" t="str">
            <v>Parent</v>
          </cell>
          <cell r="F639" t="str">
            <v>Multiple WP</v>
          </cell>
          <cell r="G639" t="str">
            <v>CMO/PS</v>
          </cell>
          <cell r="H639">
            <v>0</v>
          </cell>
        </row>
        <row r="639">
          <cell r="K639">
            <v>0</v>
          </cell>
          <cell r="L639">
            <v>0.1969</v>
          </cell>
          <cell r="M639">
            <v>0</v>
          </cell>
          <cell r="N639">
            <v>0.1969</v>
          </cell>
          <cell r="O639">
            <v>196900</v>
          </cell>
          <cell r="P639">
            <v>0</v>
          </cell>
        </row>
        <row r="639">
          <cell r="S639" t="str">
            <v>Not Excluded</v>
          </cell>
          <cell r="T639" t="str">
            <v>No</v>
          </cell>
          <cell r="U639" t="str">
            <v>Yes</v>
          </cell>
          <cell r="V639" t="str">
            <v>Operational Necessity</v>
          </cell>
          <cell r="W639" t="str">
            <v>Operational Necessity</v>
          </cell>
          <cell r="X639" t="str">
            <v>Grow</v>
          </cell>
          <cell r="Y639" t="str">
            <v>Strategy Approved</v>
          </cell>
          <cell r="Z639" t="str">
            <v>CoSTA Enhancements</v>
          </cell>
          <cell r="AA639" t="str">
            <v>No</v>
          </cell>
          <cell r="AB639" t="str">
            <v>No</v>
          </cell>
          <cell r="AC639" t="str">
            <v>IT / Systems</v>
          </cell>
          <cell r="AD639" t="str">
            <v>TO Be Updated</v>
          </cell>
          <cell r="AE639" t="str">
            <v>SONAR - Available in Horizon</v>
          </cell>
          <cell r="AF639" t="str">
            <v>Operational Necessity</v>
          </cell>
          <cell r="AG639" t="str">
            <v>TO Be Updated</v>
          </cell>
          <cell r="AH639" t="str">
            <v>TO Be Updated</v>
          </cell>
          <cell r="AI639" t="str">
            <v>TO Be Updated</v>
          </cell>
          <cell r="AJ639" t="str">
            <v>TO Be Updated</v>
          </cell>
        </row>
        <row r="640">
          <cell r="A640" t="str">
            <v>18026-G4012894</v>
          </cell>
          <cell r="B640" t="str">
            <v>18026</v>
          </cell>
          <cell r="C640" t="str">
            <v>CoSTA Enhancements</v>
          </cell>
          <cell r="D640" t="str">
            <v>Deekonda, Sainath</v>
          </cell>
          <cell r="E640" t="str">
            <v>Child</v>
          </cell>
          <cell r="F640" t="str">
            <v>Multiple WP</v>
          </cell>
          <cell r="G640" t="str">
            <v>CMO/PS</v>
          </cell>
          <cell r="H640" t="str">
            <v>G4012894</v>
          </cell>
        </row>
        <row r="640">
          <cell r="K640">
            <v>0.07177501</v>
          </cell>
          <cell r="L640">
            <v>0.2275</v>
          </cell>
          <cell r="M640">
            <v>0</v>
          </cell>
          <cell r="N640">
            <v>0.29927501</v>
          </cell>
          <cell r="O640">
            <v>299275.01</v>
          </cell>
          <cell r="P640">
            <v>0</v>
          </cell>
        </row>
        <row r="640">
          <cell r="S640" t="str">
            <v>Not Excluded</v>
          </cell>
          <cell r="T640" t="str">
            <v>No</v>
          </cell>
          <cell r="U640" t="str">
            <v>Yes</v>
          </cell>
          <cell r="V640" t="str">
            <v>Value Creation</v>
          </cell>
          <cell r="W640" t="str">
            <v>Reduce R&amp;D Costs</v>
          </cell>
          <cell r="X640" t="str">
            <v>Pending</v>
          </cell>
          <cell r="Y640" t="str">
            <v>Pending</v>
          </cell>
          <cell r="Z640" t="str">
            <v>CoSTA Enhancements Excecution                 </v>
          </cell>
          <cell r="AA640" t="str">
            <v>No</v>
          </cell>
          <cell r="AB640" t="str">
            <v>No</v>
          </cell>
          <cell r="AC640" t="str">
            <v>Yes</v>
          </cell>
          <cell r="AD640" t="str">
            <v>2020 Ongoing</v>
          </cell>
          <cell r="AE640">
            <v>0</v>
          </cell>
          <cell r="AF640" t="str">
            <v>Operational Necessity</v>
          </cell>
          <cell r="AG640" t="e">
            <v>#N/A</v>
          </cell>
          <cell r="AH640" t="e">
            <v>#N/A</v>
          </cell>
          <cell r="AI640" t="e">
            <v>#N/A</v>
          </cell>
          <cell r="AJ640" t="e">
            <v>#N/A</v>
          </cell>
        </row>
        <row r="641">
          <cell r="A641" t="str">
            <v>18026-G4012089</v>
          </cell>
          <cell r="B641" t="str">
            <v>18026</v>
          </cell>
          <cell r="C641" t="str">
            <v>CoSTA Enhancements</v>
          </cell>
          <cell r="D641" t="str">
            <v>Deekonda, Sainath</v>
          </cell>
          <cell r="E641" t="str">
            <v>Child</v>
          </cell>
          <cell r="F641" t="str">
            <v>Multiple WP</v>
          </cell>
          <cell r="G641" t="str">
            <v>CMO/PS</v>
          </cell>
          <cell r="H641" t="str">
            <v>G4012089</v>
          </cell>
        </row>
        <row r="641">
          <cell r="K641">
            <v>0</v>
          </cell>
          <cell r="L641">
            <v>0.20416665</v>
          </cell>
          <cell r="M641">
            <v>0</v>
          </cell>
          <cell r="N641">
            <v>0.20416665</v>
          </cell>
          <cell r="O641">
            <v>204166.65</v>
          </cell>
          <cell r="P641">
            <v>0</v>
          </cell>
        </row>
        <row r="641">
          <cell r="S641" t="str">
            <v>Not Excluded</v>
          </cell>
          <cell r="T641" t="str">
            <v>No</v>
          </cell>
          <cell r="U641" t="str">
            <v>Yes</v>
          </cell>
          <cell r="V641" t="str">
            <v>Operational Necessity</v>
          </cell>
          <cell r="W641" t="str">
            <v>Operational Necessity</v>
          </cell>
          <cell r="X641" t="str">
            <v>Grow</v>
          </cell>
          <cell r="Y641" t="str">
            <v>Strategy Approved</v>
          </cell>
          <cell r="Z641" t="str">
            <v>CoSTA Enhancements Planning                      </v>
          </cell>
          <cell r="AA641" t="str">
            <v>No</v>
          </cell>
          <cell r="AB641" t="str">
            <v>No</v>
          </cell>
          <cell r="AC641" t="str">
            <v>IT / Systems</v>
          </cell>
          <cell r="AD641" t="str">
            <v>TO Be Updated</v>
          </cell>
          <cell r="AE641" t="str">
            <v>SONAR - Available in Horizon</v>
          </cell>
          <cell r="AF641" t="str">
            <v>Operational Necessity</v>
          </cell>
          <cell r="AG641" t="str">
            <v>TO Be Updated</v>
          </cell>
          <cell r="AH641" t="str">
            <v>TO Be Updated</v>
          </cell>
          <cell r="AI641" t="str">
            <v>TO Be Updated</v>
          </cell>
          <cell r="AJ641" t="str">
            <v>TO Be Updated</v>
          </cell>
        </row>
        <row r="642">
          <cell r="A642">
            <v>18027</v>
          </cell>
          <cell r="B642" t="str">
            <v>18027</v>
          </cell>
          <cell r="C642" t="str">
            <v>Japan Lit Screening</v>
          </cell>
          <cell r="D642" t="str">
            <v>Deekonda, Sainath</v>
          </cell>
          <cell r="E642" t="str">
            <v>Parent</v>
          </cell>
          <cell r="F642" t="str">
            <v>Single WP</v>
          </cell>
          <cell r="G642" t="str">
            <v>CMO/PS</v>
          </cell>
          <cell r="H642">
            <v>0</v>
          </cell>
        </row>
        <row r="642">
          <cell r="K642">
            <v>0</v>
          </cell>
          <cell r="L642">
            <v>0.20416665</v>
          </cell>
          <cell r="M642">
            <v>0</v>
          </cell>
          <cell r="N642">
            <v>0.20416665</v>
          </cell>
          <cell r="O642">
            <v>204166.65</v>
          </cell>
          <cell r="P642">
            <v>0</v>
          </cell>
        </row>
        <row r="642">
          <cell r="S642" t="str">
            <v>Not Excluded</v>
          </cell>
          <cell r="T642" t="str">
            <v>No</v>
          </cell>
          <cell r="U642" t="str">
            <v>Yes</v>
          </cell>
          <cell r="V642" t="str">
            <v>Value Creation</v>
          </cell>
          <cell r="W642" t="str">
            <v>Value Creation without ExtraVal</v>
          </cell>
          <cell r="X642" t="str">
            <v>Grow</v>
          </cell>
          <cell r="Y642" t="str">
            <v>Proposed Plan</v>
          </cell>
          <cell r="Z642" t="str">
            <v>Japan Lit Screening</v>
          </cell>
          <cell r="AA642" t="str">
            <v>No</v>
          </cell>
          <cell r="AB642" t="str">
            <v>No</v>
          </cell>
          <cell r="AC642" t="str">
            <v>IT / Systems</v>
          </cell>
          <cell r="AD642" t="str">
            <v>TO Be Updated</v>
          </cell>
          <cell r="AE642" t="str">
            <v>SONAR - Available in Horizon</v>
          </cell>
          <cell r="AF642" t="str">
            <v>Process Excellence &amp; Innovation</v>
          </cell>
          <cell r="AG642" t="str">
            <v>TO Be Updated</v>
          </cell>
          <cell r="AH642" t="str">
            <v>TO Be Updated</v>
          </cell>
          <cell r="AI642" t="str">
            <v>TO Be Updated</v>
          </cell>
          <cell r="AJ642" t="str">
            <v>TO Be Updated</v>
          </cell>
        </row>
        <row r="643">
          <cell r="A643" t="str">
            <v>18027-G4012090</v>
          </cell>
          <cell r="B643" t="str">
            <v>18027</v>
          </cell>
          <cell r="C643" t="str">
            <v>Japan Lit Screening</v>
          </cell>
          <cell r="D643" t="str">
            <v>Deekonda, Sainath</v>
          </cell>
          <cell r="E643" t="str">
            <v>Child</v>
          </cell>
          <cell r="F643" t="str">
            <v>Single WP</v>
          </cell>
          <cell r="G643" t="str">
            <v>CMO/PS</v>
          </cell>
          <cell r="H643" t="str">
            <v>G4012090</v>
          </cell>
        </row>
        <row r="643">
          <cell r="K643">
            <v>0</v>
          </cell>
          <cell r="L643">
            <v>0.0875</v>
          </cell>
          <cell r="M643">
            <v>0</v>
          </cell>
          <cell r="N643">
            <v>0.0875</v>
          </cell>
          <cell r="O643">
            <v>87500</v>
          </cell>
          <cell r="P643">
            <v>0</v>
          </cell>
        </row>
        <row r="643">
          <cell r="S643" t="str">
            <v>Not Excluded</v>
          </cell>
          <cell r="T643" t="str">
            <v>No</v>
          </cell>
          <cell r="U643" t="str">
            <v>Yes</v>
          </cell>
          <cell r="V643" t="str">
            <v>Value Creation</v>
          </cell>
          <cell r="W643" t="str">
            <v>Value Creation without ExtraVal</v>
          </cell>
          <cell r="X643" t="str">
            <v>Grow</v>
          </cell>
          <cell r="Y643" t="str">
            <v>Proposed Plan</v>
          </cell>
          <cell r="Z643" t="str">
            <v>Literature Screening Japan</v>
          </cell>
          <cell r="AA643" t="str">
            <v>No</v>
          </cell>
          <cell r="AB643" t="str">
            <v>No</v>
          </cell>
          <cell r="AC643" t="str">
            <v>IT / Systems</v>
          </cell>
          <cell r="AD643" t="str">
            <v>TO Be Updated</v>
          </cell>
          <cell r="AE643" t="str">
            <v>SONAR - Available in Horizon</v>
          </cell>
          <cell r="AF643" t="str">
            <v>Process Excellence &amp; Innovation</v>
          </cell>
          <cell r="AG643" t="str">
            <v>TO Be Updated</v>
          </cell>
          <cell r="AH643" t="str">
            <v>TO Be Updated</v>
          </cell>
          <cell r="AI643" t="str">
            <v>TO Be Updated</v>
          </cell>
          <cell r="AJ643" t="str">
            <v>TO Be Updated</v>
          </cell>
        </row>
        <row r="644">
          <cell r="A644">
            <v>18028</v>
          </cell>
          <cell r="B644" t="str">
            <v>18028</v>
          </cell>
          <cell r="C644" t="str">
            <v>PV Ops Automation</v>
          </cell>
          <cell r="D644" t="str">
            <v>Deekonda, Sainath</v>
          </cell>
          <cell r="E644" t="str">
            <v>Parent</v>
          </cell>
          <cell r="F644" t="str">
            <v>Single WP</v>
          </cell>
          <cell r="G644" t="str">
            <v>CMO/PS</v>
          </cell>
          <cell r="H644">
            <v>0</v>
          </cell>
        </row>
        <row r="644">
          <cell r="K644">
            <v>0</v>
          </cell>
          <cell r="L644">
            <v>0.0875</v>
          </cell>
          <cell r="M644">
            <v>0</v>
          </cell>
          <cell r="N644">
            <v>0.0875</v>
          </cell>
          <cell r="O644">
            <v>87500</v>
          </cell>
          <cell r="P644">
            <v>0</v>
          </cell>
        </row>
        <row r="644">
          <cell r="S644" t="str">
            <v>Not Excluded</v>
          </cell>
          <cell r="T644" t="str">
            <v>No</v>
          </cell>
          <cell r="U644" t="str">
            <v>Yes</v>
          </cell>
          <cell r="V644" t="str">
            <v>Value Creation</v>
          </cell>
          <cell r="W644" t="str">
            <v>Value Creation without ExtraVal</v>
          </cell>
          <cell r="X644" t="str">
            <v>Grow</v>
          </cell>
          <cell r="Y644" t="str">
            <v>Proposed Plan</v>
          </cell>
          <cell r="Z644" t="str">
            <v>PV Ops Automation</v>
          </cell>
          <cell r="AA644" t="str">
            <v>No</v>
          </cell>
          <cell r="AB644" t="str">
            <v>Yes</v>
          </cell>
          <cell r="AC644" t="str">
            <v>Data &amp; Digital</v>
          </cell>
          <cell r="AD644" t="str">
            <v>TO Be Updated</v>
          </cell>
          <cell r="AE644" t="str">
            <v>SONAR - Available in Horizon</v>
          </cell>
          <cell r="AF644" t="str">
            <v>Process Excellence &amp; Innovation</v>
          </cell>
          <cell r="AG644" t="str">
            <v>TO Be Updated</v>
          </cell>
          <cell r="AH644" t="str">
            <v>TO Be Updated</v>
          </cell>
          <cell r="AI644" t="str">
            <v>TO Be Updated</v>
          </cell>
          <cell r="AJ644" t="str">
            <v>TO Be Updated</v>
          </cell>
        </row>
        <row r="645">
          <cell r="A645" t="str">
            <v>18028-G4012091</v>
          </cell>
          <cell r="B645" t="str">
            <v>18028</v>
          </cell>
          <cell r="C645" t="str">
            <v>PV Ops Automation</v>
          </cell>
          <cell r="D645" t="str">
            <v>Deekonda, Sainath</v>
          </cell>
          <cell r="E645" t="str">
            <v>Child</v>
          </cell>
          <cell r="F645" t="str">
            <v>Single WP</v>
          </cell>
          <cell r="G645" t="str">
            <v>CMO/PS</v>
          </cell>
          <cell r="H645" t="str">
            <v>G4012091</v>
          </cell>
        </row>
        <row r="645">
          <cell r="K645">
            <v>0</v>
          </cell>
          <cell r="L645">
            <v>0.14583335</v>
          </cell>
          <cell r="M645">
            <v>0</v>
          </cell>
          <cell r="N645">
            <v>0.14583335</v>
          </cell>
          <cell r="O645">
            <v>145833.35</v>
          </cell>
          <cell r="P645">
            <v>0</v>
          </cell>
        </row>
        <row r="645">
          <cell r="S645" t="str">
            <v>Not Excluded</v>
          </cell>
          <cell r="T645" t="str">
            <v>No</v>
          </cell>
          <cell r="U645" t="str">
            <v>Yes</v>
          </cell>
          <cell r="V645" t="str">
            <v>Value Creation</v>
          </cell>
          <cell r="W645" t="str">
            <v>Value Creation without ExtraVal</v>
          </cell>
          <cell r="X645" t="str">
            <v>Grow</v>
          </cell>
          <cell r="Y645" t="str">
            <v>Proposed Plan</v>
          </cell>
          <cell r="Z645" t="str">
            <v>PV Operations Automation</v>
          </cell>
          <cell r="AA645" t="str">
            <v>No</v>
          </cell>
          <cell r="AB645" t="str">
            <v>Yes</v>
          </cell>
          <cell r="AC645" t="str">
            <v>Data &amp; Digital</v>
          </cell>
          <cell r="AD645" t="str">
            <v>TO Be Updated</v>
          </cell>
          <cell r="AE645" t="str">
            <v>SONAR - Available in Horizon</v>
          </cell>
          <cell r="AF645" t="str">
            <v>Process Excellence &amp; Innovation</v>
          </cell>
          <cell r="AG645" t="str">
            <v>TO Be Updated</v>
          </cell>
          <cell r="AH645" t="str">
            <v>TO Be Updated</v>
          </cell>
          <cell r="AI645" t="str">
            <v>TO Be Updated</v>
          </cell>
          <cell r="AJ645" t="str">
            <v>TO Be Updated</v>
          </cell>
        </row>
        <row r="646">
          <cell r="A646">
            <v>18030</v>
          </cell>
          <cell r="B646" t="str">
            <v>18030</v>
          </cell>
          <cell r="C646" t="str">
            <v>POPSys Extension</v>
          </cell>
          <cell r="D646" t="str">
            <v>Basi, Mark Gargan</v>
          </cell>
          <cell r="E646" t="str">
            <v>Parent</v>
          </cell>
          <cell r="F646" t="str">
            <v>Single WP</v>
          </cell>
          <cell r="G646" t="str">
            <v>CMO/PS</v>
          </cell>
          <cell r="H646">
            <v>0</v>
          </cell>
        </row>
        <row r="646">
          <cell r="K646">
            <v>0</v>
          </cell>
          <cell r="L646">
            <v>0.14583335</v>
          </cell>
          <cell r="M646">
            <v>0</v>
          </cell>
          <cell r="N646">
            <v>0.14583335</v>
          </cell>
          <cell r="O646">
            <v>145833.35</v>
          </cell>
          <cell r="P646">
            <v>0</v>
          </cell>
        </row>
        <row r="646">
          <cell r="S646" t="str">
            <v>Not Excluded</v>
          </cell>
          <cell r="T646" t="str">
            <v>No</v>
          </cell>
          <cell r="U646" t="str">
            <v>Yes</v>
          </cell>
          <cell r="V646" t="str">
            <v>Compliance</v>
          </cell>
          <cell r="W646" t="str">
            <v>Compliance</v>
          </cell>
          <cell r="X646" t="str">
            <v>Grow</v>
          </cell>
          <cell r="Y646" t="str">
            <v>Proposed Plan</v>
          </cell>
          <cell r="Z646" t="str">
            <v>POPSys Extension</v>
          </cell>
          <cell r="AA646" t="str">
            <v>No</v>
          </cell>
          <cell r="AB646" t="str">
            <v>No</v>
          </cell>
          <cell r="AC646" t="str">
            <v>IT / Systems</v>
          </cell>
          <cell r="AD646" t="str">
            <v>TO Be Updated</v>
          </cell>
          <cell r="AE646" t="str">
            <v>SONAR - Available in Horizon</v>
          </cell>
          <cell r="AF646" t="str">
            <v>Compliance</v>
          </cell>
          <cell r="AG646" t="str">
            <v>TO Be Updated</v>
          </cell>
          <cell r="AH646" t="str">
            <v>TO Be Updated</v>
          </cell>
          <cell r="AI646" t="str">
            <v>TO Be Updated</v>
          </cell>
          <cell r="AJ646" t="str">
            <v>TO Be Updated</v>
          </cell>
        </row>
        <row r="647">
          <cell r="A647" t="str">
            <v>18030-G4012032</v>
          </cell>
          <cell r="B647" t="str">
            <v>18030</v>
          </cell>
          <cell r="C647" t="str">
            <v>POPSys Extension</v>
          </cell>
          <cell r="D647" t="str">
            <v>Basi, Mark Gargan</v>
          </cell>
          <cell r="E647" t="str">
            <v>Child</v>
          </cell>
          <cell r="F647" t="str">
            <v>Single WP</v>
          </cell>
          <cell r="G647" t="str">
            <v>CMO/PS</v>
          </cell>
          <cell r="H647" t="str">
            <v>G4012032</v>
          </cell>
        </row>
        <row r="647">
          <cell r="K647">
            <v>0</v>
          </cell>
          <cell r="L647">
            <v>2.09786819</v>
          </cell>
          <cell r="M647">
            <v>0</v>
          </cell>
          <cell r="N647">
            <v>2.09786819</v>
          </cell>
          <cell r="O647">
            <v>2097868.19</v>
          </cell>
          <cell r="P647">
            <v>0</v>
          </cell>
        </row>
        <row r="647">
          <cell r="S647" t="str">
            <v>Not Excluded</v>
          </cell>
          <cell r="T647" t="str">
            <v>No</v>
          </cell>
          <cell r="U647" t="str">
            <v>Yes</v>
          </cell>
          <cell r="V647" t="str">
            <v>Compliance</v>
          </cell>
          <cell r="W647" t="str">
            <v>Compliance</v>
          </cell>
          <cell r="X647" t="str">
            <v>Grow</v>
          </cell>
          <cell r="Y647" t="str">
            <v>Proposed Plan</v>
          </cell>
          <cell r="Z647" t="str">
            <v>POPSys Extension</v>
          </cell>
          <cell r="AA647" t="str">
            <v>No</v>
          </cell>
          <cell r="AB647" t="str">
            <v>No</v>
          </cell>
          <cell r="AC647" t="str">
            <v>IT / Systems</v>
          </cell>
          <cell r="AD647" t="str">
            <v>TO Be Updated</v>
          </cell>
          <cell r="AE647" t="str">
            <v>SONAR - Available in Horizon</v>
          </cell>
          <cell r="AF647" t="str">
            <v>Compliance</v>
          </cell>
          <cell r="AG647" t="str">
            <v>TO Be Updated</v>
          </cell>
          <cell r="AH647" t="str">
            <v>TO Be Updated</v>
          </cell>
          <cell r="AI647" t="str">
            <v>TO Be Updated</v>
          </cell>
          <cell r="AJ647" t="str">
            <v>TO Be Updated</v>
          </cell>
        </row>
        <row r="648">
          <cell r="A648">
            <v>18082</v>
          </cell>
          <cell r="B648" t="str">
            <v>18082</v>
          </cell>
          <cell r="C648" t="str">
            <v>Nerve Live Wave 6</v>
          </cell>
          <cell r="D648" t="str">
            <v>Franco, Davide</v>
          </cell>
          <cell r="E648" t="str">
            <v>Parent</v>
          </cell>
          <cell r="F648" t="str">
            <v>Multiple WP</v>
          </cell>
          <cell r="G648" t="e">
            <v>#N/A</v>
          </cell>
          <cell r="H648">
            <v>0</v>
          </cell>
        </row>
        <row r="648">
          <cell r="K648">
            <v>0</v>
          </cell>
          <cell r="L648">
            <v>0.431752</v>
          </cell>
          <cell r="M648">
            <v>0</v>
          </cell>
          <cell r="N648">
            <v>0.431752</v>
          </cell>
          <cell r="O648">
            <v>431752</v>
          </cell>
          <cell r="P648">
            <v>0</v>
          </cell>
        </row>
        <row r="648">
          <cell r="S648" t="str">
            <v>Not Excluded</v>
          </cell>
          <cell r="T648" t="str">
            <v>No</v>
          </cell>
          <cell r="U648" t="str">
            <v>Yes</v>
          </cell>
          <cell r="V648" t="str">
            <v>Value Creation</v>
          </cell>
          <cell r="W648" t="str">
            <v>Reduce R&amp;D Costs</v>
          </cell>
          <cell r="X648" t="str">
            <v>Grow</v>
          </cell>
          <cell r="Y648" t="str">
            <v>Proposed Plan</v>
          </cell>
          <cell r="Z648" t="str">
            <v>Nerve Live Wave 6</v>
          </cell>
          <cell r="AA648" t="str">
            <v>No</v>
          </cell>
          <cell r="AB648" t="str">
            <v>No</v>
          </cell>
          <cell r="AC648" t="str">
            <v>Yes</v>
          </cell>
          <cell r="AD648" t="str">
            <v>2020 Ongoing</v>
          </cell>
          <cell r="AE648">
            <v>0</v>
          </cell>
          <cell r="AF648" t="str">
            <v>Process Excellence &amp; Innovation</v>
          </cell>
          <cell r="AG648" t="e">
            <v>#N/A</v>
          </cell>
          <cell r="AH648" t="e">
            <v>#N/A</v>
          </cell>
          <cell r="AI648" t="e">
            <v>#N/A</v>
          </cell>
          <cell r="AJ648" t="e">
            <v>#N/A</v>
          </cell>
        </row>
        <row r="649">
          <cell r="A649" t="str">
            <v>18082-G4013305</v>
          </cell>
          <cell r="B649" t="str">
            <v>18082</v>
          </cell>
          <cell r="C649" t="str">
            <v>Nerve Live Wave 6</v>
          </cell>
          <cell r="D649" t="str">
            <v>Franco, Davide</v>
          </cell>
          <cell r="E649" t="str">
            <v>Child</v>
          </cell>
          <cell r="F649" t="str">
            <v>Multiple WP</v>
          </cell>
          <cell r="G649" t="str">
            <v>GDO</v>
          </cell>
          <cell r="H649" t="str">
            <v>G4013305</v>
          </cell>
        </row>
        <row r="649">
          <cell r="K649">
            <v>0</v>
          </cell>
          <cell r="L649">
            <v>0.31966666</v>
          </cell>
          <cell r="M649">
            <v>0</v>
          </cell>
          <cell r="N649">
            <v>0.31966666</v>
          </cell>
          <cell r="O649">
            <v>319666.66</v>
          </cell>
          <cell r="P649">
            <v>0</v>
          </cell>
        </row>
        <row r="649">
          <cell r="S649" t="str">
            <v>Not Excluded</v>
          </cell>
          <cell r="T649" t="str">
            <v>No</v>
          </cell>
          <cell r="U649" t="str">
            <v>Yes</v>
          </cell>
          <cell r="V649" t="str">
            <v>Value Creation</v>
          </cell>
          <cell r="W649" t="str">
            <v>Compliance</v>
          </cell>
          <cell r="X649" t="str">
            <v>Grow</v>
          </cell>
          <cell r="Y649" t="str">
            <v>Proposed Plan</v>
          </cell>
          <cell r="Z649" t="str">
            <v>Dr. Agent</v>
          </cell>
          <cell r="AA649" t="str">
            <v>No</v>
          </cell>
          <cell r="AB649" t="str">
            <v>No</v>
          </cell>
          <cell r="AC649" t="str">
            <v>Yes</v>
          </cell>
          <cell r="AD649" t="str">
            <v>2020 Ongoing</v>
          </cell>
          <cell r="AE649">
            <v>0</v>
          </cell>
          <cell r="AF649" t="str">
            <v>Data for Insights</v>
          </cell>
          <cell r="AG649" t="e">
            <v>#N/A</v>
          </cell>
          <cell r="AH649" t="e">
            <v>#N/A</v>
          </cell>
          <cell r="AI649" t="e">
            <v>#N/A</v>
          </cell>
          <cell r="AJ649" t="e">
            <v>#N/A</v>
          </cell>
        </row>
        <row r="650">
          <cell r="A650" t="str">
            <v>18082-G4013300</v>
          </cell>
          <cell r="B650" t="str">
            <v>18082</v>
          </cell>
          <cell r="C650" t="str">
            <v>Nerve Live Wave 6</v>
          </cell>
          <cell r="D650" t="str">
            <v>Franco, Davide</v>
          </cell>
          <cell r="E650" t="str">
            <v>Child</v>
          </cell>
          <cell r="F650" t="str">
            <v>Multiple WP</v>
          </cell>
          <cell r="G650" t="str">
            <v>GDO</v>
          </cell>
          <cell r="H650" t="str">
            <v>G4013300</v>
          </cell>
        </row>
        <row r="650">
          <cell r="K650">
            <v>0</v>
          </cell>
          <cell r="L650">
            <v>0.21207316</v>
          </cell>
          <cell r="M650">
            <v>0</v>
          </cell>
          <cell r="N650">
            <v>0.21207316</v>
          </cell>
          <cell r="O650">
            <v>212073.16</v>
          </cell>
          <cell r="P650">
            <v>0</v>
          </cell>
        </row>
        <row r="650">
          <cell r="S650" t="str">
            <v>Not Excluded</v>
          </cell>
          <cell r="T650" t="str">
            <v>No</v>
          </cell>
          <cell r="U650" t="str">
            <v>Yes</v>
          </cell>
          <cell r="V650" t="str">
            <v>Value Creation</v>
          </cell>
          <cell r="W650" t="str">
            <v>Reduce R&amp;D Costs</v>
          </cell>
          <cell r="X650" t="str">
            <v>Grow</v>
          </cell>
          <cell r="Y650" t="str">
            <v>Proposed Plan</v>
          </cell>
          <cell r="Z650" t="str">
            <v>DYNAMO v3.0</v>
          </cell>
          <cell r="AA650" t="str">
            <v>No</v>
          </cell>
          <cell r="AB650" t="str">
            <v>No</v>
          </cell>
          <cell r="AC650" t="str">
            <v>Yes</v>
          </cell>
          <cell r="AD650" t="str">
            <v>2020 Ongoing</v>
          </cell>
          <cell r="AE650">
            <v>0</v>
          </cell>
          <cell r="AF650">
            <v>0</v>
          </cell>
          <cell r="AG650">
            <v>0</v>
          </cell>
          <cell r="AH650">
            <v>0</v>
          </cell>
          <cell r="AI650">
            <v>0</v>
          </cell>
          <cell r="AJ650">
            <v>0</v>
          </cell>
        </row>
        <row r="651">
          <cell r="A651" t="str">
            <v>18082-G4013292</v>
          </cell>
          <cell r="B651" t="str">
            <v>18082</v>
          </cell>
          <cell r="C651" t="str">
            <v>Nerve Live Wave 6</v>
          </cell>
          <cell r="D651" t="str">
            <v>Franco, Davide</v>
          </cell>
          <cell r="E651" t="str">
            <v>Child</v>
          </cell>
          <cell r="F651" t="str">
            <v>Multiple WP</v>
          </cell>
          <cell r="G651" t="str">
            <v>GDO</v>
          </cell>
          <cell r="H651" t="str">
            <v>G4013292</v>
          </cell>
        </row>
        <row r="651">
          <cell r="K651">
            <v>0</v>
          </cell>
          <cell r="L651">
            <v>0.391</v>
          </cell>
          <cell r="M651">
            <v>0</v>
          </cell>
          <cell r="N651">
            <v>0.391</v>
          </cell>
          <cell r="O651">
            <v>391000</v>
          </cell>
          <cell r="P651">
            <v>0</v>
          </cell>
        </row>
        <row r="651">
          <cell r="S651" t="str">
            <v>Not Excluded</v>
          </cell>
          <cell r="T651" t="str">
            <v>No</v>
          </cell>
          <cell r="U651" t="str">
            <v>Yes</v>
          </cell>
          <cell r="V651" t="str">
            <v>Value Creation</v>
          </cell>
          <cell r="W651" t="str">
            <v>Reduce R&amp;D Costs</v>
          </cell>
          <cell r="X651" t="str">
            <v>Grow</v>
          </cell>
          <cell r="Y651" t="str">
            <v>Proposed Plan</v>
          </cell>
          <cell r="Z651" t="str">
            <v>GDD Metrics</v>
          </cell>
          <cell r="AA651" t="str">
            <v>No</v>
          </cell>
          <cell r="AB651" t="str">
            <v>No</v>
          </cell>
          <cell r="AC651" t="str">
            <v>Yes</v>
          </cell>
          <cell r="AD651" t="str">
            <v>2020 Ongoing</v>
          </cell>
          <cell r="AE651">
            <v>0</v>
          </cell>
          <cell r="AF651">
            <v>0</v>
          </cell>
          <cell r="AG651">
            <v>0</v>
          </cell>
          <cell r="AH651">
            <v>0</v>
          </cell>
          <cell r="AI651">
            <v>0</v>
          </cell>
          <cell r="AJ651">
            <v>0</v>
          </cell>
        </row>
        <row r="652">
          <cell r="A652" t="str">
            <v>18082-G4013320</v>
          </cell>
          <cell r="B652" t="str">
            <v>18082</v>
          </cell>
          <cell r="C652" t="str">
            <v>Nerve Live Wave 6</v>
          </cell>
          <cell r="D652" t="str">
            <v>Franco, Davide</v>
          </cell>
          <cell r="E652" t="str">
            <v>Child</v>
          </cell>
          <cell r="F652" t="str">
            <v>Multiple WP</v>
          </cell>
          <cell r="G652" t="str">
            <v>D&amp;D</v>
          </cell>
          <cell r="H652" t="str">
            <v>G4013320</v>
          </cell>
        </row>
        <row r="652">
          <cell r="K652">
            <v>0</v>
          </cell>
          <cell r="L652">
            <v>0.32490361</v>
          </cell>
          <cell r="M652">
            <v>0</v>
          </cell>
          <cell r="N652">
            <v>0.32490361</v>
          </cell>
          <cell r="O652">
            <v>324903.61</v>
          </cell>
          <cell r="P652">
            <v>0</v>
          </cell>
        </row>
        <row r="652">
          <cell r="S652" t="str">
            <v>Not Excluded</v>
          </cell>
          <cell r="T652" t="str">
            <v>No</v>
          </cell>
          <cell r="U652" t="str">
            <v>Yes</v>
          </cell>
          <cell r="V652" t="str">
            <v>Value Creation</v>
          </cell>
          <cell r="W652" t="str">
            <v>Reduce R&amp;D Costs</v>
          </cell>
          <cell r="X652" t="str">
            <v>Grow</v>
          </cell>
          <cell r="Y652" t="str">
            <v>Proposed Plan</v>
          </cell>
          <cell r="Z652" t="str">
            <v>Jarvis for CMO&amp;PS </v>
          </cell>
          <cell r="AA652" t="str">
            <v>No</v>
          </cell>
          <cell r="AB652" t="str">
            <v>No</v>
          </cell>
          <cell r="AC652" t="str">
            <v>Yes</v>
          </cell>
          <cell r="AD652" t="str">
            <v>2020 Ongoing</v>
          </cell>
          <cell r="AE652">
            <v>0</v>
          </cell>
          <cell r="AF652">
            <v>0</v>
          </cell>
          <cell r="AG652">
            <v>0</v>
          </cell>
          <cell r="AH652">
            <v>0</v>
          </cell>
          <cell r="AI652">
            <v>0</v>
          </cell>
          <cell r="AJ652">
            <v>0</v>
          </cell>
        </row>
        <row r="653">
          <cell r="A653" t="str">
            <v>18082-G4013295</v>
          </cell>
          <cell r="B653" t="str">
            <v>18082</v>
          </cell>
          <cell r="C653" t="str">
            <v>Nerve Live Wave 6</v>
          </cell>
          <cell r="D653" t="str">
            <v>Franco, Davide</v>
          </cell>
          <cell r="E653" t="str">
            <v>Child</v>
          </cell>
          <cell r="F653" t="str">
            <v>Multiple WP</v>
          </cell>
          <cell r="G653" t="str">
            <v>TRD</v>
          </cell>
          <cell r="H653" t="str">
            <v>G4013295</v>
          </cell>
        </row>
        <row r="653">
          <cell r="K653">
            <v>0</v>
          </cell>
          <cell r="L653">
            <v>0.06055556</v>
          </cell>
          <cell r="M653">
            <v>0</v>
          </cell>
          <cell r="N653">
            <v>0.06055556</v>
          </cell>
          <cell r="O653">
            <v>60555.56</v>
          </cell>
          <cell r="P653">
            <v>0</v>
          </cell>
        </row>
        <row r="653">
          <cell r="S653" t="str">
            <v>Not Excluded</v>
          </cell>
          <cell r="T653" t="str">
            <v>No</v>
          </cell>
          <cell r="U653" t="str">
            <v>Yes</v>
          </cell>
          <cell r="V653" t="str">
            <v>Value Creation</v>
          </cell>
          <cell r="W653" t="str">
            <v>Reduce R&amp;D Costs</v>
          </cell>
          <cell r="X653" t="str">
            <v>Grow</v>
          </cell>
          <cell r="Y653" t="str">
            <v>Proposed Plan</v>
          </cell>
          <cell r="Z653" t="str">
            <v>Resource Cockpit 3.0 (Nerve Live Wave 6)</v>
          </cell>
          <cell r="AA653" t="str">
            <v>No</v>
          </cell>
          <cell r="AB653" t="str">
            <v>No</v>
          </cell>
          <cell r="AC653" t="str">
            <v>Yes</v>
          </cell>
          <cell r="AD653" t="str">
            <v>2020 Ongoing</v>
          </cell>
          <cell r="AE653">
            <v>0</v>
          </cell>
          <cell r="AF653">
            <v>0</v>
          </cell>
          <cell r="AG653">
            <v>0</v>
          </cell>
          <cell r="AH653">
            <v>0</v>
          </cell>
          <cell r="AI653">
            <v>0</v>
          </cell>
          <cell r="AJ653">
            <v>0</v>
          </cell>
        </row>
        <row r="654">
          <cell r="A654" t="str">
            <v>18082-G4013435</v>
          </cell>
          <cell r="B654" t="str">
            <v>18082</v>
          </cell>
          <cell r="C654" t="str">
            <v>Nerve Live Wave 6</v>
          </cell>
          <cell r="D654" t="str">
            <v>Franco, Davide</v>
          </cell>
          <cell r="E654" t="str">
            <v>Child</v>
          </cell>
          <cell r="F654" t="str">
            <v>Multiple WP</v>
          </cell>
          <cell r="G654" t="str">
            <v>GDO</v>
          </cell>
          <cell r="H654" t="str">
            <v>G4013435</v>
          </cell>
        </row>
        <row r="654">
          <cell r="K654">
            <v>0</v>
          </cell>
          <cell r="L654">
            <v>0.3579172</v>
          </cell>
          <cell r="M654">
            <v>0</v>
          </cell>
          <cell r="N654">
            <v>0.3579172</v>
          </cell>
          <cell r="O654">
            <v>357917.2</v>
          </cell>
          <cell r="P654">
            <v>0</v>
          </cell>
        </row>
        <row r="654">
          <cell r="S654" t="str">
            <v>Not Excluded</v>
          </cell>
          <cell r="T654" t="str">
            <v>No</v>
          </cell>
          <cell r="U654" t="str">
            <v>Yes</v>
          </cell>
          <cell r="V654" t="str">
            <v>Value Creation</v>
          </cell>
          <cell r="W654" t="str">
            <v>Reduce R&amp;D Costs</v>
          </cell>
          <cell r="X654" t="str">
            <v>Grow</v>
          </cell>
          <cell r="Y654" t="str">
            <v>Proposed Plan</v>
          </cell>
          <cell r="Z654" t="str">
            <v>Resource Planner (RP)</v>
          </cell>
          <cell r="AA654" t="str">
            <v>No</v>
          </cell>
          <cell r="AB654" t="str">
            <v>No</v>
          </cell>
          <cell r="AC654" t="str">
            <v>Yes</v>
          </cell>
          <cell r="AD654" t="str">
            <v>2020 Ongoing</v>
          </cell>
          <cell r="AE654">
            <v>0</v>
          </cell>
          <cell r="AF654">
            <v>0</v>
          </cell>
          <cell r="AG654">
            <v>0</v>
          </cell>
          <cell r="AH654">
            <v>0</v>
          </cell>
          <cell r="AI654">
            <v>0</v>
          </cell>
          <cell r="AJ654">
            <v>0</v>
          </cell>
        </row>
        <row r="655">
          <cell r="A655" t="str">
            <v>18082-G4013374</v>
          </cell>
          <cell r="B655" t="str">
            <v>18082</v>
          </cell>
          <cell r="C655" t="str">
            <v>Nerve Live Wave 6</v>
          </cell>
          <cell r="D655" t="str">
            <v>Franco, Davide</v>
          </cell>
          <cell r="E655" t="str">
            <v>Child</v>
          </cell>
          <cell r="F655" t="str">
            <v>Multiple WP</v>
          </cell>
          <cell r="G655" t="str">
            <v>GDO</v>
          </cell>
          <cell r="H655" t="str">
            <v>G4013374</v>
          </cell>
        </row>
        <row r="655">
          <cell r="K655">
            <v>0.26694369</v>
          </cell>
          <cell r="L655">
            <v>1.6051</v>
          </cell>
          <cell r="M655">
            <v>0</v>
          </cell>
          <cell r="N655">
            <v>1.87204369</v>
          </cell>
          <cell r="O655">
            <v>1872043.69</v>
          </cell>
          <cell r="P655">
            <v>0</v>
          </cell>
        </row>
        <row r="655">
          <cell r="S655" t="str">
            <v>Not Excluded</v>
          </cell>
          <cell r="T655" t="str">
            <v>No</v>
          </cell>
          <cell r="U655" t="str">
            <v>Yes</v>
          </cell>
          <cell r="V655" t="str">
            <v>Value Creation</v>
          </cell>
          <cell r="W655" t="str">
            <v>Reduce R&amp;D Costs</v>
          </cell>
          <cell r="X655" t="str">
            <v>Grow</v>
          </cell>
          <cell r="Y655" t="str">
            <v>Proposed Plan</v>
          </cell>
          <cell r="Z655" t="str">
            <v>SENSE 5.x - Nerve Live Wave 6</v>
          </cell>
          <cell r="AA655" t="str">
            <v>No</v>
          </cell>
          <cell r="AB655" t="str">
            <v>No</v>
          </cell>
          <cell r="AC655" t="str">
            <v>Yes</v>
          </cell>
          <cell r="AD655" t="str">
            <v>2020 Ongoing</v>
          </cell>
          <cell r="AE655">
            <v>0</v>
          </cell>
          <cell r="AF655">
            <v>0</v>
          </cell>
          <cell r="AG655">
            <v>0</v>
          </cell>
          <cell r="AH655">
            <v>0</v>
          </cell>
          <cell r="AI655">
            <v>0</v>
          </cell>
          <cell r="AJ655">
            <v>0</v>
          </cell>
        </row>
        <row r="656">
          <cell r="A656">
            <v>12494</v>
          </cell>
          <cell r="B656" t="str">
            <v>12494</v>
          </cell>
          <cell r="C656" t="str">
            <v>LSH Operational Excellence</v>
          </cell>
          <cell r="D656" t="str">
            <v>Vidonne, Christophe</v>
          </cell>
          <cell r="E656" t="str">
            <v>Parent</v>
          </cell>
          <cell r="F656" t="str">
            <v>Single WP</v>
          </cell>
          <cell r="G656" t="str">
            <v>RA</v>
          </cell>
          <cell r="H656">
            <v>0</v>
          </cell>
        </row>
        <row r="656">
          <cell r="K656">
            <v>0.26694369</v>
          </cell>
          <cell r="L656">
            <v>1.6051</v>
          </cell>
          <cell r="M656">
            <v>0</v>
          </cell>
          <cell r="N656">
            <v>1.87204369</v>
          </cell>
          <cell r="O656">
            <v>1872043.69</v>
          </cell>
          <cell r="P656">
            <v>0</v>
          </cell>
        </row>
        <row r="656">
          <cell r="S656" t="str">
            <v>Not Excluded</v>
          </cell>
          <cell r="T656" t="str">
            <v>No</v>
          </cell>
          <cell r="U656" t="str">
            <v>Yes</v>
          </cell>
          <cell r="V656" t="str">
            <v>Compliance</v>
          </cell>
          <cell r="W656" t="str">
            <v>Compliance</v>
          </cell>
          <cell r="X656" t="str">
            <v>Nurture</v>
          </cell>
          <cell r="Y656" t="str">
            <v>Strategy Approved</v>
          </cell>
          <cell r="Z656" t="str">
            <v>LSH Operational Excellence</v>
          </cell>
          <cell r="AA656" t="str">
            <v>No</v>
          </cell>
          <cell r="AB656" t="str">
            <v>No</v>
          </cell>
          <cell r="AC656" t="str">
            <v>IT / Systems</v>
          </cell>
          <cell r="AD656" t="str">
            <v>TO Be Updated</v>
          </cell>
          <cell r="AE656" t="str">
            <v>SONAR - Available in Horizon</v>
          </cell>
          <cell r="AF656" t="str">
            <v>Compliance</v>
          </cell>
          <cell r="AG656" t="str">
            <v>TO Be Updated</v>
          </cell>
          <cell r="AH656" t="str">
            <v>TO Be Updated</v>
          </cell>
          <cell r="AI656" t="str">
            <v>TO Be Updated</v>
          </cell>
          <cell r="AJ656" t="str">
            <v>TO Be Updated</v>
          </cell>
        </row>
        <row r="657">
          <cell r="A657" t="str">
            <v>12494-G4010551</v>
          </cell>
          <cell r="B657" t="str">
            <v>12494</v>
          </cell>
          <cell r="C657" t="str">
            <v>LSH Operational Excellence</v>
          </cell>
          <cell r="D657" t="str">
            <v>Vidonne, Christophe</v>
          </cell>
          <cell r="E657" t="str">
            <v>Child</v>
          </cell>
          <cell r="F657" t="str">
            <v>Single WP</v>
          </cell>
          <cell r="G657" t="str">
            <v>RA</v>
          </cell>
          <cell r="H657" t="str">
            <v>G4010551</v>
          </cell>
        </row>
        <row r="657">
          <cell r="K657">
            <v>0</v>
          </cell>
          <cell r="L657">
            <v>0</v>
          </cell>
          <cell r="M657">
            <v>0</v>
          </cell>
          <cell r="N657">
            <v>0</v>
          </cell>
          <cell r="O657">
            <v>0</v>
          </cell>
          <cell r="P657">
            <v>0</v>
          </cell>
        </row>
        <row r="657">
          <cell r="S657" t="str">
            <v>Not Excluded</v>
          </cell>
          <cell r="T657" t="str">
            <v>No</v>
          </cell>
          <cell r="U657" t="str">
            <v>Yes</v>
          </cell>
          <cell r="V657" t="str">
            <v>Compliance</v>
          </cell>
          <cell r="W657" t="str">
            <v>Compliance</v>
          </cell>
          <cell r="X657" t="str">
            <v>Nurture</v>
          </cell>
          <cell r="Y657" t="str">
            <v>Strategy Approved</v>
          </cell>
          <cell r="Z657" t="str">
            <v>C&amp;S_LSH_Upgrade&amp;Optimization</v>
          </cell>
          <cell r="AA657" t="str">
            <v>No</v>
          </cell>
          <cell r="AB657" t="str">
            <v>No</v>
          </cell>
          <cell r="AC657" t="str">
            <v>IT / Systems</v>
          </cell>
          <cell r="AD657" t="str">
            <v>TO Be Updated</v>
          </cell>
          <cell r="AE657" t="str">
            <v>SONAR - Available in Horizon</v>
          </cell>
          <cell r="AF657" t="str">
            <v>Compliance</v>
          </cell>
          <cell r="AG657" t="str">
            <v>TO Be Updated</v>
          </cell>
          <cell r="AH657" t="str">
            <v>TO Be Updated</v>
          </cell>
          <cell r="AI657" t="str">
            <v>TO Be Updated</v>
          </cell>
          <cell r="AJ657" t="str">
            <v>TO Be Updated</v>
          </cell>
        </row>
        <row r="658">
          <cell r="A658">
            <v>12582</v>
          </cell>
          <cell r="B658" t="str">
            <v>12582</v>
          </cell>
          <cell r="C658" t="str">
            <v>RA GDD support to NIBR</v>
          </cell>
          <cell r="D658" t="str">
            <v>Williams, Jason</v>
          </cell>
          <cell r="E658" t="str">
            <v>Parent</v>
          </cell>
          <cell r="F658" t="str">
            <v>Single WP</v>
          </cell>
          <cell r="G658" t="str">
            <v>RA</v>
          </cell>
          <cell r="H658">
            <v>0</v>
          </cell>
        </row>
        <row r="658">
          <cell r="K658">
            <v>0</v>
          </cell>
          <cell r="L658">
            <v>0</v>
          </cell>
          <cell r="M658">
            <v>0</v>
          </cell>
          <cell r="N658">
            <v>0</v>
          </cell>
          <cell r="O658">
            <v>0</v>
          </cell>
          <cell r="P658">
            <v>1.1123</v>
          </cell>
        </row>
        <row r="658">
          <cell r="S658" t="str">
            <v>Not Excluded</v>
          </cell>
          <cell r="T658" t="e">
            <v>#N/A</v>
          </cell>
          <cell r="U658" t="e">
            <v>#N/A</v>
          </cell>
          <cell r="V658" t="e">
            <v>#N/A</v>
          </cell>
          <cell r="W658" t="e">
            <v>#N/A</v>
          </cell>
          <cell r="X658" t="e">
            <v>#N/A</v>
          </cell>
          <cell r="Y658" t="str">
            <v>Strategy Approved</v>
          </cell>
          <cell r="Z658" t="str">
            <v>RA GDD support to NIBR</v>
          </cell>
          <cell r="AA658" t="e">
            <v>#N/A</v>
          </cell>
          <cell r="AB658" t="e">
            <v>#N/A</v>
          </cell>
          <cell r="AC658" t="e">
            <v>#N/A</v>
          </cell>
          <cell r="AD658" t="e">
            <v>#N/A</v>
          </cell>
          <cell r="AE658" t="e">
            <v>#N/A</v>
          </cell>
          <cell r="AF658" t="e">
            <v>#N/A</v>
          </cell>
          <cell r="AG658" t="e">
            <v>#N/A</v>
          </cell>
          <cell r="AH658" t="e">
            <v>#N/A</v>
          </cell>
          <cell r="AI658" t="e">
            <v>#N/A</v>
          </cell>
          <cell r="AJ658" t="e">
            <v>#N/A</v>
          </cell>
        </row>
        <row r="659">
          <cell r="A659" t="str">
            <v>12582-G3002808</v>
          </cell>
          <cell r="B659" t="str">
            <v>12582</v>
          </cell>
          <cell r="C659" t="str">
            <v>RA GDD support to NIBR</v>
          </cell>
          <cell r="D659" t="str">
            <v>Williams, Jason</v>
          </cell>
          <cell r="E659" t="str">
            <v>Child</v>
          </cell>
          <cell r="F659" t="str">
            <v>Single WP</v>
          </cell>
          <cell r="G659" t="str">
            <v>RA</v>
          </cell>
          <cell r="H659" t="str">
            <v>G3002808</v>
          </cell>
        </row>
        <row r="659">
          <cell r="K659">
            <v>0</v>
          </cell>
          <cell r="L659">
            <v>0</v>
          </cell>
          <cell r="M659">
            <v>0</v>
          </cell>
          <cell r="N659">
            <v>0</v>
          </cell>
          <cell r="O659">
            <v>0</v>
          </cell>
          <cell r="P659">
            <v>1.1123</v>
          </cell>
        </row>
        <row r="659">
          <cell r="S659" t="str">
            <v>Not Excluded</v>
          </cell>
          <cell r="T659" t="e">
            <v>#N/A</v>
          </cell>
          <cell r="U659" t="e">
            <v>#N/A</v>
          </cell>
          <cell r="V659" t="e">
            <v>#N/A</v>
          </cell>
          <cell r="W659" t="e">
            <v>#N/A</v>
          </cell>
          <cell r="X659" t="e">
            <v>#N/A</v>
          </cell>
          <cell r="Y659" t="str">
            <v>Proposed Plan</v>
          </cell>
          <cell r="Z659" t="str">
            <v>RA GDD support to NIBR</v>
          </cell>
          <cell r="AA659" t="e">
            <v>#N/A</v>
          </cell>
          <cell r="AB659" t="e">
            <v>#N/A</v>
          </cell>
          <cell r="AC659" t="e">
            <v>#N/A</v>
          </cell>
          <cell r="AD659" t="e">
            <v>#N/A</v>
          </cell>
          <cell r="AE659" t="e">
            <v>#N/A</v>
          </cell>
          <cell r="AF659" t="e">
            <v>#N/A</v>
          </cell>
          <cell r="AG659" t="e">
            <v>#N/A</v>
          </cell>
          <cell r="AH659" t="e">
            <v>#N/A</v>
          </cell>
          <cell r="AI659" t="e">
            <v>#N/A</v>
          </cell>
          <cell r="AJ659" t="e">
            <v>#N/A</v>
          </cell>
        </row>
        <row r="660">
          <cell r="A660">
            <v>12587</v>
          </cell>
          <cell r="B660" t="str">
            <v>12587</v>
          </cell>
          <cell r="C660" t="str">
            <v>RA GDD Support to NTO</v>
          </cell>
          <cell r="D660" t="str">
            <v>Williams, Jason</v>
          </cell>
          <cell r="E660" t="str">
            <v>Parent</v>
          </cell>
          <cell r="F660" t="str">
            <v>Single WP</v>
          </cell>
          <cell r="G660" t="str">
            <v>RA</v>
          </cell>
          <cell r="H660">
            <v>0</v>
          </cell>
        </row>
        <row r="660">
          <cell r="K660">
            <v>0</v>
          </cell>
          <cell r="L660">
            <v>0</v>
          </cell>
          <cell r="M660">
            <v>0</v>
          </cell>
          <cell r="N660">
            <v>0</v>
          </cell>
          <cell r="O660">
            <v>0</v>
          </cell>
          <cell r="P660">
            <v>0.7945</v>
          </cell>
        </row>
        <row r="660">
          <cell r="S660" t="str">
            <v>Not Excluded</v>
          </cell>
          <cell r="T660" t="e">
            <v>#N/A</v>
          </cell>
          <cell r="U660" t="e">
            <v>#N/A</v>
          </cell>
          <cell r="V660" t="e">
            <v>#N/A</v>
          </cell>
          <cell r="W660" t="e">
            <v>#N/A</v>
          </cell>
          <cell r="X660" t="e">
            <v>#N/A</v>
          </cell>
          <cell r="Y660" t="str">
            <v>Strategy Approved</v>
          </cell>
          <cell r="Z660" t="str">
            <v>RA GDD Support to NTO</v>
          </cell>
          <cell r="AA660" t="e">
            <v>#N/A</v>
          </cell>
          <cell r="AB660" t="e">
            <v>#N/A</v>
          </cell>
          <cell r="AC660" t="e">
            <v>#N/A</v>
          </cell>
          <cell r="AD660" t="e">
            <v>#N/A</v>
          </cell>
          <cell r="AE660" t="e">
            <v>#N/A</v>
          </cell>
          <cell r="AF660" t="e">
            <v>#N/A</v>
          </cell>
          <cell r="AG660" t="e">
            <v>#N/A</v>
          </cell>
          <cell r="AH660" t="e">
            <v>#N/A</v>
          </cell>
          <cell r="AI660" t="e">
            <v>#N/A</v>
          </cell>
          <cell r="AJ660" t="e">
            <v>#N/A</v>
          </cell>
        </row>
        <row r="661">
          <cell r="A661" t="str">
            <v>12587-G3002824</v>
          </cell>
          <cell r="B661" t="str">
            <v>12587</v>
          </cell>
          <cell r="C661" t="str">
            <v>RA GDD Support to NTO</v>
          </cell>
          <cell r="D661" t="str">
            <v>Williams, Jason</v>
          </cell>
          <cell r="E661" t="str">
            <v>Child</v>
          </cell>
          <cell r="F661" t="str">
            <v>Single WP</v>
          </cell>
          <cell r="G661" t="str">
            <v>RA</v>
          </cell>
          <cell r="H661" t="str">
            <v>G3002824</v>
          </cell>
        </row>
        <row r="661">
          <cell r="K661">
            <v>0</v>
          </cell>
          <cell r="L661">
            <v>0</v>
          </cell>
          <cell r="M661">
            <v>0</v>
          </cell>
          <cell r="N661">
            <v>0</v>
          </cell>
          <cell r="O661">
            <v>0</v>
          </cell>
          <cell r="P661">
            <v>0.7945</v>
          </cell>
        </row>
        <row r="661">
          <cell r="S661" t="str">
            <v>Not Excluded</v>
          </cell>
          <cell r="T661" t="e">
            <v>#N/A</v>
          </cell>
          <cell r="U661" t="e">
            <v>#N/A</v>
          </cell>
          <cell r="V661" t="e">
            <v>#N/A</v>
          </cell>
          <cell r="W661" t="e">
            <v>#N/A</v>
          </cell>
          <cell r="X661" t="e">
            <v>#N/A</v>
          </cell>
          <cell r="Y661" t="str">
            <v>Proposed Plan</v>
          </cell>
          <cell r="Z661" t="str">
            <v>RA GDD support to NTO</v>
          </cell>
          <cell r="AA661" t="e">
            <v>#N/A</v>
          </cell>
          <cell r="AB661" t="e">
            <v>#N/A</v>
          </cell>
          <cell r="AC661" t="e">
            <v>#N/A</v>
          </cell>
          <cell r="AD661" t="e">
            <v>#N/A</v>
          </cell>
          <cell r="AE661" t="e">
            <v>#N/A</v>
          </cell>
          <cell r="AF661" t="e">
            <v>#N/A</v>
          </cell>
          <cell r="AG661" t="e">
            <v>#N/A</v>
          </cell>
          <cell r="AH661" t="e">
            <v>#N/A</v>
          </cell>
          <cell r="AI661" t="e">
            <v>#N/A</v>
          </cell>
          <cell r="AJ661" t="e">
            <v>#N/A</v>
          </cell>
        </row>
        <row r="662">
          <cell r="A662">
            <v>12588</v>
          </cell>
          <cell r="B662" t="str">
            <v>12588</v>
          </cell>
          <cell r="C662" t="str">
            <v>RAA GDD Support to Sandoz</v>
          </cell>
          <cell r="D662" t="str">
            <v>Williams, Jason</v>
          </cell>
          <cell r="E662" t="str">
            <v>Parent</v>
          </cell>
          <cell r="F662" t="str">
            <v>Multiple WP</v>
          </cell>
          <cell r="G662" t="str">
            <v>RA</v>
          </cell>
          <cell r="H662">
            <v>0</v>
          </cell>
        </row>
        <row r="662">
          <cell r="K662">
            <v>0</v>
          </cell>
          <cell r="L662">
            <v>0</v>
          </cell>
          <cell r="M662">
            <v>0</v>
          </cell>
          <cell r="N662">
            <v>0</v>
          </cell>
          <cell r="O662">
            <v>0</v>
          </cell>
          <cell r="P662">
            <v>0.8853</v>
          </cell>
        </row>
        <row r="662">
          <cell r="S662" t="str">
            <v>Not Excluded</v>
          </cell>
          <cell r="T662" t="e">
            <v>#N/A</v>
          </cell>
          <cell r="U662" t="e">
            <v>#N/A</v>
          </cell>
          <cell r="V662" t="e">
            <v>#N/A</v>
          </cell>
          <cell r="W662" t="e">
            <v>#N/A</v>
          </cell>
          <cell r="X662" t="e">
            <v>#N/A</v>
          </cell>
          <cell r="Y662" t="str">
            <v>Strategy Approved</v>
          </cell>
          <cell r="Z662" t="str">
            <v>RAA GDD Support to Sandoz</v>
          </cell>
          <cell r="AA662" t="e">
            <v>#N/A</v>
          </cell>
          <cell r="AB662" t="e">
            <v>#N/A</v>
          </cell>
          <cell r="AC662" t="e">
            <v>#N/A</v>
          </cell>
          <cell r="AD662" t="e">
            <v>#N/A</v>
          </cell>
          <cell r="AE662" t="e">
            <v>#N/A</v>
          </cell>
          <cell r="AF662" t="e">
            <v>#N/A</v>
          </cell>
          <cell r="AG662" t="e">
            <v>#N/A</v>
          </cell>
          <cell r="AH662" t="e">
            <v>#N/A</v>
          </cell>
          <cell r="AI662" t="e">
            <v>#N/A</v>
          </cell>
          <cell r="AJ662" t="e">
            <v>#N/A</v>
          </cell>
        </row>
        <row r="663">
          <cell r="A663" t="str">
            <v>12588-G3002828</v>
          </cell>
          <cell r="B663" t="str">
            <v>12588</v>
          </cell>
          <cell r="C663" t="str">
            <v>RAA GDD Support to Sandoz</v>
          </cell>
          <cell r="D663" t="str">
            <v>Williams, Jason</v>
          </cell>
          <cell r="E663" t="str">
            <v>Child</v>
          </cell>
          <cell r="F663" t="str">
            <v>Multiple WP</v>
          </cell>
          <cell r="G663" t="str">
            <v>RA</v>
          </cell>
          <cell r="H663" t="str">
            <v>G3002828</v>
          </cell>
        </row>
        <row r="663">
          <cell r="K663">
            <v>0</v>
          </cell>
          <cell r="L663">
            <v>0</v>
          </cell>
          <cell r="M663">
            <v>0</v>
          </cell>
          <cell r="N663">
            <v>0</v>
          </cell>
          <cell r="O663">
            <v>0</v>
          </cell>
          <cell r="P663">
            <v>0.7491</v>
          </cell>
        </row>
        <row r="663">
          <cell r="S663" t="str">
            <v>Not Excluded</v>
          </cell>
          <cell r="T663" t="e">
            <v>#N/A</v>
          </cell>
          <cell r="U663" t="e">
            <v>#N/A</v>
          </cell>
          <cell r="V663" t="e">
            <v>#N/A</v>
          </cell>
          <cell r="W663" t="e">
            <v>#N/A</v>
          </cell>
          <cell r="X663" t="e">
            <v>#N/A</v>
          </cell>
          <cell r="Y663" t="str">
            <v>Proposed Plan</v>
          </cell>
          <cell r="Z663" t="str">
            <v>RA GDD Support to Sandoz Ex-EM Products</v>
          </cell>
          <cell r="AA663" t="e">
            <v>#N/A</v>
          </cell>
          <cell r="AB663" t="e">
            <v>#N/A</v>
          </cell>
          <cell r="AC663" t="e">
            <v>#N/A</v>
          </cell>
          <cell r="AD663" t="e">
            <v>#N/A</v>
          </cell>
          <cell r="AE663" t="e">
            <v>#N/A</v>
          </cell>
          <cell r="AF663" t="e">
            <v>#N/A</v>
          </cell>
          <cell r="AG663" t="e">
            <v>#N/A</v>
          </cell>
          <cell r="AH663" t="e">
            <v>#N/A</v>
          </cell>
          <cell r="AI663" t="e">
            <v>#N/A</v>
          </cell>
          <cell r="AJ663" t="e">
            <v>#N/A</v>
          </cell>
        </row>
        <row r="664">
          <cell r="A664" t="str">
            <v>12588-G3002839</v>
          </cell>
          <cell r="B664" t="str">
            <v>12588</v>
          </cell>
          <cell r="C664" t="str">
            <v>RAA GDD Support to Sandoz</v>
          </cell>
          <cell r="D664" t="str">
            <v>Williams, Jason</v>
          </cell>
          <cell r="E664" t="str">
            <v>Child</v>
          </cell>
          <cell r="F664" t="str">
            <v>Multiple WP</v>
          </cell>
          <cell r="G664" t="str">
            <v>RA</v>
          </cell>
          <cell r="H664" t="str">
            <v>G3002839</v>
          </cell>
        </row>
        <row r="664">
          <cell r="K664">
            <v>0</v>
          </cell>
          <cell r="L664">
            <v>0</v>
          </cell>
          <cell r="M664">
            <v>0</v>
          </cell>
          <cell r="N664">
            <v>0</v>
          </cell>
          <cell r="O664">
            <v>0</v>
          </cell>
          <cell r="P664">
            <v>0.1362</v>
          </cell>
        </row>
        <row r="664">
          <cell r="S664" t="str">
            <v>Not Excluded</v>
          </cell>
          <cell r="T664" t="e">
            <v>#N/A</v>
          </cell>
          <cell r="U664" t="e">
            <v>#N/A</v>
          </cell>
          <cell r="V664" t="e">
            <v>#N/A</v>
          </cell>
          <cell r="W664" t="e">
            <v>#N/A</v>
          </cell>
          <cell r="X664" t="e">
            <v>#N/A</v>
          </cell>
          <cell r="Y664" t="str">
            <v>Proposed Plan</v>
          </cell>
          <cell r="Z664" t="str">
            <v>RA GDD Support to Sandoz via SLAs</v>
          </cell>
          <cell r="AA664" t="e">
            <v>#N/A</v>
          </cell>
          <cell r="AB664" t="e">
            <v>#N/A</v>
          </cell>
          <cell r="AC664" t="e">
            <v>#N/A</v>
          </cell>
          <cell r="AD664" t="e">
            <v>#N/A</v>
          </cell>
          <cell r="AE664" t="e">
            <v>#N/A</v>
          </cell>
          <cell r="AF664" t="e">
            <v>#N/A</v>
          </cell>
          <cell r="AG664" t="e">
            <v>#N/A</v>
          </cell>
          <cell r="AH664" t="e">
            <v>#N/A</v>
          </cell>
          <cell r="AI664" t="e">
            <v>#N/A</v>
          </cell>
          <cell r="AJ664" t="e">
            <v>#N/A</v>
          </cell>
        </row>
        <row r="665">
          <cell r="A665">
            <v>15075</v>
          </cell>
          <cell r="B665" t="str">
            <v>15075</v>
          </cell>
          <cell r="C665" t="str">
            <v>RA GDD Support to Alcon (Surgical &amp; Vision Care)</v>
          </cell>
          <cell r="D665" t="str">
            <v>Williams, Jason</v>
          </cell>
          <cell r="E665" t="str">
            <v>Parent</v>
          </cell>
          <cell r="F665" t="str">
            <v>Single WP</v>
          </cell>
          <cell r="G665" t="str">
            <v>RA</v>
          </cell>
          <cell r="H665">
            <v>0</v>
          </cell>
        </row>
        <row r="665">
          <cell r="K665">
            <v>0</v>
          </cell>
          <cell r="L665">
            <v>0</v>
          </cell>
          <cell r="M665">
            <v>0</v>
          </cell>
          <cell r="N665">
            <v>0</v>
          </cell>
          <cell r="O665">
            <v>0</v>
          </cell>
          <cell r="P665">
            <v>0.4313</v>
          </cell>
        </row>
        <row r="665">
          <cell r="S665" t="str">
            <v>Not Excluded</v>
          </cell>
          <cell r="T665" t="e">
            <v>#N/A</v>
          </cell>
          <cell r="U665" t="e">
            <v>#N/A</v>
          </cell>
          <cell r="V665" t="e">
            <v>#N/A</v>
          </cell>
          <cell r="W665" t="e">
            <v>#N/A</v>
          </cell>
          <cell r="X665" t="e">
            <v>#N/A</v>
          </cell>
          <cell r="Y665" t="str">
            <v>Strategy Approved</v>
          </cell>
          <cell r="Z665" t="str">
            <v>RA GDD Support to Alcon (Surgical &amp; Vision Care)</v>
          </cell>
          <cell r="AA665" t="e">
            <v>#N/A</v>
          </cell>
          <cell r="AB665" t="e">
            <v>#N/A</v>
          </cell>
          <cell r="AC665" t="e">
            <v>#N/A</v>
          </cell>
          <cell r="AD665" t="e">
            <v>#N/A</v>
          </cell>
          <cell r="AE665" t="e">
            <v>#N/A</v>
          </cell>
          <cell r="AF665" t="e">
            <v>#N/A</v>
          </cell>
          <cell r="AG665" t="e">
            <v>#N/A</v>
          </cell>
          <cell r="AH665" t="e">
            <v>#N/A</v>
          </cell>
          <cell r="AI665" t="e">
            <v>#N/A</v>
          </cell>
          <cell r="AJ665" t="e">
            <v>#N/A</v>
          </cell>
        </row>
        <row r="666">
          <cell r="A666" t="str">
            <v>15075-G3004507</v>
          </cell>
          <cell r="B666" t="str">
            <v>15075</v>
          </cell>
          <cell r="C666" t="str">
            <v>RA GDD Support to Alcon (Surgical &amp; Vision Care)</v>
          </cell>
          <cell r="D666" t="str">
            <v>Williams, Jason</v>
          </cell>
          <cell r="E666" t="str">
            <v>Child</v>
          </cell>
          <cell r="F666" t="str">
            <v>Single WP</v>
          </cell>
          <cell r="G666" t="str">
            <v>RA</v>
          </cell>
          <cell r="H666" t="str">
            <v>G3004507</v>
          </cell>
        </row>
        <row r="666">
          <cell r="K666">
            <v>0.2567638</v>
          </cell>
          <cell r="L666">
            <v>0</v>
          </cell>
          <cell r="M666">
            <v>0</v>
          </cell>
          <cell r="N666">
            <v>0.2567638</v>
          </cell>
          <cell r="O666">
            <v>256763.8</v>
          </cell>
          <cell r="P666">
            <v>0.4313</v>
          </cell>
        </row>
        <row r="666">
          <cell r="S666" t="str">
            <v>Not Excluded</v>
          </cell>
          <cell r="T666" t="e">
            <v>#N/A</v>
          </cell>
          <cell r="U666" t="e">
            <v>#N/A</v>
          </cell>
          <cell r="V666" t="e">
            <v>#N/A</v>
          </cell>
          <cell r="W666" t="e">
            <v>#N/A</v>
          </cell>
          <cell r="X666" t="e">
            <v>#N/A</v>
          </cell>
          <cell r="Y666" t="str">
            <v>Proposed Plan</v>
          </cell>
          <cell r="Z666" t="str">
            <v>RA GDD Support to Alcon</v>
          </cell>
          <cell r="AA666" t="e">
            <v>#N/A</v>
          </cell>
          <cell r="AB666" t="e">
            <v>#N/A</v>
          </cell>
          <cell r="AC666" t="e">
            <v>#N/A</v>
          </cell>
          <cell r="AD666" t="e">
            <v>#N/A</v>
          </cell>
          <cell r="AE666" t="e">
            <v>#N/A</v>
          </cell>
          <cell r="AF666" t="e">
            <v>#N/A</v>
          </cell>
          <cell r="AG666" t="e">
            <v>#N/A</v>
          </cell>
          <cell r="AH666" t="e">
            <v>#N/A</v>
          </cell>
          <cell r="AI666" t="e">
            <v>#N/A</v>
          </cell>
          <cell r="AJ666" t="e">
            <v>#N/A</v>
          </cell>
        </row>
        <row r="667">
          <cell r="A667">
            <v>15930</v>
          </cell>
          <cell r="B667" t="str">
            <v>15930</v>
          </cell>
          <cell r="C667" t="str">
            <v>RA NML LATAM</v>
          </cell>
          <cell r="D667" t="str">
            <v>Williams, Jason</v>
          </cell>
          <cell r="E667" t="str">
            <v>Parent</v>
          </cell>
          <cell r="F667" t="str">
            <v>Single WP</v>
          </cell>
          <cell r="G667" t="str">
            <v>RA</v>
          </cell>
          <cell r="H667">
            <v>0</v>
          </cell>
        </row>
        <row r="667">
          <cell r="K667">
            <v>0.2567638</v>
          </cell>
          <cell r="L667">
            <v>0</v>
          </cell>
          <cell r="M667">
            <v>0</v>
          </cell>
          <cell r="N667">
            <v>0.2567638</v>
          </cell>
          <cell r="O667">
            <v>256763.8</v>
          </cell>
          <cell r="P667">
            <v>0</v>
          </cell>
        </row>
        <row r="667">
          <cell r="S667" t="str">
            <v>Not Excluded</v>
          </cell>
          <cell r="T667" t="str">
            <v>No</v>
          </cell>
          <cell r="U667" t="str">
            <v>Yes</v>
          </cell>
          <cell r="V667" t="str">
            <v>Value Creation</v>
          </cell>
          <cell r="W667" t="str">
            <v>Reduce R&amp;D Costs</v>
          </cell>
          <cell r="X667" t="str">
            <v>Nurture</v>
          </cell>
          <cell r="Y667" t="str">
            <v>Proposed Plan</v>
          </cell>
          <cell r="Z667" t="str">
            <v>RA NML LATAM</v>
          </cell>
          <cell r="AA667" t="str">
            <v>No</v>
          </cell>
          <cell r="AB667" t="str">
            <v>Yes</v>
          </cell>
          <cell r="AC667" t="str">
            <v>IT / Systems</v>
          </cell>
          <cell r="AD667" t="str">
            <v>TO Be Updated</v>
          </cell>
          <cell r="AE667" t="str">
            <v>SONAR - Available in Horizon</v>
          </cell>
          <cell r="AF667" t="str">
            <v>Process Excellence &amp; Innovation</v>
          </cell>
          <cell r="AG667" t="str">
            <v>TO Be Updated</v>
          </cell>
          <cell r="AH667" t="str">
            <v>TO Be Updated</v>
          </cell>
          <cell r="AI667" t="str">
            <v>TO Be Updated</v>
          </cell>
          <cell r="AJ667" t="str">
            <v>TO Be Updated</v>
          </cell>
        </row>
        <row r="668">
          <cell r="A668" t="str">
            <v>15930-G4011013</v>
          </cell>
          <cell r="B668" t="str">
            <v>15930</v>
          </cell>
          <cell r="C668" t="str">
            <v>RA NML LATAM</v>
          </cell>
          <cell r="D668" t="str">
            <v>Williams, Jason</v>
          </cell>
          <cell r="E668" t="str">
            <v>Child</v>
          </cell>
          <cell r="F668" t="str">
            <v>Single WP</v>
          </cell>
          <cell r="G668" t="str">
            <v>RA</v>
          </cell>
          <cell r="H668" t="str">
            <v>G4011013</v>
          </cell>
        </row>
        <row r="668">
          <cell r="K668">
            <v>0.025594</v>
          </cell>
          <cell r="L668">
            <v>0</v>
          </cell>
          <cell r="M668">
            <v>0</v>
          </cell>
          <cell r="N668">
            <v>0.025594</v>
          </cell>
          <cell r="O668">
            <v>25594</v>
          </cell>
          <cell r="P668">
            <v>0</v>
          </cell>
        </row>
        <row r="668">
          <cell r="S668" t="str">
            <v>Not Excluded</v>
          </cell>
          <cell r="T668" t="str">
            <v>No</v>
          </cell>
          <cell r="U668" t="str">
            <v>Yes</v>
          </cell>
          <cell r="V668" t="str">
            <v>Value Creation</v>
          </cell>
          <cell r="W668" t="str">
            <v>Reduce R&amp;D Costs</v>
          </cell>
          <cell r="X668" t="str">
            <v>Nurture</v>
          </cell>
          <cell r="Y668" t="str">
            <v>Strategy Approved</v>
          </cell>
          <cell r="Z668" t="str">
            <v>RA NML LATAM</v>
          </cell>
          <cell r="AA668" t="str">
            <v>No</v>
          </cell>
          <cell r="AB668" t="str">
            <v>Yes</v>
          </cell>
          <cell r="AC668" t="str">
            <v>IT / Systems</v>
          </cell>
          <cell r="AD668" t="str">
            <v>TO Be Updated</v>
          </cell>
          <cell r="AE668" t="str">
            <v>SONAR - Available in Horizon</v>
          </cell>
          <cell r="AF668" t="str">
            <v>Process Excellence &amp; Innovation</v>
          </cell>
          <cell r="AG668" t="str">
            <v>TO Be Updated</v>
          </cell>
          <cell r="AH668" t="str">
            <v>TO Be Updated</v>
          </cell>
          <cell r="AI668" t="str">
            <v>TO Be Updated</v>
          </cell>
          <cell r="AJ668" t="str">
            <v>TO Be Updated</v>
          </cell>
        </row>
        <row r="669">
          <cell r="A669">
            <v>15931</v>
          </cell>
          <cell r="B669" t="str">
            <v>15931</v>
          </cell>
          <cell r="C669" t="str">
            <v>RA CMC LCM ESQUIRE</v>
          </cell>
          <cell r="D669" t="str">
            <v>Williams, Jason</v>
          </cell>
          <cell r="E669" t="str">
            <v>Parent</v>
          </cell>
          <cell r="F669" t="str">
            <v>Single WP</v>
          </cell>
          <cell r="G669" t="str">
            <v>RA</v>
          </cell>
          <cell r="H669">
            <v>0</v>
          </cell>
        </row>
        <row r="669">
          <cell r="K669">
            <v>0.025594</v>
          </cell>
          <cell r="L669">
            <v>0</v>
          </cell>
          <cell r="M669">
            <v>0</v>
          </cell>
          <cell r="N669">
            <v>0.025594</v>
          </cell>
          <cell r="O669">
            <v>25594</v>
          </cell>
          <cell r="P669">
            <v>0</v>
          </cell>
        </row>
        <row r="669">
          <cell r="S669" t="str">
            <v>Not Excluded</v>
          </cell>
          <cell r="T669" t="str">
            <v>No</v>
          </cell>
          <cell r="U669" t="str">
            <v>Yes</v>
          </cell>
          <cell r="V669" t="str">
            <v>Value Creation</v>
          </cell>
          <cell r="W669" t="str">
            <v>Reduce R&amp;D Costs</v>
          </cell>
          <cell r="X669" t="str">
            <v>Nurture</v>
          </cell>
          <cell r="Y669" t="str">
            <v>Strategy Approved</v>
          </cell>
          <cell r="Z669" t="str">
            <v>RA CMC LCM ESQUIRE</v>
          </cell>
          <cell r="AA669" t="str">
            <v>No</v>
          </cell>
          <cell r="AB669" t="str">
            <v>Yes</v>
          </cell>
          <cell r="AC669" t="str">
            <v>IT / Systems</v>
          </cell>
          <cell r="AD669" t="str">
            <v>TO Be Updated</v>
          </cell>
          <cell r="AE669" t="str">
            <v>SONAR - Available in Horizon</v>
          </cell>
          <cell r="AF669" t="str">
            <v>Process Excellence &amp; Innovation</v>
          </cell>
          <cell r="AG669" t="str">
            <v>TO Be Updated</v>
          </cell>
          <cell r="AH669" t="str">
            <v>TO Be Updated</v>
          </cell>
          <cell r="AI669" t="str">
            <v>TO Be Updated</v>
          </cell>
          <cell r="AJ669" t="str">
            <v>TO Be Updated</v>
          </cell>
        </row>
        <row r="670">
          <cell r="A670" t="str">
            <v>15931-G4011043</v>
          </cell>
          <cell r="B670" t="str">
            <v>15931</v>
          </cell>
          <cell r="C670" t="str">
            <v>RA CMC LCM ESQUIRE</v>
          </cell>
          <cell r="D670" t="str">
            <v>Williams, Jason</v>
          </cell>
          <cell r="E670" t="str">
            <v>Child</v>
          </cell>
          <cell r="F670" t="str">
            <v>Single WP</v>
          </cell>
          <cell r="G670" t="str">
            <v>RA</v>
          </cell>
          <cell r="H670" t="str">
            <v>G4011043</v>
          </cell>
        </row>
        <row r="670">
          <cell r="K670">
            <v>0.00309245</v>
          </cell>
          <cell r="L670">
            <v>0</v>
          </cell>
          <cell r="M670">
            <v>0</v>
          </cell>
          <cell r="N670">
            <v>0.00309245</v>
          </cell>
          <cell r="O670">
            <v>3092.45</v>
          </cell>
          <cell r="P670">
            <v>0</v>
          </cell>
        </row>
        <row r="670">
          <cell r="S670" t="str">
            <v>Not Excluded</v>
          </cell>
          <cell r="T670" t="str">
            <v>No</v>
          </cell>
          <cell r="U670" t="str">
            <v>Yes</v>
          </cell>
          <cell r="V670" t="str">
            <v>Value Creation</v>
          </cell>
          <cell r="W670" t="str">
            <v>Reduce R&amp;D Costs</v>
          </cell>
          <cell r="X670" t="str">
            <v>Nurture</v>
          </cell>
          <cell r="Y670" t="str">
            <v>Strategy Approved</v>
          </cell>
          <cell r="Z670" t="str">
            <v>RA CMC LCM ESQUIRE</v>
          </cell>
          <cell r="AA670" t="str">
            <v>No</v>
          </cell>
          <cell r="AB670" t="str">
            <v>Yes</v>
          </cell>
          <cell r="AC670" t="str">
            <v>IT / Systems</v>
          </cell>
          <cell r="AD670" t="str">
            <v>TO Be Updated</v>
          </cell>
          <cell r="AE670" t="str">
            <v>SONAR - Available in Horizon</v>
          </cell>
          <cell r="AF670" t="str">
            <v>Process Excellence &amp; Innovation</v>
          </cell>
          <cell r="AG670" t="str">
            <v>TO Be Updated</v>
          </cell>
          <cell r="AH670" t="str">
            <v>TO Be Updated</v>
          </cell>
          <cell r="AI670" t="str">
            <v>TO Be Updated</v>
          </cell>
          <cell r="AJ670" t="str">
            <v>TO Be Updated</v>
          </cell>
        </row>
        <row r="671">
          <cell r="A671">
            <v>15935</v>
          </cell>
          <cell r="B671" t="str">
            <v>15935</v>
          </cell>
          <cell r="C671" t="str">
            <v>RA JP REGI MPFI</v>
          </cell>
          <cell r="D671" t="str">
            <v>Williams, Jason</v>
          </cell>
          <cell r="E671" t="str">
            <v>Parent</v>
          </cell>
          <cell r="F671" t="str">
            <v>Single WP</v>
          </cell>
          <cell r="G671" t="str">
            <v>RA</v>
          </cell>
          <cell r="H671">
            <v>0</v>
          </cell>
        </row>
        <row r="671">
          <cell r="K671">
            <v>0.00309245</v>
          </cell>
          <cell r="L671">
            <v>0</v>
          </cell>
          <cell r="M671">
            <v>0</v>
          </cell>
          <cell r="N671">
            <v>0.00309245</v>
          </cell>
          <cell r="O671">
            <v>3092.45</v>
          </cell>
          <cell r="P671">
            <v>0</v>
          </cell>
        </row>
        <row r="671">
          <cell r="S671" t="str">
            <v>Not Excluded</v>
          </cell>
          <cell r="T671" t="str">
            <v>No</v>
          </cell>
          <cell r="U671" t="str">
            <v>Yes</v>
          </cell>
          <cell r="V671" t="str">
            <v>Value Creation</v>
          </cell>
          <cell r="W671" t="str">
            <v>Reduce R&amp;D Costs</v>
          </cell>
          <cell r="X671" t="str">
            <v>Nurture</v>
          </cell>
          <cell r="Y671" t="str">
            <v>Proposed Plan</v>
          </cell>
          <cell r="Z671" t="str">
            <v>RA JP REGI MPFI</v>
          </cell>
          <cell r="AA671" t="str">
            <v>No</v>
          </cell>
          <cell r="AB671" t="str">
            <v>Yes</v>
          </cell>
          <cell r="AC671" t="str">
            <v>IT / Systems</v>
          </cell>
          <cell r="AD671" t="str">
            <v>TO Be Updated</v>
          </cell>
          <cell r="AE671" t="str">
            <v>SONAR - Available in Horizon</v>
          </cell>
          <cell r="AF671" t="str">
            <v>Process Excellence &amp; Innovation</v>
          </cell>
          <cell r="AG671" t="str">
            <v>TO Be Updated</v>
          </cell>
          <cell r="AH671" t="str">
            <v>TO Be Updated</v>
          </cell>
          <cell r="AI671" t="str">
            <v>TO Be Updated</v>
          </cell>
          <cell r="AJ671" t="str">
            <v>TO Be Updated</v>
          </cell>
        </row>
        <row r="672">
          <cell r="A672" t="str">
            <v>15935-G4011089</v>
          </cell>
          <cell r="B672" t="str">
            <v>15935</v>
          </cell>
          <cell r="C672" t="str">
            <v>RA JP REGI MPFI</v>
          </cell>
          <cell r="D672" t="str">
            <v>Williams, Jason</v>
          </cell>
          <cell r="E672" t="str">
            <v>Child</v>
          </cell>
          <cell r="F672" t="str">
            <v>Single WP</v>
          </cell>
          <cell r="G672" t="str">
            <v>RA</v>
          </cell>
          <cell r="H672" t="str">
            <v>G4011089</v>
          </cell>
        </row>
        <row r="672">
          <cell r="K672">
            <v>0.00247556</v>
          </cell>
          <cell r="L672">
            <v>0</v>
          </cell>
          <cell r="M672">
            <v>0</v>
          </cell>
          <cell r="N672">
            <v>0.00247556</v>
          </cell>
          <cell r="O672">
            <v>2475.56</v>
          </cell>
          <cell r="P672">
            <v>0</v>
          </cell>
        </row>
        <row r="672">
          <cell r="S672" t="str">
            <v>Not Excluded</v>
          </cell>
          <cell r="T672" t="str">
            <v>No</v>
          </cell>
          <cell r="U672" t="str">
            <v>Yes</v>
          </cell>
          <cell r="V672" t="str">
            <v>Value Creation</v>
          </cell>
          <cell r="W672" t="str">
            <v>Reduce R&amp;D Costs</v>
          </cell>
          <cell r="X672" t="str">
            <v>Nurture</v>
          </cell>
          <cell r="Y672" t="str">
            <v>Proposed Plan</v>
          </cell>
          <cell r="Z672" t="str">
            <v>RA JP REGI MPFI</v>
          </cell>
          <cell r="AA672" t="str">
            <v>No</v>
          </cell>
          <cell r="AB672" t="str">
            <v>Yes</v>
          </cell>
          <cell r="AC672" t="str">
            <v>IT / Systems</v>
          </cell>
          <cell r="AD672" t="str">
            <v>TO Be Updated</v>
          </cell>
          <cell r="AE672" t="str">
            <v>SONAR - Available in Horizon</v>
          </cell>
          <cell r="AF672" t="str">
            <v>Process Excellence &amp; Innovation</v>
          </cell>
          <cell r="AG672" t="str">
            <v>TO Be Updated</v>
          </cell>
          <cell r="AH672" t="str">
            <v>TO Be Updated</v>
          </cell>
          <cell r="AI672" t="str">
            <v>TO Be Updated</v>
          </cell>
          <cell r="AJ672" t="str">
            <v>TO Be Updated</v>
          </cell>
        </row>
        <row r="673">
          <cell r="A673">
            <v>15952</v>
          </cell>
          <cell r="B673" t="str">
            <v>15952</v>
          </cell>
          <cell r="C673" t="str">
            <v>RA GSG C3i</v>
          </cell>
          <cell r="D673" t="str">
            <v>Williams, Jason</v>
          </cell>
          <cell r="E673" t="str">
            <v>Parent</v>
          </cell>
          <cell r="F673" t="str">
            <v>Single WP</v>
          </cell>
          <cell r="G673" t="str">
            <v>RA</v>
          </cell>
          <cell r="H673">
            <v>0</v>
          </cell>
        </row>
        <row r="673">
          <cell r="K673">
            <v>0.00247556</v>
          </cell>
          <cell r="L673">
            <v>0</v>
          </cell>
          <cell r="M673">
            <v>0</v>
          </cell>
          <cell r="N673">
            <v>0.00247556</v>
          </cell>
          <cell r="O673">
            <v>2475.56</v>
          </cell>
          <cell r="P673">
            <v>0</v>
          </cell>
        </row>
        <row r="673">
          <cell r="S673" t="str">
            <v>Not Excluded</v>
          </cell>
          <cell r="T673" t="str">
            <v>No</v>
          </cell>
          <cell r="U673" t="str">
            <v>Yes</v>
          </cell>
          <cell r="V673" t="str">
            <v>Value Creation</v>
          </cell>
          <cell r="W673" t="str">
            <v>Reduce R&amp;D Costs</v>
          </cell>
          <cell r="X673" t="str">
            <v>Nurture</v>
          </cell>
          <cell r="Y673" t="str">
            <v>Proposed Plan</v>
          </cell>
          <cell r="Z673" t="str">
            <v>RA GSG C3i</v>
          </cell>
          <cell r="AA673" t="str">
            <v>No</v>
          </cell>
          <cell r="AB673" t="str">
            <v>Yes</v>
          </cell>
          <cell r="AC673" t="str">
            <v>IT / Systems</v>
          </cell>
          <cell r="AD673" t="str">
            <v>TO Be Updated</v>
          </cell>
          <cell r="AE673" t="str">
            <v>SONAR - Available in Horizon</v>
          </cell>
          <cell r="AF673" t="str">
            <v>Process Excellence &amp; Innovation</v>
          </cell>
          <cell r="AG673" t="str">
            <v>TO Be Updated</v>
          </cell>
          <cell r="AH673" t="str">
            <v>TO Be Updated</v>
          </cell>
          <cell r="AI673" t="str">
            <v>TO Be Updated</v>
          </cell>
          <cell r="AJ673" t="str">
            <v>TO Be Updated</v>
          </cell>
        </row>
        <row r="674">
          <cell r="A674" t="str">
            <v>15952-G4011332</v>
          </cell>
          <cell r="B674" t="str">
            <v>15952</v>
          </cell>
          <cell r="C674" t="str">
            <v>RA GSG C3i</v>
          </cell>
          <cell r="D674" t="str">
            <v>Williams, Jason</v>
          </cell>
          <cell r="E674" t="str">
            <v>Child</v>
          </cell>
          <cell r="F674" t="str">
            <v>Single WP</v>
          </cell>
          <cell r="G674" t="str">
            <v>RA</v>
          </cell>
          <cell r="H674" t="str">
            <v>G4011332</v>
          </cell>
        </row>
        <row r="674">
          <cell r="K674">
            <v>0.05316616</v>
          </cell>
          <cell r="L674">
            <v>0</v>
          </cell>
          <cell r="M674">
            <v>0</v>
          </cell>
          <cell r="N674">
            <v>0.05316616</v>
          </cell>
          <cell r="O674">
            <v>53166.16</v>
          </cell>
          <cell r="P674">
            <v>0</v>
          </cell>
        </row>
        <row r="674">
          <cell r="S674" t="str">
            <v>Not Excluded</v>
          </cell>
          <cell r="T674" t="str">
            <v>No</v>
          </cell>
          <cell r="U674" t="str">
            <v>Yes</v>
          </cell>
          <cell r="V674" t="str">
            <v>Value Creation</v>
          </cell>
          <cell r="W674" t="str">
            <v>Reduce R&amp;D Costs</v>
          </cell>
          <cell r="X674" t="str">
            <v>Nurture</v>
          </cell>
          <cell r="Y674" t="str">
            <v>Strategy Approved</v>
          </cell>
          <cell r="Z674" t="str">
            <v>RA GSG C3i</v>
          </cell>
          <cell r="AA674" t="str">
            <v>No</v>
          </cell>
          <cell r="AB674" t="str">
            <v>Yes</v>
          </cell>
          <cell r="AC674" t="str">
            <v>IT / Systems</v>
          </cell>
          <cell r="AD674" t="str">
            <v>TO Be Updated</v>
          </cell>
          <cell r="AE674" t="str">
            <v>SONAR - Available in Horizon</v>
          </cell>
          <cell r="AF674" t="str">
            <v>Process Excellence &amp; Innovation</v>
          </cell>
          <cell r="AG674" t="str">
            <v>TO Be Updated</v>
          </cell>
          <cell r="AH674" t="str">
            <v>TO Be Updated</v>
          </cell>
          <cell r="AI674" t="str">
            <v>TO Be Updated</v>
          </cell>
          <cell r="AJ674" t="str">
            <v>TO Be Updated</v>
          </cell>
        </row>
        <row r="675">
          <cell r="A675">
            <v>15958</v>
          </cell>
          <cell r="B675" t="str">
            <v>15958</v>
          </cell>
          <cell r="C675" t="str">
            <v>RA PUBS Upgrade</v>
          </cell>
          <cell r="D675" t="str">
            <v>Williams, Jason</v>
          </cell>
          <cell r="E675" t="str">
            <v>Parent</v>
          </cell>
          <cell r="F675" t="str">
            <v>Single WP</v>
          </cell>
          <cell r="G675" t="str">
            <v>RA</v>
          </cell>
          <cell r="H675">
            <v>0</v>
          </cell>
        </row>
        <row r="675">
          <cell r="K675">
            <v>0.05316616</v>
          </cell>
          <cell r="L675">
            <v>0</v>
          </cell>
          <cell r="M675">
            <v>0</v>
          </cell>
          <cell r="N675">
            <v>0.05316616</v>
          </cell>
          <cell r="O675">
            <v>53166.16</v>
          </cell>
          <cell r="P675">
            <v>0</v>
          </cell>
        </row>
        <row r="675">
          <cell r="S675" t="str">
            <v>Not Excluded</v>
          </cell>
          <cell r="T675" t="str">
            <v>No</v>
          </cell>
          <cell r="U675" t="str">
            <v>Yes</v>
          </cell>
          <cell r="V675" t="str">
            <v>Value Creation</v>
          </cell>
          <cell r="W675" t="str">
            <v>Reduce R&amp;D Costs</v>
          </cell>
          <cell r="X675" t="str">
            <v>Nurture</v>
          </cell>
          <cell r="Y675" t="str">
            <v>Proposed Plan</v>
          </cell>
          <cell r="Z675" t="str">
            <v>RA PUBS Upgrade</v>
          </cell>
          <cell r="AA675" t="str">
            <v>No</v>
          </cell>
          <cell r="AB675" t="str">
            <v>Yes</v>
          </cell>
          <cell r="AC675" t="str">
            <v>IT / Systems</v>
          </cell>
          <cell r="AD675" t="str">
            <v>TO Be Updated</v>
          </cell>
          <cell r="AE675" t="str">
            <v>SONAR - Available in Horizon</v>
          </cell>
          <cell r="AF675" t="str">
            <v>Process Excellence &amp; Innovation</v>
          </cell>
          <cell r="AG675" t="str">
            <v>TO Be Updated</v>
          </cell>
          <cell r="AH675" t="str">
            <v>TO Be Updated</v>
          </cell>
          <cell r="AI675" t="str">
            <v>TO Be Updated</v>
          </cell>
          <cell r="AJ675" t="str">
            <v>TO Be Updated</v>
          </cell>
        </row>
        <row r="676">
          <cell r="A676" t="str">
            <v>15958-G4011466</v>
          </cell>
          <cell r="B676" t="str">
            <v>15958</v>
          </cell>
          <cell r="C676" t="str">
            <v>RA PUBS Upgrade</v>
          </cell>
          <cell r="D676" t="str">
            <v>Williams, Jason</v>
          </cell>
          <cell r="E676" t="str">
            <v>Child</v>
          </cell>
          <cell r="F676" t="str">
            <v>Single WP</v>
          </cell>
          <cell r="G676" t="str">
            <v>RA</v>
          </cell>
          <cell r="H676" t="str">
            <v>G4011466</v>
          </cell>
        </row>
        <row r="676">
          <cell r="K676">
            <v>0.38026582</v>
          </cell>
          <cell r="L676">
            <v>0.96316</v>
          </cell>
          <cell r="M676">
            <v>0</v>
          </cell>
          <cell r="N676">
            <v>1.34342582</v>
          </cell>
          <cell r="O676">
            <v>1343425.82</v>
          </cell>
          <cell r="P676">
            <v>0</v>
          </cell>
        </row>
        <row r="676">
          <cell r="S676" t="str">
            <v>Not Excluded</v>
          </cell>
          <cell r="T676" t="str">
            <v>No</v>
          </cell>
          <cell r="U676" t="str">
            <v>Yes</v>
          </cell>
          <cell r="V676" t="str">
            <v>Value Creation</v>
          </cell>
          <cell r="W676" t="str">
            <v>Reduce R&amp;D Costs</v>
          </cell>
          <cell r="X676" t="str">
            <v>Nurture</v>
          </cell>
          <cell r="Y676" t="str">
            <v>Strategy Approved</v>
          </cell>
          <cell r="Z676" t="str">
            <v>RA PUBS Upgrade</v>
          </cell>
          <cell r="AA676" t="str">
            <v>No</v>
          </cell>
          <cell r="AB676" t="str">
            <v>Yes</v>
          </cell>
          <cell r="AC676" t="str">
            <v>IT / Systems</v>
          </cell>
          <cell r="AD676" t="str">
            <v>TO Be Updated</v>
          </cell>
          <cell r="AE676" t="str">
            <v>SONAR - Available in Horizon</v>
          </cell>
          <cell r="AF676" t="str">
            <v>Process Excellence &amp; Innovation</v>
          </cell>
          <cell r="AG676" t="str">
            <v>TO Be Updated</v>
          </cell>
          <cell r="AH676" t="str">
            <v>TO Be Updated</v>
          </cell>
          <cell r="AI676" t="str">
            <v>TO Be Updated</v>
          </cell>
          <cell r="AJ676" t="str">
            <v>TO Be Updated</v>
          </cell>
        </row>
        <row r="677">
          <cell r="A677">
            <v>18008</v>
          </cell>
          <cell r="B677" t="str">
            <v>18008</v>
          </cell>
          <cell r="C677" t="str">
            <v>RA NextGen Pub</v>
          </cell>
          <cell r="D677" t="str">
            <v>Williams, Jason</v>
          </cell>
          <cell r="E677" t="str">
            <v>Parent</v>
          </cell>
          <cell r="F677" t="str">
            <v>Single WP</v>
          </cell>
          <cell r="G677" t="str">
            <v>RA</v>
          </cell>
          <cell r="H677">
            <v>0</v>
          </cell>
        </row>
        <row r="677">
          <cell r="K677">
            <v>0.38026582</v>
          </cell>
          <cell r="L677">
            <v>0.96316</v>
          </cell>
          <cell r="M677">
            <v>0</v>
          </cell>
          <cell r="N677">
            <v>1.34342582</v>
          </cell>
          <cell r="O677">
            <v>1343425.82</v>
          </cell>
          <cell r="P677">
            <v>0</v>
          </cell>
        </row>
        <row r="677">
          <cell r="S677" t="str">
            <v>Not Excluded</v>
          </cell>
          <cell r="T677" t="str">
            <v>No</v>
          </cell>
          <cell r="U677" t="str">
            <v>Yes</v>
          </cell>
          <cell r="V677" t="str">
            <v>Operational Necessity</v>
          </cell>
          <cell r="W677" t="str">
            <v>Operational Necessity</v>
          </cell>
          <cell r="X677" t="str">
            <v>Planning</v>
          </cell>
          <cell r="Y677" t="str">
            <v>Strategy Approved</v>
          </cell>
          <cell r="Z677" t="str">
            <v>RA NextGen Pub</v>
          </cell>
          <cell r="AA677" t="str">
            <v>No</v>
          </cell>
          <cell r="AB677" t="str">
            <v>No</v>
          </cell>
          <cell r="AC677" t="str">
            <v>IT / Systems</v>
          </cell>
          <cell r="AD677" t="str">
            <v>TO Be Updated</v>
          </cell>
          <cell r="AE677" t="str">
            <v>SONAR - Available in Horizon</v>
          </cell>
          <cell r="AF677" t="str">
            <v>Operational Necessity</v>
          </cell>
          <cell r="AG677" t="str">
            <v>TO Be Updated</v>
          </cell>
          <cell r="AH677" t="str">
            <v>TO Be Updated</v>
          </cell>
          <cell r="AI677" t="str">
            <v>TO Be Updated</v>
          </cell>
          <cell r="AJ677" t="str">
            <v>TO Be Updated</v>
          </cell>
        </row>
        <row r="678">
          <cell r="A678" t="str">
            <v>18008-G4011957</v>
          </cell>
          <cell r="B678" t="str">
            <v>18008</v>
          </cell>
          <cell r="C678" t="str">
            <v>RA NextGen Pub</v>
          </cell>
          <cell r="D678" t="str">
            <v>Williams, Jason</v>
          </cell>
          <cell r="E678" t="str">
            <v>Child</v>
          </cell>
          <cell r="F678" t="str">
            <v>Single WP</v>
          </cell>
          <cell r="G678" t="str">
            <v>RA</v>
          </cell>
          <cell r="H678" t="str">
            <v>G4011957</v>
          </cell>
        </row>
        <row r="678">
          <cell r="K678">
            <v>0.05713</v>
          </cell>
          <cell r="L678">
            <v>0</v>
          </cell>
          <cell r="M678">
            <v>0</v>
          </cell>
          <cell r="N678">
            <v>0.05713</v>
          </cell>
          <cell r="O678">
            <v>57130</v>
          </cell>
          <cell r="P678">
            <v>0</v>
          </cell>
        </row>
        <row r="678">
          <cell r="S678" t="str">
            <v>Not Excluded</v>
          </cell>
          <cell r="T678" t="str">
            <v>No</v>
          </cell>
          <cell r="U678" t="str">
            <v>Yes</v>
          </cell>
          <cell r="V678" t="str">
            <v>Operational Necessity</v>
          </cell>
          <cell r="W678" t="str">
            <v>Operational Necessity</v>
          </cell>
          <cell r="X678" t="str">
            <v>Planning</v>
          </cell>
          <cell r="Y678" t="str">
            <v>Strategy Approved</v>
          </cell>
          <cell r="Z678" t="str">
            <v>RA NextGen Pub</v>
          </cell>
          <cell r="AA678" t="str">
            <v>No</v>
          </cell>
          <cell r="AB678" t="str">
            <v>No</v>
          </cell>
          <cell r="AC678" t="str">
            <v>IT / Systems</v>
          </cell>
          <cell r="AD678" t="str">
            <v>TO Be Updated</v>
          </cell>
          <cell r="AE678" t="str">
            <v>SONAR - Available in Horizon</v>
          </cell>
          <cell r="AF678" t="str">
            <v>Operational Necessity</v>
          </cell>
          <cell r="AG678" t="str">
            <v>TO Be Updated</v>
          </cell>
          <cell r="AH678" t="str">
            <v>TO Be Updated</v>
          </cell>
          <cell r="AI678" t="str">
            <v>TO Be Updated</v>
          </cell>
          <cell r="AJ678" t="str">
            <v>TO Be Updated</v>
          </cell>
        </row>
        <row r="679">
          <cell r="A679">
            <v>18031</v>
          </cell>
          <cell r="B679" t="str">
            <v>18031</v>
          </cell>
          <cell r="C679" t="str">
            <v>RA LCM Auto Sample</v>
          </cell>
          <cell r="D679" t="str">
            <v>Williams, Jason</v>
          </cell>
          <cell r="E679" t="str">
            <v>Parent</v>
          </cell>
          <cell r="F679" t="str">
            <v>Single WP</v>
          </cell>
          <cell r="G679" t="str">
            <v>RA</v>
          </cell>
          <cell r="H679">
            <v>0</v>
          </cell>
        </row>
        <row r="679">
          <cell r="K679">
            <v>0.05713</v>
          </cell>
          <cell r="L679">
            <v>0</v>
          </cell>
          <cell r="M679">
            <v>0</v>
          </cell>
          <cell r="N679">
            <v>0.05713</v>
          </cell>
          <cell r="O679">
            <v>57130</v>
          </cell>
          <cell r="P679">
            <v>0</v>
          </cell>
        </row>
        <row r="679">
          <cell r="S679" t="str">
            <v>Not Excluded</v>
          </cell>
          <cell r="T679" t="str">
            <v>No</v>
          </cell>
          <cell r="U679" t="str">
            <v>Yes</v>
          </cell>
          <cell r="V679" t="str">
            <v>Operational Necessity</v>
          </cell>
          <cell r="W679" t="str">
            <v>Operational Necessity</v>
          </cell>
          <cell r="X679" t="str">
            <v>Planning</v>
          </cell>
          <cell r="Y679" t="str">
            <v>Proposed Plan</v>
          </cell>
          <cell r="Z679" t="str">
            <v>RA LCM Auto Sample</v>
          </cell>
          <cell r="AA679" t="str">
            <v>No</v>
          </cell>
          <cell r="AB679" t="str">
            <v>No</v>
          </cell>
          <cell r="AC679" t="str">
            <v>IT / Systems</v>
          </cell>
          <cell r="AD679" t="str">
            <v>TO Be Updated</v>
          </cell>
          <cell r="AE679" t="str">
            <v>SONAR - Available in Horizon</v>
          </cell>
          <cell r="AF679" t="str">
            <v>Operational Necessity</v>
          </cell>
          <cell r="AG679" t="str">
            <v>TO Be Updated</v>
          </cell>
          <cell r="AH679" t="str">
            <v>TO Be Updated</v>
          </cell>
          <cell r="AI679" t="str">
            <v>TO Be Updated</v>
          </cell>
          <cell r="AJ679" t="str">
            <v>TO Be Updated</v>
          </cell>
        </row>
        <row r="680">
          <cell r="A680" t="str">
            <v>18031-G4012045</v>
          </cell>
          <cell r="B680" t="str">
            <v>18031</v>
          </cell>
          <cell r="C680" t="str">
            <v>RA LCM Auto Sample</v>
          </cell>
          <cell r="D680" t="str">
            <v>Williams, Jason</v>
          </cell>
          <cell r="E680" t="str">
            <v>Child</v>
          </cell>
          <cell r="F680" t="str">
            <v>Single WP</v>
          </cell>
          <cell r="G680" t="str">
            <v>RA</v>
          </cell>
          <cell r="H680" t="str">
            <v>G4012045</v>
          </cell>
        </row>
        <row r="680">
          <cell r="K680">
            <v>0</v>
          </cell>
          <cell r="L680">
            <v>0.774444</v>
          </cell>
          <cell r="M680">
            <v>0</v>
          </cell>
          <cell r="N680">
            <v>0.774444</v>
          </cell>
          <cell r="O680">
            <v>774444</v>
          </cell>
          <cell r="P680">
            <v>0</v>
          </cell>
        </row>
        <row r="680">
          <cell r="S680" t="str">
            <v>Not Excluded</v>
          </cell>
          <cell r="T680" t="str">
            <v>No</v>
          </cell>
          <cell r="U680" t="str">
            <v>Yes</v>
          </cell>
          <cell r="V680" t="str">
            <v>Operational Necessity</v>
          </cell>
          <cell r="W680" t="str">
            <v>Operational Necessity</v>
          </cell>
          <cell r="X680" t="str">
            <v>Planning</v>
          </cell>
          <cell r="Y680" t="str">
            <v>Strategy Approved</v>
          </cell>
          <cell r="Z680" t="str">
            <v>RA LCM Auto Sample</v>
          </cell>
          <cell r="AA680" t="str">
            <v>No</v>
          </cell>
          <cell r="AB680" t="str">
            <v>No</v>
          </cell>
          <cell r="AC680" t="str">
            <v>IT / Systems</v>
          </cell>
          <cell r="AD680" t="str">
            <v>TO Be Updated</v>
          </cell>
          <cell r="AE680" t="str">
            <v>SONAR - Available in Horizon</v>
          </cell>
          <cell r="AF680" t="str">
            <v>Operational Necessity</v>
          </cell>
          <cell r="AG680" t="str">
            <v>TO Be Updated</v>
          </cell>
          <cell r="AH680" t="str">
            <v>TO Be Updated</v>
          </cell>
          <cell r="AI680" t="str">
            <v>TO Be Updated</v>
          </cell>
          <cell r="AJ680" t="str">
            <v>TO Be Updated</v>
          </cell>
        </row>
        <row r="681">
          <cell r="A681">
            <v>18038</v>
          </cell>
          <cell r="B681" t="str">
            <v>18038</v>
          </cell>
          <cell r="C681" t="str">
            <v>RA AutoClass SubDoc</v>
          </cell>
          <cell r="D681" t="str">
            <v>Williams, Jason</v>
          </cell>
          <cell r="E681" t="str">
            <v>Parent</v>
          </cell>
          <cell r="F681" t="str">
            <v>Single WP</v>
          </cell>
          <cell r="G681" t="str">
            <v>RA</v>
          </cell>
          <cell r="H681">
            <v>0</v>
          </cell>
        </row>
        <row r="681">
          <cell r="K681">
            <v>0</v>
          </cell>
          <cell r="L681">
            <v>0.774444</v>
          </cell>
          <cell r="M681">
            <v>0</v>
          </cell>
          <cell r="N681">
            <v>0.774444</v>
          </cell>
          <cell r="O681">
            <v>774444</v>
          </cell>
          <cell r="P681">
            <v>0</v>
          </cell>
        </row>
        <row r="681">
          <cell r="S681" t="str">
            <v>Not Excluded</v>
          </cell>
          <cell r="T681" t="str">
            <v>No</v>
          </cell>
          <cell r="U681" t="str">
            <v>Yes</v>
          </cell>
          <cell r="V681" t="str">
            <v>Value Creation</v>
          </cell>
          <cell r="W681" t="str">
            <v>Value Creation without ExtraVal</v>
          </cell>
          <cell r="X681" t="str">
            <v>Planning</v>
          </cell>
          <cell r="Y681" t="str">
            <v>Proposed Plan</v>
          </cell>
          <cell r="Z681" t="str">
            <v>RA AutoClass SubDoc</v>
          </cell>
          <cell r="AA681" t="str">
            <v>No</v>
          </cell>
          <cell r="AB681" t="str">
            <v>No</v>
          </cell>
          <cell r="AC681" t="str">
            <v>IT / Systems</v>
          </cell>
          <cell r="AD681" t="str">
            <v>TO Be Updated</v>
          </cell>
          <cell r="AE681" t="str">
            <v>SONAR - Available in Horizon</v>
          </cell>
          <cell r="AF681" t="str">
            <v>Process Excellence &amp; Innovation</v>
          </cell>
          <cell r="AG681" t="str">
            <v>TO Be Updated</v>
          </cell>
          <cell r="AH681" t="str">
            <v>TO Be Updated</v>
          </cell>
          <cell r="AI681" t="str">
            <v>TO Be Updated</v>
          </cell>
          <cell r="AJ681" t="str">
            <v>TO Be Updated</v>
          </cell>
        </row>
        <row r="682">
          <cell r="A682" t="str">
            <v>18038-G4012188</v>
          </cell>
          <cell r="B682" t="str">
            <v>18038</v>
          </cell>
          <cell r="C682" t="str">
            <v>RA AutoClass SubDoc</v>
          </cell>
          <cell r="D682" t="str">
            <v>Williams, Jason</v>
          </cell>
          <cell r="E682" t="str">
            <v>Child</v>
          </cell>
          <cell r="F682" t="str">
            <v>Single WP</v>
          </cell>
          <cell r="G682" t="str">
            <v>RA</v>
          </cell>
          <cell r="H682" t="str">
            <v>G4012188</v>
          </cell>
        </row>
        <row r="682">
          <cell r="K682">
            <v>0</v>
          </cell>
          <cell r="L682">
            <v>0.275</v>
          </cell>
          <cell r="M682">
            <v>0</v>
          </cell>
          <cell r="N682">
            <v>0.275</v>
          </cell>
          <cell r="O682">
            <v>275000</v>
          </cell>
          <cell r="P682">
            <v>0</v>
          </cell>
        </row>
        <row r="682">
          <cell r="S682" t="str">
            <v>Not Excluded</v>
          </cell>
          <cell r="T682" t="str">
            <v>No</v>
          </cell>
          <cell r="U682" t="str">
            <v>Yes</v>
          </cell>
          <cell r="V682" t="str">
            <v>Value Creation</v>
          </cell>
          <cell r="W682" t="str">
            <v>Value Creation without ExtraVal</v>
          </cell>
          <cell r="X682" t="str">
            <v>Planning</v>
          </cell>
          <cell r="Y682" t="str">
            <v>Proposed Plan</v>
          </cell>
          <cell r="Z682" t="str">
            <v>RA AutoClass SubDoc</v>
          </cell>
          <cell r="AA682" t="str">
            <v>No</v>
          </cell>
          <cell r="AB682" t="str">
            <v>No</v>
          </cell>
          <cell r="AC682" t="str">
            <v>IT / Systems</v>
          </cell>
          <cell r="AD682" t="str">
            <v>TO Be Updated</v>
          </cell>
          <cell r="AE682" t="str">
            <v>SONAR - Available in Horizon</v>
          </cell>
          <cell r="AF682" t="str">
            <v>Process Excellence &amp; Innovation</v>
          </cell>
          <cell r="AG682" t="str">
            <v>TO Be Updated</v>
          </cell>
          <cell r="AH682" t="str">
            <v>TO Be Updated</v>
          </cell>
          <cell r="AI682" t="str">
            <v>TO Be Updated</v>
          </cell>
          <cell r="AJ682" t="str">
            <v>TO Be Updated</v>
          </cell>
        </row>
        <row r="683">
          <cell r="A683">
            <v>18039</v>
          </cell>
          <cell r="B683" t="str">
            <v>18039</v>
          </cell>
          <cell r="C683" t="str">
            <v>RA AutoDoc HAQ</v>
          </cell>
          <cell r="D683" t="str">
            <v>Williams, Jason</v>
          </cell>
          <cell r="E683" t="str">
            <v>Parent</v>
          </cell>
          <cell r="F683" t="str">
            <v>Single WP</v>
          </cell>
          <cell r="G683" t="str">
            <v>RA</v>
          </cell>
          <cell r="H683">
            <v>0</v>
          </cell>
        </row>
        <row r="683">
          <cell r="K683">
            <v>0</v>
          </cell>
          <cell r="L683">
            <v>0.275</v>
          </cell>
          <cell r="M683">
            <v>0</v>
          </cell>
          <cell r="N683">
            <v>0.275</v>
          </cell>
          <cell r="O683">
            <v>275000</v>
          </cell>
          <cell r="P683">
            <v>0</v>
          </cell>
        </row>
        <row r="683">
          <cell r="S683" t="str">
            <v>Not Excluded</v>
          </cell>
          <cell r="T683" t="str">
            <v>No</v>
          </cell>
          <cell r="U683" t="str">
            <v>Yes</v>
          </cell>
          <cell r="V683" t="str">
            <v>Operational Necessity</v>
          </cell>
          <cell r="W683" t="str">
            <v>Operational Necessity</v>
          </cell>
          <cell r="X683" t="str">
            <v>Planning</v>
          </cell>
          <cell r="Y683" t="str">
            <v>Proposed Plan</v>
          </cell>
          <cell r="Z683" t="str">
            <v>RA AutoDoc HAQ</v>
          </cell>
          <cell r="AA683" t="str">
            <v>No</v>
          </cell>
          <cell r="AB683" t="str">
            <v>No</v>
          </cell>
          <cell r="AC683" t="str">
            <v>IT / Systems</v>
          </cell>
          <cell r="AD683" t="str">
            <v>TO Be Updated</v>
          </cell>
          <cell r="AE683" t="str">
            <v>SONAR - Available in Horizon</v>
          </cell>
          <cell r="AF683" t="str">
            <v>Operational Necessity</v>
          </cell>
          <cell r="AG683" t="str">
            <v>TO Be Updated</v>
          </cell>
          <cell r="AH683" t="str">
            <v>TO Be Updated</v>
          </cell>
          <cell r="AI683" t="str">
            <v>TO Be Updated</v>
          </cell>
          <cell r="AJ683" t="str">
            <v>TO Be Updated</v>
          </cell>
        </row>
        <row r="684">
          <cell r="A684" t="str">
            <v>18039-G4012190</v>
          </cell>
          <cell r="B684" t="str">
            <v>18039</v>
          </cell>
          <cell r="C684" t="str">
            <v>RA AutoDoc HAQ</v>
          </cell>
          <cell r="D684" t="str">
            <v>Williams, Jason</v>
          </cell>
          <cell r="E684" t="str">
            <v>Child</v>
          </cell>
          <cell r="F684" t="str">
            <v>Single WP</v>
          </cell>
          <cell r="G684" t="str">
            <v>RA</v>
          </cell>
          <cell r="H684" t="str">
            <v>G4012190</v>
          </cell>
        </row>
        <row r="684">
          <cell r="K684">
            <v>0.005</v>
          </cell>
          <cell r="L684">
            <v>0.06</v>
          </cell>
          <cell r="M684">
            <v>0</v>
          </cell>
          <cell r="N684">
            <v>0.065</v>
          </cell>
          <cell r="O684">
            <v>65000</v>
          </cell>
          <cell r="P684">
            <v>0</v>
          </cell>
        </row>
        <row r="684">
          <cell r="S684" t="str">
            <v>Not Excluded</v>
          </cell>
          <cell r="T684" t="str">
            <v>No</v>
          </cell>
          <cell r="U684" t="str">
            <v>Yes</v>
          </cell>
          <cell r="V684" t="str">
            <v>Operational Necessity</v>
          </cell>
          <cell r="W684" t="str">
            <v>Operational Necessity</v>
          </cell>
          <cell r="X684" t="str">
            <v>Planning</v>
          </cell>
          <cell r="Y684" t="str">
            <v>Proposed Plan</v>
          </cell>
          <cell r="Z684" t="str">
            <v>RA AutoDoc HAQ</v>
          </cell>
          <cell r="AA684" t="str">
            <v>No</v>
          </cell>
          <cell r="AB684" t="str">
            <v>No</v>
          </cell>
          <cell r="AC684" t="str">
            <v>IT / Systems</v>
          </cell>
          <cell r="AD684" t="str">
            <v>TO Be Updated</v>
          </cell>
          <cell r="AE684" t="str">
            <v>SONAR - Available in Horizon</v>
          </cell>
          <cell r="AF684" t="str">
            <v>Operational Necessity</v>
          </cell>
          <cell r="AG684" t="str">
            <v>TO Be Updated</v>
          </cell>
          <cell r="AH684" t="str">
            <v>TO Be Updated</v>
          </cell>
          <cell r="AI684" t="str">
            <v>TO Be Updated</v>
          </cell>
          <cell r="AJ684" t="str">
            <v>TO Be Updated</v>
          </cell>
        </row>
        <row r="685">
          <cell r="A685">
            <v>18040</v>
          </cell>
          <cell r="B685" t="str">
            <v>18040</v>
          </cell>
          <cell r="C685" t="str">
            <v>RA CA XML PMAuto</v>
          </cell>
          <cell r="D685" t="str">
            <v>Williams, Jason</v>
          </cell>
          <cell r="E685" t="str">
            <v>Parent</v>
          </cell>
          <cell r="F685" t="str">
            <v>Single WP</v>
          </cell>
          <cell r="G685" t="str">
            <v>RA</v>
          </cell>
          <cell r="H685">
            <v>0</v>
          </cell>
        </row>
        <row r="685">
          <cell r="K685">
            <v>0.005</v>
          </cell>
          <cell r="L685">
            <v>0.06</v>
          </cell>
          <cell r="M685">
            <v>0</v>
          </cell>
          <cell r="N685">
            <v>0.065</v>
          </cell>
          <cell r="O685">
            <v>65000</v>
          </cell>
          <cell r="P685">
            <v>0</v>
          </cell>
        </row>
        <row r="685">
          <cell r="S685" t="str">
            <v>Not Excluded</v>
          </cell>
          <cell r="T685" t="str">
            <v>No</v>
          </cell>
          <cell r="U685" t="str">
            <v>Yes</v>
          </cell>
          <cell r="V685" t="str">
            <v>Compliance</v>
          </cell>
          <cell r="W685" t="str">
            <v>Compliance</v>
          </cell>
          <cell r="X685" t="str">
            <v>Planning</v>
          </cell>
          <cell r="Y685" t="str">
            <v>Proposed Plan</v>
          </cell>
          <cell r="Z685" t="str">
            <v>RA CA XML PMAuto</v>
          </cell>
          <cell r="AA685" t="str">
            <v>No</v>
          </cell>
          <cell r="AB685" t="str">
            <v>No</v>
          </cell>
          <cell r="AC685" t="str">
            <v>IT / Systems</v>
          </cell>
          <cell r="AD685" t="str">
            <v>TO Be Updated</v>
          </cell>
          <cell r="AE685" t="str">
            <v>SONAR - Available in Horizon</v>
          </cell>
          <cell r="AF685" t="str">
            <v>Compliance</v>
          </cell>
          <cell r="AG685" t="str">
            <v>TO Be Updated</v>
          </cell>
          <cell r="AH685" t="str">
            <v>TO Be Updated</v>
          </cell>
          <cell r="AI685" t="str">
            <v>TO Be Updated</v>
          </cell>
          <cell r="AJ685" t="str">
            <v>TO Be Updated</v>
          </cell>
        </row>
        <row r="686">
          <cell r="A686" t="str">
            <v>18040-G4012191</v>
          </cell>
          <cell r="B686" t="str">
            <v>18040</v>
          </cell>
          <cell r="C686" t="str">
            <v>RA CA XML PMAuto</v>
          </cell>
          <cell r="D686" t="str">
            <v>Williams, Jason</v>
          </cell>
          <cell r="E686" t="str">
            <v>Child</v>
          </cell>
          <cell r="F686" t="str">
            <v>Single WP</v>
          </cell>
          <cell r="G686" t="str">
            <v>RA</v>
          </cell>
          <cell r="H686" t="str">
            <v>G4012191</v>
          </cell>
        </row>
        <row r="686">
          <cell r="K686">
            <v>0</v>
          </cell>
          <cell r="L686">
            <v>0.229167</v>
          </cell>
          <cell r="M686">
            <v>0</v>
          </cell>
          <cell r="N686">
            <v>0.229167</v>
          </cell>
          <cell r="O686">
            <v>229167</v>
          </cell>
          <cell r="P686">
            <v>0</v>
          </cell>
        </row>
        <row r="686">
          <cell r="S686" t="str">
            <v>Not Excluded</v>
          </cell>
          <cell r="T686" t="str">
            <v>No</v>
          </cell>
          <cell r="U686" t="str">
            <v>Yes</v>
          </cell>
          <cell r="V686" t="str">
            <v>Compliance</v>
          </cell>
          <cell r="W686" t="str">
            <v>Compliance</v>
          </cell>
          <cell r="X686" t="str">
            <v>Planning</v>
          </cell>
          <cell r="Y686" t="str">
            <v>Proposed Plan</v>
          </cell>
          <cell r="Z686" t="str">
            <v>RA CA XML PMAuto</v>
          </cell>
          <cell r="AA686" t="str">
            <v>No</v>
          </cell>
          <cell r="AB686" t="str">
            <v>No</v>
          </cell>
          <cell r="AC686" t="str">
            <v>IT / Systems</v>
          </cell>
          <cell r="AD686" t="str">
            <v>TO Be Updated</v>
          </cell>
          <cell r="AE686" t="str">
            <v>SONAR - Available in Horizon</v>
          </cell>
          <cell r="AF686" t="str">
            <v>Compliance</v>
          </cell>
          <cell r="AG686" t="str">
            <v>TO Be Updated</v>
          </cell>
          <cell r="AH686" t="str">
            <v>TO Be Updated</v>
          </cell>
          <cell r="AI686" t="str">
            <v>TO Be Updated</v>
          </cell>
          <cell r="AJ686" t="str">
            <v>TO Be Updated</v>
          </cell>
        </row>
        <row r="687">
          <cell r="A687">
            <v>18041</v>
          </cell>
          <cell r="B687" t="str">
            <v>18041</v>
          </cell>
          <cell r="C687" t="str">
            <v>RA DocXter Evo</v>
          </cell>
          <cell r="D687" t="str">
            <v>Williams, Jason</v>
          </cell>
          <cell r="E687" t="str">
            <v>Parent</v>
          </cell>
          <cell r="F687" t="str">
            <v>Single WP</v>
          </cell>
          <cell r="G687" t="str">
            <v>RA</v>
          </cell>
          <cell r="H687">
            <v>0</v>
          </cell>
        </row>
        <row r="687">
          <cell r="K687">
            <v>0</v>
          </cell>
          <cell r="L687">
            <v>0.229167</v>
          </cell>
          <cell r="M687">
            <v>0</v>
          </cell>
          <cell r="N687">
            <v>0.229167</v>
          </cell>
          <cell r="O687">
            <v>229167</v>
          </cell>
          <cell r="P687">
            <v>0</v>
          </cell>
        </row>
        <row r="687">
          <cell r="S687" t="str">
            <v>Not Excluded</v>
          </cell>
          <cell r="T687" t="str">
            <v>No</v>
          </cell>
          <cell r="U687" t="str">
            <v>Yes</v>
          </cell>
          <cell r="V687" t="str">
            <v>Operational Necessity</v>
          </cell>
          <cell r="W687" t="str">
            <v>Operational Necessity</v>
          </cell>
          <cell r="X687" t="str">
            <v>Planning</v>
          </cell>
          <cell r="Y687" t="str">
            <v>Proposed Plan</v>
          </cell>
          <cell r="Z687" t="str">
            <v>RA DocXter Evo</v>
          </cell>
          <cell r="AA687" t="str">
            <v>No</v>
          </cell>
          <cell r="AB687" t="str">
            <v>No</v>
          </cell>
          <cell r="AC687" t="str">
            <v>IT / Systems</v>
          </cell>
          <cell r="AD687" t="str">
            <v>TO Be Updated</v>
          </cell>
          <cell r="AE687" t="str">
            <v>SONAR - Available in Horizon</v>
          </cell>
          <cell r="AF687" t="str">
            <v>Operational Necessity</v>
          </cell>
          <cell r="AG687" t="str">
            <v>TO Be Updated</v>
          </cell>
          <cell r="AH687" t="str">
            <v>TO Be Updated</v>
          </cell>
          <cell r="AI687" t="str">
            <v>TO Be Updated</v>
          </cell>
          <cell r="AJ687" t="str">
            <v>TO Be Updated</v>
          </cell>
        </row>
        <row r="688">
          <cell r="A688" t="str">
            <v>18041-G4012192</v>
          </cell>
          <cell r="B688" t="str">
            <v>18041</v>
          </cell>
          <cell r="C688" t="str">
            <v>RA DocXter Evo</v>
          </cell>
          <cell r="D688" t="str">
            <v>Williams, Jason</v>
          </cell>
          <cell r="E688" t="str">
            <v>Child</v>
          </cell>
          <cell r="F688" t="str">
            <v>Single WP</v>
          </cell>
          <cell r="G688" t="str">
            <v>RA</v>
          </cell>
          <cell r="H688" t="str">
            <v>G4012192</v>
          </cell>
        </row>
        <row r="688">
          <cell r="K688">
            <v>0</v>
          </cell>
          <cell r="L688">
            <v>0.33</v>
          </cell>
          <cell r="M688">
            <v>0</v>
          </cell>
          <cell r="N688">
            <v>0.33</v>
          </cell>
          <cell r="O688">
            <v>330000</v>
          </cell>
          <cell r="P688">
            <v>0</v>
          </cell>
        </row>
        <row r="688">
          <cell r="S688" t="str">
            <v>Not Excluded</v>
          </cell>
          <cell r="T688" t="str">
            <v>No</v>
          </cell>
          <cell r="U688" t="str">
            <v>Yes</v>
          </cell>
          <cell r="V688" t="str">
            <v>Operational Necessity</v>
          </cell>
          <cell r="W688" t="str">
            <v>Operational Necessity</v>
          </cell>
          <cell r="X688" t="str">
            <v>Planning</v>
          </cell>
          <cell r="Y688" t="str">
            <v>Proposed Plan</v>
          </cell>
          <cell r="Z688" t="str">
            <v>RA DocXter Evo</v>
          </cell>
          <cell r="AA688" t="str">
            <v>No</v>
          </cell>
          <cell r="AB688" t="str">
            <v>No</v>
          </cell>
          <cell r="AC688" t="str">
            <v>IT / Systems</v>
          </cell>
          <cell r="AD688" t="str">
            <v>TO Be Updated</v>
          </cell>
          <cell r="AE688" t="str">
            <v>SONAR - Available in Horizon</v>
          </cell>
          <cell r="AF688" t="str">
            <v>Operational Necessity</v>
          </cell>
          <cell r="AG688" t="str">
            <v>TO Be Updated</v>
          </cell>
          <cell r="AH688" t="str">
            <v>TO Be Updated</v>
          </cell>
          <cell r="AI688" t="str">
            <v>TO Be Updated</v>
          </cell>
          <cell r="AJ688" t="str">
            <v>TO Be Updated</v>
          </cell>
        </row>
        <row r="689">
          <cell r="A689">
            <v>18042</v>
          </cell>
          <cell r="B689" t="str">
            <v>18042</v>
          </cell>
          <cell r="C689" t="str">
            <v>RA RADAR SeedPhase</v>
          </cell>
          <cell r="D689" t="str">
            <v>Williams, Jason</v>
          </cell>
          <cell r="E689" t="str">
            <v>Parent</v>
          </cell>
          <cell r="F689" t="str">
            <v>Single WP</v>
          </cell>
          <cell r="G689" t="str">
            <v>RA</v>
          </cell>
          <cell r="H689">
            <v>0</v>
          </cell>
        </row>
        <row r="689">
          <cell r="K689">
            <v>0</v>
          </cell>
          <cell r="L689">
            <v>0.33</v>
          </cell>
          <cell r="M689">
            <v>0</v>
          </cell>
          <cell r="N689">
            <v>0.33</v>
          </cell>
          <cell r="O689">
            <v>330000</v>
          </cell>
          <cell r="P689">
            <v>0</v>
          </cell>
        </row>
        <row r="689">
          <cell r="S689" t="str">
            <v>Not Excluded</v>
          </cell>
          <cell r="T689" t="str">
            <v>No</v>
          </cell>
          <cell r="U689" t="str">
            <v>Yes</v>
          </cell>
          <cell r="V689" t="str">
            <v>Operational Necessity</v>
          </cell>
          <cell r="W689" t="str">
            <v>Operational Necessity</v>
          </cell>
          <cell r="X689" t="str">
            <v>Planning</v>
          </cell>
          <cell r="Y689" t="str">
            <v>Proposed Plan</v>
          </cell>
          <cell r="Z689" t="str">
            <v>RA RADAR SeedPhase</v>
          </cell>
          <cell r="AA689" t="str">
            <v>No</v>
          </cell>
          <cell r="AB689" t="str">
            <v>No</v>
          </cell>
          <cell r="AC689" t="str">
            <v>IT / Systems</v>
          </cell>
          <cell r="AD689" t="str">
            <v>TO Be Updated</v>
          </cell>
          <cell r="AE689" t="str">
            <v>SONAR - Available in Horizon</v>
          </cell>
          <cell r="AF689" t="str">
            <v>Operational Necessity</v>
          </cell>
          <cell r="AG689" t="str">
            <v>TO Be Updated</v>
          </cell>
          <cell r="AH689" t="str">
            <v>TO Be Updated</v>
          </cell>
          <cell r="AI689" t="str">
            <v>TO Be Updated</v>
          </cell>
          <cell r="AJ689" t="str">
            <v>TO Be Updated</v>
          </cell>
        </row>
        <row r="690">
          <cell r="A690" t="str">
            <v>18042-G4012193</v>
          </cell>
          <cell r="B690" t="str">
            <v>18042</v>
          </cell>
          <cell r="C690" t="str">
            <v>RA RADAR SeedPhase</v>
          </cell>
          <cell r="D690" t="str">
            <v>Williams, Jason</v>
          </cell>
          <cell r="E690" t="str">
            <v>Child</v>
          </cell>
          <cell r="F690" t="str">
            <v>Single WP</v>
          </cell>
          <cell r="G690" t="str">
            <v>RA</v>
          </cell>
          <cell r="H690" t="str">
            <v>G4012193</v>
          </cell>
        </row>
        <row r="690">
          <cell r="K690">
            <v>0</v>
          </cell>
          <cell r="L690">
            <v>0.478243</v>
          </cell>
          <cell r="M690">
            <v>0</v>
          </cell>
          <cell r="N690">
            <v>0.478243</v>
          </cell>
          <cell r="O690">
            <v>478243</v>
          </cell>
          <cell r="P690">
            <v>0</v>
          </cell>
        </row>
        <row r="690">
          <cell r="S690" t="str">
            <v>Not Excluded</v>
          </cell>
          <cell r="T690" t="str">
            <v>No</v>
          </cell>
          <cell r="U690" t="str">
            <v>Yes</v>
          </cell>
          <cell r="V690" t="str">
            <v>Operational Necessity</v>
          </cell>
          <cell r="W690" t="str">
            <v>Operational Necessity</v>
          </cell>
          <cell r="X690" t="str">
            <v>Planning</v>
          </cell>
          <cell r="Y690" t="str">
            <v>Proposed Plan</v>
          </cell>
          <cell r="Z690" t="str">
            <v>RA RADAR SeedPhase</v>
          </cell>
          <cell r="AA690" t="str">
            <v>No</v>
          </cell>
          <cell r="AB690" t="str">
            <v>No</v>
          </cell>
          <cell r="AC690" t="str">
            <v>IT / Systems</v>
          </cell>
          <cell r="AD690" t="str">
            <v>TO Be Updated</v>
          </cell>
          <cell r="AE690" t="str">
            <v>SONAR - Available in Horizon</v>
          </cell>
          <cell r="AF690" t="str">
            <v>Operational Necessity</v>
          </cell>
          <cell r="AG690" t="str">
            <v>TO Be Updated</v>
          </cell>
          <cell r="AH690" t="str">
            <v>TO Be Updated</v>
          </cell>
          <cell r="AI690" t="str">
            <v>TO Be Updated</v>
          </cell>
          <cell r="AJ690" t="str">
            <v>TO Be Updated</v>
          </cell>
        </row>
        <row r="691">
          <cell r="A691">
            <v>18043</v>
          </cell>
          <cell r="B691" t="str">
            <v>18043</v>
          </cell>
          <cell r="C691" t="str">
            <v>RA DDAuth</v>
          </cell>
          <cell r="D691" t="str">
            <v>Williams, Jason</v>
          </cell>
          <cell r="E691" t="str">
            <v>Parent</v>
          </cell>
          <cell r="F691" t="str">
            <v>Single WP</v>
          </cell>
          <cell r="G691" t="str">
            <v>RA</v>
          </cell>
          <cell r="H691">
            <v>0</v>
          </cell>
        </row>
        <row r="691">
          <cell r="K691">
            <v>0</v>
          </cell>
          <cell r="L691">
            <v>0.478243</v>
          </cell>
          <cell r="M691">
            <v>0</v>
          </cell>
          <cell r="N691">
            <v>0.478243</v>
          </cell>
          <cell r="O691">
            <v>478243</v>
          </cell>
          <cell r="P691">
            <v>0</v>
          </cell>
        </row>
        <row r="691">
          <cell r="S691" t="str">
            <v>Not Excluded</v>
          </cell>
          <cell r="T691" t="str">
            <v>No</v>
          </cell>
          <cell r="U691" t="str">
            <v>Yes</v>
          </cell>
          <cell r="V691" t="str">
            <v>Operational Necessity</v>
          </cell>
          <cell r="W691" t="str">
            <v>Operational Necessity</v>
          </cell>
          <cell r="X691" t="str">
            <v>Planning</v>
          </cell>
          <cell r="Y691" t="str">
            <v>Proposed Plan</v>
          </cell>
          <cell r="Z691" t="str">
            <v>RA DDAuth</v>
          </cell>
          <cell r="AA691" t="str">
            <v>No</v>
          </cell>
          <cell r="AB691" t="str">
            <v>No</v>
          </cell>
          <cell r="AC691" t="str">
            <v>IT / Systems</v>
          </cell>
          <cell r="AD691" t="str">
            <v>TO Be Updated</v>
          </cell>
          <cell r="AE691" t="str">
            <v>SONAR - Available in Horizon</v>
          </cell>
          <cell r="AF691" t="str">
            <v>Operational Necessity</v>
          </cell>
          <cell r="AG691" t="str">
            <v>TO Be Updated</v>
          </cell>
          <cell r="AH691" t="str">
            <v>TO Be Updated</v>
          </cell>
          <cell r="AI691" t="str">
            <v>TO Be Updated</v>
          </cell>
          <cell r="AJ691" t="str">
            <v>TO Be Updated</v>
          </cell>
        </row>
        <row r="692">
          <cell r="A692" t="str">
            <v>18043-G4012194</v>
          </cell>
          <cell r="B692" t="str">
            <v>18043</v>
          </cell>
          <cell r="C692" t="str">
            <v>RA DDAuth</v>
          </cell>
          <cell r="D692" t="str">
            <v>Williams, Jason</v>
          </cell>
          <cell r="E692" t="str">
            <v>Child</v>
          </cell>
          <cell r="F692" t="str">
            <v>Single WP</v>
          </cell>
          <cell r="G692" t="str">
            <v>RA</v>
          </cell>
          <cell r="H692" t="str">
            <v>G4012194</v>
          </cell>
        </row>
        <row r="692">
          <cell r="K692">
            <v>0</v>
          </cell>
          <cell r="L692">
            <v>0.064167</v>
          </cell>
          <cell r="M692">
            <v>0</v>
          </cell>
          <cell r="N692">
            <v>0.064167</v>
          </cell>
          <cell r="O692">
            <v>64167</v>
          </cell>
          <cell r="P692">
            <v>0</v>
          </cell>
        </row>
        <row r="692">
          <cell r="S692" t="str">
            <v>Not Excluded</v>
          </cell>
          <cell r="T692" t="str">
            <v>No</v>
          </cell>
          <cell r="U692" t="str">
            <v>Yes</v>
          </cell>
          <cell r="V692" t="str">
            <v>Operational Necessity</v>
          </cell>
          <cell r="W692" t="str">
            <v>Operational Necessity</v>
          </cell>
          <cell r="X692" t="str">
            <v>Planning</v>
          </cell>
          <cell r="Y692" t="str">
            <v>Proposed Plan</v>
          </cell>
          <cell r="Z692" t="str">
            <v>RA DDAuth</v>
          </cell>
          <cell r="AA692" t="str">
            <v>No</v>
          </cell>
          <cell r="AB692" t="str">
            <v>No</v>
          </cell>
          <cell r="AC692" t="str">
            <v>IT / Systems</v>
          </cell>
          <cell r="AD692" t="str">
            <v>TO Be Updated</v>
          </cell>
          <cell r="AE692" t="str">
            <v>SONAR - Available in Horizon</v>
          </cell>
          <cell r="AF692" t="str">
            <v>Operational Necessity</v>
          </cell>
          <cell r="AG692" t="str">
            <v>TO Be Updated</v>
          </cell>
          <cell r="AH692" t="str">
            <v>TO Be Updated</v>
          </cell>
          <cell r="AI692" t="str">
            <v>TO Be Updated</v>
          </cell>
          <cell r="AJ692" t="str">
            <v>TO Be Updated</v>
          </cell>
        </row>
        <row r="693">
          <cell r="A693">
            <v>18044</v>
          </cell>
          <cell r="B693" t="str">
            <v>18044</v>
          </cell>
          <cell r="C693" t="str">
            <v>RA LCM PnD Tool II</v>
          </cell>
          <cell r="D693" t="str">
            <v>Williams, Jason</v>
          </cell>
          <cell r="E693" t="str">
            <v>Parent</v>
          </cell>
          <cell r="F693" t="str">
            <v>Single WP</v>
          </cell>
          <cell r="G693" t="str">
            <v>RA</v>
          </cell>
          <cell r="H693">
            <v>0</v>
          </cell>
        </row>
        <row r="693">
          <cell r="K693">
            <v>0</v>
          </cell>
          <cell r="L693">
            <v>0.064167</v>
          </cell>
          <cell r="M693">
            <v>0</v>
          </cell>
          <cell r="N693">
            <v>0.064167</v>
          </cell>
          <cell r="O693">
            <v>64167</v>
          </cell>
          <cell r="P693">
            <v>0</v>
          </cell>
        </row>
        <row r="693">
          <cell r="S693" t="str">
            <v>Not Excluded</v>
          </cell>
          <cell r="T693" t="str">
            <v>No</v>
          </cell>
          <cell r="U693" t="str">
            <v>Yes</v>
          </cell>
          <cell r="V693" t="str">
            <v>Operational Necessity</v>
          </cell>
          <cell r="W693" t="str">
            <v>Operational Necessity</v>
          </cell>
          <cell r="X693" t="str">
            <v>Planning</v>
          </cell>
          <cell r="Y693" t="str">
            <v>Proposed Plan</v>
          </cell>
          <cell r="Z693" t="str">
            <v>RA LCM PnD Tool II</v>
          </cell>
          <cell r="AA693" t="str">
            <v>No</v>
          </cell>
          <cell r="AB693" t="str">
            <v>No</v>
          </cell>
          <cell r="AC693" t="str">
            <v>IT / Systems</v>
          </cell>
          <cell r="AD693" t="str">
            <v>TO Be Updated</v>
          </cell>
          <cell r="AE693" t="str">
            <v>SONAR - Available in Horizon</v>
          </cell>
          <cell r="AF693" t="str">
            <v>Operational Necessity</v>
          </cell>
          <cell r="AG693" t="str">
            <v>TO Be Updated</v>
          </cell>
          <cell r="AH693" t="str">
            <v>TO Be Updated</v>
          </cell>
          <cell r="AI693" t="str">
            <v>TO Be Updated</v>
          </cell>
          <cell r="AJ693" t="str">
            <v>TO Be Updated</v>
          </cell>
        </row>
        <row r="694">
          <cell r="A694" t="str">
            <v>18044-G4012195</v>
          </cell>
          <cell r="B694" t="str">
            <v>18044</v>
          </cell>
          <cell r="C694" t="str">
            <v>RA LCM PnD Tool II</v>
          </cell>
          <cell r="D694" t="str">
            <v>Williams, Jason</v>
          </cell>
          <cell r="E694" t="str">
            <v>Child</v>
          </cell>
          <cell r="F694" t="str">
            <v>Single WP</v>
          </cell>
          <cell r="G694" t="str">
            <v>RA</v>
          </cell>
          <cell r="H694" t="str">
            <v>G4012195</v>
          </cell>
        </row>
        <row r="694">
          <cell r="K694">
            <v>0</v>
          </cell>
          <cell r="L694">
            <v>0.275</v>
          </cell>
          <cell r="M694">
            <v>0</v>
          </cell>
          <cell r="N694">
            <v>0.275</v>
          </cell>
          <cell r="O694">
            <v>275000</v>
          </cell>
          <cell r="P694">
            <v>0</v>
          </cell>
        </row>
        <row r="694">
          <cell r="S694" t="str">
            <v>Not Excluded</v>
          </cell>
          <cell r="T694" t="str">
            <v>No</v>
          </cell>
          <cell r="U694" t="str">
            <v>Yes</v>
          </cell>
          <cell r="V694" t="str">
            <v>Operational Necessity</v>
          </cell>
          <cell r="W694" t="str">
            <v>Operational Necessity</v>
          </cell>
          <cell r="X694" t="str">
            <v>Planning</v>
          </cell>
          <cell r="Y694" t="str">
            <v>Proposed Plan</v>
          </cell>
          <cell r="Z694" t="str">
            <v>RA LCM PnD Tool II</v>
          </cell>
          <cell r="AA694" t="str">
            <v>No</v>
          </cell>
          <cell r="AB694" t="str">
            <v>No</v>
          </cell>
          <cell r="AC694" t="str">
            <v>IT / Systems</v>
          </cell>
          <cell r="AD694" t="str">
            <v>TO Be Updated</v>
          </cell>
          <cell r="AE694" t="str">
            <v>SONAR - Available in Horizon</v>
          </cell>
          <cell r="AF694" t="str">
            <v>Operational Necessity</v>
          </cell>
          <cell r="AG694" t="str">
            <v>TO Be Updated</v>
          </cell>
          <cell r="AH694" t="str">
            <v>TO Be Updated</v>
          </cell>
          <cell r="AI694" t="str">
            <v>TO Be Updated</v>
          </cell>
          <cell r="AJ694" t="str">
            <v>TO Be Updated</v>
          </cell>
        </row>
        <row r="695">
          <cell r="A695">
            <v>18045</v>
          </cell>
          <cell r="B695" t="str">
            <v>18045</v>
          </cell>
          <cell r="C695" t="str">
            <v>RA CMC HAQ</v>
          </cell>
          <cell r="D695" t="str">
            <v>Williams, Jason</v>
          </cell>
          <cell r="E695" t="str">
            <v>Parent</v>
          </cell>
          <cell r="F695" t="str">
            <v>Single WP</v>
          </cell>
          <cell r="G695" t="str">
            <v>RA</v>
          </cell>
          <cell r="H695">
            <v>0</v>
          </cell>
        </row>
        <row r="695">
          <cell r="K695">
            <v>0</v>
          </cell>
          <cell r="L695">
            <v>0.275</v>
          </cell>
          <cell r="M695">
            <v>0</v>
          </cell>
          <cell r="N695">
            <v>0.275</v>
          </cell>
          <cell r="O695">
            <v>275000</v>
          </cell>
          <cell r="P695">
            <v>0</v>
          </cell>
        </row>
        <row r="695">
          <cell r="S695" t="str">
            <v>Not Excluded</v>
          </cell>
          <cell r="T695" t="str">
            <v>No</v>
          </cell>
          <cell r="U695" t="str">
            <v>Yes</v>
          </cell>
          <cell r="V695" t="str">
            <v>Operational Necessity</v>
          </cell>
          <cell r="W695" t="str">
            <v>Operational Necessity</v>
          </cell>
          <cell r="X695" t="str">
            <v>Planning</v>
          </cell>
          <cell r="Y695" t="str">
            <v>Proposed Plan</v>
          </cell>
          <cell r="Z695" t="str">
            <v>RA CMC HAQ</v>
          </cell>
          <cell r="AA695" t="str">
            <v>No</v>
          </cell>
          <cell r="AB695" t="str">
            <v>No</v>
          </cell>
          <cell r="AC695" t="str">
            <v>IT / Systems</v>
          </cell>
          <cell r="AD695" t="str">
            <v>TO Be Updated</v>
          </cell>
          <cell r="AE695" t="str">
            <v>SONAR - Available in Horizon</v>
          </cell>
          <cell r="AF695" t="str">
            <v>Operational Necessity</v>
          </cell>
          <cell r="AG695" t="str">
            <v>TO Be Updated</v>
          </cell>
          <cell r="AH695" t="str">
            <v>TO Be Updated</v>
          </cell>
          <cell r="AI695" t="str">
            <v>TO Be Updated</v>
          </cell>
          <cell r="AJ695" t="str">
            <v>TO Be Updated</v>
          </cell>
        </row>
        <row r="696">
          <cell r="A696" t="str">
            <v>18045-G4012196</v>
          </cell>
          <cell r="B696" t="str">
            <v>18045</v>
          </cell>
          <cell r="C696" t="str">
            <v>RA CMC HAQ</v>
          </cell>
          <cell r="D696" t="str">
            <v>Williams, Jason</v>
          </cell>
          <cell r="E696" t="str">
            <v>Child</v>
          </cell>
          <cell r="F696" t="str">
            <v>Single WP</v>
          </cell>
          <cell r="G696" t="str">
            <v>RA</v>
          </cell>
          <cell r="H696" t="str">
            <v>G4012196</v>
          </cell>
        </row>
        <row r="696">
          <cell r="K696">
            <v>0</v>
          </cell>
          <cell r="L696">
            <v>0.064167</v>
          </cell>
          <cell r="M696">
            <v>0</v>
          </cell>
          <cell r="N696">
            <v>0.064167</v>
          </cell>
          <cell r="O696">
            <v>64167</v>
          </cell>
          <cell r="P696">
            <v>0</v>
          </cell>
        </row>
        <row r="696">
          <cell r="S696" t="str">
            <v>Not Excluded</v>
          </cell>
          <cell r="T696" t="str">
            <v>No</v>
          </cell>
          <cell r="U696" t="str">
            <v>Yes</v>
          </cell>
          <cell r="V696" t="str">
            <v>Operational Necessity</v>
          </cell>
          <cell r="W696" t="str">
            <v>Operational Necessity</v>
          </cell>
          <cell r="X696" t="str">
            <v>Planning</v>
          </cell>
          <cell r="Y696" t="str">
            <v>Proposed Plan</v>
          </cell>
          <cell r="Z696" t="str">
            <v>RA CMC HAQ</v>
          </cell>
          <cell r="AA696" t="str">
            <v>No</v>
          </cell>
          <cell r="AB696" t="str">
            <v>No</v>
          </cell>
          <cell r="AC696" t="str">
            <v>IT / Systems</v>
          </cell>
          <cell r="AD696" t="str">
            <v>TO Be Updated</v>
          </cell>
          <cell r="AE696" t="str">
            <v>SONAR - Available in Horizon</v>
          </cell>
          <cell r="AF696" t="str">
            <v>Operational Necessity</v>
          </cell>
          <cell r="AG696" t="str">
            <v>TO Be Updated</v>
          </cell>
          <cell r="AH696" t="str">
            <v>TO Be Updated</v>
          </cell>
          <cell r="AI696" t="str">
            <v>TO Be Updated</v>
          </cell>
          <cell r="AJ696" t="str">
            <v>TO Be Updated</v>
          </cell>
        </row>
        <row r="697">
          <cell r="A697">
            <v>18046</v>
          </cell>
          <cell r="B697" t="str">
            <v>18046</v>
          </cell>
          <cell r="C697" t="str">
            <v>RA LCM Site Divest</v>
          </cell>
          <cell r="D697" t="str">
            <v>Williams, Jason</v>
          </cell>
          <cell r="E697" t="str">
            <v>Parent</v>
          </cell>
          <cell r="F697" t="str">
            <v>Single WP</v>
          </cell>
          <cell r="G697" t="str">
            <v>RA</v>
          </cell>
          <cell r="H697">
            <v>0</v>
          </cell>
        </row>
        <row r="697">
          <cell r="K697">
            <v>0</v>
          </cell>
          <cell r="L697">
            <v>0.064167</v>
          </cell>
          <cell r="M697">
            <v>0</v>
          </cell>
          <cell r="N697">
            <v>0.064167</v>
          </cell>
          <cell r="O697">
            <v>64167</v>
          </cell>
          <cell r="P697">
            <v>0</v>
          </cell>
        </row>
        <row r="697">
          <cell r="S697" t="str">
            <v>Not Excluded</v>
          </cell>
          <cell r="T697" t="str">
            <v>No</v>
          </cell>
          <cell r="U697" t="str">
            <v>Yes</v>
          </cell>
          <cell r="V697" t="str">
            <v>Operational Necessity</v>
          </cell>
          <cell r="W697" t="str">
            <v>Operational Necessity</v>
          </cell>
          <cell r="X697" t="str">
            <v>Planning</v>
          </cell>
          <cell r="Y697" t="str">
            <v>Proposed Plan</v>
          </cell>
          <cell r="Z697" t="str">
            <v>RA LCM Site Divest</v>
          </cell>
          <cell r="AA697" t="str">
            <v>No</v>
          </cell>
          <cell r="AB697" t="str">
            <v>No</v>
          </cell>
          <cell r="AC697" t="str">
            <v>IT / Systems</v>
          </cell>
          <cell r="AD697" t="str">
            <v>TO Be Updated</v>
          </cell>
          <cell r="AE697" t="str">
            <v>SONAR - Available in Horizon</v>
          </cell>
          <cell r="AF697" t="str">
            <v>Operational Necessity</v>
          </cell>
          <cell r="AG697" t="str">
            <v>TO Be Updated</v>
          </cell>
          <cell r="AH697" t="str">
            <v>TO Be Updated</v>
          </cell>
          <cell r="AI697" t="str">
            <v>TO Be Updated</v>
          </cell>
          <cell r="AJ697" t="str">
            <v>TO Be Updated</v>
          </cell>
        </row>
        <row r="698">
          <cell r="A698" t="str">
            <v>18046-G4012197</v>
          </cell>
          <cell r="B698" t="str">
            <v>18046</v>
          </cell>
          <cell r="C698" t="str">
            <v>RA LCM Site Divest</v>
          </cell>
          <cell r="D698" t="str">
            <v>Williams, Jason</v>
          </cell>
          <cell r="E698" t="str">
            <v>Child</v>
          </cell>
          <cell r="F698" t="str">
            <v>Single WP</v>
          </cell>
          <cell r="G698" t="str">
            <v>RA</v>
          </cell>
          <cell r="H698" t="str">
            <v>G4012197</v>
          </cell>
        </row>
        <row r="698">
          <cell r="K698">
            <v>0</v>
          </cell>
          <cell r="L698">
            <v>0.1375</v>
          </cell>
          <cell r="M698">
            <v>0</v>
          </cell>
          <cell r="N698">
            <v>0.1375</v>
          </cell>
          <cell r="O698">
            <v>137500</v>
          </cell>
          <cell r="P698">
            <v>0</v>
          </cell>
        </row>
        <row r="698">
          <cell r="S698" t="str">
            <v>Not Excluded</v>
          </cell>
          <cell r="T698" t="str">
            <v>No</v>
          </cell>
          <cell r="U698" t="str">
            <v>Yes</v>
          </cell>
          <cell r="V698" t="str">
            <v>Operational Necessity</v>
          </cell>
          <cell r="W698" t="str">
            <v>Operational Necessity</v>
          </cell>
          <cell r="X698" t="str">
            <v>Planning</v>
          </cell>
          <cell r="Y698" t="str">
            <v>Proposed Plan</v>
          </cell>
          <cell r="Z698" t="str">
            <v>RA LCM Site Divest</v>
          </cell>
          <cell r="AA698" t="str">
            <v>No</v>
          </cell>
          <cell r="AB698" t="str">
            <v>No</v>
          </cell>
          <cell r="AC698" t="str">
            <v>IT / Systems</v>
          </cell>
          <cell r="AD698" t="str">
            <v>TO Be Updated</v>
          </cell>
          <cell r="AE698" t="str">
            <v>SONAR - Available in Horizon</v>
          </cell>
          <cell r="AF698" t="str">
            <v>Operational Necessity</v>
          </cell>
          <cell r="AG698" t="str">
            <v>TO Be Updated</v>
          </cell>
          <cell r="AH698" t="str">
            <v>TO Be Updated</v>
          </cell>
          <cell r="AI698" t="str">
            <v>TO Be Updated</v>
          </cell>
          <cell r="AJ698" t="str">
            <v>TO Be Updated</v>
          </cell>
        </row>
        <row r="699">
          <cell r="A699">
            <v>18047</v>
          </cell>
          <cell r="B699" t="str">
            <v>18047</v>
          </cell>
          <cell r="C699" t="str">
            <v>RA LCM Samp Cal AI</v>
          </cell>
          <cell r="D699" t="str">
            <v>Williams, Jason</v>
          </cell>
          <cell r="E699" t="str">
            <v>Parent</v>
          </cell>
          <cell r="F699" t="str">
            <v>Single WP</v>
          </cell>
          <cell r="G699" t="str">
            <v>RA</v>
          </cell>
          <cell r="H699">
            <v>0</v>
          </cell>
        </row>
        <row r="699">
          <cell r="K699">
            <v>0</v>
          </cell>
          <cell r="L699">
            <v>0.1375</v>
          </cell>
          <cell r="M699">
            <v>0</v>
          </cell>
          <cell r="N699">
            <v>0.1375</v>
          </cell>
          <cell r="O699">
            <v>137500</v>
          </cell>
          <cell r="P699">
            <v>0</v>
          </cell>
        </row>
        <row r="699">
          <cell r="S699" t="str">
            <v>Not Excluded</v>
          </cell>
          <cell r="T699" t="str">
            <v>No</v>
          </cell>
          <cell r="U699" t="str">
            <v>Yes</v>
          </cell>
          <cell r="V699" t="str">
            <v>Operational Necessity</v>
          </cell>
          <cell r="W699" t="str">
            <v>Operational Necessity</v>
          </cell>
          <cell r="X699" t="str">
            <v>Planning</v>
          </cell>
          <cell r="Y699" t="str">
            <v>Proposed Plan</v>
          </cell>
          <cell r="Z699" t="str">
            <v>RA LCM Samp Cal AI</v>
          </cell>
          <cell r="AA699" t="str">
            <v>No</v>
          </cell>
          <cell r="AB699" t="str">
            <v>No</v>
          </cell>
          <cell r="AC699" t="str">
            <v>IT / Systems</v>
          </cell>
          <cell r="AD699" t="str">
            <v>TO Be Updated</v>
          </cell>
          <cell r="AE699" t="str">
            <v>SONAR - Available in Horizon</v>
          </cell>
          <cell r="AF699" t="str">
            <v>Operational Necessity</v>
          </cell>
          <cell r="AG699" t="str">
            <v>TO Be Updated</v>
          </cell>
          <cell r="AH699" t="str">
            <v>TO Be Updated</v>
          </cell>
          <cell r="AI699" t="str">
            <v>TO Be Updated</v>
          </cell>
          <cell r="AJ699" t="str">
            <v>TO Be Updated</v>
          </cell>
        </row>
        <row r="700">
          <cell r="A700" t="str">
            <v>18047-G4012198</v>
          </cell>
          <cell r="B700" t="str">
            <v>18047</v>
          </cell>
          <cell r="C700" t="str">
            <v>RA LCM Samp Cal AI</v>
          </cell>
          <cell r="D700" t="str">
            <v>Williams, Jason</v>
          </cell>
          <cell r="E700" t="str">
            <v>Child</v>
          </cell>
          <cell r="F700" t="str">
            <v>Single WP</v>
          </cell>
          <cell r="G700" t="str">
            <v>RA</v>
          </cell>
          <cell r="H700" t="str">
            <v>G4012198</v>
          </cell>
        </row>
        <row r="700">
          <cell r="K700">
            <v>0</v>
          </cell>
          <cell r="L700">
            <v>0.091667</v>
          </cell>
          <cell r="M700">
            <v>0</v>
          </cell>
          <cell r="N700">
            <v>0.091667</v>
          </cell>
          <cell r="O700">
            <v>91667</v>
          </cell>
          <cell r="P700">
            <v>0</v>
          </cell>
        </row>
        <row r="700">
          <cell r="S700" t="str">
            <v>Not Excluded</v>
          </cell>
          <cell r="T700" t="str">
            <v>No</v>
          </cell>
          <cell r="U700" t="str">
            <v>Yes</v>
          </cell>
          <cell r="V700" t="str">
            <v>Operational Necessity</v>
          </cell>
          <cell r="W700" t="str">
            <v>Operational Necessity</v>
          </cell>
          <cell r="X700" t="str">
            <v>Planning</v>
          </cell>
          <cell r="Y700" t="str">
            <v>Proposed Plan</v>
          </cell>
          <cell r="Z700" t="str">
            <v>RA LCM Samp Cal AI</v>
          </cell>
          <cell r="AA700" t="str">
            <v>No</v>
          </cell>
          <cell r="AB700" t="str">
            <v>No</v>
          </cell>
          <cell r="AC700" t="str">
            <v>IT / Systems</v>
          </cell>
          <cell r="AD700" t="str">
            <v>TO Be Updated</v>
          </cell>
          <cell r="AE700" t="str">
            <v>SONAR - Available in Horizon</v>
          </cell>
          <cell r="AF700" t="str">
            <v>Operational Necessity</v>
          </cell>
          <cell r="AG700" t="str">
            <v>TO Be Updated</v>
          </cell>
          <cell r="AH700" t="str">
            <v>TO Be Updated</v>
          </cell>
          <cell r="AI700" t="str">
            <v>TO Be Updated</v>
          </cell>
          <cell r="AJ700" t="str">
            <v>TO Be Updated</v>
          </cell>
        </row>
        <row r="701">
          <cell r="A701">
            <v>18048</v>
          </cell>
          <cell r="B701" t="str">
            <v>18048</v>
          </cell>
          <cell r="C701" t="str">
            <v>RA LCM CTO2WHO</v>
          </cell>
          <cell r="D701" t="str">
            <v>Williams, Jason</v>
          </cell>
          <cell r="E701" t="str">
            <v>Parent</v>
          </cell>
          <cell r="F701" t="str">
            <v>Single WP</v>
          </cell>
          <cell r="G701" t="str">
            <v>RA</v>
          </cell>
          <cell r="H701">
            <v>0</v>
          </cell>
        </row>
        <row r="701">
          <cell r="K701">
            <v>0</v>
          </cell>
          <cell r="L701">
            <v>0.091667</v>
          </cell>
          <cell r="M701">
            <v>0</v>
          </cell>
          <cell r="N701">
            <v>0.091667</v>
          </cell>
          <cell r="O701">
            <v>91667</v>
          </cell>
          <cell r="P701">
            <v>0</v>
          </cell>
        </row>
        <row r="701">
          <cell r="S701" t="str">
            <v>Not Excluded</v>
          </cell>
          <cell r="T701" t="str">
            <v>No</v>
          </cell>
          <cell r="U701" t="str">
            <v>Yes</v>
          </cell>
          <cell r="V701" t="str">
            <v>Operational Necessity</v>
          </cell>
          <cell r="W701" t="str">
            <v>Operational Necessity</v>
          </cell>
          <cell r="X701" t="str">
            <v>Planning</v>
          </cell>
          <cell r="Y701" t="str">
            <v>Proposed Plan</v>
          </cell>
          <cell r="Z701" t="str">
            <v>RA LCM CTO2WHO</v>
          </cell>
          <cell r="AA701" t="str">
            <v>No</v>
          </cell>
          <cell r="AB701" t="str">
            <v>No</v>
          </cell>
          <cell r="AC701" t="str">
            <v>IT / Systems</v>
          </cell>
          <cell r="AD701" t="str">
            <v>TO Be Updated</v>
          </cell>
          <cell r="AE701" t="str">
            <v>SONAR - Available in Horizon</v>
          </cell>
          <cell r="AF701" t="str">
            <v>Operational Necessity</v>
          </cell>
          <cell r="AG701" t="str">
            <v>TO Be Updated</v>
          </cell>
          <cell r="AH701" t="str">
            <v>TO Be Updated</v>
          </cell>
          <cell r="AI701" t="str">
            <v>TO Be Updated</v>
          </cell>
          <cell r="AJ701" t="str">
            <v>TO Be Updated</v>
          </cell>
        </row>
        <row r="702">
          <cell r="A702" t="str">
            <v>18048-G4012199</v>
          </cell>
          <cell r="B702" t="str">
            <v>18048</v>
          </cell>
          <cell r="C702" t="str">
            <v>RA LCM CTO2WHO</v>
          </cell>
          <cell r="D702" t="str">
            <v>Williams, Jason</v>
          </cell>
          <cell r="E702" t="str">
            <v>Child</v>
          </cell>
          <cell r="F702" t="str">
            <v>Single WP</v>
          </cell>
          <cell r="G702" t="str">
            <v>RA</v>
          </cell>
          <cell r="H702" t="str">
            <v>G4012199</v>
          </cell>
        </row>
        <row r="702">
          <cell r="K702">
            <v>0</v>
          </cell>
          <cell r="L702">
            <v>0.091667</v>
          </cell>
          <cell r="M702">
            <v>0</v>
          </cell>
          <cell r="N702">
            <v>0.091667</v>
          </cell>
          <cell r="O702">
            <v>91667</v>
          </cell>
          <cell r="P702">
            <v>0</v>
          </cell>
        </row>
        <row r="702">
          <cell r="S702" t="str">
            <v>Not Excluded</v>
          </cell>
          <cell r="T702" t="str">
            <v>No</v>
          </cell>
          <cell r="U702" t="str">
            <v>Yes</v>
          </cell>
          <cell r="V702" t="str">
            <v>Operational Necessity</v>
          </cell>
          <cell r="W702" t="str">
            <v>Operational Necessity</v>
          </cell>
          <cell r="X702" t="str">
            <v>Planning</v>
          </cell>
          <cell r="Y702" t="str">
            <v>Proposed Plan</v>
          </cell>
          <cell r="Z702" t="str">
            <v>RA LCM CTO2WHO</v>
          </cell>
          <cell r="AA702" t="str">
            <v>No</v>
          </cell>
          <cell r="AB702" t="str">
            <v>No</v>
          </cell>
          <cell r="AC702" t="str">
            <v>IT / Systems</v>
          </cell>
          <cell r="AD702" t="str">
            <v>TO Be Updated</v>
          </cell>
          <cell r="AE702" t="str">
            <v>SONAR - Available in Horizon</v>
          </cell>
          <cell r="AF702" t="str">
            <v>Operational Necessity</v>
          </cell>
          <cell r="AG702" t="str">
            <v>TO Be Updated</v>
          </cell>
          <cell r="AH702" t="str">
            <v>TO Be Updated</v>
          </cell>
          <cell r="AI702" t="str">
            <v>TO Be Updated</v>
          </cell>
          <cell r="AJ702" t="str">
            <v>TO Be Updated</v>
          </cell>
        </row>
        <row r="703">
          <cell r="A703">
            <v>18049</v>
          </cell>
          <cell r="B703" t="str">
            <v>18049</v>
          </cell>
          <cell r="C703" t="str">
            <v>RA LCM Partner Sub</v>
          </cell>
          <cell r="D703" t="str">
            <v>Williams, Jason</v>
          </cell>
          <cell r="E703" t="str">
            <v>Parent</v>
          </cell>
          <cell r="F703" t="str">
            <v>Single WP</v>
          </cell>
          <cell r="G703" t="str">
            <v>RA</v>
          </cell>
          <cell r="H703">
            <v>0</v>
          </cell>
        </row>
        <row r="703">
          <cell r="K703">
            <v>0</v>
          </cell>
          <cell r="L703">
            <v>0.091667</v>
          </cell>
          <cell r="M703">
            <v>0</v>
          </cell>
          <cell r="N703">
            <v>0.091667</v>
          </cell>
          <cell r="O703">
            <v>91667</v>
          </cell>
          <cell r="P703">
            <v>0</v>
          </cell>
        </row>
        <row r="703">
          <cell r="S703" t="str">
            <v>Not Excluded</v>
          </cell>
          <cell r="T703" t="str">
            <v>No</v>
          </cell>
          <cell r="U703" t="str">
            <v>Yes</v>
          </cell>
          <cell r="V703" t="str">
            <v>Operational Necessity</v>
          </cell>
          <cell r="W703" t="str">
            <v>Operational Necessity</v>
          </cell>
          <cell r="X703" t="str">
            <v>Planning</v>
          </cell>
          <cell r="Y703" t="str">
            <v>Proposed Plan</v>
          </cell>
          <cell r="Z703" t="str">
            <v>RA LCM Partner Sub</v>
          </cell>
          <cell r="AA703" t="str">
            <v>No</v>
          </cell>
          <cell r="AB703" t="str">
            <v>No</v>
          </cell>
          <cell r="AC703" t="str">
            <v>IT / Systems</v>
          </cell>
          <cell r="AD703" t="str">
            <v>TO Be Updated</v>
          </cell>
          <cell r="AE703" t="str">
            <v>SONAR - Available in Horizon</v>
          </cell>
          <cell r="AF703" t="str">
            <v>Operational Necessity</v>
          </cell>
          <cell r="AG703" t="str">
            <v>TO Be Updated</v>
          </cell>
          <cell r="AH703" t="str">
            <v>TO Be Updated</v>
          </cell>
          <cell r="AI703" t="str">
            <v>TO Be Updated</v>
          </cell>
          <cell r="AJ703" t="str">
            <v>TO Be Updated</v>
          </cell>
        </row>
        <row r="704">
          <cell r="A704" t="str">
            <v>18049-G4012200</v>
          </cell>
          <cell r="B704" t="str">
            <v>18049</v>
          </cell>
          <cell r="C704" t="str">
            <v>RA LCM Partner Sub</v>
          </cell>
          <cell r="D704" t="str">
            <v>Williams, Jason</v>
          </cell>
          <cell r="E704" t="str">
            <v>Child</v>
          </cell>
          <cell r="F704" t="str">
            <v>Single WP</v>
          </cell>
          <cell r="G704" t="str">
            <v>RA</v>
          </cell>
          <cell r="H704" t="str">
            <v>G4012200</v>
          </cell>
        </row>
        <row r="704">
          <cell r="K704">
            <v>0</v>
          </cell>
          <cell r="L704">
            <v>0.229167</v>
          </cell>
          <cell r="M704">
            <v>0</v>
          </cell>
          <cell r="N704">
            <v>0.229167</v>
          </cell>
          <cell r="O704">
            <v>229167</v>
          </cell>
          <cell r="P704">
            <v>0</v>
          </cell>
        </row>
        <row r="704">
          <cell r="S704" t="str">
            <v>Not Excluded</v>
          </cell>
          <cell r="T704" t="str">
            <v>No</v>
          </cell>
          <cell r="U704" t="str">
            <v>Yes</v>
          </cell>
          <cell r="V704" t="str">
            <v>Operational Necessity</v>
          </cell>
          <cell r="W704" t="str">
            <v>Operational Necessity</v>
          </cell>
          <cell r="X704" t="str">
            <v>Planning</v>
          </cell>
          <cell r="Y704" t="str">
            <v>Proposed Plan</v>
          </cell>
          <cell r="Z704" t="str">
            <v>RA LCM Partner Sub</v>
          </cell>
          <cell r="AA704" t="str">
            <v>No</v>
          </cell>
          <cell r="AB704" t="str">
            <v>No</v>
          </cell>
          <cell r="AC704" t="str">
            <v>IT / Systems</v>
          </cell>
          <cell r="AD704" t="str">
            <v>TO Be Updated</v>
          </cell>
          <cell r="AE704" t="str">
            <v>SONAR - Available in Horizon</v>
          </cell>
          <cell r="AF704" t="str">
            <v>Operational Necessity</v>
          </cell>
          <cell r="AG704" t="str">
            <v>TO Be Updated</v>
          </cell>
          <cell r="AH704" t="str">
            <v>TO Be Updated</v>
          </cell>
          <cell r="AI704" t="str">
            <v>TO Be Updated</v>
          </cell>
          <cell r="AJ704" t="str">
            <v>TO Be Updated</v>
          </cell>
        </row>
        <row r="705">
          <cell r="A705">
            <v>18050</v>
          </cell>
          <cell r="B705" t="str">
            <v>18050</v>
          </cell>
          <cell r="C705" t="str">
            <v>RA CMC Source Doc</v>
          </cell>
          <cell r="D705" t="str">
            <v>Williams, Jason</v>
          </cell>
          <cell r="E705" t="str">
            <v>Parent</v>
          </cell>
          <cell r="F705" t="str">
            <v>Single WP</v>
          </cell>
          <cell r="G705" t="str">
            <v>RA</v>
          </cell>
          <cell r="H705">
            <v>0</v>
          </cell>
        </row>
        <row r="705">
          <cell r="K705">
            <v>0</v>
          </cell>
          <cell r="L705">
            <v>0.229167</v>
          </cell>
          <cell r="M705">
            <v>0</v>
          </cell>
          <cell r="N705">
            <v>0.229167</v>
          </cell>
          <cell r="O705">
            <v>229167</v>
          </cell>
          <cell r="P705">
            <v>0</v>
          </cell>
        </row>
        <row r="705">
          <cell r="S705" t="str">
            <v>Not Excluded</v>
          </cell>
          <cell r="T705" t="str">
            <v>No</v>
          </cell>
          <cell r="U705" t="str">
            <v>Yes</v>
          </cell>
          <cell r="V705" t="str">
            <v>Operational Necessity</v>
          </cell>
          <cell r="W705" t="str">
            <v>Operational Necessity</v>
          </cell>
          <cell r="X705" t="str">
            <v>Planning</v>
          </cell>
          <cell r="Y705" t="str">
            <v>Proposed Plan</v>
          </cell>
          <cell r="Z705" t="str">
            <v>RA CMC Source Doc</v>
          </cell>
          <cell r="AA705" t="str">
            <v>No</v>
          </cell>
          <cell r="AB705" t="str">
            <v>No</v>
          </cell>
          <cell r="AC705" t="str">
            <v>IT / Systems</v>
          </cell>
          <cell r="AD705" t="str">
            <v>TO Be Updated</v>
          </cell>
          <cell r="AE705" t="str">
            <v>SONAR - Available in Horizon</v>
          </cell>
          <cell r="AF705" t="str">
            <v>Operational Necessity</v>
          </cell>
          <cell r="AG705" t="str">
            <v>TO Be Updated</v>
          </cell>
          <cell r="AH705" t="str">
            <v>TO Be Updated</v>
          </cell>
          <cell r="AI705" t="str">
            <v>TO Be Updated</v>
          </cell>
          <cell r="AJ705" t="str">
            <v>TO Be Updated</v>
          </cell>
        </row>
        <row r="706">
          <cell r="A706" t="str">
            <v>18050-G4012201</v>
          </cell>
          <cell r="B706" t="str">
            <v>18050</v>
          </cell>
          <cell r="C706" t="str">
            <v>RA CMC Source Doc</v>
          </cell>
          <cell r="D706" t="str">
            <v>Williams, Jason</v>
          </cell>
          <cell r="E706" t="str">
            <v>Child</v>
          </cell>
          <cell r="F706" t="str">
            <v>Single WP</v>
          </cell>
          <cell r="G706" t="str">
            <v>RA</v>
          </cell>
          <cell r="H706" t="str">
            <v>G4012201</v>
          </cell>
        </row>
        <row r="706">
          <cell r="K706">
            <v>0</v>
          </cell>
          <cell r="L706">
            <v>0.091667</v>
          </cell>
          <cell r="M706">
            <v>0</v>
          </cell>
          <cell r="N706">
            <v>0.091667</v>
          </cell>
          <cell r="O706">
            <v>91667</v>
          </cell>
          <cell r="P706">
            <v>0</v>
          </cell>
        </row>
        <row r="706">
          <cell r="S706" t="str">
            <v>Not Excluded</v>
          </cell>
          <cell r="T706" t="str">
            <v>No</v>
          </cell>
          <cell r="U706" t="str">
            <v>Yes</v>
          </cell>
          <cell r="V706" t="str">
            <v>Operational Necessity</v>
          </cell>
          <cell r="W706" t="str">
            <v>Operational Necessity</v>
          </cell>
          <cell r="X706" t="str">
            <v>Planning</v>
          </cell>
          <cell r="Y706" t="str">
            <v>Proposed Plan</v>
          </cell>
          <cell r="Z706" t="str">
            <v>RA CMC Source Doc</v>
          </cell>
          <cell r="AA706" t="str">
            <v>No</v>
          </cell>
          <cell r="AB706" t="str">
            <v>No</v>
          </cell>
          <cell r="AC706" t="str">
            <v>IT / Systems</v>
          </cell>
          <cell r="AD706" t="str">
            <v>TO Be Updated</v>
          </cell>
          <cell r="AE706" t="str">
            <v>SONAR - Available in Horizon</v>
          </cell>
          <cell r="AF706" t="str">
            <v>Operational Necessity</v>
          </cell>
          <cell r="AG706" t="str">
            <v>TO Be Updated</v>
          </cell>
          <cell r="AH706" t="str">
            <v>TO Be Updated</v>
          </cell>
          <cell r="AI706" t="str">
            <v>TO Be Updated</v>
          </cell>
          <cell r="AJ706" t="str">
            <v>TO Be Updated</v>
          </cell>
        </row>
        <row r="707">
          <cell r="A707">
            <v>18051</v>
          </cell>
          <cell r="B707" t="str">
            <v>18051</v>
          </cell>
          <cell r="C707" t="str">
            <v>RA SALTO SKU</v>
          </cell>
          <cell r="D707" t="str">
            <v>Williams, Jason</v>
          </cell>
          <cell r="E707" t="str">
            <v>Parent</v>
          </cell>
          <cell r="F707" t="str">
            <v>Single WP</v>
          </cell>
          <cell r="G707" t="str">
            <v>RA</v>
          </cell>
          <cell r="H707">
            <v>0</v>
          </cell>
        </row>
        <row r="707">
          <cell r="K707">
            <v>0</v>
          </cell>
          <cell r="L707">
            <v>0.091667</v>
          </cell>
          <cell r="M707">
            <v>0</v>
          </cell>
          <cell r="N707">
            <v>0.091667</v>
          </cell>
          <cell r="O707">
            <v>91667</v>
          </cell>
          <cell r="P707">
            <v>0</v>
          </cell>
        </row>
        <row r="707">
          <cell r="S707" t="str">
            <v>Not Excluded</v>
          </cell>
          <cell r="T707" t="str">
            <v>No</v>
          </cell>
          <cell r="U707" t="str">
            <v>Yes</v>
          </cell>
          <cell r="V707" t="str">
            <v>Operational Necessity</v>
          </cell>
          <cell r="W707" t="str">
            <v>Operational Necessity</v>
          </cell>
          <cell r="X707" t="str">
            <v>Planning</v>
          </cell>
          <cell r="Y707" t="str">
            <v>Proposed Plan</v>
          </cell>
          <cell r="Z707" t="str">
            <v>RA SALTO SKU</v>
          </cell>
          <cell r="AA707" t="str">
            <v>No</v>
          </cell>
          <cell r="AB707" t="str">
            <v>No</v>
          </cell>
          <cell r="AC707" t="str">
            <v>IT / Systems</v>
          </cell>
          <cell r="AD707" t="str">
            <v>TO Be Updated</v>
          </cell>
          <cell r="AE707" t="str">
            <v>SONAR - Available in Horizon</v>
          </cell>
          <cell r="AF707" t="str">
            <v>Operational Necessity</v>
          </cell>
          <cell r="AG707" t="str">
            <v>TO Be Updated</v>
          </cell>
          <cell r="AH707" t="str">
            <v>TO Be Updated</v>
          </cell>
          <cell r="AI707" t="str">
            <v>TO Be Updated</v>
          </cell>
          <cell r="AJ707" t="str">
            <v>TO Be Updated</v>
          </cell>
        </row>
        <row r="708">
          <cell r="A708" t="str">
            <v>18051-G4012202</v>
          </cell>
          <cell r="B708" t="str">
            <v>18051</v>
          </cell>
          <cell r="C708" t="str">
            <v>RA SALTO SKU</v>
          </cell>
          <cell r="D708" t="str">
            <v>Williams, Jason</v>
          </cell>
          <cell r="E708" t="str">
            <v>Child</v>
          </cell>
          <cell r="F708" t="str">
            <v>Single WP</v>
          </cell>
          <cell r="G708" t="str">
            <v>RA</v>
          </cell>
          <cell r="H708" t="str">
            <v>G4012202</v>
          </cell>
        </row>
        <row r="708">
          <cell r="K708">
            <v>0</v>
          </cell>
          <cell r="L708">
            <v>0.1375</v>
          </cell>
          <cell r="M708">
            <v>0</v>
          </cell>
          <cell r="N708">
            <v>0.1375</v>
          </cell>
          <cell r="O708">
            <v>137500</v>
          </cell>
          <cell r="P708">
            <v>0</v>
          </cell>
        </row>
        <row r="708">
          <cell r="S708" t="str">
            <v>Not Excluded</v>
          </cell>
          <cell r="T708" t="str">
            <v>No</v>
          </cell>
          <cell r="U708" t="str">
            <v>Yes</v>
          </cell>
          <cell r="V708" t="str">
            <v>Operational Necessity</v>
          </cell>
          <cell r="W708" t="str">
            <v>Operational Necessity</v>
          </cell>
          <cell r="X708" t="str">
            <v>Planning</v>
          </cell>
          <cell r="Y708" t="str">
            <v>Proposed Plan</v>
          </cell>
          <cell r="Z708" t="str">
            <v>RA SALTO SKU</v>
          </cell>
          <cell r="AA708" t="str">
            <v>No</v>
          </cell>
          <cell r="AB708" t="str">
            <v>No</v>
          </cell>
          <cell r="AC708" t="str">
            <v>IT / Systems</v>
          </cell>
          <cell r="AD708" t="str">
            <v>TO Be Updated</v>
          </cell>
          <cell r="AE708" t="str">
            <v>SONAR - Available in Horizon</v>
          </cell>
          <cell r="AF708" t="str">
            <v>Operational Necessity</v>
          </cell>
          <cell r="AG708" t="str">
            <v>TO Be Updated</v>
          </cell>
          <cell r="AH708" t="str">
            <v>TO Be Updated</v>
          </cell>
          <cell r="AI708" t="str">
            <v>TO Be Updated</v>
          </cell>
          <cell r="AJ708" t="str">
            <v>TO Be Updated</v>
          </cell>
        </row>
        <row r="709">
          <cell r="A709">
            <v>18052</v>
          </cell>
          <cell r="B709" t="str">
            <v>18052</v>
          </cell>
          <cell r="C709" t="str">
            <v>RA SALTO Deviation</v>
          </cell>
          <cell r="D709" t="str">
            <v>Williams, Jason</v>
          </cell>
          <cell r="E709" t="str">
            <v>Parent</v>
          </cell>
          <cell r="F709" t="str">
            <v>Single WP</v>
          </cell>
          <cell r="G709" t="str">
            <v>RA</v>
          </cell>
          <cell r="H709">
            <v>0</v>
          </cell>
        </row>
        <row r="709">
          <cell r="K709">
            <v>0</v>
          </cell>
          <cell r="L709">
            <v>0.1375</v>
          </cell>
          <cell r="M709">
            <v>0</v>
          </cell>
          <cell r="N709">
            <v>0.1375</v>
          </cell>
          <cell r="O709">
            <v>137500</v>
          </cell>
          <cell r="P709">
            <v>0</v>
          </cell>
        </row>
        <row r="709">
          <cell r="S709" t="str">
            <v>Not Excluded</v>
          </cell>
          <cell r="T709" t="str">
            <v>No</v>
          </cell>
          <cell r="U709" t="str">
            <v>Yes</v>
          </cell>
          <cell r="V709" t="str">
            <v>Operational Necessity</v>
          </cell>
          <cell r="W709" t="str">
            <v>Operational Necessity</v>
          </cell>
          <cell r="X709" t="str">
            <v>Planning</v>
          </cell>
          <cell r="Y709" t="str">
            <v>Proposed Plan</v>
          </cell>
          <cell r="Z709" t="str">
            <v>RA SALTO Deviation</v>
          </cell>
          <cell r="AA709" t="str">
            <v>No</v>
          </cell>
          <cell r="AB709" t="str">
            <v>No</v>
          </cell>
          <cell r="AC709" t="str">
            <v>IT / Systems</v>
          </cell>
          <cell r="AD709" t="str">
            <v>TO Be Updated</v>
          </cell>
          <cell r="AE709" t="str">
            <v>SONAR - Available in Horizon</v>
          </cell>
          <cell r="AF709" t="str">
            <v>Operational Necessity</v>
          </cell>
          <cell r="AG709" t="str">
            <v>TO Be Updated</v>
          </cell>
          <cell r="AH709" t="str">
            <v>TO Be Updated</v>
          </cell>
          <cell r="AI709" t="str">
            <v>TO Be Updated</v>
          </cell>
          <cell r="AJ709" t="str">
            <v>TO Be Updated</v>
          </cell>
        </row>
        <row r="710">
          <cell r="A710" t="str">
            <v>18052-G4012203</v>
          </cell>
          <cell r="B710" t="str">
            <v>18052</v>
          </cell>
          <cell r="C710" t="str">
            <v>RA SALTO Deviation</v>
          </cell>
          <cell r="D710" t="str">
            <v>Williams, Jason</v>
          </cell>
          <cell r="E710" t="str">
            <v>Child</v>
          </cell>
          <cell r="F710" t="str">
            <v>Single WP</v>
          </cell>
          <cell r="G710" t="str">
            <v>RA</v>
          </cell>
          <cell r="H710" t="str">
            <v>G4012203</v>
          </cell>
        </row>
        <row r="710">
          <cell r="K710">
            <v>0</v>
          </cell>
          <cell r="L710">
            <v>0.045833</v>
          </cell>
          <cell r="M710">
            <v>0</v>
          </cell>
          <cell r="N710">
            <v>0.045833</v>
          </cell>
          <cell r="O710">
            <v>45833</v>
          </cell>
          <cell r="P710">
            <v>0</v>
          </cell>
        </row>
        <row r="710">
          <cell r="S710" t="str">
            <v>Not Excluded</v>
          </cell>
          <cell r="T710" t="str">
            <v>No</v>
          </cell>
          <cell r="U710" t="str">
            <v>Yes</v>
          </cell>
          <cell r="V710" t="str">
            <v>Operational Necessity</v>
          </cell>
          <cell r="W710" t="str">
            <v>Operational Necessity</v>
          </cell>
          <cell r="X710" t="str">
            <v>Planning</v>
          </cell>
          <cell r="Y710" t="str">
            <v>Proposed Plan</v>
          </cell>
          <cell r="Z710" t="str">
            <v>RA SALTO Deviation</v>
          </cell>
          <cell r="AA710" t="str">
            <v>No</v>
          </cell>
          <cell r="AB710" t="str">
            <v>No</v>
          </cell>
          <cell r="AC710" t="str">
            <v>IT / Systems</v>
          </cell>
          <cell r="AD710" t="str">
            <v>TO Be Updated</v>
          </cell>
          <cell r="AE710" t="str">
            <v>SONAR - Available in Horizon</v>
          </cell>
          <cell r="AF710" t="str">
            <v>Operational Necessity</v>
          </cell>
          <cell r="AG710" t="str">
            <v>TO Be Updated</v>
          </cell>
          <cell r="AH710" t="str">
            <v>TO Be Updated</v>
          </cell>
          <cell r="AI710" t="str">
            <v>TO Be Updated</v>
          </cell>
          <cell r="AJ710" t="str">
            <v>TO Be Updated</v>
          </cell>
        </row>
        <row r="711">
          <cell r="A711">
            <v>18053</v>
          </cell>
          <cell r="B711" t="str">
            <v>18053</v>
          </cell>
          <cell r="C711" t="str">
            <v>RA SALTO Expansion</v>
          </cell>
          <cell r="D711" t="str">
            <v>Williams, Jason</v>
          </cell>
          <cell r="E711" t="str">
            <v>Parent</v>
          </cell>
          <cell r="F711" t="str">
            <v>Single WP</v>
          </cell>
          <cell r="G711" t="str">
            <v>RA</v>
          </cell>
          <cell r="H711">
            <v>0</v>
          </cell>
        </row>
        <row r="711">
          <cell r="K711">
            <v>0</v>
          </cell>
          <cell r="L711">
            <v>0.045833</v>
          </cell>
          <cell r="M711">
            <v>0</v>
          </cell>
          <cell r="N711">
            <v>0.045833</v>
          </cell>
          <cell r="O711">
            <v>45833</v>
          </cell>
          <cell r="P711">
            <v>0</v>
          </cell>
        </row>
        <row r="711">
          <cell r="S711" t="str">
            <v>Not Excluded</v>
          </cell>
          <cell r="T711" t="str">
            <v>No</v>
          </cell>
          <cell r="U711" t="str">
            <v>Yes</v>
          </cell>
          <cell r="V711" t="str">
            <v>Compliance</v>
          </cell>
          <cell r="W711" t="str">
            <v>Compliance</v>
          </cell>
          <cell r="X711" t="str">
            <v>Planning</v>
          </cell>
          <cell r="Y711" t="str">
            <v>Proposed Plan</v>
          </cell>
          <cell r="Z711" t="str">
            <v>RA SALTO Expansion</v>
          </cell>
          <cell r="AA711" t="str">
            <v>No</v>
          </cell>
          <cell r="AB711" t="str">
            <v>No</v>
          </cell>
          <cell r="AC711" t="str">
            <v>IT / Systems</v>
          </cell>
          <cell r="AD711" t="str">
            <v>TO Be Updated</v>
          </cell>
          <cell r="AE711" t="str">
            <v>SONAR - Available in Horizon</v>
          </cell>
          <cell r="AF711" t="str">
            <v>Compliance</v>
          </cell>
          <cell r="AG711" t="str">
            <v>TO Be Updated</v>
          </cell>
          <cell r="AH711" t="str">
            <v>TO Be Updated</v>
          </cell>
          <cell r="AI711" t="str">
            <v>TO Be Updated</v>
          </cell>
          <cell r="AJ711" t="str">
            <v>TO Be Updated</v>
          </cell>
        </row>
        <row r="712">
          <cell r="A712" t="str">
            <v>18053-G4012204</v>
          </cell>
          <cell r="B712" t="str">
            <v>18053</v>
          </cell>
          <cell r="C712" t="str">
            <v>RA SALTO Expansion</v>
          </cell>
          <cell r="D712" t="str">
            <v>Williams, Jason</v>
          </cell>
          <cell r="E712" t="str">
            <v>Child</v>
          </cell>
          <cell r="F712" t="str">
            <v>Single WP</v>
          </cell>
          <cell r="G712" t="str">
            <v>RA</v>
          </cell>
          <cell r="H712" t="str">
            <v>G4012204</v>
          </cell>
        </row>
        <row r="712">
          <cell r="K712">
            <v>0</v>
          </cell>
          <cell r="L712">
            <v>0.045833</v>
          </cell>
          <cell r="M712">
            <v>0</v>
          </cell>
          <cell r="N712">
            <v>0.045833</v>
          </cell>
          <cell r="O712">
            <v>45833</v>
          </cell>
          <cell r="P712">
            <v>0</v>
          </cell>
        </row>
        <row r="712">
          <cell r="S712" t="str">
            <v>Not Excluded</v>
          </cell>
          <cell r="T712" t="str">
            <v>No</v>
          </cell>
          <cell r="U712" t="str">
            <v>Yes</v>
          </cell>
          <cell r="V712" t="str">
            <v>Compliance</v>
          </cell>
          <cell r="W712" t="str">
            <v>Compliance</v>
          </cell>
          <cell r="X712" t="str">
            <v>Planning</v>
          </cell>
          <cell r="Y712" t="str">
            <v>Proposed Plan</v>
          </cell>
          <cell r="Z712" t="str">
            <v>RA SALTO Expansion</v>
          </cell>
          <cell r="AA712" t="str">
            <v>No</v>
          </cell>
          <cell r="AB712" t="str">
            <v>No</v>
          </cell>
          <cell r="AC712" t="str">
            <v>IT / Systems</v>
          </cell>
          <cell r="AD712" t="str">
            <v>TO Be Updated</v>
          </cell>
          <cell r="AE712" t="str">
            <v>SONAR - Available in Horizon</v>
          </cell>
          <cell r="AF712" t="str">
            <v>Compliance</v>
          </cell>
          <cell r="AG712" t="str">
            <v>TO Be Updated</v>
          </cell>
          <cell r="AH712" t="str">
            <v>TO Be Updated</v>
          </cell>
          <cell r="AI712" t="str">
            <v>TO Be Updated</v>
          </cell>
          <cell r="AJ712" t="str">
            <v>TO Be Updated</v>
          </cell>
        </row>
        <row r="713">
          <cell r="A713">
            <v>18054</v>
          </cell>
          <cell r="B713" t="str">
            <v>18054</v>
          </cell>
          <cell r="C713" t="str">
            <v>RA ALCT Enhancement</v>
          </cell>
          <cell r="D713" t="str">
            <v>Williams, Jason</v>
          </cell>
          <cell r="E713" t="str">
            <v>Parent</v>
          </cell>
          <cell r="F713" t="str">
            <v>Single WP</v>
          </cell>
          <cell r="G713" t="str">
            <v>RA</v>
          </cell>
          <cell r="H713">
            <v>0</v>
          </cell>
        </row>
        <row r="713">
          <cell r="K713">
            <v>0</v>
          </cell>
          <cell r="L713">
            <v>0.045833</v>
          </cell>
          <cell r="M713">
            <v>0</v>
          </cell>
          <cell r="N713">
            <v>0.045833</v>
          </cell>
          <cell r="O713">
            <v>45833</v>
          </cell>
          <cell r="P713">
            <v>0</v>
          </cell>
        </row>
        <row r="713">
          <cell r="S713" t="str">
            <v>Not Excluded</v>
          </cell>
          <cell r="T713" t="str">
            <v>No</v>
          </cell>
          <cell r="U713" t="str">
            <v>Yes</v>
          </cell>
          <cell r="V713" t="str">
            <v>Operational Necessity</v>
          </cell>
          <cell r="W713" t="str">
            <v>Operational Necessity</v>
          </cell>
          <cell r="X713" t="str">
            <v>Planning</v>
          </cell>
          <cell r="Y713" t="str">
            <v>Proposed Plan</v>
          </cell>
          <cell r="Z713" t="str">
            <v>RA ALCT Enhancement</v>
          </cell>
          <cell r="AA713" t="str">
            <v>No</v>
          </cell>
          <cell r="AB713" t="str">
            <v>No</v>
          </cell>
          <cell r="AC713" t="str">
            <v>IT / Systems</v>
          </cell>
          <cell r="AD713" t="str">
            <v>TO Be Updated</v>
          </cell>
          <cell r="AE713" t="str">
            <v>SONAR - Available in Horizon</v>
          </cell>
          <cell r="AF713" t="str">
            <v>Operational Necessity</v>
          </cell>
          <cell r="AG713" t="str">
            <v>TO Be Updated</v>
          </cell>
          <cell r="AH713" t="str">
            <v>TO Be Updated</v>
          </cell>
          <cell r="AI713" t="str">
            <v>TO Be Updated</v>
          </cell>
          <cell r="AJ713" t="str">
            <v>TO Be Updated</v>
          </cell>
        </row>
        <row r="714">
          <cell r="A714" t="str">
            <v>18054-G4012205</v>
          </cell>
          <cell r="B714" t="str">
            <v>18054</v>
          </cell>
          <cell r="C714" t="str">
            <v>RA ALCT Enhancement</v>
          </cell>
          <cell r="D714" t="str">
            <v>Williams, Jason</v>
          </cell>
          <cell r="E714" t="str">
            <v>Child</v>
          </cell>
          <cell r="F714" t="str">
            <v>Single WP</v>
          </cell>
          <cell r="G714" t="str">
            <v>RA</v>
          </cell>
          <cell r="H714" t="str">
            <v>G4012205</v>
          </cell>
        </row>
        <row r="714">
          <cell r="K714">
            <v>0</v>
          </cell>
          <cell r="L714">
            <v>0.05722</v>
          </cell>
          <cell r="M714">
            <v>0</v>
          </cell>
          <cell r="N714">
            <v>0.05722</v>
          </cell>
          <cell r="O714">
            <v>57220</v>
          </cell>
          <cell r="P714">
            <v>0</v>
          </cell>
        </row>
        <row r="714">
          <cell r="S714" t="str">
            <v>Not Excluded</v>
          </cell>
          <cell r="T714" t="str">
            <v>No</v>
          </cell>
          <cell r="U714" t="str">
            <v>Yes</v>
          </cell>
          <cell r="V714" t="str">
            <v>Operational Necessity</v>
          </cell>
          <cell r="W714" t="str">
            <v>Operational Necessity</v>
          </cell>
          <cell r="X714" t="str">
            <v>Planning</v>
          </cell>
          <cell r="Y714" t="str">
            <v>Proposed Plan</v>
          </cell>
          <cell r="Z714" t="str">
            <v>RA ALCT Enhancement</v>
          </cell>
          <cell r="AA714" t="str">
            <v>No</v>
          </cell>
          <cell r="AB714" t="str">
            <v>No</v>
          </cell>
          <cell r="AC714" t="str">
            <v>IT / Systems</v>
          </cell>
          <cell r="AD714" t="str">
            <v>TO Be Updated</v>
          </cell>
          <cell r="AE714" t="str">
            <v>SONAR - Available in Horizon</v>
          </cell>
          <cell r="AF714" t="str">
            <v>Operational Necessity</v>
          </cell>
          <cell r="AG714" t="str">
            <v>TO Be Updated</v>
          </cell>
          <cell r="AH714" t="str">
            <v>TO Be Updated</v>
          </cell>
          <cell r="AI714" t="str">
            <v>TO Be Updated</v>
          </cell>
          <cell r="AJ714" t="str">
            <v>TO Be Updated</v>
          </cell>
        </row>
        <row r="715">
          <cell r="A715">
            <v>18055</v>
          </cell>
          <cell r="B715" t="str">
            <v>18055</v>
          </cell>
          <cell r="C715" t="str">
            <v>RA ACTS Upgrade</v>
          </cell>
          <cell r="D715" t="str">
            <v>Williams, Jason</v>
          </cell>
          <cell r="E715" t="str">
            <v>Parent</v>
          </cell>
          <cell r="F715" t="str">
            <v>Single WP</v>
          </cell>
          <cell r="G715" t="str">
            <v>RA</v>
          </cell>
          <cell r="H715">
            <v>0</v>
          </cell>
        </row>
        <row r="715">
          <cell r="K715">
            <v>0</v>
          </cell>
          <cell r="L715">
            <v>0.05722</v>
          </cell>
          <cell r="M715">
            <v>0</v>
          </cell>
          <cell r="N715">
            <v>0.05722</v>
          </cell>
          <cell r="O715">
            <v>57220</v>
          </cell>
          <cell r="P715">
            <v>0</v>
          </cell>
        </row>
        <row r="715">
          <cell r="S715" t="str">
            <v>Not Excluded</v>
          </cell>
          <cell r="T715" t="str">
            <v>No</v>
          </cell>
          <cell r="U715" t="str">
            <v>Yes</v>
          </cell>
          <cell r="V715" t="str">
            <v>Operational Necessity</v>
          </cell>
          <cell r="W715" t="str">
            <v>Operational Necessity</v>
          </cell>
          <cell r="X715" t="str">
            <v>Planning</v>
          </cell>
          <cell r="Y715" t="str">
            <v>Proposed Plan</v>
          </cell>
          <cell r="Z715" t="str">
            <v>RA ACTS Upgrade</v>
          </cell>
          <cell r="AA715" t="str">
            <v>No</v>
          </cell>
          <cell r="AB715" t="str">
            <v>No</v>
          </cell>
          <cell r="AC715" t="str">
            <v>IT / Systems</v>
          </cell>
          <cell r="AD715" t="str">
            <v>TO Be Updated</v>
          </cell>
          <cell r="AE715" t="str">
            <v>SONAR - Available in Horizon</v>
          </cell>
          <cell r="AF715" t="str">
            <v>Operational Necessity</v>
          </cell>
          <cell r="AG715" t="str">
            <v>TO Be Updated</v>
          </cell>
          <cell r="AH715" t="str">
            <v>TO Be Updated</v>
          </cell>
          <cell r="AI715" t="str">
            <v>TO Be Updated</v>
          </cell>
          <cell r="AJ715" t="str">
            <v>TO Be Updated</v>
          </cell>
        </row>
        <row r="716">
          <cell r="A716" t="str">
            <v>18055-G4012206</v>
          </cell>
          <cell r="B716" t="str">
            <v>18055</v>
          </cell>
          <cell r="C716" t="str">
            <v>RA ACTS Upgrade</v>
          </cell>
          <cell r="D716" t="str">
            <v>Williams, Jason</v>
          </cell>
          <cell r="E716" t="str">
            <v>Child</v>
          </cell>
          <cell r="F716" t="str">
            <v>Single WP</v>
          </cell>
          <cell r="G716" t="str">
            <v>RA</v>
          </cell>
          <cell r="H716" t="str">
            <v>G4012206</v>
          </cell>
        </row>
        <row r="716">
          <cell r="K716">
            <v>0</v>
          </cell>
          <cell r="L716">
            <v>0.394167</v>
          </cell>
          <cell r="M716">
            <v>0</v>
          </cell>
          <cell r="N716">
            <v>0.394167</v>
          </cell>
          <cell r="O716">
            <v>394167</v>
          </cell>
          <cell r="P716">
            <v>0</v>
          </cell>
        </row>
        <row r="716">
          <cell r="S716" t="str">
            <v>Not Excluded</v>
          </cell>
          <cell r="T716" t="str">
            <v>No</v>
          </cell>
          <cell r="U716" t="str">
            <v>Yes</v>
          </cell>
          <cell r="V716" t="str">
            <v>Operational Necessity</v>
          </cell>
          <cell r="W716" t="str">
            <v>Operational Necessity</v>
          </cell>
          <cell r="X716" t="str">
            <v>Planning</v>
          </cell>
          <cell r="Y716" t="str">
            <v>Proposed Plan</v>
          </cell>
          <cell r="Z716" t="str">
            <v>RA ACTS Upgrade</v>
          </cell>
          <cell r="AA716" t="str">
            <v>No</v>
          </cell>
          <cell r="AB716" t="str">
            <v>No</v>
          </cell>
          <cell r="AC716" t="str">
            <v>IT / Systems</v>
          </cell>
          <cell r="AD716" t="str">
            <v>TO Be Updated</v>
          </cell>
          <cell r="AE716" t="str">
            <v>SONAR - Available in Horizon</v>
          </cell>
          <cell r="AF716" t="str">
            <v>Operational Necessity</v>
          </cell>
          <cell r="AG716" t="str">
            <v>TO Be Updated</v>
          </cell>
          <cell r="AH716" t="str">
            <v>TO Be Updated</v>
          </cell>
          <cell r="AI716" t="str">
            <v>TO Be Updated</v>
          </cell>
          <cell r="AJ716" t="str">
            <v>TO Be Updated</v>
          </cell>
        </row>
        <row r="717">
          <cell r="A717">
            <v>18056</v>
          </cell>
          <cell r="B717" t="str">
            <v>18056</v>
          </cell>
          <cell r="C717" t="str">
            <v>RA REDIGO NLP Upload</v>
          </cell>
          <cell r="D717" t="str">
            <v>Williams, Jason</v>
          </cell>
          <cell r="E717" t="str">
            <v>Parent</v>
          </cell>
          <cell r="F717" t="str">
            <v>Single WP</v>
          </cell>
          <cell r="G717" t="str">
            <v>RA</v>
          </cell>
          <cell r="H717">
            <v>0</v>
          </cell>
        </row>
        <row r="717">
          <cell r="K717">
            <v>0</v>
          </cell>
          <cell r="L717">
            <v>0.394167</v>
          </cell>
          <cell r="M717">
            <v>0</v>
          </cell>
          <cell r="N717">
            <v>0.394167</v>
          </cell>
          <cell r="O717">
            <v>394167</v>
          </cell>
          <cell r="P717">
            <v>0</v>
          </cell>
        </row>
        <row r="717">
          <cell r="S717" t="str">
            <v>Not Excluded</v>
          </cell>
          <cell r="T717" t="str">
            <v>No</v>
          </cell>
          <cell r="U717" t="str">
            <v>Yes</v>
          </cell>
          <cell r="V717" t="str">
            <v>Operational Necessity</v>
          </cell>
          <cell r="W717" t="str">
            <v>Operational Necessity</v>
          </cell>
          <cell r="X717" t="str">
            <v>Planning</v>
          </cell>
          <cell r="Y717" t="str">
            <v>Proposed Plan</v>
          </cell>
          <cell r="Z717" t="str">
            <v>RA REDIGO NLP Upload</v>
          </cell>
          <cell r="AA717" t="str">
            <v>No</v>
          </cell>
          <cell r="AB717" t="str">
            <v>No</v>
          </cell>
          <cell r="AC717" t="str">
            <v>IT / Systems</v>
          </cell>
          <cell r="AD717" t="str">
            <v>TO Be Updated</v>
          </cell>
          <cell r="AE717" t="str">
            <v>SONAR - Available in Horizon</v>
          </cell>
          <cell r="AF717" t="str">
            <v>Operational Necessity</v>
          </cell>
          <cell r="AG717" t="str">
            <v>TO Be Updated</v>
          </cell>
          <cell r="AH717" t="str">
            <v>TO Be Updated</v>
          </cell>
          <cell r="AI717" t="str">
            <v>TO Be Updated</v>
          </cell>
          <cell r="AJ717" t="str">
            <v>TO Be Updated</v>
          </cell>
        </row>
        <row r="718">
          <cell r="A718" t="str">
            <v>18056-G4012207</v>
          </cell>
          <cell r="B718" t="str">
            <v>18056</v>
          </cell>
          <cell r="C718" t="str">
            <v>RA REDIGO NLP Upload</v>
          </cell>
          <cell r="D718" t="str">
            <v>Williams, Jason</v>
          </cell>
          <cell r="E718" t="str">
            <v>Child</v>
          </cell>
          <cell r="F718" t="str">
            <v>Single WP</v>
          </cell>
          <cell r="G718" t="str">
            <v>RA</v>
          </cell>
          <cell r="H718" t="str">
            <v>G4012207</v>
          </cell>
        </row>
        <row r="718">
          <cell r="K718">
            <v>0.01445165</v>
          </cell>
          <cell r="L718">
            <v>0.025</v>
          </cell>
          <cell r="M718">
            <v>0</v>
          </cell>
          <cell r="N718">
            <v>0.03945165</v>
          </cell>
          <cell r="O718">
            <v>39451.65</v>
          </cell>
          <cell r="P718">
            <v>0</v>
          </cell>
        </row>
        <row r="718">
          <cell r="S718" t="str">
            <v>Not Excluded</v>
          </cell>
          <cell r="T718" t="str">
            <v>No</v>
          </cell>
          <cell r="U718" t="str">
            <v>Yes</v>
          </cell>
          <cell r="V718" t="str">
            <v>Operational Necessity</v>
          </cell>
          <cell r="W718" t="str">
            <v>Operational Necessity</v>
          </cell>
          <cell r="X718" t="str">
            <v>Planning</v>
          </cell>
          <cell r="Y718" t="str">
            <v>Proposed Plan</v>
          </cell>
          <cell r="Z718" t="str">
            <v>RA REDIGO NLP Upload</v>
          </cell>
          <cell r="AA718" t="str">
            <v>No</v>
          </cell>
          <cell r="AB718" t="str">
            <v>No</v>
          </cell>
          <cell r="AC718" t="str">
            <v>IT / Systems</v>
          </cell>
          <cell r="AD718" t="str">
            <v>TO Be Updated</v>
          </cell>
          <cell r="AE718" t="str">
            <v>SONAR - Available in Horizon</v>
          </cell>
          <cell r="AF718" t="str">
            <v>Operational Necessity</v>
          </cell>
          <cell r="AG718" t="str">
            <v>TO Be Updated</v>
          </cell>
          <cell r="AH718" t="str">
            <v>TO Be Updated</v>
          </cell>
          <cell r="AI718" t="str">
            <v>TO Be Updated</v>
          </cell>
          <cell r="AJ718" t="str">
            <v>TO Be Updated</v>
          </cell>
        </row>
        <row r="719">
          <cell r="A719">
            <v>18057</v>
          </cell>
          <cell r="B719" t="str">
            <v>18057</v>
          </cell>
          <cell r="C719" t="str">
            <v>RA REDIGO Enhancement</v>
          </cell>
          <cell r="D719" t="str">
            <v>Williams, Jason</v>
          </cell>
          <cell r="E719" t="str">
            <v>Parent</v>
          </cell>
          <cell r="F719" t="str">
            <v>Single WP</v>
          </cell>
          <cell r="G719" t="str">
            <v>RA</v>
          </cell>
          <cell r="H719">
            <v>0</v>
          </cell>
        </row>
        <row r="719">
          <cell r="K719">
            <v>0.01445165</v>
          </cell>
          <cell r="L719">
            <v>0.025</v>
          </cell>
          <cell r="M719">
            <v>0</v>
          </cell>
          <cell r="N719">
            <v>0.03945165</v>
          </cell>
          <cell r="O719">
            <v>39451.65</v>
          </cell>
          <cell r="P719">
            <v>0</v>
          </cell>
        </row>
        <row r="719">
          <cell r="S719" t="str">
            <v>Not Excluded</v>
          </cell>
          <cell r="T719" t="str">
            <v>No</v>
          </cell>
          <cell r="U719" t="str">
            <v>Yes</v>
          </cell>
          <cell r="V719" t="str">
            <v>Operational Necessity</v>
          </cell>
          <cell r="W719" t="str">
            <v>Operational Necessity</v>
          </cell>
          <cell r="X719" t="str">
            <v>Planning</v>
          </cell>
          <cell r="Y719" t="str">
            <v>Proposed Plan</v>
          </cell>
          <cell r="Z719" t="str">
            <v>RA REDIGO Enhancement</v>
          </cell>
          <cell r="AA719" t="str">
            <v>No</v>
          </cell>
          <cell r="AB719" t="str">
            <v>No</v>
          </cell>
          <cell r="AC719" t="str">
            <v>IT / Systems</v>
          </cell>
          <cell r="AD719" t="str">
            <v>TO Be Updated</v>
          </cell>
          <cell r="AE719" t="str">
            <v>SONAR - Available in Horizon</v>
          </cell>
          <cell r="AF719" t="str">
            <v>Operational Necessity</v>
          </cell>
          <cell r="AG719" t="str">
            <v>TO Be Updated</v>
          </cell>
          <cell r="AH719" t="str">
            <v>TO Be Updated</v>
          </cell>
          <cell r="AI719" t="str">
            <v>TO Be Updated</v>
          </cell>
          <cell r="AJ719" t="str">
            <v>TO Be Updated</v>
          </cell>
        </row>
        <row r="720">
          <cell r="A720" t="str">
            <v>18057-G4012208</v>
          </cell>
          <cell r="B720" t="str">
            <v>18057</v>
          </cell>
          <cell r="C720" t="str">
            <v>RA REDIGO Enhancement</v>
          </cell>
          <cell r="D720" t="str">
            <v>Williams, Jason</v>
          </cell>
          <cell r="E720" t="str">
            <v>Child</v>
          </cell>
          <cell r="F720" t="str">
            <v>Single WP</v>
          </cell>
          <cell r="G720" t="str">
            <v>RA</v>
          </cell>
          <cell r="H720" t="str">
            <v>G4012208</v>
          </cell>
        </row>
        <row r="720">
          <cell r="K720">
            <v>0</v>
          </cell>
          <cell r="L720">
            <v>0.098</v>
          </cell>
          <cell r="M720">
            <v>0</v>
          </cell>
          <cell r="N720">
            <v>0.098</v>
          </cell>
          <cell r="O720">
            <v>98000</v>
          </cell>
          <cell r="P720">
            <v>0</v>
          </cell>
        </row>
        <row r="720">
          <cell r="S720" t="str">
            <v>Not Excluded</v>
          </cell>
          <cell r="T720" t="str">
            <v>No</v>
          </cell>
          <cell r="U720" t="str">
            <v>Yes</v>
          </cell>
          <cell r="V720" t="str">
            <v>Operational Necessity</v>
          </cell>
          <cell r="W720" t="str">
            <v>Operational Necessity</v>
          </cell>
          <cell r="X720" t="str">
            <v>Planning</v>
          </cell>
          <cell r="Y720" t="str">
            <v>Proposed Plan</v>
          </cell>
          <cell r="Z720" t="str">
            <v>RA REDIGO Enhancement</v>
          </cell>
          <cell r="AA720" t="str">
            <v>No</v>
          </cell>
          <cell r="AB720" t="str">
            <v>No</v>
          </cell>
          <cell r="AC720" t="str">
            <v>IT / Systems</v>
          </cell>
          <cell r="AD720" t="str">
            <v>TO Be Updated</v>
          </cell>
          <cell r="AE720" t="str">
            <v>SONAR - Available in Horizon</v>
          </cell>
          <cell r="AF720" t="str">
            <v>Operational Necessity</v>
          </cell>
          <cell r="AG720" t="str">
            <v>TO Be Updated</v>
          </cell>
          <cell r="AH720" t="str">
            <v>TO Be Updated</v>
          </cell>
          <cell r="AI720" t="str">
            <v>TO Be Updated</v>
          </cell>
          <cell r="AJ720" t="str">
            <v>TO Be Updated</v>
          </cell>
        </row>
        <row r="721">
          <cell r="A721">
            <v>18058</v>
          </cell>
          <cell r="B721" t="str">
            <v>18058</v>
          </cell>
          <cell r="C721" t="str">
            <v>RA KM Semantic Search</v>
          </cell>
          <cell r="D721" t="str">
            <v>Williams, Jason</v>
          </cell>
          <cell r="E721" t="str">
            <v>Parent</v>
          </cell>
          <cell r="F721" t="str">
            <v>Single WP</v>
          </cell>
          <cell r="G721" t="str">
            <v>RA</v>
          </cell>
          <cell r="H721">
            <v>0</v>
          </cell>
        </row>
        <row r="721">
          <cell r="K721">
            <v>0</v>
          </cell>
          <cell r="L721">
            <v>0.098</v>
          </cell>
          <cell r="M721">
            <v>0</v>
          </cell>
          <cell r="N721">
            <v>0.098</v>
          </cell>
          <cell r="O721">
            <v>98000</v>
          </cell>
          <cell r="P721">
            <v>0</v>
          </cell>
        </row>
        <row r="721">
          <cell r="S721" t="str">
            <v>Not Excluded</v>
          </cell>
          <cell r="T721" t="str">
            <v>No</v>
          </cell>
          <cell r="U721" t="str">
            <v>Yes</v>
          </cell>
          <cell r="V721" t="str">
            <v>Operational Necessity</v>
          </cell>
          <cell r="W721" t="str">
            <v>Operational Necessity</v>
          </cell>
          <cell r="X721" t="str">
            <v>Planning</v>
          </cell>
          <cell r="Y721" t="str">
            <v>Proposed Plan</v>
          </cell>
          <cell r="Z721" t="str">
            <v>RA KM Semantic Search</v>
          </cell>
          <cell r="AA721" t="str">
            <v>No</v>
          </cell>
          <cell r="AB721" t="str">
            <v>No</v>
          </cell>
          <cell r="AC721" t="str">
            <v>IT / Systems</v>
          </cell>
          <cell r="AD721" t="str">
            <v>TO Be Updated</v>
          </cell>
          <cell r="AE721" t="str">
            <v>SONAR - Available in Horizon</v>
          </cell>
          <cell r="AF721" t="str">
            <v>Operational Necessity</v>
          </cell>
          <cell r="AG721" t="str">
            <v>TO Be Updated</v>
          </cell>
          <cell r="AH721" t="str">
            <v>TO Be Updated</v>
          </cell>
          <cell r="AI721" t="str">
            <v>TO Be Updated</v>
          </cell>
          <cell r="AJ721" t="str">
            <v>TO Be Updated</v>
          </cell>
        </row>
        <row r="722">
          <cell r="A722" t="str">
            <v>18058-G4012209</v>
          </cell>
          <cell r="B722" t="str">
            <v>18058</v>
          </cell>
          <cell r="C722" t="str">
            <v>RA KM Semantic Search</v>
          </cell>
          <cell r="D722" t="str">
            <v>Williams, Jason</v>
          </cell>
          <cell r="E722" t="str">
            <v>Child</v>
          </cell>
          <cell r="F722" t="str">
            <v>Single WP</v>
          </cell>
          <cell r="G722" t="str">
            <v>RA</v>
          </cell>
          <cell r="H722" t="str">
            <v>G4012209</v>
          </cell>
        </row>
        <row r="722">
          <cell r="K722">
            <v>0</v>
          </cell>
          <cell r="L722">
            <v>0.759917</v>
          </cell>
          <cell r="M722">
            <v>0</v>
          </cell>
          <cell r="N722">
            <v>0.759917</v>
          </cell>
          <cell r="O722">
            <v>759917</v>
          </cell>
          <cell r="P722">
            <v>0</v>
          </cell>
        </row>
        <row r="722">
          <cell r="S722" t="str">
            <v>Not Excluded</v>
          </cell>
          <cell r="T722" t="str">
            <v>No</v>
          </cell>
          <cell r="U722" t="str">
            <v>Yes</v>
          </cell>
          <cell r="V722" t="str">
            <v>Operational Necessity</v>
          </cell>
          <cell r="W722" t="str">
            <v>Operational Necessity</v>
          </cell>
          <cell r="X722" t="str">
            <v>Planning</v>
          </cell>
          <cell r="Y722" t="str">
            <v>Proposed Plan</v>
          </cell>
          <cell r="Z722" t="str">
            <v>RA KM Semantic Search</v>
          </cell>
          <cell r="AA722" t="str">
            <v>No</v>
          </cell>
          <cell r="AB722" t="str">
            <v>No</v>
          </cell>
          <cell r="AC722" t="str">
            <v>IT / Systems</v>
          </cell>
          <cell r="AD722" t="str">
            <v>TO Be Updated</v>
          </cell>
          <cell r="AE722" t="str">
            <v>SONAR - Available in Horizon</v>
          </cell>
          <cell r="AF722" t="str">
            <v>Operational Necessity</v>
          </cell>
          <cell r="AG722" t="str">
            <v>TO Be Updated</v>
          </cell>
          <cell r="AH722" t="str">
            <v>TO Be Updated</v>
          </cell>
          <cell r="AI722" t="str">
            <v>TO Be Updated</v>
          </cell>
          <cell r="AJ722" t="str">
            <v>TO Be Updated</v>
          </cell>
        </row>
        <row r="723">
          <cell r="A723">
            <v>18059</v>
          </cell>
          <cell r="B723" t="str">
            <v>18059</v>
          </cell>
          <cell r="C723" t="str">
            <v>RA Requirement Repos</v>
          </cell>
          <cell r="D723" t="str">
            <v>Williams, Jason</v>
          </cell>
          <cell r="E723" t="str">
            <v>Parent</v>
          </cell>
          <cell r="F723" t="str">
            <v>Single WP</v>
          </cell>
          <cell r="G723" t="str">
            <v>RA</v>
          </cell>
          <cell r="H723">
            <v>0</v>
          </cell>
        </row>
        <row r="723">
          <cell r="K723">
            <v>0</v>
          </cell>
          <cell r="L723">
            <v>0.759917</v>
          </cell>
          <cell r="M723">
            <v>0</v>
          </cell>
          <cell r="N723">
            <v>0.759917</v>
          </cell>
          <cell r="O723">
            <v>759917</v>
          </cell>
          <cell r="P723">
            <v>0</v>
          </cell>
        </row>
        <row r="723">
          <cell r="S723" t="str">
            <v>Not Excluded</v>
          </cell>
          <cell r="T723" t="str">
            <v>No</v>
          </cell>
          <cell r="U723" t="str">
            <v>Yes</v>
          </cell>
          <cell r="V723" t="str">
            <v>Operational Necessity</v>
          </cell>
          <cell r="W723" t="str">
            <v>Operational Necessity</v>
          </cell>
          <cell r="X723" t="str">
            <v>Planning</v>
          </cell>
          <cell r="Y723" t="str">
            <v>Proposed Plan</v>
          </cell>
          <cell r="Z723" t="str">
            <v>RA Requirement Repos</v>
          </cell>
          <cell r="AA723" t="str">
            <v>No</v>
          </cell>
          <cell r="AB723" t="str">
            <v>No</v>
          </cell>
          <cell r="AC723" t="str">
            <v>IT / Systems</v>
          </cell>
          <cell r="AD723" t="str">
            <v>TO Be Updated</v>
          </cell>
          <cell r="AE723" t="str">
            <v>SONAR - Available in Horizon</v>
          </cell>
          <cell r="AF723" t="str">
            <v>Operational Necessity</v>
          </cell>
          <cell r="AG723" t="str">
            <v>TO Be Updated</v>
          </cell>
          <cell r="AH723" t="str">
            <v>TO Be Updated</v>
          </cell>
          <cell r="AI723" t="str">
            <v>TO Be Updated</v>
          </cell>
          <cell r="AJ723" t="str">
            <v>TO Be Updated</v>
          </cell>
        </row>
        <row r="724">
          <cell r="A724" t="str">
            <v>18059-G4012210</v>
          </cell>
          <cell r="B724" t="str">
            <v>18059</v>
          </cell>
          <cell r="C724" t="str">
            <v>RA Requirement Repos</v>
          </cell>
          <cell r="D724" t="str">
            <v>Williams, Jason</v>
          </cell>
          <cell r="E724" t="str">
            <v>Child</v>
          </cell>
          <cell r="F724" t="str">
            <v>Single WP</v>
          </cell>
          <cell r="G724" t="str">
            <v>RA</v>
          </cell>
          <cell r="H724" t="str">
            <v>G4012210</v>
          </cell>
        </row>
        <row r="724">
          <cell r="K724">
            <v>0</v>
          </cell>
          <cell r="L724">
            <v>0.003675</v>
          </cell>
          <cell r="M724">
            <v>0</v>
          </cell>
          <cell r="N724">
            <v>0.003675</v>
          </cell>
          <cell r="O724">
            <v>3675</v>
          </cell>
          <cell r="P724">
            <v>0</v>
          </cell>
        </row>
        <row r="724">
          <cell r="S724" t="str">
            <v>Not Excluded</v>
          </cell>
          <cell r="T724" t="str">
            <v>No</v>
          </cell>
          <cell r="U724" t="str">
            <v>Yes</v>
          </cell>
          <cell r="V724" t="str">
            <v>Operational Necessity</v>
          </cell>
          <cell r="W724" t="str">
            <v>Operational Necessity</v>
          </cell>
          <cell r="X724" t="str">
            <v>Planning</v>
          </cell>
          <cell r="Y724" t="str">
            <v>Proposed Plan</v>
          </cell>
          <cell r="Z724" t="str">
            <v>RA Requirement Repos</v>
          </cell>
          <cell r="AA724" t="str">
            <v>No</v>
          </cell>
          <cell r="AB724" t="str">
            <v>No</v>
          </cell>
          <cell r="AC724" t="str">
            <v>IT / Systems</v>
          </cell>
          <cell r="AD724" t="str">
            <v>TO Be Updated</v>
          </cell>
          <cell r="AE724" t="str">
            <v>SONAR - Available in Horizon</v>
          </cell>
          <cell r="AF724" t="str">
            <v>Operational Necessity</v>
          </cell>
          <cell r="AG724" t="str">
            <v>TO Be Updated</v>
          </cell>
          <cell r="AH724" t="str">
            <v>TO Be Updated</v>
          </cell>
          <cell r="AI724" t="str">
            <v>TO Be Updated</v>
          </cell>
          <cell r="AJ724" t="str">
            <v>TO Be Updated</v>
          </cell>
        </row>
        <row r="725">
          <cell r="A725">
            <v>18060</v>
          </cell>
          <cell r="B725" t="str">
            <v>18060</v>
          </cell>
          <cell r="C725" t="str">
            <v>RA CMC COMPOSE Rep</v>
          </cell>
          <cell r="D725" t="str">
            <v>Williams, Jason</v>
          </cell>
          <cell r="E725" t="str">
            <v>Parent</v>
          </cell>
          <cell r="F725" t="str">
            <v>Single WP</v>
          </cell>
          <cell r="G725" t="str">
            <v>RA</v>
          </cell>
          <cell r="H725">
            <v>0</v>
          </cell>
        </row>
        <row r="725">
          <cell r="K725">
            <v>0</v>
          </cell>
          <cell r="L725">
            <v>0.003675</v>
          </cell>
          <cell r="M725">
            <v>0</v>
          </cell>
          <cell r="N725">
            <v>0.003675</v>
          </cell>
          <cell r="O725">
            <v>3675</v>
          </cell>
          <cell r="P725">
            <v>0</v>
          </cell>
        </row>
        <row r="725">
          <cell r="S725" t="str">
            <v>Not Excluded</v>
          </cell>
          <cell r="T725" t="str">
            <v>No</v>
          </cell>
          <cell r="U725" t="str">
            <v>Yes</v>
          </cell>
          <cell r="V725" t="str">
            <v>Operational Necessity</v>
          </cell>
          <cell r="W725" t="str">
            <v>Operational Necessity</v>
          </cell>
          <cell r="X725" t="str">
            <v>Planning</v>
          </cell>
          <cell r="Y725" t="str">
            <v>Proposed Plan</v>
          </cell>
          <cell r="Z725" t="str">
            <v>RA CMC COMPOSE Rep</v>
          </cell>
          <cell r="AA725" t="str">
            <v>No</v>
          </cell>
          <cell r="AB725" t="str">
            <v>No</v>
          </cell>
          <cell r="AC725" t="str">
            <v>IT / Systems</v>
          </cell>
          <cell r="AD725" t="str">
            <v>TO Be Updated</v>
          </cell>
          <cell r="AE725" t="str">
            <v>SONAR - Available in Horizon</v>
          </cell>
          <cell r="AF725" t="str">
            <v>Operational Necessity</v>
          </cell>
          <cell r="AG725" t="str">
            <v>TO Be Updated</v>
          </cell>
          <cell r="AH725" t="str">
            <v>TO Be Updated</v>
          </cell>
          <cell r="AI725" t="str">
            <v>TO Be Updated</v>
          </cell>
          <cell r="AJ725" t="str">
            <v>TO Be Updated</v>
          </cell>
        </row>
        <row r="726">
          <cell r="A726" t="str">
            <v>18060-G4012215</v>
          </cell>
          <cell r="B726" t="str">
            <v>18060</v>
          </cell>
          <cell r="C726" t="str">
            <v>RA CMC COMPOSE Rep</v>
          </cell>
          <cell r="D726" t="str">
            <v>Williams, Jason</v>
          </cell>
          <cell r="E726" t="str">
            <v>Child</v>
          </cell>
          <cell r="F726" t="str">
            <v>Single WP</v>
          </cell>
          <cell r="G726" t="str">
            <v>RA</v>
          </cell>
          <cell r="H726" t="str">
            <v>G4012215</v>
          </cell>
        </row>
        <row r="726">
          <cell r="K726">
            <v>0</v>
          </cell>
          <cell r="L726">
            <v>0.0275</v>
          </cell>
          <cell r="M726">
            <v>0</v>
          </cell>
          <cell r="N726">
            <v>0.0275</v>
          </cell>
          <cell r="O726">
            <v>27500</v>
          </cell>
          <cell r="P726">
            <v>0</v>
          </cell>
        </row>
        <row r="726">
          <cell r="S726" t="str">
            <v>Not Excluded</v>
          </cell>
          <cell r="T726" t="str">
            <v>No</v>
          </cell>
          <cell r="U726" t="str">
            <v>Yes</v>
          </cell>
          <cell r="V726" t="str">
            <v>Operational Necessity</v>
          </cell>
          <cell r="W726" t="str">
            <v>Operational Necessity</v>
          </cell>
          <cell r="X726" t="str">
            <v>Planning</v>
          </cell>
          <cell r="Y726" t="str">
            <v>Proposed Plan</v>
          </cell>
          <cell r="Z726" t="str">
            <v>RA CMC COMPOSE Rep</v>
          </cell>
          <cell r="AA726" t="str">
            <v>No</v>
          </cell>
          <cell r="AB726" t="str">
            <v>No</v>
          </cell>
          <cell r="AC726" t="str">
            <v>IT / Systems</v>
          </cell>
          <cell r="AD726" t="str">
            <v>TO Be Updated</v>
          </cell>
          <cell r="AE726" t="str">
            <v>SONAR - Available in Horizon</v>
          </cell>
          <cell r="AF726" t="str">
            <v>Operational Necessity</v>
          </cell>
          <cell r="AG726" t="str">
            <v>TO Be Updated</v>
          </cell>
          <cell r="AH726" t="str">
            <v>TO Be Updated</v>
          </cell>
          <cell r="AI726" t="str">
            <v>TO Be Updated</v>
          </cell>
          <cell r="AJ726" t="str">
            <v>TO Be Updated</v>
          </cell>
        </row>
        <row r="727">
          <cell r="A727">
            <v>18061</v>
          </cell>
          <cell r="B727" t="str">
            <v>18061</v>
          </cell>
          <cell r="C727" t="str">
            <v>RA CDS PU Tracker</v>
          </cell>
          <cell r="D727" t="str">
            <v>Williams, Jason</v>
          </cell>
          <cell r="E727" t="str">
            <v>Parent</v>
          </cell>
          <cell r="F727" t="str">
            <v>Single WP</v>
          </cell>
          <cell r="G727" t="str">
            <v>RA</v>
          </cell>
          <cell r="H727">
            <v>0</v>
          </cell>
        </row>
        <row r="727">
          <cell r="K727">
            <v>0</v>
          </cell>
          <cell r="L727">
            <v>0.0275</v>
          </cell>
          <cell r="M727">
            <v>0</v>
          </cell>
          <cell r="N727">
            <v>0.0275</v>
          </cell>
          <cell r="O727">
            <v>27500</v>
          </cell>
          <cell r="P727">
            <v>0</v>
          </cell>
        </row>
        <row r="727">
          <cell r="S727" t="str">
            <v>Not Excluded</v>
          </cell>
          <cell r="T727" t="str">
            <v>No</v>
          </cell>
          <cell r="U727" t="str">
            <v>Yes</v>
          </cell>
          <cell r="V727" t="str">
            <v>Operational Necessity</v>
          </cell>
          <cell r="W727" t="str">
            <v>Operational Necessity</v>
          </cell>
          <cell r="X727" t="str">
            <v>Planning</v>
          </cell>
          <cell r="Y727" t="str">
            <v>Proposed Plan</v>
          </cell>
          <cell r="Z727" t="str">
            <v>RA CDS PU Tracker</v>
          </cell>
          <cell r="AA727" t="str">
            <v>No</v>
          </cell>
          <cell r="AB727" t="str">
            <v>No</v>
          </cell>
          <cell r="AC727" t="str">
            <v>IT / Systems</v>
          </cell>
          <cell r="AD727" t="str">
            <v>TO Be Updated</v>
          </cell>
          <cell r="AE727" t="str">
            <v>SONAR - Available in Horizon</v>
          </cell>
          <cell r="AF727" t="str">
            <v>Operational Necessity</v>
          </cell>
          <cell r="AG727" t="str">
            <v>TO Be Updated</v>
          </cell>
          <cell r="AH727" t="str">
            <v>TO Be Updated</v>
          </cell>
          <cell r="AI727" t="str">
            <v>TO Be Updated</v>
          </cell>
          <cell r="AJ727" t="str">
            <v>TO Be Updated</v>
          </cell>
        </row>
        <row r="728">
          <cell r="A728" t="str">
            <v>18061-G4012225</v>
          </cell>
          <cell r="B728" t="str">
            <v>18061</v>
          </cell>
          <cell r="C728" t="str">
            <v>RA CDS PU Tracker</v>
          </cell>
          <cell r="D728" t="str">
            <v>Williams, Jason</v>
          </cell>
          <cell r="E728" t="str">
            <v>Child</v>
          </cell>
          <cell r="F728" t="str">
            <v>Single WP</v>
          </cell>
          <cell r="G728" t="str">
            <v>RA</v>
          </cell>
          <cell r="H728" t="str">
            <v>G4012225</v>
          </cell>
        </row>
        <row r="728">
          <cell r="K728">
            <v>0</v>
          </cell>
          <cell r="L728">
            <v>0.229167</v>
          </cell>
          <cell r="M728">
            <v>0</v>
          </cell>
          <cell r="N728">
            <v>0.229167</v>
          </cell>
          <cell r="O728">
            <v>229167</v>
          </cell>
          <cell r="P728">
            <v>0</v>
          </cell>
        </row>
        <row r="728">
          <cell r="S728" t="str">
            <v>Not Excluded</v>
          </cell>
          <cell r="T728" t="str">
            <v>No</v>
          </cell>
          <cell r="U728" t="str">
            <v>Yes</v>
          </cell>
          <cell r="V728" t="str">
            <v>Operational Necessity</v>
          </cell>
          <cell r="W728" t="str">
            <v>Operational Necessity</v>
          </cell>
          <cell r="X728" t="str">
            <v>Planning</v>
          </cell>
          <cell r="Y728" t="str">
            <v>Proposed Plan</v>
          </cell>
          <cell r="Z728" t="str">
            <v>RA CDS PU Tracker</v>
          </cell>
          <cell r="AA728" t="str">
            <v>No</v>
          </cell>
          <cell r="AB728" t="str">
            <v>No</v>
          </cell>
          <cell r="AC728" t="str">
            <v>IT / Systems</v>
          </cell>
          <cell r="AD728" t="str">
            <v>TO Be Updated</v>
          </cell>
          <cell r="AE728" t="str">
            <v>SONAR - Available in Horizon</v>
          </cell>
          <cell r="AF728" t="str">
            <v>Operational Necessity</v>
          </cell>
          <cell r="AG728" t="str">
            <v>TO Be Updated</v>
          </cell>
          <cell r="AH728" t="str">
            <v>TO Be Updated</v>
          </cell>
          <cell r="AI728" t="str">
            <v>TO Be Updated</v>
          </cell>
          <cell r="AJ728" t="str">
            <v>TO Be Updated</v>
          </cell>
        </row>
        <row r="729">
          <cell r="A729">
            <v>18062</v>
          </cell>
          <cell r="B729" t="str">
            <v>18062</v>
          </cell>
          <cell r="C729" t="str">
            <v>RA Automation EPP</v>
          </cell>
          <cell r="D729" t="str">
            <v>Williams, Jason</v>
          </cell>
          <cell r="E729" t="str">
            <v>Parent</v>
          </cell>
          <cell r="F729" t="str">
            <v>Single WP</v>
          </cell>
          <cell r="G729" t="str">
            <v>RA</v>
          </cell>
          <cell r="H729">
            <v>0</v>
          </cell>
        </row>
        <row r="729">
          <cell r="K729">
            <v>0</v>
          </cell>
          <cell r="L729">
            <v>0.229167</v>
          </cell>
          <cell r="M729">
            <v>0</v>
          </cell>
          <cell r="N729">
            <v>0.229167</v>
          </cell>
          <cell r="O729">
            <v>229167</v>
          </cell>
          <cell r="P729">
            <v>0</v>
          </cell>
        </row>
        <row r="729">
          <cell r="S729" t="str">
            <v>Not Excluded</v>
          </cell>
          <cell r="T729" t="str">
            <v>No</v>
          </cell>
          <cell r="U729" t="str">
            <v>Yes</v>
          </cell>
          <cell r="V729" t="str">
            <v>Operational Necessity</v>
          </cell>
          <cell r="W729" t="str">
            <v>Operational Necessity</v>
          </cell>
          <cell r="X729" t="str">
            <v>Planning</v>
          </cell>
          <cell r="Y729" t="str">
            <v>Proposed Plan</v>
          </cell>
          <cell r="Z729" t="str">
            <v>RA Automation EPP</v>
          </cell>
          <cell r="AA729" t="str">
            <v>No</v>
          </cell>
          <cell r="AB729" t="str">
            <v>Yes</v>
          </cell>
          <cell r="AC729" t="str">
            <v>Data &amp; Digital</v>
          </cell>
          <cell r="AD729" t="str">
            <v>TO Be Updated</v>
          </cell>
          <cell r="AE729" t="str">
            <v>SONAR - Available in Horizon</v>
          </cell>
          <cell r="AF729" t="str">
            <v>Operational Necessity</v>
          </cell>
          <cell r="AG729" t="str">
            <v>TO Be Updated</v>
          </cell>
          <cell r="AH729" t="str">
            <v>TO Be Updated</v>
          </cell>
          <cell r="AI729" t="str">
            <v>TO Be Updated</v>
          </cell>
          <cell r="AJ729" t="str">
            <v>TO Be Updated</v>
          </cell>
        </row>
        <row r="730">
          <cell r="A730" t="str">
            <v>18062-G4012224</v>
          </cell>
          <cell r="B730" t="str">
            <v>18062</v>
          </cell>
          <cell r="C730" t="str">
            <v>RA Automation EPP</v>
          </cell>
          <cell r="D730" t="str">
            <v>Williams, Jason</v>
          </cell>
          <cell r="E730" t="str">
            <v>Child</v>
          </cell>
          <cell r="F730" t="str">
            <v>Single WP</v>
          </cell>
          <cell r="G730" t="str">
            <v>RA</v>
          </cell>
          <cell r="H730" t="str">
            <v>G4012224</v>
          </cell>
        </row>
        <row r="730">
          <cell r="K730">
            <v>0</v>
          </cell>
          <cell r="L730">
            <v>0.275</v>
          </cell>
          <cell r="M730">
            <v>0</v>
          </cell>
          <cell r="N730">
            <v>0.275</v>
          </cell>
          <cell r="O730">
            <v>275000</v>
          </cell>
          <cell r="P730">
            <v>0</v>
          </cell>
        </row>
        <row r="730">
          <cell r="S730" t="str">
            <v>Not Excluded</v>
          </cell>
          <cell r="T730" t="str">
            <v>No</v>
          </cell>
          <cell r="U730" t="str">
            <v>Yes</v>
          </cell>
          <cell r="V730" t="str">
            <v>Operational Necessity</v>
          </cell>
          <cell r="W730" t="str">
            <v>Operational Necessity</v>
          </cell>
          <cell r="X730" t="str">
            <v>Planning</v>
          </cell>
          <cell r="Y730" t="str">
            <v>Proposed Plan</v>
          </cell>
          <cell r="Z730" t="str">
            <v>RA Automation for EPP</v>
          </cell>
          <cell r="AA730" t="str">
            <v>No</v>
          </cell>
          <cell r="AB730" t="str">
            <v>Yes</v>
          </cell>
          <cell r="AC730" t="str">
            <v>Data &amp; Digital</v>
          </cell>
          <cell r="AD730" t="str">
            <v>TO Be Updated</v>
          </cell>
          <cell r="AE730" t="str">
            <v>SONAR - Available in Horizon</v>
          </cell>
          <cell r="AF730" t="str">
            <v>Operational Necessity</v>
          </cell>
          <cell r="AG730" t="str">
            <v>TO Be Updated</v>
          </cell>
          <cell r="AH730" t="str">
            <v>TO Be Updated</v>
          </cell>
          <cell r="AI730" t="str">
            <v>TO Be Updated</v>
          </cell>
          <cell r="AJ730" t="str">
            <v>TO Be Updated</v>
          </cell>
        </row>
        <row r="731">
          <cell r="A731">
            <v>18063</v>
          </cell>
          <cell r="B731" t="str">
            <v>18063</v>
          </cell>
          <cell r="C731" t="str">
            <v>RA Translation Exp</v>
          </cell>
          <cell r="D731" t="str">
            <v>Williams, Jason</v>
          </cell>
          <cell r="E731" t="str">
            <v>Parent</v>
          </cell>
          <cell r="F731" t="str">
            <v>Single WP</v>
          </cell>
          <cell r="G731" t="str">
            <v>RA</v>
          </cell>
          <cell r="H731">
            <v>0</v>
          </cell>
        </row>
        <row r="731">
          <cell r="K731">
            <v>0</v>
          </cell>
          <cell r="L731">
            <v>0.275</v>
          </cell>
          <cell r="M731">
            <v>0</v>
          </cell>
          <cell r="N731">
            <v>0.275</v>
          </cell>
          <cell r="O731">
            <v>275000</v>
          </cell>
          <cell r="P731">
            <v>0</v>
          </cell>
        </row>
        <row r="731">
          <cell r="S731" t="str">
            <v>Not Excluded</v>
          </cell>
          <cell r="T731" t="str">
            <v>No</v>
          </cell>
          <cell r="U731" t="str">
            <v>Yes</v>
          </cell>
          <cell r="V731" t="str">
            <v>Operational Necessity</v>
          </cell>
          <cell r="W731" t="str">
            <v>Operational Necessity</v>
          </cell>
          <cell r="X731" t="str">
            <v>Planning</v>
          </cell>
          <cell r="Y731" t="str">
            <v>Proposed Plan</v>
          </cell>
          <cell r="Z731" t="str">
            <v>RA Translation Exp</v>
          </cell>
          <cell r="AA731" t="str">
            <v>No</v>
          </cell>
          <cell r="AB731" t="str">
            <v>No</v>
          </cell>
          <cell r="AC731" t="str">
            <v>IT / Systems</v>
          </cell>
          <cell r="AD731" t="str">
            <v>TO Be Updated</v>
          </cell>
          <cell r="AE731" t="str">
            <v>SONAR - Available in Horizon</v>
          </cell>
          <cell r="AF731" t="str">
            <v>Operational Necessity</v>
          </cell>
          <cell r="AG731" t="str">
            <v>TO Be Updated</v>
          </cell>
          <cell r="AH731" t="str">
            <v>TO Be Updated</v>
          </cell>
          <cell r="AI731" t="str">
            <v>TO Be Updated</v>
          </cell>
          <cell r="AJ731" t="str">
            <v>TO Be Updated</v>
          </cell>
        </row>
        <row r="732">
          <cell r="A732" t="str">
            <v>18063-G4012227</v>
          </cell>
          <cell r="B732" t="str">
            <v>18063</v>
          </cell>
          <cell r="C732" t="str">
            <v>RA Translation Exp</v>
          </cell>
          <cell r="D732" t="str">
            <v>Williams, Jason</v>
          </cell>
          <cell r="E732" t="str">
            <v>Child</v>
          </cell>
          <cell r="F732" t="str">
            <v>Single WP</v>
          </cell>
          <cell r="G732" t="str">
            <v>RA</v>
          </cell>
          <cell r="H732" t="str">
            <v>G4012227</v>
          </cell>
        </row>
        <row r="732">
          <cell r="K732">
            <v>0</v>
          </cell>
          <cell r="L732">
            <v>0.229167</v>
          </cell>
          <cell r="M732">
            <v>0</v>
          </cell>
          <cell r="N732">
            <v>0.229167</v>
          </cell>
          <cell r="O732">
            <v>229167</v>
          </cell>
          <cell r="P732">
            <v>0</v>
          </cell>
        </row>
        <row r="732">
          <cell r="S732" t="str">
            <v>Not Excluded</v>
          </cell>
          <cell r="T732" t="str">
            <v>No</v>
          </cell>
          <cell r="U732" t="str">
            <v>Yes</v>
          </cell>
          <cell r="V732" t="str">
            <v>Operational Necessity</v>
          </cell>
          <cell r="W732" t="str">
            <v>Operational Necessity</v>
          </cell>
          <cell r="X732" t="str">
            <v>Planning</v>
          </cell>
          <cell r="Y732" t="str">
            <v>Proposed Plan</v>
          </cell>
          <cell r="Z732" t="str">
            <v>RA Translation Exp</v>
          </cell>
          <cell r="AA732" t="str">
            <v>No</v>
          </cell>
          <cell r="AB732" t="str">
            <v>No</v>
          </cell>
          <cell r="AC732" t="str">
            <v>IT / Systems</v>
          </cell>
          <cell r="AD732" t="str">
            <v>TO Be Updated</v>
          </cell>
          <cell r="AE732" t="str">
            <v>SONAR - Available in Horizon</v>
          </cell>
          <cell r="AF732" t="str">
            <v>Operational Necessity</v>
          </cell>
          <cell r="AG732" t="str">
            <v>TO Be Updated</v>
          </cell>
          <cell r="AH732" t="str">
            <v>TO Be Updated</v>
          </cell>
          <cell r="AI732" t="str">
            <v>TO Be Updated</v>
          </cell>
          <cell r="AJ732" t="str">
            <v>TO Be Updated</v>
          </cell>
        </row>
        <row r="733">
          <cell r="A733">
            <v>18064</v>
          </cell>
          <cell r="B733" t="str">
            <v>18064</v>
          </cell>
          <cell r="C733" t="str">
            <v>RA CMC QCHK Auto</v>
          </cell>
          <cell r="D733" t="str">
            <v>Williams, Jason</v>
          </cell>
          <cell r="E733" t="str">
            <v>Parent</v>
          </cell>
          <cell r="F733" t="str">
            <v>Single WP</v>
          </cell>
          <cell r="G733" t="str">
            <v>RA</v>
          </cell>
          <cell r="H733">
            <v>0</v>
          </cell>
        </row>
        <row r="733">
          <cell r="K733">
            <v>0</v>
          </cell>
          <cell r="L733">
            <v>0.229167</v>
          </cell>
          <cell r="M733">
            <v>0</v>
          </cell>
          <cell r="N733">
            <v>0.229167</v>
          </cell>
          <cell r="O733">
            <v>229167</v>
          </cell>
          <cell r="P733">
            <v>0</v>
          </cell>
        </row>
        <row r="733">
          <cell r="S733" t="str">
            <v>Not Excluded</v>
          </cell>
          <cell r="T733" t="str">
            <v>No</v>
          </cell>
          <cell r="U733" t="str">
            <v>Yes</v>
          </cell>
          <cell r="V733" t="str">
            <v>Operational Necessity</v>
          </cell>
          <cell r="W733" t="str">
            <v>Operational Necessity</v>
          </cell>
          <cell r="X733" t="str">
            <v>Planning</v>
          </cell>
          <cell r="Y733" t="str">
            <v>Proposed Plan</v>
          </cell>
          <cell r="Z733" t="str">
            <v>RA CMC QCHK Auto</v>
          </cell>
          <cell r="AA733" t="str">
            <v>No</v>
          </cell>
          <cell r="AB733" t="str">
            <v>No</v>
          </cell>
          <cell r="AC733" t="str">
            <v>IT / Systems</v>
          </cell>
          <cell r="AD733" t="str">
            <v>TO Be Updated</v>
          </cell>
          <cell r="AE733" t="str">
            <v>SONAR - Available in Horizon</v>
          </cell>
          <cell r="AF733" t="str">
            <v>Operational Necessity</v>
          </cell>
          <cell r="AG733" t="str">
            <v>TO Be Updated</v>
          </cell>
          <cell r="AH733" t="str">
            <v>TO Be Updated</v>
          </cell>
          <cell r="AI733" t="str">
            <v>TO Be Updated</v>
          </cell>
          <cell r="AJ733" t="str">
            <v>TO Be Updated</v>
          </cell>
        </row>
        <row r="734">
          <cell r="A734" t="str">
            <v>18064-G4012228</v>
          </cell>
          <cell r="B734" t="str">
            <v>18064</v>
          </cell>
          <cell r="C734" t="str">
            <v>RA CMC QCHK Auto</v>
          </cell>
          <cell r="D734" t="str">
            <v>Williams, Jason</v>
          </cell>
          <cell r="E734" t="str">
            <v>Child</v>
          </cell>
          <cell r="F734" t="str">
            <v>Single WP</v>
          </cell>
          <cell r="G734" t="str">
            <v>RA</v>
          </cell>
          <cell r="H734" t="str">
            <v>G4012228</v>
          </cell>
        </row>
        <row r="734">
          <cell r="K734">
            <v>0</v>
          </cell>
          <cell r="L734">
            <v>0.275</v>
          </cell>
          <cell r="M734">
            <v>0</v>
          </cell>
          <cell r="N734">
            <v>0.275</v>
          </cell>
          <cell r="O734">
            <v>275000</v>
          </cell>
          <cell r="P734">
            <v>0</v>
          </cell>
        </row>
        <row r="734">
          <cell r="S734" t="str">
            <v>Not Excluded</v>
          </cell>
          <cell r="T734" t="str">
            <v>No</v>
          </cell>
          <cell r="U734" t="str">
            <v>Yes</v>
          </cell>
          <cell r="V734" t="str">
            <v>Operational Necessity</v>
          </cell>
          <cell r="W734" t="str">
            <v>Operational Necessity</v>
          </cell>
          <cell r="X734" t="str">
            <v>Planning</v>
          </cell>
          <cell r="Y734" t="str">
            <v>Proposed Plan</v>
          </cell>
          <cell r="Z734" t="str">
            <v>RA CMC Quality CHK Auto</v>
          </cell>
          <cell r="AA734" t="str">
            <v>No</v>
          </cell>
          <cell r="AB734" t="str">
            <v>No</v>
          </cell>
          <cell r="AC734" t="str">
            <v>IT / Systems</v>
          </cell>
          <cell r="AD734" t="str">
            <v>TO Be Updated</v>
          </cell>
          <cell r="AE734" t="str">
            <v>SONAR - Available in Horizon</v>
          </cell>
          <cell r="AF734" t="str">
            <v>Operational Necessity</v>
          </cell>
          <cell r="AG734" t="str">
            <v>TO Be Updated</v>
          </cell>
          <cell r="AH734" t="str">
            <v>TO Be Updated</v>
          </cell>
          <cell r="AI734" t="str">
            <v>TO Be Updated</v>
          </cell>
          <cell r="AJ734" t="str">
            <v>TO Be Updated</v>
          </cell>
        </row>
        <row r="735">
          <cell r="A735">
            <v>18065</v>
          </cell>
          <cell r="B735" t="str">
            <v>18065</v>
          </cell>
          <cell r="C735" t="str">
            <v>RA CMC ROW DB</v>
          </cell>
          <cell r="D735" t="str">
            <v>Williams, Jason</v>
          </cell>
          <cell r="E735" t="str">
            <v>Parent</v>
          </cell>
          <cell r="F735" t="str">
            <v>Single WP</v>
          </cell>
          <cell r="G735" t="str">
            <v>RA</v>
          </cell>
          <cell r="H735">
            <v>0</v>
          </cell>
        </row>
        <row r="735">
          <cell r="K735">
            <v>0</v>
          </cell>
          <cell r="L735">
            <v>0.275</v>
          </cell>
          <cell r="M735">
            <v>0</v>
          </cell>
          <cell r="N735">
            <v>0.275</v>
          </cell>
          <cell r="O735">
            <v>275000</v>
          </cell>
          <cell r="P735">
            <v>0</v>
          </cell>
        </row>
        <row r="735">
          <cell r="S735" t="str">
            <v>Not Excluded</v>
          </cell>
          <cell r="T735" t="str">
            <v>No</v>
          </cell>
          <cell r="U735" t="str">
            <v>Yes</v>
          </cell>
          <cell r="V735" t="str">
            <v>Operational Necessity</v>
          </cell>
          <cell r="W735" t="str">
            <v>Operational Necessity</v>
          </cell>
          <cell r="X735" t="str">
            <v>Planning</v>
          </cell>
          <cell r="Y735" t="str">
            <v>Proposed Plan</v>
          </cell>
          <cell r="Z735" t="str">
            <v>RA CMC ROW DB</v>
          </cell>
          <cell r="AA735" t="str">
            <v>No</v>
          </cell>
          <cell r="AB735" t="str">
            <v>No</v>
          </cell>
          <cell r="AC735" t="str">
            <v>IT / Systems</v>
          </cell>
          <cell r="AD735" t="str">
            <v>TO Be Updated</v>
          </cell>
          <cell r="AE735" t="str">
            <v>SONAR - Available in Horizon</v>
          </cell>
          <cell r="AF735" t="str">
            <v>Operational Necessity</v>
          </cell>
          <cell r="AG735" t="str">
            <v>TO Be Updated</v>
          </cell>
          <cell r="AH735" t="str">
            <v>TO Be Updated</v>
          </cell>
          <cell r="AI735" t="str">
            <v>TO Be Updated</v>
          </cell>
          <cell r="AJ735" t="str">
            <v>TO Be Updated</v>
          </cell>
        </row>
        <row r="736">
          <cell r="A736" t="str">
            <v>18065-G4012229</v>
          </cell>
          <cell r="B736" t="str">
            <v>18065</v>
          </cell>
          <cell r="C736" t="str">
            <v>RA CMC ROW DB</v>
          </cell>
          <cell r="D736" t="str">
            <v>Williams, Jason</v>
          </cell>
          <cell r="E736" t="str">
            <v>Child</v>
          </cell>
          <cell r="F736" t="str">
            <v>Single WP</v>
          </cell>
          <cell r="G736" t="str">
            <v>RA</v>
          </cell>
          <cell r="H736" t="str">
            <v>G4012229</v>
          </cell>
        </row>
        <row r="736">
          <cell r="K736">
            <v>0</v>
          </cell>
          <cell r="L736">
            <v>0</v>
          </cell>
          <cell r="M736">
            <v>0</v>
          </cell>
          <cell r="N736">
            <v>0</v>
          </cell>
          <cell r="O736">
            <v>0</v>
          </cell>
          <cell r="P736">
            <v>0</v>
          </cell>
        </row>
        <row r="736">
          <cell r="S736" t="str">
            <v>Not Excluded</v>
          </cell>
          <cell r="T736" t="str">
            <v>No</v>
          </cell>
          <cell r="U736" t="str">
            <v>Yes</v>
          </cell>
          <cell r="V736" t="str">
            <v>Operational Necessity</v>
          </cell>
          <cell r="W736" t="str">
            <v>Operational Necessity</v>
          </cell>
          <cell r="X736" t="str">
            <v>Planning</v>
          </cell>
          <cell r="Y736" t="str">
            <v>Proposed Plan</v>
          </cell>
          <cell r="Z736" t="str">
            <v>RA CMC ROW DB</v>
          </cell>
          <cell r="AA736" t="str">
            <v>No</v>
          </cell>
          <cell r="AB736" t="str">
            <v>No</v>
          </cell>
          <cell r="AC736" t="str">
            <v>IT / Systems</v>
          </cell>
          <cell r="AD736" t="str">
            <v>TO Be Updated</v>
          </cell>
          <cell r="AE736" t="str">
            <v>SONAR - Available in Horizon</v>
          </cell>
          <cell r="AF736" t="str">
            <v>Operational Necessity</v>
          </cell>
          <cell r="AG736" t="str">
            <v>TO Be Updated</v>
          </cell>
          <cell r="AH736" t="str">
            <v>TO Be Updated</v>
          </cell>
          <cell r="AI736" t="str">
            <v>TO Be Updated</v>
          </cell>
          <cell r="AJ736" t="str">
            <v>TO Be Updated</v>
          </cell>
        </row>
        <row r="737">
          <cell r="A737">
            <v>18066</v>
          </cell>
          <cell r="B737" t="str">
            <v>18066</v>
          </cell>
          <cell r="C737" t="str">
            <v>STRIDE D4P SCAR</v>
          </cell>
          <cell r="D737" t="str">
            <v>Williams, Jason</v>
          </cell>
          <cell r="E737" t="str">
            <v>Parent</v>
          </cell>
          <cell r="F737" t="str">
            <v>Single WP</v>
          </cell>
          <cell r="G737" t="str">
            <v>RA</v>
          </cell>
          <cell r="H737">
            <v>0</v>
          </cell>
        </row>
        <row r="737">
          <cell r="K737">
            <v>0</v>
          </cell>
          <cell r="L737">
            <v>0</v>
          </cell>
          <cell r="M737">
            <v>0</v>
          </cell>
          <cell r="N737">
            <v>0</v>
          </cell>
          <cell r="O737">
            <v>0</v>
          </cell>
          <cell r="P737">
            <v>0</v>
          </cell>
        </row>
        <row r="737">
          <cell r="S737" t="str">
            <v>Not Excluded</v>
          </cell>
          <cell r="T737" t="e">
            <v>#N/A</v>
          </cell>
          <cell r="U737" t="e">
            <v>#N/A</v>
          </cell>
          <cell r="V737" t="e">
            <v>#N/A</v>
          </cell>
          <cell r="W737" t="e">
            <v>#N/A</v>
          </cell>
          <cell r="X737" t="e">
            <v>#N/A</v>
          </cell>
          <cell r="Y737" t="str">
            <v>Proposed Plan</v>
          </cell>
          <cell r="Z737" t="str">
            <v>STRIDE D4P SCAR</v>
          </cell>
          <cell r="AA737" t="e">
            <v>#N/A</v>
          </cell>
          <cell r="AB737" t="e">
            <v>#N/A</v>
          </cell>
          <cell r="AC737" t="e">
            <v>#N/A</v>
          </cell>
          <cell r="AD737" t="e">
            <v>#N/A</v>
          </cell>
          <cell r="AE737" t="e">
            <v>#N/A</v>
          </cell>
          <cell r="AF737" t="e">
            <v>#N/A</v>
          </cell>
          <cell r="AG737" t="e">
            <v>#N/A</v>
          </cell>
          <cell r="AH737" t="e">
            <v>#N/A</v>
          </cell>
          <cell r="AI737" t="e">
            <v>#N/A</v>
          </cell>
          <cell r="AJ737" t="e">
            <v>#N/A</v>
          </cell>
        </row>
        <row r="738">
          <cell r="A738" t="str">
            <v>18066-G4012230</v>
          </cell>
          <cell r="B738" t="str">
            <v>18066</v>
          </cell>
          <cell r="C738" t="str">
            <v>STRIDE D4P SCAR</v>
          </cell>
          <cell r="D738" t="str">
            <v>Williams, Jason</v>
          </cell>
          <cell r="E738" t="str">
            <v>Child</v>
          </cell>
          <cell r="F738" t="str">
            <v>Single WP</v>
          </cell>
          <cell r="G738" t="str">
            <v>RA</v>
          </cell>
          <cell r="H738" t="str">
            <v>G4012230</v>
          </cell>
        </row>
        <row r="738">
          <cell r="K738">
            <v>0</v>
          </cell>
          <cell r="L738">
            <v>0.045833</v>
          </cell>
          <cell r="M738">
            <v>0</v>
          </cell>
          <cell r="N738">
            <v>0.045833</v>
          </cell>
          <cell r="O738">
            <v>45833</v>
          </cell>
          <cell r="P738">
            <v>0</v>
          </cell>
        </row>
        <row r="738">
          <cell r="S738" t="str">
            <v>Not Excluded</v>
          </cell>
          <cell r="T738" t="e">
            <v>#N/A</v>
          </cell>
          <cell r="U738" t="e">
            <v>#N/A</v>
          </cell>
          <cell r="V738" t="e">
            <v>#N/A</v>
          </cell>
          <cell r="W738" t="e">
            <v>#N/A</v>
          </cell>
          <cell r="X738" t="e">
            <v>#N/A</v>
          </cell>
          <cell r="Y738" t="str">
            <v>Proposed Plan</v>
          </cell>
          <cell r="Z738" t="str">
            <v>STRIDE D4P SCAR</v>
          </cell>
          <cell r="AA738" t="e">
            <v>#N/A</v>
          </cell>
          <cell r="AB738" t="e">
            <v>#N/A</v>
          </cell>
          <cell r="AC738" t="e">
            <v>#N/A</v>
          </cell>
          <cell r="AD738" t="e">
            <v>#N/A</v>
          </cell>
          <cell r="AE738" t="e">
            <v>#N/A</v>
          </cell>
          <cell r="AF738" t="e">
            <v>#N/A</v>
          </cell>
          <cell r="AG738" t="e">
            <v>#N/A</v>
          </cell>
          <cell r="AH738" t="e">
            <v>#N/A</v>
          </cell>
          <cell r="AI738" t="e">
            <v>#N/A</v>
          </cell>
          <cell r="AJ738" t="e">
            <v>#N/A</v>
          </cell>
        </row>
        <row r="739">
          <cell r="A739">
            <v>18067</v>
          </cell>
          <cell r="B739" t="str">
            <v>18067</v>
          </cell>
          <cell r="C739" t="str">
            <v>RA HA Req Alert</v>
          </cell>
          <cell r="D739" t="str">
            <v>Williams, Jason</v>
          </cell>
          <cell r="E739" t="str">
            <v>Parent</v>
          </cell>
          <cell r="F739" t="str">
            <v>Single WP</v>
          </cell>
          <cell r="G739" t="str">
            <v>RA</v>
          </cell>
          <cell r="H739">
            <v>0</v>
          </cell>
        </row>
        <row r="739">
          <cell r="K739">
            <v>0</v>
          </cell>
          <cell r="L739">
            <v>0.045833</v>
          </cell>
          <cell r="M739">
            <v>0</v>
          </cell>
          <cell r="N739">
            <v>0.045833</v>
          </cell>
          <cell r="O739">
            <v>45833</v>
          </cell>
          <cell r="P739">
            <v>0</v>
          </cell>
        </row>
        <row r="739">
          <cell r="S739" t="str">
            <v>Not Excluded</v>
          </cell>
          <cell r="T739" t="str">
            <v>No</v>
          </cell>
          <cell r="U739" t="str">
            <v>Yes</v>
          </cell>
          <cell r="V739" t="str">
            <v>Operational Necessity</v>
          </cell>
          <cell r="W739" t="str">
            <v>Operational Necessity</v>
          </cell>
          <cell r="X739" t="str">
            <v>Planning</v>
          </cell>
          <cell r="Y739" t="str">
            <v>Proposed Plan</v>
          </cell>
          <cell r="Z739" t="str">
            <v>RA HA Req Alert</v>
          </cell>
          <cell r="AA739" t="str">
            <v>No</v>
          </cell>
          <cell r="AB739" t="str">
            <v>No</v>
          </cell>
          <cell r="AC739" t="str">
            <v>IT / Systems</v>
          </cell>
          <cell r="AD739" t="str">
            <v>TO Be Updated</v>
          </cell>
          <cell r="AE739" t="str">
            <v>SONAR - Available in Horizon</v>
          </cell>
          <cell r="AF739" t="str">
            <v>Operational Necessity</v>
          </cell>
          <cell r="AG739" t="str">
            <v>TO Be Updated</v>
          </cell>
          <cell r="AH739" t="str">
            <v>TO Be Updated</v>
          </cell>
          <cell r="AI739" t="str">
            <v>TO Be Updated</v>
          </cell>
          <cell r="AJ739" t="str">
            <v>TO Be Updated</v>
          </cell>
        </row>
        <row r="740">
          <cell r="A740" t="str">
            <v>18067-G4012231</v>
          </cell>
          <cell r="B740" t="str">
            <v>18067</v>
          </cell>
          <cell r="C740" t="str">
            <v>RA HA Req Alert</v>
          </cell>
          <cell r="D740" t="str">
            <v>Williams, Jason</v>
          </cell>
          <cell r="E740" t="str">
            <v>Child</v>
          </cell>
          <cell r="F740" t="str">
            <v>Single WP</v>
          </cell>
          <cell r="G740" t="str">
            <v>RA</v>
          </cell>
          <cell r="H740" t="str">
            <v>G4012231</v>
          </cell>
        </row>
        <row r="740">
          <cell r="K740">
            <v>0</v>
          </cell>
          <cell r="L740">
            <v>0.275</v>
          </cell>
          <cell r="M740">
            <v>0</v>
          </cell>
          <cell r="N740">
            <v>0.275</v>
          </cell>
          <cell r="O740">
            <v>275000</v>
          </cell>
          <cell r="P740">
            <v>0</v>
          </cell>
        </row>
        <row r="740">
          <cell r="S740" t="str">
            <v>Not Excluded</v>
          </cell>
          <cell r="T740" t="str">
            <v>No</v>
          </cell>
          <cell r="U740" t="str">
            <v>Yes</v>
          </cell>
          <cell r="V740" t="str">
            <v>Operational Necessity</v>
          </cell>
          <cell r="W740" t="str">
            <v>Operational Necessity</v>
          </cell>
          <cell r="X740" t="str">
            <v>Planning</v>
          </cell>
          <cell r="Y740" t="str">
            <v>Proposed Plan</v>
          </cell>
          <cell r="Z740" t="str">
            <v>RA HA Req Alert</v>
          </cell>
          <cell r="AA740" t="str">
            <v>No</v>
          </cell>
          <cell r="AB740" t="str">
            <v>No</v>
          </cell>
          <cell r="AC740" t="str">
            <v>IT / Systems</v>
          </cell>
          <cell r="AD740" t="str">
            <v>TO Be Updated</v>
          </cell>
          <cell r="AE740" t="str">
            <v>SONAR - Available in Horizon</v>
          </cell>
          <cell r="AF740" t="str">
            <v>Operational Necessity</v>
          </cell>
          <cell r="AG740" t="str">
            <v>TO Be Updated</v>
          </cell>
          <cell r="AH740" t="str">
            <v>TO Be Updated</v>
          </cell>
          <cell r="AI740" t="str">
            <v>TO Be Updated</v>
          </cell>
          <cell r="AJ740" t="str">
            <v>TO Be Updated</v>
          </cell>
        </row>
        <row r="741">
          <cell r="A741">
            <v>18068</v>
          </cell>
          <cell r="B741" t="str">
            <v>18068</v>
          </cell>
          <cell r="C741" t="str">
            <v>RA USPI to SPL Autom</v>
          </cell>
          <cell r="D741" t="str">
            <v>Williams, Jason</v>
          </cell>
          <cell r="E741" t="str">
            <v>Parent</v>
          </cell>
          <cell r="F741" t="str">
            <v>Single WP</v>
          </cell>
          <cell r="G741" t="str">
            <v>RA</v>
          </cell>
          <cell r="H741">
            <v>0</v>
          </cell>
        </row>
        <row r="741">
          <cell r="K741">
            <v>0</v>
          </cell>
          <cell r="L741">
            <v>0.275</v>
          </cell>
          <cell r="M741">
            <v>0</v>
          </cell>
          <cell r="N741">
            <v>0.275</v>
          </cell>
          <cell r="O741">
            <v>275000</v>
          </cell>
          <cell r="P741">
            <v>0</v>
          </cell>
        </row>
        <row r="741">
          <cell r="S741" t="str">
            <v>Not Excluded</v>
          </cell>
          <cell r="T741" t="str">
            <v>No</v>
          </cell>
          <cell r="U741" t="str">
            <v>Yes</v>
          </cell>
          <cell r="V741" t="str">
            <v>Operational Necessity</v>
          </cell>
          <cell r="W741" t="str">
            <v>Operational Necessity</v>
          </cell>
          <cell r="X741" t="str">
            <v>Planning</v>
          </cell>
          <cell r="Y741" t="str">
            <v>Proposed Plan</v>
          </cell>
          <cell r="Z741" t="str">
            <v>RA USPI to SPL Autom</v>
          </cell>
          <cell r="AA741" t="str">
            <v>No</v>
          </cell>
          <cell r="AB741" t="str">
            <v>No</v>
          </cell>
          <cell r="AC741" t="str">
            <v>IT / Systems</v>
          </cell>
          <cell r="AD741" t="str">
            <v>TO Be Updated</v>
          </cell>
          <cell r="AE741" t="str">
            <v>SONAR - Available in Horizon</v>
          </cell>
          <cell r="AF741" t="str">
            <v>Operational Necessity</v>
          </cell>
          <cell r="AG741" t="str">
            <v>TO Be Updated</v>
          </cell>
          <cell r="AH741" t="str">
            <v>TO Be Updated</v>
          </cell>
          <cell r="AI741" t="str">
            <v>TO Be Updated</v>
          </cell>
          <cell r="AJ741" t="str">
            <v>TO Be Updated</v>
          </cell>
        </row>
        <row r="742">
          <cell r="A742" t="str">
            <v>18068-G4012232</v>
          </cell>
          <cell r="B742" t="str">
            <v>18068</v>
          </cell>
          <cell r="C742" t="str">
            <v>RA USPI to SPL Autom</v>
          </cell>
          <cell r="D742" t="str">
            <v>Williams, Jason</v>
          </cell>
          <cell r="E742" t="str">
            <v>Child</v>
          </cell>
          <cell r="F742" t="str">
            <v>Single WP</v>
          </cell>
          <cell r="G742" t="str">
            <v>RA</v>
          </cell>
          <cell r="H742" t="str">
            <v>G4012232</v>
          </cell>
        </row>
        <row r="742">
          <cell r="K742">
            <v>0</v>
          </cell>
          <cell r="L742">
            <v>0</v>
          </cell>
          <cell r="M742">
            <v>0</v>
          </cell>
          <cell r="N742">
            <v>0</v>
          </cell>
          <cell r="O742">
            <v>0</v>
          </cell>
          <cell r="P742">
            <v>0</v>
          </cell>
        </row>
        <row r="742">
          <cell r="S742" t="str">
            <v>Not Excluded</v>
          </cell>
          <cell r="T742" t="str">
            <v>No</v>
          </cell>
          <cell r="U742" t="str">
            <v>Yes</v>
          </cell>
          <cell r="V742" t="str">
            <v>Operational Necessity</v>
          </cell>
          <cell r="W742" t="str">
            <v>Operational Necessity</v>
          </cell>
          <cell r="X742" t="str">
            <v>Planning</v>
          </cell>
          <cell r="Y742" t="str">
            <v>Proposed Plan</v>
          </cell>
          <cell r="Z742" t="str">
            <v>RA USPI to SPL Autom</v>
          </cell>
          <cell r="AA742" t="str">
            <v>No</v>
          </cell>
          <cell r="AB742" t="str">
            <v>No</v>
          </cell>
          <cell r="AC742" t="str">
            <v>IT / Systems</v>
          </cell>
          <cell r="AD742" t="str">
            <v>TO Be Updated</v>
          </cell>
          <cell r="AE742" t="str">
            <v>SONAR - Available in Horizon</v>
          </cell>
          <cell r="AF742" t="str">
            <v>Operational Necessity</v>
          </cell>
          <cell r="AG742" t="str">
            <v>TO Be Updated</v>
          </cell>
          <cell r="AH742" t="str">
            <v>TO Be Updated</v>
          </cell>
          <cell r="AI742" t="str">
            <v>TO Be Updated</v>
          </cell>
          <cell r="AJ742" t="str">
            <v>TO Be Updated</v>
          </cell>
        </row>
        <row r="743">
          <cell r="A743">
            <v>18069</v>
          </cell>
          <cell r="B743" t="str">
            <v>18069</v>
          </cell>
          <cell r="C743" t="str">
            <v>RA NovaRIM SCAR</v>
          </cell>
          <cell r="D743" t="str">
            <v>Williams, Jason</v>
          </cell>
          <cell r="E743" t="str">
            <v>Parent</v>
          </cell>
          <cell r="F743" t="str">
            <v>Single WP</v>
          </cell>
          <cell r="G743" t="str">
            <v>RA</v>
          </cell>
          <cell r="H743">
            <v>0</v>
          </cell>
        </row>
        <row r="743">
          <cell r="K743">
            <v>0</v>
          </cell>
          <cell r="L743">
            <v>0</v>
          </cell>
          <cell r="M743">
            <v>0</v>
          </cell>
          <cell r="N743">
            <v>0</v>
          </cell>
          <cell r="O743">
            <v>0</v>
          </cell>
          <cell r="P743">
            <v>0</v>
          </cell>
        </row>
        <row r="743">
          <cell r="S743" t="str">
            <v>Not Excluded</v>
          </cell>
          <cell r="T743" t="e">
            <v>#N/A</v>
          </cell>
          <cell r="U743" t="e">
            <v>#N/A</v>
          </cell>
          <cell r="V743" t="e">
            <v>#N/A</v>
          </cell>
          <cell r="W743" t="e">
            <v>#N/A</v>
          </cell>
          <cell r="X743" t="e">
            <v>#N/A</v>
          </cell>
          <cell r="Y743" t="str">
            <v>Proposed Plan</v>
          </cell>
          <cell r="Z743" t="str">
            <v>RA NovaRIM SCAR</v>
          </cell>
          <cell r="AA743" t="e">
            <v>#N/A</v>
          </cell>
          <cell r="AB743" t="e">
            <v>#N/A</v>
          </cell>
          <cell r="AC743" t="e">
            <v>#N/A</v>
          </cell>
          <cell r="AD743" t="e">
            <v>#N/A</v>
          </cell>
          <cell r="AE743" t="e">
            <v>#N/A</v>
          </cell>
          <cell r="AF743" t="e">
            <v>#N/A</v>
          </cell>
          <cell r="AG743" t="e">
            <v>#N/A</v>
          </cell>
          <cell r="AH743" t="e">
            <v>#N/A</v>
          </cell>
          <cell r="AI743" t="e">
            <v>#N/A</v>
          </cell>
          <cell r="AJ743" t="e">
            <v>#N/A</v>
          </cell>
        </row>
        <row r="744">
          <cell r="A744" t="str">
            <v>18069-G4012233</v>
          </cell>
          <cell r="B744" t="str">
            <v>18069</v>
          </cell>
          <cell r="C744" t="str">
            <v>RA NovaRIM SCAR</v>
          </cell>
          <cell r="D744" t="str">
            <v>Williams, Jason</v>
          </cell>
          <cell r="E744" t="str">
            <v>Child</v>
          </cell>
          <cell r="F744" t="str">
            <v>Single WP</v>
          </cell>
          <cell r="G744" t="str">
            <v>RA</v>
          </cell>
          <cell r="H744" t="str">
            <v>G4012233</v>
          </cell>
        </row>
        <row r="744">
          <cell r="K744">
            <v>0</v>
          </cell>
          <cell r="L744">
            <v>0.183333</v>
          </cell>
          <cell r="M744">
            <v>0</v>
          </cell>
          <cell r="N744">
            <v>0.183333</v>
          </cell>
          <cell r="O744">
            <v>183333</v>
          </cell>
          <cell r="P744">
            <v>0</v>
          </cell>
        </row>
        <row r="744">
          <cell r="S744" t="str">
            <v>Not Excluded</v>
          </cell>
          <cell r="T744" t="e">
            <v>#N/A</v>
          </cell>
          <cell r="U744" t="e">
            <v>#N/A</v>
          </cell>
          <cell r="V744" t="e">
            <v>#N/A</v>
          </cell>
          <cell r="W744" t="e">
            <v>#N/A</v>
          </cell>
          <cell r="X744" t="e">
            <v>#N/A</v>
          </cell>
          <cell r="Y744" t="str">
            <v>Proposed Plan</v>
          </cell>
          <cell r="Z744" t="str">
            <v>RA NovaRIM SCAR</v>
          </cell>
          <cell r="AA744" t="e">
            <v>#N/A</v>
          </cell>
          <cell r="AB744" t="e">
            <v>#N/A</v>
          </cell>
          <cell r="AC744" t="e">
            <v>#N/A</v>
          </cell>
          <cell r="AD744" t="e">
            <v>#N/A</v>
          </cell>
          <cell r="AE744" t="e">
            <v>#N/A</v>
          </cell>
          <cell r="AF744" t="e">
            <v>#N/A</v>
          </cell>
          <cell r="AG744" t="e">
            <v>#N/A</v>
          </cell>
          <cell r="AH744" t="e">
            <v>#N/A</v>
          </cell>
          <cell r="AI744" t="e">
            <v>#N/A</v>
          </cell>
          <cell r="AJ744" t="e">
            <v>#N/A</v>
          </cell>
        </row>
        <row r="745">
          <cell r="A745">
            <v>18070</v>
          </cell>
          <cell r="B745" t="str">
            <v>18070</v>
          </cell>
          <cell r="C745" t="str">
            <v>RA One Collab CMC</v>
          </cell>
          <cell r="D745" t="str">
            <v>Williams, Jason</v>
          </cell>
          <cell r="E745" t="str">
            <v>Parent</v>
          </cell>
          <cell r="F745" t="str">
            <v>Single WP</v>
          </cell>
          <cell r="G745" t="str">
            <v>RA</v>
          </cell>
          <cell r="H745">
            <v>0</v>
          </cell>
        </row>
        <row r="745">
          <cell r="K745">
            <v>0</v>
          </cell>
          <cell r="L745">
            <v>0.183333</v>
          </cell>
          <cell r="M745">
            <v>0</v>
          </cell>
          <cell r="N745">
            <v>0.183333</v>
          </cell>
          <cell r="O745">
            <v>183333</v>
          </cell>
          <cell r="P745">
            <v>0</v>
          </cell>
        </row>
        <row r="745">
          <cell r="S745" t="str">
            <v>Not Excluded</v>
          </cell>
          <cell r="T745" t="str">
            <v>No</v>
          </cell>
          <cell r="U745" t="str">
            <v>Yes</v>
          </cell>
          <cell r="V745" t="str">
            <v>Operational Necessity</v>
          </cell>
          <cell r="W745" t="str">
            <v>Operational Necessity</v>
          </cell>
          <cell r="X745" t="str">
            <v>Planning</v>
          </cell>
          <cell r="Y745" t="str">
            <v>Proposed Plan</v>
          </cell>
          <cell r="Z745" t="str">
            <v>RA One Collab CMC</v>
          </cell>
          <cell r="AA745" t="str">
            <v>No</v>
          </cell>
          <cell r="AB745" t="str">
            <v>No</v>
          </cell>
          <cell r="AC745" t="str">
            <v>IT / Systems</v>
          </cell>
          <cell r="AD745" t="str">
            <v>TO Be Updated</v>
          </cell>
          <cell r="AE745" t="str">
            <v>SONAR - Available in Horizon</v>
          </cell>
          <cell r="AF745" t="str">
            <v>Operational Necessity</v>
          </cell>
          <cell r="AG745" t="str">
            <v>TO Be Updated</v>
          </cell>
          <cell r="AH745" t="str">
            <v>TO Be Updated</v>
          </cell>
          <cell r="AI745" t="str">
            <v>TO Be Updated</v>
          </cell>
          <cell r="AJ745" t="str">
            <v>TO Be Updated</v>
          </cell>
        </row>
        <row r="746">
          <cell r="A746" t="str">
            <v>18070-G4012234</v>
          </cell>
          <cell r="B746" t="str">
            <v>18070</v>
          </cell>
          <cell r="C746" t="str">
            <v>RA One Collab CMC</v>
          </cell>
          <cell r="D746" t="str">
            <v>Williams, Jason</v>
          </cell>
          <cell r="E746" t="str">
            <v>Child</v>
          </cell>
          <cell r="F746" t="str">
            <v>Single WP</v>
          </cell>
          <cell r="G746" t="str">
            <v>RA</v>
          </cell>
          <cell r="H746" t="str">
            <v>G4012234</v>
          </cell>
        </row>
        <row r="746">
          <cell r="K746">
            <v>3.1122887</v>
          </cell>
          <cell r="L746">
            <v>0</v>
          </cell>
          <cell r="M746">
            <v>0</v>
          </cell>
          <cell r="N746">
            <v>3.1122887</v>
          </cell>
          <cell r="O746">
            <v>3112288.7</v>
          </cell>
          <cell r="P746">
            <v>0</v>
          </cell>
        </row>
        <row r="746">
          <cell r="S746" t="str">
            <v>Not Excluded</v>
          </cell>
          <cell r="T746" t="str">
            <v>No</v>
          </cell>
          <cell r="U746" t="str">
            <v>Yes</v>
          </cell>
          <cell r="V746" t="str">
            <v>Operational Necessity</v>
          </cell>
          <cell r="W746" t="str">
            <v>Operational Necessity</v>
          </cell>
          <cell r="X746" t="str">
            <v>Planning</v>
          </cell>
          <cell r="Y746" t="str">
            <v>Proposed Plan</v>
          </cell>
          <cell r="Z746" t="str">
            <v>RA One Collab CMC</v>
          </cell>
          <cell r="AA746" t="str">
            <v>No</v>
          </cell>
          <cell r="AB746" t="str">
            <v>No</v>
          </cell>
          <cell r="AC746" t="str">
            <v>IT / Systems</v>
          </cell>
          <cell r="AD746" t="str">
            <v>TO Be Updated</v>
          </cell>
          <cell r="AE746" t="str">
            <v>SONAR - Available in Horizon</v>
          </cell>
          <cell r="AF746" t="str">
            <v>Operational Necessity</v>
          </cell>
          <cell r="AG746" t="str">
            <v>TO Be Updated</v>
          </cell>
          <cell r="AH746" t="str">
            <v>TO Be Updated</v>
          </cell>
          <cell r="AI746" t="str">
            <v>TO Be Updated</v>
          </cell>
          <cell r="AJ746" t="str">
            <v>TO Be Updated</v>
          </cell>
        </row>
        <row r="747">
          <cell r="A747">
            <v>15269</v>
          </cell>
          <cell r="B747" t="str">
            <v>15269</v>
          </cell>
          <cell r="C747" t="str">
            <v>RA GDD Non Pipeline</v>
          </cell>
          <cell r="D747" t="str">
            <v>Williams, Jason</v>
          </cell>
          <cell r="E747" t="str">
            <v>Parent</v>
          </cell>
          <cell r="F747" t="str">
            <v>Multiple WP</v>
          </cell>
          <cell r="G747" t="str">
            <v>RA</v>
          </cell>
          <cell r="H747">
            <v>0</v>
          </cell>
        </row>
        <row r="747">
          <cell r="K747">
            <v>0</v>
          </cell>
          <cell r="L747">
            <v>0</v>
          </cell>
          <cell r="M747">
            <v>0</v>
          </cell>
          <cell r="N747">
            <v>0</v>
          </cell>
          <cell r="O747">
            <v>0</v>
          </cell>
          <cell r="P747">
            <v>0.2497</v>
          </cell>
        </row>
        <row r="747">
          <cell r="S747" t="str">
            <v>Not Excluded</v>
          </cell>
          <cell r="T747" t="str">
            <v>No</v>
          </cell>
          <cell r="U747" t="str">
            <v>Yes</v>
          </cell>
          <cell r="V747" t="str">
            <v>Value Creation</v>
          </cell>
          <cell r="W747" t="str">
            <v>Reduce R&amp;D Costs</v>
          </cell>
          <cell r="X747" t="str">
            <v>Nurture</v>
          </cell>
          <cell r="Y747" t="str">
            <v>Proposed Plan</v>
          </cell>
          <cell r="Z747" t="str">
            <v>RA GDD Non Pipeline</v>
          </cell>
          <cell r="AA747" t="str">
            <v>No</v>
          </cell>
          <cell r="AB747" t="str">
            <v>Yes</v>
          </cell>
          <cell r="AC747" t="str">
            <v>IT / Systems</v>
          </cell>
          <cell r="AD747" t="str">
            <v>2020 Ongoing</v>
          </cell>
          <cell r="AE747" t="str">
            <v>SONAR - Available in Horizon</v>
          </cell>
          <cell r="AF747" t="str">
            <v>Process Excellence &amp; Innovation</v>
          </cell>
          <cell r="AG747" t="str">
            <v>Process Optimization &amp; Automation</v>
          </cell>
          <cell r="AH747">
            <v>0</v>
          </cell>
          <cell r="AI747" t="str">
            <v>Regulatory</v>
          </cell>
          <cell r="AJ747" t="str">
            <v>Publishing and Submission Magement</v>
          </cell>
        </row>
        <row r="748">
          <cell r="A748" t="str">
            <v>15269-G4001036</v>
          </cell>
          <cell r="B748" t="str">
            <v>15269</v>
          </cell>
          <cell r="C748" t="str">
            <v>RA GDD Non Pipeline</v>
          </cell>
          <cell r="D748" t="str">
            <v>Williams, Jason</v>
          </cell>
          <cell r="E748" t="str">
            <v>Child</v>
          </cell>
          <cell r="F748" t="str">
            <v>Multiple WP</v>
          </cell>
          <cell r="G748" t="str">
            <v>RA</v>
          </cell>
          <cell r="H748" t="str">
            <v>G4001036</v>
          </cell>
        </row>
        <row r="748">
          <cell r="K748">
            <v>0</v>
          </cell>
          <cell r="L748">
            <v>0</v>
          </cell>
          <cell r="M748">
            <v>0</v>
          </cell>
          <cell r="N748">
            <v>0</v>
          </cell>
          <cell r="O748">
            <v>0</v>
          </cell>
          <cell r="P748">
            <v>0.1589</v>
          </cell>
        </row>
        <row r="748">
          <cell r="S748" t="str">
            <v>Not Excluded</v>
          </cell>
          <cell r="T748" t="e">
            <v>#N/A</v>
          </cell>
          <cell r="U748" t="e">
            <v>#N/A</v>
          </cell>
          <cell r="V748" t="e">
            <v>#N/A</v>
          </cell>
          <cell r="W748" t="e">
            <v>#N/A</v>
          </cell>
          <cell r="X748" t="e">
            <v>#N/A</v>
          </cell>
          <cell r="Y748" t="str">
            <v>Proposed Plan</v>
          </cell>
          <cell r="Z748" t="str">
            <v>EM Ophtha Support</v>
          </cell>
          <cell r="AA748" t="e">
            <v>#N/A</v>
          </cell>
          <cell r="AB748" t="e">
            <v>#N/A</v>
          </cell>
          <cell r="AC748" t="e">
            <v>#N/A</v>
          </cell>
          <cell r="AD748" t="e">
            <v>#N/A</v>
          </cell>
          <cell r="AE748" t="e">
            <v>#N/A</v>
          </cell>
          <cell r="AF748" t="e">
            <v>#N/A</v>
          </cell>
          <cell r="AG748" t="e">
            <v>#N/A</v>
          </cell>
          <cell r="AH748" t="e">
            <v>#N/A</v>
          </cell>
          <cell r="AI748" t="e">
            <v>#N/A</v>
          </cell>
          <cell r="AJ748" t="e">
            <v>#N/A</v>
          </cell>
        </row>
        <row r="749">
          <cell r="A749" t="str">
            <v>15269-G4007507</v>
          </cell>
          <cell r="B749" t="str">
            <v>15269</v>
          </cell>
          <cell r="C749" t="str">
            <v>RA GDD Non Pipeline</v>
          </cell>
          <cell r="D749" t="str">
            <v>Williams, Jason</v>
          </cell>
          <cell r="E749" t="str">
            <v>Child</v>
          </cell>
          <cell r="F749" t="str">
            <v>Multiple WP</v>
          </cell>
          <cell r="G749" t="str">
            <v>RA</v>
          </cell>
          <cell r="H749" t="str">
            <v>G4007507</v>
          </cell>
        </row>
        <row r="749">
          <cell r="K749">
            <v>0</v>
          </cell>
          <cell r="L749">
            <v>0</v>
          </cell>
          <cell r="M749">
            <v>0</v>
          </cell>
          <cell r="N749">
            <v>0</v>
          </cell>
          <cell r="O749">
            <v>0</v>
          </cell>
          <cell r="P749">
            <v>0.0681</v>
          </cell>
        </row>
        <row r="749">
          <cell r="S749" t="str">
            <v>Not Excluded</v>
          </cell>
          <cell r="T749" t="e">
            <v>#N/A</v>
          </cell>
          <cell r="U749" t="e">
            <v>#N/A</v>
          </cell>
          <cell r="V749" t="e">
            <v>#N/A</v>
          </cell>
          <cell r="W749" t="e">
            <v>#N/A</v>
          </cell>
          <cell r="X749" t="e">
            <v>#N/A</v>
          </cell>
          <cell r="Y749" t="str">
            <v>Proposed Plan</v>
          </cell>
          <cell r="Z749" t="str">
            <v>FDA_Novartis Data and Tech Collab</v>
          </cell>
          <cell r="AA749" t="e">
            <v>#N/A</v>
          </cell>
          <cell r="AB749" t="e">
            <v>#N/A</v>
          </cell>
          <cell r="AC749" t="e">
            <v>#N/A</v>
          </cell>
          <cell r="AD749" t="e">
            <v>#N/A</v>
          </cell>
          <cell r="AE749" t="e">
            <v>#N/A</v>
          </cell>
          <cell r="AF749" t="e">
            <v>#N/A</v>
          </cell>
          <cell r="AG749" t="e">
            <v>#N/A</v>
          </cell>
          <cell r="AH749" t="e">
            <v>#N/A</v>
          </cell>
          <cell r="AI749" t="e">
            <v>#N/A</v>
          </cell>
          <cell r="AJ749" t="e">
            <v>#N/A</v>
          </cell>
        </row>
        <row r="750">
          <cell r="A750" t="str">
            <v>15269-G4007682</v>
          </cell>
          <cell r="B750" t="str">
            <v>15269</v>
          </cell>
          <cell r="C750" t="str">
            <v>RA GDD Non Pipeline</v>
          </cell>
          <cell r="D750" t="str">
            <v>Williams, Jason</v>
          </cell>
          <cell r="E750" t="str">
            <v>Child</v>
          </cell>
          <cell r="F750" t="str">
            <v>Multiple WP</v>
          </cell>
          <cell r="G750" t="str">
            <v>RA</v>
          </cell>
          <cell r="H750" t="str">
            <v>G4007682</v>
          </cell>
        </row>
        <row r="750">
          <cell r="K750">
            <v>0</v>
          </cell>
          <cell r="L750">
            <v>0</v>
          </cell>
          <cell r="M750">
            <v>0</v>
          </cell>
          <cell r="N750">
            <v>0</v>
          </cell>
          <cell r="O750">
            <v>0</v>
          </cell>
          <cell r="P750">
            <v>0</v>
          </cell>
        </row>
        <row r="750">
          <cell r="S750" t="str">
            <v>Not Excluded</v>
          </cell>
          <cell r="T750" t="str">
            <v>No</v>
          </cell>
          <cell r="U750" t="str">
            <v>Yes</v>
          </cell>
          <cell r="V750" t="str">
            <v>Value Creation</v>
          </cell>
          <cell r="W750" t="str">
            <v>Reduce R&amp;D Costs</v>
          </cell>
          <cell r="X750" t="str">
            <v>Nurture</v>
          </cell>
          <cell r="Y750" t="str">
            <v>Strategy Approved</v>
          </cell>
          <cell r="Z750" t="str">
            <v>RA CDS tracker automation</v>
          </cell>
          <cell r="AA750" t="str">
            <v>No</v>
          </cell>
          <cell r="AB750" t="str">
            <v>Yes</v>
          </cell>
          <cell r="AC750" t="str">
            <v>IT / Systems</v>
          </cell>
          <cell r="AD750" t="str">
            <v>2020 Ongoing</v>
          </cell>
          <cell r="AE750" t="str">
            <v>SONAR - Available in Horizon</v>
          </cell>
          <cell r="AF750" t="str">
            <v>Process Excellence &amp; Innovation</v>
          </cell>
          <cell r="AG750" t="str">
            <v>Process Optimization &amp; Automation</v>
          </cell>
          <cell r="AH750">
            <v>0</v>
          </cell>
          <cell r="AI750" t="str">
            <v>Regulatory</v>
          </cell>
          <cell r="AJ750" t="str">
            <v>Publishing and Submission Magement</v>
          </cell>
        </row>
        <row r="751">
          <cell r="A751" t="str">
            <v>15269-G4007731</v>
          </cell>
          <cell r="B751" t="str">
            <v>15269</v>
          </cell>
          <cell r="C751" t="str">
            <v>RA GDD Non Pipeline</v>
          </cell>
          <cell r="D751" t="str">
            <v>Williams, Jason</v>
          </cell>
          <cell r="E751" t="str">
            <v>Child</v>
          </cell>
          <cell r="F751" t="str">
            <v>Multiple WP</v>
          </cell>
          <cell r="G751" t="str">
            <v>RA</v>
          </cell>
          <cell r="H751" t="str">
            <v>G4007731</v>
          </cell>
        </row>
        <row r="751">
          <cell r="K751">
            <v>3.1122887</v>
          </cell>
          <cell r="L751">
            <v>0</v>
          </cell>
          <cell r="M751">
            <v>0</v>
          </cell>
          <cell r="N751">
            <v>3.1122887</v>
          </cell>
          <cell r="O751">
            <v>3112288.7</v>
          </cell>
          <cell r="P751">
            <v>0</v>
          </cell>
        </row>
        <row r="751">
          <cell r="S751" t="str">
            <v>Not Excluded</v>
          </cell>
          <cell r="T751" t="str">
            <v>No</v>
          </cell>
          <cell r="U751" t="str">
            <v>Yes</v>
          </cell>
          <cell r="V751" t="str">
            <v>Value Creation</v>
          </cell>
          <cell r="W751" t="str">
            <v>Reduce R&amp;D Costs</v>
          </cell>
          <cell r="X751" t="str">
            <v>Nurture</v>
          </cell>
          <cell r="Y751" t="str">
            <v>Strategy Approved</v>
          </cell>
          <cell r="Z751" t="str">
            <v>RA CP Text Tool Automation</v>
          </cell>
          <cell r="AA751" t="str">
            <v>No</v>
          </cell>
          <cell r="AB751" t="str">
            <v>Yes</v>
          </cell>
          <cell r="AC751" t="str">
            <v>IT / Systems</v>
          </cell>
          <cell r="AD751" t="str">
            <v>2020 End</v>
          </cell>
          <cell r="AE751" t="str">
            <v>PPM - Available in Horizon</v>
          </cell>
          <cell r="AF751" t="str">
            <v>Process Excellence &amp; Innovation</v>
          </cell>
          <cell r="AG751" t="str">
            <v>Process Optimization &amp; Automation</v>
          </cell>
          <cell r="AH751">
            <v>0</v>
          </cell>
          <cell r="AI751" t="str">
            <v>Regulatory</v>
          </cell>
          <cell r="AJ751" t="str">
            <v>Publishing and Submission Magement</v>
          </cell>
        </row>
        <row r="752">
          <cell r="A752" t="str">
            <v>15269-R4007417</v>
          </cell>
          <cell r="B752" t="str">
            <v>15269</v>
          </cell>
          <cell r="C752" t="str">
            <v>RA GDD Non Pipeline</v>
          </cell>
          <cell r="D752" t="str">
            <v>Williams, Jason</v>
          </cell>
          <cell r="E752" t="str">
            <v>Child</v>
          </cell>
          <cell r="F752" t="str">
            <v>Multiple WP</v>
          </cell>
          <cell r="G752" t="str">
            <v>RA</v>
          </cell>
          <cell r="H752" t="str">
            <v>R4007417</v>
          </cell>
        </row>
        <row r="752">
          <cell r="K752">
            <v>0.0010627</v>
          </cell>
          <cell r="L752">
            <v>0.065229</v>
          </cell>
          <cell r="M752">
            <v>0</v>
          </cell>
          <cell r="N752">
            <v>0.0662917</v>
          </cell>
          <cell r="O752">
            <v>66291.7</v>
          </cell>
          <cell r="P752">
            <v>0.0227</v>
          </cell>
        </row>
        <row r="752">
          <cell r="S752" t="str">
            <v>Not Excluded</v>
          </cell>
          <cell r="T752" t="e">
            <v>#N/A</v>
          </cell>
          <cell r="U752" t="e">
            <v>#N/A</v>
          </cell>
          <cell r="V752" t="e">
            <v>#N/A</v>
          </cell>
          <cell r="W752" t="e">
            <v>#N/A</v>
          </cell>
          <cell r="X752" t="e">
            <v>#N/A</v>
          </cell>
          <cell r="Y752" t="str">
            <v>Proposed Plan</v>
          </cell>
          <cell r="Z752" t="str">
            <v>RA NTO_CMC Variations</v>
          </cell>
          <cell r="AA752" t="e">
            <v>#N/A</v>
          </cell>
          <cell r="AB752" t="e">
            <v>#N/A</v>
          </cell>
          <cell r="AC752" t="e">
            <v>#N/A</v>
          </cell>
          <cell r="AD752" t="e">
            <v>#N/A</v>
          </cell>
          <cell r="AE752" t="e">
            <v>#N/A</v>
          </cell>
          <cell r="AF752" t="e">
            <v>#N/A</v>
          </cell>
          <cell r="AG752" t="e">
            <v>#N/A</v>
          </cell>
          <cell r="AH752" t="e">
            <v>#N/A</v>
          </cell>
          <cell r="AI752" t="e">
            <v>#N/A</v>
          </cell>
          <cell r="AJ752" t="e">
            <v>#N/A</v>
          </cell>
        </row>
        <row r="753">
          <cell r="A753">
            <v>15929</v>
          </cell>
          <cell r="B753" t="str">
            <v>15929</v>
          </cell>
          <cell r="C753" t="str">
            <v>RA LCM Div Int Tool</v>
          </cell>
          <cell r="D753" t="str">
            <v>Williams, Jason</v>
          </cell>
          <cell r="E753" t="str">
            <v>Parent</v>
          </cell>
          <cell r="F753" t="str">
            <v>Single WP</v>
          </cell>
          <cell r="G753" t="str">
            <v>RA</v>
          </cell>
          <cell r="H753">
            <v>0</v>
          </cell>
        </row>
        <row r="753">
          <cell r="K753">
            <v>0.0010627</v>
          </cell>
          <cell r="L753">
            <v>0.065229</v>
          </cell>
          <cell r="M753">
            <v>0</v>
          </cell>
          <cell r="N753">
            <v>0.0662917</v>
          </cell>
          <cell r="O753">
            <v>66291.7</v>
          </cell>
          <cell r="P753">
            <v>0</v>
          </cell>
        </row>
        <row r="753">
          <cell r="S753" t="str">
            <v>Not Excluded</v>
          </cell>
          <cell r="T753" t="str">
            <v>No</v>
          </cell>
          <cell r="U753" t="str">
            <v>Yes</v>
          </cell>
          <cell r="V753" t="str">
            <v>Value Creation</v>
          </cell>
          <cell r="W753" t="str">
            <v>Reduce R&amp;D Costs</v>
          </cell>
          <cell r="X753" t="str">
            <v>Nurture</v>
          </cell>
          <cell r="Y753" t="str">
            <v>Proposed Plan</v>
          </cell>
          <cell r="Z753" t="str">
            <v>RA LCM Div Int Tool</v>
          </cell>
          <cell r="AA753" t="str">
            <v>Yes</v>
          </cell>
          <cell r="AB753" t="str">
            <v>Yes</v>
          </cell>
          <cell r="AC753" t="str">
            <v>Data &amp; Digital</v>
          </cell>
          <cell r="AD753" t="str">
            <v>2020 Proposed</v>
          </cell>
          <cell r="AE753" t="str">
            <v>SONAR - Available in Horizon</v>
          </cell>
          <cell r="AF753" t="str">
            <v>Process Excellence &amp; Innovation</v>
          </cell>
          <cell r="AG753" t="str">
            <v>Data Science &amp; Artificial Intelligence</v>
          </cell>
          <cell r="AH753">
            <v>0</v>
          </cell>
          <cell r="AI753" t="str">
            <v>Regulatory</v>
          </cell>
          <cell r="AJ753" t="str">
            <v>Regulatory Life Cycle Magement</v>
          </cell>
        </row>
        <row r="754">
          <cell r="A754" t="str">
            <v>15929-G4009929</v>
          </cell>
          <cell r="B754" t="str">
            <v>15929</v>
          </cell>
          <cell r="C754" t="str">
            <v>RA LCM Div Int Tool</v>
          </cell>
          <cell r="D754" t="str">
            <v>Williams, Jason</v>
          </cell>
          <cell r="E754" t="str">
            <v>Child</v>
          </cell>
          <cell r="F754" t="str">
            <v>Single WP</v>
          </cell>
          <cell r="G754" t="str">
            <v>RA</v>
          </cell>
          <cell r="H754" t="str">
            <v>G4009929</v>
          </cell>
        </row>
        <row r="754">
          <cell r="K754">
            <v>0</v>
          </cell>
          <cell r="L754">
            <v>0</v>
          </cell>
          <cell r="M754">
            <v>0</v>
          </cell>
          <cell r="N754">
            <v>0</v>
          </cell>
          <cell r="O754">
            <v>0</v>
          </cell>
          <cell r="P754">
            <v>0</v>
          </cell>
        </row>
        <row r="754">
          <cell r="S754" t="str">
            <v>Not Excluded</v>
          </cell>
          <cell r="T754" t="str">
            <v>No</v>
          </cell>
          <cell r="U754" t="str">
            <v>Yes</v>
          </cell>
          <cell r="V754" t="str">
            <v>Value Creation</v>
          </cell>
          <cell r="W754" t="str">
            <v>Reduce R&amp;D Costs</v>
          </cell>
          <cell r="X754" t="str">
            <v>Nurture</v>
          </cell>
          <cell r="Y754" t="str">
            <v>Proposed Plan</v>
          </cell>
          <cell r="Z754" t="str">
            <v>RA LCM Div Int Tool</v>
          </cell>
          <cell r="AA754" t="str">
            <v>Yes</v>
          </cell>
          <cell r="AB754" t="str">
            <v>Yes</v>
          </cell>
          <cell r="AC754" t="str">
            <v>Data &amp; Digital</v>
          </cell>
          <cell r="AD754" t="str">
            <v>2020 Proposed</v>
          </cell>
          <cell r="AE754" t="str">
            <v>SONAR - Available in Horizon</v>
          </cell>
          <cell r="AF754" t="str">
            <v>Process Excellence &amp; Innovation</v>
          </cell>
          <cell r="AG754" t="str">
            <v>Data Science &amp; Artificial Intelligence</v>
          </cell>
          <cell r="AH754">
            <v>0</v>
          </cell>
          <cell r="AI754" t="str">
            <v>Regulatory</v>
          </cell>
          <cell r="AJ754" t="str">
            <v>Regulatory Life Cycle Magement</v>
          </cell>
        </row>
        <row r="755">
          <cell r="A755">
            <v>15926</v>
          </cell>
          <cell r="B755" t="str">
            <v>15926</v>
          </cell>
          <cell r="C755" t="str">
            <v>RA LCM FALCON EXT</v>
          </cell>
          <cell r="D755" t="str">
            <v>Williams, Jason</v>
          </cell>
          <cell r="E755" t="str">
            <v>Parent</v>
          </cell>
          <cell r="F755" t="str">
            <v>Single WP</v>
          </cell>
          <cell r="G755" t="str">
            <v>RA</v>
          </cell>
          <cell r="H755">
            <v>0</v>
          </cell>
        </row>
        <row r="755">
          <cell r="K755">
            <v>0</v>
          </cell>
          <cell r="L755">
            <v>0</v>
          </cell>
          <cell r="M755">
            <v>0</v>
          </cell>
          <cell r="N755">
            <v>0</v>
          </cell>
          <cell r="O755">
            <v>0</v>
          </cell>
          <cell r="P755">
            <v>0</v>
          </cell>
        </row>
        <row r="755">
          <cell r="S755" t="str">
            <v>Not Excluded</v>
          </cell>
          <cell r="T755" t="str">
            <v>No</v>
          </cell>
          <cell r="U755" t="str">
            <v>Yes</v>
          </cell>
          <cell r="V755" t="str">
            <v>Value Creation</v>
          </cell>
          <cell r="W755" t="str">
            <v>Reduce R&amp;D Costs</v>
          </cell>
          <cell r="X755" t="str">
            <v>Nurture</v>
          </cell>
          <cell r="Y755" t="str">
            <v>Proposed Plan</v>
          </cell>
          <cell r="Z755" t="str">
            <v>RA LCM FALCON EXT</v>
          </cell>
          <cell r="AA755" t="str">
            <v>No</v>
          </cell>
          <cell r="AB755" t="str">
            <v>Yes</v>
          </cell>
          <cell r="AC755" t="str">
            <v>IT / Systems</v>
          </cell>
          <cell r="AD755" t="str">
            <v>2020 Proposed</v>
          </cell>
          <cell r="AE755" t="str">
            <v>SONAR - Available in Horizon</v>
          </cell>
          <cell r="AF755" t="str">
            <v>Process Excellence &amp; Innovation</v>
          </cell>
          <cell r="AG755" t="str">
            <v>Process Optimization &amp; Automation</v>
          </cell>
          <cell r="AH755">
            <v>0</v>
          </cell>
          <cell r="AI755" t="str">
            <v>Regulatory</v>
          </cell>
          <cell r="AJ755" t="str">
            <v>Regulatory Life Cycle Magement</v>
          </cell>
        </row>
        <row r="756">
          <cell r="A756" t="str">
            <v>15926-G4010718</v>
          </cell>
          <cell r="B756" t="str">
            <v>15926</v>
          </cell>
          <cell r="C756" t="str">
            <v>RA LCM FALCON EXT</v>
          </cell>
          <cell r="D756" t="str">
            <v>Williams, Jason</v>
          </cell>
          <cell r="E756" t="str">
            <v>Child</v>
          </cell>
          <cell r="F756" t="str">
            <v>Single WP</v>
          </cell>
          <cell r="G756" t="str">
            <v>RA</v>
          </cell>
          <cell r="H756" t="str">
            <v>G4010718</v>
          </cell>
        </row>
        <row r="756">
          <cell r="K756">
            <v>-4.417e-5</v>
          </cell>
          <cell r="L756">
            <v>0</v>
          </cell>
          <cell r="M756">
            <v>0</v>
          </cell>
          <cell r="N756">
            <v>-4.417e-5</v>
          </cell>
          <cell r="O756">
            <v>-44.17</v>
          </cell>
          <cell r="P756">
            <v>0</v>
          </cell>
        </row>
        <row r="756">
          <cell r="S756" t="str">
            <v>Not Excluded</v>
          </cell>
          <cell r="T756" t="str">
            <v>No</v>
          </cell>
          <cell r="U756" t="str">
            <v>Yes</v>
          </cell>
          <cell r="V756" t="str">
            <v>Value Creation</v>
          </cell>
          <cell r="W756" t="str">
            <v>Reduce R&amp;D Costs</v>
          </cell>
          <cell r="X756" t="str">
            <v>Nurture</v>
          </cell>
          <cell r="Y756" t="str">
            <v>Proposed Plan</v>
          </cell>
          <cell r="Z756" t="str">
            <v>RA LCM FALCON EXT</v>
          </cell>
          <cell r="AA756" t="str">
            <v>No</v>
          </cell>
          <cell r="AB756" t="str">
            <v>Yes</v>
          </cell>
          <cell r="AC756" t="str">
            <v>IT / Systems</v>
          </cell>
          <cell r="AD756" t="str">
            <v>2020 Proposed</v>
          </cell>
          <cell r="AE756" t="str">
            <v>SONAR - Available in Horizon</v>
          </cell>
          <cell r="AF756" t="str">
            <v>Process Excellence &amp; Innovation</v>
          </cell>
          <cell r="AG756" t="str">
            <v>Process Optimization &amp; Automation</v>
          </cell>
          <cell r="AH756">
            <v>0</v>
          </cell>
          <cell r="AI756" t="str">
            <v>Regulatory</v>
          </cell>
          <cell r="AJ756" t="str">
            <v>Regulatory Life Cycle Magement</v>
          </cell>
        </row>
        <row r="757">
          <cell r="A757">
            <v>15928</v>
          </cell>
          <cell r="B757" t="str">
            <v>15928</v>
          </cell>
          <cell r="C757" t="str">
            <v>RA LDOC AC AUTO</v>
          </cell>
          <cell r="D757" t="str">
            <v>Williams, Jason</v>
          </cell>
          <cell r="E757" t="str">
            <v>Parent</v>
          </cell>
          <cell r="F757" t="str">
            <v>Single WP</v>
          </cell>
          <cell r="G757" t="str">
            <v>RA</v>
          </cell>
          <cell r="H757">
            <v>0</v>
          </cell>
        </row>
        <row r="757">
          <cell r="K757">
            <v>-4.417e-5</v>
          </cell>
          <cell r="L757">
            <v>0</v>
          </cell>
          <cell r="M757">
            <v>0</v>
          </cell>
          <cell r="N757">
            <v>-4.417e-5</v>
          </cell>
          <cell r="O757">
            <v>-44.17</v>
          </cell>
          <cell r="P757">
            <v>0</v>
          </cell>
        </row>
        <row r="757">
          <cell r="S757" t="str">
            <v>Not Excluded</v>
          </cell>
          <cell r="T757" t="str">
            <v>No</v>
          </cell>
          <cell r="U757" t="str">
            <v>Yes</v>
          </cell>
          <cell r="V757" t="str">
            <v>Compliance</v>
          </cell>
          <cell r="W757" t="str">
            <v>Compliance</v>
          </cell>
          <cell r="X757" t="str">
            <v>Nurture</v>
          </cell>
          <cell r="Y757" t="str">
            <v>Proposed Plan</v>
          </cell>
          <cell r="Z757" t="str">
            <v>RA LDOC AC AUTO</v>
          </cell>
          <cell r="AA757" t="str">
            <v>No</v>
          </cell>
          <cell r="AB757" t="str">
            <v>Yes</v>
          </cell>
          <cell r="AC757" t="str">
            <v>IT / Systems</v>
          </cell>
          <cell r="AD757" t="str">
            <v>2020 End</v>
          </cell>
          <cell r="AE757" t="str">
            <v>SONAR - Available in Horizon</v>
          </cell>
          <cell r="AF757" t="str">
            <v>Compliance</v>
          </cell>
          <cell r="AG757" t="str">
            <v>Compliance</v>
          </cell>
          <cell r="AH757">
            <v>0</v>
          </cell>
          <cell r="AI757" t="str">
            <v>Regulatory</v>
          </cell>
          <cell r="AJ757" t="str">
            <v>Regulatory Information Mgmt</v>
          </cell>
        </row>
        <row r="758">
          <cell r="A758" t="str">
            <v>15928-G4010767</v>
          </cell>
          <cell r="B758" t="str">
            <v>15928</v>
          </cell>
          <cell r="C758" t="str">
            <v>RA LDOC AC AUTO</v>
          </cell>
          <cell r="D758" t="str">
            <v>Williams, Jason</v>
          </cell>
          <cell r="E758" t="str">
            <v>Child</v>
          </cell>
          <cell r="F758" t="str">
            <v>Single WP</v>
          </cell>
          <cell r="G758" t="str">
            <v>RA</v>
          </cell>
          <cell r="H758" t="str">
            <v>G4010767</v>
          </cell>
        </row>
        <row r="758">
          <cell r="K758">
            <v>0</v>
          </cell>
          <cell r="L758">
            <v>0</v>
          </cell>
          <cell r="M758">
            <v>0</v>
          </cell>
          <cell r="N758">
            <v>0</v>
          </cell>
          <cell r="O758">
            <v>0</v>
          </cell>
          <cell r="P758">
            <v>0</v>
          </cell>
        </row>
        <row r="758">
          <cell r="S758" t="str">
            <v>Not Excluded</v>
          </cell>
          <cell r="T758" t="str">
            <v>No</v>
          </cell>
          <cell r="U758" t="str">
            <v>Yes</v>
          </cell>
          <cell r="V758" t="str">
            <v>Compliance</v>
          </cell>
          <cell r="W758" t="str">
            <v>Compliance</v>
          </cell>
          <cell r="X758" t="str">
            <v>Nurture</v>
          </cell>
          <cell r="Y758" t="str">
            <v>Proposed Plan</v>
          </cell>
          <cell r="Z758" t="str">
            <v>RA LDOC AC AUTO</v>
          </cell>
          <cell r="AA758" t="str">
            <v>No</v>
          </cell>
          <cell r="AB758" t="str">
            <v>Yes</v>
          </cell>
          <cell r="AC758" t="str">
            <v>IT / Systems</v>
          </cell>
          <cell r="AD758" t="str">
            <v>2020 End</v>
          </cell>
          <cell r="AE758" t="str">
            <v>SONAR - Available in Horizon</v>
          </cell>
          <cell r="AF758" t="str">
            <v>Compliance</v>
          </cell>
          <cell r="AG758" t="str">
            <v>Compliance</v>
          </cell>
          <cell r="AH758">
            <v>0</v>
          </cell>
          <cell r="AI758" t="str">
            <v>Regulatory</v>
          </cell>
          <cell r="AJ758" t="str">
            <v>Regulatory Information Mgmt</v>
          </cell>
        </row>
        <row r="759">
          <cell r="A759">
            <v>15927</v>
          </cell>
          <cell r="B759" t="str">
            <v>15927</v>
          </cell>
          <cell r="C759" t="str">
            <v>RA PnD Portal SPtool</v>
          </cell>
          <cell r="D759" t="str">
            <v>Williams, Jason</v>
          </cell>
          <cell r="E759" t="str">
            <v>Parent</v>
          </cell>
          <cell r="F759" t="str">
            <v>Single WP</v>
          </cell>
          <cell r="G759" t="str">
            <v>RA</v>
          </cell>
          <cell r="H759">
            <v>0</v>
          </cell>
        </row>
        <row r="759">
          <cell r="K759">
            <v>0</v>
          </cell>
          <cell r="L759">
            <v>0</v>
          </cell>
          <cell r="M759">
            <v>0</v>
          </cell>
          <cell r="N759">
            <v>0</v>
          </cell>
          <cell r="O759">
            <v>0</v>
          </cell>
          <cell r="P759">
            <v>0</v>
          </cell>
        </row>
        <row r="759">
          <cell r="S759" t="str">
            <v>Not Excluded</v>
          </cell>
          <cell r="T759" t="str">
            <v>No</v>
          </cell>
          <cell r="U759" t="str">
            <v>Yes</v>
          </cell>
          <cell r="V759" t="str">
            <v>Value Creation</v>
          </cell>
          <cell r="W759" t="str">
            <v>Reduce R&amp;D Costs</v>
          </cell>
          <cell r="X759" t="str">
            <v>Nurture</v>
          </cell>
          <cell r="Y759" t="str">
            <v>Proposed Plan</v>
          </cell>
          <cell r="Z759" t="str">
            <v>RA PnD Portal SPtool</v>
          </cell>
          <cell r="AA759" t="str">
            <v>No</v>
          </cell>
          <cell r="AB759" t="str">
            <v>Yes</v>
          </cell>
          <cell r="AC759" t="str">
            <v>IT / Systems</v>
          </cell>
          <cell r="AD759" t="str">
            <v>2020 Proposed</v>
          </cell>
          <cell r="AE759" t="str">
            <v>SONAR - Available in Horizon</v>
          </cell>
          <cell r="AF759" t="str">
            <v>Process Excellence &amp; Innovation</v>
          </cell>
          <cell r="AG759" t="str">
            <v>Process Optimization &amp; Automation</v>
          </cell>
          <cell r="AH759">
            <v>0</v>
          </cell>
          <cell r="AI759" t="str">
            <v>Regulatory</v>
          </cell>
          <cell r="AJ759" t="str">
            <v>Publishing and Submission Magement</v>
          </cell>
        </row>
        <row r="760">
          <cell r="A760" t="str">
            <v>15927-G4010720</v>
          </cell>
          <cell r="B760" t="str">
            <v>15927</v>
          </cell>
          <cell r="C760" t="str">
            <v>RA PnD Portal SPtool</v>
          </cell>
          <cell r="D760" t="str">
            <v>Williams, Jason</v>
          </cell>
          <cell r="E760" t="str">
            <v>Child</v>
          </cell>
          <cell r="F760" t="str">
            <v>Single WP</v>
          </cell>
          <cell r="G760" t="str">
            <v>RA</v>
          </cell>
          <cell r="H760" t="str">
            <v>G4010720</v>
          </cell>
        </row>
        <row r="760">
          <cell r="K760">
            <v>0.07293708</v>
          </cell>
          <cell r="L760">
            <v>0.016844</v>
          </cell>
          <cell r="M760">
            <v>0</v>
          </cell>
          <cell r="N760">
            <v>0.08978108</v>
          </cell>
          <cell r="O760">
            <v>89781.08</v>
          </cell>
          <cell r="P760">
            <v>0</v>
          </cell>
        </row>
        <row r="760">
          <cell r="S760" t="str">
            <v>Not Excluded</v>
          </cell>
          <cell r="T760" t="str">
            <v>No</v>
          </cell>
          <cell r="U760" t="str">
            <v>Yes</v>
          </cell>
          <cell r="V760" t="str">
            <v>Value Creation</v>
          </cell>
          <cell r="W760" t="str">
            <v>Reduce R&amp;D Costs</v>
          </cell>
          <cell r="X760" t="str">
            <v>Nurture</v>
          </cell>
          <cell r="Y760" t="str">
            <v>Proposed Plan</v>
          </cell>
          <cell r="Z760" t="str">
            <v>RA PnD Portal SPtool</v>
          </cell>
          <cell r="AA760" t="str">
            <v>No</v>
          </cell>
          <cell r="AB760" t="str">
            <v>Yes</v>
          </cell>
          <cell r="AC760" t="str">
            <v>IT / Systems</v>
          </cell>
          <cell r="AD760" t="str">
            <v>2020 Proposed</v>
          </cell>
          <cell r="AE760" t="str">
            <v>SONAR - Available in Horizon</v>
          </cell>
          <cell r="AF760" t="str">
            <v>Process Excellence &amp; Innovation</v>
          </cell>
          <cell r="AG760" t="str">
            <v>Process Optimization &amp; Automation</v>
          </cell>
          <cell r="AH760">
            <v>0</v>
          </cell>
          <cell r="AI760" t="str">
            <v>Regulatory</v>
          </cell>
          <cell r="AJ760" t="str">
            <v>Publishing and Submission Magement</v>
          </cell>
        </row>
        <row r="761">
          <cell r="A761">
            <v>15925</v>
          </cell>
          <cell r="B761" t="str">
            <v>15925</v>
          </cell>
          <cell r="C761" t="str">
            <v>RA SALTO GDT Upgrade</v>
          </cell>
          <cell r="D761" t="str">
            <v>Williams, Jason</v>
          </cell>
          <cell r="E761" t="str">
            <v>Parent</v>
          </cell>
          <cell r="F761" t="str">
            <v>Single WP</v>
          </cell>
          <cell r="G761" t="str">
            <v>RA</v>
          </cell>
          <cell r="H761">
            <v>0</v>
          </cell>
        </row>
        <row r="761">
          <cell r="K761">
            <v>0.07293708</v>
          </cell>
          <cell r="L761">
            <v>0.016844</v>
          </cell>
          <cell r="M761">
            <v>0</v>
          </cell>
          <cell r="N761">
            <v>0.08978108</v>
          </cell>
          <cell r="O761">
            <v>89781.08</v>
          </cell>
          <cell r="P761">
            <v>0</v>
          </cell>
        </row>
        <row r="761">
          <cell r="S761" t="str">
            <v>Not Excluded</v>
          </cell>
          <cell r="T761" t="str">
            <v>No</v>
          </cell>
          <cell r="U761" t="str">
            <v>Yes</v>
          </cell>
          <cell r="V761" t="str">
            <v>Compliance</v>
          </cell>
          <cell r="W761" t="str">
            <v>Compliance</v>
          </cell>
          <cell r="X761" t="str">
            <v>Nurture</v>
          </cell>
          <cell r="Y761" t="str">
            <v>Proposed Plan</v>
          </cell>
          <cell r="Z761" t="str">
            <v>RA SALTO GDT Upgrade</v>
          </cell>
          <cell r="AA761" t="str">
            <v>No</v>
          </cell>
          <cell r="AB761" t="str">
            <v>Yes</v>
          </cell>
          <cell r="AC761" t="str">
            <v>IT / Systems</v>
          </cell>
          <cell r="AD761" t="str">
            <v>2020 End</v>
          </cell>
          <cell r="AE761" t="str">
            <v>SONAR - Available in Horizon</v>
          </cell>
          <cell r="AF761" t="str">
            <v>Compliance</v>
          </cell>
          <cell r="AG761" t="str">
            <v>Compliance</v>
          </cell>
          <cell r="AH761">
            <v>0</v>
          </cell>
          <cell r="AI761" t="str">
            <v>Regulatory</v>
          </cell>
          <cell r="AJ761" t="str">
            <v>Regulatory Information Mgmt</v>
          </cell>
        </row>
        <row r="762">
          <cell r="A762" t="str">
            <v>15925-G4010626</v>
          </cell>
          <cell r="B762" t="str">
            <v>15925</v>
          </cell>
          <cell r="C762" t="str">
            <v>RA SALTO GDT Upgrade</v>
          </cell>
          <cell r="D762" t="str">
            <v>Williams, Jason</v>
          </cell>
          <cell r="E762" t="str">
            <v>Child</v>
          </cell>
          <cell r="F762" t="str">
            <v>Single WP</v>
          </cell>
          <cell r="G762" t="str">
            <v>RA</v>
          </cell>
          <cell r="H762" t="str">
            <v>G4010626</v>
          </cell>
        </row>
        <row r="762">
          <cell r="K762">
            <v>0</v>
          </cell>
          <cell r="L762">
            <v>2.791607</v>
          </cell>
          <cell r="M762">
            <v>0</v>
          </cell>
          <cell r="N762">
            <v>2.791607</v>
          </cell>
          <cell r="O762">
            <v>2791607</v>
          </cell>
          <cell r="P762">
            <v>0</v>
          </cell>
        </row>
        <row r="762">
          <cell r="S762" t="str">
            <v>Not Excluded</v>
          </cell>
          <cell r="T762" t="str">
            <v>No</v>
          </cell>
          <cell r="U762" t="str">
            <v>Yes</v>
          </cell>
          <cell r="V762" t="str">
            <v>Compliance</v>
          </cell>
          <cell r="W762" t="str">
            <v>Compliance</v>
          </cell>
          <cell r="X762" t="str">
            <v>Nurture</v>
          </cell>
          <cell r="Y762" t="str">
            <v>Strategy Approved</v>
          </cell>
          <cell r="Z762" t="str">
            <v>RA SALTO GDT Upgrade</v>
          </cell>
          <cell r="AA762" t="str">
            <v>No</v>
          </cell>
          <cell r="AB762" t="str">
            <v>Yes</v>
          </cell>
          <cell r="AC762" t="str">
            <v>IT / Systems</v>
          </cell>
          <cell r="AD762" t="str">
            <v>2020 End</v>
          </cell>
          <cell r="AE762" t="str">
            <v>SONAR - Available in Horizon</v>
          </cell>
          <cell r="AF762" t="str">
            <v>Compliance</v>
          </cell>
          <cell r="AG762" t="str">
            <v>Compliance</v>
          </cell>
          <cell r="AH762">
            <v>0</v>
          </cell>
          <cell r="AI762" t="str">
            <v>Regulatory</v>
          </cell>
          <cell r="AJ762" t="str">
            <v>Regulatory Information Mgmt</v>
          </cell>
        </row>
        <row r="763">
          <cell r="A763">
            <v>18081</v>
          </cell>
          <cell r="B763" t="str">
            <v>18081</v>
          </cell>
          <cell r="C763" t="str">
            <v>RAMED Execution</v>
          </cell>
          <cell r="D763" t="str">
            <v>Williams, Jason</v>
          </cell>
          <cell r="E763" t="str">
            <v>Parent</v>
          </cell>
          <cell r="F763" t="str">
            <v>Single WP</v>
          </cell>
          <cell r="G763" t="str">
            <v>RA</v>
          </cell>
          <cell r="H763">
            <v>0</v>
          </cell>
        </row>
        <row r="763">
          <cell r="K763">
            <v>0</v>
          </cell>
          <cell r="L763">
            <v>2.791607</v>
          </cell>
          <cell r="M763">
            <v>0</v>
          </cell>
          <cell r="N763">
            <v>2.791607</v>
          </cell>
          <cell r="O763">
            <v>2791607</v>
          </cell>
          <cell r="P763">
            <v>0</v>
          </cell>
        </row>
        <row r="763">
          <cell r="S763" t="str">
            <v>Not Excluded</v>
          </cell>
          <cell r="T763" t="e">
            <v>#N/A</v>
          </cell>
          <cell r="U763" t="e">
            <v>#N/A</v>
          </cell>
          <cell r="V763" t="e">
            <v>#N/A</v>
          </cell>
          <cell r="W763" t="e">
            <v>#N/A</v>
          </cell>
          <cell r="X763" t="e">
            <v>#N/A</v>
          </cell>
          <cell r="Y763" t="str">
            <v>Proposed Plan</v>
          </cell>
          <cell r="Z763" t="str">
            <v>RAMED Execution</v>
          </cell>
          <cell r="AA763" t="e">
            <v>#N/A</v>
          </cell>
          <cell r="AB763" t="e">
            <v>#N/A</v>
          </cell>
          <cell r="AC763" t="e">
            <v>#N/A</v>
          </cell>
          <cell r="AD763" t="e">
            <v>#N/A</v>
          </cell>
          <cell r="AE763" t="e">
            <v>#N/A</v>
          </cell>
          <cell r="AF763" t="e">
            <v>#N/A</v>
          </cell>
          <cell r="AG763" t="e">
            <v>#N/A</v>
          </cell>
          <cell r="AH763" t="e">
            <v>#N/A</v>
          </cell>
          <cell r="AI763" t="e">
            <v>#N/A</v>
          </cell>
          <cell r="AJ763" t="e">
            <v>#N/A</v>
          </cell>
        </row>
        <row r="764">
          <cell r="A764" t="str">
            <v>18081-G4013286</v>
          </cell>
          <cell r="B764" t="str">
            <v>18081</v>
          </cell>
          <cell r="C764" t="str">
            <v>RAMED Execution</v>
          </cell>
          <cell r="D764" t="str">
            <v>Williams, Jason</v>
          </cell>
          <cell r="E764" t="str">
            <v>Child</v>
          </cell>
          <cell r="F764" t="str">
            <v>Single WP</v>
          </cell>
          <cell r="G764" t="str">
            <v>RA</v>
          </cell>
          <cell r="H764" t="str">
            <v>G4013286</v>
          </cell>
        </row>
        <row r="764">
          <cell r="K764">
            <v>0</v>
          </cell>
          <cell r="L764">
            <v>0</v>
          </cell>
          <cell r="M764">
            <v>0</v>
          </cell>
          <cell r="N764">
            <v>0</v>
          </cell>
          <cell r="O764">
            <v>0</v>
          </cell>
          <cell r="P764">
            <v>0</v>
          </cell>
        </row>
        <row r="764">
          <cell r="S764" t="str">
            <v>Not Excluded</v>
          </cell>
          <cell r="T764" t="str">
            <v>No</v>
          </cell>
          <cell r="U764" t="str">
            <v>Yes</v>
          </cell>
          <cell r="V764" t="str">
            <v>Value Creation</v>
          </cell>
          <cell r="W764" t="str">
            <v>Reduce R&amp;D Costs</v>
          </cell>
          <cell r="X764">
            <v>0</v>
          </cell>
          <cell r="Y764" t="str">
            <v>Proposed Plan</v>
          </cell>
          <cell r="Z764" t="str">
            <v>RAMED Execution</v>
          </cell>
          <cell r="AA764" t="str">
            <v>No</v>
          </cell>
          <cell r="AB764" t="str">
            <v>Yes</v>
          </cell>
          <cell r="AC764" t="str">
            <v>IT / Systems</v>
          </cell>
          <cell r="AD764" t="str">
            <v>2020 Ongoing</v>
          </cell>
          <cell r="AE764" t="str">
            <v>SONAR - Available in Horizon</v>
          </cell>
          <cell r="AF764" t="str">
            <v>Process Excellence &amp; Innovation</v>
          </cell>
          <cell r="AG764" t="str">
            <v>Process Optimization &amp; Automation</v>
          </cell>
          <cell r="AH764">
            <v>0</v>
          </cell>
          <cell r="AI764" t="str">
            <v>Regulatory</v>
          </cell>
          <cell r="AJ764" t="str">
            <v>Publishing and Submission Magement</v>
          </cell>
        </row>
        <row r="765">
          <cell r="A765">
            <v>12590</v>
          </cell>
          <cell r="B765" t="str">
            <v>12590</v>
          </cell>
          <cell r="C765" t="str">
            <v>RA CMC Support</v>
          </cell>
          <cell r="D765" t="str">
            <v>Robinson, Stephanie</v>
          </cell>
          <cell r="E765" t="str">
            <v>Parent</v>
          </cell>
          <cell r="F765" t="str">
            <v>Multiple WP</v>
          </cell>
          <cell r="G765" t="str">
            <v>TRD</v>
          </cell>
          <cell r="H765">
            <v>0</v>
          </cell>
        </row>
        <row r="765">
          <cell r="K765">
            <v>0</v>
          </cell>
          <cell r="L765">
            <v>0</v>
          </cell>
          <cell r="M765">
            <v>0</v>
          </cell>
          <cell r="N765">
            <v>0</v>
          </cell>
          <cell r="O765">
            <v>0</v>
          </cell>
          <cell r="P765">
            <v>16.9115</v>
          </cell>
        </row>
        <row r="765">
          <cell r="S765" t="str">
            <v>Not Excluded</v>
          </cell>
          <cell r="T765" t="e">
            <v>#N/A</v>
          </cell>
          <cell r="U765" t="e">
            <v>#N/A</v>
          </cell>
          <cell r="V765" t="e">
            <v>#N/A</v>
          </cell>
          <cell r="W765" t="e">
            <v>#N/A</v>
          </cell>
          <cell r="X765" t="e">
            <v>#N/A</v>
          </cell>
          <cell r="Y765" t="str">
            <v>Strategy Approved</v>
          </cell>
          <cell r="Z765" t="str">
            <v>RA CMC Support</v>
          </cell>
          <cell r="AA765" t="e">
            <v>#N/A</v>
          </cell>
          <cell r="AB765" t="e">
            <v>#N/A</v>
          </cell>
          <cell r="AC765" t="e">
            <v>#N/A</v>
          </cell>
          <cell r="AD765" t="e">
            <v>#N/A</v>
          </cell>
          <cell r="AE765" t="e">
            <v>#N/A</v>
          </cell>
          <cell r="AF765" t="e">
            <v>#N/A</v>
          </cell>
          <cell r="AG765" t="e">
            <v>#N/A</v>
          </cell>
          <cell r="AH765" t="e">
            <v>#N/A</v>
          </cell>
          <cell r="AI765" t="e">
            <v>#N/A</v>
          </cell>
          <cell r="AJ765" t="e">
            <v>#N/A</v>
          </cell>
        </row>
        <row r="766">
          <cell r="A766" t="str">
            <v>12590-G3002878</v>
          </cell>
          <cell r="B766" t="str">
            <v>12590</v>
          </cell>
          <cell r="C766" t="str">
            <v>RA CMC Support</v>
          </cell>
          <cell r="D766" t="str">
            <v>Robinson, Stephanie</v>
          </cell>
          <cell r="E766" t="str">
            <v>Child</v>
          </cell>
          <cell r="F766" t="str">
            <v>Multiple WP</v>
          </cell>
          <cell r="G766" t="str">
            <v>RA</v>
          </cell>
          <cell r="H766" t="str">
            <v>G3002878</v>
          </cell>
        </row>
        <row r="766">
          <cell r="K766">
            <v>0</v>
          </cell>
          <cell r="L766">
            <v>0</v>
          </cell>
          <cell r="M766">
            <v>0</v>
          </cell>
          <cell r="N766">
            <v>0</v>
          </cell>
          <cell r="O766">
            <v>0</v>
          </cell>
          <cell r="P766">
            <v>0.0227</v>
          </cell>
        </row>
        <row r="766">
          <cell r="S766" t="str">
            <v>Not Excluded</v>
          </cell>
          <cell r="T766" t="e">
            <v>#N/A</v>
          </cell>
          <cell r="U766" t="e">
            <v>#N/A</v>
          </cell>
          <cell r="V766" t="e">
            <v>#N/A</v>
          </cell>
          <cell r="W766" t="e">
            <v>#N/A</v>
          </cell>
          <cell r="X766" t="e">
            <v>#N/A</v>
          </cell>
          <cell r="Y766" t="str">
            <v>Proposed Plan</v>
          </cell>
          <cell r="Z766" t="str">
            <v>BTDM Support</v>
          </cell>
          <cell r="AA766" t="e">
            <v>#N/A</v>
          </cell>
          <cell r="AB766" t="e">
            <v>#N/A</v>
          </cell>
          <cell r="AC766" t="e">
            <v>#N/A</v>
          </cell>
          <cell r="AD766" t="e">
            <v>#N/A</v>
          </cell>
          <cell r="AE766" t="e">
            <v>#N/A</v>
          </cell>
          <cell r="AF766" t="e">
            <v>#N/A</v>
          </cell>
          <cell r="AG766" t="e">
            <v>#N/A</v>
          </cell>
          <cell r="AH766" t="e">
            <v>#N/A</v>
          </cell>
          <cell r="AI766" t="e">
            <v>#N/A</v>
          </cell>
          <cell r="AJ766" t="e">
            <v>#N/A</v>
          </cell>
        </row>
        <row r="767">
          <cell r="A767" t="str">
            <v>12590-G3002874</v>
          </cell>
          <cell r="B767" t="str">
            <v>12590</v>
          </cell>
          <cell r="C767" t="str">
            <v>RA CMC Support</v>
          </cell>
          <cell r="D767" t="str">
            <v>Robinson, Stephanie</v>
          </cell>
          <cell r="E767" t="str">
            <v>Child</v>
          </cell>
          <cell r="F767" t="str">
            <v>Multiple WP</v>
          </cell>
          <cell r="G767" t="str">
            <v>RA</v>
          </cell>
          <cell r="H767" t="str">
            <v>G3002874</v>
          </cell>
        </row>
        <row r="767">
          <cell r="K767">
            <v>0</v>
          </cell>
          <cell r="L767">
            <v>0</v>
          </cell>
          <cell r="M767">
            <v>0</v>
          </cell>
          <cell r="N767">
            <v>0</v>
          </cell>
          <cell r="O767">
            <v>0</v>
          </cell>
          <cell r="P767">
            <v>1.0442</v>
          </cell>
        </row>
        <row r="767">
          <cell r="S767" t="str">
            <v>Not Excluded</v>
          </cell>
          <cell r="T767" t="e">
            <v>#N/A</v>
          </cell>
          <cell r="U767" t="e">
            <v>#N/A</v>
          </cell>
          <cell r="V767" t="e">
            <v>#N/A</v>
          </cell>
          <cell r="W767" t="e">
            <v>#N/A</v>
          </cell>
          <cell r="X767" t="e">
            <v>#N/A</v>
          </cell>
          <cell r="Y767" t="str">
            <v>Proposed Plan</v>
          </cell>
          <cell r="Z767" t="str">
            <v>DS/DP Transfer Support</v>
          </cell>
          <cell r="AA767" t="e">
            <v>#N/A</v>
          </cell>
          <cell r="AB767" t="e">
            <v>#N/A</v>
          </cell>
          <cell r="AC767" t="e">
            <v>#N/A</v>
          </cell>
          <cell r="AD767" t="e">
            <v>#N/A</v>
          </cell>
          <cell r="AE767" t="e">
            <v>#N/A</v>
          </cell>
          <cell r="AF767" t="e">
            <v>#N/A</v>
          </cell>
          <cell r="AG767" t="e">
            <v>#N/A</v>
          </cell>
          <cell r="AH767" t="e">
            <v>#N/A</v>
          </cell>
          <cell r="AI767" t="e">
            <v>#N/A</v>
          </cell>
          <cell r="AJ767" t="e">
            <v>#N/A</v>
          </cell>
        </row>
        <row r="768">
          <cell r="A768" t="str">
            <v>12590-G3002877</v>
          </cell>
          <cell r="B768" t="str">
            <v>12590</v>
          </cell>
          <cell r="C768" t="str">
            <v>RA CMC Support</v>
          </cell>
          <cell r="D768" t="str">
            <v>Robinson, Stephanie</v>
          </cell>
          <cell r="E768" t="str">
            <v>Child</v>
          </cell>
          <cell r="F768" t="str">
            <v>Multiple WP</v>
          </cell>
          <cell r="G768" t="str">
            <v>RA</v>
          </cell>
          <cell r="H768" t="str">
            <v>G3002877</v>
          </cell>
        </row>
        <row r="768">
          <cell r="K768">
            <v>0</v>
          </cell>
          <cell r="L768">
            <v>0</v>
          </cell>
          <cell r="M768">
            <v>0</v>
          </cell>
          <cell r="N768">
            <v>0</v>
          </cell>
          <cell r="O768">
            <v>0</v>
          </cell>
          <cell r="P768">
            <v>0.0454</v>
          </cell>
        </row>
        <row r="768">
          <cell r="S768" t="str">
            <v>Not Excluded</v>
          </cell>
          <cell r="T768" t="e">
            <v>#N/A</v>
          </cell>
          <cell r="U768" t="e">
            <v>#N/A</v>
          </cell>
          <cell r="V768" t="e">
            <v>#N/A</v>
          </cell>
          <cell r="W768" t="e">
            <v>#N/A</v>
          </cell>
          <cell r="X768" t="e">
            <v>#N/A</v>
          </cell>
          <cell r="Y768" t="str">
            <v>Proposed Plan</v>
          </cell>
          <cell r="Z768" t="str">
            <v>MoW Expansion</v>
          </cell>
          <cell r="AA768" t="e">
            <v>#N/A</v>
          </cell>
          <cell r="AB768" t="e">
            <v>#N/A</v>
          </cell>
          <cell r="AC768" t="e">
            <v>#N/A</v>
          </cell>
          <cell r="AD768" t="e">
            <v>#N/A</v>
          </cell>
          <cell r="AE768" t="e">
            <v>#N/A</v>
          </cell>
          <cell r="AF768" t="e">
            <v>#N/A</v>
          </cell>
          <cell r="AG768" t="e">
            <v>#N/A</v>
          </cell>
          <cell r="AH768" t="e">
            <v>#N/A</v>
          </cell>
          <cell r="AI768" t="e">
            <v>#N/A</v>
          </cell>
          <cell r="AJ768" t="e">
            <v>#N/A</v>
          </cell>
        </row>
        <row r="769">
          <cell r="A769" t="str">
            <v>12590-G3002873</v>
          </cell>
          <cell r="B769" t="str">
            <v>12590</v>
          </cell>
          <cell r="C769" t="str">
            <v>RA CMC Support</v>
          </cell>
          <cell r="D769" t="str">
            <v>Robinson, Stephanie</v>
          </cell>
          <cell r="E769" t="str">
            <v>Child</v>
          </cell>
          <cell r="F769" t="str">
            <v>Multiple WP</v>
          </cell>
          <cell r="G769" t="str">
            <v>RA</v>
          </cell>
          <cell r="H769" t="str">
            <v>G3002873</v>
          </cell>
        </row>
        <row r="769">
          <cell r="K769">
            <v>0</v>
          </cell>
          <cell r="L769">
            <v>0</v>
          </cell>
          <cell r="M769">
            <v>0</v>
          </cell>
          <cell r="N769">
            <v>0</v>
          </cell>
          <cell r="O769">
            <v>0</v>
          </cell>
          <cell r="P769">
            <v>14.301</v>
          </cell>
        </row>
        <row r="769">
          <cell r="S769" t="str">
            <v>Not Excluded</v>
          </cell>
          <cell r="T769" t="e">
            <v>#N/A</v>
          </cell>
          <cell r="U769" t="e">
            <v>#N/A</v>
          </cell>
          <cell r="V769" t="e">
            <v>#N/A</v>
          </cell>
          <cell r="W769" t="e">
            <v>#N/A</v>
          </cell>
          <cell r="X769" t="e">
            <v>#N/A</v>
          </cell>
          <cell r="Y769" t="str">
            <v>Proposed Plan</v>
          </cell>
          <cell r="Z769" t="str">
            <v>NTO SLA Support</v>
          </cell>
          <cell r="AA769" t="e">
            <v>#N/A</v>
          </cell>
          <cell r="AB769" t="e">
            <v>#N/A</v>
          </cell>
          <cell r="AC769" t="e">
            <v>#N/A</v>
          </cell>
          <cell r="AD769" t="e">
            <v>#N/A</v>
          </cell>
          <cell r="AE769" t="e">
            <v>#N/A</v>
          </cell>
          <cell r="AF769" t="e">
            <v>#N/A</v>
          </cell>
          <cell r="AG769" t="e">
            <v>#N/A</v>
          </cell>
          <cell r="AH769" t="e">
            <v>#N/A</v>
          </cell>
          <cell r="AI769" t="e">
            <v>#N/A</v>
          </cell>
          <cell r="AJ769" t="e">
            <v>#N/A</v>
          </cell>
        </row>
        <row r="770">
          <cell r="A770" t="str">
            <v>12590-G3002876</v>
          </cell>
          <cell r="B770" t="str">
            <v>12590</v>
          </cell>
          <cell r="C770" t="str">
            <v>RA CMC Support</v>
          </cell>
          <cell r="D770" t="str">
            <v>Robinson, Stephanie</v>
          </cell>
          <cell r="E770" t="str">
            <v>Child</v>
          </cell>
          <cell r="F770" t="str">
            <v>Multiple WP</v>
          </cell>
          <cell r="G770" t="str">
            <v>RA</v>
          </cell>
          <cell r="H770" t="str">
            <v>G3002876</v>
          </cell>
        </row>
        <row r="770">
          <cell r="K770">
            <v>0</v>
          </cell>
          <cell r="L770">
            <v>0</v>
          </cell>
          <cell r="M770">
            <v>0</v>
          </cell>
          <cell r="N770">
            <v>0</v>
          </cell>
          <cell r="O770">
            <v>0</v>
          </cell>
          <cell r="P770">
            <v>1.1804</v>
          </cell>
        </row>
        <row r="770">
          <cell r="S770" t="str">
            <v>Not Excluded</v>
          </cell>
          <cell r="T770" t="e">
            <v>#N/A</v>
          </cell>
          <cell r="U770" t="e">
            <v>#N/A</v>
          </cell>
          <cell r="V770" t="e">
            <v>#N/A</v>
          </cell>
          <cell r="W770" t="e">
            <v>#N/A</v>
          </cell>
          <cell r="X770" t="e">
            <v>#N/A</v>
          </cell>
          <cell r="Y770" t="str">
            <v>Proposed Plan</v>
          </cell>
          <cell r="Z770" t="str">
            <v>Sandoz EM Support</v>
          </cell>
          <cell r="AA770" t="e">
            <v>#N/A</v>
          </cell>
          <cell r="AB770" t="e">
            <v>#N/A</v>
          </cell>
          <cell r="AC770" t="e">
            <v>#N/A</v>
          </cell>
          <cell r="AD770" t="e">
            <v>#N/A</v>
          </cell>
          <cell r="AE770" t="e">
            <v>#N/A</v>
          </cell>
          <cell r="AF770" t="e">
            <v>#N/A</v>
          </cell>
          <cell r="AG770" t="e">
            <v>#N/A</v>
          </cell>
          <cell r="AH770" t="e">
            <v>#N/A</v>
          </cell>
          <cell r="AI770" t="e">
            <v>#N/A</v>
          </cell>
          <cell r="AJ770" t="e">
            <v>#N/A</v>
          </cell>
        </row>
        <row r="771">
          <cell r="A771" t="str">
            <v>12590-G3002875</v>
          </cell>
          <cell r="B771" t="str">
            <v>12590</v>
          </cell>
          <cell r="C771" t="str">
            <v>RA CMC Support</v>
          </cell>
          <cell r="D771" t="str">
            <v>Robinson, Stephanie</v>
          </cell>
          <cell r="E771" t="str">
            <v>Child</v>
          </cell>
          <cell r="F771" t="str">
            <v>Multiple WP</v>
          </cell>
          <cell r="G771" t="str">
            <v>RA</v>
          </cell>
          <cell r="H771" t="str">
            <v>G3002875</v>
          </cell>
        </row>
        <row r="771">
          <cell r="K771">
            <v>0</v>
          </cell>
          <cell r="L771">
            <v>0</v>
          </cell>
          <cell r="M771">
            <v>0</v>
          </cell>
          <cell r="N771">
            <v>0</v>
          </cell>
          <cell r="O771">
            <v>0</v>
          </cell>
          <cell r="P771">
            <v>0.3178</v>
          </cell>
        </row>
        <row r="771">
          <cell r="S771" t="str">
            <v>Not Excluded</v>
          </cell>
          <cell r="T771" t="e">
            <v>#N/A</v>
          </cell>
          <cell r="U771" t="e">
            <v>#N/A</v>
          </cell>
          <cell r="V771" t="e">
            <v>#N/A</v>
          </cell>
          <cell r="W771" t="e">
            <v>#N/A</v>
          </cell>
          <cell r="X771" t="e">
            <v>#N/A</v>
          </cell>
          <cell r="Y771" t="str">
            <v>Proposed Plan</v>
          </cell>
          <cell r="Z771" t="str">
            <v>Sandoz RxGx Support</v>
          </cell>
          <cell r="AA771" t="e">
            <v>#N/A</v>
          </cell>
          <cell r="AB771" t="e">
            <v>#N/A</v>
          </cell>
          <cell r="AC771" t="e">
            <v>#N/A</v>
          </cell>
          <cell r="AD771" t="e">
            <v>#N/A</v>
          </cell>
          <cell r="AE771" t="e">
            <v>#N/A</v>
          </cell>
          <cell r="AF771" t="e">
            <v>#N/A</v>
          </cell>
          <cell r="AG771" t="e">
            <v>#N/A</v>
          </cell>
          <cell r="AH771" t="e">
            <v>#N/A</v>
          </cell>
          <cell r="AI771" t="e">
            <v>#N/A</v>
          </cell>
          <cell r="AJ771" t="e">
            <v>#N/A</v>
          </cell>
        </row>
        <row r="772">
          <cell r="A772">
            <v>12593</v>
          </cell>
          <cell r="B772" t="str">
            <v>12593</v>
          </cell>
          <cell r="C772" t="str">
            <v>San Carlos Support</v>
          </cell>
          <cell r="D772" t="str">
            <v>Robinson, Stephanie</v>
          </cell>
          <cell r="E772" t="str">
            <v>Parent</v>
          </cell>
          <cell r="F772" t="str">
            <v>Multiple WP</v>
          </cell>
          <cell r="G772" t="str">
            <v>TRD</v>
          </cell>
          <cell r="H772">
            <v>0</v>
          </cell>
        </row>
        <row r="772">
          <cell r="K772">
            <v>0</v>
          </cell>
          <cell r="L772">
            <v>0</v>
          </cell>
          <cell r="M772">
            <v>0</v>
          </cell>
          <cell r="N772">
            <v>0</v>
          </cell>
          <cell r="O772">
            <v>0</v>
          </cell>
          <cell r="P772">
            <v>0.227</v>
          </cell>
        </row>
        <row r="772">
          <cell r="S772" t="str">
            <v>Not Excluded</v>
          </cell>
          <cell r="T772" t="e">
            <v>#N/A</v>
          </cell>
          <cell r="U772" t="e">
            <v>#N/A</v>
          </cell>
          <cell r="V772" t="e">
            <v>#N/A</v>
          </cell>
          <cell r="W772" t="e">
            <v>#N/A</v>
          </cell>
          <cell r="X772" t="e">
            <v>#N/A</v>
          </cell>
          <cell r="Y772" t="str">
            <v>Strategy Approved</v>
          </cell>
          <cell r="Z772" t="str">
            <v>San Carlos Support</v>
          </cell>
          <cell r="AA772" t="e">
            <v>#N/A</v>
          </cell>
          <cell r="AB772" t="e">
            <v>#N/A</v>
          </cell>
          <cell r="AC772" t="e">
            <v>#N/A</v>
          </cell>
          <cell r="AD772" t="e">
            <v>#N/A</v>
          </cell>
          <cell r="AE772" t="e">
            <v>#N/A</v>
          </cell>
          <cell r="AF772" t="e">
            <v>#N/A</v>
          </cell>
          <cell r="AG772" t="e">
            <v>#N/A</v>
          </cell>
          <cell r="AH772" t="e">
            <v>#N/A</v>
          </cell>
          <cell r="AI772" t="e">
            <v>#N/A</v>
          </cell>
          <cell r="AJ772" t="e">
            <v>#N/A</v>
          </cell>
        </row>
        <row r="773">
          <cell r="A773" t="str">
            <v>12593-G3002862</v>
          </cell>
          <cell r="B773" t="str">
            <v>12593</v>
          </cell>
          <cell r="C773" t="str">
            <v>San Carlos Support</v>
          </cell>
          <cell r="D773" t="str">
            <v>Robinson, Stephanie</v>
          </cell>
          <cell r="E773" t="str">
            <v>Child</v>
          </cell>
          <cell r="F773" t="str">
            <v>Multiple WP</v>
          </cell>
          <cell r="G773" t="str">
            <v>TRD</v>
          </cell>
          <cell r="H773" t="str">
            <v>G3002862</v>
          </cell>
        </row>
        <row r="773">
          <cell r="K773">
            <v>0</v>
          </cell>
          <cell r="L773">
            <v>0</v>
          </cell>
          <cell r="M773">
            <v>0</v>
          </cell>
          <cell r="N773">
            <v>0</v>
          </cell>
          <cell r="O773">
            <v>0</v>
          </cell>
          <cell r="P773">
            <v>0.1362</v>
          </cell>
        </row>
        <row r="773">
          <cell r="S773" t="str">
            <v>Not Excluded</v>
          </cell>
          <cell r="T773" t="e">
            <v>#N/A</v>
          </cell>
          <cell r="U773" t="e">
            <v>#N/A</v>
          </cell>
          <cell r="V773" t="e">
            <v>#N/A</v>
          </cell>
          <cell r="W773" t="e">
            <v>#N/A</v>
          </cell>
          <cell r="X773" t="e">
            <v>#N/A</v>
          </cell>
          <cell r="Y773" t="str">
            <v>Proposed Plan</v>
          </cell>
          <cell r="Z773" t="str">
            <v>San Carlos Support: CPR867</v>
          </cell>
          <cell r="AA773" t="e">
            <v>#N/A</v>
          </cell>
          <cell r="AB773" t="e">
            <v>#N/A</v>
          </cell>
          <cell r="AC773" t="e">
            <v>#N/A</v>
          </cell>
          <cell r="AD773" t="e">
            <v>#N/A</v>
          </cell>
          <cell r="AE773" t="e">
            <v>#N/A</v>
          </cell>
          <cell r="AF773" t="e">
            <v>#N/A</v>
          </cell>
          <cell r="AG773" t="e">
            <v>#N/A</v>
          </cell>
          <cell r="AH773" t="e">
            <v>#N/A</v>
          </cell>
          <cell r="AI773" t="e">
            <v>#N/A</v>
          </cell>
          <cell r="AJ773" t="e">
            <v>#N/A</v>
          </cell>
        </row>
        <row r="774">
          <cell r="A774" t="str">
            <v>12593-G3002861</v>
          </cell>
          <cell r="B774" t="str">
            <v>12593</v>
          </cell>
          <cell r="C774" t="str">
            <v>San Carlos Support</v>
          </cell>
          <cell r="D774" t="str">
            <v>Robinson, Stephanie</v>
          </cell>
          <cell r="E774" t="str">
            <v>Child</v>
          </cell>
          <cell r="F774" t="str">
            <v>Multiple WP</v>
          </cell>
          <cell r="G774" t="str">
            <v>TRD</v>
          </cell>
          <cell r="H774" t="str">
            <v>G3002861</v>
          </cell>
        </row>
        <row r="774">
          <cell r="K774">
            <v>0</v>
          </cell>
          <cell r="L774">
            <v>0</v>
          </cell>
          <cell r="M774">
            <v>0</v>
          </cell>
          <cell r="N774">
            <v>0</v>
          </cell>
          <cell r="O774">
            <v>0</v>
          </cell>
          <cell r="P774">
            <v>0.0908</v>
          </cell>
        </row>
        <row r="774">
          <cell r="S774" t="str">
            <v>Not Excluded</v>
          </cell>
          <cell r="T774" t="e">
            <v>#N/A</v>
          </cell>
          <cell r="U774" t="e">
            <v>#N/A</v>
          </cell>
          <cell r="V774" t="e">
            <v>#N/A</v>
          </cell>
          <cell r="W774" t="e">
            <v>#N/A</v>
          </cell>
          <cell r="X774" t="e">
            <v>#N/A</v>
          </cell>
          <cell r="Y774" t="str">
            <v>Proposed Plan</v>
          </cell>
          <cell r="Z774" t="str">
            <v>San Carlos Support: IDD061</v>
          </cell>
          <cell r="AA774" t="e">
            <v>#N/A</v>
          </cell>
          <cell r="AB774" t="e">
            <v>#N/A</v>
          </cell>
          <cell r="AC774" t="e">
            <v>#N/A</v>
          </cell>
          <cell r="AD774" t="e">
            <v>#N/A</v>
          </cell>
          <cell r="AE774" t="e">
            <v>#N/A</v>
          </cell>
          <cell r="AF774" t="e">
            <v>#N/A</v>
          </cell>
          <cell r="AG774" t="e">
            <v>#N/A</v>
          </cell>
          <cell r="AH774" t="e">
            <v>#N/A</v>
          </cell>
          <cell r="AI774" t="e">
            <v>#N/A</v>
          </cell>
          <cell r="AJ774" t="e">
            <v>#N/A</v>
          </cell>
        </row>
        <row r="775">
          <cell r="A775">
            <v>12594</v>
          </cell>
          <cell r="B775" t="str">
            <v>12594</v>
          </cell>
          <cell r="C775" t="str">
            <v>Pre-CSP/Target Program Support</v>
          </cell>
          <cell r="D775" t="str">
            <v>Robinson, Stephanie</v>
          </cell>
          <cell r="E775" t="str">
            <v>Parent</v>
          </cell>
          <cell r="F775" t="str">
            <v>Multiple WP</v>
          </cell>
          <cell r="G775" t="str">
            <v>TRD</v>
          </cell>
          <cell r="H775">
            <v>0</v>
          </cell>
        </row>
        <row r="775">
          <cell r="K775">
            <v>0</v>
          </cell>
          <cell r="L775">
            <v>0</v>
          </cell>
          <cell r="M775">
            <v>0</v>
          </cell>
          <cell r="N775">
            <v>0</v>
          </cell>
          <cell r="O775">
            <v>0</v>
          </cell>
          <cell r="P775">
            <v>2.6786</v>
          </cell>
        </row>
        <row r="775">
          <cell r="S775" t="str">
            <v>Not Excluded</v>
          </cell>
          <cell r="T775" t="e">
            <v>#N/A</v>
          </cell>
          <cell r="U775" t="e">
            <v>#N/A</v>
          </cell>
          <cell r="V775" t="e">
            <v>#N/A</v>
          </cell>
          <cell r="W775" t="e">
            <v>#N/A</v>
          </cell>
          <cell r="X775" t="e">
            <v>#N/A</v>
          </cell>
          <cell r="Y775" t="str">
            <v>Strategy Approved</v>
          </cell>
          <cell r="Z775" t="str">
            <v>Pre-CSP/Target Program Support</v>
          </cell>
          <cell r="AA775" t="e">
            <v>#N/A</v>
          </cell>
          <cell r="AB775" t="e">
            <v>#N/A</v>
          </cell>
          <cell r="AC775" t="e">
            <v>#N/A</v>
          </cell>
          <cell r="AD775" t="e">
            <v>#N/A</v>
          </cell>
          <cell r="AE775" t="e">
            <v>#N/A</v>
          </cell>
          <cell r="AF775" t="e">
            <v>#N/A</v>
          </cell>
          <cell r="AG775" t="e">
            <v>#N/A</v>
          </cell>
          <cell r="AH775" t="e">
            <v>#N/A</v>
          </cell>
          <cell r="AI775" t="e">
            <v>#N/A</v>
          </cell>
          <cell r="AJ775" t="e">
            <v>#N/A</v>
          </cell>
        </row>
        <row r="776">
          <cell r="A776" t="str">
            <v>12594-G3002863</v>
          </cell>
          <cell r="B776" t="str">
            <v>12594</v>
          </cell>
          <cell r="C776" t="str">
            <v>Pre-CSP/Target Program Support</v>
          </cell>
          <cell r="D776" t="str">
            <v>Robinson, Stephanie</v>
          </cell>
          <cell r="E776" t="str">
            <v>Child</v>
          </cell>
          <cell r="F776" t="str">
            <v>Multiple WP</v>
          </cell>
          <cell r="G776" t="str">
            <v>TRD</v>
          </cell>
          <cell r="H776" t="str">
            <v>G3002863</v>
          </cell>
        </row>
        <row r="776">
          <cell r="K776">
            <v>0</v>
          </cell>
          <cell r="L776">
            <v>0</v>
          </cell>
          <cell r="M776">
            <v>0</v>
          </cell>
          <cell r="N776">
            <v>0</v>
          </cell>
          <cell r="O776">
            <v>0</v>
          </cell>
          <cell r="P776">
            <v>0.5902</v>
          </cell>
        </row>
        <row r="776">
          <cell r="S776" t="str">
            <v>Not Excluded</v>
          </cell>
          <cell r="T776" t="e">
            <v>#N/A</v>
          </cell>
          <cell r="U776" t="e">
            <v>#N/A</v>
          </cell>
          <cell r="V776" t="e">
            <v>#N/A</v>
          </cell>
          <cell r="W776" t="e">
            <v>#N/A</v>
          </cell>
          <cell r="X776" t="e">
            <v>#N/A</v>
          </cell>
          <cell r="Y776" t="str">
            <v>Proposed Plan</v>
          </cell>
          <cell r="Z776" t="str">
            <v>NIBR - Early Project Support</v>
          </cell>
          <cell r="AA776" t="e">
            <v>#N/A</v>
          </cell>
          <cell r="AB776" t="e">
            <v>#N/A</v>
          </cell>
          <cell r="AC776" t="e">
            <v>#N/A</v>
          </cell>
          <cell r="AD776" t="e">
            <v>#N/A</v>
          </cell>
          <cell r="AE776" t="e">
            <v>#N/A</v>
          </cell>
          <cell r="AF776" t="e">
            <v>#N/A</v>
          </cell>
          <cell r="AG776" t="e">
            <v>#N/A</v>
          </cell>
          <cell r="AH776" t="e">
            <v>#N/A</v>
          </cell>
          <cell r="AI776" t="e">
            <v>#N/A</v>
          </cell>
          <cell r="AJ776" t="e">
            <v>#N/A</v>
          </cell>
        </row>
        <row r="777">
          <cell r="A777" t="str">
            <v>12594-G3003600</v>
          </cell>
          <cell r="B777" t="str">
            <v>12594</v>
          </cell>
          <cell r="C777" t="str">
            <v>Pre-CSP/Target Program Support</v>
          </cell>
          <cell r="D777" t="str">
            <v>Robinson, Stephanie</v>
          </cell>
          <cell r="E777" t="str">
            <v>Child</v>
          </cell>
          <cell r="F777" t="str">
            <v>Multiple WP</v>
          </cell>
          <cell r="G777" t="str">
            <v>TRD</v>
          </cell>
          <cell r="H777" t="str">
            <v>G3003600</v>
          </cell>
        </row>
        <row r="777">
          <cell r="K777">
            <v>0</v>
          </cell>
          <cell r="L777">
            <v>0</v>
          </cell>
          <cell r="M777">
            <v>0</v>
          </cell>
          <cell r="N777">
            <v>0</v>
          </cell>
          <cell r="O777">
            <v>0</v>
          </cell>
          <cell r="P777">
            <v>0.2497</v>
          </cell>
        </row>
        <row r="777">
          <cell r="S777" t="str">
            <v>Not Excluded</v>
          </cell>
          <cell r="T777" t="e">
            <v>#N/A</v>
          </cell>
          <cell r="U777" t="e">
            <v>#N/A</v>
          </cell>
          <cell r="V777" t="e">
            <v>#N/A</v>
          </cell>
          <cell r="W777" t="e">
            <v>#N/A</v>
          </cell>
          <cell r="X777" t="e">
            <v>#N/A</v>
          </cell>
          <cell r="Y777" t="str">
            <v>Proposed Plan</v>
          </cell>
          <cell r="Z777" t="str">
            <v>Pre-DC/Target Program Supp: ATI</v>
          </cell>
          <cell r="AA777" t="e">
            <v>#N/A</v>
          </cell>
          <cell r="AB777" t="e">
            <v>#N/A</v>
          </cell>
          <cell r="AC777" t="e">
            <v>#N/A</v>
          </cell>
          <cell r="AD777" t="e">
            <v>#N/A</v>
          </cell>
          <cell r="AE777" t="e">
            <v>#N/A</v>
          </cell>
          <cell r="AF777" t="e">
            <v>#N/A</v>
          </cell>
          <cell r="AG777" t="e">
            <v>#N/A</v>
          </cell>
          <cell r="AH777" t="e">
            <v>#N/A</v>
          </cell>
          <cell r="AI777" t="e">
            <v>#N/A</v>
          </cell>
          <cell r="AJ777" t="e">
            <v>#N/A</v>
          </cell>
        </row>
        <row r="778">
          <cell r="A778" t="str">
            <v>12594-G3002870</v>
          </cell>
          <cell r="B778" t="str">
            <v>12594</v>
          </cell>
          <cell r="C778" t="str">
            <v>Pre-CSP/Target Program Support</v>
          </cell>
          <cell r="D778" t="str">
            <v>Robinson, Stephanie</v>
          </cell>
          <cell r="E778" t="str">
            <v>Child</v>
          </cell>
          <cell r="F778" t="str">
            <v>Multiple WP</v>
          </cell>
          <cell r="G778" t="str">
            <v>TRD</v>
          </cell>
          <cell r="H778" t="str">
            <v>G3002870</v>
          </cell>
        </row>
        <row r="778">
          <cell r="K778">
            <v>0</v>
          </cell>
          <cell r="L778">
            <v>0</v>
          </cell>
          <cell r="M778">
            <v>0</v>
          </cell>
          <cell r="N778">
            <v>0</v>
          </cell>
          <cell r="O778">
            <v>0</v>
          </cell>
          <cell r="P778">
            <v>0.2497</v>
          </cell>
        </row>
        <row r="778">
          <cell r="S778" t="str">
            <v>Not Excluded</v>
          </cell>
          <cell r="T778" t="e">
            <v>#N/A</v>
          </cell>
          <cell r="U778" t="e">
            <v>#N/A</v>
          </cell>
          <cell r="V778" t="e">
            <v>#N/A</v>
          </cell>
          <cell r="W778" t="e">
            <v>#N/A</v>
          </cell>
          <cell r="X778" t="e">
            <v>#N/A</v>
          </cell>
          <cell r="Y778" t="str">
            <v>Proposed Plan</v>
          </cell>
          <cell r="Z778" t="str">
            <v>Pre-DC/Target Program Supp: CVM</v>
          </cell>
          <cell r="AA778" t="e">
            <v>#N/A</v>
          </cell>
          <cell r="AB778" t="e">
            <v>#N/A</v>
          </cell>
          <cell r="AC778" t="e">
            <v>#N/A</v>
          </cell>
          <cell r="AD778" t="e">
            <v>#N/A</v>
          </cell>
          <cell r="AE778" t="e">
            <v>#N/A</v>
          </cell>
          <cell r="AF778" t="e">
            <v>#N/A</v>
          </cell>
          <cell r="AG778" t="e">
            <v>#N/A</v>
          </cell>
          <cell r="AH778" t="e">
            <v>#N/A</v>
          </cell>
          <cell r="AI778" t="e">
            <v>#N/A</v>
          </cell>
          <cell r="AJ778" t="e">
            <v>#N/A</v>
          </cell>
        </row>
        <row r="779">
          <cell r="A779" t="str">
            <v>12594-G3002866</v>
          </cell>
          <cell r="B779" t="str">
            <v>12594</v>
          </cell>
          <cell r="C779" t="str">
            <v>Pre-CSP/Target Program Support</v>
          </cell>
          <cell r="D779" t="str">
            <v>Robinson, Stephanie</v>
          </cell>
          <cell r="E779" t="str">
            <v>Child</v>
          </cell>
          <cell r="F779" t="str">
            <v>Multiple WP</v>
          </cell>
          <cell r="G779" t="str">
            <v>TRD</v>
          </cell>
          <cell r="H779" t="str">
            <v>G3002866</v>
          </cell>
        </row>
        <row r="779">
          <cell r="K779">
            <v>0</v>
          </cell>
          <cell r="L779">
            <v>0</v>
          </cell>
          <cell r="M779">
            <v>0</v>
          </cell>
          <cell r="N779">
            <v>0</v>
          </cell>
          <cell r="O779">
            <v>0</v>
          </cell>
          <cell r="P779">
            <v>0.0908</v>
          </cell>
        </row>
        <row r="779">
          <cell r="S779" t="str">
            <v>Not Excluded</v>
          </cell>
          <cell r="T779" t="e">
            <v>#N/A</v>
          </cell>
          <cell r="U779" t="e">
            <v>#N/A</v>
          </cell>
          <cell r="V779" t="e">
            <v>#N/A</v>
          </cell>
          <cell r="W779" t="e">
            <v>#N/A</v>
          </cell>
          <cell r="X779" t="e">
            <v>#N/A</v>
          </cell>
          <cell r="Y779" t="str">
            <v>Proposed Plan</v>
          </cell>
          <cell r="Z779" t="str">
            <v>Pre-DC/Target Program Supp: DAx</v>
          </cell>
          <cell r="AA779" t="e">
            <v>#N/A</v>
          </cell>
          <cell r="AB779" t="e">
            <v>#N/A</v>
          </cell>
          <cell r="AC779" t="e">
            <v>#N/A</v>
          </cell>
          <cell r="AD779" t="e">
            <v>#N/A</v>
          </cell>
          <cell r="AE779" t="e">
            <v>#N/A</v>
          </cell>
          <cell r="AF779" t="e">
            <v>#N/A</v>
          </cell>
          <cell r="AG779" t="e">
            <v>#N/A</v>
          </cell>
          <cell r="AH779" t="e">
            <v>#N/A</v>
          </cell>
          <cell r="AI779" t="e">
            <v>#N/A</v>
          </cell>
          <cell r="AJ779" t="e">
            <v>#N/A</v>
          </cell>
        </row>
        <row r="780">
          <cell r="A780" t="str">
            <v>12594-G3003601</v>
          </cell>
          <cell r="B780" t="str">
            <v>12594</v>
          </cell>
          <cell r="C780" t="str">
            <v>Pre-CSP/Target Program Support</v>
          </cell>
          <cell r="D780" t="str">
            <v>Robinson, Stephanie</v>
          </cell>
          <cell r="E780" t="str">
            <v>Child</v>
          </cell>
          <cell r="F780" t="str">
            <v>Multiple WP</v>
          </cell>
          <cell r="G780" t="str">
            <v>TRD</v>
          </cell>
          <cell r="H780" t="str">
            <v>G3003601</v>
          </cell>
        </row>
        <row r="780">
          <cell r="K780">
            <v>0</v>
          </cell>
          <cell r="L780">
            <v>0</v>
          </cell>
          <cell r="M780">
            <v>0</v>
          </cell>
          <cell r="N780">
            <v>0</v>
          </cell>
          <cell r="O780">
            <v>0</v>
          </cell>
          <cell r="P780">
            <v>0.0908</v>
          </cell>
        </row>
        <row r="780">
          <cell r="S780" t="str">
            <v>Not Excluded</v>
          </cell>
          <cell r="T780" t="e">
            <v>#N/A</v>
          </cell>
          <cell r="U780" t="e">
            <v>#N/A</v>
          </cell>
          <cell r="V780" t="e">
            <v>#N/A</v>
          </cell>
          <cell r="W780" t="e">
            <v>#N/A</v>
          </cell>
          <cell r="X780" t="e">
            <v>#N/A</v>
          </cell>
          <cell r="Y780" t="str">
            <v>Proposed Plan</v>
          </cell>
          <cell r="Z780" t="str">
            <v>Pre-DC/Target Program Supp: DMP</v>
          </cell>
          <cell r="AA780" t="e">
            <v>#N/A</v>
          </cell>
          <cell r="AB780" t="e">
            <v>#N/A</v>
          </cell>
          <cell r="AC780" t="e">
            <v>#N/A</v>
          </cell>
          <cell r="AD780" t="e">
            <v>#N/A</v>
          </cell>
          <cell r="AE780" t="e">
            <v>#N/A</v>
          </cell>
          <cell r="AF780" t="e">
            <v>#N/A</v>
          </cell>
          <cell r="AG780" t="e">
            <v>#N/A</v>
          </cell>
          <cell r="AH780" t="e">
            <v>#N/A</v>
          </cell>
          <cell r="AI780" t="e">
            <v>#N/A</v>
          </cell>
          <cell r="AJ780" t="e">
            <v>#N/A</v>
          </cell>
        </row>
        <row r="781">
          <cell r="A781" t="str">
            <v>12594-G3002865</v>
          </cell>
          <cell r="B781" t="str">
            <v>12594</v>
          </cell>
          <cell r="C781" t="str">
            <v>Pre-CSP/Target Program Support</v>
          </cell>
          <cell r="D781" t="str">
            <v>Robinson, Stephanie</v>
          </cell>
          <cell r="E781" t="str">
            <v>Child</v>
          </cell>
          <cell r="F781" t="str">
            <v>Multiple WP</v>
          </cell>
          <cell r="G781" t="str">
            <v>TRD</v>
          </cell>
          <cell r="H781" t="str">
            <v>G3002865</v>
          </cell>
        </row>
        <row r="781">
          <cell r="K781">
            <v>0</v>
          </cell>
          <cell r="L781">
            <v>0</v>
          </cell>
          <cell r="M781">
            <v>0</v>
          </cell>
          <cell r="N781">
            <v>0</v>
          </cell>
          <cell r="O781">
            <v>0</v>
          </cell>
          <cell r="P781">
            <v>0.1589</v>
          </cell>
        </row>
        <row r="781">
          <cell r="S781" t="str">
            <v>Not Excluded</v>
          </cell>
          <cell r="T781" t="e">
            <v>#N/A</v>
          </cell>
          <cell r="U781" t="e">
            <v>#N/A</v>
          </cell>
          <cell r="V781" t="e">
            <v>#N/A</v>
          </cell>
          <cell r="W781" t="e">
            <v>#N/A</v>
          </cell>
          <cell r="X781" t="e">
            <v>#N/A</v>
          </cell>
          <cell r="Y781" t="str">
            <v>Proposed Plan</v>
          </cell>
          <cell r="Z781" t="str">
            <v>Pre-DC/Target Program Supp: ID</v>
          </cell>
          <cell r="AA781" t="e">
            <v>#N/A</v>
          </cell>
          <cell r="AB781" t="e">
            <v>#N/A</v>
          </cell>
          <cell r="AC781" t="e">
            <v>#N/A</v>
          </cell>
          <cell r="AD781" t="e">
            <v>#N/A</v>
          </cell>
          <cell r="AE781" t="e">
            <v>#N/A</v>
          </cell>
          <cell r="AF781" t="e">
            <v>#N/A</v>
          </cell>
          <cell r="AG781" t="e">
            <v>#N/A</v>
          </cell>
          <cell r="AH781" t="e">
            <v>#N/A</v>
          </cell>
          <cell r="AI781" t="e">
            <v>#N/A</v>
          </cell>
          <cell r="AJ781" t="e">
            <v>#N/A</v>
          </cell>
        </row>
        <row r="782">
          <cell r="A782" t="str">
            <v>12594-G4001094</v>
          </cell>
          <cell r="B782" t="str">
            <v>12594</v>
          </cell>
          <cell r="C782" t="str">
            <v>Pre-CSP/Target Program Support</v>
          </cell>
          <cell r="D782" t="str">
            <v>Robinson, Stephanie</v>
          </cell>
          <cell r="E782" t="str">
            <v>Child</v>
          </cell>
          <cell r="F782" t="str">
            <v>Multiple WP</v>
          </cell>
          <cell r="G782" t="str">
            <v>TRD</v>
          </cell>
          <cell r="H782" t="str">
            <v>G4001094</v>
          </cell>
        </row>
        <row r="782">
          <cell r="K782">
            <v>0</v>
          </cell>
          <cell r="L782">
            <v>0</v>
          </cell>
          <cell r="M782">
            <v>0</v>
          </cell>
          <cell r="N782">
            <v>0</v>
          </cell>
          <cell r="O782">
            <v>0</v>
          </cell>
          <cell r="P782">
            <v>0.0454</v>
          </cell>
        </row>
        <row r="782">
          <cell r="S782" t="str">
            <v>Not Excluded</v>
          </cell>
          <cell r="T782" t="e">
            <v>#N/A</v>
          </cell>
          <cell r="U782" t="e">
            <v>#N/A</v>
          </cell>
          <cell r="V782" t="e">
            <v>#N/A</v>
          </cell>
          <cell r="W782" t="e">
            <v>#N/A</v>
          </cell>
          <cell r="X782" t="e">
            <v>#N/A</v>
          </cell>
          <cell r="Y782" t="str">
            <v>Proposed Plan</v>
          </cell>
          <cell r="Z782" t="str">
            <v>Pre-DC/Target Program Supp: IO</v>
          </cell>
          <cell r="AA782" t="e">
            <v>#N/A</v>
          </cell>
          <cell r="AB782" t="e">
            <v>#N/A</v>
          </cell>
          <cell r="AC782" t="e">
            <v>#N/A</v>
          </cell>
          <cell r="AD782" t="e">
            <v>#N/A</v>
          </cell>
          <cell r="AE782" t="e">
            <v>#N/A</v>
          </cell>
          <cell r="AF782" t="e">
            <v>#N/A</v>
          </cell>
          <cell r="AG782" t="e">
            <v>#N/A</v>
          </cell>
          <cell r="AH782" t="e">
            <v>#N/A</v>
          </cell>
          <cell r="AI782" t="e">
            <v>#N/A</v>
          </cell>
          <cell r="AJ782" t="e">
            <v>#N/A</v>
          </cell>
        </row>
        <row r="783">
          <cell r="A783" t="str">
            <v>12594-G3002864</v>
          </cell>
          <cell r="B783" t="str">
            <v>12594</v>
          </cell>
          <cell r="C783" t="str">
            <v>Pre-CSP/Target Program Support</v>
          </cell>
          <cell r="D783" t="str">
            <v>Robinson, Stephanie</v>
          </cell>
          <cell r="E783" t="str">
            <v>Child</v>
          </cell>
          <cell r="F783" t="str">
            <v>Multiple WP</v>
          </cell>
          <cell r="G783" t="str">
            <v>TRD</v>
          </cell>
          <cell r="H783" t="str">
            <v>G3002864</v>
          </cell>
        </row>
        <row r="783">
          <cell r="K783">
            <v>0</v>
          </cell>
          <cell r="L783">
            <v>0</v>
          </cell>
          <cell r="M783">
            <v>0</v>
          </cell>
          <cell r="N783">
            <v>0</v>
          </cell>
          <cell r="O783">
            <v>0</v>
          </cell>
          <cell r="P783">
            <v>0.0908</v>
          </cell>
        </row>
        <row r="783">
          <cell r="S783" t="str">
            <v>Not Excluded</v>
          </cell>
          <cell r="T783" t="e">
            <v>#N/A</v>
          </cell>
          <cell r="U783" t="e">
            <v>#N/A</v>
          </cell>
          <cell r="V783" t="e">
            <v>#N/A</v>
          </cell>
          <cell r="W783" t="e">
            <v>#N/A</v>
          </cell>
          <cell r="X783" t="e">
            <v>#N/A</v>
          </cell>
          <cell r="Y783" t="str">
            <v>Proposed Plan</v>
          </cell>
          <cell r="Z783" t="str">
            <v>Pre-DC/Target Program Supp: MSD</v>
          </cell>
          <cell r="AA783" t="e">
            <v>#N/A</v>
          </cell>
          <cell r="AB783" t="e">
            <v>#N/A</v>
          </cell>
          <cell r="AC783" t="e">
            <v>#N/A</v>
          </cell>
          <cell r="AD783" t="e">
            <v>#N/A</v>
          </cell>
          <cell r="AE783" t="e">
            <v>#N/A</v>
          </cell>
          <cell r="AF783" t="e">
            <v>#N/A</v>
          </cell>
          <cell r="AG783" t="e">
            <v>#N/A</v>
          </cell>
          <cell r="AH783" t="e">
            <v>#N/A</v>
          </cell>
          <cell r="AI783" t="e">
            <v>#N/A</v>
          </cell>
          <cell r="AJ783" t="e">
            <v>#N/A</v>
          </cell>
        </row>
        <row r="784">
          <cell r="A784" t="str">
            <v>12594-G3003858</v>
          </cell>
          <cell r="B784" t="str">
            <v>12594</v>
          </cell>
          <cell r="C784" t="str">
            <v>Pre-CSP/Target Program Support</v>
          </cell>
          <cell r="D784" t="str">
            <v>Robinson, Stephanie</v>
          </cell>
          <cell r="E784" t="str">
            <v>Child</v>
          </cell>
          <cell r="F784" t="str">
            <v>Multiple WP</v>
          </cell>
          <cell r="G784" t="str">
            <v>TRD</v>
          </cell>
          <cell r="H784" t="str">
            <v>G3003858</v>
          </cell>
        </row>
        <row r="784">
          <cell r="K784">
            <v>0</v>
          </cell>
          <cell r="L784">
            <v>0</v>
          </cell>
          <cell r="M784">
            <v>0</v>
          </cell>
          <cell r="N784">
            <v>0</v>
          </cell>
          <cell r="O784">
            <v>0</v>
          </cell>
          <cell r="P784">
            <v>0.1816</v>
          </cell>
        </row>
        <row r="784">
          <cell r="S784" t="str">
            <v>Not Excluded</v>
          </cell>
          <cell r="T784" t="e">
            <v>#N/A</v>
          </cell>
          <cell r="U784" t="e">
            <v>#N/A</v>
          </cell>
          <cell r="V784" t="e">
            <v>#N/A</v>
          </cell>
          <cell r="W784" t="e">
            <v>#N/A</v>
          </cell>
          <cell r="X784" t="e">
            <v>#N/A</v>
          </cell>
          <cell r="Y784" t="str">
            <v>Proposed Plan</v>
          </cell>
          <cell r="Z784" t="str">
            <v>Pre-DC/Target Program Supp: NITD</v>
          </cell>
          <cell r="AA784" t="e">
            <v>#N/A</v>
          </cell>
          <cell r="AB784" t="e">
            <v>#N/A</v>
          </cell>
          <cell r="AC784" t="e">
            <v>#N/A</v>
          </cell>
          <cell r="AD784" t="e">
            <v>#N/A</v>
          </cell>
          <cell r="AE784" t="e">
            <v>#N/A</v>
          </cell>
          <cell r="AF784" t="e">
            <v>#N/A</v>
          </cell>
          <cell r="AG784" t="e">
            <v>#N/A</v>
          </cell>
          <cell r="AH784" t="e">
            <v>#N/A</v>
          </cell>
          <cell r="AI784" t="e">
            <v>#N/A</v>
          </cell>
          <cell r="AJ784" t="e">
            <v>#N/A</v>
          </cell>
        </row>
        <row r="785">
          <cell r="A785" t="str">
            <v>12594-G3002867</v>
          </cell>
          <cell r="B785" t="str">
            <v>12594</v>
          </cell>
          <cell r="C785" t="str">
            <v>Pre-CSP/Target Program Support</v>
          </cell>
          <cell r="D785" t="str">
            <v>Robinson, Stephanie</v>
          </cell>
          <cell r="E785" t="str">
            <v>Child</v>
          </cell>
          <cell r="F785" t="str">
            <v>Multiple WP</v>
          </cell>
          <cell r="G785" t="str">
            <v>TRD</v>
          </cell>
          <cell r="H785" t="str">
            <v>G3002867</v>
          </cell>
        </row>
        <row r="785">
          <cell r="K785">
            <v>0</v>
          </cell>
          <cell r="L785">
            <v>0</v>
          </cell>
          <cell r="M785">
            <v>0</v>
          </cell>
          <cell r="N785">
            <v>0</v>
          </cell>
          <cell r="O785">
            <v>0</v>
          </cell>
          <cell r="P785">
            <v>0.0908</v>
          </cell>
        </row>
        <row r="785">
          <cell r="S785" t="str">
            <v>Not Excluded</v>
          </cell>
          <cell r="T785" t="e">
            <v>#N/A</v>
          </cell>
          <cell r="U785" t="e">
            <v>#N/A</v>
          </cell>
          <cell r="V785" t="e">
            <v>#N/A</v>
          </cell>
          <cell r="W785" t="e">
            <v>#N/A</v>
          </cell>
          <cell r="X785" t="e">
            <v>#N/A</v>
          </cell>
          <cell r="Y785" t="str">
            <v>Proposed Plan</v>
          </cell>
          <cell r="Z785" t="str">
            <v>Pre-DC/Target Program Supp: NS</v>
          </cell>
          <cell r="AA785" t="e">
            <v>#N/A</v>
          </cell>
          <cell r="AB785" t="e">
            <v>#N/A</v>
          </cell>
          <cell r="AC785" t="e">
            <v>#N/A</v>
          </cell>
          <cell r="AD785" t="e">
            <v>#N/A</v>
          </cell>
          <cell r="AE785" t="e">
            <v>#N/A</v>
          </cell>
          <cell r="AF785" t="e">
            <v>#N/A</v>
          </cell>
          <cell r="AG785" t="e">
            <v>#N/A</v>
          </cell>
          <cell r="AH785" t="e">
            <v>#N/A</v>
          </cell>
          <cell r="AI785" t="e">
            <v>#N/A</v>
          </cell>
          <cell r="AJ785" t="e">
            <v>#N/A</v>
          </cell>
        </row>
        <row r="786">
          <cell r="A786" t="str">
            <v>12594-G3002871</v>
          </cell>
          <cell r="B786" t="str">
            <v>12594</v>
          </cell>
          <cell r="C786" t="str">
            <v>Pre-CSP/Target Program Support</v>
          </cell>
          <cell r="D786" t="str">
            <v>Robinson, Stephanie</v>
          </cell>
          <cell r="E786" t="str">
            <v>Child</v>
          </cell>
          <cell r="F786" t="str">
            <v>Multiple WP</v>
          </cell>
          <cell r="G786" t="str">
            <v>TRD</v>
          </cell>
          <cell r="H786" t="str">
            <v>G3002871</v>
          </cell>
        </row>
        <row r="786">
          <cell r="K786">
            <v>0</v>
          </cell>
          <cell r="L786">
            <v>0</v>
          </cell>
          <cell r="M786">
            <v>0</v>
          </cell>
          <cell r="N786">
            <v>0</v>
          </cell>
          <cell r="O786">
            <v>0</v>
          </cell>
          <cell r="P786">
            <v>0.6356</v>
          </cell>
        </row>
        <row r="786">
          <cell r="S786" t="str">
            <v>Not Excluded</v>
          </cell>
          <cell r="T786" t="e">
            <v>#N/A</v>
          </cell>
          <cell r="U786" t="e">
            <v>#N/A</v>
          </cell>
          <cell r="V786" t="e">
            <v>#N/A</v>
          </cell>
          <cell r="W786" t="e">
            <v>#N/A</v>
          </cell>
          <cell r="X786" t="e">
            <v>#N/A</v>
          </cell>
          <cell r="Y786" t="str">
            <v>Proposed Plan</v>
          </cell>
          <cell r="Z786" t="str">
            <v>Pre-DC/Target Program Supp: ONC</v>
          </cell>
          <cell r="AA786" t="e">
            <v>#N/A</v>
          </cell>
          <cell r="AB786" t="e">
            <v>#N/A</v>
          </cell>
          <cell r="AC786" t="e">
            <v>#N/A</v>
          </cell>
          <cell r="AD786" t="e">
            <v>#N/A</v>
          </cell>
          <cell r="AE786" t="e">
            <v>#N/A</v>
          </cell>
          <cell r="AF786" t="e">
            <v>#N/A</v>
          </cell>
          <cell r="AG786" t="e">
            <v>#N/A</v>
          </cell>
          <cell r="AH786" t="e">
            <v>#N/A</v>
          </cell>
          <cell r="AI786" t="e">
            <v>#N/A</v>
          </cell>
          <cell r="AJ786" t="e">
            <v>#N/A</v>
          </cell>
        </row>
        <row r="787">
          <cell r="A787" t="str">
            <v>12594-G3002868</v>
          </cell>
          <cell r="B787" t="str">
            <v>12594</v>
          </cell>
          <cell r="C787" t="str">
            <v>Pre-CSP/Target Program Support</v>
          </cell>
          <cell r="D787" t="str">
            <v>Robinson, Stephanie</v>
          </cell>
          <cell r="E787" t="str">
            <v>Child</v>
          </cell>
          <cell r="F787" t="str">
            <v>Multiple WP</v>
          </cell>
          <cell r="G787" t="str">
            <v>TRD</v>
          </cell>
          <cell r="H787" t="str">
            <v>G3002868</v>
          </cell>
        </row>
        <row r="787">
          <cell r="K787">
            <v>0</v>
          </cell>
          <cell r="L787">
            <v>0</v>
          </cell>
          <cell r="M787">
            <v>0</v>
          </cell>
          <cell r="N787">
            <v>0</v>
          </cell>
          <cell r="O787">
            <v>0</v>
          </cell>
          <cell r="P787">
            <v>0.1135</v>
          </cell>
        </row>
        <row r="787">
          <cell r="S787" t="str">
            <v>Not Excluded</v>
          </cell>
          <cell r="T787" t="e">
            <v>#N/A</v>
          </cell>
          <cell r="U787" t="e">
            <v>#N/A</v>
          </cell>
          <cell r="V787" t="e">
            <v>#N/A</v>
          </cell>
          <cell r="W787" t="e">
            <v>#N/A</v>
          </cell>
          <cell r="X787" t="e">
            <v>#N/A</v>
          </cell>
          <cell r="Y787" t="str">
            <v>Proposed Plan</v>
          </cell>
          <cell r="Z787" t="str">
            <v>Pre-DC/Target Program Supp: OPH</v>
          </cell>
          <cell r="AA787" t="e">
            <v>#N/A</v>
          </cell>
          <cell r="AB787" t="e">
            <v>#N/A</v>
          </cell>
          <cell r="AC787" t="e">
            <v>#N/A</v>
          </cell>
          <cell r="AD787" t="e">
            <v>#N/A</v>
          </cell>
          <cell r="AE787" t="e">
            <v>#N/A</v>
          </cell>
          <cell r="AF787" t="e">
            <v>#N/A</v>
          </cell>
          <cell r="AG787" t="e">
            <v>#N/A</v>
          </cell>
          <cell r="AH787" t="e">
            <v>#N/A</v>
          </cell>
          <cell r="AI787" t="e">
            <v>#N/A</v>
          </cell>
          <cell r="AJ787" t="e">
            <v>#N/A</v>
          </cell>
        </row>
        <row r="788">
          <cell r="A788" t="str">
            <v>12594-G3002869</v>
          </cell>
          <cell r="B788" t="str">
            <v>12594</v>
          </cell>
          <cell r="C788" t="str">
            <v>Pre-CSP/Target Program Support</v>
          </cell>
          <cell r="D788" t="str">
            <v>Robinson, Stephanie</v>
          </cell>
          <cell r="E788" t="str">
            <v>Child</v>
          </cell>
          <cell r="F788" t="str">
            <v>Multiple WP</v>
          </cell>
          <cell r="G788" t="str">
            <v>TRD</v>
          </cell>
          <cell r="H788" t="str">
            <v>G3002869</v>
          </cell>
        </row>
        <row r="788">
          <cell r="K788">
            <v>0</v>
          </cell>
          <cell r="L788">
            <v>0</v>
          </cell>
          <cell r="M788">
            <v>0</v>
          </cell>
          <cell r="N788">
            <v>0</v>
          </cell>
          <cell r="O788">
            <v>0</v>
          </cell>
          <cell r="P788">
            <v>0.0908</v>
          </cell>
        </row>
        <row r="788">
          <cell r="S788" t="str">
            <v>Not Excluded</v>
          </cell>
          <cell r="T788" t="e">
            <v>#N/A</v>
          </cell>
          <cell r="U788" t="e">
            <v>#N/A</v>
          </cell>
          <cell r="V788" t="e">
            <v>#N/A</v>
          </cell>
          <cell r="W788" t="e">
            <v>#N/A</v>
          </cell>
          <cell r="X788" t="e">
            <v>#N/A</v>
          </cell>
          <cell r="Y788" t="str">
            <v>Proposed Plan</v>
          </cell>
          <cell r="Z788" t="str">
            <v>Pre-DC/Target Program Supp: RD</v>
          </cell>
          <cell r="AA788" t="e">
            <v>#N/A</v>
          </cell>
          <cell r="AB788" t="e">
            <v>#N/A</v>
          </cell>
          <cell r="AC788" t="e">
            <v>#N/A</v>
          </cell>
          <cell r="AD788" t="e">
            <v>#N/A</v>
          </cell>
          <cell r="AE788" t="e">
            <v>#N/A</v>
          </cell>
          <cell r="AF788" t="e">
            <v>#N/A</v>
          </cell>
          <cell r="AG788" t="e">
            <v>#N/A</v>
          </cell>
          <cell r="AH788" t="e">
            <v>#N/A</v>
          </cell>
          <cell r="AI788" t="e">
            <v>#N/A</v>
          </cell>
          <cell r="AJ788" t="e">
            <v>#N/A</v>
          </cell>
        </row>
        <row r="789">
          <cell r="A789">
            <v>12595</v>
          </cell>
          <cell r="B789" t="str">
            <v>12595</v>
          </cell>
          <cell r="C789" t="str">
            <v>Alcon Marketed Product Support</v>
          </cell>
          <cell r="D789" t="str">
            <v>Robinson, Stephanie</v>
          </cell>
          <cell r="E789" t="str">
            <v>Parent</v>
          </cell>
          <cell r="F789" t="str">
            <v>Multiple WP</v>
          </cell>
          <cell r="G789" t="str">
            <v>TRD</v>
          </cell>
          <cell r="H789">
            <v>0</v>
          </cell>
        </row>
        <row r="789">
          <cell r="K789">
            <v>0</v>
          </cell>
          <cell r="L789">
            <v>0</v>
          </cell>
          <cell r="M789">
            <v>0</v>
          </cell>
          <cell r="N789">
            <v>0</v>
          </cell>
          <cell r="O789">
            <v>0</v>
          </cell>
          <cell r="P789">
            <v>0.3405</v>
          </cell>
        </row>
        <row r="789">
          <cell r="S789" t="str">
            <v>Not Excluded</v>
          </cell>
          <cell r="T789" t="e">
            <v>#N/A</v>
          </cell>
          <cell r="U789" t="e">
            <v>#N/A</v>
          </cell>
          <cell r="V789" t="e">
            <v>#N/A</v>
          </cell>
          <cell r="W789" t="e">
            <v>#N/A</v>
          </cell>
          <cell r="X789" t="e">
            <v>#N/A</v>
          </cell>
          <cell r="Y789" t="str">
            <v>Strategy Approved</v>
          </cell>
          <cell r="Z789" t="str">
            <v>Alcon Marketed Product Support</v>
          </cell>
          <cell r="AA789" t="e">
            <v>#N/A</v>
          </cell>
          <cell r="AB789" t="e">
            <v>#N/A</v>
          </cell>
          <cell r="AC789" t="e">
            <v>#N/A</v>
          </cell>
          <cell r="AD789" t="e">
            <v>#N/A</v>
          </cell>
          <cell r="AE789" t="e">
            <v>#N/A</v>
          </cell>
          <cell r="AF789" t="e">
            <v>#N/A</v>
          </cell>
          <cell r="AG789" t="e">
            <v>#N/A</v>
          </cell>
          <cell r="AH789" t="e">
            <v>#N/A</v>
          </cell>
          <cell r="AI789" t="e">
            <v>#N/A</v>
          </cell>
          <cell r="AJ789" t="e">
            <v>#N/A</v>
          </cell>
        </row>
        <row r="790">
          <cell r="A790" t="str">
            <v>12595-G3002872</v>
          </cell>
          <cell r="B790" t="str">
            <v>12595</v>
          </cell>
          <cell r="C790" t="str">
            <v>Alcon Marketed Product Support</v>
          </cell>
          <cell r="D790" t="str">
            <v>Robinson, Stephanie</v>
          </cell>
          <cell r="E790" t="str">
            <v>Child</v>
          </cell>
          <cell r="F790" t="str">
            <v>Multiple WP</v>
          </cell>
          <cell r="G790" t="str">
            <v>TRD</v>
          </cell>
          <cell r="H790" t="str">
            <v>G3002872</v>
          </cell>
        </row>
        <row r="790">
          <cell r="K790">
            <v>0</v>
          </cell>
          <cell r="L790">
            <v>0</v>
          </cell>
          <cell r="M790">
            <v>0</v>
          </cell>
          <cell r="N790">
            <v>0</v>
          </cell>
          <cell r="O790">
            <v>0</v>
          </cell>
          <cell r="P790">
            <v>0.0681</v>
          </cell>
        </row>
        <row r="790">
          <cell r="S790" t="str">
            <v>Not Excluded</v>
          </cell>
          <cell r="T790" t="e">
            <v>#N/A</v>
          </cell>
          <cell r="U790" t="e">
            <v>#N/A</v>
          </cell>
          <cell r="V790" t="e">
            <v>#N/A</v>
          </cell>
          <cell r="W790" t="e">
            <v>#N/A</v>
          </cell>
          <cell r="X790" t="e">
            <v>#N/A</v>
          </cell>
          <cell r="Y790" t="str">
            <v>Proposed Plan</v>
          </cell>
          <cell r="Z790" t="str">
            <v>MKTPRAL</v>
          </cell>
          <cell r="AA790" t="e">
            <v>#N/A</v>
          </cell>
          <cell r="AB790" t="e">
            <v>#N/A</v>
          </cell>
          <cell r="AC790" t="e">
            <v>#N/A</v>
          </cell>
          <cell r="AD790" t="e">
            <v>#N/A</v>
          </cell>
          <cell r="AE790" t="e">
            <v>#N/A</v>
          </cell>
          <cell r="AF790" t="e">
            <v>#N/A</v>
          </cell>
          <cell r="AG790" t="e">
            <v>#N/A</v>
          </cell>
          <cell r="AH790" t="e">
            <v>#N/A</v>
          </cell>
          <cell r="AI790" t="e">
            <v>#N/A</v>
          </cell>
          <cell r="AJ790" t="e">
            <v>#N/A</v>
          </cell>
        </row>
        <row r="791">
          <cell r="A791" t="str">
            <v>12595-G4006046</v>
          </cell>
          <cell r="B791" t="str">
            <v>12595</v>
          </cell>
          <cell r="C791" t="str">
            <v>Alcon Marketed Product Support</v>
          </cell>
          <cell r="D791" t="str">
            <v>Robinson, Stephanie</v>
          </cell>
          <cell r="E791" t="str">
            <v>Child</v>
          </cell>
          <cell r="F791" t="str">
            <v>Multiple WP</v>
          </cell>
          <cell r="G791" t="str">
            <v>TRD</v>
          </cell>
          <cell r="H791" t="str">
            <v>G4006046</v>
          </cell>
        </row>
        <row r="791">
          <cell r="K791">
            <v>0</v>
          </cell>
          <cell r="L791">
            <v>0</v>
          </cell>
          <cell r="M791">
            <v>0</v>
          </cell>
          <cell r="N791">
            <v>0</v>
          </cell>
          <cell r="O791">
            <v>0</v>
          </cell>
          <cell r="P791">
            <v>0</v>
          </cell>
        </row>
        <row r="791">
          <cell r="S791" t="str">
            <v>Not Excluded</v>
          </cell>
          <cell r="T791" t="e">
            <v>#N/A</v>
          </cell>
          <cell r="U791" t="e">
            <v>#N/A</v>
          </cell>
          <cell r="V791" t="e">
            <v>#N/A</v>
          </cell>
          <cell r="W791" t="e">
            <v>#N/A</v>
          </cell>
          <cell r="X791" t="e">
            <v>#N/A</v>
          </cell>
          <cell r="Y791" t="str">
            <v>Proposed Plan</v>
          </cell>
          <cell r="Z791" t="str">
            <v>MKTPRAL - NTO Brazil</v>
          </cell>
          <cell r="AA791" t="e">
            <v>#N/A</v>
          </cell>
          <cell r="AB791" t="e">
            <v>#N/A</v>
          </cell>
          <cell r="AC791" t="e">
            <v>#N/A</v>
          </cell>
          <cell r="AD791" t="e">
            <v>#N/A</v>
          </cell>
          <cell r="AE791" t="e">
            <v>#N/A</v>
          </cell>
          <cell r="AF791" t="e">
            <v>#N/A</v>
          </cell>
          <cell r="AG791" t="e">
            <v>#N/A</v>
          </cell>
          <cell r="AH791" t="e">
            <v>#N/A</v>
          </cell>
          <cell r="AI791" t="e">
            <v>#N/A</v>
          </cell>
          <cell r="AJ791" t="e">
            <v>#N/A</v>
          </cell>
        </row>
        <row r="792">
          <cell r="A792" t="str">
            <v>12595-G4001807</v>
          </cell>
          <cell r="B792" t="str">
            <v>12595</v>
          </cell>
          <cell r="C792" t="str">
            <v>Alcon Marketed Product Support</v>
          </cell>
          <cell r="D792" t="str">
            <v>Robinson, Stephanie</v>
          </cell>
          <cell r="E792" t="str">
            <v>Child</v>
          </cell>
          <cell r="F792" t="str">
            <v>Multiple WP</v>
          </cell>
          <cell r="G792" t="str">
            <v>TRD</v>
          </cell>
          <cell r="H792" t="str">
            <v>G4001807</v>
          </cell>
        </row>
        <row r="792">
          <cell r="K792">
            <v>0</v>
          </cell>
          <cell r="L792">
            <v>0</v>
          </cell>
          <cell r="M792">
            <v>0</v>
          </cell>
          <cell r="N792">
            <v>0</v>
          </cell>
          <cell r="O792">
            <v>0</v>
          </cell>
          <cell r="P792">
            <v>0</v>
          </cell>
        </row>
        <row r="792">
          <cell r="S792" t="str">
            <v>Not Excluded</v>
          </cell>
          <cell r="T792" t="e">
            <v>#N/A</v>
          </cell>
          <cell r="U792" t="e">
            <v>#N/A</v>
          </cell>
          <cell r="V792" t="e">
            <v>#N/A</v>
          </cell>
          <cell r="W792" t="e">
            <v>#N/A</v>
          </cell>
          <cell r="X792" t="e">
            <v>#N/A</v>
          </cell>
          <cell r="Y792" t="str">
            <v>Proposed Plan</v>
          </cell>
          <cell r="Z792" t="str">
            <v>MKTPRAL - OTC</v>
          </cell>
          <cell r="AA792" t="e">
            <v>#N/A</v>
          </cell>
          <cell r="AB792" t="e">
            <v>#N/A</v>
          </cell>
          <cell r="AC792" t="e">
            <v>#N/A</v>
          </cell>
          <cell r="AD792" t="e">
            <v>#N/A</v>
          </cell>
          <cell r="AE792" t="e">
            <v>#N/A</v>
          </cell>
          <cell r="AF792" t="e">
            <v>#N/A</v>
          </cell>
          <cell r="AG792" t="e">
            <v>#N/A</v>
          </cell>
          <cell r="AH792" t="e">
            <v>#N/A</v>
          </cell>
          <cell r="AI792" t="e">
            <v>#N/A</v>
          </cell>
          <cell r="AJ792" t="e">
            <v>#N/A</v>
          </cell>
        </row>
        <row r="793">
          <cell r="A793" t="str">
            <v>12595-G4001806</v>
          </cell>
          <cell r="B793" t="str">
            <v>12595</v>
          </cell>
          <cell r="C793" t="str">
            <v>Alcon Marketed Product Support</v>
          </cell>
          <cell r="D793" t="str">
            <v>Robinson, Stephanie</v>
          </cell>
          <cell r="E793" t="str">
            <v>Child</v>
          </cell>
          <cell r="F793" t="str">
            <v>Multiple WP</v>
          </cell>
          <cell r="G793" t="str">
            <v>TRD</v>
          </cell>
          <cell r="H793" t="str">
            <v>G4001806</v>
          </cell>
        </row>
        <row r="793">
          <cell r="K793">
            <v>0</v>
          </cell>
          <cell r="L793">
            <v>0</v>
          </cell>
          <cell r="M793">
            <v>0</v>
          </cell>
          <cell r="N793">
            <v>0</v>
          </cell>
          <cell r="O793">
            <v>0</v>
          </cell>
          <cell r="P793">
            <v>0.2724</v>
          </cell>
        </row>
        <row r="793">
          <cell r="S793" t="str">
            <v>Not Excluded</v>
          </cell>
          <cell r="T793" t="e">
            <v>#N/A</v>
          </cell>
          <cell r="U793" t="e">
            <v>#N/A</v>
          </cell>
          <cell r="V793" t="e">
            <v>#N/A</v>
          </cell>
          <cell r="W793" t="e">
            <v>#N/A</v>
          </cell>
          <cell r="X793" t="e">
            <v>#N/A</v>
          </cell>
          <cell r="Y793" t="str">
            <v>Proposed Plan</v>
          </cell>
          <cell r="Z793" t="str">
            <v>MKTPRAL - PHARMA</v>
          </cell>
          <cell r="AA793" t="e">
            <v>#N/A</v>
          </cell>
          <cell r="AB793" t="e">
            <v>#N/A</v>
          </cell>
          <cell r="AC793" t="e">
            <v>#N/A</v>
          </cell>
          <cell r="AD793" t="e">
            <v>#N/A</v>
          </cell>
          <cell r="AE793" t="e">
            <v>#N/A</v>
          </cell>
          <cell r="AF793" t="e">
            <v>#N/A</v>
          </cell>
          <cell r="AG793" t="e">
            <v>#N/A</v>
          </cell>
          <cell r="AH793" t="e">
            <v>#N/A</v>
          </cell>
          <cell r="AI793" t="e">
            <v>#N/A</v>
          </cell>
          <cell r="AJ793" t="e">
            <v>#N/A</v>
          </cell>
        </row>
        <row r="794">
          <cell r="A794" t="str">
            <v>12595-G4003004</v>
          </cell>
          <cell r="B794" t="str">
            <v>12595</v>
          </cell>
          <cell r="C794" t="str">
            <v>Alcon Marketed Product Support</v>
          </cell>
          <cell r="D794" t="str">
            <v>Robinson, Stephanie</v>
          </cell>
          <cell r="E794" t="str">
            <v>Child</v>
          </cell>
          <cell r="F794" t="str">
            <v>Multiple WP</v>
          </cell>
          <cell r="G794" t="str">
            <v>TRD</v>
          </cell>
          <cell r="H794" t="str">
            <v>G4003004</v>
          </cell>
        </row>
        <row r="794">
          <cell r="K794">
            <v>0</v>
          </cell>
          <cell r="L794">
            <v>0</v>
          </cell>
          <cell r="M794">
            <v>0</v>
          </cell>
          <cell r="N794">
            <v>0</v>
          </cell>
          <cell r="O794">
            <v>0</v>
          </cell>
          <cell r="P794">
            <v>0</v>
          </cell>
        </row>
        <row r="794">
          <cell r="S794" t="str">
            <v>Not Excluded</v>
          </cell>
          <cell r="T794" t="e">
            <v>#N/A</v>
          </cell>
          <cell r="U794" t="e">
            <v>#N/A</v>
          </cell>
          <cell r="V794" t="e">
            <v>#N/A</v>
          </cell>
          <cell r="W794" t="e">
            <v>#N/A</v>
          </cell>
          <cell r="X794" t="e">
            <v>#N/A</v>
          </cell>
          <cell r="Y794" t="str">
            <v>Pending</v>
          </cell>
          <cell r="Z794" t="str">
            <v>MKTPRAL - Surgical Diagnostics</v>
          </cell>
          <cell r="AA794" t="e">
            <v>#N/A</v>
          </cell>
          <cell r="AB794" t="e">
            <v>#N/A</v>
          </cell>
          <cell r="AC794" t="e">
            <v>#N/A</v>
          </cell>
          <cell r="AD794" t="e">
            <v>#N/A</v>
          </cell>
          <cell r="AE794" t="e">
            <v>#N/A</v>
          </cell>
          <cell r="AF794" t="e">
            <v>#N/A</v>
          </cell>
          <cell r="AG794" t="e">
            <v>#N/A</v>
          </cell>
          <cell r="AH794" t="e">
            <v>#N/A</v>
          </cell>
          <cell r="AI794" t="e">
            <v>#N/A</v>
          </cell>
          <cell r="AJ794" t="e">
            <v>#N/A</v>
          </cell>
        </row>
        <row r="795">
          <cell r="A795">
            <v>12626</v>
          </cell>
          <cell r="B795" t="str">
            <v>12626</v>
          </cell>
          <cell r="C795" t="str">
            <v>Services (to from TRD)</v>
          </cell>
          <cell r="D795" t="str">
            <v>Robinson, Stephanie</v>
          </cell>
          <cell r="E795" t="str">
            <v>Parent</v>
          </cell>
          <cell r="F795" t="str">
            <v>Multiple WP</v>
          </cell>
          <cell r="G795" t="str">
            <v>TRD</v>
          </cell>
          <cell r="H795">
            <v>0</v>
          </cell>
        </row>
        <row r="795">
          <cell r="K795">
            <v>0</v>
          </cell>
          <cell r="L795">
            <v>0</v>
          </cell>
          <cell r="M795">
            <v>0</v>
          </cell>
          <cell r="N795">
            <v>0</v>
          </cell>
          <cell r="O795">
            <v>0</v>
          </cell>
          <cell r="P795">
            <v>12.2126</v>
          </cell>
        </row>
        <row r="795">
          <cell r="S795" t="str">
            <v>Not Excluded</v>
          </cell>
          <cell r="T795" t="e">
            <v>#N/A</v>
          </cell>
          <cell r="U795" t="e">
            <v>#N/A</v>
          </cell>
          <cell r="V795" t="e">
            <v>#N/A</v>
          </cell>
          <cell r="W795" t="e">
            <v>#N/A</v>
          </cell>
          <cell r="X795" t="e">
            <v>#N/A</v>
          </cell>
          <cell r="Y795" t="str">
            <v>Proposed Plan</v>
          </cell>
          <cell r="Z795" t="str">
            <v>Services (to from TRD)</v>
          </cell>
          <cell r="AA795" t="e">
            <v>#N/A</v>
          </cell>
          <cell r="AB795" t="e">
            <v>#N/A</v>
          </cell>
          <cell r="AC795" t="e">
            <v>#N/A</v>
          </cell>
          <cell r="AD795" t="e">
            <v>#N/A</v>
          </cell>
          <cell r="AE795" t="e">
            <v>#N/A</v>
          </cell>
          <cell r="AF795" t="e">
            <v>#N/A</v>
          </cell>
          <cell r="AG795" t="e">
            <v>#N/A</v>
          </cell>
          <cell r="AH795" t="e">
            <v>#N/A</v>
          </cell>
          <cell r="AI795" t="e">
            <v>#N/A</v>
          </cell>
          <cell r="AJ795" t="e">
            <v>#N/A</v>
          </cell>
        </row>
        <row r="796">
          <cell r="A796" t="str">
            <v>12626-G4002038</v>
          </cell>
          <cell r="B796" t="str">
            <v>12626</v>
          </cell>
          <cell r="C796" t="str">
            <v>Services (to from TRD)</v>
          </cell>
          <cell r="D796" t="str">
            <v>Robinson, Stephanie</v>
          </cell>
          <cell r="E796" t="str">
            <v>Child</v>
          </cell>
          <cell r="F796" t="str">
            <v>Multiple WP</v>
          </cell>
          <cell r="G796" t="str">
            <v>TRD</v>
          </cell>
          <cell r="H796" t="str">
            <v>G4002038</v>
          </cell>
        </row>
        <row r="796">
          <cell r="K796">
            <v>0</v>
          </cell>
          <cell r="L796">
            <v>0</v>
          </cell>
          <cell r="M796">
            <v>0</v>
          </cell>
          <cell r="N796">
            <v>0</v>
          </cell>
          <cell r="O796">
            <v>0</v>
          </cell>
          <cell r="P796">
            <v>0</v>
          </cell>
        </row>
        <row r="796">
          <cell r="S796" t="str">
            <v>Not Excluded</v>
          </cell>
          <cell r="T796" t="e">
            <v>#N/A</v>
          </cell>
          <cell r="U796" t="e">
            <v>#N/A</v>
          </cell>
          <cell r="V796" t="e">
            <v>#N/A</v>
          </cell>
          <cell r="W796" t="e">
            <v>#N/A</v>
          </cell>
          <cell r="X796" t="e">
            <v>#N/A</v>
          </cell>
          <cell r="Y796" t="str">
            <v>Proposed Plan</v>
          </cell>
          <cell r="Z796" t="str">
            <v>DES111 Desferal</v>
          </cell>
          <cell r="AA796" t="e">
            <v>#N/A</v>
          </cell>
          <cell r="AB796" t="e">
            <v>#N/A</v>
          </cell>
          <cell r="AC796" t="e">
            <v>#N/A</v>
          </cell>
          <cell r="AD796" t="e">
            <v>#N/A</v>
          </cell>
          <cell r="AE796" t="e">
            <v>#N/A</v>
          </cell>
          <cell r="AF796" t="e">
            <v>#N/A</v>
          </cell>
          <cell r="AG796" t="e">
            <v>#N/A</v>
          </cell>
          <cell r="AH796" t="e">
            <v>#N/A</v>
          </cell>
          <cell r="AI796" t="e">
            <v>#N/A</v>
          </cell>
          <cell r="AJ796" t="e">
            <v>#N/A</v>
          </cell>
        </row>
        <row r="797">
          <cell r="A797" t="str">
            <v>12626-P4001525</v>
          </cell>
          <cell r="B797" t="str">
            <v>12626</v>
          </cell>
          <cell r="C797" t="str">
            <v>Services (to from TRD)</v>
          </cell>
          <cell r="D797" t="str">
            <v>Robinson, Stephanie</v>
          </cell>
          <cell r="E797" t="str">
            <v>Child</v>
          </cell>
          <cell r="F797" t="str">
            <v>Multiple WP</v>
          </cell>
          <cell r="G797" t="str">
            <v>TRD</v>
          </cell>
          <cell r="H797" t="str">
            <v>P4001525</v>
          </cell>
        </row>
        <row r="797">
          <cell r="K797">
            <v>0</v>
          </cell>
          <cell r="L797">
            <v>0</v>
          </cell>
          <cell r="M797">
            <v>0</v>
          </cell>
          <cell r="N797">
            <v>0</v>
          </cell>
          <cell r="O797">
            <v>0</v>
          </cell>
          <cell r="P797">
            <v>0</v>
          </cell>
        </row>
        <row r="797">
          <cell r="S797" t="str">
            <v>Not Excluded</v>
          </cell>
          <cell r="T797" t="e">
            <v>#N/A</v>
          </cell>
          <cell r="U797" t="e">
            <v>#N/A</v>
          </cell>
          <cell r="V797" t="e">
            <v>#N/A</v>
          </cell>
          <cell r="W797" t="e">
            <v>#N/A</v>
          </cell>
          <cell r="X797" t="e">
            <v>#N/A</v>
          </cell>
          <cell r="Y797" t="str">
            <v>Pending</v>
          </cell>
          <cell r="Z797" t="str">
            <v>GCS Drug Availability</v>
          </cell>
          <cell r="AA797" t="e">
            <v>#N/A</v>
          </cell>
          <cell r="AB797" t="e">
            <v>#N/A</v>
          </cell>
          <cell r="AC797" t="e">
            <v>#N/A</v>
          </cell>
          <cell r="AD797" t="e">
            <v>#N/A</v>
          </cell>
          <cell r="AE797" t="e">
            <v>#N/A</v>
          </cell>
          <cell r="AF797" t="e">
            <v>#N/A</v>
          </cell>
          <cell r="AG797" t="e">
            <v>#N/A</v>
          </cell>
          <cell r="AH797" t="e">
            <v>#N/A</v>
          </cell>
          <cell r="AI797" t="e">
            <v>#N/A</v>
          </cell>
          <cell r="AJ797" t="e">
            <v>#N/A</v>
          </cell>
        </row>
        <row r="798">
          <cell r="A798" t="str">
            <v>12626-G3004517</v>
          </cell>
          <cell r="B798" t="str">
            <v>12626</v>
          </cell>
          <cell r="C798" t="str">
            <v>Services (to from TRD)</v>
          </cell>
          <cell r="D798" t="str">
            <v>Robinson, Stephanie</v>
          </cell>
          <cell r="E798" t="str">
            <v>Child</v>
          </cell>
          <cell r="F798" t="str">
            <v>Multiple WP</v>
          </cell>
          <cell r="G798" t="str">
            <v>TRD</v>
          </cell>
          <cell r="H798" t="str">
            <v>G3004517</v>
          </cell>
        </row>
        <row r="798">
          <cell r="K798">
            <v>0</v>
          </cell>
          <cell r="L798">
            <v>0</v>
          </cell>
          <cell r="M798">
            <v>0</v>
          </cell>
          <cell r="N798">
            <v>0</v>
          </cell>
          <cell r="O798">
            <v>0</v>
          </cell>
          <cell r="P798">
            <v>0.0227</v>
          </cell>
        </row>
        <row r="798">
          <cell r="S798" t="str">
            <v>Not Excluded</v>
          </cell>
          <cell r="T798" t="e">
            <v>#N/A</v>
          </cell>
          <cell r="U798" t="e">
            <v>#N/A</v>
          </cell>
          <cell r="V798" t="e">
            <v>#N/A</v>
          </cell>
          <cell r="W798" t="e">
            <v>#N/A</v>
          </cell>
          <cell r="X798" t="e">
            <v>#N/A</v>
          </cell>
          <cell r="Y798" t="str">
            <v>Proposed Plan</v>
          </cell>
          <cell r="Z798" t="str">
            <v>GCS Operational Excellence</v>
          </cell>
          <cell r="AA798" t="e">
            <v>#N/A</v>
          </cell>
          <cell r="AB798" t="e">
            <v>#N/A</v>
          </cell>
          <cell r="AC798" t="e">
            <v>#N/A</v>
          </cell>
          <cell r="AD798" t="e">
            <v>#N/A</v>
          </cell>
          <cell r="AE798" t="e">
            <v>#N/A</v>
          </cell>
          <cell r="AF798" t="e">
            <v>#N/A</v>
          </cell>
          <cell r="AG798" t="e">
            <v>#N/A</v>
          </cell>
          <cell r="AH798" t="e">
            <v>#N/A</v>
          </cell>
          <cell r="AI798" t="e">
            <v>#N/A</v>
          </cell>
          <cell r="AJ798" t="e">
            <v>#N/A</v>
          </cell>
        </row>
        <row r="799">
          <cell r="A799" t="str">
            <v>12626-G3003418</v>
          </cell>
          <cell r="B799" t="str">
            <v>12626</v>
          </cell>
          <cell r="C799" t="str">
            <v>Services (to from TRD)</v>
          </cell>
          <cell r="D799" t="str">
            <v>Robinson, Stephanie</v>
          </cell>
          <cell r="E799" t="str">
            <v>Child</v>
          </cell>
          <cell r="F799" t="str">
            <v>Multiple WP</v>
          </cell>
          <cell r="G799" t="str">
            <v>TRD</v>
          </cell>
          <cell r="H799" t="str">
            <v>G3003418</v>
          </cell>
        </row>
        <row r="799">
          <cell r="K799">
            <v>0</v>
          </cell>
          <cell r="L799">
            <v>0</v>
          </cell>
          <cell r="M799">
            <v>0</v>
          </cell>
          <cell r="N799">
            <v>0</v>
          </cell>
          <cell r="O799">
            <v>0</v>
          </cell>
          <cell r="P799">
            <v>2.1792</v>
          </cell>
        </row>
        <row r="799">
          <cell r="S799" t="str">
            <v>Not Excluded</v>
          </cell>
          <cell r="T799" t="e">
            <v>#N/A</v>
          </cell>
          <cell r="U799" t="e">
            <v>#N/A</v>
          </cell>
          <cell r="V799" t="e">
            <v>#N/A</v>
          </cell>
          <cell r="W799" t="e">
            <v>#N/A</v>
          </cell>
          <cell r="X799" t="e">
            <v>#N/A</v>
          </cell>
          <cell r="Y799" t="str">
            <v>Proposed Plan</v>
          </cell>
          <cell r="Z799" t="str">
            <v>GCS Systems &amp; OpEx (S&amp;OE)</v>
          </cell>
          <cell r="AA799" t="e">
            <v>#N/A</v>
          </cell>
          <cell r="AB799" t="e">
            <v>#N/A</v>
          </cell>
          <cell r="AC799" t="e">
            <v>#N/A</v>
          </cell>
          <cell r="AD799" t="e">
            <v>#N/A</v>
          </cell>
          <cell r="AE799" t="e">
            <v>#N/A</v>
          </cell>
          <cell r="AF799" t="e">
            <v>#N/A</v>
          </cell>
          <cell r="AG799" t="e">
            <v>#N/A</v>
          </cell>
          <cell r="AH799" t="e">
            <v>#N/A</v>
          </cell>
          <cell r="AI799" t="e">
            <v>#N/A</v>
          </cell>
          <cell r="AJ799" t="e">
            <v>#N/A</v>
          </cell>
        </row>
        <row r="800">
          <cell r="A800" t="str">
            <v>12626-G4000418</v>
          </cell>
          <cell r="B800" t="str">
            <v>12626</v>
          </cell>
          <cell r="C800" t="str">
            <v>Services (to from TRD)</v>
          </cell>
          <cell r="D800" t="str">
            <v>Robinson, Stephanie</v>
          </cell>
          <cell r="E800" t="str">
            <v>Child</v>
          </cell>
          <cell r="F800" t="str">
            <v>Multiple WP</v>
          </cell>
          <cell r="G800" t="str">
            <v>TRD</v>
          </cell>
          <cell r="H800" t="str">
            <v>G4000418</v>
          </cell>
        </row>
        <row r="800">
          <cell r="K800">
            <v>0</v>
          </cell>
          <cell r="L800">
            <v>0</v>
          </cell>
          <cell r="M800">
            <v>0</v>
          </cell>
          <cell r="N800">
            <v>0</v>
          </cell>
          <cell r="O800">
            <v>0</v>
          </cell>
          <cell r="P800">
            <v>0.0227</v>
          </cell>
        </row>
        <row r="800">
          <cell r="S800" t="str">
            <v>Not Excluded</v>
          </cell>
          <cell r="T800" t="e">
            <v>#N/A</v>
          </cell>
          <cell r="U800" t="e">
            <v>#N/A</v>
          </cell>
          <cell r="V800" t="e">
            <v>#N/A</v>
          </cell>
          <cell r="W800" t="e">
            <v>#N/A</v>
          </cell>
          <cell r="X800" t="e">
            <v>#N/A</v>
          </cell>
          <cell r="Y800" t="str">
            <v>Proposed Plan</v>
          </cell>
          <cell r="Z800" t="str">
            <v>GQCE activity support China</v>
          </cell>
          <cell r="AA800" t="e">
            <v>#N/A</v>
          </cell>
          <cell r="AB800" t="e">
            <v>#N/A</v>
          </cell>
          <cell r="AC800" t="e">
            <v>#N/A</v>
          </cell>
          <cell r="AD800" t="e">
            <v>#N/A</v>
          </cell>
          <cell r="AE800" t="e">
            <v>#N/A</v>
          </cell>
          <cell r="AF800" t="e">
            <v>#N/A</v>
          </cell>
          <cell r="AG800" t="e">
            <v>#N/A</v>
          </cell>
          <cell r="AH800" t="e">
            <v>#N/A</v>
          </cell>
          <cell r="AI800" t="e">
            <v>#N/A</v>
          </cell>
          <cell r="AJ800" t="e">
            <v>#N/A</v>
          </cell>
        </row>
        <row r="801">
          <cell r="A801" t="str">
            <v>12626-P3003410</v>
          </cell>
          <cell r="B801" t="str">
            <v>12626</v>
          </cell>
          <cell r="C801" t="str">
            <v>Services (to from TRD)</v>
          </cell>
          <cell r="D801" t="str">
            <v>Robinson, Stephanie</v>
          </cell>
          <cell r="E801" t="str">
            <v>Child</v>
          </cell>
          <cell r="F801" t="str">
            <v>Multiple WP</v>
          </cell>
          <cell r="G801" t="str">
            <v>TRD</v>
          </cell>
          <cell r="H801" t="str">
            <v>P3003410</v>
          </cell>
        </row>
        <row r="801">
          <cell r="K801">
            <v>0</v>
          </cell>
          <cell r="L801">
            <v>0</v>
          </cell>
          <cell r="M801">
            <v>0</v>
          </cell>
          <cell r="N801">
            <v>0</v>
          </cell>
          <cell r="O801">
            <v>0</v>
          </cell>
          <cell r="P801">
            <v>0</v>
          </cell>
        </row>
        <row r="801">
          <cell r="S801" t="str">
            <v>Not Excluded</v>
          </cell>
          <cell r="T801" t="e">
            <v>#N/A</v>
          </cell>
          <cell r="U801" t="e">
            <v>#N/A</v>
          </cell>
          <cell r="V801" t="e">
            <v>#N/A</v>
          </cell>
          <cell r="W801" t="e">
            <v>#N/A</v>
          </cell>
          <cell r="X801" t="e">
            <v>#N/A</v>
          </cell>
          <cell r="Y801" t="str">
            <v>Proposed Plan</v>
          </cell>
          <cell r="Z801" t="str">
            <v>Services (to TRD) General</v>
          </cell>
          <cell r="AA801" t="e">
            <v>#N/A</v>
          </cell>
          <cell r="AB801" t="e">
            <v>#N/A</v>
          </cell>
          <cell r="AC801" t="e">
            <v>#N/A</v>
          </cell>
          <cell r="AD801" t="e">
            <v>#N/A</v>
          </cell>
          <cell r="AE801" t="e">
            <v>#N/A</v>
          </cell>
          <cell r="AF801" t="e">
            <v>#N/A</v>
          </cell>
          <cell r="AG801" t="e">
            <v>#N/A</v>
          </cell>
          <cell r="AH801" t="e">
            <v>#N/A</v>
          </cell>
          <cell r="AI801" t="e">
            <v>#N/A</v>
          </cell>
          <cell r="AJ801" t="e">
            <v>#N/A</v>
          </cell>
        </row>
        <row r="802">
          <cell r="A802" t="str">
            <v>12626-G4002420</v>
          </cell>
          <cell r="B802" t="str">
            <v>12626</v>
          </cell>
          <cell r="C802" t="str">
            <v>Services (to from TRD)</v>
          </cell>
          <cell r="D802" t="str">
            <v>Robinson, Stephanie</v>
          </cell>
          <cell r="E802" t="str">
            <v>Child</v>
          </cell>
          <cell r="F802" t="str">
            <v>Multiple WP</v>
          </cell>
          <cell r="G802" t="str">
            <v>TRD</v>
          </cell>
          <cell r="H802" t="str">
            <v>G4002420</v>
          </cell>
        </row>
        <row r="802">
          <cell r="K802">
            <v>0</v>
          </cell>
          <cell r="L802">
            <v>0</v>
          </cell>
          <cell r="M802">
            <v>0</v>
          </cell>
          <cell r="N802">
            <v>0</v>
          </cell>
          <cell r="O802">
            <v>0</v>
          </cell>
          <cell r="P802">
            <v>0</v>
          </cell>
        </row>
        <row r="802">
          <cell r="S802" t="str">
            <v>Not Excluded</v>
          </cell>
          <cell r="T802" t="e">
            <v>#N/A</v>
          </cell>
          <cell r="U802" t="e">
            <v>#N/A</v>
          </cell>
          <cell r="V802" t="e">
            <v>#N/A</v>
          </cell>
          <cell r="W802" t="e">
            <v>#N/A</v>
          </cell>
          <cell r="X802" t="e">
            <v>#N/A</v>
          </cell>
          <cell r="Y802" t="str">
            <v>Proposed Plan</v>
          </cell>
          <cell r="Z802" t="str">
            <v>Standard Activity: Absences and Training</v>
          </cell>
          <cell r="AA802" t="e">
            <v>#N/A</v>
          </cell>
          <cell r="AB802" t="e">
            <v>#N/A</v>
          </cell>
          <cell r="AC802" t="e">
            <v>#N/A</v>
          </cell>
          <cell r="AD802" t="e">
            <v>#N/A</v>
          </cell>
          <cell r="AE802" t="e">
            <v>#N/A</v>
          </cell>
          <cell r="AF802" t="e">
            <v>#N/A</v>
          </cell>
          <cell r="AG802" t="e">
            <v>#N/A</v>
          </cell>
          <cell r="AH802" t="e">
            <v>#N/A</v>
          </cell>
          <cell r="AI802" t="e">
            <v>#N/A</v>
          </cell>
          <cell r="AJ802" t="e">
            <v>#N/A</v>
          </cell>
        </row>
        <row r="803">
          <cell r="A803" t="str">
            <v>12626-G4002422</v>
          </cell>
          <cell r="B803" t="str">
            <v>12626</v>
          </cell>
          <cell r="C803" t="str">
            <v>Services (to from TRD)</v>
          </cell>
          <cell r="D803" t="str">
            <v>Robinson, Stephanie</v>
          </cell>
          <cell r="E803" t="str">
            <v>Child</v>
          </cell>
          <cell r="F803" t="str">
            <v>Multiple WP</v>
          </cell>
          <cell r="G803" t="str">
            <v>TRD</v>
          </cell>
          <cell r="H803" t="str">
            <v>G4002422</v>
          </cell>
        </row>
        <row r="803">
          <cell r="K803">
            <v>0</v>
          </cell>
          <cell r="L803">
            <v>0</v>
          </cell>
          <cell r="M803">
            <v>0</v>
          </cell>
          <cell r="N803">
            <v>0</v>
          </cell>
          <cell r="O803">
            <v>0</v>
          </cell>
          <cell r="P803">
            <v>0</v>
          </cell>
        </row>
        <row r="803">
          <cell r="S803" t="str">
            <v>Not Excluded</v>
          </cell>
          <cell r="T803" t="e">
            <v>#N/A</v>
          </cell>
          <cell r="U803" t="e">
            <v>#N/A</v>
          </cell>
          <cell r="V803" t="e">
            <v>#N/A</v>
          </cell>
          <cell r="W803" t="e">
            <v>#N/A</v>
          </cell>
          <cell r="X803" t="e">
            <v>#N/A</v>
          </cell>
          <cell r="Y803" t="str">
            <v>Proposed Plan</v>
          </cell>
          <cell r="Z803" t="str">
            <v>Standard Activity: Support to multiple Projects</v>
          </cell>
          <cell r="AA803" t="e">
            <v>#N/A</v>
          </cell>
          <cell r="AB803" t="e">
            <v>#N/A</v>
          </cell>
          <cell r="AC803" t="e">
            <v>#N/A</v>
          </cell>
          <cell r="AD803" t="e">
            <v>#N/A</v>
          </cell>
          <cell r="AE803" t="e">
            <v>#N/A</v>
          </cell>
          <cell r="AF803" t="e">
            <v>#N/A</v>
          </cell>
          <cell r="AG803" t="e">
            <v>#N/A</v>
          </cell>
          <cell r="AH803" t="e">
            <v>#N/A</v>
          </cell>
          <cell r="AI803" t="e">
            <v>#N/A</v>
          </cell>
          <cell r="AJ803" t="e">
            <v>#N/A</v>
          </cell>
        </row>
        <row r="804">
          <cell r="A804" t="str">
            <v>12626-G4002424</v>
          </cell>
          <cell r="B804" t="str">
            <v>12626</v>
          </cell>
          <cell r="C804" t="str">
            <v>Services (to from TRD)</v>
          </cell>
          <cell r="D804" t="str">
            <v>Robinson, Stephanie</v>
          </cell>
          <cell r="E804" t="str">
            <v>Child</v>
          </cell>
          <cell r="F804" t="str">
            <v>Multiple WP</v>
          </cell>
          <cell r="G804" t="str">
            <v>TRD</v>
          </cell>
          <cell r="H804" t="str">
            <v>G4002424</v>
          </cell>
        </row>
        <row r="804">
          <cell r="K804">
            <v>0</v>
          </cell>
          <cell r="L804">
            <v>0</v>
          </cell>
          <cell r="M804">
            <v>0</v>
          </cell>
          <cell r="N804">
            <v>0</v>
          </cell>
          <cell r="O804">
            <v>0</v>
          </cell>
          <cell r="P804">
            <v>0</v>
          </cell>
        </row>
        <row r="804">
          <cell r="S804" t="str">
            <v>Not Excluded</v>
          </cell>
          <cell r="T804" t="e">
            <v>#N/A</v>
          </cell>
          <cell r="U804" t="e">
            <v>#N/A</v>
          </cell>
          <cell r="V804" t="e">
            <v>#N/A</v>
          </cell>
          <cell r="W804" t="e">
            <v>#N/A</v>
          </cell>
          <cell r="X804" t="e">
            <v>#N/A</v>
          </cell>
          <cell r="Y804" t="str">
            <v>Pending</v>
          </cell>
          <cell r="Z804" t="str">
            <v>Standard Activity_DO NOT USE</v>
          </cell>
          <cell r="AA804" t="e">
            <v>#N/A</v>
          </cell>
          <cell r="AB804" t="e">
            <v>#N/A</v>
          </cell>
          <cell r="AC804" t="e">
            <v>#N/A</v>
          </cell>
          <cell r="AD804" t="e">
            <v>#N/A</v>
          </cell>
          <cell r="AE804" t="e">
            <v>#N/A</v>
          </cell>
          <cell r="AF804" t="e">
            <v>#N/A</v>
          </cell>
          <cell r="AG804" t="e">
            <v>#N/A</v>
          </cell>
          <cell r="AH804" t="e">
            <v>#N/A</v>
          </cell>
          <cell r="AI804" t="e">
            <v>#N/A</v>
          </cell>
          <cell r="AJ804" t="e">
            <v>#N/A</v>
          </cell>
        </row>
        <row r="805">
          <cell r="A805" t="str">
            <v>12626-G4002425</v>
          </cell>
          <cell r="B805" t="str">
            <v>12626</v>
          </cell>
          <cell r="C805" t="str">
            <v>Services (to from TRD)</v>
          </cell>
          <cell r="D805" t="str">
            <v>Robinson, Stephanie</v>
          </cell>
          <cell r="E805" t="str">
            <v>Child</v>
          </cell>
          <cell r="F805" t="str">
            <v>Multiple WP</v>
          </cell>
          <cell r="G805" t="str">
            <v>TRD</v>
          </cell>
          <cell r="H805" t="str">
            <v>G4002425</v>
          </cell>
        </row>
        <row r="805">
          <cell r="K805">
            <v>0</v>
          </cell>
          <cell r="L805">
            <v>0</v>
          </cell>
          <cell r="M805">
            <v>0</v>
          </cell>
          <cell r="N805">
            <v>0</v>
          </cell>
          <cell r="O805">
            <v>0</v>
          </cell>
          <cell r="P805">
            <v>0</v>
          </cell>
        </row>
        <row r="805">
          <cell r="S805" t="str">
            <v>Not Excluded</v>
          </cell>
          <cell r="T805" t="e">
            <v>#N/A</v>
          </cell>
          <cell r="U805" t="e">
            <v>#N/A</v>
          </cell>
          <cell r="V805" t="e">
            <v>#N/A</v>
          </cell>
          <cell r="W805" t="e">
            <v>#N/A</v>
          </cell>
          <cell r="X805" t="e">
            <v>#N/A</v>
          </cell>
          <cell r="Y805" t="str">
            <v>Pending</v>
          </cell>
          <cell r="Z805" t="str">
            <v>Standard Activity_DO NOT USE</v>
          </cell>
          <cell r="AA805" t="e">
            <v>#N/A</v>
          </cell>
          <cell r="AB805" t="e">
            <v>#N/A</v>
          </cell>
          <cell r="AC805" t="e">
            <v>#N/A</v>
          </cell>
          <cell r="AD805" t="e">
            <v>#N/A</v>
          </cell>
          <cell r="AE805" t="e">
            <v>#N/A</v>
          </cell>
          <cell r="AF805" t="e">
            <v>#N/A</v>
          </cell>
          <cell r="AG805" t="e">
            <v>#N/A</v>
          </cell>
          <cell r="AH805" t="e">
            <v>#N/A</v>
          </cell>
          <cell r="AI805" t="e">
            <v>#N/A</v>
          </cell>
          <cell r="AJ805" t="e">
            <v>#N/A</v>
          </cell>
        </row>
        <row r="806">
          <cell r="A806" t="str">
            <v>12626-G4002428</v>
          </cell>
          <cell r="B806" t="str">
            <v>12626</v>
          </cell>
          <cell r="C806" t="str">
            <v>Services (to from TRD)</v>
          </cell>
          <cell r="D806" t="str">
            <v>Robinson, Stephanie</v>
          </cell>
          <cell r="E806" t="str">
            <v>Child</v>
          </cell>
          <cell r="F806" t="str">
            <v>Multiple WP</v>
          </cell>
          <cell r="G806" t="str">
            <v>TRD</v>
          </cell>
          <cell r="H806" t="str">
            <v>G4002428</v>
          </cell>
        </row>
        <row r="806">
          <cell r="K806">
            <v>0</v>
          </cell>
          <cell r="L806">
            <v>0</v>
          </cell>
          <cell r="M806">
            <v>0</v>
          </cell>
          <cell r="N806">
            <v>0</v>
          </cell>
          <cell r="O806">
            <v>0</v>
          </cell>
          <cell r="P806">
            <v>0</v>
          </cell>
        </row>
        <row r="806">
          <cell r="S806" t="str">
            <v>Not Excluded</v>
          </cell>
          <cell r="T806" t="e">
            <v>#N/A</v>
          </cell>
          <cell r="U806" t="e">
            <v>#N/A</v>
          </cell>
          <cell r="V806" t="e">
            <v>#N/A</v>
          </cell>
          <cell r="W806" t="e">
            <v>#N/A</v>
          </cell>
          <cell r="X806" t="e">
            <v>#N/A</v>
          </cell>
          <cell r="Y806" t="str">
            <v>Proposed Plan</v>
          </cell>
          <cell r="Z806" t="str">
            <v>TRD Aeropharm SLA Project Kepler</v>
          </cell>
          <cell r="AA806" t="e">
            <v>#N/A</v>
          </cell>
          <cell r="AB806" t="e">
            <v>#N/A</v>
          </cell>
          <cell r="AC806" t="e">
            <v>#N/A</v>
          </cell>
          <cell r="AD806" t="e">
            <v>#N/A</v>
          </cell>
          <cell r="AE806" t="e">
            <v>#N/A</v>
          </cell>
          <cell r="AF806" t="e">
            <v>#N/A</v>
          </cell>
          <cell r="AG806" t="e">
            <v>#N/A</v>
          </cell>
          <cell r="AH806" t="e">
            <v>#N/A</v>
          </cell>
          <cell r="AI806" t="e">
            <v>#N/A</v>
          </cell>
          <cell r="AJ806" t="e">
            <v>#N/A</v>
          </cell>
        </row>
        <row r="807">
          <cell r="A807" t="str">
            <v>12626-G3003217</v>
          </cell>
          <cell r="B807" t="str">
            <v>12626</v>
          </cell>
          <cell r="C807" t="str">
            <v>Services (to from TRD)</v>
          </cell>
          <cell r="D807" t="str">
            <v>Robinson, Stephanie</v>
          </cell>
          <cell r="E807" t="str">
            <v>Child</v>
          </cell>
          <cell r="F807" t="str">
            <v>Multiple WP</v>
          </cell>
          <cell r="G807" t="str">
            <v>TRD</v>
          </cell>
          <cell r="H807" t="str">
            <v>G3003217</v>
          </cell>
        </row>
        <row r="807">
          <cell r="K807">
            <v>0</v>
          </cell>
          <cell r="L807">
            <v>0</v>
          </cell>
          <cell r="M807">
            <v>0</v>
          </cell>
          <cell r="N807">
            <v>0</v>
          </cell>
          <cell r="O807">
            <v>0</v>
          </cell>
          <cell r="P807">
            <v>0.7718</v>
          </cell>
        </row>
        <row r="807">
          <cell r="S807" t="str">
            <v>Not Excluded</v>
          </cell>
          <cell r="T807" t="e">
            <v>#N/A</v>
          </cell>
          <cell r="U807" t="e">
            <v>#N/A</v>
          </cell>
          <cell r="V807" t="e">
            <v>#N/A</v>
          </cell>
          <cell r="W807" t="e">
            <v>#N/A</v>
          </cell>
          <cell r="X807" t="e">
            <v>#N/A</v>
          </cell>
          <cell r="Y807" t="str">
            <v>Proposed Plan</v>
          </cell>
          <cell r="Z807" t="str">
            <v>TRD QA 3rd Party Management</v>
          </cell>
          <cell r="AA807" t="e">
            <v>#N/A</v>
          </cell>
          <cell r="AB807" t="e">
            <v>#N/A</v>
          </cell>
          <cell r="AC807" t="e">
            <v>#N/A</v>
          </cell>
          <cell r="AD807" t="e">
            <v>#N/A</v>
          </cell>
          <cell r="AE807" t="e">
            <v>#N/A</v>
          </cell>
          <cell r="AF807" t="e">
            <v>#N/A</v>
          </cell>
          <cell r="AG807" t="e">
            <v>#N/A</v>
          </cell>
          <cell r="AH807" t="e">
            <v>#N/A</v>
          </cell>
          <cell r="AI807" t="e">
            <v>#N/A</v>
          </cell>
          <cell r="AJ807" t="e">
            <v>#N/A</v>
          </cell>
        </row>
        <row r="808">
          <cell r="A808" t="str">
            <v>12626-G3003219</v>
          </cell>
          <cell r="B808" t="str">
            <v>12626</v>
          </cell>
          <cell r="C808" t="str">
            <v>Services (to from TRD)</v>
          </cell>
          <cell r="D808" t="str">
            <v>Robinson, Stephanie</v>
          </cell>
          <cell r="E808" t="str">
            <v>Child</v>
          </cell>
          <cell r="F808" t="str">
            <v>Multiple WP</v>
          </cell>
          <cell r="G808" t="str">
            <v>TRD</v>
          </cell>
          <cell r="H808" t="str">
            <v>G3003219</v>
          </cell>
        </row>
        <row r="808">
          <cell r="K808">
            <v>0</v>
          </cell>
          <cell r="L808">
            <v>0</v>
          </cell>
          <cell r="M808">
            <v>0</v>
          </cell>
          <cell r="N808">
            <v>0</v>
          </cell>
          <cell r="O808">
            <v>0</v>
          </cell>
          <cell r="P808">
            <v>1.6117</v>
          </cell>
        </row>
        <row r="808">
          <cell r="S808" t="str">
            <v>Not Excluded</v>
          </cell>
          <cell r="T808" t="e">
            <v>#N/A</v>
          </cell>
          <cell r="U808" t="e">
            <v>#N/A</v>
          </cell>
          <cell r="V808" t="e">
            <v>#N/A</v>
          </cell>
          <cell r="W808" t="e">
            <v>#N/A</v>
          </cell>
          <cell r="X808" t="e">
            <v>#N/A</v>
          </cell>
          <cell r="Y808" t="str">
            <v>Proposed Plan</v>
          </cell>
          <cell r="Z808" t="str">
            <v>TRD QA GCS General Support</v>
          </cell>
          <cell r="AA808" t="e">
            <v>#N/A</v>
          </cell>
          <cell r="AB808" t="e">
            <v>#N/A</v>
          </cell>
          <cell r="AC808" t="e">
            <v>#N/A</v>
          </cell>
          <cell r="AD808" t="e">
            <v>#N/A</v>
          </cell>
          <cell r="AE808" t="e">
            <v>#N/A</v>
          </cell>
          <cell r="AF808" t="e">
            <v>#N/A</v>
          </cell>
          <cell r="AG808" t="e">
            <v>#N/A</v>
          </cell>
          <cell r="AH808" t="e">
            <v>#N/A</v>
          </cell>
          <cell r="AI808" t="e">
            <v>#N/A</v>
          </cell>
          <cell r="AJ808" t="e">
            <v>#N/A</v>
          </cell>
        </row>
        <row r="809">
          <cell r="A809" t="str">
            <v>12626-G4004760</v>
          </cell>
          <cell r="B809" t="str">
            <v>12626</v>
          </cell>
          <cell r="C809" t="str">
            <v>Services (to from TRD)</v>
          </cell>
          <cell r="D809" t="str">
            <v>Robinson, Stephanie</v>
          </cell>
          <cell r="E809" t="str">
            <v>Child</v>
          </cell>
          <cell r="F809" t="str">
            <v>Multiple WP</v>
          </cell>
          <cell r="G809" t="str">
            <v>TRD</v>
          </cell>
          <cell r="H809" t="str">
            <v>G4004760</v>
          </cell>
        </row>
        <row r="809">
          <cell r="K809">
            <v>0</v>
          </cell>
          <cell r="L809">
            <v>0</v>
          </cell>
          <cell r="M809">
            <v>0</v>
          </cell>
          <cell r="N809">
            <v>0</v>
          </cell>
          <cell r="O809">
            <v>0</v>
          </cell>
          <cell r="P809">
            <v>0.3178</v>
          </cell>
        </row>
        <row r="809">
          <cell r="S809" t="str">
            <v>Not Excluded</v>
          </cell>
          <cell r="T809" t="e">
            <v>#N/A</v>
          </cell>
          <cell r="U809" t="e">
            <v>#N/A</v>
          </cell>
          <cell r="V809" t="e">
            <v>#N/A</v>
          </cell>
          <cell r="W809" t="e">
            <v>#N/A</v>
          </cell>
          <cell r="X809" t="e">
            <v>#N/A</v>
          </cell>
          <cell r="Y809" t="str">
            <v>Proposed Plan</v>
          </cell>
          <cell r="Z809" t="str">
            <v>TRD QA GCS Incident Management</v>
          </cell>
          <cell r="AA809" t="e">
            <v>#N/A</v>
          </cell>
          <cell r="AB809" t="e">
            <v>#N/A</v>
          </cell>
          <cell r="AC809" t="e">
            <v>#N/A</v>
          </cell>
          <cell r="AD809" t="e">
            <v>#N/A</v>
          </cell>
          <cell r="AE809" t="e">
            <v>#N/A</v>
          </cell>
          <cell r="AF809" t="e">
            <v>#N/A</v>
          </cell>
          <cell r="AG809" t="e">
            <v>#N/A</v>
          </cell>
          <cell r="AH809" t="e">
            <v>#N/A</v>
          </cell>
          <cell r="AI809" t="e">
            <v>#N/A</v>
          </cell>
          <cell r="AJ809" t="e">
            <v>#N/A</v>
          </cell>
        </row>
        <row r="810">
          <cell r="A810" t="str">
            <v>12626-G4004761</v>
          </cell>
          <cell r="B810" t="str">
            <v>12626</v>
          </cell>
          <cell r="C810" t="str">
            <v>Services (to from TRD)</v>
          </cell>
          <cell r="D810" t="str">
            <v>Robinson, Stephanie</v>
          </cell>
          <cell r="E810" t="str">
            <v>Child</v>
          </cell>
          <cell r="F810" t="str">
            <v>Multiple WP</v>
          </cell>
          <cell r="G810" t="str">
            <v>TRD</v>
          </cell>
          <cell r="H810" t="str">
            <v>G4004761</v>
          </cell>
        </row>
        <row r="810">
          <cell r="K810">
            <v>0</v>
          </cell>
          <cell r="L810">
            <v>0</v>
          </cell>
          <cell r="M810">
            <v>0</v>
          </cell>
          <cell r="N810">
            <v>0</v>
          </cell>
          <cell r="O810">
            <v>0</v>
          </cell>
          <cell r="P810">
            <v>0.5675</v>
          </cell>
        </row>
        <row r="810">
          <cell r="S810" t="str">
            <v>Not Excluded</v>
          </cell>
          <cell r="T810" t="e">
            <v>#N/A</v>
          </cell>
          <cell r="U810" t="e">
            <v>#N/A</v>
          </cell>
          <cell r="V810" t="e">
            <v>#N/A</v>
          </cell>
          <cell r="W810" t="e">
            <v>#N/A</v>
          </cell>
          <cell r="X810" t="e">
            <v>#N/A</v>
          </cell>
          <cell r="Y810" t="str">
            <v>Proposed Plan</v>
          </cell>
          <cell r="Z810" t="str">
            <v>TRD QA IMP Countries and Regions</v>
          </cell>
          <cell r="AA810" t="e">
            <v>#N/A</v>
          </cell>
          <cell r="AB810" t="e">
            <v>#N/A</v>
          </cell>
          <cell r="AC810" t="e">
            <v>#N/A</v>
          </cell>
          <cell r="AD810" t="e">
            <v>#N/A</v>
          </cell>
          <cell r="AE810" t="e">
            <v>#N/A</v>
          </cell>
          <cell r="AF810" t="e">
            <v>#N/A</v>
          </cell>
          <cell r="AG810" t="e">
            <v>#N/A</v>
          </cell>
          <cell r="AH810" t="e">
            <v>#N/A</v>
          </cell>
          <cell r="AI810" t="e">
            <v>#N/A</v>
          </cell>
          <cell r="AJ810" t="e">
            <v>#N/A</v>
          </cell>
        </row>
        <row r="811">
          <cell r="A811" t="str">
            <v>12626-T3003216</v>
          </cell>
          <cell r="B811" t="str">
            <v>12626</v>
          </cell>
          <cell r="C811" t="str">
            <v>Services (to from TRD)</v>
          </cell>
          <cell r="D811" t="str">
            <v>Robinson, Stephanie</v>
          </cell>
          <cell r="E811" t="str">
            <v>Child</v>
          </cell>
          <cell r="F811" t="str">
            <v>Multiple WP</v>
          </cell>
          <cell r="G811" t="str">
            <v>TRD</v>
          </cell>
          <cell r="H811" t="str">
            <v>T3003216</v>
          </cell>
        </row>
        <row r="811">
          <cell r="K811">
            <v>0</v>
          </cell>
          <cell r="L811">
            <v>0</v>
          </cell>
          <cell r="M811">
            <v>0</v>
          </cell>
          <cell r="N811">
            <v>0</v>
          </cell>
          <cell r="O811">
            <v>0</v>
          </cell>
          <cell r="P811">
            <v>2.5197</v>
          </cell>
        </row>
        <row r="811">
          <cell r="S811" t="str">
            <v>Not Excluded</v>
          </cell>
          <cell r="T811" t="e">
            <v>#N/A</v>
          </cell>
          <cell r="U811" t="e">
            <v>#N/A</v>
          </cell>
          <cell r="V811" t="e">
            <v>#N/A</v>
          </cell>
          <cell r="W811" t="e">
            <v>#N/A</v>
          </cell>
          <cell r="X811" t="e">
            <v>#N/A</v>
          </cell>
          <cell r="Y811" t="str">
            <v>Proposed Plan</v>
          </cell>
          <cell r="Z811" t="str">
            <v>TRD QA Processes</v>
          </cell>
          <cell r="AA811" t="e">
            <v>#N/A</v>
          </cell>
          <cell r="AB811" t="e">
            <v>#N/A</v>
          </cell>
          <cell r="AC811" t="e">
            <v>#N/A</v>
          </cell>
          <cell r="AD811" t="e">
            <v>#N/A</v>
          </cell>
          <cell r="AE811" t="e">
            <v>#N/A</v>
          </cell>
          <cell r="AF811" t="e">
            <v>#N/A</v>
          </cell>
          <cell r="AG811" t="e">
            <v>#N/A</v>
          </cell>
          <cell r="AH811" t="e">
            <v>#N/A</v>
          </cell>
          <cell r="AI811" t="e">
            <v>#N/A</v>
          </cell>
          <cell r="AJ811" t="e">
            <v>#N/A</v>
          </cell>
        </row>
        <row r="812">
          <cell r="A812" t="str">
            <v>12626-G3003218</v>
          </cell>
          <cell r="B812" t="str">
            <v>12626</v>
          </cell>
          <cell r="C812" t="str">
            <v>Services (to from TRD)</v>
          </cell>
          <cell r="D812" t="str">
            <v>Robinson, Stephanie</v>
          </cell>
          <cell r="E812" t="str">
            <v>Child</v>
          </cell>
          <cell r="F812" t="str">
            <v>Multiple WP</v>
          </cell>
          <cell r="G812" t="str">
            <v>TRD</v>
          </cell>
          <cell r="H812" t="str">
            <v>G3003218</v>
          </cell>
        </row>
        <row r="812">
          <cell r="K812">
            <v>0</v>
          </cell>
          <cell r="L812">
            <v>0</v>
          </cell>
          <cell r="M812">
            <v>0</v>
          </cell>
          <cell r="N812">
            <v>0</v>
          </cell>
          <cell r="O812">
            <v>0</v>
          </cell>
          <cell r="P812">
            <v>1.0669</v>
          </cell>
        </row>
        <row r="812">
          <cell r="S812" t="str">
            <v>Not Excluded</v>
          </cell>
          <cell r="T812" t="e">
            <v>#N/A</v>
          </cell>
          <cell r="U812" t="e">
            <v>#N/A</v>
          </cell>
          <cell r="V812" t="e">
            <v>#N/A</v>
          </cell>
          <cell r="W812" t="e">
            <v>#N/A</v>
          </cell>
          <cell r="X812" t="e">
            <v>#N/A</v>
          </cell>
          <cell r="Y812" t="str">
            <v>Proposed Plan</v>
          </cell>
          <cell r="Z812" t="str">
            <v>TRD QA Qualification &amp; Validation</v>
          </cell>
          <cell r="AA812" t="e">
            <v>#N/A</v>
          </cell>
          <cell r="AB812" t="e">
            <v>#N/A</v>
          </cell>
          <cell r="AC812" t="e">
            <v>#N/A</v>
          </cell>
          <cell r="AD812" t="e">
            <v>#N/A</v>
          </cell>
          <cell r="AE812" t="e">
            <v>#N/A</v>
          </cell>
          <cell r="AF812" t="e">
            <v>#N/A</v>
          </cell>
          <cell r="AG812" t="e">
            <v>#N/A</v>
          </cell>
          <cell r="AH812" t="e">
            <v>#N/A</v>
          </cell>
          <cell r="AI812" t="e">
            <v>#N/A</v>
          </cell>
          <cell r="AJ812" t="e">
            <v>#N/A</v>
          </cell>
        </row>
        <row r="813">
          <cell r="A813" t="str">
            <v>12626-T3003674</v>
          </cell>
          <cell r="B813" t="str">
            <v>12626</v>
          </cell>
          <cell r="C813" t="str">
            <v>Services (to from TRD)</v>
          </cell>
          <cell r="D813" t="str">
            <v>Robinson, Stephanie</v>
          </cell>
          <cell r="E813" t="str">
            <v>Child</v>
          </cell>
          <cell r="F813" t="str">
            <v>Multiple WP</v>
          </cell>
          <cell r="G813" t="str">
            <v>TRD</v>
          </cell>
          <cell r="H813" t="str">
            <v>T3003674</v>
          </cell>
        </row>
        <row r="813">
          <cell r="K813">
            <v>0</v>
          </cell>
          <cell r="L813">
            <v>0</v>
          </cell>
          <cell r="M813">
            <v>0</v>
          </cell>
          <cell r="N813">
            <v>0</v>
          </cell>
          <cell r="O813">
            <v>0</v>
          </cell>
          <cell r="P813">
            <v>0.0681</v>
          </cell>
        </row>
        <row r="813">
          <cell r="S813" t="str">
            <v>Not Excluded</v>
          </cell>
          <cell r="T813" t="e">
            <v>#N/A</v>
          </cell>
          <cell r="U813" t="e">
            <v>#N/A</v>
          </cell>
          <cell r="V813" t="e">
            <v>#N/A</v>
          </cell>
          <cell r="W813" t="e">
            <v>#N/A</v>
          </cell>
          <cell r="X813" t="e">
            <v>#N/A</v>
          </cell>
          <cell r="Y813" t="str">
            <v>Proposed Plan</v>
          </cell>
          <cell r="Z813" t="str">
            <v>TRD Support Out-patnering &amp; Outlicensing pre-deal</v>
          </cell>
          <cell r="AA813" t="e">
            <v>#N/A</v>
          </cell>
          <cell r="AB813" t="e">
            <v>#N/A</v>
          </cell>
          <cell r="AC813" t="e">
            <v>#N/A</v>
          </cell>
          <cell r="AD813" t="e">
            <v>#N/A</v>
          </cell>
          <cell r="AE813" t="e">
            <v>#N/A</v>
          </cell>
          <cell r="AF813" t="e">
            <v>#N/A</v>
          </cell>
          <cell r="AG813" t="e">
            <v>#N/A</v>
          </cell>
          <cell r="AH813" t="e">
            <v>#N/A</v>
          </cell>
          <cell r="AI813" t="e">
            <v>#N/A</v>
          </cell>
          <cell r="AJ813" t="e">
            <v>#N/A</v>
          </cell>
        </row>
        <row r="814">
          <cell r="A814" t="str">
            <v>12626-G3003262</v>
          </cell>
          <cell r="B814" t="str">
            <v>12626</v>
          </cell>
          <cell r="C814" t="str">
            <v>Services (to from TRD)</v>
          </cell>
          <cell r="D814" t="str">
            <v>Robinson, Stephanie</v>
          </cell>
          <cell r="E814" t="str">
            <v>Child</v>
          </cell>
          <cell r="F814" t="str">
            <v>Multiple WP</v>
          </cell>
          <cell r="G814" t="str">
            <v>TRD</v>
          </cell>
          <cell r="H814" t="str">
            <v>G3003262</v>
          </cell>
        </row>
        <row r="814">
          <cell r="K814">
            <v>0</v>
          </cell>
          <cell r="L814">
            <v>0</v>
          </cell>
          <cell r="M814">
            <v>0</v>
          </cell>
          <cell r="N814">
            <v>0</v>
          </cell>
          <cell r="O814">
            <v>0</v>
          </cell>
          <cell r="P814">
            <v>0</v>
          </cell>
        </row>
        <row r="814">
          <cell r="S814" t="str">
            <v>Not Excluded</v>
          </cell>
          <cell r="T814" t="e">
            <v>#N/A</v>
          </cell>
          <cell r="U814" t="e">
            <v>#N/A</v>
          </cell>
          <cell r="V814" t="e">
            <v>#N/A</v>
          </cell>
          <cell r="W814" t="e">
            <v>#N/A</v>
          </cell>
          <cell r="X814" t="e">
            <v>#N/A</v>
          </cell>
          <cell r="Y814" t="str">
            <v>Proposed Plan</v>
          </cell>
          <cell r="Z814" t="str">
            <v>TRD TLCM CHAD_QAB149_Diglyme</v>
          </cell>
          <cell r="AA814" t="e">
            <v>#N/A</v>
          </cell>
          <cell r="AB814" t="e">
            <v>#N/A</v>
          </cell>
          <cell r="AC814" t="e">
            <v>#N/A</v>
          </cell>
          <cell r="AD814" t="e">
            <v>#N/A</v>
          </cell>
          <cell r="AE814" t="e">
            <v>#N/A</v>
          </cell>
          <cell r="AF814" t="e">
            <v>#N/A</v>
          </cell>
          <cell r="AG814" t="e">
            <v>#N/A</v>
          </cell>
          <cell r="AH814" t="e">
            <v>#N/A</v>
          </cell>
          <cell r="AI814" t="e">
            <v>#N/A</v>
          </cell>
          <cell r="AJ814" t="e">
            <v>#N/A</v>
          </cell>
        </row>
        <row r="815">
          <cell r="A815" t="str">
            <v>12626-G3003263</v>
          </cell>
          <cell r="B815" t="str">
            <v>12626</v>
          </cell>
          <cell r="C815" t="str">
            <v>Services (to from TRD)</v>
          </cell>
          <cell r="D815" t="str">
            <v>Robinson, Stephanie</v>
          </cell>
          <cell r="E815" t="str">
            <v>Child</v>
          </cell>
          <cell r="F815" t="str">
            <v>Multiple WP</v>
          </cell>
          <cell r="G815" t="str">
            <v>TRD</v>
          </cell>
          <cell r="H815" t="str">
            <v>G3003263</v>
          </cell>
        </row>
        <row r="815">
          <cell r="K815">
            <v>0</v>
          </cell>
          <cell r="L815">
            <v>0</v>
          </cell>
          <cell r="M815">
            <v>0</v>
          </cell>
          <cell r="N815">
            <v>0</v>
          </cell>
          <cell r="O815">
            <v>0</v>
          </cell>
          <cell r="P815">
            <v>0.0681</v>
          </cell>
        </row>
        <row r="815">
          <cell r="S815" t="str">
            <v>Not Excluded</v>
          </cell>
          <cell r="T815" t="e">
            <v>#N/A</v>
          </cell>
          <cell r="U815" t="e">
            <v>#N/A</v>
          </cell>
          <cell r="V815" t="e">
            <v>#N/A</v>
          </cell>
          <cell r="W815" t="e">
            <v>#N/A</v>
          </cell>
          <cell r="X815" t="e">
            <v>#N/A</v>
          </cell>
          <cell r="Y815" t="str">
            <v>Proposed Plan</v>
          </cell>
          <cell r="Z815" t="str">
            <v>TRD TLCM CSI (Isolation, Structure Elucidation)</v>
          </cell>
          <cell r="AA815" t="e">
            <v>#N/A</v>
          </cell>
          <cell r="AB815" t="e">
            <v>#N/A</v>
          </cell>
          <cell r="AC815" t="e">
            <v>#N/A</v>
          </cell>
          <cell r="AD815" t="e">
            <v>#N/A</v>
          </cell>
          <cell r="AE815" t="e">
            <v>#N/A</v>
          </cell>
          <cell r="AF815" t="e">
            <v>#N/A</v>
          </cell>
          <cell r="AG815" t="e">
            <v>#N/A</v>
          </cell>
          <cell r="AH815" t="e">
            <v>#N/A</v>
          </cell>
          <cell r="AI815" t="e">
            <v>#N/A</v>
          </cell>
          <cell r="AJ815" t="e">
            <v>#N/A</v>
          </cell>
        </row>
        <row r="816">
          <cell r="A816" t="str">
            <v>12626-G4003011</v>
          </cell>
          <cell r="B816" t="str">
            <v>12626</v>
          </cell>
          <cell r="C816" t="str">
            <v>Services (to from TRD)</v>
          </cell>
          <cell r="D816" t="str">
            <v>Robinson, Stephanie</v>
          </cell>
          <cell r="E816" t="str">
            <v>Child</v>
          </cell>
          <cell r="F816" t="str">
            <v>Multiple WP</v>
          </cell>
          <cell r="G816" t="str">
            <v>TRD</v>
          </cell>
          <cell r="H816" t="str">
            <v>G4003011</v>
          </cell>
        </row>
        <row r="816">
          <cell r="K816">
            <v>0</v>
          </cell>
          <cell r="L816">
            <v>0</v>
          </cell>
          <cell r="M816">
            <v>0</v>
          </cell>
          <cell r="N816">
            <v>0</v>
          </cell>
          <cell r="O816">
            <v>0</v>
          </cell>
          <cell r="P816">
            <v>0.0454</v>
          </cell>
        </row>
        <row r="816">
          <cell r="S816" t="str">
            <v>Not Excluded</v>
          </cell>
          <cell r="T816" t="e">
            <v>#N/A</v>
          </cell>
          <cell r="U816" t="e">
            <v>#N/A</v>
          </cell>
          <cell r="V816" t="e">
            <v>#N/A</v>
          </cell>
          <cell r="W816" t="e">
            <v>#N/A</v>
          </cell>
          <cell r="X816" t="e">
            <v>#N/A</v>
          </cell>
          <cell r="Y816" t="str">
            <v>Proposed Plan</v>
          </cell>
          <cell r="Z816" t="str">
            <v>TRD TLCM ETB115</v>
          </cell>
          <cell r="AA816" t="e">
            <v>#N/A</v>
          </cell>
          <cell r="AB816" t="e">
            <v>#N/A</v>
          </cell>
          <cell r="AC816" t="e">
            <v>#N/A</v>
          </cell>
          <cell r="AD816" t="e">
            <v>#N/A</v>
          </cell>
          <cell r="AE816" t="e">
            <v>#N/A</v>
          </cell>
          <cell r="AF816" t="e">
            <v>#N/A</v>
          </cell>
          <cell r="AG816" t="e">
            <v>#N/A</v>
          </cell>
          <cell r="AH816" t="e">
            <v>#N/A</v>
          </cell>
          <cell r="AI816" t="e">
            <v>#N/A</v>
          </cell>
          <cell r="AJ816" t="e">
            <v>#N/A</v>
          </cell>
        </row>
        <row r="817">
          <cell r="A817" t="str">
            <v>12626-G3003265</v>
          </cell>
          <cell r="B817" t="str">
            <v>12626</v>
          </cell>
          <cell r="C817" t="str">
            <v>Services (to from TRD)</v>
          </cell>
          <cell r="D817" t="str">
            <v>Robinson, Stephanie</v>
          </cell>
          <cell r="E817" t="str">
            <v>Child</v>
          </cell>
          <cell r="F817" t="str">
            <v>Multiple WP</v>
          </cell>
          <cell r="G817" t="str">
            <v>TRD</v>
          </cell>
          <cell r="H817" t="str">
            <v>G3003265</v>
          </cell>
        </row>
        <row r="817">
          <cell r="K817">
            <v>0</v>
          </cell>
          <cell r="L817">
            <v>0</v>
          </cell>
          <cell r="M817">
            <v>0</v>
          </cell>
          <cell r="N817">
            <v>0</v>
          </cell>
          <cell r="O817">
            <v>0</v>
          </cell>
          <cell r="P817">
            <v>0</v>
          </cell>
        </row>
        <row r="817">
          <cell r="S817" t="str">
            <v>Not Excluded</v>
          </cell>
          <cell r="T817" t="e">
            <v>#N/A</v>
          </cell>
          <cell r="U817" t="e">
            <v>#N/A</v>
          </cell>
          <cell r="V817" t="e">
            <v>#N/A</v>
          </cell>
          <cell r="W817" t="e">
            <v>#N/A</v>
          </cell>
          <cell r="X817" t="e">
            <v>#N/A</v>
          </cell>
          <cell r="Y817" t="str">
            <v>Proposed Plan</v>
          </cell>
          <cell r="Z817" t="str">
            <v>TRD TLCM ICL670</v>
          </cell>
          <cell r="AA817" t="e">
            <v>#N/A</v>
          </cell>
          <cell r="AB817" t="e">
            <v>#N/A</v>
          </cell>
          <cell r="AC817" t="e">
            <v>#N/A</v>
          </cell>
          <cell r="AD817" t="e">
            <v>#N/A</v>
          </cell>
          <cell r="AE817" t="e">
            <v>#N/A</v>
          </cell>
          <cell r="AF817" t="e">
            <v>#N/A</v>
          </cell>
          <cell r="AG817" t="e">
            <v>#N/A</v>
          </cell>
          <cell r="AH817" t="e">
            <v>#N/A</v>
          </cell>
          <cell r="AI817" t="e">
            <v>#N/A</v>
          </cell>
          <cell r="AJ817" t="e">
            <v>#N/A</v>
          </cell>
        </row>
        <row r="818">
          <cell r="A818" t="str">
            <v>12626-G3003270</v>
          </cell>
          <cell r="B818" t="str">
            <v>12626</v>
          </cell>
          <cell r="C818" t="str">
            <v>Services (to from TRD)</v>
          </cell>
          <cell r="D818" t="str">
            <v>Robinson, Stephanie</v>
          </cell>
          <cell r="E818" t="str">
            <v>Child</v>
          </cell>
          <cell r="F818" t="str">
            <v>Multiple WP</v>
          </cell>
          <cell r="G818" t="str">
            <v>TRD</v>
          </cell>
          <cell r="H818" t="str">
            <v>G3003270</v>
          </cell>
        </row>
        <row r="818">
          <cell r="K818">
            <v>0</v>
          </cell>
          <cell r="L818">
            <v>0</v>
          </cell>
          <cell r="M818">
            <v>0</v>
          </cell>
          <cell r="N818">
            <v>0</v>
          </cell>
          <cell r="O818">
            <v>0</v>
          </cell>
          <cell r="P818">
            <v>0.1362</v>
          </cell>
        </row>
        <row r="818">
          <cell r="S818" t="str">
            <v>Not Excluded</v>
          </cell>
          <cell r="T818" t="e">
            <v>#N/A</v>
          </cell>
          <cell r="U818" t="e">
            <v>#N/A</v>
          </cell>
          <cell r="V818" t="e">
            <v>#N/A</v>
          </cell>
          <cell r="W818" t="e">
            <v>#N/A</v>
          </cell>
          <cell r="X818" t="e">
            <v>#N/A</v>
          </cell>
          <cell r="Y818" t="str">
            <v>Proposed Plan</v>
          </cell>
          <cell r="Z818" t="str">
            <v>TRD TLCM INC280</v>
          </cell>
          <cell r="AA818" t="e">
            <v>#N/A</v>
          </cell>
          <cell r="AB818" t="e">
            <v>#N/A</v>
          </cell>
          <cell r="AC818" t="e">
            <v>#N/A</v>
          </cell>
          <cell r="AD818" t="e">
            <v>#N/A</v>
          </cell>
          <cell r="AE818" t="e">
            <v>#N/A</v>
          </cell>
          <cell r="AF818" t="e">
            <v>#N/A</v>
          </cell>
          <cell r="AG818" t="e">
            <v>#N/A</v>
          </cell>
          <cell r="AH818" t="e">
            <v>#N/A</v>
          </cell>
          <cell r="AI818" t="e">
            <v>#N/A</v>
          </cell>
          <cell r="AJ818" t="e">
            <v>#N/A</v>
          </cell>
        </row>
        <row r="819">
          <cell r="A819" t="str">
            <v>12626-G3003266</v>
          </cell>
          <cell r="B819" t="str">
            <v>12626</v>
          </cell>
          <cell r="C819" t="str">
            <v>Services (to from TRD)</v>
          </cell>
          <cell r="D819" t="str">
            <v>Robinson, Stephanie</v>
          </cell>
          <cell r="E819" t="str">
            <v>Child</v>
          </cell>
          <cell r="F819" t="str">
            <v>Multiple WP</v>
          </cell>
          <cell r="G819" t="str">
            <v>TRD</v>
          </cell>
          <cell r="H819" t="str">
            <v>G3003266</v>
          </cell>
        </row>
        <row r="819">
          <cell r="K819">
            <v>0</v>
          </cell>
          <cell r="L819">
            <v>0</v>
          </cell>
          <cell r="M819">
            <v>0</v>
          </cell>
          <cell r="N819">
            <v>0</v>
          </cell>
          <cell r="O819">
            <v>0</v>
          </cell>
          <cell r="P819">
            <v>0</v>
          </cell>
        </row>
        <row r="819">
          <cell r="S819" t="str">
            <v>Not Excluded</v>
          </cell>
          <cell r="T819" t="e">
            <v>#N/A</v>
          </cell>
          <cell r="U819" t="e">
            <v>#N/A</v>
          </cell>
          <cell r="V819" t="e">
            <v>#N/A</v>
          </cell>
          <cell r="W819" t="e">
            <v>#N/A</v>
          </cell>
          <cell r="X819" t="e">
            <v>#N/A</v>
          </cell>
          <cell r="Y819" t="str">
            <v>Proposed Plan</v>
          </cell>
          <cell r="Z819" t="str">
            <v>TRD TLCM INC424</v>
          </cell>
          <cell r="AA819" t="e">
            <v>#N/A</v>
          </cell>
          <cell r="AB819" t="e">
            <v>#N/A</v>
          </cell>
          <cell r="AC819" t="e">
            <v>#N/A</v>
          </cell>
          <cell r="AD819" t="e">
            <v>#N/A</v>
          </cell>
          <cell r="AE819" t="e">
            <v>#N/A</v>
          </cell>
          <cell r="AF819" t="e">
            <v>#N/A</v>
          </cell>
          <cell r="AG819" t="e">
            <v>#N/A</v>
          </cell>
          <cell r="AH819" t="e">
            <v>#N/A</v>
          </cell>
          <cell r="AI819" t="e">
            <v>#N/A</v>
          </cell>
          <cell r="AJ819" t="e">
            <v>#N/A</v>
          </cell>
        </row>
        <row r="820">
          <cell r="A820" t="str">
            <v>12626-G3003271</v>
          </cell>
          <cell r="B820" t="str">
            <v>12626</v>
          </cell>
          <cell r="C820" t="str">
            <v>Services (to from TRD)</v>
          </cell>
          <cell r="D820" t="str">
            <v>Robinson, Stephanie</v>
          </cell>
          <cell r="E820" t="str">
            <v>Child</v>
          </cell>
          <cell r="F820" t="str">
            <v>Multiple WP</v>
          </cell>
          <cell r="G820" t="str">
            <v>TRD</v>
          </cell>
          <cell r="H820" t="str">
            <v>G3003271</v>
          </cell>
        </row>
        <row r="820">
          <cell r="K820">
            <v>0</v>
          </cell>
          <cell r="L820">
            <v>0</v>
          </cell>
          <cell r="M820">
            <v>0</v>
          </cell>
          <cell r="N820">
            <v>0</v>
          </cell>
          <cell r="O820">
            <v>0</v>
          </cell>
          <cell r="P820">
            <v>0.3859</v>
          </cell>
        </row>
        <row r="820">
          <cell r="S820" t="str">
            <v>Not Excluded</v>
          </cell>
          <cell r="T820" t="e">
            <v>#N/A</v>
          </cell>
          <cell r="U820" t="e">
            <v>#N/A</v>
          </cell>
          <cell r="V820" t="e">
            <v>#N/A</v>
          </cell>
          <cell r="W820" t="e">
            <v>#N/A</v>
          </cell>
          <cell r="X820" t="e">
            <v>#N/A</v>
          </cell>
          <cell r="Y820" t="str">
            <v>Proposed Plan</v>
          </cell>
          <cell r="Z820" t="str">
            <v>TRD TLCM KJX839 (Inclisiran)</v>
          </cell>
          <cell r="AA820" t="e">
            <v>#N/A</v>
          </cell>
          <cell r="AB820" t="e">
            <v>#N/A</v>
          </cell>
          <cell r="AC820" t="e">
            <v>#N/A</v>
          </cell>
          <cell r="AD820" t="e">
            <v>#N/A</v>
          </cell>
          <cell r="AE820" t="e">
            <v>#N/A</v>
          </cell>
          <cell r="AF820" t="e">
            <v>#N/A</v>
          </cell>
          <cell r="AG820" t="e">
            <v>#N/A</v>
          </cell>
          <cell r="AH820" t="e">
            <v>#N/A</v>
          </cell>
          <cell r="AI820" t="e">
            <v>#N/A</v>
          </cell>
          <cell r="AJ820" t="e">
            <v>#N/A</v>
          </cell>
        </row>
        <row r="821">
          <cell r="A821" t="str">
            <v>12626-G3003275</v>
          </cell>
          <cell r="B821" t="str">
            <v>12626</v>
          </cell>
          <cell r="C821" t="str">
            <v>Services (to from TRD)</v>
          </cell>
          <cell r="D821" t="str">
            <v>Robinson, Stephanie</v>
          </cell>
          <cell r="E821" t="str">
            <v>Child</v>
          </cell>
          <cell r="F821" t="str">
            <v>Multiple WP</v>
          </cell>
          <cell r="G821" t="str">
            <v>TRD</v>
          </cell>
          <cell r="H821" t="str">
            <v>G3003275</v>
          </cell>
        </row>
        <row r="821">
          <cell r="K821">
            <v>0</v>
          </cell>
          <cell r="L821">
            <v>0</v>
          </cell>
          <cell r="M821">
            <v>0</v>
          </cell>
          <cell r="N821">
            <v>0</v>
          </cell>
          <cell r="O821">
            <v>0</v>
          </cell>
          <cell r="P821">
            <v>0.2043</v>
          </cell>
        </row>
        <row r="821">
          <cell r="S821" t="str">
            <v>Not Excluded</v>
          </cell>
          <cell r="T821" t="e">
            <v>#N/A</v>
          </cell>
          <cell r="U821" t="e">
            <v>#N/A</v>
          </cell>
          <cell r="V821" t="e">
            <v>#N/A</v>
          </cell>
          <cell r="W821" t="e">
            <v>#N/A</v>
          </cell>
          <cell r="X821" t="e">
            <v>#N/A</v>
          </cell>
          <cell r="Y821" t="str">
            <v>Proposed Plan</v>
          </cell>
          <cell r="Z821" t="str">
            <v>TRD TLCM KPI (Knowledge Preservation)</v>
          </cell>
          <cell r="AA821" t="e">
            <v>#N/A</v>
          </cell>
          <cell r="AB821" t="e">
            <v>#N/A</v>
          </cell>
          <cell r="AC821" t="e">
            <v>#N/A</v>
          </cell>
          <cell r="AD821" t="e">
            <v>#N/A</v>
          </cell>
          <cell r="AE821" t="e">
            <v>#N/A</v>
          </cell>
          <cell r="AF821" t="e">
            <v>#N/A</v>
          </cell>
          <cell r="AG821" t="e">
            <v>#N/A</v>
          </cell>
          <cell r="AH821" t="e">
            <v>#N/A</v>
          </cell>
          <cell r="AI821" t="e">
            <v>#N/A</v>
          </cell>
          <cell r="AJ821" t="e">
            <v>#N/A</v>
          </cell>
        </row>
        <row r="822">
          <cell r="A822" t="str">
            <v>12626-G3003267</v>
          </cell>
          <cell r="B822" t="str">
            <v>12626</v>
          </cell>
          <cell r="C822" t="str">
            <v>Services (to from TRD)</v>
          </cell>
          <cell r="D822" t="str">
            <v>Robinson, Stephanie</v>
          </cell>
          <cell r="E822" t="str">
            <v>Child</v>
          </cell>
          <cell r="F822" t="str">
            <v>Multiple WP</v>
          </cell>
          <cell r="G822" t="str">
            <v>TRD</v>
          </cell>
          <cell r="H822" t="str">
            <v>G3003267</v>
          </cell>
        </row>
        <row r="822">
          <cell r="K822">
            <v>0</v>
          </cell>
          <cell r="L822">
            <v>0</v>
          </cell>
          <cell r="M822">
            <v>0</v>
          </cell>
          <cell r="N822">
            <v>0</v>
          </cell>
          <cell r="O822">
            <v>0</v>
          </cell>
          <cell r="P822">
            <v>0.9307</v>
          </cell>
        </row>
        <row r="822">
          <cell r="S822" t="str">
            <v>Not Excluded</v>
          </cell>
          <cell r="T822" t="e">
            <v>#N/A</v>
          </cell>
          <cell r="U822" t="e">
            <v>#N/A</v>
          </cell>
          <cell r="V822" t="e">
            <v>#N/A</v>
          </cell>
          <cell r="W822" t="e">
            <v>#N/A</v>
          </cell>
          <cell r="X822" t="e">
            <v>#N/A</v>
          </cell>
          <cell r="Y822" t="str">
            <v>Proposed Plan</v>
          </cell>
          <cell r="Z822" t="str">
            <v>TRD TLCM LCZ696</v>
          </cell>
          <cell r="AA822" t="e">
            <v>#N/A</v>
          </cell>
          <cell r="AB822" t="e">
            <v>#N/A</v>
          </cell>
          <cell r="AC822" t="e">
            <v>#N/A</v>
          </cell>
          <cell r="AD822" t="e">
            <v>#N/A</v>
          </cell>
          <cell r="AE822" t="e">
            <v>#N/A</v>
          </cell>
          <cell r="AF822" t="e">
            <v>#N/A</v>
          </cell>
          <cell r="AG822" t="e">
            <v>#N/A</v>
          </cell>
          <cell r="AH822" t="e">
            <v>#N/A</v>
          </cell>
          <cell r="AI822" t="e">
            <v>#N/A</v>
          </cell>
          <cell r="AJ822" t="e">
            <v>#N/A</v>
          </cell>
        </row>
        <row r="823">
          <cell r="A823" t="str">
            <v>12626-G4000805</v>
          </cell>
          <cell r="B823" t="str">
            <v>12626</v>
          </cell>
          <cell r="C823" t="str">
            <v>Services (to from TRD)</v>
          </cell>
          <cell r="D823" t="str">
            <v>Robinson, Stephanie</v>
          </cell>
          <cell r="E823" t="str">
            <v>Child</v>
          </cell>
          <cell r="F823" t="str">
            <v>Multiple WP</v>
          </cell>
          <cell r="G823" t="str">
            <v>TRD</v>
          </cell>
          <cell r="H823" t="str">
            <v>G4000805</v>
          </cell>
        </row>
        <row r="823">
          <cell r="K823">
            <v>0</v>
          </cell>
          <cell r="L823">
            <v>0</v>
          </cell>
          <cell r="M823">
            <v>0</v>
          </cell>
          <cell r="N823">
            <v>0</v>
          </cell>
          <cell r="O823">
            <v>0</v>
          </cell>
          <cell r="P823">
            <v>0.1135</v>
          </cell>
        </row>
        <row r="823">
          <cell r="S823" t="str">
            <v>Not Excluded</v>
          </cell>
          <cell r="T823" t="e">
            <v>#N/A</v>
          </cell>
          <cell r="U823" t="e">
            <v>#N/A</v>
          </cell>
          <cell r="V823" t="e">
            <v>#N/A</v>
          </cell>
          <cell r="W823" t="e">
            <v>#N/A</v>
          </cell>
          <cell r="X823" t="e">
            <v>#N/A</v>
          </cell>
          <cell r="Y823" t="str">
            <v>Proposed Plan</v>
          </cell>
          <cell r="Z823" t="str">
            <v>TRD TLCM LEE011</v>
          </cell>
          <cell r="AA823" t="e">
            <v>#N/A</v>
          </cell>
          <cell r="AB823" t="e">
            <v>#N/A</v>
          </cell>
          <cell r="AC823" t="e">
            <v>#N/A</v>
          </cell>
          <cell r="AD823" t="e">
            <v>#N/A</v>
          </cell>
          <cell r="AE823" t="e">
            <v>#N/A</v>
          </cell>
          <cell r="AF823" t="e">
            <v>#N/A</v>
          </cell>
          <cell r="AG823" t="e">
            <v>#N/A</v>
          </cell>
          <cell r="AH823" t="e">
            <v>#N/A</v>
          </cell>
          <cell r="AI823" t="e">
            <v>#N/A</v>
          </cell>
          <cell r="AJ823" t="e">
            <v>#N/A</v>
          </cell>
        </row>
        <row r="824">
          <cell r="A824" t="str">
            <v>12626-G4002427</v>
          </cell>
          <cell r="B824" t="str">
            <v>12626</v>
          </cell>
          <cell r="C824" t="str">
            <v>Services (to from TRD)</v>
          </cell>
          <cell r="D824" t="str">
            <v>Robinson, Stephanie</v>
          </cell>
          <cell r="E824" t="str">
            <v>Child</v>
          </cell>
          <cell r="F824" t="str">
            <v>Multiple WP</v>
          </cell>
          <cell r="G824" t="str">
            <v>TRD</v>
          </cell>
          <cell r="H824" t="str">
            <v>G4002427</v>
          </cell>
        </row>
        <row r="824">
          <cell r="K824">
            <v>0</v>
          </cell>
          <cell r="L824">
            <v>0</v>
          </cell>
          <cell r="M824">
            <v>0</v>
          </cell>
          <cell r="N824">
            <v>0</v>
          </cell>
          <cell r="O824">
            <v>0</v>
          </cell>
          <cell r="P824">
            <v>0</v>
          </cell>
        </row>
        <row r="824">
          <cell r="S824" t="str">
            <v>Not Excluded</v>
          </cell>
          <cell r="T824" t="e">
            <v>#N/A</v>
          </cell>
          <cell r="U824" t="e">
            <v>#N/A</v>
          </cell>
          <cell r="V824" t="e">
            <v>#N/A</v>
          </cell>
          <cell r="W824" t="e">
            <v>#N/A</v>
          </cell>
          <cell r="X824" t="e">
            <v>#N/A</v>
          </cell>
          <cell r="Y824" t="str">
            <v>Proposed Plan</v>
          </cell>
          <cell r="Z824" t="str">
            <v>TRD TLCM M7 SANDOZ</v>
          </cell>
          <cell r="AA824" t="e">
            <v>#N/A</v>
          </cell>
          <cell r="AB824" t="e">
            <v>#N/A</v>
          </cell>
          <cell r="AC824" t="e">
            <v>#N/A</v>
          </cell>
          <cell r="AD824" t="e">
            <v>#N/A</v>
          </cell>
          <cell r="AE824" t="e">
            <v>#N/A</v>
          </cell>
          <cell r="AF824" t="e">
            <v>#N/A</v>
          </cell>
          <cell r="AG824" t="e">
            <v>#N/A</v>
          </cell>
          <cell r="AH824" t="e">
            <v>#N/A</v>
          </cell>
          <cell r="AI824" t="e">
            <v>#N/A</v>
          </cell>
          <cell r="AJ824" t="e">
            <v>#N/A</v>
          </cell>
        </row>
        <row r="825">
          <cell r="A825" t="str">
            <v>12626-G3003268</v>
          </cell>
          <cell r="B825" t="str">
            <v>12626</v>
          </cell>
          <cell r="C825" t="str">
            <v>Services (to from TRD)</v>
          </cell>
          <cell r="D825" t="str">
            <v>Robinson, Stephanie</v>
          </cell>
          <cell r="E825" t="str">
            <v>Child</v>
          </cell>
          <cell r="F825" t="str">
            <v>Multiple WP</v>
          </cell>
          <cell r="G825" t="str">
            <v>TRD</v>
          </cell>
          <cell r="H825" t="str">
            <v>G3003268</v>
          </cell>
        </row>
        <row r="825">
          <cell r="K825">
            <v>0</v>
          </cell>
          <cell r="L825">
            <v>0</v>
          </cell>
          <cell r="M825">
            <v>0</v>
          </cell>
          <cell r="N825">
            <v>0</v>
          </cell>
          <cell r="O825">
            <v>0</v>
          </cell>
          <cell r="P825">
            <v>0.0908</v>
          </cell>
        </row>
        <row r="825">
          <cell r="S825" t="str">
            <v>Not Excluded</v>
          </cell>
          <cell r="T825" t="e">
            <v>#N/A</v>
          </cell>
          <cell r="U825" t="e">
            <v>#N/A</v>
          </cell>
          <cell r="V825" t="e">
            <v>#N/A</v>
          </cell>
          <cell r="W825" t="e">
            <v>#N/A</v>
          </cell>
          <cell r="X825" t="e">
            <v>#N/A</v>
          </cell>
          <cell r="Y825" t="str">
            <v>Proposed Plan</v>
          </cell>
          <cell r="Z825" t="str">
            <v>TRD TLCM Milling Project</v>
          </cell>
          <cell r="AA825" t="e">
            <v>#N/A</v>
          </cell>
          <cell r="AB825" t="e">
            <v>#N/A</v>
          </cell>
          <cell r="AC825" t="e">
            <v>#N/A</v>
          </cell>
          <cell r="AD825" t="e">
            <v>#N/A</v>
          </cell>
          <cell r="AE825" t="e">
            <v>#N/A</v>
          </cell>
          <cell r="AF825" t="e">
            <v>#N/A</v>
          </cell>
          <cell r="AG825" t="e">
            <v>#N/A</v>
          </cell>
          <cell r="AH825" t="e">
            <v>#N/A</v>
          </cell>
          <cell r="AI825" t="e">
            <v>#N/A</v>
          </cell>
          <cell r="AJ825" t="e">
            <v>#N/A</v>
          </cell>
        </row>
        <row r="826">
          <cell r="A826" t="str">
            <v>12626-G3003269</v>
          </cell>
          <cell r="B826" t="str">
            <v>12626</v>
          </cell>
          <cell r="C826" t="str">
            <v>Services (to from TRD)</v>
          </cell>
          <cell r="D826" t="str">
            <v>Robinson, Stephanie</v>
          </cell>
          <cell r="E826" t="str">
            <v>Child</v>
          </cell>
          <cell r="F826" t="str">
            <v>Multiple WP</v>
          </cell>
          <cell r="G826" t="str">
            <v>TRD</v>
          </cell>
          <cell r="H826" t="str">
            <v>G3003269</v>
          </cell>
        </row>
        <row r="826">
          <cell r="K826">
            <v>0</v>
          </cell>
          <cell r="L826">
            <v>0</v>
          </cell>
          <cell r="M826">
            <v>0</v>
          </cell>
          <cell r="N826">
            <v>0</v>
          </cell>
          <cell r="O826">
            <v>0</v>
          </cell>
          <cell r="P826">
            <v>0.2497</v>
          </cell>
        </row>
        <row r="826">
          <cell r="S826" t="str">
            <v>Not Excluded</v>
          </cell>
          <cell r="T826" t="e">
            <v>#N/A</v>
          </cell>
          <cell r="U826" t="e">
            <v>#N/A</v>
          </cell>
          <cell r="V826" t="e">
            <v>#N/A</v>
          </cell>
          <cell r="W826" t="e">
            <v>#N/A</v>
          </cell>
          <cell r="X826" t="e">
            <v>#N/A</v>
          </cell>
          <cell r="Y826" t="str">
            <v>Proposed Plan</v>
          </cell>
          <cell r="Z826" t="str">
            <v>TRD TLCM Myfortic</v>
          </cell>
          <cell r="AA826" t="e">
            <v>#N/A</v>
          </cell>
          <cell r="AB826" t="e">
            <v>#N/A</v>
          </cell>
          <cell r="AC826" t="e">
            <v>#N/A</v>
          </cell>
          <cell r="AD826" t="e">
            <v>#N/A</v>
          </cell>
          <cell r="AE826" t="e">
            <v>#N/A</v>
          </cell>
          <cell r="AF826" t="e">
            <v>#N/A</v>
          </cell>
          <cell r="AG826" t="e">
            <v>#N/A</v>
          </cell>
          <cell r="AH826" t="e">
            <v>#N/A</v>
          </cell>
          <cell r="AI826" t="e">
            <v>#N/A</v>
          </cell>
          <cell r="AJ826" t="e">
            <v>#N/A</v>
          </cell>
        </row>
        <row r="827">
          <cell r="A827" t="str">
            <v>12626-G3003673</v>
          </cell>
          <cell r="B827" t="str">
            <v>12626</v>
          </cell>
          <cell r="C827" t="str">
            <v>Services (to from TRD)</v>
          </cell>
          <cell r="D827" t="str">
            <v>Robinson, Stephanie</v>
          </cell>
          <cell r="E827" t="str">
            <v>Child</v>
          </cell>
          <cell r="F827" t="str">
            <v>Multiple WP</v>
          </cell>
          <cell r="G827" t="str">
            <v>TRD</v>
          </cell>
          <cell r="H827" t="str">
            <v>G3003673</v>
          </cell>
        </row>
        <row r="827">
          <cell r="K827">
            <v>0</v>
          </cell>
          <cell r="L827">
            <v>0</v>
          </cell>
          <cell r="M827">
            <v>0</v>
          </cell>
          <cell r="N827">
            <v>0</v>
          </cell>
          <cell r="O827">
            <v>0</v>
          </cell>
          <cell r="P827">
            <v>0.0227</v>
          </cell>
        </row>
        <row r="827">
          <cell r="S827" t="str">
            <v>Not Excluded</v>
          </cell>
          <cell r="T827" t="e">
            <v>#N/A</v>
          </cell>
          <cell r="U827" t="e">
            <v>#N/A</v>
          </cell>
          <cell r="V827" t="e">
            <v>#N/A</v>
          </cell>
          <cell r="W827" t="e">
            <v>#N/A</v>
          </cell>
          <cell r="X827" t="e">
            <v>#N/A</v>
          </cell>
          <cell r="Y827" t="str">
            <v>Proposed Plan</v>
          </cell>
          <cell r="Z827" t="str">
            <v>TRD TLCM PKC412</v>
          </cell>
          <cell r="AA827" t="e">
            <v>#N/A</v>
          </cell>
          <cell r="AB827" t="e">
            <v>#N/A</v>
          </cell>
          <cell r="AC827" t="e">
            <v>#N/A</v>
          </cell>
          <cell r="AD827" t="e">
            <v>#N/A</v>
          </cell>
          <cell r="AE827" t="e">
            <v>#N/A</v>
          </cell>
          <cell r="AF827" t="e">
            <v>#N/A</v>
          </cell>
          <cell r="AG827" t="e">
            <v>#N/A</v>
          </cell>
          <cell r="AH827" t="e">
            <v>#N/A</v>
          </cell>
          <cell r="AI827" t="e">
            <v>#N/A</v>
          </cell>
          <cell r="AJ827" t="e">
            <v>#N/A</v>
          </cell>
        </row>
        <row r="828">
          <cell r="A828" t="str">
            <v>12626-G3003276</v>
          </cell>
          <cell r="B828" t="str">
            <v>12626</v>
          </cell>
          <cell r="C828" t="str">
            <v>Services (to from TRD)</v>
          </cell>
          <cell r="D828" t="str">
            <v>Robinson, Stephanie</v>
          </cell>
          <cell r="E828" t="str">
            <v>Child</v>
          </cell>
          <cell r="F828" t="str">
            <v>Multiple WP</v>
          </cell>
          <cell r="G828" t="str">
            <v>TRD</v>
          </cell>
          <cell r="H828" t="str">
            <v>G3003276</v>
          </cell>
        </row>
        <row r="828">
          <cell r="K828">
            <v>0</v>
          </cell>
          <cell r="L828">
            <v>0</v>
          </cell>
          <cell r="M828">
            <v>0</v>
          </cell>
          <cell r="N828">
            <v>0</v>
          </cell>
          <cell r="O828">
            <v>0</v>
          </cell>
          <cell r="P828">
            <v>0</v>
          </cell>
        </row>
        <row r="828">
          <cell r="S828" t="str">
            <v>Not Excluded</v>
          </cell>
          <cell r="T828" t="e">
            <v>#N/A</v>
          </cell>
          <cell r="U828" t="e">
            <v>#N/A</v>
          </cell>
          <cell r="V828" t="e">
            <v>#N/A</v>
          </cell>
          <cell r="W828" t="e">
            <v>#N/A</v>
          </cell>
          <cell r="X828" t="e">
            <v>#N/A</v>
          </cell>
          <cell r="Y828" t="str">
            <v>Proposed Plan</v>
          </cell>
          <cell r="Z828" t="str">
            <v>TRD TLCM SAF (Safety Lab)</v>
          </cell>
          <cell r="AA828" t="e">
            <v>#N/A</v>
          </cell>
          <cell r="AB828" t="e">
            <v>#N/A</v>
          </cell>
          <cell r="AC828" t="e">
            <v>#N/A</v>
          </cell>
          <cell r="AD828" t="e">
            <v>#N/A</v>
          </cell>
          <cell r="AE828" t="e">
            <v>#N/A</v>
          </cell>
          <cell r="AF828" t="e">
            <v>#N/A</v>
          </cell>
          <cell r="AG828" t="e">
            <v>#N/A</v>
          </cell>
          <cell r="AH828" t="e">
            <v>#N/A</v>
          </cell>
          <cell r="AI828" t="e">
            <v>#N/A</v>
          </cell>
          <cell r="AJ828" t="e">
            <v>#N/A</v>
          </cell>
        </row>
        <row r="829">
          <cell r="A829" t="str">
            <v>12626-G3003272</v>
          </cell>
          <cell r="B829" t="str">
            <v>12626</v>
          </cell>
          <cell r="C829" t="str">
            <v>Services (to from TRD)</v>
          </cell>
          <cell r="D829" t="str">
            <v>Robinson, Stephanie</v>
          </cell>
          <cell r="E829" t="str">
            <v>Child</v>
          </cell>
          <cell r="F829" t="str">
            <v>Multiple WP</v>
          </cell>
          <cell r="G829" t="str">
            <v>TRD</v>
          </cell>
          <cell r="H829" t="str">
            <v>G3003272</v>
          </cell>
        </row>
        <row r="829">
          <cell r="K829">
            <v>0</v>
          </cell>
          <cell r="L829">
            <v>0</v>
          </cell>
          <cell r="M829">
            <v>0</v>
          </cell>
          <cell r="N829">
            <v>0</v>
          </cell>
          <cell r="O829">
            <v>0</v>
          </cell>
          <cell r="P829">
            <v>0.0681</v>
          </cell>
        </row>
        <row r="829">
          <cell r="S829" t="str">
            <v>Not Excluded</v>
          </cell>
          <cell r="T829" t="e">
            <v>#N/A</v>
          </cell>
          <cell r="U829" t="e">
            <v>#N/A</v>
          </cell>
          <cell r="V829" t="e">
            <v>#N/A</v>
          </cell>
          <cell r="W829" t="e">
            <v>#N/A</v>
          </cell>
          <cell r="X829" t="e">
            <v>#N/A</v>
          </cell>
          <cell r="Y829" t="str">
            <v>Proposed Plan</v>
          </cell>
          <cell r="Z829" t="str">
            <v>TRD TLCM Sandostatin</v>
          </cell>
          <cell r="AA829" t="e">
            <v>#N/A</v>
          </cell>
          <cell r="AB829" t="e">
            <v>#N/A</v>
          </cell>
          <cell r="AC829" t="e">
            <v>#N/A</v>
          </cell>
          <cell r="AD829" t="e">
            <v>#N/A</v>
          </cell>
          <cell r="AE829" t="e">
            <v>#N/A</v>
          </cell>
          <cell r="AF829" t="e">
            <v>#N/A</v>
          </cell>
          <cell r="AG829" t="e">
            <v>#N/A</v>
          </cell>
          <cell r="AH829" t="e">
            <v>#N/A</v>
          </cell>
          <cell r="AI829" t="e">
            <v>#N/A</v>
          </cell>
          <cell r="AJ829" t="e">
            <v>#N/A</v>
          </cell>
        </row>
        <row r="830">
          <cell r="A830" t="str">
            <v>12626-G4004965</v>
          </cell>
          <cell r="B830" t="str">
            <v>12626</v>
          </cell>
          <cell r="C830" t="str">
            <v>Services (to from TRD)</v>
          </cell>
          <cell r="D830" t="str">
            <v>Robinson, Stephanie</v>
          </cell>
          <cell r="E830" t="str">
            <v>Child</v>
          </cell>
          <cell r="F830" t="str">
            <v>Multiple WP</v>
          </cell>
          <cell r="G830" t="str">
            <v>TRD</v>
          </cell>
          <cell r="H830" t="str">
            <v>G4004965</v>
          </cell>
        </row>
        <row r="830">
          <cell r="K830">
            <v>0</v>
          </cell>
          <cell r="L830">
            <v>0</v>
          </cell>
          <cell r="M830">
            <v>0</v>
          </cell>
          <cell r="N830">
            <v>0</v>
          </cell>
          <cell r="O830">
            <v>0</v>
          </cell>
          <cell r="P830">
            <v>0.6129</v>
          </cell>
        </row>
        <row r="830">
          <cell r="S830" t="str">
            <v>Not Excluded</v>
          </cell>
          <cell r="T830" t="e">
            <v>#N/A</v>
          </cell>
          <cell r="U830" t="e">
            <v>#N/A</v>
          </cell>
          <cell r="V830" t="e">
            <v>#N/A</v>
          </cell>
          <cell r="W830" t="e">
            <v>#N/A</v>
          </cell>
          <cell r="X830" t="e">
            <v>#N/A</v>
          </cell>
          <cell r="Y830" t="str">
            <v>Proposed Plan</v>
          </cell>
          <cell r="Z830" t="str">
            <v>TRD TLCM Support ESO M7 Nitrosamine Assessments</v>
          </cell>
          <cell r="AA830" t="e">
            <v>#N/A</v>
          </cell>
          <cell r="AB830" t="e">
            <v>#N/A</v>
          </cell>
          <cell r="AC830" t="e">
            <v>#N/A</v>
          </cell>
          <cell r="AD830" t="e">
            <v>#N/A</v>
          </cell>
          <cell r="AE830" t="e">
            <v>#N/A</v>
          </cell>
          <cell r="AF830" t="e">
            <v>#N/A</v>
          </cell>
          <cell r="AG830" t="e">
            <v>#N/A</v>
          </cell>
          <cell r="AH830" t="e">
            <v>#N/A</v>
          </cell>
          <cell r="AI830" t="e">
            <v>#N/A</v>
          </cell>
          <cell r="AJ830" t="e">
            <v>#N/A</v>
          </cell>
        </row>
        <row r="831">
          <cell r="A831" t="str">
            <v>12626-G3003264</v>
          </cell>
          <cell r="B831" t="str">
            <v>12626</v>
          </cell>
          <cell r="C831" t="str">
            <v>Services (to from TRD)</v>
          </cell>
          <cell r="D831" t="str">
            <v>Robinson, Stephanie</v>
          </cell>
          <cell r="E831" t="str">
            <v>Child</v>
          </cell>
          <cell r="F831" t="str">
            <v>Multiple WP</v>
          </cell>
          <cell r="G831" t="str">
            <v>TRD</v>
          </cell>
          <cell r="H831" t="str">
            <v>G3003264</v>
          </cell>
        </row>
        <row r="831">
          <cell r="K831">
            <v>0</v>
          </cell>
          <cell r="L831">
            <v>0</v>
          </cell>
          <cell r="M831">
            <v>0</v>
          </cell>
          <cell r="N831">
            <v>0</v>
          </cell>
          <cell r="O831">
            <v>0</v>
          </cell>
          <cell r="P831">
            <v>0.0681</v>
          </cell>
        </row>
        <row r="831">
          <cell r="S831" t="str">
            <v>Not Excluded</v>
          </cell>
          <cell r="T831" t="e">
            <v>#N/A</v>
          </cell>
          <cell r="U831" t="e">
            <v>#N/A</v>
          </cell>
          <cell r="V831" t="e">
            <v>#N/A</v>
          </cell>
          <cell r="W831" t="e">
            <v>#N/A</v>
          </cell>
          <cell r="X831" t="e">
            <v>#N/A</v>
          </cell>
          <cell r="Y831" t="str">
            <v>Proposed Plan</v>
          </cell>
          <cell r="Z831" t="str">
            <v>TRD TLCM Support GSK Transfer</v>
          </cell>
          <cell r="AA831" t="e">
            <v>#N/A</v>
          </cell>
          <cell r="AB831" t="e">
            <v>#N/A</v>
          </cell>
          <cell r="AC831" t="e">
            <v>#N/A</v>
          </cell>
          <cell r="AD831" t="e">
            <v>#N/A</v>
          </cell>
          <cell r="AE831" t="e">
            <v>#N/A</v>
          </cell>
          <cell r="AF831" t="e">
            <v>#N/A</v>
          </cell>
          <cell r="AG831" t="e">
            <v>#N/A</v>
          </cell>
          <cell r="AH831" t="e">
            <v>#N/A</v>
          </cell>
          <cell r="AI831" t="e">
            <v>#N/A</v>
          </cell>
          <cell r="AJ831" t="e">
            <v>#N/A</v>
          </cell>
        </row>
        <row r="832">
          <cell r="A832" t="str">
            <v>12626-G4000806</v>
          </cell>
          <cell r="B832" t="str">
            <v>12626</v>
          </cell>
          <cell r="C832" t="str">
            <v>Services (to from TRD)</v>
          </cell>
          <cell r="D832" t="str">
            <v>Robinson, Stephanie</v>
          </cell>
          <cell r="E832" t="str">
            <v>Child</v>
          </cell>
          <cell r="F832" t="str">
            <v>Multiple WP</v>
          </cell>
          <cell r="G832" t="str">
            <v>TRD</v>
          </cell>
          <cell r="H832" t="str">
            <v>G4000806</v>
          </cell>
        </row>
        <row r="832">
          <cell r="K832">
            <v>0</v>
          </cell>
          <cell r="L832">
            <v>0</v>
          </cell>
          <cell r="M832">
            <v>0</v>
          </cell>
          <cell r="N832">
            <v>0</v>
          </cell>
          <cell r="O832">
            <v>0</v>
          </cell>
          <cell r="P832">
            <v>0.0454</v>
          </cell>
        </row>
        <row r="832">
          <cell r="S832" t="str">
            <v>Not Excluded</v>
          </cell>
          <cell r="T832" t="e">
            <v>#N/A</v>
          </cell>
          <cell r="U832" t="e">
            <v>#N/A</v>
          </cell>
          <cell r="V832" t="e">
            <v>#N/A</v>
          </cell>
          <cell r="W832" t="e">
            <v>#N/A</v>
          </cell>
          <cell r="X832" t="e">
            <v>#N/A</v>
          </cell>
          <cell r="Y832" t="str">
            <v>Proposed Plan</v>
          </cell>
          <cell r="Z832" t="str">
            <v>TRD TLCM Support Transfers</v>
          </cell>
          <cell r="AA832" t="e">
            <v>#N/A</v>
          </cell>
          <cell r="AB832" t="e">
            <v>#N/A</v>
          </cell>
          <cell r="AC832" t="e">
            <v>#N/A</v>
          </cell>
          <cell r="AD832" t="e">
            <v>#N/A</v>
          </cell>
          <cell r="AE832" t="e">
            <v>#N/A</v>
          </cell>
          <cell r="AF832" t="e">
            <v>#N/A</v>
          </cell>
          <cell r="AG832" t="e">
            <v>#N/A</v>
          </cell>
          <cell r="AH832" t="e">
            <v>#N/A</v>
          </cell>
          <cell r="AI832" t="e">
            <v>#N/A</v>
          </cell>
          <cell r="AJ832" t="e">
            <v>#N/A</v>
          </cell>
        </row>
        <row r="833">
          <cell r="A833" t="str">
            <v>12626-G3003277</v>
          </cell>
          <cell r="B833" t="str">
            <v>12626</v>
          </cell>
          <cell r="C833" t="str">
            <v>Services (to from TRD)</v>
          </cell>
          <cell r="D833" t="str">
            <v>Robinson, Stephanie</v>
          </cell>
          <cell r="E833" t="str">
            <v>Child</v>
          </cell>
          <cell r="F833" t="str">
            <v>Multiple WP</v>
          </cell>
          <cell r="G833" t="str">
            <v>TRD</v>
          </cell>
          <cell r="H833" t="str">
            <v>G3003277</v>
          </cell>
        </row>
        <row r="833">
          <cell r="K833">
            <v>0</v>
          </cell>
          <cell r="L833">
            <v>0</v>
          </cell>
          <cell r="M833">
            <v>0</v>
          </cell>
          <cell r="N833">
            <v>0</v>
          </cell>
          <cell r="O833">
            <v>0</v>
          </cell>
          <cell r="P833">
            <v>0.0227</v>
          </cell>
        </row>
        <row r="833">
          <cell r="S833" t="str">
            <v>Not Excluded</v>
          </cell>
          <cell r="T833" t="e">
            <v>#N/A</v>
          </cell>
          <cell r="U833" t="e">
            <v>#N/A</v>
          </cell>
          <cell r="V833" t="e">
            <v>#N/A</v>
          </cell>
          <cell r="W833" t="e">
            <v>#N/A</v>
          </cell>
          <cell r="X833" t="e">
            <v>#N/A</v>
          </cell>
          <cell r="Y833" t="str">
            <v>Proposed Plan</v>
          </cell>
          <cell r="Z833" t="str">
            <v>TRD TLCM VALSARTAN</v>
          </cell>
          <cell r="AA833" t="e">
            <v>#N/A</v>
          </cell>
          <cell r="AB833" t="e">
            <v>#N/A</v>
          </cell>
          <cell r="AC833" t="e">
            <v>#N/A</v>
          </cell>
          <cell r="AD833" t="e">
            <v>#N/A</v>
          </cell>
          <cell r="AE833" t="e">
            <v>#N/A</v>
          </cell>
          <cell r="AF833" t="e">
            <v>#N/A</v>
          </cell>
          <cell r="AG833" t="e">
            <v>#N/A</v>
          </cell>
          <cell r="AH833" t="e">
            <v>#N/A</v>
          </cell>
          <cell r="AI833" t="e">
            <v>#N/A</v>
          </cell>
          <cell r="AJ833" t="e">
            <v>#N/A</v>
          </cell>
        </row>
        <row r="834">
          <cell r="A834">
            <v>12637</v>
          </cell>
          <cell r="B834" t="str">
            <v>12637</v>
          </cell>
          <cell r="C834" t="str">
            <v>NPT non-pipeline projects</v>
          </cell>
          <cell r="D834" t="str">
            <v>DeLaCastro, Daniella</v>
          </cell>
          <cell r="E834" t="str">
            <v>Parent</v>
          </cell>
          <cell r="F834" t="str">
            <v>Multiple WP</v>
          </cell>
          <cell r="G834" t="str">
            <v>TRD</v>
          </cell>
          <cell r="H834">
            <v>0</v>
          </cell>
        </row>
        <row r="834">
          <cell r="K834">
            <v>0</v>
          </cell>
          <cell r="L834">
            <v>0</v>
          </cell>
          <cell r="M834">
            <v>0</v>
          </cell>
          <cell r="N834">
            <v>0</v>
          </cell>
          <cell r="O834">
            <v>0</v>
          </cell>
          <cell r="P834">
            <v>0.3405</v>
          </cell>
        </row>
        <row r="834">
          <cell r="S834" t="str">
            <v>Not Excluded</v>
          </cell>
          <cell r="T834" t="e">
            <v>#N/A</v>
          </cell>
          <cell r="U834" t="e">
            <v>#N/A</v>
          </cell>
          <cell r="V834" t="e">
            <v>#N/A</v>
          </cell>
          <cell r="W834" t="e">
            <v>#N/A</v>
          </cell>
          <cell r="X834" t="e">
            <v>#N/A</v>
          </cell>
          <cell r="Y834" t="str">
            <v>Proposed Plan</v>
          </cell>
          <cell r="Z834" t="str">
            <v>NPT non-pipeline projects</v>
          </cell>
          <cell r="AA834" t="e">
            <v>#N/A</v>
          </cell>
          <cell r="AB834" t="e">
            <v>#N/A</v>
          </cell>
          <cell r="AC834" t="e">
            <v>#N/A</v>
          </cell>
          <cell r="AD834" t="e">
            <v>#N/A</v>
          </cell>
          <cell r="AE834" t="e">
            <v>#N/A</v>
          </cell>
          <cell r="AF834" t="e">
            <v>#N/A</v>
          </cell>
          <cell r="AG834" t="e">
            <v>#N/A</v>
          </cell>
          <cell r="AH834" t="e">
            <v>#N/A</v>
          </cell>
          <cell r="AI834" t="e">
            <v>#N/A</v>
          </cell>
          <cell r="AJ834" t="e">
            <v>#N/A</v>
          </cell>
        </row>
        <row r="835">
          <cell r="A835" t="str">
            <v>12637-P1001855</v>
          </cell>
          <cell r="B835" t="str">
            <v>12637</v>
          </cell>
          <cell r="C835" t="str">
            <v>NPT non-pipeline projects</v>
          </cell>
          <cell r="D835" t="str">
            <v>DeLaCastro, Daniella</v>
          </cell>
          <cell r="E835" t="str">
            <v>Child</v>
          </cell>
          <cell r="F835" t="str">
            <v>Multiple WP</v>
          </cell>
          <cell r="G835" t="str">
            <v>DU</v>
          </cell>
          <cell r="H835" t="str">
            <v>P1001855</v>
          </cell>
        </row>
        <row r="835">
          <cell r="K835">
            <v>0</v>
          </cell>
          <cell r="L835">
            <v>0</v>
          </cell>
          <cell r="M835">
            <v>0</v>
          </cell>
          <cell r="N835">
            <v>0</v>
          </cell>
          <cell r="O835">
            <v>0</v>
          </cell>
          <cell r="P835">
            <v>0.0454</v>
          </cell>
        </row>
        <row r="835">
          <cell r="S835" t="str">
            <v>Not Excluded</v>
          </cell>
          <cell r="T835" t="e">
            <v>#N/A</v>
          </cell>
          <cell r="U835" t="e">
            <v>#N/A</v>
          </cell>
          <cell r="V835" t="e">
            <v>#N/A</v>
          </cell>
          <cell r="W835" t="e">
            <v>#N/A</v>
          </cell>
          <cell r="X835" t="e">
            <v>#N/A</v>
          </cell>
          <cell r="Y835" t="str">
            <v>Proposed Plan</v>
          </cell>
          <cell r="Z835" t="str">
            <v>NIJI hsCRP</v>
          </cell>
          <cell r="AA835" t="e">
            <v>#N/A</v>
          </cell>
          <cell r="AB835" t="e">
            <v>#N/A</v>
          </cell>
          <cell r="AC835" t="e">
            <v>#N/A</v>
          </cell>
          <cell r="AD835" t="e">
            <v>#N/A</v>
          </cell>
          <cell r="AE835" t="e">
            <v>#N/A</v>
          </cell>
          <cell r="AF835" t="e">
            <v>#N/A</v>
          </cell>
          <cell r="AG835" t="e">
            <v>#N/A</v>
          </cell>
          <cell r="AH835" t="e">
            <v>#N/A</v>
          </cell>
          <cell r="AI835" t="e">
            <v>#N/A</v>
          </cell>
          <cell r="AJ835" t="e">
            <v>#N/A</v>
          </cell>
        </row>
        <row r="836">
          <cell r="A836" t="str">
            <v>12637-G3003480</v>
          </cell>
          <cell r="B836" t="str">
            <v>12637</v>
          </cell>
          <cell r="C836" t="str">
            <v>NPT non-pipeline projects</v>
          </cell>
          <cell r="D836" t="str">
            <v>DeLaCastro, Daniella</v>
          </cell>
          <cell r="E836" t="str">
            <v>Child</v>
          </cell>
          <cell r="F836" t="str">
            <v>Multiple WP</v>
          </cell>
          <cell r="G836" t="str">
            <v>TRD</v>
          </cell>
          <cell r="H836" t="str">
            <v>G3003480</v>
          </cell>
        </row>
        <row r="836">
          <cell r="K836">
            <v>0</v>
          </cell>
          <cell r="L836">
            <v>0</v>
          </cell>
          <cell r="M836">
            <v>0</v>
          </cell>
          <cell r="N836">
            <v>0</v>
          </cell>
          <cell r="O836">
            <v>0</v>
          </cell>
          <cell r="P836">
            <v>0</v>
          </cell>
        </row>
        <row r="836">
          <cell r="S836" t="str">
            <v>Not Excluded</v>
          </cell>
          <cell r="T836" t="e">
            <v>#N/A</v>
          </cell>
          <cell r="U836" t="e">
            <v>#N/A</v>
          </cell>
          <cell r="V836" t="e">
            <v>#N/A</v>
          </cell>
          <cell r="W836" t="e">
            <v>#N/A</v>
          </cell>
          <cell r="X836" t="e">
            <v>#N/A</v>
          </cell>
          <cell r="Y836" t="str">
            <v>Proposed Plan</v>
          </cell>
          <cell r="Z836" t="str">
            <v>NPT DBGF001 Gates Foundation</v>
          </cell>
          <cell r="AA836" t="e">
            <v>#N/A</v>
          </cell>
          <cell r="AB836" t="e">
            <v>#N/A</v>
          </cell>
          <cell r="AC836" t="e">
            <v>#N/A</v>
          </cell>
          <cell r="AD836" t="e">
            <v>#N/A</v>
          </cell>
          <cell r="AE836" t="e">
            <v>#N/A</v>
          </cell>
          <cell r="AF836" t="e">
            <v>#N/A</v>
          </cell>
          <cell r="AG836" t="e">
            <v>#N/A</v>
          </cell>
          <cell r="AH836" t="e">
            <v>#N/A</v>
          </cell>
          <cell r="AI836" t="e">
            <v>#N/A</v>
          </cell>
          <cell r="AJ836" t="e">
            <v>#N/A</v>
          </cell>
        </row>
        <row r="837">
          <cell r="A837" t="str">
            <v>12637-G3003481</v>
          </cell>
          <cell r="B837" t="str">
            <v>12637</v>
          </cell>
          <cell r="C837" t="str">
            <v>NPT non-pipeline projects</v>
          </cell>
          <cell r="D837" t="str">
            <v>DeLaCastro, Daniella</v>
          </cell>
          <cell r="E837" t="str">
            <v>Child</v>
          </cell>
          <cell r="F837" t="str">
            <v>Multiple WP</v>
          </cell>
          <cell r="G837" t="str">
            <v>TRD</v>
          </cell>
          <cell r="H837" t="str">
            <v>G3003481</v>
          </cell>
        </row>
        <row r="837">
          <cell r="K837">
            <v>0</v>
          </cell>
          <cell r="L837">
            <v>0</v>
          </cell>
          <cell r="M837">
            <v>0</v>
          </cell>
          <cell r="N837">
            <v>0</v>
          </cell>
          <cell r="O837">
            <v>0</v>
          </cell>
          <cell r="P837">
            <v>0.1362</v>
          </cell>
        </row>
        <row r="837">
          <cell r="S837" t="str">
            <v>Not Excluded</v>
          </cell>
          <cell r="T837" t="e">
            <v>#N/A</v>
          </cell>
          <cell r="U837" t="e">
            <v>#N/A</v>
          </cell>
          <cell r="V837" t="e">
            <v>#N/A</v>
          </cell>
          <cell r="W837" t="e">
            <v>#N/A</v>
          </cell>
          <cell r="X837" t="e">
            <v>#N/A</v>
          </cell>
          <cell r="Y837" t="str">
            <v>Proposed Plan</v>
          </cell>
          <cell r="Z837" t="str">
            <v>NPT DFSB001 Feasibility studies</v>
          </cell>
          <cell r="AA837" t="e">
            <v>#N/A</v>
          </cell>
          <cell r="AB837" t="e">
            <v>#N/A</v>
          </cell>
          <cell r="AC837" t="e">
            <v>#N/A</v>
          </cell>
          <cell r="AD837" t="e">
            <v>#N/A</v>
          </cell>
          <cell r="AE837" t="e">
            <v>#N/A</v>
          </cell>
          <cell r="AF837" t="e">
            <v>#N/A</v>
          </cell>
          <cell r="AG837" t="e">
            <v>#N/A</v>
          </cell>
          <cell r="AH837" t="e">
            <v>#N/A</v>
          </cell>
          <cell r="AI837" t="e">
            <v>#N/A</v>
          </cell>
          <cell r="AJ837" t="e">
            <v>#N/A</v>
          </cell>
        </row>
        <row r="838">
          <cell r="A838" t="str">
            <v>12637-G3003482</v>
          </cell>
          <cell r="B838" t="str">
            <v>12637</v>
          </cell>
          <cell r="C838" t="str">
            <v>NPT non-pipeline projects</v>
          </cell>
          <cell r="D838" t="str">
            <v>DeLaCastro, Daniella</v>
          </cell>
          <cell r="E838" t="str">
            <v>Child</v>
          </cell>
          <cell r="F838" t="str">
            <v>Multiple WP</v>
          </cell>
          <cell r="G838" t="str">
            <v>TRD</v>
          </cell>
          <cell r="H838" t="str">
            <v>G3003482</v>
          </cell>
        </row>
        <row r="838">
          <cell r="K838">
            <v>0</v>
          </cell>
          <cell r="L838">
            <v>0</v>
          </cell>
          <cell r="M838">
            <v>0</v>
          </cell>
          <cell r="N838">
            <v>0</v>
          </cell>
          <cell r="O838">
            <v>0</v>
          </cell>
          <cell r="P838">
            <v>0.0454</v>
          </cell>
        </row>
        <row r="838">
          <cell r="S838" t="str">
            <v>Not Excluded</v>
          </cell>
          <cell r="T838" t="e">
            <v>#N/A</v>
          </cell>
          <cell r="U838" t="e">
            <v>#N/A</v>
          </cell>
          <cell r="V838" t="e">
            <v>#N/A</v>
          </cell>
          <cell r="W838" t="e">
            <v>#N/A</v>
          </cell>
          <cell r="X838" t="e">
            <v>#N/A</v>
          </cell>
          <cell r="Y838" t="str">
            <v>Proposed Plan</v>
          </cell>
          <cell r="Z838" t="str">
            <v>NPT DNPH001 Nephrotest</v>
          </cell>
          <cell r="AA838" t="e">
            <v>#N/A</v>
          </cell>
          <cell r="AB838" t="e">
            <v>#N/A</v>
          </cell>
          <cell r="AC838" t="e">
            <v>#N/A</v>
          </cell>
          <cell r="AD838" t="e">
            <v>#N/A</v>
          </cell>
          <cell r="AE838" t="e">
            <v>#N/A</v>
          </cell>
          <cell r="AF838" t="e">
            <v>#N/A</v>
          </cell>
          <cell r="AG838" t="e">
            <v>#N/A</v>
          </cell>
          <cell r="AH838" t="e">
            <v>#N/A</v>
          </cell>
          <cell r="AI838" t="e">
            <v>#N/A</v>
          </cell>
          <cell r="AJ838" t="e">
            <v>#N/A</v>
          </cell>
        </row>
        <row r="839">
          <cell r="A839" t="str">
            <v>12637-G3003483</v>
          </cell>
          <cell r="B839" t="str">
            <v>12637</v>
          </cell>
          <cell r="C839" t="str">
            <v>NPT non-pipeline projects</v>
          </cell>
          <cell r="D839" t="str">
            <v>DeLaCastro, Daniella</v>
          </cell>
          <cell r="E839" t="str">
            <v>Child</v>
          </cell>
          <cell r="F839" t="str">
            <v>Multiple WP</v>
          </cell>
          <cell r="G839" t="str">
            <v>TRD</v>
          </cell>
          <cell r="H839" t="str">
            <v>G3003483</v>
          </cell>
        </row>
        <row r="839">
          <cell r="K839">
            <v>0</v>
          </cell>
          <cell r="L839">
            <v>0</v>
          </cell>
          <cell r="M839">
            <v>0</v>
          </cell>
          <cell r="N839">
            <v>0</v>
          </cell>
          <cell r="O839">
            <v>0</v>
          </cell>
          <cell r="P839">
            <v>0.0908</v>
          </cell>
        </row>
        <row r="839">
          <cell r="S839" t="str">
            <v>Not Excluded</v>
          </cell>
          <cell r="T839" t="e">
            <v>#N/A</v>
          </cell>
          <cell r="U839" t="e">
            <v>#N/A</v>
          </cell>
          <cell r="V839" t="e">
            <v>#N/A</v>
          </cell>
          <cell r="W839" t="e">
            <v>#N/A</v>
          </cell>
          <cell r="X839" t="e">
            <v>#N/A</v>
          </cell>
          <cell r="Y839" t="str">
            <v>Proposed Plan</v>
          </cell>
          <cell r="Z839" t="str">
            <v>NPT DSYS001 Niji system development</v>
          </cell>
          <cell r="AA839" t="e">
            <v>#N/A</v>
          </cell>
          <cell r="AB839" t="e">
            <v>#N/A</v>
          </cell>
          <cell r="AC839" t="e">
            <v>#N/A</v>
          </cell>
          <cell r="AD839" t="e">
            <v>#N/A</v>
          </cell>
          <cell r="AE839" t="e">
            <v>#N/A</v>
          </cell>
          <cell r="AF839" t="e">
            <v>#N/A</v>
          </cell>
          <cell r="AG839" t="e">
            <v>#N/A</v>
          </cell>
          <cell r="AH839" t="e">
            <v>#N/A</v>
          </cell>
          <cell r="AI839" t="e">
            <v>#N/A</v>
          </cell>
          <cell r="AJ839" t="e">
            <v>#N/A</v>
          </cell>
        </row>
        <row r="840">
          <cell r="A840" t="str">
            <v>12637-P3003718</v>
          </cell>
          <cell r="B840" t="str">
            <v>12637</v>
          </cell>
          <cell r="C840" t="str">
            <v>NPT non-pipeline projects</v>
          </cell>
          <cell r="D840" t="str">
            <v>DeLaCastro, Daniella</v>
          </cell>
          <cell r="E840" t="str">
            <v>Child</v>
          </cell>
          <cell r="F840" t="str">
            <v>Multiple WP</v>
          </cell>
          <cell r="G840" t="str">
            <v>TRD</v>
          </cell>
          <cell r="H840" t="str">
            <v>P3003718</v>
          </cell>
        </row>
        <row r="840">
          <cell r="K840">
            <v>0.95519825</v>
          </cell>
          <cell r="L840">
            <v>5.721518</v>
          </cell>
          <cell r="M840">
            <v>0</v>
          </cell>
          <cell r="N840">
            <v>6.67671625</v>
          </cell>
          <cell r="O840">
            <v>6676716.25</v>
          </cell>
          <cell r="P840">
            <v>0.0227</v>
          </cell>
        </row>
        <row r="840">
          <cell r="S840" t="str">
            <v>Not Excluded</v>
          </cell>
          <cell r="T840" t="e">
            <v>#N/A</v>
          </cell>
          <cell r="U840" t="e">
            <v>#N/A</v>
          </cell>
          <cell r="V840" t="e">
            <v>#N/A</v>
          </cell>
          <cell r="W840" t="e">
            <v>#N/A</v>
          </cell>
          <cell r="X840" t="e">
            <v>#N/A</v>
          </cell>
          <cell r="Y840" t="str">
            <v>Proposed Plan</v>
          </cell>
          <cell r="Z840" t="str">
            <v>NPT non-pipeline projects General</v>
          </cell>
          <cell r="AA840" t="e">
            <v>#N/A</v>
          </cell>
          <cell r="AB840" t="e">
            <v>#N/A</v>
          </cell>
          <cell r="AC840" t="e">
            <v>#N/A</v>
          </cell>
          <cell r="AD840" t="e">
            <v>#N/A</v>
          </cell>
          <cell r="AE840" t="e">
            <v>#N/A</v>
          </cell>
          <cell r="AF840" t="e">
            <v>#N/A</v>
          </cell>
          <cell r="AG840" t="e">
            <v>#N/A</v>
          </cell>
          <cell r="AH840" t="e">
            <v>#N/A</v>
          </cell>
          <cell r="AI840" t="e">
            <v>#N/A</v>
          </cell>
          <cell r="AJ840" t="e">
            <v>#N/A</v>
          </cell>
        </row>
        <row r="841">
          <cell r="A841">
            <v>15262</v>
          </cell>
          <cell r="B841" t="str">
            <v>15262</v>
          </cell>
          <cell r="C841" t="str">
            <v>TRD DRF Tox Batch</v>
          </cell>
          <cell r="D841" t="str">
            <v>Robinson, Stephanie</v>
          </cell>
          <cell r="E841" t="str">
            <v>Parent</v>
          </cell>
          <cell r="F841" t="str">
            <v>Multiple WP</v>
          </cell>
          <cell r="G841" t="str">
            <v>TRD</v>
          </cell>
          <cell r="H841">
            <v>0</v>
          </cell>
        </row>
        <row r="841">
          <cell r="K841">
            <v>0</v>
          </cell>
          <cell r="L841">
            <v>0</v>
          </cell>
          <cell r="M841">
            <v>0</v>
          </cell>
          <cell r="N841">
            <v>0</v>
          </cell>
          <cell r="O841">
            <v>0</v>
          </cell>
          <cell r="P841">
            <v>2.724</v>
          </cell>
        </row>
        <row r="841">
          <cell r="S841" t="str">
            <v>Not Excluded</v>
          </cell>
          <cell r="T841" t="e">
            <v>#N/A</v>
          </cell>
          <cell r="U841" t="e">
            <v>#N/A</v>
          </cell>
          <cell r="V841" t="e">
            <v>#N/A</v>
          </cell>
          <cell r="W841" t="e">
            <v>#N/A</v>
          </cell>
          <cell r="X841" t="e">
            <v>#N/A</v>
          </cell>
          <cell r="Y841" t="str">
            <v>Strategy Approved</v>
          </cell>
          <cell r="Z841" t="str">
            <v>TRD DRF Tox Batch</v>
          </cell>
          <cell r="AA841" t="e">
            <v>#N/A</v>
          </cell>
          <cell r="AB841" t="e">
            <v>#N/A</v>
          </cell>
          <cell r="AC841" t="e">
            <v>#N/A</v>
          </cell>
          <cell r="AD841" t="e">
            <v>#N/A</v>
          </cell>
          <cell r="AE841" t="e">
            <v>#N/A</v>
          </cell>
          <cell r="AF841" t="e">
            <v>#N/A</v>
          </cell>
          <cell r="AG841" t="e">
            <v>#N/A</v>
          </cell>
          <cell r="AH841" t="e">
            <v>#N/A</v>
          </cell>
          <cell r="AI841" t="e">
            <v>#N/A</v>
          </cell>
          <cell r="AJ841" t="e">
            <v>#N/A</v>
          </cell>
        </row>
        <row r="842">
          <cell r="A842" t="str">
            <v>15262-T4002197</v>
          </cell>
          <cell r="B842" t="str">
            <v>15262</v>
          </cell>
          <cell r="C842" t="str">
            <v>TRD DRF Tox Batch</v>
          </cell>
          <cell r="D842" t="str">
            <v>Robinson, Stephanie</v>
          </cell>
          <cell r="E842" t="str">
            <v>Child</v>
          </cell>
          <cell r="F842" t="str">
            <v>Multiple WP</v>
          </cell>
          <cell r="G842" t="str">
            <v>TRD</v>
          </cell>
          <cell r="H842" t="str">
            <v>T4002197</v>
          </cell>
        </row>
        <row r="842">
          <cell r="K842">
            <v>0.02744461</v>
          </cell>
          <cell r="L842">
            <v>0.133998</v>
          </cell>
          <cell r="M842">
            <v>0</v>
          </cell>
          <cell r="N842">
            <v>0.16144261</v>
          </cell>
          <cell r="O842">
            <v>161442.61</v>
          </cell>
          <cell r="P842">
            <v>0.0454</v>
          </cell>
        </row>
        <row r="842">
          <cell r="S842" t="str">
            <v>Not Excluded</v>
          </cell>
          <cell r="T842" t="e">
            <v>#N/A</v>
          </cell>
          <cell r="U842" t="e">
            <v>#N/A</v>
          </cell>
          <cell r="V842" t="e">
            <v>#N/A</v>
          </cell>
          <cell r="W842" t="e">
            <v>#N/A</v>
          </cell>
          <cell r="X842" t="e">
            <v>#N/A</v>
          </cell>
          <cell r="Y842" t="str">
            <v>Strategy Approved</v>
          </cell>
          <cell r="Z842" t="str">
            <v>APG9TOR TRD NCE DRF tox support</v>
          </cell>
          <cell r="AA842" t="e">
            <v>#N/A</v>
          </cell>
          <cell r="AB842" t="e">
            <v>#N/A</v>
          </cell>
          <cell r="AC842" t="e">
            <v>#N/A</v>
          </cell>
          <cell r="AD842" t="e">
            <v>#N/A</v>
          </cell>
          <cell r="AE842" t="e">
            <v>#N/A</v>
          </cell>
          <cell r="AF842" t="e">
            <v>#N/A</v>
          </cell>
          <cell r="AG842" t="e">
            <v>#N/A</v>
          </cell>
          <cell r="AH842" t="e">
            <v>#N/A</v>
          </cell>
          <cell r="AI842" t="e">
            <v>#N/A</v>
          </cell>
          <cell r="AJ842" t="e">
            <v>#N/A</v>
          </cell>
        </row>
        <row r="843">
          <cell r="A843" t="str">
            <v>15262-T4009545</v>
          </cell>
          <cell r="B843" t="str">
            <v>15262</v>
          </cell>
          <cell r="C843" t="str">
            <v>TRD DRF Tox Batch</v>
          </cell>
          <cell r="D843" t="str">
            <v>Robinson, Stephanie</v>
          </cell>
          <cell r="E843" t="str">
            <v>Child</v>
          </cell>
          <cell r="F843" t="str">
            <v>Multiple WP</v>
          </cell>
          <cell r="G843" t="str">
            <v>TRD</v>
          </cell>
          <cell r="H843" t="str">
            <v>T4009545</v>
          </cell>
        </row>
        <row r="843">
          <cell r="K843">
            <v>0</v>
          </cell>
          <cell r="L843">
            <v>0</v>
          </cell>
          <cell r="M843">
            <v>0</v>
          </cell>
          <cell r="N843">
            <v>0</v>
          </cell>
          <cell r="O843">
            <v>0</v>
          </cell>
          <cell r="P843">
            <v>0.0454</v>
          </cell>
        </row>
        <row r="843">
          <cell r="S843" t="str">
            <v>Not Excluded</v>
          </cell>
          <cell r="T843" t="e">
            <v>#N/A</v>
          </cell>
          <cell r="U843" t="e">
            <v>#N/A</v>
          </cell>
          <cell r="V843" t="e">
            <v>#N/A</v>
          </cell>
          <cell r="W843" t="e">
            <v>#N/A</v>
          </cell>
          <cell r="X843" t="e">
            <v>#N/A</v>
          </cell>
          <cell r="Y843" t="str">
            <v>Strategy Approved</v>
          </cell>
          <cell r="Z843" t="str">
            <v>ATI7JA3 TRD NCE DRF tox Support</v>
          </cell>
          <cell r="AA843" t="e">
            <v>#N/A</v>
          </cell>
          <cell r="AB843" t="e">
            <v>#N/A</v>
          </cell>
          <cell r="AC843" t="e">
            <v>#N/A</v>
          </cell>
          <cell r="AD843" t="e">
            <v>#N/A</v>
          </cell>
          <cell r="AE843" t="e">
            <v>#N/A</v>
          </cell>
          <cell r="AF843" t="e">
            <v>#N/A</v>
          </cell>
          <cell r="AG843" t="e">
            <v>#N/A</v>
          </cell>
          <cell r="AH843" t="e">
            <v>#N/A</v>
          </cell>
          <cell r="AI843" t="e">
            <v>#N/A</v>
          </cell>
          <cell r="AJ843" t="e">
            <v>#N/A</v>
          </cell>
        </row>
        <row r="844">
          <cell r="A844" t="str">
            <v>15262-T4004448</v>
          </cell>
          <cell r="B844" t="str">
            <v>15262</v>
          </cell>
          <cell r="C844" t="str">
            <v>TRD DRF Tox Batch</v>
          </cell>
          <cell r="D844" t="str">
            <v>Robinson, Stephanie</v>
          </cell>
          <cell r="E844" t="str">
            <v>Child</v>
          </cell>
          <cell r="F844" t="str">
            <v>Multiple WP</v>
          </cell>
          <cell r="G844" t="str">
            <v>TRD</v>
          </cell>
          <cell r="H844" t="str">
            <v>T4004448</v>
          </cell>
        </row>
        <row r="844">
          <cell r="K844">
            <v>0</v>
          </cell>
          <cell r="L844">
            <v>0</v>
          </cell>
          <cell r="M844">
            <v>0</v>
          </cell>
          <cell r="N844">
            <v>0</v>
          </cell>
          <cell r="O844">
            <v>0</v>
          </cell>
          <cell r="P844">
            <v>0.0454</v>
          </cell>
        </row>
        <row r="844">
          <cell r="S844" t="str">
            <v>Not Excluded</v>
          </cell>
          <cell r="T844" t="e">
            <v>#N/A</v>
          </cell>
          <cell r="U844" t="e">
            <v>#N/A</v>
          </cell>
          <cell r="V844" t="e">
            <v>#N/A</v>
          </cell>
          <cell r="W844" t="e">
            <v>#N/A</v>
          </cell>
          <cell r="X844" t="e">
            <v>#N/A</v>
          </cell>
          <cell r="Y844" t="str">
            <v>Strategy Approved</v>
          </cell>
          <cell r="Z844" t="str">
            <v>ATI7LT4 TRD NCE DRF tox Support</v>
          </cell>
          <cell r="AA844" t="e">
            <v>#N/A</v>
          </cell>
          <cell r="AB844" t="e">
            <v>#N/A</v>
          </cell>
          <cell r="AC844" t="e">
            <v>#N/A</v>
          </cell>
          <cell r="AD844" t="e">
            <v>#N/A</v>
          </cell>
          <cell r="AE844" t="e">
            <v>#N/A</v>
          </cell>
          <cell r="AF844" t="e">
            <v>#N/A</v>
          </cell>
          <cell r="AG844" t="e">
            <v>#N/A</v>
          </cell>
          <cell r="AH844" t="e">
            <v>#N/A</v>
          </cell>
          <cell r="AI844" t="e">
            <v>#N/A</v>
          </cell>
          <cell r="AJ844" t="e">
            <v>#N/A</v>
          </cell>
        </row>
        <row r="845">
          <cell r="A845" t="str">
            <v>15262-T4005975</v>
          </cell>
          <cell r="B845" t="str">
            <v>15262</v>
          </cell>
          <cell r="C845" t="str">
            <v>TRD DRF Tox Batch</v>
          </cell>
          <cell r="D845" t="str">
            <v>Robinson, Stephanie</v>
          </cell>
          <cell r="E845" t="str">
            <v>Child</v>
          </cell>
          <cell r="F845" t="str">
            <v>Multiple WP</v>
          </cell>
          <cell r="G845" t="str">
            <v>TRD</v>
          </cell>
          <cell r="H845" t="str">
            <v>T4005975</v>
          </cell>
        </row>
        <row r="845">
          <cell r="K845">
            <v>0.22992081</v>
          </cell>
          <cell r="L845">
            <v>0.15</v>
          </cell>
          <cell r="M845">
            <v>0</v>
          </cell>
          <cell r="N845">
            <v>0.37992081</v>
          </cell>
          <cell r="O845">
            <v>379920.81</v>
          </cell>
          <cell r="P845">
            <v>0</v>
          </cell>
        </row>
        <row r="845">
          <cell r="S845" t="str">
            <v>Not Excluded</v>
          </cell>
          <cell r="T845" t="e">
            <v>#N/A</v>
          </cell>
          <cell r="U845" t="e">
            <v>#N/A</v>
          </cell>
          <cell r="V845" t="e">
            <v>#N/A</v>
          </cell>
          <cell r="W845" t="e">
            <v>#N/A</v>
          </cell>
          <cell r="X845" t="e">
            <v>#N/A</v>
          </cell>
          <cell r="Y845" t="str">
            <v>Proposed Plan</v>
          </cell>
          <cell r="Z845" t="str">
            <v>ATI8DRK TRD NCE DRF tox support</v>
          </cell>
          <cell r="AA845" t="e">
            <v>#N/A</v>
          </cell>
          <cell r="AB845" t="e">
            <v>#N/A</v>
          </cell>
          <cell r="AC845" t="e">
            <v>#N/A</v>
          </cell>
          <cell r="AD845" t="e">
            <v>#N/A</v>
          </cell>
          <cell r="AE845" t="e">
            <v>#N/A</v>
          </cell>
          <cell r="AF845" t="e">
            <v>#N/A</v>
          </cell>
          <cell r="AG845" t="e">
            <v>#N/A</v>
          </cell>
          <cell r="AH845" t="e">
            <v>#N/A</v>
          </cell>
          <cell r="AI845" t="e">
            <v>#N/A</v>
          </cell>
          <cell r="AJ845" t="e">
            <v>#N/A</v>
          </cell>
        </row>
        <row r="846">
          <cell r="A846" t="str">
            <v>15262-T4002407</v>
          </cell>
          <cell r="B846" t="str">
            <v>15262</v>
          </cell>
          <cell r="C846" t="str">
            <v>TRD DRF Tox Batch</v>
          </cell>
          <cell r="D846" t="str">
            <v>Robinson, Stephanie</v>
          </cell>
          <cell r="E846" t="str">
            <v>Child</v>
          </cell>
          <cell r="F846" t="str">
            <v>Multiple WP</v>
          </cell>
          <cell r="G846" t="str">
            <v>TRD</v>
          </cell>
          <cell r="H846" t="str">
            <v>T4002407</v>
          </cell>
        </row>
        <row r="846">
          <cell r="K846">
            <v>0.00840815</v>
          </cell>
          <cell r="L846">
            <v>0.0183</v>
          </cell>
          <cell r="M846">
            <v>0</v>
          </cell>
          <cell r="N846">
            <v>0.02670815</v>
          </cell>
          <cell r="O846">
            <v>26708.15</v>
          </cell>
          <cell r="P846">
            <v>0.1589</v>
          </cell>
        </row>
        <row r="846">
          <cell r="S846" t="str">
            <v>Not Excluded</v>
          </cell>
          <cell r="T846" t="e">
            <v>#N/A</v>
          </cell>
          <cell r="U846" t="e">
            <v>#N/A</v>
          </cell>
          <cell r="V846" t="e">
            <v>#N/A</v>
          </cell>
          <cell r="W846" t="e">
            <v>#N/A</v>
          </cell>
          <cell r="X846" t="e">
            <v>#N/A</v>
          </cell>
          <cell r="Y846" t="str">
            <v>Strategy Approved</v>
          </cell>
          <cell r="Z846" t="str">
            <v>ATI917I TRD NCE DRF tox support_ORAL</v>
          </cell>
          <cell r="AA846" t="e">
            <v>#N/A</v>
          </cell>
          <cell r="AB846" t="e">
            <v>#N/A</v>
          </cell>
          <cell r="AC846" t="e">
            <v>#N/A</v>
          </cell>
          <cell r="AD846" t="e">
            <v>#N/A</v>
          </cell>
          <cell r="AE846" t="e">
            <v>#N/A</v>
          </cell>
          <cell r="AF846" t="e">
            <v>#N/A</v>
          </cell>
          <cell r="AG846" t="e">
            <v>#N/A</v>
          </cell>
          <cell r="AH846" t="e">
            <v>#N/A</v>
          </cell>
          <cell r="AI846" t="e">
            <v>#N/A</v>
          </cell>
          <cell r="AJ846" t="e">
            <v>#N/A</v>
          </cell>
        </row>
        <row r="847">
          <cell r="A847" t="str">
            <v>15262-T4006565</v>
          </cell>
          <cell r="B847" t="str">
            <v>15262</v>
          </cell>
          <cell r="C847" t="str">
            <v>TRD DRF Tox Batch</v>
          </cell>
          <cell r="D847" t="str">
            <v>Robinson, Stephanie</v>
          </cell>
          <cell r="E847" t="str">
            <v>Child</v>
          </cell>
          <cell r="F847" t="str">
            <v>Multiple WP</v>
          </cell>
          <cell r="G847" t="str">
            <v>TRD</v>
          </cell>
          <cell r="H847" t="str">
            <v>T4006565</v>
          </cell>
        </row>
        <row r="847">
          <cell r="K847">
            <v>0.22338664</v>
          </cell>
          <cell r="L847">
            <v>0.361</v>
          </cell>
          <cell r="M847">
            <v>0</v>
          </cell>
          <cell r="N847">
            <v>0.58438664</v>
          </cell>
          <cell r="O847">
            <v>584386.64</v>
          </cell>
          <cell r="P847">
            <v>0.1816</v>
          </cell>
        </row>
        <row r="847">
          <cell r="S847" t="str">
            <v>Not Excluded</v>
          </cell>
          <cell r="T847" t="e">
            <v>#N/A</v>
          </cell>
          <cell r="U847" t="e">
            <v>#N/A</v>
          </cell>
          <cell r="V847" t="e">
            <v>#N/A</v>
          </cell>
          <cell r="W847" t="e">
            <v>#N/A</v>
          </cell>
          <cell r="X847" t="e">
            <v>#N/A</v>
          </cell>
          <cell r="Y847" t="str">
            <v>Strategy Approved</v>
          </cell>
          <cell r="Z847" t="str">
            <v>ATI917I TRD NCE DRF tox support_TOPICAL</v>
          </cell>
          <cell r="AA847" t="e">
            <v>#N/A</v>
          </cell>
          <cell r="AB847" t="e">
            <v>#N/A</v>
          </cell>
          <cell r="AC847" t="e">
            <v>#N/A</v>
          </cell>
          <cell r="AD847" t="e">
            <v>#N/A</v>
          </cell>
          <cell r="AE847" t="e">
            <v>#N/A</v>
          </cell>
          <cell r="AF847" t="e">
            <v>#N/A</v>
          </cell>
          <cell r="AG847" t="e">
            <v>#N/A</v>
          </cell>
          <cell r="AH847" t="e">
            <v>#N/A</v>
          </cell>
          <cell r="AI847" t="e">
            <v>#N/A</v>
          </cell>
          <cell r="AJ847" t="e">
            <v>#N/A</v>
          </cell>
        </row>
        <row r="848">
          <cell r="A848" t="str">
            <v>15262-T4009755</v>
          </cell>
          <cell r="B848" t="str">
            <v>15262</v>
          </cell>
          <cell r="C848" t="str">
            <v>TRD DRF Tox Batch</v>
          </cell>
          <cell r="D848" t="str">
            <v>Robinson, Stephanie</v>
          </cell>
          <cell r="E848" t="str">
            <v>Child</v>
          </cell>
          <cell r="F848" t="str">
            <v>Multiple WP</v>
          </cell>
          <cell r="G848" t="str">
            <v>TRD</v>
          </cell>
          <cell r="H848" t="str">
            <v>T4009755</v>
          </cell>
        </row>
        <row r="848">
          <cell r="K848">
            <v>0.00097582</v>
          </cell>
          <cell r="L848">
            <v>0</v>
          </cell>
          <cell r="M848">
            <v>0</v>
          </cell>
          <cell r="N848">
            <v>0.00097582</v>
          </cell>
          <cell r="O848">
            <v>975.82</v>
          </cell>
          <cell r="P848">
            <v>0.0454</v>
          </cell>
        </row>
        <row r="848">
          <cell r="S848" t="str">
            <v>Not Excluded</v>
          </cell>
          <cell r="T848" t="e">
            <v>#N/A</v>
          </cell>
          <cell r="U848" t="e">
            <v>#N/A</v>
          </cell>
          <cell r="V848" t="e">
            <v>#N/A</v>
          </cell>
          <cell r="W848" t="e">
            <v>#N/A</v>
          </cell>
          <cell r="X848" t="e">
            <v>#N/A</v>
          </cell>
          <cell r="Y848" t="str">
            <v>Strategy Approved</v>
          </cell>
          <cell r="Z848" t="str">
            <v>ATI9CGS TRD NCE DRF tox support</v>
          </cell>
          <cell r="AA848" t="e">
            <v>#N/A</v>
          </cell>
          <cell r="AB848" t="e">
            <v>#N/A</v>
          </cell>
          <cell r="AC848" t="e">
            <v>#N/A</v>
          </cell>
          <cell r="AD848" t="e">
            <v>#N/A</v>
          </cell>
          <cell r="AE848" t="e">
            <v>#N/A</v>
          </cell>
          <cell r="AF848" t="e">
            <v>#N/A</v>
          </cell>
          <cell r="AG848" t="e">
            <v>#N/A</v>
          </cell>
          <cell r="AH848" t="e">
            <v>#N/A</v>
          </cell>
          <cell r="AI848" t="e">
            <v>#N/A</v>
          </cell>
          <cell r="AJ848" t="e">
            <v>#N/A</v>
          </cell>
        </row>
        <row r="849">
          <cell r="A849" t="str">
            <v>15262-T4010148</v>
          </cell>
          <cell r="B849" t="str">
            <v>15262</v>
          </cell>
          <cell r="C849" t="str">
            <v>TRD DRF Tox Batch</v>
          </cell>
          <cell r="D849" t="str">
            <v>Robinson, Stephanie</v>
          </cell>
          <cell r="E849" t="str">
            <v>Child</v>
          </cell>
          <cell r="F849" t="str">
            <v>Multiple WP</v>
          </cell>
          <cell r="G849" t="str">
            <v>TRD</v>
          </cell>
          <cell r="H849" t="str">
            <v>T4010148</v>
          </cell>
        </row>
        <row r="849">
          <cell r="K849">
            <v>0</v>
          </cell>
          <cell r="L849">
            <v>0</v>
          </cell>
          <cell r="M849">
            <v>0</v>
          </cell>
          <cell r="N849">
            <v>0</v>
          </cell>
          <cell r="O849">
            <v>0</v>
          </cell>
          <cell r="P849">
            <v>0.0227</v>
          </cell>
        </row>
        <row r="849">
          <cell r="S849" t="str">
            <v>Not Excluded</v>
          </cell>
          <cell r="T849" t="e">
            <v>#N/A</v>
          </cell>
          <cell r="U849" t="e">
            <v>#N/A</v>
          </cell>
          <cell r="V849" t="e">
            <v>#N/A</v>
          </cell>
          <cell r="W849" t="e">
            <v>#N/A</v>
          </cell>
          <cell r="X849" t="e">
            <v>#N/A</v>
          </cell>
          <cell r="Y849" t="str">
            <v>Proposed Plan</v>
          </cell>
          <cell r="Z849" t="str">
            <v>CBT9NK7 NCE DRF tox support</v>
          </cell>
          <cell r="AA849" t="e">
            <v>#N/A</v>
          </cell>
          <cell r="AB849" t="e">
            <v>#N/A</v>
          </cell>
          <cell r="AC849" t="e">
            <v>#N/A</v>
          </cell>
          <cell r="AD849" t="e">
            <v>#N/A</v>
          </cell>
          <cell r="AE849" t="e">
            <v>#N/A</v>
          </cell>
          <cell r="AF849" t="e">
            <v>#N/A</v>
          </cell>
          <cell r="AG849" t="e">
            <v>#N/A</v>
          </cell>
          <cell r="AH849" t="e">
            <v>#N/A</v>
          </cell>
          <cell r="AI849" t="e">
            <v>#N/A</v>
          </cell>
          <cell r="AJ849" t="e">
            <v>#N/A</v>
          </cell>
        </row>
        <row r="850">
          <cell r="A850" t="str">
            <v>15262-T4004144</v>
          </cell>
          <cell r="B850" t="str">
            <v>15262</v>
          </cell>
          <cell r="C850" t="str">
            <v>TRD DRF Tox Batch</v>
          </cell>
          <cell r="D850" t="str">
            <v>Robinson, Stephanie</v>
          </cell>
          <cell r="E850" t="str">
            <v>Child</v>
          </cell>
          <cell r="F850" t="str">
            <v>Multiple WP</v>
          </cell>
          <cell r="G850" t="str">
            <v>TRD</v>
          </cell>
          <cell r="H850" t="str">
            <v>T4004144</v>
          </cell>
        </row>
        <row r="850">
          <cell r="K850">
            <v>0</v>
          </cell>
          <cell r="L850">
            <v>0</v>
          </cell>
          <cell r="M850">
            <v>0</v>
          </cell>
          <cell r="N850">
            <v>0</v>
          </cell>
          <cell r="O850">
            <v>0</v>
          </cell>
          <cell r="P850">
            <v>0.0681</v>
          </cell>
        </row>
        <row r="850">
          <cell r="S850" t="str">
            <v>Not Excluded</v>
          </cell>
          <cell r="T850" t="e">
            <v>#N/A</v>
          </cell>
          <cell r="U850" t="e">
            <v>#N/A</v>
          </cell>
          <cell r="V850" t="e">
            <v>#N/A</v>
          </cell>
          <cell r="W850" t="e">
            <v>#N/A</v>
          </cell>
          <cell r="X850" t="e">
            <v>#N/A</v>
          </cell>
          <cell r="Y850" t="str">
            <v>Strategy Approved</v>
          </cell>
          <cell r="Z850" t="str">
            <v>CHN9ND2 TRD NCE DRF tox support</v>
          </cell>
          <cell r="AA850" t="e">
            <v>#N/A</v>
          </cell>
          <cell r="AB850" t="e">
            <v>#N/A</v>
          </cell>
          <cell r="AC850" t="e">
            <v>#N/A</v>
          </cell>
          <cell r="AD850" t="e">
            <v>#N/A</v>
          </cell>
          <cell r="AE850" t="e">
            <v>#N/A</v>
          </cell>
          <cell r="AF850" t="e">
            <v>#N/A</v>
          </cell>
          <cell r="AG850" t="e">
            <v>#N/A</v>
          </cell>
          <cell r="AH850" t="e">
            <v>#N/A</v>
          </cell>
          <cell r="AI850" t="e">
            <v>#N/A</v>
          </cell>
          <cell r="AJ850" t="e">
            <v>#N/A</v>
          </cell>
        </row>
        <row r="851">
          <cell r="A851" t="str">
            <v>15262-T4006158</v>
          </cell>
          <cell r="B851" t="str">
            <v>15262</v>
          </cell>
          <cell r="C851" t="str">
            <v>TRD DRF Tox Batch</v>
          </cell>
          <cell r="D851" t="str">
            <v>Robinson, Stephanie</v>
          </cell>
          <cell r="E851" t="str">
            <v>Child</v>
          </cell>
          <cell r="F851" t="str">
            <v>Multiple WP</v>
          </cell>
          <cell r="G851" t="str">
            <v>TRD</v>
          </cell>
          <cell r="H851" t="str">
            <v>T4006158</v>
          </cell>
        </row>
        <row r="851">
          <cell r="K851">
            <v>0</v>
          </cell>
          <cell r="L851">
            <v>0</v>
          </cell>
          <cell r="M851">
            <v>0</v>
          </cell>
          <cell r="N851">
            <v>0</v>
          </cell>
          <cell r="O851">
            <v>0</v>
          </cell>
          <cell r="P851">
            <v>0.0454</v>
          </cell>
        </row>
        <row r="851">
          <cell r="S851" t="str">
            <v>Not Excluded</v>
          </cell>
          <cell r="T851" t="e">
            <v>#N/A</v>
          </cell>
          <cell r="U851" t="e">
            <v>#N/A</v>
          </cell>
          <cell r="V851" t="e">
            <v>#N/A</v>
          </cell>
          <cell r="W851" t="e">
            <v>#N/A</v>
          </cell>
          <cell r="X851" t="e">
            <v>#N/A</v>
          </cell>
          <cell r="Y851" t="str">
            <v>Proposed Plan</v>
          </cell>
          <cell r="Z851" t="str">
            <v>CNP392 TRD NCE DRF tox Support</v>
          </cell>
          <cell r="AA851" t="e">
            <v>#N/A</v>
          </cell>
          <cell r="AB851" t="e">
            <v>#N/A</v>
          </cell>
          <cell r="AC851" t="e">
            <v>#N/A</v>
          </cell>
          <cell r="AD851" t="e">
            <v>#N/A</v>
          </cell>
          <cell r="AE851" t="e">
            <v>#N/A</v>
          </cell>
          <cell r="AF851" t="e">
            <v>#N/A</v>
          </cell>
          <cell r="AG851" t="e">
            <v>#N/A</v>
          </cell>
          <cell r="AH851" t="e">
            <v>#N/A</v>
          </cell>
          <cell r="AI851" t="e">
            <v>#N/A</v>
          </cell>
          <cell r="AJ851" t="e">
            <v>#N/A</v>
          </cell>
        </row>
        <row r="852">
          <cell r="A852" t="str">
            <v>15262-T4002459</v>
          </cell>
          <cell r="B852" t="str">
            <v>15262</v>
          </cell>
          <cell r="C852" t="str">
            <v>TRD DRF Tox Batch</v>
          </cell>
          <cell r="D852" t="str">
            <v>Robinson, Stephanie</v>
          </cell>
          <cell r="E852" t="str">
            <v>Child</v>
          </cell>
          <cell r="F852" t="str">
            <v>Multiple WP</v>
          </cell>
          <cell r="G852" t="str">
            <v>TRD</v>
          </cell>
          <cell r="H852" t="str">
            <v>T4002459</v>
          </cell>
        </row>
        <row r="852">
          <cell r="K852">
            <v>0.00033333</v>
          </cell>
          <cell r="L852">
            <v>0.1</v>
          </cell>
          <cell r="M852">
            <v>0</v>
          </cell>
          <cell r="N852">
            <v>0.10033333</v>
          </cell>
          <cell r="O852">
            <v>100333.33</v>
          </cell>
          <cell r="P852">
            <v>0.0454</v>
          </cell>
        </row>
        <row r="852">
          <cell r="S852" t="str">
            <v>Not Excluded</v>
          </cell>
          <cell r="T852" t="e">
            <v>#N/A</v>
          </cell>
          <cell r="U852" t="e">
            <v>#N/A</v>
          </cell>
          <cell r="V852" t="e">
            <v>#N/A</v>
          </cell>
          <cell r="W852" t="e">
            <v>#N/A</v>
          </cell>
          <cell r="X852" t="e">
            <v>#N/A</v>
          </cell>
          <cell r="Y852" t="str">
            <v>Strategy Approved</v>
          </cell>
          <cell r="Z852" t="str">
            <v>CVM8P9A TRD NCE DRF tox support</v>
          </cell>
          <cell r="AA852" t="e">
            <v>#N/A</v>
          </cell>
          <cell r="AB852" t="e">
            <v>#N/A</v>
          </cell>
          <cell r="AC852" t="e">
            <v>#N/A</v>
          </cell>
          <cell r="AD852" t="e">
            <v>#N/A</v>
          </cell>
          <cell r="AE852" t="e">
            <v>#N/A</v>
          </cell>
          <cell r="AF852" t="e">
            <v>#N/A</v>
          </cell>
          <cell r="AG852" t="e">
            <v>#N/A</v>
          </cell>
          <cell r="AH852" t="e">
            <v>#N/A</v>
          </cell>
          <cell r="AI852" t="e">
            <v>#N/A</v>
          </cell>
          <cell r="AJ852" t="e">
            <v>#N/A</v>
          </cell>
        </row>
        <row r="853">
          <cell r="A853" t="str">
            <v>15262-T4007270</v>
          </cell>
          <cell r="B853" t="str">
            <v>15262</v>
          </cell>
          <cell r="C853" t="str">
            <v>TRD DRF Tox Batch</v>
          </cell>
          <cell r="D853" t="str">
            <v>Robinson, Stephanie</v>
          </cell>
          <cell r="E853" t="str">
            <v>Child</v>
          </cell>
          <cell r="F853" t="str">
            <v>Multiple WP</v>
          </cell>
          <cell r="G853" t="str">
            <v>TRD</v>
          </cell>
          <cell r="H853" t="str">
            <v>T4007270</v>
          </cell>
        </row>
        <row r="853">
          <cell r="K853">
            <v>0.27552502</v>
          </cell>
          <cell r="L853">
            <v>0.014</v>
          </cell>
          <cell r="M853">
            <v>0</v>
          </cell>
          <cell r="N853">
            <v>0.28952502</v>
          </cell>
          <cell r="O853">
            <v>289525.02</v>
          </cell>
          <cell r="P853">
            <v>0.0227</v>
          </cell>
        </row>
        <row r="853">
          <cell r="S853" t="str">
            <v>Not Excluded</v>
          </cell>
          <cell r="T853" t="e">
            <v>#N/A</v>
          </cell>
          <cell r="U853" t="e">
            <v>#N/A</v>
          </cell>
          <cell r="V853" t="e">
            <v>#N/A</v>
          </cell>
          <cell r="W853" t="e">
            <v>#N/A</v>
          </cell>
          <cell r="X853" t="e">
            <v>#N/A</v>
          </cell>
          <cell r="Y853" t="str">
            <v>Strategy Approved</v>
          </cell>
          <cell r="Z853" t="str">
            <v>CVM9GLP TRD NCE DRF tox support</v>
          </cell>
          <cell r="AA853" t="e">
            <v>#N/A</v>
          </cell>
          <cell r="AB853" t="e">
            <v>#N/A</v>
          </cell>
          <cell r="AC853" t="e">
            <v>#N/A</v>
          </cell>
          <cell r="AD853" t="e">
            <v>#N/A</v>
          </cell>
          <cell r="AE853" t="e">
            <v>#N/A</v>
          </cell>
          <cell r="AF853" t="e">
            <v>#N/A</v>
          </cell>
          <cell r="AG853" t="e">
            <v>#N/A</v>
          </cell>
          <cell r="AH853" t="e">
            <v>#N/A</v>
          </cell>
          <cell r="AI853" t="e">
            <v>#N/A</v>
          </cell>
          <cell r="AJ853" t="e">
            <v>#N/A</v>
          </cell>
        </row>
        <row r="854">
          <cell r="A854" t="str">
            <v>15262-T4006110</v>
          </cell>
          <cell r="B854" t="str">
            <v>15262</v>
          </cell>
          <cell r="C854" t="str">
            <v>TRD DRF Tox Batch</v>
          </cell>
          <cell r="D854" t="str">
            <v>Robinson, Stephanie</v>
          </cell>
          <cell r="E854" t="str">
            <v>Child</v>
          </cell>
          <cell r="F854" t="str">
            <v>Multiple WP</v>
          </cell>
          <cell r="G854" t="str">
            <v>TRD</v>
          </cell>
          <cell r="H854" t="str">
            <v>T4006110</v>
          </cell>
        </row>
        <row r="854">
          <cell r="K854">
            <v>0</v>
          </cell>
          <cell r="L854">
            <v>0</v>
          </cell>
          <cell r="M854">
            <v>0</v>
          </cell>
          <cell r="N854">
            <v>0</v>
          </cell>
          <cell r="O854">
            <v>0</v>
          </cell>
          <cell r="P854">
            <v>0.0454</v>
          </cell>
        </row>
        <row r="854">
          <cell r="S854" t="str">
            <v>Not Excluded</v>
          </cell>
          <cell r="T854" t="e">
            <v>#N/A</v>
          </cell>
          <cell r="U854" t="e">
            <v>#N/A</v>
          </cell>
          <cell r="V854" t="e">
            <v>#N/A</v>
          </cell>
          <cell r="W854" t="e">
            <v>#N/A</v>
          </cell>
          <cell r="X854" t="e">
            <v>#N/A</v>
          </cell>
          <cell r="Y854" t="str">
            <v>Strategy Approved</v>
          </cell>
          <cell r="Z854" t="str">
            <v>CVM9NPR TRD NCE DRF tox support</v>
          </cell>
          <cell r="AA854" t="e">
            <v>#N/A</v>
          </cell>
          <cell r="AB854" t="e">
            <v>#N/A</v>
          </cell>
          <cell r="AC854" t="e">
            <v>#N/A</v>
          </cell>
          <cell r="AD854" t="e">
            <v>#N/A</v>
          </cell>
          <cell r="AE854" t="e">
            <v>#N/A</v>
          </cell>
          <cell r="AF854" t="e">
            <v>#N/A</v>
          </cell>
          <cell r="AG854" t="e">
            <v>#N/A</v>
          </cell>
          <cell r="AH854" t="e">
            <v>#N/A</v>
          </cell>
          <cell r="AI854" t="e">
            <v>#N/A</v>
          </cell>
          <cell r="AJ854" t="e">
            <v>#N/A</v>
          </cell>
        </row>
        <row r="855">
          <cell r="A855" t="str">
            <v>15262-T4006089</v>
          </cell>
          <cell r="B855" t="str">
            <v>15262</v>
          </cell>
          <cell r="C855" t="str">
            <v>TRD DRF Tox Batch</v>
          </cell>
          <cell r="D855" t="str">
            <v>Robinson, Stephanie</v>
          </cell>
          <cell r="E855" t="str">
            <v>Child</v>
          </cell>
          <cell r="F855" t="str">
            <v>Multiple WP</v>
          </cell>
          <cell r="G855" t="str">
            <v>TRD</v>
          </cell>
          <cell r="H855" t="str">
            <v>T4006089</v>
          </cell>
        </row>
        <row r="855">
          <cell r="K855">
            <v>0</v>
          </cell>
          <cell r="L855">
            <v>0</v>
          </cell>
          <cell r="M855">
            <v>0</v>
          </cell>
          <cell r="N855">
            <v>0</v>
          </cell>
          <cell r="O855">
            <v>0</v>
          </cell>
          <cell r="P855">
            <v>0</v>
          </cell>
        </row>
        <row r="855">
          <cell r="S855" t="str">
            <v>Not Excluded</v>
          </cell>
          <cell r="T855" t="e">
            <v>#N/A</v>
          </cell>
          <cell r="U855" t="e">
            <v>#N/A</v>
          </cell>
          <cell r="V855" t="e">
            <v>#N/A</v>
          </cell>
          <cell r="W855" t="e">
            <v>#N/A</v>
          </cell>
          <cell r="X855" t="e">
            <v>#N/A</v>
          </cell>
          <cell r="Y855" t="str">
            <v>Proposed Plan</v>
          </cell>
          <cell r="Z855" t="str">
            <v>CVM9PNP TRD NCE DRF tox Support</v>
          </cell>
          <cell r="AA855" t="e">
            <v>#N/A</v>
          </cell>
          <cell r="AB855" t="e">
            <v>#N/A</v>
          </cell>
          <cell r="AC855" t="e">
            <v>#N/A</v>
          </cell>
          <cell r="AD855" t="e">
            <v>#N/A</v>
          </cell>
          <cell r="AE855" t="e">
            <v>#N/A</v>
          </cell>
          <cell r="AF855" t="e">
            <v>#N/A</v>
          </cell>
          <cell r="AG855" t="e">
            <v>#N/A</v>
          </cell>
          <cell r="AH855" t="e">
            <v>#N/A</v>
          </cell>
          <cell r="AI855" t="e">
            <v>#N/A</v>
          </cell>
          <cell r="AJ855" t="e">
            <v>#N/A</v>
          </cell>
        </row>
        <row r="856">
          <cell r="A856" t="str">
            <v>15262-T4005976</v>
          </cell>
          <cell r="B856" t="str">
            <v>15262</v>
          </cell>
          <cell r="C856" t="str">
            <v>TRD DRF Tox Batch</v>
          </cell>
          <cell r="D856" t="str">
            <v>Robinson, Stephanie</v>
          </cell>
          <cell r="E856" t="str">
            <v>Child</v>
          </cell>
          <cell r="F856" t="str">
            <v>Multiple WP</v>
          </cell>
          <cell r="G856" t="str">
            <v>TRD</v>
          </cell>
          <cell r="H856" t="str">
            <v>T4005976</v>
          </cell>
        </row>
        <row r="856">
          <cell r="K856">
            <v>0.00122788</v>
          </cell>
          <cell r="L856">
            <v>0</v>
          </cell>
          <cell r="M856">
            <v>0</v>
          </cell>
          <cell r="N856">
            <v>0.00122788</v>
          </cell>
          <cell r="O856">
            <v>1227.88</v>
          </cell>
          <cell r="P856">
            <v>0.0454</v>
          </cell>
        </row>
        <row r="856">
          <cell r="S856" t="str">
            <v>Not Excluded</v>
          </cell>
          <cell r="T856" t="e">
            <v>#N/A</v>
          </cell>
          <cell r="U856" t="e">
            <v>#N/A</v>
          </cell>
          <cell r="V856" t="e">
            <v>#N/A</v>
          </cell>
          <cell r="W856" t="e">
            <v>#N/A</v>
          </cell>
          <cell r="X856" t="e">
            <v>#N/A</v>
          </cell>
          <cell r="Y856" t="str">
            <v>Strategy Approved</v>
          </cell>
          <cell r="Z856" t="str">
            <v>CVM9SN5 TRD NCE DRF tox Support</v>
          </cell>
          <cell r="AA856" t="e">
            <v>#N/A</v>
          </cell>
          <cell r="AB856" t="e">
            <v>#N/A</v>
          </cell>
          <cell r="AC856" t="e">
            <v>#N/A</v>
          </cell>
          <cell r="AD856" t="e">
            <v>#N/A</v>
          </cell>
          <cell r="AE856" t="e">
            <v>#N/A</v>
          </cell>
          <cell r="AF856" t="e">
            <v>#N/A</v>
          </cell>
          <cell r="AG856" t="e">
            <v>#N/A</v>
          </cell>
          <cell r="AH856" t="e">
            <v>#N/A</v>
          </cell>
          <cell r="AI856" t="e">
            <v>#N/A</v>
          </cell>
          <cell r="AJ856" t="e">
            <v>#N/A</v>
          </cell>
        </row>
        <row r="857">
          <cell r="A857" t="str">
            <v>15262-T4008241</v>
          </cell>
          <cell r="B857" t="str">
            <v>15262</v>
          </cell>
          <cell r="C857" t="str">
            <v>TRD DRF Tox Batch</v>
          </cell>
          <cell r="D857" t="str">
            <v>Robinson, Stephanie</v>
          </cell>
          <cell r="E857" t="str">
            <v>Child</v>
          </cell>
          <cell r="F857" t="str">
            <v>Multiple WP</v>
          </cell>
          <cell r="G857" t="str">
            <v>TRD</v>
          </cell>
          <cell r="H857" t="str">
            <v>T4008241</v>
          </cell>
        </row>
        <row r="857">
          <cell r="K857">
            <v>0</v>
          </cell>
          <cell r="L857">
            <v>0</v>
          </cell>
          <cell r="M857">
            <v>0</v>
          </cell>
          <cell r="N857">
            <v>0</v>
          </cell>
          <cell r="O857">
            <v>0</v>
          </cell>
          <cell r="P857">
            <v>0.0227</v>
          </cell>
        </row>
        <row r="857">
          <cell r="S857" t="str">
            <v>Not Excluded</v>
          </cell>
          <cell r="T857" t="e">
            <v>#N/A</v>
          </cell>
          <cell r="U857" t="e">
            <v>#N/A</v>
          </cell>
          <cell r="V857" t="e">
            <v>#N/A</v>
          </cell>
          <cell r="W857" t="e">
            <v>#N/A</v>
          </cell>
          <cell r="X857" t="e">
            <v>#N/A</v>
          </cell>
          <cell r="Y857" t="str">
            <v>Strategy Approved</v>
          </cell>
          <cell r="Z857" t="str">
            <v>DMP9HBF TRD NCE DRF Tox Support</v>
          </cell>
          <cell r="AA857" t="e">
            <v>#N/A</v>
          </cell>
          <cell r="AB857" t="e">
            <v>#N/A</v>
          </cell>
          <cell r="AC857" t="e">
            <v>#N/A</v>
          </cell>
          <cell r="AD857" t="e">
            <v>#N/A</v>
          </cell>
          <cell r="AE857" t="e">
            <v>#N/A</v>
          </cell>
          <cell r="AF857" t="e">
            <v>#N/A</v>
          </cell>
          <cell r="AG857" t="e">
            <v>#N/A</v>
          </cell>
          <cell r="AH857" t="e">
            <v>#N/A</v>
          </cell>
          <cell r="AI857" t="e">
            <v>#N/A</v>
          </cell>
          <cell r="AJ857" t="e">
            <v>#N/A</v>
          </cell>
        </row>
        <row r="858">
          <cell r="A858" t="str">
            <v>15262-T4004857</v>
          </cell>
          <cell r="B858" t="str">
            <v>15262</v>
          </cell>
          <cell r="C858" t="str">
            <v>TRD DRF Tox Batch</v>
          </cell>
          <cell r="D858" t="str">
            <v>Robinson, Stephanie</v>
          </cell>
          <cell r="E858" t="str">
            <v>Child</v>
          </cell>
          <cell r="F858" t="str">
            <v>Multiple WP</v>
          </cell>
          <cell r="G858" t="str">
            <v>TRD</v>
          </cell>
          <cell r="H858" t="str">
            <v>T4004857</v>
          </cell>
        </row>
        <row r="858">
          <cell r="K858">
            <v>0</v>
          </cell>
          <cell r="L858">
            <v>0</v>
          </cell>
          <cell r="M858">
            <v>0</v>
          </cell>
          <cell r="N858">
            <v>0</v>
          </cell>
          <cell r="O858">
            <v>0</v>
          </cell>
          <cell r="P858">
            <v>0.0227</v>
          </cell>
        </row>
        <row r="858">
          <cell r="S858" t="str">
            <v>Not Excluded</v>
          </cell>
          <cell r="T858" t="e">
            <v>#N/A</v>
          </cell>
          <cell r="U858" t="e">
            <v>#N/A</v>
          </cell>
          <cell r="V858" t="e">
            <v>#N/A</v>
          </cell>
          <cell r="W858" t="e">
            <v>#N/A</v>
          </cell>
          <cell r="X858" t="e">
            <v>#N/A</v>
          </cell>
          <cell r="Y858" t="str">
            <v>Strategy Approved</v>
          </cell>
          <cell r="Z858" t="str">
            <v>DMP9LTS TRD NCE DRF tox support</v>
          </cell>
          <cell r="AA858" t="e">
            <v>#N/A</v>
          </cell>
          <cell r="AB858" t="e">
            <v>#N/A</v>
          </cell>
          <cell r="AC858" t="e">
            <v>#N/A</v>
          </cell>
          <cell r="AD858" t="e">
            <v>#N/A</v>
          </cell>
          <cell r="AE858" t="e">
            <v>#N/A</v>
          </cell>
          <cell r="AF858" t="e">
            <v>#N/A</v>
          </cell>
          <cell r="AG858" t="e">
            <v>#N/A</v>
          </cell>
          <cell r="AH858" t="e">
            <v>#N/A</v>
          </cell>
          <cell r="AI858" t="e">
            <v>#N/A</v>
          </cell>
          <cell r="AJ858" t="e">
            <v>#N/A</v>
          </cell>
        </row>
        <row r="859">
          <cell r="A859" t="str">
            <v>15262-T4002898</v>
          </cell>
          <cell r="B859" t="str">
            <v>15262</v>
          </cell>
          <cell r="C859" t="str">
            <v>TRD DRF Tox Batch</v>
          </cell>
          <cell r="D859" t="str">
            <v>Robinson, Stephanie</v>
          </cell>
          <cell r="E859" t="str">
            <v>Child</v>
          </cell>
          <cell r="F859" t="str">
            <v>Multiple WP</v>
          </cell>
          <cell r="G859" t="str">
            <v>TRD</v>
          </cell>
          <cell r="H859" t="str">
            <v>T4002898</v>
          </cell>
        </row>
        <row r="859">
          <cell r="K859">
            <v>0</v>
          </cell>
          <cell r="L859">
            <v>0</v>
          </cell>
          <cell r="M859">
            <v>0</v>
          </cell>
          <cell r="N859">
            <v>0</v>
          </cell>
          <cell r="O859">
            <v>0</v>
          </cell>
          <cell r="P859">
            <v>0.0227</v>
          </cell>
        </row>
        <row r="859">
          <cell r="S859" t="str">
            <v>Not Excluded</v>
          </cell>
          <cell r="T859" t="e">
            <v>#N/A</v>
          </cell>
          <cell r="U859" t="e">
            <v>#N/A</v>
          </cell>
          <cell r="V859" t="e">
            <v>#N/A</v>
          </cell>
          <cell r="W859" t="e">
            <v>#N/A</v>
          </cell>
          <cell r="X859" t="e">
            <v>#N/A</v>
          </cell>
          <cell r="Y859" t="str">
            <v>Strategy Approved</v>
          </cell>
          <cell r="Z859" t="str">
            <v>GNF8CDG TRD NCE DRF tox support</v>
          </cell>
          <cell r="AA859" t="e">
            <v>#N/A</v>
          </cell>
          <cell r="AB859" t="e">
            <v>#N/A</v>
          </cell>
          <cell r="AC859" t="e">
            <v>#N/A</v>
          </cell>
          <cell r="AD859" t="e">
            <v>#N/A</v>
          </cell>
          <cell r="AE859" t="e">
            <v>#N/A</v>
          </cell>
          <cell r="AF859" t="e">
            <v>#N/A</v>
          </cell>
          <cell r="AG859" t="e">
            <v>#N/A</v>
          </cell>
          <cell r="AH859" t="e">
            <v>#N/A</v>
          </cell>
          <cell r="AI859" t="e">
            <v>#N/A</v>
          </cell>
          <cell r="AJ859" t="e">
            <v>#N/A</v>
          </cell>
        </row>
        <row r="860">
          <cell r="A860" t="str">
            <v>15262-T4005565</v>
          </cell>
          <cell r="B860" t="str">
            <v>15262</v>
          </cell>
          <cell r="C860" t="str">
            <v>TRD DRF Tox Batch</v>
          </cell>
          <cell r="D860" t="str">
            <v>Robinson, Stephanie</v>
          </cell>
          <cell r="E860" t="str">
            <v>Child</v>
          </cell>
          <cell r="F860" t="str">
            <v>Multiple WP</v>
          </cell>
          <cell r="G860" t="str">
            <v>TRD</v>
          </cell>
          <cell r="H860" t="str">
            <v>T4005565</v>
          </cell>
        </row>
        <row r="860">
          <cell r="K860">
            <v>0</v>
          </cell>
          <cell r="L860">
            <v>0</v>
          </cell>
          <cell r="M860">
            <v>0</v>
          </cell>
          <cell r="N860">
            <v>0</v>
          </cell>
          <cell r="O860">
            <v>0</v>
          </cell>
          <cell r="P860">
            <v>0.0227</v>
          </cell>
        </row>
        <row r="860">
          <cell r="S860" t="str">
            <v>Not Excluded</v>
          </cell>
          <cell r="T860" t="e">
            <v>#N/A</v>
          </cell>
          <cell r="U860" t="e">
            <v>#N/A</v>
          </cell>
          <cell r="V860" t="e">
            <v>#N/A</v>
          </cell>
          <cell r="W860" t="e">
            <v>#N/A</v>
          </cell>
          <cell r="X860" t="e">
            <v>#N/A</v>
          </cell>
          <cell r="Y860" t="str">
            <v>Strategy Approved</v>
          </cell>
          <cell r="Z860" t="str">
            <v>GNF9DCI TRD NCE DRF tox support</v>
          </cell>
          <cell r="AA860" t="e">
            <v>#N/A</v>
          </cell>
          <cell r="AB860" t="e">
            <v>#N/A</v>
          </cell>
          <cell r="AC860" t="e">
            <v>#N/A</v>
          </cell>
          <cell r="AD860" t="e">
            <v>#N/A</v>
          </cell>
          <cell r="AE860" t="e">
            <v>#N/A</v>
          </cell>
          <cell r="AF860" t="e">
            <v>#N/A</v>
          </cell>
          <cell r="AG860" t="e">
            <v>#N/A</v>
          </cell>
          <cell r="AH860" t="e">
            <v>#N/A</v>
          </cell>
          <cell r="AI860" t="e">
            <v>#N/A</v>
          </cell>
          <cell r="AJ860" t="e">
            <v>#N/A</v>
          </cell>
        </row>
        <row r="861">
          <cell r="A861" t="str">
            <v>15262-T4004870</v>
          </cell>
          <cell r="B861" t="str">
            <v>15262</v>
          </cell>
          <cell r="C861" t="str">
            <v>TRD DRF Tox Batch</v>
          </cell>
          <cell r="D861" t="str">
            <v>Robinson, Stephanie</v>
          </cell>
          <cell r="E861" t="str">
            <v>Child</v>
          </cell>
          <cell r="F861" t="str">
            <v>Multiple WP</v>
          </cell>
          <cell r="G861" t="str">
            <v>TRD</v>
          </cell>
          <cell r="H861" t="str">
            <v>T4004870</v>
          </cell>
        </row>
        <row r="861">
          <cell r="K861">
            <v>0</v>
          </cell>
          <cell r="L861">
            <v>0</v>
          </cell>
          <cell r="M861">
            <v>0</v>
          </cell>
          <cell r="N861">
            <v>0</v>
          </cell>
          <cell r="O861">
            <v>0</v>
          </cell>
          <cell r="P861">
            <v>0.1135</v>
          </cell>
        </row>
        <row r="861">
          <cell r="S861" t="str">
            <v>Not Excluded</v>
          </cell>
          <cell r="T861" t="e">
            <v>#N/A</v>
          </cell>
          <cell r="U861" t="e">
            <v>#N/A</v>
          </cell>
          <cell r="V861" t="e">
            <v>#N/A</v>
          </cell>
          <cell r="W861" t="e">
            <v>#N/A</v>
          </cell>
          <cell r="X861" t="e">
            <v>#N/A</v>
          </cell>
          <cell r="Y861" t="str">
            <v>Strategy Approved</v>
          </cell>
          <cell r="Z861" t="str">
            <v>GNF9KIT TRD NCE DRF Tox Batch</v>
          </cell>
          <cell r="AA861" t="e">
            <v>#N/A</v>
          </cell>
          <cell r="AB861" t="e">
            <v>#N/A</v>
          </cell>
          <cell r="AC861" t="e">
            <v>#N/A</v>
          </cell>
          <cell r="AD861" t="e">
            <v>#N/A</v>
          </cell>
          <cell r="AE861" t="e">
            <v>#N/A</v>
          </cell>
          <cell r="AF861" t="e">
            <v>#N/A</v>
          </cell>
          <cell r="AG861" t="e">
            <v>#N/A</v>
          </cell>
          <cell r="AH861" t="e">
            <v>#N/A</v>
          </cell>
          <cell r="AI861" t="e">
            <v>#N/A</v>
          </cell>
          <cell r="AJ861" t="e">
            <v>#N/A</v>
          </cell>
        </row>
        <row r="862">
          <cell r="A862" t="str">
            <v>15262-T4003837</v>
          </cell>
          <cell r="B862" t="str">
            <v>15262</v>
          </cell>
          <cell r="C862" t="str">
            <v>TRD DRF Tox Batch</v>
          </cell>
          <cell r="D862" t="str">
            <v>Robinson, Stephanie</v>
          </cell>
          <cell r="E862" t="str">
            <v>Child</v>
          </cell>
          <cell r="F862" t="str">
            <v>Multiple WP</v>
          </cell>
          <cell r="G862" t="str">
            <v>TRD</v>
          </cell>
          <cell r="H862" t="str">
            <v>T4003837</v>
          </cell>
        </row>
        <row r="862">
          <cell r="K862">
            <v>0</v>
          </cell>
          <cell r="L862">
            <v>0.06</v>
          </cell>
          <cell r="M862">
            <v>0</v>
          </cell>
          <cell r="N862">
            <v>0.06</v>
          </cell>
          <cell r="O862">
            <v>60000</v>
          </cell>
          <cell r="P862">
            <v>0.0908</v>
          </cell>
        </row>
        <row r="862">
          <cell r="S862" t="str">
            <v>Not Excluded</v>
          </cell>
          <cell r="T862" t="e">
            <v>#N/A</v>
          </cell>
          <cell r="U862" t="e">
            <v>#N/A</v>
          </cell>
          <cell r="V862" t="e">
            <v>#N/A</v>
          </cell>
          <cell r="W862" t="e">
            <v>#N/A</v>
          </cell>
          <cell r="X862" t="e">
            <v>#N/A</v>
          </cell>
          <cell r="Y862" t="str">
            <v>Strategy Approved</v>
          </cell>
          <cell r="Z862" t="str">
            <v>IO98HEL TRD NCE DRF Tox Support</v>
          </cell>
          <cell r="AA862" t="e">
            <v>#N/A</v>
          </cell>
          <cell r="AB862" t="e">
            <v>#N/A</v>
          </cell>
          <cell r="AC862" t="e">
            <v>#N/A</v>
          </cell>
          <cell r="AD862" t="e">
            <v>#N/A</v>
          </cell>
          <cell r="AE862" t="e">
            <v>#N/A</v>
          </cell>
          <cell r="AF862" t="e">
            <v>#N/A</v>
          </cell>
          <cell r="AG862" t="e">
            <v>#N/A</v>
          </cell>
          <cell r="AH862" t="e">
            <v>#N/A</v>
          </cell>
          <cell r="AI862" t="e">
            <v>#N/A</v>
          </cell>
          <cell r="AJ862" t="e">
            <v>#N/A</v>
          </cell>
        </row>
        <row r="863">
          <cell r="A863" t="str">
            <v>15262-T4012572</v>
          </cell>
          <cell r="B863" t="str">
            <v>15262</v>
          </cell>
          <cell r="C863" t="str">
            <v>TRD DRF Tox Batch</v>
          </cell>
          <cell r="D863" t="str">
            <v>Robinson, Stephanie</v>
          </cell>
          <cell r="E863" t="str">
            <v>Child</v>
          </cell>
          <cell r="F863" t="str">
            <v>Multiple WP</v>
          </cell>
          <cell r="G863" t="str">
            <v>TRD</v>
          </cell>
          <cell r="H863" t="str">
            <v>T4012572</v>
          </cell>
        </row>
        <row r="863">
          <cell r="K863">
            <v>0</v>
          </cell>
          <cell r="L863">
            <v>0</v>
          </cell>
          <cell r="M863">
            <v>0</v>
          </cell>
          <cell r="N863">
            <v>0</v>
          </cell>
          <cell r="O863">
            <v>0</v>
          </cell>
          <cell r="P863">
            <v>0.0227</v>
          </cell>
        </row>
        <row r="863">
          <cell r="S863" t="str">
            <v>Not Excluded</v>
          </cell>
          <cell r="T863" t="e">
            <v>#N/A</v>
          </cell>
          <cell r="U863" t="e">
            <v>#N/A</v>
          </cell>
          <cell r="V863" t="e">
            <v>#N/A</v>
          </cell>
          <cell r="W863" t="e">
            <v>#N/A</v>
          </cell>
          <cell r="X863" t="e">
            <v>#N/A</v>
          </cell>
          <cell r="Y863" t="str">
            <v>Strategy Approved</v>
          </cell>
          <cell r="Z863" t="str">
            <v>IO99TET TRD NCE DRF tox support</v>
          </cell>
          <cell r="AA863" t="e">
            <v>#N/A</v>
          </cell>
          <cell r="AB863" t="e">
            <v>#N/A</v>
          </cell>
          <cell r="AC863" t="e">
            <v>#N/A</v>
          </cell>
          <cell r="AD863" t="e">
            <v>#N/A</v>
          </cell>
          <cell r="AE863" t="e">
            <v>#N/A</v>
          </cell>
          <cell r="AF863" t="e">
            <v>#N/A</v>
          </cell>
          <cell r="AG863" t="e">
            <v>#N/A</v>
          </cell>
          <cell r="AH863" t="e">
            <v>#N/A</v>
          </cell>
          <cell r="AI863" t="e">
            <v>#N/A</v>
          </cell>
          <cell r="AJ863" t="e">
            <v>#N/A</v>
          </cell>
        </row>
        <row r="864">
          <cell r="A864" t="str">
            <v>15262-T4004014</v>
          </cell>
          <cell r="B864" t="str">
            <v>15262</v>
          </cell>
          <cell r="C864" t="str">
            <v>TRD DRF Tox Batch</v>
          </cell>
          <cell r="D864" t="str">
            <v>Robinson, Stephanie</v>
          </cell>
          <cell r="E864" t="str">
            <v>Child</v>
          </cell>
          <cell r="F864" t="str">
            <v>Multiple WP</v>
          </cell>
          <cell r="G864" t="str">
            <v>TRD</v>
          </cell>
          <cell r="H864" t="str">
            <v>T4004014</v>
          </cell>
        </row>
        <row r="864">
          <cell r="K864">
            <v>0</v>
          </cell>
          <cell r="L864">
            <v>0</v>
          </cell>
          <cell r="M864">
            <v>0</v>
          </cell>
          <cell r="N864">
            <v>0</v>
          </cell>
          <cell r="O864">
            <v>0</v>
          </cell>
          <cell r="P864">
            <v>0</v>
          </cell>
        </row>
        <row r="864">
          <cell r="S864" t="str">
            <v>Not Excluded</v>
          </cell>
          <cell r="T864" t="e">
            <v>#N/A</v>
          </cell>
          <cell r="U864" t="e">
            <v>#N/A</v>
          </cell>
          <cell r="V864" t="e">
            <v>#N/A</v>
          </cell>
          <cell r="W864" t="e">
            <v>#N/A</v>
          </cell>
          <cell r="X864" t="e">
            <v>#N/A</v>
          </cell>
          <cell r="Y864" t="str">
            <v>Strategy Approved</v>
          </cell>
          <cell r="Z864" t="str">
            <v>IO99URV-IO99MRV TRD NCE DRF tox Support</v>
          </cell>
          <cell r="AA864" t="e">
            <v>#N/A</v>
          </cell>
          <cell r="AB864" t="e">
            <v>#N/A</v>
          </cell>
          <cell r="AC864" t="e">
            <v>#N/A</v>
          </cell>
          <cell r="AD864" t="e">
            <v>#N/A</v>
          </cell>
          <cell r="AE864" t="e">
            <v>#N/A</v>
          </cell>
          <cell r="AF864" t="e">
            <v>#N/A</v>
          </cell>
          <cell r="AG864" t="e">
            <v>#N/A</v>
          </cell>
          <cell r="AH864" t="e">
            <v>#N/A</v>
          </cell>
          <cell r="AI864" t="e">
            <v>#N/A</v>
          </cell>
          <cell r="AJ864" t="e">
            <v>#N/A</v>
          </cell>
        </row>
        <row r="865">
          <cell r="A865" t="str">
            <v>15262-T4006420</v>
          </cell>
          <cell r="B865" t="str">
            <v>15262</v>
          </cell>
          <cell r="C865" t="str">
            <v>TRD DRF Tox Batch</v>
          </cell>
          <cell r="D865" t="str">
            <v>Robinson, Stephanie</v>
          </cell>
          <cell r="E865" t="str">
            <v>Child</v>
          </cell>
          <cell r="F865" t="str">
            <v>Multiple WP</v>
          </cell>
          <cell r="G865" t="str">
            <v>TRD</v>
          </cell>
          <cell r="H865" t="str">
            <v>T4006420</v>
          </cell>
        </row>
        <row r="865">
          <cell r="K865">
            <v>0.08224379</v>
          </cell>
          <cell r="L865">
            <v>0.116</v>
          </cell>
          <cell r="M865">
            <v>0</v>
          </cell>
          <cell r="N865">
            <v>0.19824379</v>
          </cell>
          <cell r="O865">
            <v>198243.79</v>
          </cell>
          <cell r="P865">
            <v>0.0454</v>
          </cell>
        </row>
        <row r="865">
          <cell r="S865" t="str">
            <v>Not Excluded</v>
          </cell>
          <cell r="T865" t="e">
            <v>#N/A</v>
          </cell>
          <cell r="U865" t="e">
            <v>#N/A</v>
          </cell>
          <cell r="V865" t="e">
            <v>#N/A</v>
          </cell>
          <cell r="W865" t="e">
            <v>#N/A</v>
          </cell>
          <cell r="X865" t="e">
            <v>#N/A</v>
          </cell>
          <cell r="Y865" t="str">
            <v>Strategy Approved</v>
          </cell>
          <cell r="Z865" t="str">
            <v>LQL404 TRD NCE DRF tox support</v>
          </cell>
          <cell r="AA865" t="e">
            <v>#N/A</v>
          </cell>
          <cell r="AB865" t="e">
            <v>#N/A</v>
          </cell>
          <cell r="AC865" t="e">
            <v>#N/A</v>
          </cell>
          <cell r="AD865" t="e">
            <v>#N/A</v>
          </cell>
          <cell r="AE865" t="e">
            <v>#N/A</v>
          </cell>
          <cell r="AF865" t="e">
            <v>#N/A</v>
          </cell>
          <cell r="AG865" t="e">
            <v>#N/A</v>
          </cell>
          <cell r="AH865" t="e">
            <v>#N/A</v>
          </cell>
          <cell r="AI865" t="e">
            <v>#N/A</v>
          </cell>
          <cell r="AJ865" t="e">
            <v>#N/A</v>
          </cell>
        </row>
        <row r="866">
          <cell r="A866" t="str">
            <v>15262-T4012323</v>
          </cell>
          <cell r="B866" t="str">
            <v>15262</v>
          </cell>
          <cell r="C866" t="str">
            <v>TRD DRF Tox Batch</v>
          </cell>
          <cell r="D866" t="str">
            <v>Robinson, Stephanie</v>
          </cell>
          <cell r="E866" t="str">
            <v>Child</v>
          </cell>
          <cell r="F866" t="str">
            <v>Multiple WP</v>
          </cell>
          <cell r="G866" t="str">
            <v>TRD</v>
          </cell>
          <cell r="H866" t="str">
            <v>T4012323</v>
          </cell>
        </row>
        <row r="866">
          <cell r="K866">
            <v>0</v>
          </cell>
          <cell r="L866">
            <v>0</v>
          </cell>
          <cell r="M866">
            <v>0</v>
          </cell>
          <cell r="N866">
            <v>0</v>
          </cell>
          <cell r="O866">
            <v>0</v>
          </cell>
          <cell r="P866">
            <v>0.0227</v>
          </cell>
        </row>
        <row r="866">
          <cell r="S866" t="str">
            <v>Not Excluded</v>
          </cell>
          <cell r="T866" t="e">
            <v>#N/A</v>
          </cell>
          <cell r="U866" t="e">
            <v>#N/A</v>
          </cell>
          <cell r="V866" t="e">
            <v>#N/A</v>
          </cell>
          <cell r="W866" t="e">
            <v>#N/A</v>
          </cell>
          <cell r="X866" t="e">
            <v>#N/A</v>
          </cell>
          <cell r="Y866" t="str">
            <v>Strategy Approved</v>
          </cell>
          <cell r="Z866" t="str">
            <v>MCAVB12L TRD NCE DRF tox Support</v>
          </cell>
          <cell r="AA866" t="e">
            <v>#N/A</v>
          </cell>
          <cell r="AB866" t="e">
            <v>#N/A</v>
          </cell>
          <cell r="AC866" t="e">
            <v>#N/A</v>
          </cell>
          <cell r="AD866" t="e">
            <v>#N/A</v>
          </cell>
          <cell r="AE866" t="e">
            <v>#N/A</v>
          </cell>
          <cell r="AF866" t="e">
            <v>#N/A</v>
          </cell>
          <cell r="AG866" t="e">
            <v>#N/A</v>
          </cell>
          <cell r="AH866" t="e">
            <v>#N/A</v>
          </cell>
          <cell r="AI866" t="e">
            <v>#N/A</v>
          </cell>
          <cell r="AJ866" t="e">
            <v>#N/A</v>
          </cell>
        </row>
        <row r="867">
          <cell r="A867" t="str">
            <v>15262-T4010969</v>
          </cell>
          <cell r="B867" t="str">
            <v>15262</v>
          </cell>
          <cell r="C867" t="str">
            <v>TRD DRF Tox Batch</v>
          </cell>
          <cell r="D867" t="str">
            <v>Robinson, Stephanie</v>
          </cell>
          <cell r="E867" t="str">
            <v>Child</v>
          </cell>
          <cell r="F867" t="str">
            <v>Multiple WP</v>
          </cell>
          <cell r="G867" t="str">
            <v>TRD</v>
          </cell>
          <cell r="H867" t="str">
            <v>T4010969</v>
          </cell>
        </row>
        <row r="867">
          <cell r="K867">
            <v>0</v>
          </cell>
          <cell r="L867">
            <v>0.095</v>
          </cell>
          <cell r="M867">
            <v>0</v>
          </cell>
          <cell r="N867">
            <v>0.095</v>
          </cell>
          <cell r="O867">
            <v>95000</v>
          </cell>
          <cell r="P867">
            <v>0</v>
          </cell>
        </row>
        <row r="867">
          <cell r="S867" t="str">
            <v>Not Excluded</v>
          </cell>
          <cell r="T867" t="e">
            <v>#N/A</v>
          </cell>
          <cell r="U867" t="e">
            <v>#N/A</v>
          </cell>
          <cell r="V867" t="e">
            <v>#N/A</v>
          </cell>
          <cell r="W867" t="e">
            <v>#N/A</v>
          </cell>
          <cell r="X867" t="e">
            <v>#N/A</v>
          </cell>
          <cell r="Y867" t="str">
            <v>Proposed Plan</v>
          </cell>
          <cell r="Z867" t="str">
            <v>MCCACN1L TRD NCE DRF tox support</v>
          </cell>
          <cell r="AA867" t="e">
            <v>#N/A</v>
          </cell>
          <cell r="AB867" t="e">
            <v>#N/A</v>
          </cell>
          <cell r="AC867" t="e">
            <v>#N/A</v>
          </cell>
          <cell r="AD867" t="e">
            <v>#N/A</v>
          </cell>
          <cell r="AE867" t="e">
            <v>#N/A</v>
          </cell>
          <cell r="AF867" t="e">
            <v>#N/A</v>
          </cell>
          <cell r="AG867" t="e">
            <v>#N/A</v>
          </cell>
          <cell r="AH867" t="e">
            <v>#N/A</v>
          </cell>
          <cell r="AI867" t="e">
            <v>#N/A</v>
          </cell>
          <cell r="AJ867" t="e">
            <v>#N/A</v>
          </cell>
        </row>
        <row r="868">
          <cell r="A868" t="str">
            <v>15262-T4012237</v>
          </cell>
          <cell r="B868" t="str">
            <v>15262</v>
          </cell>
          <cell r="C868" t="str">
            <v>TRD DRF Tox Batch</v>
          </cell>
          <cell r="D868" t="str">
            <v>Robinson, Stephanie</v>
          </cell>
          <cell r="E868" t="str">
            <v>Child</v>
          </cell>
          <cell r="F868" t="str">
            <v>Multiple WP</v>
          </cell>
          <cell r="G868" t="str">
            <v>TRD</v>
          </cell>
          <cell r="H868" t="str">
            <v>T4012237</v>
          </cell>
        </row>
        <row r="868">
          <cell r="K868">
            <v>0</v>
          </cell>
          <cell r="L868">
            <v>0</v>
          </cell>
          <cell r="M868">
            <v>0</v>
          </cell>
          <cell r="N868">
            <v>0</v>
          </cell>
          <cell r="O868">
            <v>0</v>
          </cell>
          <cell r="P868">
            <v>0</v>
          </cell>
        </row>
        <row r="868">
          <cell r="S868" t="str">
            <v>Not Excluded</v>
          </cell>
          <cell r="T868" t="e">
            <v>#N/A</v>
          </cell>
          <cell r="U868" t="e">
            <v>#N/A</v>
          </cell>
          <cell r="V868" t="e">
            <v>#N/A</v>
          </cell>
          <cell r="W868" t="e">
            <v>#N/A</v>
          </cell>
          <cell r="X868" t="e">
            <v>#N/A</v>
          </cell>
          <cell r="Y868" t="str">
            <v>Strategy Approved</v>
          </cell>
          <cell r="Z868" t="str">
            <v>MCCHPS1L TRD NCE DRF tox support</v>
          </cell>
          <cell r="AA868" t="e">
            <v>#N/A</v>
          </cell>
          <cell r="AB868" t="e">
            <v>#N/A</v>
          </cell>
          <cell r="AC868" t="e">
            <v>#N/A</v>
          </cell>
          <cell r="AD868" t="e">
            <v>#N/A</v>
          </cell>
          <cell r="AE868" t="e">
            <v>#N/A</v>
          </cell>
          <cell r="AF868" t="e">
            <v>#N/A</v>
          </cell>
          <cell r="AG868" t="e">
            <v>#N/A</v>
          </cell>
          <cell r="AH868" t="e">
            <v>#N/A</v>
          </cell>
          <cell r="AI868" t="e">
            <v>#N/A</v>
          </cell>
          <cell r="AJ868" t="e">
            <v>#N/A</v>
          </cell>
        </row>
        <row r="869">
          <cell r="A869" t="str">
            <v>15262-T4009157</v>
          </cell>
          <cell r="B869" t="str">
            <v>15262</v>
          </cell>
          <cell r="C869" t="str">
            <v>TRD DRF Tox Batch</v>
          </cell>
          <cell r="D869" t="str">
            <v>Robinson, Stephanie</v>
          </cell>
          <cell r="E869" t="str">
            <v>Child</v>
          </cell>
          <cell r="F869" t="str">
            <v>Multiple WP</v>
          </cell>
          <cell r="G869" t="str">
            <v>TRD</v>
          </cell>
          <cell r="H869" t="str">
            <v>T4009157</v>
          </cell>
        </row>
        <row r="869">
          <cell r="K869">
            <v>0.00277802</v>
          </cell>
          <cell r="L869">
            <v>0.45722</v>
          </cell>
          <cell r="M869">
            <v>0</v>
          </cell>
          <cell r="N869">
            <v>0.45999802</v>
          </cell>
          <cell r="O869">
            <v>459998.02</v>
          </cell>
          <cell r="P869">
            <v>0.0227</v>
          </cell>
        </row>
        <row r="869">
          <cell r="S869" t="str">
            <v>Not Excluded</v>
          </cell>
          <cell r="T869" t="e">
            <v>#N/A</v>
          </cell>
          <cell r="U869" t="e">
            <v>#N/A</v>
          </cell>
          <cell r="V869" t="e">
            <v>#N/A</v>
          </cell>
          <cell r="W869" t="e">
            <v>#N/A</v>
          </cell>
          <cell r="X869" t="e">
            <v>#N/A</v>
          </cell>
          <cell r="Y869" t="str">
            <v>Proposed Plan</v>
          </cell>
          <cell r="Z869" t="str">
            <v>MCCLD2L TRD NCE DRF tox Support</v>
          </cell>
          <cell r="AA869" t="e">
            <v>#N/A</v>
          </cell>
          <cell r="AB869" t="e">
            <v>#N/A</v>
          </cell>
          <cell r="AC869" t="e">
            <v>#N/A</v>
          </cell>
          <cell r="AD869" t="e">
            <v>#N/A</v>
          </cell>
          <cell r="AE869" t="e">
            <v>#N/A</v>
          </cell>
          <cell r="AF869" t="e">
            <v>#N/A</v>
          </cell>
          <cell r="AG869" t="e">
            <v>#N/A</v>
          </cell>
          <cell r="AH869" t="e">
            <v>#N/A</v>
          </cell>
          <cell r="AI869" t="e">
            <v>#N/A</v>
          </cell>
          <cell r="AJ869" t="e">
            <v>#N/A</v>
          </cell>
        </row>
        <row r="870">
          <cell r="A870" t="str">
            <v>15262-T4012171</v>
          </cell>
          <cell r="B870" t="str">
            <v>15262</v>
          </cell>
          <cell r="C870" t="str">
            <v>TRD DRF Tox Batch</v>
          </cell>
          <cell r="D870" t="str">
            <v>Robinson, Stephanie</v>
          </cell>
          <cell r="E870" t="str">
            <v>Child</v>
          </cell>
          <cell r="F870" t="str">
            <v>Multiple WP</v>
          </cell>
          <cell r="G870" t="str">
            <v>TRD</v>
          </cell>
          <cell r="H870" t="str">
            <v>T4012171</v>
          </cell>
        </row>
        <row r="870">
          <cell r="K870">
            <v>0.03966095</v>
          </cell>
          <cell r="L870">
            <v>0.065</v>
          </cell>
          <cell r="M870">
            <v>0</v>
          </cell>
          <cell r="N870">
            <v>0.10466095</v>
          </cell>
          <cell r="O870">
            <v>104660.95</v>
          </cell>
          <cell r="P870">
            <v>0</v>
          </cell>
        </row>
        <row r="870">
          <cell r="S870" t="str">
            <v>Not Excluded</v>
          </cell>
          <cell r="T870" t="e">
            <v>#N/A</v>
          </cell>
          <cell r="U870" t="e">
            <v>#N/A</v>
          </cell>
          <cell r="V870" t="e">
            <v>#N/A</v>
          </cell>
          <cell r="W870" t="e">
            <v>#N/A</v>
          </cell>
          <cell r="X870" t="e">
            <v>#N/A</v>
          </cell>
          <cell r="Y870" t="str">
            <v>Strategy Approved</v>
          </cell>
          <cell r="Z870" t="str">
            <v>MCG12C2L TRD NCE DRF tox support</v>
          </cell>
          <cell r="AA870" t="e">
            <v>#N/A</v>
          </cell>
          <cell r="AB870" t="e">
            <v>#N/A</v>
          </cell>
          <cell r="AC870" t="e">
            <v>#N/A</v>
          </cell>
          <cell r="AD870" t="e">
            <v>#N/A</v>
          </cell>
          <cell r="AE870" t="e">
            <v>#N/A</v>
          </cell>
          <cell r="AF870" t="e">
            <v>#N/A</v>
          </cell>
          <cell r="AG870" t="e">
            <v>#N/A</v>
          </cell>
          <cell r="AH870" t="e">
            <v>#N/A</v>
          </cell>
          <cell r="AI870" t="e">
            <v>#N/A</v>
          </cell>
          <cell r="AJ870" t="e">
            <v>#N/A</v>
          </cell>
        </row>
        <row r="871">
          <cell r="A871" t="str">
            <v>15262-T4010407</v>
          </cell>
          <cell r="B871" t="str">
            <v>15262</v>
          </cell>
          <cell r="C871" t="str">
            <v>TRD DRF Tox Batch</v>
          </cell>
          <cell r="D871" t="str">
            <v>Robinson, Stephanie</v>
          </cell>
          <cell r="E871" t="str">
            <v>Child</v>
          </cell>
          <cell r="F871" t="str">
            <v>Multiple WP</v>
          </cell>
          <cell r="G871" t="str">
            <v>TRD</v>
          </cell>
          <cell r="H871" t="str">
            <v>T4010407</v>
          </cell>
        </row>
        <row r="871">
          <cell r="K871">
            <v>0</v>
          </cell>
          <cell r="L871">
            <v>0</v>
          </cell>
          <cell r="M871">
            <v>0</v>
          </cell>
          <cell r="N871">
            <v>0</v>
          </cell>
          <cell r="O871">
            <v>0</v>
          </cell>
          <cell r="P871">
            <v>0</v>
          </cell>
        </row>
        <row r="871">
          <cell r="S871" t="str">
            <v>Not Excluded</v>
          </cell>
          <cell r="T871" t="e">
            <v>#N/A</v>
          </cell>
          <cell r="U871" t="e">
            <v>#N/A</v>
          </cell>
          <cell r="V871" t="e">
            <v>#N/A</v>
          </cell>
          <cell r="W871" t="e">
            <v>#N/A</v>
          </cell>
          <cell r="X871" t="e">
            <v>#N/A</v>
          </cell>
          <cell r="Y871" t="str">
            <v>Strategy Approved</v>
          </cell>
          <cell r="Z871" t="str">
            <v>MCGIRK2L TRD NCE DRF tox support</v>
          </cell>
          <cell r="AA871" t="e">
            <v>#N/A</v>
          </cell>
          <cell r="AB871" t="e">
            <v>#N/A</v>
          </cell>
          <cell r="AC871" t="e">
            <v>#N/A</v>
          </cell>
          <cell r="AD871" t="e">
            <v>#N/A</v>
          </cell>
          <cell r="AE871" t="e">
            <v>#N/A</v>
          </cell>
          <cell r="AF871" t="e">
            <v>#N/A</v>
          </cell>
          <cell r="AG871" t="e">
            <v>#N/A</v>
          </cell>
          <cell r="AH871" t="e">
            <v>#N/A</v>
          </cell>
          <cell r="AI871" t="e">
            <v>#N/A</v>
          </cell>
          <cell r="AJ871" t="e">
            <v>#N/A</v>
          </cell>
        </row>
        <row r="872">
          <cell r="A872" t="str">
            <v>15262-T4009988</v>
          </cell>
          <cell r="B872" t="str">
            <v>15262</v>
          </cell>
          <cell r="C872" t="str">
            <v>TRD DRF Tox Batch</v>
          </cell>
          <cell r="D872" t="str">
            <v>Robinson, Stephanie</v>
          </cell>
          <cell r="E872" t="str">
            <v>Child</v>
          </cell>
          <cell r="F872" t="str">
            <v>Multiple WP</v>
          </cell>
          <cell r="G872" t="str">
            <v>TRD</v>
          </cell>
          <cell r="H872" t="str">
            <v>T4009988</v>
          </cell>
        </row>
        <row r="872">
          <cell r="K872">
            <v>0</v>
          </cell>
          <cell r="L872">
            <v>0</v>
          </cell>
          <cell r="M872">
            <v>0</v>
          </cell>
          <cell r="N872">
            <v>0</v>
          </cell>
          <cell r="O872">
            <v>0</v>
          </cell>
          <cell r="P872">
            <v>0.0454</v>
          </cell>
        </row>
        <row r="872">
          <cell r="S872" t="str">
            <v>Not Excluded</v>
          </cell>
          <cell r="T872" t="e">
            <v>#N/A</v>
          </cell>
          <cell r="U872" t="e">
            <v>#N/A</v>
          </cell>
          <cell r="V872" t="e">
            <v>#N/A</v>
          </cell>
          <cell r="W872" t="e">
            <v>#N/A</v>
          </cell>
          <cell r="X872" t="e">
            <v>#N/A</v>
          </cell>
          <cell r="Y872" t="str">
            <v>Proposed Plan</v>
          </cell>
          <cell r="Z872" t="str">
            <v>MCGLP11L TRD NCE DRF tox support</v>
          </cell>
          <cell r="AA872" t="e">
            <v>#N/A</v>
          </cell>
          <cell r="AB872" t="e">
            <v>#N/A</v>
          </cell>
          <cell r="AC872" t="e">
            <v>#N/A</v>
          </cell>
          <cell r="AD872" t="e">
            <v>#N/A</v>
          </cell>
          <cell r="AE872" t="e">
            <v>#N/A</v>
          </cell>
          <cell r="AF872" t="e">
            <v>#N/A</v>
          </cell>
          <cell r="AG872" t="e">
            <v>#N/A</v>
          </cell>
          <cell r="AH872" t="e">
            <v>#N/A</v>
          </cell>
          <cell r="AI872" t="e">
            <v>#N/A</v>
          </cell>
          <cell r="AJ872" t="e">
            <v>#N/A</v>
          </cell>
        </row>
        <row r="873">
          <cell r="A873" t="str">
            <v>15262-T4008945</v>
          </cell>
          <cell r="B873" t="str">
            <v>15262</v>
          </cell>
          <cell r="C873" t="str">
            <v>TRD DRF Tox Batch</v>
          </cell>
          <cell r="D873" t="str">
            <v>Robinson, Stephanie</v>
          </cell>
          <cell r="E873" t="str">
            <v>Child</v>
          </cell>
          <cell r="F873" t="str">
            <v>Multiple WP</v>
          </cell>
          <cell r="G873" t="str">
            <v>TRD</v>
          </cell>
          <cell r="H873" t="str">
            <v>T4008945</v>
          </cell>
        </row>
        <row r="873">
          <cell r="K873">
            <v>0</v>
          </cell>
          <cell r="L873">
            <v>0</v>
          </cell>
          <cell r="M873">
            <v>0</v>
          </cell>
          <cell r="N873">
            <v>0</v>
          </cell>
          <cell r="O873">
            <v>0</v>
          </cell>
          <cell r="P873">
            <v>0</v>
          </cell>
        </row>
        <row r="873">
          <cell r="S873" t="str">
            <v>Not Excluded</v>
          </cell>
          <cell r="T873" t="e">
            <v>#N/A</v>
          </cell>
          <cell r="U873" t="e">
            <v>#N/A</v>
          </cell>
          <cell r="V873" t="e">
            <v>#N/A</v>
          </cell>
          <cell r="W873" t="e">
            <v>#N/A</v>
          </cell>
          <cell r="X873" t="e">
            <v>#N/A</v>
          </cell>
          <cell r="Y873" t="str">
            <v>Strategy Approved</v>
          </cell>
          <cell r="Z873" t="str">
            <v>MCLXRA1L TRD NCE DRF tox support</v>
          </cell>
          <cell r="AA873" t="e">
            <v>#N/A</v>
          </cell>
          <cell r="AB873" t="e">
            <v>#N/A</v>
          </cell>
          <cell r="AC873" t="e">
            <v>#N/A</v>
          </cell>
          <cell r="AD873" t="e">
            <v>#N/A</v>
          </cell>
          <cell r="AE873" t="e">
            <v>#N/A</v>
          </cell>
          <cell r="AF873" t="e">
            <v>#N/A</v>
          </cell>
          <cell r="AG873" t="e">
            <v>#N/A</v>
          </cell>
          <cell r="AH873" t="e">
            <v>#N/A</v>
          </cell>
          <cell r="AI873" t="e">
            <v>#N/A</v>
          </cell>
          <cell r="AJ873" t="e">
            <v>#N/A</v>
          </cell>
        </row>
        <row r="874">
          <cell r="A874" t="str">
            <v>15262-T4003824</v>
          </cell>
          <cell r="B874" t="str">
            <v>15262</v>
          </cell>
          <cell r="C874" t="str">
            <v>TRD DRF Tox Batch</v>
          </cell>
          <cell r="D874" t="str">
            <v>Robinson, Stephanie</v>
          </cell>
          <cell r="E874" t="str">
            <v>Child</v>
          </cell>
          <cell r="F874" t="str">
            <v>Multiple WP</v>
          </cell>
          <cell r="G874" t="str">
            <v>TRD</v>
          </cell>
          <cell r="H874" t="str">
            <v>T4003824</v>
          </cell>
        </row>
        <row r="874">
          <cell r="K874">
            <v>0</v>
          </cell>
          <cell r="L874">
            <v>0</v>
          </cell>
          <cell r="M874">
            <v>0</v>
          </cell>
          <cell r="N874">
            <v>0</v>
          </cell>
          <cell r="O874">
            <v>0</v>
          </cell>
          <cell r="P874">
            <v>0.1362</v>
          </cell>
        </row>
        <row r="874">
          <cell r="S874" t="str">
            <v>Not Excluded</v>
          </cell>
          <cell r="T874" t="e">
            <v>#N/A</v>
          </cell>
          <cell r="U874" t="e">
            <v>#N/A</v>
          </cell>
          <cell r="V874" t="e">
            <v>#N/A</v>
          </cell>
          <cell r="W874" t="e">
            <v>#N/A</v>
          </cell>
          <cell r="X874" t="e">
            <v>#N/A</v>
          </cell>
          <cell r="Y874" t="str">
            <v>Strategy Approved</v>
          </cell>
          <cell r="Z874" t="str">
            <v>MCNLR32L TRD NCE DRF tox support</v>
          </cell>
          <cell r="AA874" t="e">
            <v>#N/A</v>
          </cell>
          <cell r="AB874" t="e">
            <v>#N/A</v>
          </cell>
          <cell r="AC874" t="e">
            <v>#N/A</v>
          </cell>
          <cell r="AD874" t="e">
            <v>#N/A</v>
          </cell>
          <cell r="AE874" t="e">
            <v>#N/A</v>
          </cell>
          <cell r="AF874" t="e">
            <v>#N/A</v>
          </cell>
          <cell r="AG874" t="e">
            <v>#N/A</v>
          </cell>
          <cell r="AH874" t="e">
            <v>#N/A</v>
          </cell>
          <cell r="AI874" t="e">
            <v>#N/A</v>
          </cell>
          <cell r="AJ874" t="e">
            <v>#N/A</v>
          </cell>
        </row>
        <row r="875">
          <cell r="A875" t="str">
            <v>15262-T4008354</v>
          </cell>
          <cell r="B875" t="str">
            <v>15262</v>
          </cell>
          <cell r="C875" t="str">
            <v>TRD DRF Tox Batch</v>
          </cell>
          <cell r="D875" t="str">
            <v>Robinson, Stephanie</v>
          </cell>
          <cell r="E875" t="str">
            <v>Child</v>
          </cell>
          <cell r="F875" t="str">
            <v>Multiple WP</v>
          </cell>
          <cell r="G875" t="str">
            <v>TRD</v>
          </cell>
          <cell r="H875" t="str">
            <v>T4008354</v>
          </cell>
        </row>
        <row r="875">
          <cell r="K875">
            <v>0.00676008</v>
          </cell>
          <cell r="L875">
            <v>0</v>
          </cell>
          <cell r="M875">
            <v>0</v>
          </cell>
          <cell r="N875">
            <v>0.00676008</v>
          </cell>
          <cell r="O875">
            <v>6760.08</v>
          </cell>
          <cell r="P875">
            <v>0.0227</v>
          </cell>
        </row>
        <row r="875">
          <cell r="S875" t="str">
            <v>Not Excluded</v>
          </cell>
          <cell r="T875" t="e">
            <v>#N/A</v>
          </cell>
          <cell r="U875" t="e">
            <v>#N/A</v>
          </cell>
          <cell r="V875" t="e">
            <v>#N/A</v>
          </cell>
          <cell r="W875" t="e">
            <v>#N/A</v>
          </cell>
          <cell r="X875" t="e">
            <v>#N/A</v>
          </cell>
          <cell r="Y875" t="str">
            <v>Strategy Approved</v>
          </cell>
          <cell r="Z875" t="str">
            <v>MCNLR33L TRD NCE DRF tox support</v>
          </cell>
          <cell r="AA875" t="e">
            <v>#N/A</v>
          </cell>
          <cell r="AB875" t="e">
            <v>#N/A</v>
          </cell>
          <cell r="AC875" t="e">
            <v>#N/A</v>
          </cell>
          <cell r="AD875" t="e">
            <v>#N/A</v>
          </cell>
          <cell r="AE875" t="e">
            <v>#N/A</v>
          </cell>
          <cell r="AF875" t="e">
            <v>#N/A</v>
          </cell>
          <cell r="AG875" t="e">
            <v>#N/A</v>
          </cell>
          <cell r="AH875" t="e">
            <v>#N/A</v>
          </cell>
          <cell r="AI875" t="e">
            <v>#N/A</v>
          </cell>
          <cell r="AJ875" t="e">
            <v>#N/A</v>
          </cell>
        </row>
        <row r="876">
          <cell r="A876" t="str">
            <v>15262-T4008877</v>
          </cell>
          <cell r="B876" t="str">
            <v>15262</v>
          </cell>
          <cell r="C876" t="str">
            <v>TRD DRF Tox Batch</v>
          </cell>
          <cell r="D876" t="str">
            <v>Robinson, Stephanie</v>
          </cell>
          <cell r="E876" t="str">
            <v>Child</v>
          </cell>
          <cell r="F876" t="str">
            <v>Multiple WP</v>
          </cell>
          <cell r="G876" t="str">
            <v>TRD</v>
          </cell>
          <cell r="H876" t="str">
            <v>T4008877</v>
          </cell>
        </row>
        <row r="876">
          <cell r="K876">
            <v>0</v>
          </cell>
          <cell r="L876">
            <v>0</v>
          </cell>
          <cell r="M876">
            <v>0</v>
          </cell>
          <cell r="N876">
            <v>0</v>
          </cell>
          <cell r="O876">
            <v>0</v>
          </cell>
          <cell r="P876">
            <v>0</v>
          </cell>
        </row>
        <row r="876">
          <cell r="S876" t="str">
            <v>Not Excluded</v>
          </cell>
          <cell r="T876" t="e">
            <v>#N/A</v>
          </cell>
          <cell r="U876" t="e">
            <v>#N/A</v>
          </cell>
          <cell r="V876" t="e">
            <v>#N/A</v>
          </cell>
          <cell r="W876" t="e">
            <v>#N/A</v>
          </cell>
          <cell r="X876" t="e">
            <v>#N/A</v>
          </cell>
          <cell r="Y876" t="str">
            <v>Strategy Approved</v>
          </cell>
          <cell r="Z876" t="str">
            <v>MCOJL31L TRD NCE DRF tox Support</v>
          </cell>
          <cell r="AA876" t="e">
            <v>#N/A</v>
          </cell>
          <cell r="AB876" t="e">
            <v>#N/A</v>
          </cell>
          <cell r="AC876" t="e">
            <v>#N/A</v>
          </cell>
          <cell r="AD876" t="e">
            <v>#N/A</v>
          </cell>
          <cell r="AE876" t="e">
            <v>#N/A</v>
          </cell>
          <cell r="AF876" t="e">
            <v>#N/A</v>
          </cell>
          <cell r="AG876" t="e">
            <v>#N/A</v>
          </cell>
          <cell r="AH876" t="e">
            <v>#N/A</v>
          </cell>
          <cell r="AI876" t="e">
            <v>#N/A</v>
          </cell>
          <cell r="AJ876" t="e">
            <v>#N/A</v>
          </cell>
        </row>
        <row r="877">
          <cell r="A877" t="str">
            <v>15262-T4006134</v>
          </cell>
          <cell r="B877" t="str">
            <v>15262</v>
          </cell>
          <cell r="C877" t="str">
            <v>TRD DRF Tox Batch</v>
          </cell>
          <cell r="D877" t="str">
            <v>Robinson, Stephanie</v>
          </cell>
          <cell r="E877" t="str">
            <v>Child</v>
          </cell>
          <cell r="F877" t="str">
            <v>Multiple WP</v>
          </cell>
          <cell r="G877" t="str">
            <v>TRD</v>
          </cell>
          <cell r="H877" t="str">
            <v>T4006134</v>
          </cell>
        </row>
        <row r="877">
          <cell r="K877">
            <v>0</v>
          </cell>
          <cell r="L877">
            <v>0</v>
          </cell>
          <cell r="M877">
            <v>0</v>
          </cell>
          <cell r="N877">
            <v>0</v>
          </cell>
          <cell r="O877">
            <v>0</v>
          </cell>
          <cell r="P877">
            <v>0.0227</v>
          </cell>
        </row>
        <row r="877">
          <cell r="S877" t="str">
            <v>Not Excluded</v>
          </cell>
          <cell r="T877" t="e">
            <v>#N/A</v>
          </cell>
          <cell r="U877" t="e">
            <v>#N/A</v>
          </cell>
          <cell r="V877" t="e">
            <v>#N/A</v>
          </cell>
          <cell r="W877" t="e">
            <v>#N/A</v>
          </cell>
          <cell r="X877" t="e">
            <v>#N/A</v>
          </cell>
          <cell r="Y877" t="str">
            <v>Proposed Plan</v>
          </cell>
          <cell r="Z877" t="str">
            <v>MCTRPC62L TRD NCE DRF tox support</v>
          </cell>
          <cell r="AA877" t="e">
            <v>#N/A</v>
          </cell>
          <cell r="AB877" t="e">
            <v>#N/A</v>
          </cell>
          <cell r="AC877" t="e">
            <v>#N/A</v>
          </cell>
          <cell r="AD877" t="e">
            <v>#N/A</v>
          </cell>
          <cell r="AE877" t="e">
            <v>#N/A</v>
          </cell>
          <cell r="AF877" t="e">
            <v>#N/A</v>
          </cell>
          <cell r="AG877" t="e">
            <v>#N/A</v>
          </cell>
          <cell r="AH877" t="e">
            <v>#N/A</v>
          </cell>
          <cell r="AI877" t="e">
            <v>#N/A</v>
          </cell>
          <cell r="AJ877" t="e">
            <v>#N/A</v>
          </cell>
        </row>
        <row r="878">
          <cell r="A878" t="str">
            <v>15262-T4002568</v>
          </cell>
          <cell r="B878" t="str">
            <v>15262</v>
          </cell>
          <cell r="C878" t="str">
            <v>TRD DRF Tox Batch</v>
          </cell>
          <cell r="D878" t="str">
            <v>Robinson, Stephanie</v>
          </cell>
          <cell r="E878" t="str">
            <v>Child</v>
          </cell>
          <cell r="F878" t="str">
            <v>Multiple WP</v>
          </cell>
          <cell r="G878" t="str">
            <v>TRD</v>
          </cell>
          <cell r="H878" t="str">
            <v>T4002568</v>
          </cell>
        </row>
        <row r="878">
          <cell r="K878">
            <v>0</v>
          </cell>
          <cell r="L878">
            <v>0</v>
          </cell>
          <cell r="M878">
            <v>0</v>
          </cell>
          <cell r="N878">
            <v>0</v>
          </cell>
          <cell r="O878">
            <v>0</v>
          </cell>
          <cell r="P878">
            <v>0</v>
          </cell>
        </row>
        <row r="878">
          <cell r="S878" t="str">
            <v>Not Excluded</v>
          </cell>
          <cell r="T878" t="e">
            <v>#N/A</v>
          </cell>
          <cell r="U878" t="e">
            <v>#N/A</v>
          </cell>
          <cell r="V878" t="e">
            <v>#N/A</v>
          </cell>
          <cell r="W878" t="e">
            <v>#N/A</v>
          </cell>
          <cell r="X878" t="e">
            <v>#N/A</v>
          </cell>
          <cell r="Y878" t="str">
            <v>Pending</v>
          </cell>
          <cell r="Z878" t="str">
            <v>MSD9BIS TRD NCE DRF tox support</v>
          </cell>
          <cell r="AA878" t="e">
            <v>#N/A</v>
          </cell>
          <cell r="AB878" t="e">
            <v>#N/A</v>
          </cell>
          <cell r="AC878" t="e">
            <v>#N/A</v>
          </cell>
          <cell r="AD878" t="e">
            <v>#N/A</v>
          </cell>
          <cell r="AE878" t="e">
            <v>#N/A</v>
          </cell>
          <cell r="AF878" t="e">
            <v>#N/A</v>
          </cell>
          <cell r="AG878" t="e">
            <v>#N/A</v>
          </cell>
          <cell r="AH878" t="e">
            <v>#N/A</v>
          </cell>
          <cell r="AI878" t="e">
            <v>#N/A</v>
          </cell>
          <cell r="AJ878" t="e">
            <v>#N/A</v>
          </cell>
        </row>
        <row r="879">
          <cell r="A879" t="str">
            <v>15262-T4005837</v>
          </cell>
          <cell r="B879" t="str">
            <v>15262</v>
          </cell>
          <cell r="C879" t="str">
            <v>TRD DRF Tox Batch</v>
          </cell>
          <cell r="D879" t="str">
            <v>Robinson, Stephanie</v>
          </cell>
          <cell r="E879" t="str">
            <v>Child</v>
          </cell>
          <cell r="F879" t="str">
            <v>Multiple WP</v>
          </cell>
          <cell r="G879" t="str">
            <v>TRD</v>
          </cell>
          <cell r="H879" t="str">
            <v>T4005837</v>
          </cell>
        </row>
        <row r="879">
          <cell r="K879">
            <v>0</v>
          </cell>
          <cell r="L879">
            <v>0</v>
          </cell>
          <cell r="M879">
            <v>0</v>
          </cell>
          <cell r="N879">
            <v>0</v>
          </cell>
          <cell r="O879">
            <v>0</v>
          </cell>
          <cell r="P879">
            <v>0.0227</v>
          </cell>
        </row>
        <row r="879">
          <cell r="S879" t="str">
            <v>Not Excluded</v>
          </cell>
          <cell r="T879" t="e">
            <v>#N/A</v>
          </cell>
          <cell r="U879" t="e">
            <v>#N/A</v>
          </cell>
          <cell r="V879" t="e">
            <v>#N/A</v>
          </cell>
          <cell r="W879" t="e">
            <v>#N/A</v>
          </cell>
          <cell r="X879" t="e">
            <v>#N/A</v>
          </cell>
          <cell r="Y879" t="str">
            <v>Proposed Plan</v>
          </cell>
          <cell r="Z879" t="str">
            <v>MSD9TPY TRD NCE DRF tox support</v>
          </cell>
          <cell r="AA879" t="e">
            <v>#N/A</v>
          </cell>
          <cell r="AB879" t="e">
            <v>#N/A</v>
          </cell>
          <cell r="AC879" t="e">
            <v>#N/A</v>
          </cell>
          <cell r="AD879" t="e">
            <v>#N/A</v>
          </cell>
          <cell r="AE879" t="e">
            <v>#N/A</v>
          </cell>
          <cell r="AF879" t="e">
            <v>#N/A</v>
          </cell>
          <cell r="AG879" t="e">
            <v>#N/A</v>
          </cell>
          <cell r="AH879" t="e">
            <v>#N/A</v>
          </cell>
          <cell r="AI879" t="e">
            <v>#N/A</v>
          </cell>
          <cell r="AJ879" t="e">
            <v>#N/A</v>
          </cell>
        </row>
        <row r="880">
          <cell r="A880" t="str">
            <v>15262-T4006146</v>
          </cell>
          <cell r="B880" t="str">
            <v>15262</v>
          </cell>
          <cell r="C880" t="str">
            <v>TRD DRF Tox Batch</v>
          </cell>
          <cell r="D880" t="str">
            <v>Robinson, Stephanie</v>
          </cell>
          <cell r="E880" t="str">
            <v>Child</v>
          </cell>
          <cell r="F880" t="str">
            <v>Multiple WP</v>
          </cell>
          <cell r="G880" t="str">
            <v>TRD</v>
          </cell>
          <cell r="H880" t="str">
            <v>T4006146</v>
          </cell>
        </row>
        <row r="880">
          <cell r="K880">
            <v>0</v>
          </cell>
          <cell r="L880">
            <v>0</v>
          </cell>
          <cell r="M880">
            <v>0</v>
          </cell>
          <cell r="N880">
            <v>0</v>
          </cell>
          <cell r="O880">
            <v>0</v>
          </cell>
          <cell r="P880">
            <v>0.0454</v>
          </cell>
        </row>
        <row r="880">
          <cell r="S880" t="str">
            <v>Not Excluded</v>
          </cell>
          <cell r="T880" t="e">
            <v>#N/A</v>
          </cell>
          <cell r="U880" t="e">
            <v>#N/A</v>
          </cell>
          <cell r="V880" t="e">
            <v>#N/A</v>
          </cell>
          <cell r="W880" t="e">
            <v>#N/A</v>
          </cell>
          <cell r="X880" t="e">
            <v>#N/A</v>
          </cell>
          <cell r="Y880" t="str">
            <v>Strategy Approved</v>
          </cell>
          <cell r="Z880" t="str">
            <v>NS95N2B TRD NCE DRF tox support</v>
          </cell>
          <cell r="AA880" t="e">
            <v>#N/A</v>
          </cell>
          <cell r="AB880" t="e">
            <v>#N/A</v>
          </cell>
          <cell r="AC880" t="e">
            <v>#N/A</v>
          </cell>
          <cell r="AD880" t="e">
            <v>#N/A</v>
          </cell>
          <cell r="AE880" t="e">
            <v>#N/A</v>
          </cell>
          <cell r="AF880" t="e">
            <v>#N/A</v>
          </cell>
          <cell r="AG880" t="e">
            <v>#N/A</v>
          </cell>
          <cell r="AH880" t="e">
            <v>#N/A</v>
          </cell>
          <cell r="AI880" t="e">
            <v>#N/A</v>
          </cell>
          <cell r="AJ880" t="e">
            <v>#N/A</v>
          </cell>
        </row>
        <row r="881">
          <cell r="A881" t="str">
            <v>15262-T4002601</v>
          </cell>
          <cell r="B881" t="str">
            <v>15262</v>
          </cell>
          <cell r="C881" t="str">
            <v>TRD DRF Tox Batch</v>
          </cell>
          <cell r="D881" t="str">
            <v>Robinson, Stephanie</v>
          </cell>
          <cell r="E881" t="str">
            <v>Child</v>
          </cell>
          <cell r="F881" t="str">
            <v>Multiple WP</v>
          </cell>
          <cell r="G881" t="str">
            <v>TRD</v>
          </cell>
          <cell r="H881" t="str">
            <v>T4002601</v>
          </cell>
        </row>
        <row r="881">
          <cell r="K881">
            <v>0</v>
          </cell>
          <cell r="L881">
            <v>0</v>
          </cell>
          <cell r="M881">
            <v>0</v>
          </cell>
          <cell r="N881">
            <v>0</v>
          </cell>
          <cell r="O881">
            <v>0</v>
          </cell>
          <cell r="P881">
            <v>0.0227</v>
          </cell>
        </row>
        <row r="881">
          <cell r="S881" t="str">
            <v>Not Excluded</v>
          </cell>
          <cell r="T881" t="e">
            <v>#N/A</v>
          </cell>
          <cell r="U881" t="e">
            <v>#N/A</v>
          </cell>
          <cell r="V881" t="e">
            <v>#N/A</v>
          </cell>
          <cell r="W881" t="e">
            <v>#N/A</v>
          </cell>
          <cell r="X881" t="e">
            <v>#N/A</v>
          </cell>
          <cell r="Y881" t="str">
            <v>Strategy Approved</v>
          </cell>
          <cell r="Z881" t="str">
            <v>NS96N2B TRD NCE DRF tox support</v>
          </cell>
          <cell r="AA881" t="e">
            <v>#N/A</v>
          </cell>
          <cell r="AB881" t="e">
            <v>#N/A</v>
          </cell>
          <cell r="AC881" t="e">
            <v>#N/A</v>
          </cell>
          <cell r="AD881" t="e">
            <v>#N/A</v>
          </cell>
          <cell r="AE881" t="e">
            <v>#N/A</v>
          </cell>
          <cell r="AF881" t="e">
            <v>#N/A</v>
          </cell>
          <cell r="AG881" t="e">
            <v>#N/A</v>
          </cell>
          <cell r="AH881" t="e">
            <v>#N/A</v>
          </cell>
          <cell r="AI881" t="e">
            <v>#N/A</v>
          </cell>
          <cell r="AJ881" t="e">
            <v>#N/A</v>
          </cell>
        </row>
        <row r="882">
          <cell r="A882" t="str">
            <v>15262-T4003913</v>
          </cell>
          <cell r="B882" t="str">
            <v>15262</v>
          </cell>
          <cell r="C882" t="str">
            <v>TRD DRF Tox Batch</v>
          </cell>
          <cell r="D882" t="str">
            <v>Robinson, Stephanie</v>
          </cell>
          <cell r="E882" t="str">
            <v>Child</v>
          </cell>
          <cell r="F882" t="str">
            <v>Multiple WP</v>
          </cell>
          <cell r="G882" t="str">
            <v>TRD</v>
          </cell>
          <cell r="H882" t="str">
            <v>T4003913</v>
          </cell>
        </row>
        <row r="882">
          <cell r="K882">
            <v>0</v>
          </cell>
          <cell r="L882">
            <v>0</v>
          </cell>
          <cell r="M882">
            <v>0</v>
          </cell>
          <cell r="N882">
            <v>0</v>
          </cell>
          <cell r="O882">
            <v>0</v>
          </cell>
          <cell r="P882">
            <v>0.0454</v>
          </cell>
        </row>
        <row r="882">
          <cell r="S882" t="str">
            <v>Not Excluded</v>
          </cell>
          <cell r="T882" t="e">
            <v>#N/A</v>
          </cell>
          <cell r="U882" t="e">
            <v>#N/A</v>
          </cell>
          <cell r="V882" t="e">
            <v>#N/A</v>
          </cell>
          <cell r="W882" t="e">
            <v>#N/A</v>
          </cell>
          <cell r="X882" t="e">
            <v>#N/A</v>
          </cell>
          <cell r="Y882" t="str">
            <v>Strategy Approved</v>
          </cell>
          <cell r="Z882" t="str">
            <v>NS991CA TRD NCE DRF tox support</v>
          </cell>
          <cell r="AA882" t="e">
            <v>#N/A</v>
          </cell>
          <cell r="AB882" t="e">
            <v>#N/A</v>
          </cell>
          <cell r="AC882" t="e">
            <v>#N/A</v>
          </cell>
          <cell r="AD882" t="e">
            <v>#N/A</v>
          </cell>
          <cell r="AE882" t="e">
            <v>#N/A</v>
          </cell>
          <cell r="AF882" t="e">
            <v>#N/A</v>
          </cell>
          <cell r="AG882" t="e">
            <v>#N/A</v>
          </cell>
          <cell r="AH882" t="e">
            <v>#N/A</v>
          </cell>
          <cell r="AI882" t="e">
            <v>#N/A</v>
          </cell>
          <cell r="AJ882" t="e">
            <v>#N/A</v>
          </cell>
        </row>
        <row r="883">
          <cell r="A883" t="str">
            <v>15262-T4004282</v>
          </cell>
          <cell r="B883" t="str">
            <v>15262</v>
          </cell>
          <cell r="C883" t="str">
            <v>TRD DRF Tox Batch</v>
          </cell>
          <cell r="D883" t="str">
            <v>Robinson, Stephanie</v>
          </cell>
          <cell r="E883" t="str">
            <v>Child</v>
          </cell>
          <cell r="F883" t="str">
            <v>Multiple WP</v>
          </cell>
          <cell r="G883" t="str">
            <v>TRD</v>
          </cell>
          <cell r="H883" t="str">
            <v>T4004282</v>
          </cell>
        </row>
        <row r="883">
          <cell r="K883">
            <v>0.00018756</v>
          </cell>
          <cell r="L883">
            <v>0</v>
          </cell>
          <cell r="M883">
            <v>0</v>
          </cell>
          <cell r="N883">
            <v>0.00018756</v>
          </cell>
          <cell r="O883">
            <v>187.56</v>
          </cell>
          <cell r="P883">
            <v>0.0681</v>
          </cell>
        </row>
        <row r="883">
          <cell r="S883" t="str">
            <v>Not Excluded</v>
          </cell>
          <cell r="T883" t="e">
            <v>#N/A</v>
          </cell>
          <cell r="U883" t="e">
            <v>#N/A</v>
          </cell>
          <cell r="V883" t="e">
            <v>#N/A</v>
          </cell>
          <cell r="W883" t="e">
            <v>#N/A</v>
          </cell>
          <cell r="X883" t="e">
            <v>#N/A</v>
          </cell>
          <cell r="Y883" t="str">
            <v>Strategy Approved</v>
          </cell>
          <cell r="Z883" t="str">
            <v>NS99M4A TRD NCE DRF tox Support</v>
          </cell>
          <cell r="AA883" t="e">
            <v>#N/A</v>
          </cell>
          <cell r="AB883" t="e">
            <v>#N/A</v>
          </cell>
          <cell r="AC883" t="e">
            <v>#N/A</v>
          </cell>
          <cell r="AD883" t="e">
            <v>#N/A</v>
          </cell>
          <cell r="AE883" t="e">
            <v>#N/A</v>
          </cell>
          <cell r="AF883" t="e">
            <v>#N/A</v>
          </cell>
          <cell r="AG883" t="e">
            <v>#N/A</v>
          </cell>
          <cell r="AH883" t="e">
            <v>#N/A</v>
          </cell>
          <cell r="AI883" t="e">
            <v>#N/A</v>
          </cell>
          <cell r="AJ883" t="e">
            <v>#N/A</v>
          </cell>
        </row>
        <row r="884">
          <cell r="A884" t="str">
            <v>15262-T4006139</v>
          </cell>
          <cell r="B884" t="str">
            <v>15262</v>
          </cell>
          <cell r="C884" t="str">
            <v>TRD DRF Tox Batch</v>
          </cell>
          <cell r="D884" t="str">
            <v>Robinson, Stephanie</v>
          </cell>
          <cell r="E884" t="str">
            <v>Child</v>
          </cell>
          <cell r="F884" t="str">
            <v>Multiple WP</v>
          </cell>
          <cell r="G884" t="str">
            <v>TRD</v>
          </cell>
          <cell r="H884" t="str">
            <v>T4006139</v>
          </cell>
        </row>
        <row r="884">
          <cell r="K884">
            <v>0</v>
          </cell>
          <cell r="L884">
            <v>0</v>
          </cell>
          <cell r="M884">
            <v>0</v>
          </cell>
          <cell r="N884">
            <v>0</v>
          </cell>
          <cell r="O884">
            <v>0</v>
          </cell>
          <cell r="P884">
            <v>0.0454</v>
          </cell>
        </row>
        <row r="884">
          <cell r="S884" t="str">
            <v>Not Excluded</v>
          </cell>
          <cell r="T884" t="e">
            <v>#N/A</v>
          </cell>
          <cell r="U884" t="e">
            <v>#N/A</v>
          </cell>
          <cell r="V884" t="e">
            <v>#N/A</v>
          </cell>
          <cell r="W884" t="e">
            <v>#N/A</v>
          </cell>
          <cell r="X884" t="e">
            <v>#N/A</v>
          </cell>
          <cell r="Y884" t="str">
            <v>Strategy Approved</v>
          </cell>
          <cell r="Z884" t="str">
            <v>NTD6APV TRD NCE DRF tox support</v>
          </cell>
          <cell r="AA884" t="e">
            <v>#N/A</v>
          </cell>
          <cell r="AB884" t="e">
            <v>#N/A</v>
          </cell>
          <cell r="AC884" t="e">
            <v>#N/A</v>
          </cell>
          <cell r="AD884" t="e">
            <v>#N/A</v>
          </cell>
          <cell r="AE884" t="e">
            <v>#N/A</v>
          </cell>
          <cell r="AF884" t="e">
            <v>#N/A</v>
          </cell>
          <cell r="AG884" t="e">
            <v>#N/A</v>
          </cell>
          <cell r="AH884" t="e">
            <v>#N/A</v>
          </cell>
          <cell r="AI884" t="e">
            <v>#N/A</v>
          </cell>
          <cell r="AJ884" t="e">
            <v>#N/A</v>
          </cell>
        </row>
        <row r="885">
          <cell r="A885" t="str">
            <v>15262-T4005212</v>
          </cell>
          <cell r="B885" t="str">
            <v>15262</v>
          </cell>
          <cell r="C885" t="str">
            <v>TRD DRF Tox Batch</v>
          </cell>
          <cell r="D885" t="str">
            <v>Robinson, Stephanie</v>
          </cell>
          <cell r="E885" t="str">
            <v>Child</v>
          </cell>
          <cell r="F885" t="str">
            <v>Multiple WP</v>
          </cell>
          <cell r="G885" t="str">
            <v>TRD</v>
          </cell>
          <cell r="H885" t="str">
            <v>T4005212</v>
          </cell>
        </row>
        <row r="885">
          <cell r="K885">
            <v>0.04717545</v>
          </cell>
          <cell r="L885">
            <v>0.072</v>
          </cell>
          <cell r="M885">
            <v>0</v>
          </cell>
          <cell r="N885">
            <v>0.11917545</v>
          </cell>
          <cell r="O885">
            <v>119175.45</v>
          </cell>
          <cell r="P885">
            <v>0.0908</v>
          </cell>
        </row>
        <row r="885">
          <cell r="S885" t="str">
            <v>Not Excluded</v>
          </cell>
          <cell r="T885" t="e">
            <v>#N/A</v>
          </cell>
          <cell r="U885" t="e">
            <v>#N/A</v>
          </cell>
          <cell r="V885" t="e">
            <v>#N/A</v>
          </cell>
          <cell r="W885" t="e">
            <v>#N/A</v>
          </cell>
          <cell r="X885" t="e">
            <v>#N/A</v>
          </cell>
          <cell r="Y885" t="str">
            <v>Strategy Approved</v>
          </cell>
          <cell r="Z885" t="str">
            <v>NTD8CWP TRD NCE DRF tox Support</v>
          </cell>
          <cell r="AA885" t="e">
            <v>#N/A</v>
          </cell>
          <cell r="AB885" t="e">
            <v>#N/A</v>
          </cell>
          <cell r="AC885" t="e">
            <v>#N/A</v>
          </cell>
          <cell r="AD885" t="e">
            <v>#N/A</v>
          </cell>
          <cell r="AE885" t="e">
            <v>#N/A</v>
          </cell>
          <cell r="AF885" t="e">
            <v>#N/A</v>
          </cell>
          <cell r="AG885" t="e">
            <v>#N/A</v>
          </cell>
          <cell r="AH885" t="e">
            <v>#N/A</v>
          </cell>
          <cell r="AI885" t="e">
            <v>#N/A</v>
          </cell>
          <cell r="AJ885" t="e">
            <v>#N/A</v>
          </cell>
        </row>
        <row r="886">
          <cell r="A886" t="str">
            <v>15262-T4009156</v>
          </cell>
          <cell r="B886" t="str">
            <v>15262</v>
          </cell>
          <cell r="C886" t="str">
            <v>TRD DRF Tox Batch</v>
          </cell>
          <cell r="D886" t="str">
            <v>Robinson, Stephanie</v>
          </cell>
          <cell r="E886" t="str">
            <v>Child</v>
          </cell>
          <cell r="F886" t="str">
            <v>Multiple WP</v>
          </cell>
          <cell r="G886" t="str">
            <v>TRD</v>
          </cell>
          <cell r="H886" t="str">
            <v>T4009156</v>
          </cell>
        </row>
        <row r="886">
          <cell r="K886">
            <v>0</v>
          </cell>
          <cell r="L886">
            <v>0</v>
          </cell>
          <cell r="M886">
            <v>0</v>
          </cell>
          <cell r="N886">
            <v>0</v>
          </cell>
          <cell r="O886">
            <v>0</v>
          </cell>
          <cell r="P886">
            <v>0.0908</v>
          </cell>
        </row>
        <row r="886">
          <cell r="S886" t="str">
            <v>Not Excluded</v>
          </cell>
          <cell r="T886" t="e">
            <v>#N/A</v>
          </cell>
          <cell r="U886" t="e">
            <v>#N/A</v>
          </cell>
          <cell r="V886" t="e">
            <v>#N/A</v>
          </cell>
          <cell r="W886" t="e">
            <v>#N/A</v>
          </cell>
          <cell r="X886" t="e">
            <v>#N/A</v>
          </cell>
          <cell r="Y886" t="str">
            <v>Strategy Approved</v>
          </cell>
          <cell r="Z886" t="str">
            <v>ONC8BTK TRD NCE DRF tox Support</v>
          </cell>
          <cell r="AA886" t="e">
            <v>#N/A</v>
          </cell>
          <cell r="AB886" t="e">
            <v>#N/A</v>
          </cell>
          <cell r="AC886" t="e">
            <v>#N/A</v>
          </cell>
          <cell r="AD886" t="e">
            <v>#N/A</v>
          </cell>
          <cell r="AE886" t="e">
            <v>#N/A</v>
          </cell>
          <cell r="AF886" t="e">
            <v>#N/A</v>
          </cell>
          <cell r="AG886" t="e">
            <v>#N/A</v>
          </cell>
          <cell r="AH886" t="e">
            <v>#N/A</v>
          </cell>
          <cell r="AI886" t="e">
            <v>#N/A</v>
          </cell>
          <cell r="AJ886" t="e">
            <v>#N/A</v>
          </cell>
        </row>
        <row r="887">
          <cell r="A887" t="str">
            <v>15262-T4005494</v>
          </cell>
          <cell r="B887" t="str">
            <v>15262</v>
          </cell>
          <cell r="C887" t="str">
            <v>TRD DRF Tox Batch</v>
          </cell>
          <cell r="D887" t="str">
            <v>Robinson, Stephanie</v>
          </cell>
          <cell r="E887" t="str">
            <v>Child</v>
          </cell>
          <cell r="F887" t="str">
            <v>Multiple WP</v>
          </cell>
          <cell r="G887" t="str">
            <v>TRD</v>
          </cell>
          <cell r="H887" t="str">
            <v>T4005494</v>
          </cell>
        </row>
        <row r="887">
          <cell r="K887">
            <v>0</v>
          </cell>
          <cell r="L887">
            <v>0</v>
          </cell>
          <cell r="M887">
            <v>0</v>
          </cell>
          <cell r="N887">
            <v>0</v>
          </cell>
          <cell r="O887">
            <v>0</v>
          </cell>
          <cell r="P887">
            <v>0.0681</v>
          </cell>
        </row>
        <row r="887">
          <cell r="S887" t="str">
            <v>Not Excluded</v>
          </cell>
          <cell r="T887" t="e">
            <v>#N/A</v>
          </cell>
          <cell r="U887" t="e">
            <v>#N/A</v>
          </cell>
          <cell r="V887" t="e">
            <v>#N/A</v>
          </cell>
          <cell r="W887" t="e">
            <v>#N/A</v>
          </cell>
          <cell r="X887" t="e">
            <v>#N/A</v>
          </cell>
          <cell r="Y887" t="str">
            <v>Strategy Approved</v>
          </cell>
          <cell r="Z887" t="str">
            <v>ONC8RAS TRD NCE DRF tox Support</v>
          </cell>
          <cell r="AA887" t="e">
            <v>#N/A</v>
          </cell>
          <cell r="AB887" t="e">
            <v>#N/A</v>
          </cell>
          <cell r="AC887" t="e">
            <v>#N/A</v>
          </cell>
          <cell r="AD887" t="e">
            <v>#N/A</v>
          </cell>
          <cell r="AE887" t="e">
            <v>#N/A</v>
          </cell>
          <cell r="AF887" t="e">
            <v>#N/A</v>
          </cell>
          <cell r="AG887" t="e">
            <v>#N/A</v>
          </cell>
          <cell r="AH887" t="e">
            <v>#N/A</v>
          </cell>
          <cell r="AI887" t="e">
            <v>#N/A</v>
          </cell>
          <cell r="AJ887" t="e">
            <v>#N/A</v>
          </cell>
        </row>
        <row r="888">
          <cell r="A888" t="str">
            <v>15262-T4005240</v>
          </cell>
          <cell r="B888" t="str">
            <v>15262</v>
          </cell>
          <cell r="C888" t="str">
            <v>TRD DRF Tox Batch</v>
          </cell>
          <cell r="D888" t="str">
            <v>Robinson, Stephanie</v>
          </cell>
          <cell r="E888" t="str">
            <v>Child</v>
          </cell>
          <cell r="F888" t="str">
            <v>Multiple WP</v>
          </cell>
          <cell r="G888" t="str">
            <v>TRD</v>
          </cell>
          <cell r="H888" t="str">
            <v>T4005240</v>
          </cell>
        </row>
        <row r="888">
          <cell r="K888">
            <v>0</v>
          </cell>
          <cell r="L888">
            <v>0</v>
          </cell>
          <cell r="M888">
            <v>0</v>
          </cell>
          <cell r="N888">
            <v>0</v>
          </cell>
          <cell r="O888">
            <v>0</v>
          </cell>
          <cell r="P888">
            <v>0.0681</v>
          </cell>
        </row>
        <row r="888">
          <cell r="S888" t="str">
            <v>Not Excluded</v>
          </cell>
          <cell r="T888" t="e">
            <v>#N/A</v>
          </cell>
          <cell r="U888" t="e">
            <v>#N/A</v>
          </cell>
          <cell r="V888" t="e">
            <v>#N/A</v>
          </cell>
          <cell r="W888" t="e">
            <v>#N/A</v>
          </cell>
          <cell r="X888" t="e">
            <v>#N/A</v>
          </cell>
          <cell r="Y888" t="str">
            <v>Strategy Approved</v>
          </cell>
          <cell r="Z888" t="str">
            <v>ONC8YAP TRD NCE DRF tox Support</v>
          </cell>
          <cell r="AA888" t="e">
            <v>#N/A</v>
          </cell>
          <cell r="AB888" t="e">
            <v>#N/A</v>
          </cell>
          <cell r="AC888" t="e">
            <v>#N/A</v>
          </cell>
          <cell r="AD888" t="e">
            <v>#N/A</v>
          </cell>
          <cell r="AE888" t="e">
            <v>#N/A</v>
          </cell>
          <cell r="AF888" t="e">
            <v>#N/A</v>
          </cell>
          <cell r="AG888" t="e">
            <v>#N/A</v>
          </cell>
          <cell r="AH888" t="e">
            <v>#N/A</v>
          </cell>
          <cell r="AI888" t="e">
            <v>#N/A</v>
          </cell>
          <cell r="AJ888" t="e">
            <v>#N/A</v>
          </cell>
        </row>
        <row r="889">
          <cell r="A889" t="str">
            <v>15262-T4009720</v>
          </cell>
          <cell r="B889" t="str">
            <v>15262</v>
          </cell>
          <cell r="C889" t="str">
            <v>TRD DRF Tox Batch</v>
          </cell>
          <cell r="D889" t="str">
            <v>Robinson, Stephanie</v>
          </cell>
          <cell r="E889" t="str">
            <v>Child</v>
          </cell>
          <cell r="F889" t="str">
            <v>Multiple WP</v>
          </cell>
          <cell r="G889" t="str">
            <v>TRD</v>
          </cell>
          <cell r="H889" t="str">
            <v>T4009720</v>
          </cell>
        </row>
        <row r="889">
          <cell r="K889">
            <v>0</v>
          </cell>
          <cell r="L889">
            <v>0</v>
          </cell>
          <cell r="M889">
            <v>0</v>
          </cell>
          <cell r="N889">
            <v>0</v>
          </cell>
          <cell r="O889">
            <v>0</v>
          </cell>
          <cell r="P889">
            <v>0.0227</v>
          </cell>
        </row>
        <row r="889">
          <cell r="S889" t="str">
            <v>Not Excluded</v>
          </cell>
          <cell r="T889" t="e">
            <v>#N/A</v>
          </cell>
          <cell r="U889" t="e">
            <v>#N/A</v>
          </cell>
          <cell r="V889" t="e">
            <v>#N/A</v>
          </cell>
          <cell r="W889" t="e">
            <v>#N/A</v>
          </cell>
          <cell r="X889" t="e">
            <v>#N/A</v>
          </cell>
          <cell r="Y889" t="str">
            <v>Proposed Plan</v>
          </cell>
          <cell r="Z889" t="str">
            <v>ONC9BH3 TRD NCE DRF Tox Support</v>
          </cell>
          <cell r="AA889" t="e">
            <v>#N/A</v>
          </cell>
          <cell r="AB889" t="e">
            <v>#N/A</v>
          </cell>
          <cell r="AC889" t="e">
            <v>#N/A</v>
          </cell>
          <cell r="AD889" t="e">
            <v>#N/A</v>
          </cell>
          <cell r="AE889" t="e">
            <v>#N/A</v>
          </cell>
          <cell r="AF889" t="e">
            <v>#N/A</v>
          </cell>
          <cell r="AG889" t="e">
            <v>#N/A</v>
          </cell>
          <cell r="AH889" t="e">
            <v>#N/A</v>
          </cell>
          <cell r="AI889" t="e">
            <v>#N/A</v>
          </cell>
          <cell r="AJ889" t="e">
            <v>#N/A</v>
          </cell>
        </row>
        <row r="890">
          <cell r="A890" t="str">
            <v>15262-T4003354</v>
          </cell>
          <cell r="B890" t="str">
            <v>15262</v>
          </cell>
          <cell r="C890" t="str">
            <v>TRD DRF Tox Batch</v>
          </cell>
          <cell r="D890" t="str">
            <v>Robinson, Stephanie</v>
          </cell>
          <cell r="E890" t="str">
            <v>Child</v>
          </cell>
          <cell r="F890" t="str">
            <v>Multiple WP</v>
          </cell>
          <cell r="G890" t="str">
            <v>TRD</v>
          </cell>
          <cell r="H890" t="str">
            <v>T4003354</v>
          </cell>
        </row>
        <row r="890">
          <cell r="K890">
            <v>0</v>
          </cell>
          <cell r="L890">
            <v>0</v>
          </cell>
          <cell r="M890">
            <v>0</v>
          </cell>
          <cell r="N890">
            <v>0</v>
          </cell>
          <cell r="O890">
            <v>0</v>
          </cell>
          <cell r="P890">
            <v>0.0908</v>
          </cell>
        </row>
        <row r="890">
          <cell r="S890" t="str">
            <v>Not Excluded</v>
          </cell>
          <cell r="T890" t="e">
            <v>#N/A</v>
          </cell>
          <cell r="U890" t="e">
            <v>#N/A</v>
          </cell>
          <cell r="V890" t="e">
            <v>#N/A</v>
          </cell>
          <cell r="W890" t="e">
            <v>#N/A</v>
          </cell>
          <cell r="X890" t="e">
            <v>#N/A</v>
          </cell>
          <cell r="Y890" t="str">
            <v>Strategy Approved</v>
          </cell>
          <cell r="Z890" t="str">
            <v>ONC9BYL TRD NCE Closed Loop Delivery SC</v>
          </cell>
          <cell r="AA890" t="e">
            <v>#N/A</v>
          </cell>
          <cell r="AB890" t="e">
            <v>#N/A</v>
          </cell>
          <cell r="AC890" t="e">
            <v>#N/A</v>
          </cell>
          <cell r="AD890" t="e">
            <v>#N/A</v>
          </cell>
          <cell r="AE890" t="e">
            <v>#N/A</v>
          </cell>
          <cell r="AF890" t="e">
            <v>#N/A</v>
          </cell>
          <cell r="AG890" t="e">
            <v>#N/A</v>
          </cell>
          <cell r="AH890" t="e">
            <v>#N/A</v>
          </cell>
          <cell r="AI890" t="e">
            <v>#N/A</v>
          </cell>
          <cell r="AJ890" t="e">
            <v>#N/A</v>
          </cell>
        </row>
        <row r="891">
          <cell r="A891" t="str">
            <v>15262-T4006145</v>
          </cell>
          <cell r="B891" t="str">
            <v>15262</v>
          </cell>
          <cell r="C891" t="str">
            <v>TRD DRF Tox Batch</v>
          </cell>
          <cell r="D891" t="str">
            <v>Robinson, Stephanie</v>
          </cell>
          <cell r="E891" t="str">
            <v>Child</v>
          </cell>
          <cell r="F891" t="str">
            <v>Multiple WP</v>
          </cell>
          <cell r="G891" t="str">
            <v>TRD</v>
          </cell>
          <cell r="H891" t="str">
            <v>T4006145</v>
          </cell>
        </row>
        <row r="891">
          <cell r="K891">
            <v>0</v>
          </cell>
          <cell r="L891">
            <v>0</v>
          </cell>
          <cell r="M891">
            <v>0</v>
          </cell>
          <cell r="N891">
            <v>0</v>
          </cell>
          <cell r="O891">
            <v>0</v>
          </cell>
          <cell r="P891">
            <v>0.0227</v>
          </cell>
        </row>
        <row r="891">
          <cell r="S891" t="str">
            <v>Not Excluded</v>
          </cell>
          <cell r="T891" t="e">
            <v>#N/A</v>
          </cell>
          <cell r="U891" t="e">
            <v>#N/A</v>
          </cell>
          <cell r="V891" t="e">
            <v>#N/A</v>
          </cell>
          <cell r="W891" t="e">
            <v>#N/A</v>
          </cell>
          <cell r="X891" t="e">
            <v>#N/A</v>
          </cell>
          <cell r="Y891" t="str">
            <v>Strategy Approved</v>
          </cell>
          <cell r="Z891" t="str">
            <v>ONC9DEF TRD NCE DRF tox support</v>
          </cell>
          <cell r="AA891" t="e">
            <v>#N/A</v>
          </cell>
          <cell r="AB891" t="e">
            <v>#N/A</v>
          </cell>
          <cell r="AC891" t="e">
            <v>#N/A</v>
          </cell>
          <cell r="AD891" t="e">
            <v>#N/A</v>
          </cell>
          <cell r="AE891" t="e">
            <v>#N/A</v>
          </cell>
          <cell r="AF891" t="e">
            <v>#N/A</v>
          </cell>
          <cell r="AG891" t="e">
            <v>#N/A</v>
          </cell>
          <cell r="AH891" t="e">
            <v>#N/A</v>
          </cell>
          <cell r="AI891" t="e">
            <v>#N/A</v>
          </cell>
          <cell r="AJ891" t="e">
            <v>#N/A</v>
          </cell>
        </row>
        <row r="892">
          <cell r="A892" t="str">
            <v>15262-T4003376</v>
          </cell>
          <cell r="B892" t="str">
            <v>15262</v>
          </cell>
          <cell r="C892" t="str">
            <v>TRD DRF Tox Batch</v>
          </cell>
          <cell r="D892" t="str">
            <v>Robinson, Stephanie</v>
          </cell>
          <cell r="E892" t="str">
            <v>Child</v>
          </cell>
          <cell r="F892" t="str">
            <v>Multiple WP</v>
          </cell>
          <cell r="G892" t="str">
            <v>TRD</v>
          </cell>
          <cell r="H892" t="str">
            <v>T4003376</v>
          </cell>
        </row>
        <row r="892">
          <cell r="K892">
            <v>0</v>
          </cell>
          <cell r="L892">
            <v>0</v>
          </cell>
          <cell r="M892">
            <v>0</v>
          </cell>
          <cell r="N892">
            <v>0</v>
          </cell>
          <cell r="O892">
            <v>0</v>
          </cell>
          <cell r="P892">
            <v>0.2724</v>
          </cell>
        </row>
        <row r="892">
          <cell r="S892" t="str">
            <v>Not Excluded</v>
          </cell>
          <cell r="T892" t="e">
            <v>#N/A</v>
          </cell>
          <cell r="U892" t="e">
            <v>#N/A</v>
          </cell>
          <cell r="V892" t="e">
            <v>#N/A</v>
          </cell>
          <cell r="W892" t="e">
            <v>#N/A</v>
          </cell>
          <cell r="X892" t="e">
            <v>#N/A</v>
          </cell>
          <cell r="Y892" t="str">
            <v>Strategy Approved</v>
          </cell>
          <cell r="Z892" t="str">
            <v>ONC9GNQ TRD NCE DRF Tox Batch</v>
          </cell>
          <cell r="AA892" t="e">
            <v>#N/A</v>
          </cell>
          <cell r="AB892" t="e">
            <v>#N/A</v>
          </cell>
          <cell r="AC892" t="e">
            <v>#N/A</v>
          </cell>
          <cell r="AD892" t="e">
            <v>#N/A</v>
          </cell>
          <cell r="AE892" t="e">
            <v>#N/A</v>
          </cell>
          <cell r="AF892" t="e">
            <v>#N/A</v>
          </cell>
          <cell r="AG892" t="e">
            <v>#N/A</v>
          </cell>
          <cell r="AH892" t="e">
            <v>#N/A</v>
          </cell>
          <cell r="AI892" t="e">
            <v>#N/A</v>
          </cell>
          <cell r="AJ892" t="e">
            <v>#N/A</v>
          </cell>
        </row>
        <row r="893">
          <cell r="A893" t="str">
            <v>15262-T4004397</v>
          </cell>
          <cell r="B893" t="str">
            <v>15262</v>
          </cell>
          <cell r="C893" t="str">
            <v>TRD DRF Tox Batch</v>
          </cell>
          <cell r="D893" t="str">
            <v>Robinson, Stephanie</v>
          </cell>
          <cell r="E893" t="str">
            <v>Child</v>
          </cell>
          <cell r="F893" t="str">
            <v>Multiple WP</v>
          </cell>
          <cell r="G893" t="str">
            <v>TRD</v>
          </cell>
          <cell r="H893" t="str">
            <v>T4004397</v>
          </cell>
        </row>
        <row r="893">
          <cell r="K893">
            <v>0.00081944</v>
          </cell>
          <cell r="L893">
            <v>0</v>
          </cell>
          <cell r="M893">
            <v>0</v>
          </cell>
          <cell r="N893">
            <v>0.00081944</v>
          </cell>
          <cell r="O893">
            <v>819.44</v>
          </cell>
          <cell r="P893">
            <v>0</v>
          </cell>
        </row>
        <row r="893">
          <cell r="S893" t="str">
            <v>Not Excluded</v>
          </cell>
          <cell r="T893" t="e">
            <v>#N/A</v>
          </cell>
          <cell r="U893" t="e">
            <v>#N/A</v>
          </cell>
          <cell r="V893" t="e">
            <v>#N/A</v>
          </cell>
          <cell r="W893" t="e">
            <v>#N/A</v>
          </cell>
          <cell r="X893" t="e">
            <v>#N/A</v>
          </cell>
          <cell r="Y893" t="str">
            <v>Strategy Approved</v>
          </cell>
          <cell r="Z893" t="str">
            <v>ONC9PT5 TRD NCE DRF Tox Batch</v>
          </cell>
          <cell r="AA893" t="e">
            <v>#N/A</v>
          </cell>
          <cell r="AB893" t="e">
            <v>#N/A</v>
          </cell>
          <cell r="AC893" t="e">
            <v>#N/A</v>
          </cell>
          <cell r="AD893" t="e">
            <v>#N/A</v>
          </cell>
          <cell r="AE893" t="e">
            <v>#N/A</v>
          </cell>
          <cell r="AF893" t="e">
            <v>#N/A</v>
          </cell>
          <cell r="AG893" t="e">
            <v>#N/A</v>
          </cell>
          <cell r="AH893" t="e">
            <v>#N/A</v>
          </cell>
          <cell r="AI893" t="e">
            <v>#N/A</v>
          </cell>
          <cell r="AJ893" t="e">
            <v>#N/A</v>
          </cell>
        </row>
        <row r="894">
          <cell r="A894" t="str">
            <v>15262-T4002366</v>
          </cell>
          <cell r="B894" t="str">
            <v>15262</v>
          </cell>
          <cell r="C894" t="str">
            <v>TRD DRF Tox Batch</v>
          </cell>
          <cell r="D894" t="str">
            <v>Robinson, Stephanie</v>
          </cell>
          <cell r="E894" t="str">
            <v>Child</v>
          </cell>
          <cell r="F894" t="str">
            <v>Multiple WP</v>
          </cell>
          <cell r="G894" t="str">
            <v>TRD</v>
          </cell>
          <cell r="H894" t="str">
            <v>T4002366</v>
          </cell>
        </row>
        <row r="894">
          <cell r="K894">
            <v>0</v>
          </cell>
          <cell r="L894">
            <v>0</v>
          </cell>
          <cell r="M894">
            <v>0</v>
          </cell>
          <cell r="N894">
            <v>0</v>
          </cell>
          <cell r="O894">
            <v>0</v>
          </cell>
          <cell r="P894">
            <v>0.1135</v>
          </cell>
        </row>
        <row r="894">
          <cell r="S894" t="str">
            <v>Not Excluded</v>
          </cell>
          <cell r="T894" t="e">
            <v>#N/A</v>
          </cell>
          <cell r="U894" t="e">
            <v>#N/A</v>
          </cell>
          <cell r="V894" t="e">
            <v>#N/A</v>
          </cell>
          <cell r="W894" t="e">
            <v>#N/A</v>
          </cell>
          <cell r="X894" t="e">
            <v>#N/A</v>
          </cell>
          <cell r="Y894" t="str">
            <v>Strategy Approved</v>
          </cell>
          <cell r="Z894" t="str">
            <v>ONC9WRN TRD NCE DRF tox Support</v>
          </cell>
          <cell r="AA894" t="e">
            <v>#N/A</v>
          </cell>
          <cell r="AB894" t="e">
            <v>#N/A</v>
          </cell>
          <cell r="AC894" t="e">
            <v>#N/A</v>
          </cell>
          <cell r="AD894" t="e">
            <v>#N/A</v>
          </cell>
          <cell r="AE894" t="e">
            <v>#N/A</v>
          </cell>
          <cell r="AF894" t="e">
            <v>#N/A</v>
          </cell>
          <cell r="AG894" t="e">
            <v>#N/A</v>
          </cell>
          <cell r="AH894" t="e">
            <v>#N/A</v>
          </cell>
          <cell r="AI894" t="e">
            <v>#N/A</v>
          </cell>
          <cell r="AJ894" t="e">
            <v>#N/A</v>
          </cell>
        </row>
        <row r="895">
          <cell r="A895" t="str">
            <v>15262-T4005185</v>
          </cell>
          <cell r="B895" t="str">
            <v>15262</v>
          </cell>
          <cell r="C895" t="str">
            <v>TRD DRF Tox Batch</v>
          </cell>
          <cell r="D895" t="str">
            <v>Robinson, Stephanie</v>
          </cell>
          <cell r="E895" t="str">
            <v>Child</v>
          </cell>
          <cell r="F895" t="str">
            <v>Multiple WP</v>
          </cell>
          <cell r="G895" t="str">
            <v>TRD</v>
          </cell>
          <cell r="H895" t="str">
            <v>T4005185</v>
          </cell>
        </row>
        <row r="895">
          <cell r="K895">
            <v>0</v>
          </cell>
          <cell r="L895">
            <v>0</v>
          </cell>
          <cell r="M895">
            <v>0</v>
          </cell>
          <cell r="N895">
            <v>0</v>
          </cell>
          <cell r="O895">
            <v>0</v>
          </cell>
          <cell r="P895">
            <v>0.0454</v>
          </cell>
        </row>
        <row r="895">
          <cell r="S895" t="str">
            <v>Not Excluded</v>
          </cell>
          <cell r="T895" t="e">
            <v>#N/A</v>
          </cell>
          <cell r="U895" t="e">
            <v>#N/A</v>
          </cell>
          <cell r="V895" t="e">
            <v>#N/A</v>
          </cell>
          <cell r="W895" t="e">
            <v>#N/A</v>
          </cell>
          <cell r="X895" t="e">
            <v>#N/A</v>
          </cell>
          <cell r="Y895" t="str">
            <v>Strategy Approved</v>
          </cell>
          <cell r="Z895" t="str">
            <v>OPH5T1A TRD NCE DRF tox Support</v>
          </cell>
          <cell r="AA895" t="e">
            <v>#N/A</v>
          </cell>
          <cell r="AB895" t="e">
            <v>#N/A</v>
          </cell>
          <cell r="AC895" t="e">
            <v>#N/A</v>
          </cell>
          <cell r="AD895" t="e">
            <v>#N/A</v>
          </cell>
          <cell r="AE895" t="e">
            <v>#N/A</v>
          </cell>
          <cell r="AF895" t="e">
            <v>#N/A</v>
          </cell>
          <cell r="AG895" t="e">
            <v>#N/A</v>
          </cell>
          <cell r="AH895" t="e">
            <v>#N/A</v>
          </cell>
          <cell r="AI895" t="e">
            <v>#N/A</v>
          </cell>
          <cell r="AJ895" t="e">
            <v>#N/A</v>
          </cell>
        </row>
        <row r="896">
          <cell r="A896" t="str">
            <v>15262-T4004784</v>
          </cell>
          <cell r="B896" t="str">
            <v>15262</v>
          </cell>
          <cell r="C896" t="str">
            <v>TRD DRF Tox Batch</v>
          </cell>
          <cell r="D896" t="str">
            <v>Robinson, Stephanie</v>
          </cell>
          <cell r="E896" t="str">
            <v>Child</v>
          </cell>
          <cell r="F896" t="str">
            <v>Multiple WP</v>
          </cell>
          <cell r="G896" t="str">
            <v>TRD</v>
          </cell>
          <cell r="H896" t="str">
            <v>T4004784</v>
          </cell>
        </row>
        <row r="896">
          <cell r="K896">
            <v>0</v>
          </cell>
          <cell r="L896">
            <v>0</v>
          </cell>
          <cell r="M896">
            <v>0</v>
          </cell>
          <cell r="N896">
            <v>0</v>
          </cell>
          <cell r="O896">
            <v>0</v>
          </cell>
          <cell r="P896">
            <v>0.0454</v>
          </cell>
        </row>
        <row r="896">
          <cell r="S896" t="str">
            <v>Not Excluded</v>
          </cell>
          <cell r="T896" t="e">
            <v>#N/A</v>
          </cell>
          <cell r="U896" t="e">
            <v>#N/A</v>
          </cell>
          <cell r="V896" t="e">
            <v>#N/A</v>
          </cell>
          <cell r="W896" t="e">
            <v>#N/A</v>
          </cell>
          <cell r="X896" t="e">
            <v>#N/A</v>
          </cell>
          <cell r="Y896" t="str">
            <v>Strategy Approved</v>
          </cell>
          <cell r="Z896" t="str">
            <v>OPH9MGD TRD NCE DRF tox support</v>
          </cell>
          <cell r="AA896" t="e">
            <v>#N/A</v>
          </cell>
          <cell r="AB896" t="e">
            <v>#N/A</v>
          </cell>
          <cell r="AC896" t="e">
            <v>#N/A</v>
          </cell>
          <cell r="AD896" t="e">
            <v>#N/A</v>
          </cell>
          <cell r="AE896" t="e">
            <v>#N/A</v>
          </cell>
          <cell r="AF896" t="e">
            <v>#N/A</v>
          </cell>
          <cell r="AG896" t="e">
            <v>#N/A</v>
          </cell>
          <cell r="AH896" t="e">
            <v>#N/A</v>
          </cell>
          <cell r="AI896" t="e">
            <v>#N/A</v>
          </cell>
          <cell r="AJ896" t="e">
            <v>#N/A</v>
          </cell>
        </row>
        <row r="897">
          <cell r="A897" t="str">
            <v>15262-T4002198</v>
          </cell>
          <cell r="B897" t="str">
            <v>15262</v>
          </cell>
          <cell r="C897" t="str">
            <v>TRD DRF Tox Batch</v>
          </cell>
          <cell r="D897" t="str">
            <v>Robinson, Stephanie</v>
          </cell>
          <cell r="E897" t="str">
            <v>Child</v>
          </cell>
          <cell r="F897" t="str">
            <v>Multiple WP</v>
          </cell>
          <cell r="G897" t="str">
            <v>TRD</v>
          </cell>
          <cell r="H897" t="str">
            <v>T4002198</v>
          </cell>
        </row>
        <row r="897">
          <cell r="K897">
            <v>0</v>
          </cell>
          <cell r="L897">
            <v>0</v>
          </cell>
          <cell r="M897">
            <v>0</v>
          </cell>
          <cell r="N897">
            <v>0</v>
          </cell>
          <cell r="O897">
            <v>0</v>
          </cell>
          <cell r="P897">
            <v>0</v>
          </cell>
        </row>
        <row r="897">
          <cell r="S897" t="str">
            <v>Not Excluded</v>
          </cell>
          <cell r="T897" t="e">
            <v>#N/A</v>
          </cell>
          <cell r="U897" t="e">
            <v>#N/A</v>
          </cell>
          <cell r="V897" t="e">
            <v>#N/A</v>
          </cell>
          <cell r="W897" t="e">
            <v>#N/A</v>
          </cell>
          <cell r="X897" t="e">
            <v>#N/A</v>
          </cell>
          <cell r="Y897" t="str">
            <v>Strategy Approved</v>
          </cell>
          <cell r="Z897" t="str">
            <v>OPH9NP2 TRD NCE DRF Tox Batch</v>
          </cell>
          <cell r="AA897" t="e">
            <v>#N/A</v>
          </cell>
          <cell r="AB897" t="e">
            <v>#N/A</v>
          </cell>
          <cell r="AC897" t="e">
            <v>#N/A</v>
          </cell>
          <cell r="AD897" t="e">
            <v>#N/A</v>
          </cell>
          <cell r="AE897" t="e">
            <v>#N/A</v>
          </cell>
          <cell r="AF897" t="e">
            <v>#N/A</v>
          </cell>
          <cell r="AG897" t="e">
            <v>#N/A</v>
          </cell>
          <cell r="AH897" t="e">
            <v>#N/A</v>
          </cell>
          <cell r="AI897" t="e">
            <v>#N/A</v>
          </cell>
          <cell r="AJ897" t="e">
            <v>#N/A</v>
          </cell>
        </row>
        <row r="898">
          <cell r="A898" t="str">
            <v>15262-T4008077</v>
          </cell>
          <cell r="B898" t="str">
            <v>15262</v>
          </cell>
          <cell r="C898" t="str">
            <v>TRD DRF Tox Batch</v>
          </cell>
          <cell r="D898" t="str">
            <v>Robinson, Stephanie</v>
          </cell>
          <cell r="E898" t="str">
            <v>Child</v>
          </cell>
          <cell r="F898" t="str">
            <v>Multiple WP</v>
          </cell>
          <cell r="G898" t="str">
            <v>TRD</v>
          </cell>
          <cell r="H898" t="str">
            <v>T4008077</v>
          </cell>
        </row>
        <row r="898">
          <cell r="K898">
            <v>0</v>
          </cell>
          <cell r="L898">
            <v>0</v>
          </cell>
          <cell r="M898">
            <v>0</v>
          </cell>
          <cell r="N898">
            <v>0</v>
          </cell>
          <cell r="O898">
            <v>0</v>
          </cell>
          <cell r="P898">
            <v>0.0454</v>
          </cell>
        </row>
        <row r="898">
          <cell r="S898" t="str">
            <v>Not Excluded</v>
          </cell>
          <cell r="T898" t="e">
            <v>#N/A</v>
          </cell>
          <cell r="U898" t="e">
            <v>#N/A</v>
          </cell>
          <cell r="V898" t="e">
            <v>#N/A</v>
          </cell>
          <cell r="W898" t="e">
            <v>#N/A</v>
          </cell>
          <cell r="X898" t="e">
            <v>#N/A</v>
          </cell>
          <cell r="Y898" t="str">
            <v>Proposed Plan</v>
          </cell>
          <cell r="Z898" t="str">
            <v>RD98I33 TRD NCE DRF tox support</v>
          </cell>
          <cell r="AA898" t="e">
            <v>#N/A</v>
          </cell>
          <cell r="AB898" t="e">
            <v>#N/A</v>
          </cell>
          <cell r="AC898" t="e">
            <v>#N/A</v>
          </cell>
          <cell r="AD898" t="e">
            <v>#N/A</v>
          </cell>
          <cell r="AE898" t="e">
            <v>#N/A</v>
          </cell>
          <cell r="AF898" t="e">
            <v>#N/A</v>
          </cell>
          <cell r="AG898" t="e">
            <v>#N/A</v>
          </cell>
          <cell r="AH898" t="e">
            <v>#N/A</v>
          </cell>
          <cell r="AI898" t="e">
            <v>#N/A</v>
          </cell>
          <cell r="AJ898" t="e">
            <v>#N/A</v>
          </cell>
        </row>
        <row r="899">
          <cell r="A899" t="str">
            <v>15262-T4002213</v>
          </cell>
          <cell r="B899" t="str">
            <v>15262</v>
          </cell>
          <cell r="C899" t="str">
            <v>TRD DRF Tox Batch</v>
          </cell>
          <cell r="D899" t="str">
            <v>Robinson, Stephanie</v>
          </cell>
          <cell r="E899" t="str">
            <v>Child</v>
          </cell>
          <cell r="F899" t="str">
            <v>Multiple WP</v>
          </cell>
          <cell r="G899" t="str">
            <v>TRD</v>
          </cell>
          <cell r="H899" t="str">
            <v>T4002213</v>
          </cell>
        </row>
        <row r="899">
          <cell r="K899">
            <v>0.0083507</v>
          </cell>
          <cell r="L899">
            <v>0</v>
          </cell>
          <cell r="M899">
            <v>0</v>
          </cell>
          <cell r="N899">
            <v>0.0083507</v>
          </cell>
          <cell r="O899">
            <v>8350.7</v>
          </cell>
          <cell r="P899">
            <v>0</v>
          </cell>
        </row>
        <row r="899">
          <cell r="S899" t="str">
            <v>Not Excluded</v>
          </cell>
          <cell r="T899" t="e">
            <v>#N/A</v>
          </cell>
          <cell r="U899" t="e">
            <v>#N/A</v>
          </cell>
          <cell r="V899" t="e">
            <v>#N/A</v>
          </cell>
          <cell r="W899" t="e">
            <v>#N/A</v>
          </cell>
          <cell r="X899" t="e">
            <v>#N/A</v>
          </cell>
          <cell r="Y899" t="str">
            <v>Strategy Approved</v>
          </cell>
          <cell r="Z899" t="str">
            <v>RD99C6L TRD NCE DRF tox support</v>
          </cell>
          <cell r="AA899" t="e">
            <v>#N/A</v>
          </cell>
          <cell r="AB899" t="e">
            <v>#N/A</v>
          </cell>
          <cell r="AC899" t="e">
            <v>#N/A</v>
          </cell>
          <cell r="AD899" t="e">
            <v>#N/A</v>
          </cell>
          <cell r="AE899" t="e">
            <v>#N/A</v>
          </cell>
          <cell r="AF899" t="e">
            <v>#N/A</v>
          </cell>
          <cell r="AG899" t="e">
            <v>#N/A</v>
          </cell>
          <cell r="AH899" t="e">
            <v>#N/A</v>
          </cell>
          <cell r="AI899" t="e">
            <v>#N/A</v>
          </cell>
          <cell r="AJ899" t="e">
            <v>#N/A</v>
          </cell>
        </row>
        <row r="900">
          <cell r="A900" t="str">
            <v>15262-T4005501</v>
          </cell>
          <cell r="B900" t="str">
            <v>15262</v>
          </cell>
          <cell r="C900" t="str">
            <v>TRD DRF Tox Batch</v>
          </cell>
          <cell r="D900" t="str">
            <v>Robinson, Stephanie</v>
          </cell>
          <cell r="E900" t="str">
            <v>Child</v>
          </cell>
          <cell r="F900" t="str">
            <v>Multiple WP</v>
          </cell>
          <cell r="G900" t="str">
            <v>TRD</v>
          </cell>
          <cell r="H900" t="str">
            <v>T4005501</v>
          </cell>
        </row>
        <row r="900">
          <cell r="K900">
            <v>0</v>
          </cell>
          <cell r="L900">
            <v>4.079</v>
          </cell>
          <cell r="M900">
            <v>0</v>
          </cell>
          <cell r="N900">
            <v>4.079</v>
          </cell>
          <cell r="O900">
            <v>4079000</v>
          </cell>
          <cell r="P900">
            <v>0.0454</v>
          </cell>
        </row>
        <row r="900">
          <cell r="S900" t="str">
            <v>Not Excluded</v>
          </cell>
          <cell r="T900" t="e">
            <v>#N/A</v>
          </cell>
          <cell r="U900" t="e">
            <v>#N/A</v>
          </cell>
          <cell r="V900" t="e">
            <v>#N/A</v>
          </cell>
          <cell r="W900" t="e">
            <v>#N/A</v>
          </cell>
          <cell r="X900" t="e">
            <v>#N/A</v>
          </cell>
          <cell r="Y900" t="str">
            <v>Strategy Approved</v>
          </cell>
          <cell r="Z900" t="str">
            <v>RD99LTC TRD NCE DRF tox support</v>
          </cell>
          <cell r="AA900" t="e">
            <v>#N/A</v>
          </cell>
          <cell r="AB900" t="e">
            <v>#N/A</v>
          </cell>
          <cell r="AC900" t="e">
            <v>#N/A</v>
          </cell>
          <cell r="AD900" t="e">
            <v>#N/A</v>
          </cell>
          <cell r="AE900" t="e">
            <v>#N/A</v>
          </cell>
          <cell r="AF900" t="e">
            <v>#N/A</v>
          </cell>
          <cell r="AG900" t="e">
            <v>#N/A</v>
          </cell>
          <cell r="AH900" t="e">
            <v>#N/A</v>
          </cell>
          <cell r="AI900" t="e">
            <v>#N/A</v>
          </cell>
          <cell r="AJ900" t="e">
            <v>#N/A</v>
          </cell>
        </row>
        <row r="901">
          <cell r="A901" t="str">
            <v>15262-T4001653</v>
          </cell>
          <cell r="B901" t="str">
            <v>15262</v>
          </cell>
          <cell r="C901" t="str">
            <v>TRD DRF Tox Batch</v>
          </cell>
          <cell r="D901" t="str">
            <v>Robinson, Stephanie</v>
          </cell>
          <cell r="E901" t="str">
            <v>Child</v>
          </cell>
          <cell r="F901" t="str">
            <v>Multiple WP</v>
          </cell>
          <cell r="G901" t="str">
            <v>TRD</v>
          </cell>
          <cell r="H901" t="str">
            <v>T4001653</v>
          </cell>
        </row>
        <row r="901">
          <cell r="K901">
            <v>0</v>
          </cell>
          <cell r="L901">
            <v>0</v>
          </cell>
          <cell r="M901">
            <v>0</v>
          </cell>
          <cell r="N901">
            <v>0</v>
          </cell>
          <cell r="O901">
            <v>0</v>
          </cell>
          <cell r="P901">
            <v>0</v>
          </cell>
        </row>
        <row r="901">
          <cell r="S901" t="str">
            <v>Not Excluded</v>
          </cell>
          <cell r="T901" t="e">
            <v>#N/A</v>
          </cell>
          <cell r="U901" t="e">
            <v>#N/A</v>
          </cell>
          <cell r="V901" t="e">
            <v>#N/A</v>
          </cell>
          <cell r="W901" t="e">
            <v>#N/A</v>
          </cell>
          <cell r="X901" t="e">
            <v>#N/A</v>
          </cell>
          <cell r="Y901" t="str">
            <v>Strategy Approved</v>
          </cell>
          <cell r="Z901" t="str">
            <v>TRD DRF Tox Batches</v>
          </cell>
          <cell r="AA901" t="e">
            <v>#N/A</v>
          </cell>
          <cell r="AB901" t="e">
            <v>#N/A</v>
          </cell>
          <cell r="AC901" t="e">
            <v>#N/A</v>
          </cell>
          <cell r="AD901" t="e">
            <v>#N/A</v>
          </cell>
          <cell r="AE901" t="e">
            <v>#N/A</v>
          </cell>
          <cell r="AF901" t="e">
            <v>#N/A</v>
          </cell>
          <cell r="AG901" t="e">
            <v>#N/A</v>
          </cell>
          <cell r="AH901" t="e">
            <v>#N/A</v>
          </cell>
          <cell r="AI901" t="e">
            <v>#N/A</v>
          </cell>
          <cell r="AJ901" t="e">
            <v>#N/A</v>
          </cell>
        </row>
        <row r="902">
          <cell r="A902" t="str">
            <v>15262-T4001722</v>
          </cell>
          <cell r="B902" t="str">
            <v>15262</v>
          </cell>
          <cell r="C902" t="str">
            <v>TRD DRF Tox Batch</v>
          </cell>
          <cell r="D902" t="str">
            <v>Robinson, Stephanie</v>
          </cell>
          <cell r="E902" t="str">
            <v>Child</v>
          </cell>
          <cell r="F902" t="str">
            <v>Multiple WP</v>
          </cell>
          <cell r="G902" t="str">
            <v>TRD</v>
          </cell>
          <cell r="H902" t="str">
            <v>T4001722</v>
          </cell>
        </row>
        <row r="902">
          <cell r="K902">
            <v>0.37228687</v>
          </cell>
          <cell r="L902">
            <v>10.819001</v>
          </cell>
          <cell r="M902">
            <v>0</v>
          </cell>
          <cell r="N902">
            <v>11.19128787</v>
          </cell>
          <cell r="O902">
            <v>11191287.87</v>
          </cell>
          <cell r="P902">
            <v>0</v>
          </cell>
        </row>
        <row r="902">
          <cell r="S902" t="str">
            <v>Not Excluded</v>
          </cell>
          <cell r="T902" t="e">
            <v>#N/A</v>
          </cell>
          <cell r="U902" t="e">
            <v>#N/A</v>
          </cell>
          <cell r="V902" t="e">
            <v>#N/A</v>
          </cell>
          <cell r="W902" t="e">
            <v>#N/A</v>
          </cell>
          <cell r="X902" t="e">
            <v>#N/A</v>
          </cell>
          <cell r="Y902" t="str">
            <v>Pending</v>
          </cell>
          <cell r="Z902" t="str">
            <v>TRD NCE Novel Drug Delivery Technologies</v>
          </cell>
          <cell r="AA902" t="e">
            <v>#N/A</v>
          </cell>
          <cell r="AB902" t="e">
            <v>#N/A</v>
          </cell>
          <cell r="AC902" t="e">
            <v>#N/A</v>
          </cell>
          <cell r="AD902" t="e">
            <v>#N/A</v>
          </cell>
          <cell r="AE902" t="e">
            <v>#N/A</v>
          </cell>
          <cell r="AF902" t="e">
            <v>#N/A</v>
          </cell>
          <cell r="AG902" t="e">
            <v>#N/A</v>
          </cell>
          <cell r="AH902" t="e">
            <v>#N/A</v>
          </cell>
          <cell r="AI902" t="e">
            <v>#N/A</v>
          </cell>
          <cell r="AJ902" t="e">
            <v>#N/A</v>
          </cell>
        </row>
        <row r="903">
          <cell r="A903">
            <v>15261</v>
          </cell>
          <cell r="B903" t="str">
            <v>15261</v>
          </cell>
          <cell r="C903" t="str">
            <v>TRD GLP Tox Batch</v>
          </cell>
          <cell r="D903" t="str">
            <v>Robinson, Stephanie</v>
          </cell>
          <cell r="E903" t="str">
            <v>Parent</v>
          </cell>
          <cell r="F903" t="str">
            <v>Multiple WP</v>
          </cell>
          <cell r="G903" t="str">
            <v>TRD</v>
          </cell>
          <cell r="H903">
            <v>0</v>
          </cell>
        </row>
        <row r="903">
          <cell r="K903">
            <v>0</v>
          </cell>
          <cell r="L903">
            <v>0</v>
          </cell>
          <cell r="M903">
            <v>0</v>
          </cell>
          <cell r="N903">
            <v>0</v>
          </cell>
          <cell r="O903">
            <v>0</v>
          </cell>
          <cell r="P903">
            <v>0.454</v>
          </cell>
        </row>
        <row r="903">
          <cell r="S903" t="str">
            <v>Not Excluded</v>
          </cell>
          <cell r="T903" t="e">
            <v>#N/A</v>
          </cell>
          <cell r="U903" t="e">
            <v>#N/A</v>
          </cell>
          <cell r="V903" t="e">
            <v>#N/A</v>
          </cell>
          <cell r="W903" t="e">
            <v>#N/A</v>
          </cell>
          <cell r="X903" t="e">
            <v>#N/A</v>
          </cell>
          <cell r="Y903" t="str">
            <v>Strategy Approved</v>
          </cell>
          <cell r="Z903" t="str">
            <v>TRD GLP Tox Batch</v>
          </cell>
          <cell r="AA903" t="e">
            <v>#N/A</v>
          </cell>
          <cell r="AB903" t="e">
            <v>#N/A</v>
          </cell>
          <cell r="AC903" t="e">
            <v>#N/A</v>
          </cell>
          <cell r="AD903" t="e">
            <v>#N/A</v>
          </cell>
          <cell r="AE903" t="e">
            <v>#N/A</v>
          </cell>
          <cell r="AF903" t="e">
            <v>#N/A</v>
          </cell>
          <cell r="AG903" t="e">
            <v>#N/A</v>
          </cell>
          <cell r="AH903" t="e">
            <v>#N/A</v>
          </cell>
          <cell r="AI903" t="e">
            <v>#N/A</v>
          </cell>
          <cell r="AJ903" t="e">
            <v>#N/A</v>
          </cell>
        </row>
        <row r="904">
          <cell r="A904" t="str">
            <v>15261-T4002584</v>
          </cell>
          <cell r="B904" t="str">
            <v>15261</v>
          </cell>
          <cell r="C904" t="str">
            <v>TRD GLP Tox Batch</v>
          </cell>
          <cell r="D904" t="str">
            <v>Robinson, Stephanie</v>
          </cell>
          <cell r="E904" t="str">
            <v>Child</v>
          </cell>
          <cell r="F904" t="str">
            <v>Multiple WP</v>
          </cell>
          <cell r="G904" t="str">
            <v>TRD</v>
          </cell>
          <cell r="H904" t="str">
            <v>T4002584</v>
          </cell>
        </row>
        <row r="904">
          <cell r="K904">
            <v>0</v>
          </cell>
          <cell r="L904">
            <v>0.500001</v>
          </cell>
          <cell r="M904">
            <v>0</v>
          </cell>
          <cell r="N904">
            <v>0.500001</v>
          </cell>
          <cell r="O904">
            <v>500001</v>
          </cell>
          <cell r="P904">
            <v>0</v>
          </cell>
        </row>
        <row r="904">
          <cell r="S904" t="str">
            <v>Not Excluded</v>
          </cell>
          <cell r="T904" t="e">
            <v>#N/A</v>
          </cell>
          <cell r="U904" t="e">
            <v>#N/A</v>
          </cell>
          <cell r="V904" t="e">
            <v>#N/A</v>
          </cell>
          <cell r="W904" t="e">
            <v>#N/A</v>
          </cell>
          <cell r="X904" t="e">
            <v>#N/A</v>
          </cell>
          <cell r="Y904" t="str">
            <v>Proposed Plan</v>
          </cell>
          <cell r="Z904" t="str">
            <v>APG9TOR TRD NCE GLP tox support</v>
          </cell>
          <cell r="AA904" t="e">
            <v>#N/A</v>
          </cell>
          <cell r="AB904" t="e">
            <v>#N/A</v>
          </cell>
          <cell r="AC904" t="e">
            <v>#N/A</v>
          </cell>
          <cell r="AD904" t="e">
            <v>#N/A</v>
          </cell>
          <cell r="AE904" t="e">
            <v>#N/A</v>
          </cell>
          <cell r="AF904" t="e">
            <v>#N/A</v>
          </cell>
          <cell r="AG904" t="e">
            <v>#N/A</v>
          </cell>
          <cell r="AH904" t="e">
            <v>#N/A</v>
          </cell>
          <cell r="AI904" t="e">
            <v>#N/A</v>
          </cell>
          <cell r="AJ904" t="e">
            <v>#N/A</v>
          </cell>
        </row>
        <row r="905">
          <cell r="A905" t="str">
            <v>15261-T4011964</v>
          </cell>
          <cell r="B905" t="str">
            <v>15261</v>
          </cell>
          <cell r="C905" t="str">
            <v>TRD GLP Tox Batch</v>
          </cell>
          <cell r="D905" t="str">
            <v>Robinson, Stephanie</v>
          </cell>
          <cell r="E905" t="str">
            <v>Child</v>
          </cell>
          <cell r="F905" t="str">
            <v>Multiple WP</v>
          </cell>
          <cell r="G905" t="str">
            <v>TRD</v>
          </cell>
          <cell r="H905" t="str">
            <v>T4011964</v>
          </cell>
        </row>
        <row r="905">
          <cell r="K905">
            <v>0</v>
          </cell>
          <cell r="L905">
            <v>0</v>
          </cell>
          <cell r="M905">
            <v>0</v>
          </cell>
          <cell r="N905">
            <v>0</v>
          </cell>
          <cell r="O905">
            <v>0</v>
          </cell>
          <cell r="P905">
            <v>0</v>
          </cell>
        </row>
        <row r="905">
          <cell r="S905" t="str">
            <v>Not Excluded</v>
          </cell>
          <cell r="T905" t="e">
            <v>#N/A</v>
          </cell>
          <cell r="U905" t="e">
            <v>#N/A</v>
          </cell>
          <cell r="V905" t="e">
            <v>#N/A</v>
          </cell>
          <cell r="W905" t="e">
            <v>#N/A</v>
          </cell>
          <cell r="X905" t="e">
            <v>#N/A</v>
          </cell>
          <cell r="Y905" t="str">
            <v>Pending</v>
          </cell>
          <cell r="Z905" t="str">
            <v>ATI7JA3 TRD NCE GLP tox Support</v>
          </cell>
          <cell r="AA905" t="e">
            <v>#N/A</v>
          </cell>
          <cell r="AB905" t="e">
            <v>#N/A</v>
          </cell>
          <cell r="AC905" t="e">
            <v>#N/A</v>
          </cell>
          <cell r="AD905" t="e">
            <v>#N/A</v>
          </cell>
          <cell r="AE905" t="e">
            <v>#N/A</v>
          </cell>
          <cell r="AF905" t="e">
            <v>#N/A</v>
          </cell>
          <cell r="AG905" t="e">
            <v>#N/A</v>
          </cell>
          <cell r="AH905" t="e">
            <v>#N/A</v>
          </cell>
          <cell r="AI905" t="e">
            <v>#N/A</v>
          </cell>
          <cell r="AJ905" t="e">
            <v>#N/A</v>
          </cell>
        </row>
        <row r="906">
          <cell r="A906" t="str">
            <v>15261-T4009899</v>
          </cell>
          <cell r="B906" t="str">
            <v>15261</v>
          </cell>
          <cell r="C906" t="str">
            <v>TRD GLP Tox Batch</v>
          </cell>
          <cell r="D906" t="str">
            <v>Robinson, Stephanie</v>
          </cell>
          <cell r="E906" t="str">
            <v>Child</v>
          </cell>
          <cell r="F906" t="str">
            <v>Multiple WP</v>
          </cell>
          <cell r="G906" t="str">
            <v>TRD</v>
          </cell>
          <cell r="H906" t="str">
            <v>T4009899</v>
          </cell>
        </row>
        <row r="906">
          <cell r="K906">
            <v>0</v>
          </cell>
          <cell r="L906">
            <v>0</v>
          </cell>
          <cell r="M906">
            <v>0</v>
          </cell>
          <cell r="N906">
            <v>0</v>
          </cell>
          <cell r="O906">
            <v>0</v>
          </cell>
          <cell r="P906">
            <v>0</v>
          </cell>
        </row>
        <row r="906">
          <cell r="S906" t="str">
            <v>Not Excluded</v>
          </cell>
          <cell r="T906" t="e">
            <v>#N/A</v>
          </cell>
          <cell r="U906" t="e">
            <v>#N/A</v>
          </cell>
          <cell r="V906" t="e">
            <v>#N/A</v>
          </cell>
          <cell r="W906" t="e">
            <v>#N/A</v>
          </cell>
          <cell r="X906" t="e">
            <v>#N/A</v>
          </cell>
          <cell r="Y906" t="str">
            <v>Proposed Plan</v>
          </cell>
          <cell r="Z906" t="str">
            <v>ATI8DRK TRD NCE GLP tox support</v>
          </cell>
          <cell r="AA906" t="e">
            <v>#N/A</v>
          </cell>
          <cell r="AB906" t="e">
            <v>#N/A</v>
          </cell>
          <cell r="AC906" t="e">
            <v>#N/A</v>
          </cell>
          <cell r="AD906" t="e">
            <v>#N/A</v>
          </cell>
          <cell r="AE906" t="e">
            <v>#N/A</v>
          </cell>
          <cell r="AF906" t="e">
            <v>#N/A</v>
          </cell>
          <cell r="AG906" t="e">
            <v>#N/A</v>
          </cell>
          <cell r="AH906" t="e">
            <v>#N/A</v>
          </cell>
          <cell r="AI906" t="e">
            <v>#N/A</v>
          </cell>
          <cell r="AJ906" t="e">
            <v>#N/A</v>
          </cell>
        </row>
        <row r="907">
          <cell r="A907" t="str">
            <v>15261-T4012296</v>
          </cell>
          <cell r="B907" t="str">
            <v>15261</v>
          </cell>
          <cell r="C907" t="str">
            <v>TRD GLP Tox Batch</v>
          </cell>
          <cell r="D907" t="str">
            <v>Robinson, Stephanie</v>
          </cell>
          <cell r="E907" t="str">
            <v>Child</v>
          </cell>
          <cell r="F907" t="str">
            <v>Multiple WP</v>
          </cell>
          <cell r="G907" t="str">
            <v>TRD</v>
          </cell>
          <cell r="H907" t="str">
            <v>T4012296</v>
          </cell>
        </row>
        <row r="907">
          <cell r="K907">
            <v>0</v>
          </cell>
          <cell r="L907">
            <v>0.348</v>
          </cell>
          <cell r="M907">
            <v>0</v>
          </cell>
          <cell r="N907">
            <v>0.348</v>
          </cell>
          <cell r="O907">
            <v>348000</v>
          </cell>
          <cell r="P907">
            <v>0</v>
          </cell>
        </row>
        <row r="907">
          <cell r="S907" t="str">
            <v>Not Excluded</v>
          </cell>
          <cell r="T907" t="e">
            <v>#N/A</v>
          </cell>
          <cell r="U907" t="e">
            <v>#N/A</v>
          </cell>
          <cell r="V907" t="e">
            <v>#N/A</v>
          </cell>
          <cell r="W907" t="e">
            <v>#N/A</v>
          </cell>
          <cell r="X907" t="e">
            <v>#N/A</v>
          </cell>
          <cell r="Y907" t="str">
            <v>Strategy Approved</v>
          </cell>
          <cell r="Z907" t="str">
            <v>ATI9CGS TRD NCE GLP tox support_EIJ827</v>
          </cell>
          <cell r="AA907" t="e">
            <v>#N/A</v>
          </cell>
          <cell r="AB907" t="e">
            <v>#N/A</v>
          </cell>
          <cell r="AC907" t="e">
            <v>#N/A</v>
          </cell>
          <cell r="AD907" t="e">
            <v>#N/A</v>
          </cell>
          <cell r="AE907" t="e">
            <v>#N/A</v>
          </cell>
          <cell r="AF907" t="e">
            <v>#N/A</v>
          </cell>
          <cell r="AG907" t="e">
            <v>#N/A</v>
          </cell>
          <cell r="AH907" t="e">
            <v>#N/A</v>
          </cell>
          <cell r="AI907" t="e">
            <v>#N/A</v>
          </cell>
          <cell r="AJ907" t="e">
            <v>#N/A</v>
          </cell>
        </row>
        <row r="908">
          <cell r="A908" t="str">
            <v>15261-T4012830</v>
          </cell>
          <cell r="B908" t="str">
            <v>15261</v>
          </cell>
          <cell r="C908" t="str">
            <v>TRD GLP Tox Batch</v>
          </cell>
          <cell r="D908" t="str">
            <v>Robinson, Stephanie</v>
          </cell>
          <cell r="E908" t="str">
            <v>Child</v>
          </cell>
          <cell r="F908" t="str">
            <v>Multiple WP</v>
          </cell>
          <cell r="G908" t="str">
            <v>TRD</v>
          </cell>
          <cell r="H908" t="str">
            <v>T4012830</v>
          </cell>
        </row>
        <row r="908">
          <cell r="K908">
            <v>0</v>
          </cell>
          <cell r="L908">
            <v>0</v>
          </cell>
          <cell r="M908">
            <v>0</v>
          </cell>
          <cell r="N908">
            <v>0</v>
          </cell>
          <cell r="O908">
            <v>0</v>
          </cell>
          <cell r="P908">
            <v>0</v>
          </cell>
        </row>
        <row r="908">
          <cell r="S908" t="str">
            <v>Not Excluded</v>
          </cell>
          <cell r="T908" t="e">
            <v>#N/A</v>
          </cell>
          <cell r="U908" t="e">
            <v>#N/A</v>
          </cell>
          <cell r="V908" t="e">
            <v>#N/A</v>
          </cell>
          <cell r="W908" t="e">
            <v>#N/A</v>
          </cell>
          <cell r="X908" t="e">
            <v>#N/A</v>
          </cell>
          <cell r="Y908" t="str">
            <v>Strategy Approved</v>
          </cell>
          <cell r="Z908" t="str">
            <v>ATI9CGS TRD NCE GLP tox support_KRE247</v>
          </cell>
          <cell r="AA908" t="e">
            <v>#N/A</v>
          </cell>
          <cell r="AB908" t="e">
            <v>#N/A</v>
          </cell>
          <cell r="AC908" t="e">
            <v>#N/A</v>
          </cell>
          <cell r="AD908" t="e">
            <v>#N/A</v>
          </cell>
          <cell r="AE908" t="e">
            <v>#N/A</v>
          </cell>
          <cell r="AF908" t="e">
            <v>#N/A</v>
          </cell>
          <cell r="AG908" t="e">
            <v>#N/A</v>
          </cell>
          <cell r="AH908" t="e">
            <v>#N/A</v>
          </cell>
          <cell r="AI908" t="e">
            <v>#N/A</v>
          </cell>
          <cell r="AJ908" t="e">
            <v>#N/A</v>
          </cell>
        </row>
        <row r="909">
          <cell r="A909" t="str">
            <v>15261-T4006088</v>
          </cell>
          <cell r="B909" t="str">
            <v>15261</v>
          </cell>
          <cell r="C909" t="str">
            <v>TRD GLP Tox Batch</v>
          </cell>
          <cell r="D909" t="str">
            <v>Robinson, Stephanie</v>
          </cell>
          <cell r="E909" t="str">
            <v>Child</v>
          </cell>
          <cell r="F909" t="str">
            <v>Multiple WP</v>
          </cell>
          <cell r="G909" t="str">
            <v>TRD</v>
          </cell>
          <cell r="H909" t="str">
            <v>T4006088</v>
          </cell>
        </row>
        <row r="909">
          <cell r="K909">
            <v>0</v>
          </cell>
          <cell r="L909">
            <v>0</v>
          </cell>
          <cell r="M909">
            <v>0</v>
          </cell>
          <cell r="N909">
            <v>0</v>
          </cell>
          <cell r="O909">
            <v>0</v>
          </cell>
          <cell r="P909">
            <v>0.0227</v>
          </cell>
        </row>
        <row r="909">
          <cell r="S909" t="str">
            <v>Not Excluded</v>
          </cell>
          <cell r="T909" t="e">
            <v>#N/A</v>
          </cell>
          <cell r="U909" t="e">
            <v>#N/A</v>
          </cell>
          <cell r="V909" t="e">
            <v>#N/A</v>
          </cell>
          <cell r="W909" t="e">
            <v>#N/A</v>
          </cell>
          <cell r="X909" t="e">
            <v>#N/A</v>
          </cell>
          <cell r="Y909" t="str">
            <v>Proposed Plan</v>
          </cell>
          <cell r="Z909" t="str">
            <v>CVM9SN5 TRD NCE GLP tox support</v>
          </cell>
          <cell r="AA909" t="e">
            <v>#N/A</v>
          </cell>
          <cell r="AB909" t="e">
            <v>#N/A</v>
          </cell>
          <cell r="AC909" t="e">
            <v>#N/A</v>
          </cell>
          <cell r="AD909" t="e">
            <v>#N/A</v>
          </cell>
          <cell r="AE909" t="e">
            <v>#N/A</v>
          </cell>
          <cell r="AF909" t="e">
            <v>#N/A</v>
          </cell>
          <cell r="AG909" t="e">
            <v>#N/A</v>
          </cell>
          <cell r="AH909" t="e">
            <v>#N/A</v>
          </cell>
          <cell r="AI909" t="e">
            <v>#N/A</v>
          </cell>
          <cell r="AJ909" t="e">
            <v>#N/A</v>
          </cell>
        </row>
        <row r="910">
          <cell r="A910" t="str">
            <v>15261-T4012183</v>
          </cell>
          <cell r="B910" t="str">
            <v>15261</v>
          </cell>
          <cell r="C910" t="str">
            <v>TRD GLP Tox Batch</v>
          </cell>
          <cell r="D910" t="str">
            <v>Robinson, Stephanie</v>
          </cell>
          <cell r="E910" t="str">
            <v>Child</v>
          </cell>
          <cell r="F910" t="str">
            <v>Multiple WP</v>
          </cell>
          <cell r="G910" t="str">
            <v>TRD</v>
          </cell>
          <cell r="H910" t="str">
            <v>T4012183</v>
          </cell>
        </row>
        <row r="910">
          <cell r="K910">
            <v>0.03079557</v>
          </cell>
          <cell r="L910">
            <v>0</v>
          </cell>
          <cell r="M910">
            <v>0</v>
          </cell>
          <cell r="N910">
            <v>0.03079557</v>
          </cell>
          <cell r="O910">
            <v>30795.57</v>
          </cell>
          <cell r="P910">
            <v>0</v>
          </cell>
        </row>
        <row r="910">
          <cell r="S910" t="str">
            <v>Not Excluded</v>
          </cell>
          <cell r="T910" t="e">
            <v>#N/A</v>
          </cell>
          <cell r="U910" t="e">
            <v>#N/A</v>
          </cell>
          <cell r="V910" t="e">
            <v>#N/A</v>
          </cell>
          <cell r="W910" t="e">
            <v>#N/A</v>
          </cell>
          <cell r="X910" t="e">
            <v>#N/A</v>
          </cell>
          <cell r="Y910" t="str">
            <v>Proposed Plan</v>
          </cell>
          <cell r="Z910" t="str">
            <v>DMP9HBF TRD NCE GLP Tox Support</v>
          </cell>
          <cell r="AA910" t="e">
            <v>#N/A</v>
          </cell>
          <cell r="AB910" t="e">
            <v>#N/A</v>
          </cell>
          <cell r="AC910" t="e">
            <v>#N/A</v>
          </cell>
          <cell r="AD910" t="e">
            <v>#N/A</v>
          </cell>
          <cell r="AE910" t="e">
            <v>#N/A</v>
          </cell>
          <cell r="AF910" t="e">
            <v>#N/A</v>
          </cell>
          <cell r="AG910" t="e">
            <v>#N/A</v>
          </cell>
          <cell r="AH910" t="e">
            <v>#N/A</v>
          </cell>
          <cell r="AI910" t="e">
            <v>#N/A</v>
          </cell>
          <cell r="AJ910" t="e">
            <v>#N/A</v>
          </cell>
        </row>
        <row r="911">
          <cell r="A911" t="str">
            <v>15261-T4005567</v>
          </cell>
          <cell r="B911" t="str">
            <v>15261</v>
          </cell>
          <cell r="C911" t="str">
            <v>TRD GLP Tox Batch</v>
          </cell>
          <cell r="D911" t="str">
            <v>Robinson, Stephanie</v>
          </cell>
          <cell r="E911" t="str">
            <v>Child</v>
          </cell>
          <cell r="F911" t="str">
            <v>Multiple WP</v>
          </cell>
          <cell r="G911" t="str">
            <v>TRD</v>
          </cell>
          <cell r="H911" t="str">
            <v>T4005567</v>
          </cell>
        </row>
        <row r="911">
          <cell r="K911">
            <v>0</v>
          </cell>
          <cell r="L911">
            <v>0.12</v>
          </cell>
          <cell r="M911">
            <v>0</v>
          </cell>
          <cell r="N911">
            <v>0.12</v>
          </cell>
          <cell r="O911">
            <v>120000</v>
          </cell>
          <cell r="P911">
            <v>0.0227</v>
          </cell>
        </row>
        <row r="911">
          <cell r="S911" t="str">
            <v>Not Excluded</v>
          </cell>
          <cell r="T911" t="e">
            <v>#N/A</v>
          </cell>
          <cell r="U911" t="e">
            <v>#N/A</v>
          </cell>
          <cell r="V911" t="e">
            <v>#N/A</v>
          </cell>
          <cell r="W911" t="e">
            <v>#N/A</v>
          </cell>
          <cell r="X911" t="e">
            <v>#N/A</v>
          </cell>
          <cell r="Y911" t="str">
            <v>Strategy Approved</v>
          </cell>
          <cell r="Z911" t="str">
            <v>GNF9DCI TRD NCE GLP tox Support</v>
          </cell>
          <cell r="AA911" t="e">
            <v>#N/A</v>
          </cell>
          <cell r="AB911" t="e">
            <v>#N/A</v>
          </cell>
          <cell r="AC911" t="e">
            <v>#N/A</v>
          </cell>
          <cell r="AD911" t="e">
            <v>#N/A</v>
          </cell>
          <cell r="AE911" t="e">
            <v>#N/A</v>
          </cell>
          <cell r="AF911" t="e">
            <v>#N/A</v>
          </cell>
          <cell r="AG911" t="e">
            <v>#N/A</v>
          </cell>
          <cell r="AH911" t="e">
            <v>#N/A</v>
          </cell>
          <cell r="AI911" t="e">
            <v>#N/A</v>
          </cell>
          <cell r="AJ911" t="e">
            <v>#N/A</v>
          </cell>
        </row>
        <row r="912">
          <cell r="A912" t="str">
            <v>15261-T4014180</v>
          </cell>
          <cell r="B912" t="str">
            <v>15261</v>
          </cell>
          <cell r="C912" t="str">
            <v>TRD GLP Tox Batch</v>
          </cell>
          <cell r="D912" t="str">
            <v>Robinson, Stephanie</v>
          </cell>
          <cell r="E912" t="str">
            <v>Child</v>
          </cell>
          <cell r="F912" t="str">
            <v>Multiple WP</v>
          </cell>
          <cell r="G912" t="str">
            <v>TRD</v>
          </cell>
          <cell r="H912" t="str">
            <v>T4014180</v>
          </cell>
        </row>
        <row r="912">
          <cell r="K912">
            <v>0</v>
          </cell>
          <cell r="L912">
            <v>0.08</v>
          </cell>
          <cell r="M912">
            <v>0</v>
          </cell>
          <cell r="N912">
            <v>0.08</v>
          </cell>
          <cell r="O912">
            <v>80000</v>
          </cell>
          <cell r="P912">
            <v>0</v>
          </cell>
        </row>
        <row r="912">
          <cell r="S912" t="str">
            <v>Not Excluded</v>
          </cell>
          <cell r="T912" t="e">
            <v>#N/A</v>
          </cell>
          <cell r="U912" t="e">
            <v>#N/A</v>
          </cell>
          <cell r="V912" t="e">
            <v>#N/A</v>
          </cell>
          <cell r="W912" t="e">
            <v>#N/A</v>
          </cell>
          <cell r="X912" t="e">
            <v>#N/A</v>
          </cell>
          <cell r="Y912" t="str">
            <v>Strategy Approved</v>
          </cell>
          <cell r="Z912" t="str">
            <v>IO99TET TRD NCE GLP Tox Batch</v>
          </cell>
          <cell r="AA912" t="e">
            <v>#N/A</v>
          </cell>
          <cell r="AB912" t="e">
            <v>#N/A</v>
          </cell>
          <cell r="AC912" t="e">
            <v>#N/A</v>
          </cell>
          <cell r="AD912" t="e">
            <v>#N/A</v>
          </cell>
          <cell r="AE912" t="e">
            <v>#N/A</v>
          </cell>
          <cell r="AF912" t="e">
            <v>#N/A</v>
          </cell>
          <cell r="AG912" t="e">
            <v>#N/A</v>
          </cell>
          <cell r="AH912" t="e">
            <v>#N/A</v>
          </cell>
          <cell r="AI912" t="e">
            <v>#N/A</v>
          </cell>
          <cell r="AJ912" t="e">
            <v>#N/A</v>
          </cell>
        </row>
        <row r="913">
          <cell r="A913" t="str">
            <v>15261-T4012170</v>
          </cell>
          <cell r="B913" t="str">
            <v>15261</v>
          </cell>
          <cell r="C913" t="str">
            <v>TRD GLP Tox Batch</v>
          </cell>
          <cell r="D913" t="str">
            <v>Robinson, Stephanie</v>
          </cell>
          <cell r="E913" t="str">
            <v>Child</v>
          </cell>
          <cell r="F913" t="str">
            <v>Multiple WP</v>
          </cell>
          <cell r="G913" t="str">
            <v>TRD</v>
          </cell>
          <cell r="H913" t="str">
            <v>T4012170</v>
          </cell>
        </row>
        <row r="913">
          <cell r="K913">
            <v>0</v>
          </cell>
          <cell r="L913">
            <v>1.5</v>
          </cell>
          <cell r="M913">
            <v>0</v>
          </cell>
          <cell r="N913">
            <v>1.5</v>
          </cell>
          <cell r="O913">
            <v>1500000</v>
          </cell>
          <cell r="P913">
            <v>0.0227</v>
          </cell>
        </row>
        <row r="913">
          <cell r="S913" t="str">
            <v>Not Excluded</v>
          </cell>
          <cell r="T913" t="e">
            <v>#N/A</v>
          </cell>
          <cell r="U913" t="e">
            <v>#N/A</v>
          </cell>
          <cell r="V913" t="e">
            <v>#N/A</v>
          </cell>
          <cell r="W913" t="e">
            <v>#N/A</v>
          </cell>
          <cell r="X913" t="e">
            <v>#N/A</v>
          </cell>
          <cell r="Y913" t="str">
            <v>Strategy Approved</v>
          </cell>
          <cell r="Z913" t="str">
            <v>MCFOLR1L TRD NCE GLP tox support</v>
          </cell>
          <cell r="AA913" t="e">
            <v>#N/A</v>
          </cell>
          <cell r="AB913" t="e">
            <v>#N/A</v>
          </cell>
          <cell r="AC913" t="e">
            <v>#N/A</v>
          </cell>
          <cell r="AD913" t="e">
            <v>#N/A</v>
          </cell>
          <cell r="AE913" t="e">
            <v>#N/A</v>
          </cell>
          <cell r="AF913" t="e">
            <v>#N/A</v>
          </cell>
          <cell r="AG913" t="e">
            <v>#N/A</v>
          </cell>
          <cell r="AH913" t="e">
            <v>#N/A</v>
          </cell>
          <cell r="AI913" t="e">
            <v>#N/A</v>
          </cell>
          <cell r="AJ913" t="e">
            <v>#N/A</v>
          </cell>
        </row>
        <row r="914">
          <cell r="A914" t="str">
            <v>15261-T4013064</v>
          </cell>
          <cell r="B914" t="str">
            <v>15261</v>
          </cell>
          <cell r="C914" t="str">
            <v>TRD GLP Tox Batch</v>
          </cell>
          <cell r="D914" t="str">
            <v>Robinson, Stephanie</v>
          </cell>
          <cell r="E914" t="str">
            <v>Child</v>
          </cell>
          <cell r="F914" t="str">
            <v>Multiple WP</v>
          </cell>
          <cell r="G914" t="str">
            <v>TRD</v>
          </cell>
          <cell r="H914" t="str">
            <v>T4013064</v>
          </cell>
        </row>
        <row r="914">
          <cell r="K914">
            <v>0</v>
          </cell>
          <cell r="L914">
            <v>0.500001</v>
          </cell>
          <cell r="M914">
            <v>0</v>
          </cell>
          <cell r="N914">
            <v>0.500001</v>
          </cell>
          <cell r="O914">
            <v>500001</v>
          </cell>
          <cell r="P914">
            <v>0</v>
          </cell>
        </row>
        <row r="914">
          <cell r="S914" t="str">
            <v>Not Excluded</v>
          </cell>
          <cell r="T914" t="e">
            <v>#N/A</v>
          </cell>
          <cell r="U914" t="e">
            <v>#N/A</v>
          </cell>
          <cell r="V914" t="e">
            <v>#N/A</v>
          </cell>
          <cell r="W914" t="e">
            <v>#N/A</v>
          </cell>
          <cell r="X914" t="e">
            <v>#N/A</v>
          </cell>
          <cell r="Y914" t="str">
            <v>Pending</v>
          </cell>
          <cell r="Z914" t="str">
            <v>MCG12C2L TRD NCE GLP tox support</v>
          </cell>
          <cell r="AA914" t="e">
            <v>#N/A</v>
          </cell>
          <cell r="AB914" t="e">
            <v>#N/A</v>
          </cell>
          <cell r="AC914" t="e">
            <v>#N/A</v>
          </cell>
          <cell r="AD914" t="e">
            <v>#N/A</v>
          </cell>
          <cell r="AE914" t="e">
            <v>#N/A</v>
          </cell>
          <cell r="AF914" t="e">
            <v>#N/A</v>
          </cell>
          <cell r="AG914" t="e">
            <v>#N/A</v>
          </cell>
          <cell r="AH914" t="e">
            <v>#N/A</v>
          </cell>
          <cell r="AI914" t="e">
            <v>#N/A</v>
          </cell>
          <cell r="AJ914" t="e">
            <v>#N/A</v>
          </cell>
        </row>
        <row r="915">
          <cell r="A915" t="str">
            <v>15261-T4011952</v>
          </cell>
          <cell r="B915" t="str">
            <v>15261</v>
          </cell>
          <cell r="C915" t="str">
            <v>TRD GLP Tox Batch</v>
          </cell>
          <cell r="D915" t="str">
            <v>Robinson, Stephanie</v>
          </cell>
          <cell r="E915" t="str">
            <v>Child</v>
          </cell>
          <cell r="F915" t="str">
            <v>Multiple WP</v>
          </cell>
          <cell r="G915" t="str">
            <v>TRD</v>
          </cell>
          <cell r="H915" t="str">
            <v>T4011952</v>
          </cell>
        </row>
        <row r="915">
          <cell r="K915">
            <v>0</v>
          </cell>
          <cell r="L915">
            <v>0</v>
          </cell>
          <cell r="M915">
            <v>0</v>
          </cell>
          <cell r="N915">
            <v>0</v>
          </cell>
          <cell r="O915">
            <v>0</v>
          </cell>
          <cell r="P915">
            <v>0</v>
          </cell>
        </row>
        <row r="915">
          <cell r="S915" t="str">
            <v>Not Excluded</v>
          </cell>
          <cell r="T915" t="e">
            <v>#N/A</v>
          </cell>
          <cell r="U915" t="e">
            <v>#N/A</v>
          </cell>
          <cell r="V915" t="e">
            <v>#N/A</v>
          </cell>
          <cell r="W915" t="e">
            <v>#N/A</v>
          </cell>
          <cell r="X915" t="e">
            <v>#N/A</v>
          </cell>
          <cell r="Y915" t="str">
            <v>Proposed Plan</v>
          </cell>
          <cell r="Z915" t="str">
            <v>MCLXRA1L TRD NCE GLP tox support</v>
          </cell>
          <cell r="AA915" t="e">
            <v>#N/A</v>
          </cell>
          <cell r="AB915" t="e">
            <v>#N/A</v>
          </cell>
          <cell r="AC915" t="e">
            <v>#N/A</v>
          </cell>
          <cell r="AD915" t="e">
            <v>#N/A</v>
          </cell>
          <cell r="AE915" t="e">
            <v>#N/A</v>
          </cell>
          <cell r="AF915" t="e">
            <v>#N/A</v>
          </cell>
          <cell r="AG915" t="e">
            <v>#N/A</v>
          </cell>
          <cell r="AH915" t="e">
            <v>#N/A</v>
          </cell>
          <cell r="AI915" t="e">
            <v>#N/A</v>
          </cell>
          <cell r="AJ915" t="e">
            <v>#N/A</v>
          </cell>
        </row>
        <row r="916">
          <cell r="A916" t="str">
            <v>15261-T4004677</v>
          </cell>
          <cell r="B916" t="str">
            <v>15261</v>
          </cell>
          <cell r="C916" t="str">
            <v>TRD GLP Tox Batch</v>
          </cell>
          <cell r="D916" t="str">
            <v>Robinson, Stephanie</v>
          </cell>
          <cell r="E916" t="str">
            <v>Child</v>
          </cell>
          <cell r="F916" t="str">
            <v>Multiple WP</v>
          </cell>
          <cell r="G916" t="str">
            <v>TRD</v>
          </cell>
          <cell r="H916" t="str">
            <v>T4004677</v>
          </cell>
        </row>
        <row r="916">
          <cell r="K916">
            <v>0</v>
          </cell>
          <cell r="L916">
            <v>0</v>
          </cell>
          <cell r="M916">
            <v>0</v>
          </cell>
          <cell r="N916">
            <v>0</v>
          </cell>
          <cell r="O916">
            <v>0</v>
          </cell>
          <cell r="P916">
            <v>0.0454</v>
          </cell>
        </row>
        <row r="916">
          <cell r="S916" t="str">
            <v>Not Excluded</v>
          </cell>
          <cell r="T916" t="e">
            <v>#N/A</v>
          </cell>
          <cell r="U916" t="e">
            <v>#N/A</v>
          </cell>
          <cell r="V916" t="e">
            <v>#N/A</v>
          </cell>
          <cell r="W916" t="e">
            <v>#N/A</v>
          </cell>
          <cell r="X916" t="e">
            <v>#N/A</v>
          </cell>
          <cell r="Y916" t="str">
            <v>Strategy Approved</v>
          </cell>
          <cell r="Z916" t="str">
            <v>MCNLR32L TRD NCE GLP tox support</v>
          </cell>
          <cell r="AA916" t="e">
            <v>#N/A</v>
          </cell>
          <cell r="AB916" t="e">
            <v>#N/A</v>
          </cell>
          <cell r="AC916" t="e">
            <v>#N/A</v>
          </cell>
          <cell r="AD916" t="e">
            <v>#N/A</v>
          </cell>
          <cell r="AE916" t="e">
            <v>#N/A</v>
          </cell>
          <cell r="AF916" t="e">
            <v>#N/A</v>
          </cell>
          <cell r="AG916" t="e">
            <v>#N/A</v>
          </cell>
          <cell r="AH916" t="e">
            <v>#N/A</v>
          </cell>
          <cell r="AI916" t="e">
            <v>#N/A</v>
          </cell>
          <cell r="AJ916" t="e">
            <v>#N/A</v>
          </cell>
        </row>
        <row r="917">
          <cell r="A917" t="str">
            <v>15261-T4010465</v>
          </cell>
          <cell r="B917" t="str">
            <v>15261</v>
          </cell>
          <cell r="C917" t="str">
            <v>TRD GLP Tox Batch</v>
          </cell>
          <cell r="D917" t="str">
            <v>Robinson, Stephanie</v>
          </cell>
          <cell r="E917" t="str">
            <v>Child</v>
          </cell>
          <cell r="F917" t="str">
            <v>Multiple WP</v>
          </cell>
          <cell r="G917" t="str">
            <v>TRD</v>
          </cell>
          <cell r="H917" t="str">
            <v>T4010465</v>
          </cell>
        </row>
        <row r="917">
          <cell r="K917">
            <v>0.04926254</v>
          </cell>
          <cell r="L917">
            <v>0.284</v>
          </cell>
          <cell r="M917">
            <v>0</v>
          </cell>
          <cell r="N917">
            <v>0.33326254</v>
          </cell>
          <cell r="O917">
            <v>333262.54</v>
          </cell>
          <cell r="P917">
            <v>0</v>
          </cell>
        </row>
        <row r="917">
          <cell r="S917" t="str">
            <v>Not Excluded</v>
          </cell>
          <cell r="T917" t="e">
            <v>#N/A</v>
          </cell>
          <cell r="U917" t="e">
            <v>#N/A</v>
          </cell>
          <cell r="V917" t="e">
            <v>#N/A</v>
          </cell>
          <cell r="W917" t="e">
            <v>#N/A</v>
          </cell>
          <cell r="X917" t="e">
            <v>#N/A</v>
          </cell>
          <cell r="Y917" t="str">
            <v>Proposed Plan</v>
          </cell>
          <cell r="Z917" t="str">
            <v>ONC8BTK TRD NCE FIH study preparation</v>
          </cell>
          <cell r="AA917" t="e">
            <v>#N/A</v>
          </cell>
          <cell r="AB917" t="e">
            <v>#N/A</v>
          </cell>
          <cell r="AC917" t="e">
            <v>#N/A</v>
          </cell>
          <cell r="AD917" t="e">
            <v>#N/A</v>
          </cell>
          <cell r="AE917" t="e">
            <v>#N/A</v>
          </cell>
          <cell r="AF917" t="e">
            <v>#N/A</v>
          </cell>
          <cell r="AG917" t="e">
            <v>#N/A</v>
          </cell>
          <cell r="AH917" t="e">
            <v>#N/A</v>
          </cell>
          <cell r="AI917" t="e">
            <v>#N/A</v>
          </cell>
          <cell r="AJ917" t="e">
            <v>#N/A</v>
          </cell>
        </row>
        <row r="918">
          <cell r="A918" t="str">
            <v>15261-T4010464</v>
          </cell>
          <cell r="B918" t="str">
            <v>15261</v>
          </cell>
          <cell r="C918" t="str">
            <v>TRD GLP Tox Batch</v>
          </cell>
          <cell r="D918" t="str">
            <v>Robinson, Stephanie</v>
          </cell>
          <cell r="E918" t="str">
            <v>Child</v>
          </cell>
          <cell r="F918" t="str">
            <v>Multiple WP</v>
          </cell>
          <cell r="G918" t="str">
            <v>TRD</v>
          </cell>
          <cell r="H918" t="str">
            <v>T4010464</v>
          </cell>
        </row>
        <row r="918">
          <cell r="K918">
            <v>0</v>
          </cell>
          <cell r="L918">
            <v>0.495</v>
          </cell>
          <cell r="M918">
            <v>0</v>
          </cell>
          <cell r="N918">
            <v>0.495</v>
          </cell>
          <cell r="O918">
            <v>495000</v>
          </cell>
          <cell r="P918">
            <v>0.0227</v>
          </cell>
        </row>
        <row r="918">
          <cell r="S918" t="str">
            <v>Not Excluded</v>
          </cell>
          <cell r="T918" t="e">
            <v>#N/A</v>
          </cell>
          <cell r="U918" t="e">
            <v>#N/A</v>
          </cell>
          <cell r="V918" t="e">
            <v>#N/A</v>
          </cell>
          <cell r="W918" t="e">
            <v>#N/A</v>
          </cell>
          <cell r="X918" t="e">
            <v>#N/A</v>
          </cell>
          <cell r="Y918" t="str">
            <v>Strategy Approved</v>
          </cell>
          <cell r="Z918" t="str">
            <v>ONC8BTK TRD NCE GLP tox Support</v>
          </cell>
          <cell r="AA918" t="e">
            <v>#N/A</v>
          </cell>
          <cell r="AB918" t="e">
            <v>#N/A</v>
          </cell>
          <cell r="AC918" t="e">
            <v>#N/A</v>
          </cell>
          <cell r="AD918" t="e">
            <v>#N/A</v>
          </cell>
          <cell r="AE918" t="e">
            <v>#N/A</v>
          </cell>
          <cell r="AF918" t="e">
            <v>#N/A</v>
          </cell>
          <cell r="AG918" t="e">
            <v>#N/A</v>
          </cell>
          <cell r="AH918" t="e">
            <v>#N/A</v>
          </cell>
          <cell r="AI918" t="e">
            <v>#N/A</v>
          </cell>
          <cell r="AJ918" t="e">
            <v>#N/A</v>
          </cell>
        </row>
        <row r="919">
          <cell r="A919" t="str">
            <v>15261-T4006356</v>
          </cell>
          <cell r="B919" t="str">
            <v>15261</v>
          </cell>
          <cell r="C919" t="str">
            <v>TRD GLP Tox Batch</v>
          </cell>
          <cell r="D919" t="str">
            <v>Robinson, Stephanie</v>
          </cell>
          <cell r="E919" t="str">
            <v>Child</v>
          </cell>
          <cell r="F919" t="str">
            <v>Multiple WP</v>
          </cell>
          <cell r="G919" t="str">
            <v>TRD</v>
          </cell>
          <cell r="H919" t="str">
            <v>T4006356</v>
          </cell>
        </row>
        <row r="919">
          <cell r="K919">
            <v>0.00528643</v>
          </cell>
          <cell r="L919">
            <v>0.158</v>
          </cell>
          <cell r="M919">
            <v>0</v>
          </cell>
          <cell r="N919">
            <v>0.16328643</v>
          </cell>
          <cell r="O919">
            <v>163286.43</v>
          </cell>
          <cell r="P919">
            <v>0.1362</v>
          </cell>
        </row>
        <row r="919">
          <cell r="S919" t="str">
            <v>Not Excluded</v>
          </cell>
          <cell r="T919" t="e">
            <v>#N/A</v>
          </cell>
          <cell r="U919" t="e">
            <v>#N/A</v>
          </cell>
          <cell r="V919" t="e">
            <v>#N/A</v>
          </cell>
          <cell r="W919" t="e">
            <v>#N/A</v>
          </cell>
          <cell r="X919" t="e">
            <v>#N/A</v>
          </cell>
          <cell r="Y919" t="str">
            <v>Strategy Approved</v>
          </cell>
          <cell r="Z919" t="str">
            <v>ONC8RAS TRD NCE GLP tox Support</v>
          </cell>
          <cell r="AA919" t="e">
            <v>#N/A</v>
          </cell>
          <cell r="AB919" t="e">
            <v>#N/A</v>
          </cell>
          <cell r="AC919" t="e">
            <v>#N/A</v>
          </cell>
          <cell r="AD919" t="e">
            <v>#N/A</v>
          </cell>
          <cell r="AE919" t="e">
            <v>#N/A</v>
          </cell>
          <cell r="AF919" t="e">
            <v>#N/A</v>
          </cell>
          <cell r="AG919" t="e">
            <v>#N/A</v>
          </cell>
          <cell r="AH919" t="e">
            <v>#N/A</v>
          </cell>
          <cell r="AI919" t="e">
            <v>#N/A</v>
          </cell>
          <cell r="AJ919" t="e">
            <v>#N/A</v>
          </cell>
        </row>
        <row r="920">
          <cell r="A920" t="str">
            <v>15261-T4009721</v>
          </cell>
          <cell r="B920" t="str">
            <v>15261</v>
          </cell>
          <cell r="C920" t="str">
            <v>TRD GLP Tox Batch</v>
          </cell>
          <cell r="D920" t="str">
            <v>Robinson, Stephanie</v>
          </cell>
          <cell r="E920" t="str">
            <v>Child</v>
          </cell>
          <cell r="F920" t="str">
            <v>Multiple WP</v>
          </cell>
          <cell r="G920" t="str">
            <v>TRD</v>
          </cell>
          <cell r="H920" t="str">
            <v>T4009721</v>
          </cell>
        </row>
        <row r="920">
          <cell r="K920">
            <v>0</v>
          </cell>
          <cell r="L920">
            <v>1.009999</v>
          </cell>
          <cell r="M920">
            <v>0</v>
          </cell>
          <cell r="N920">
            <v>1.009999</v>
          </cell>
          <cell r="O920">
            <v>1009999</v>
          </cell>
          <cell r="P920">
            <v>0.0227</v>
          </cell>
        </row>
        <row r="920">
          <cell r="S920" t="str">
            <v>Not Excluded</v>
          </cell>
          <cell r="T920" t="e">
            <v>#N/A</v>
          </cell>
          <cell r="U920" t="e">
            <v>#N/A</v>
          </cell>
          <cell r="V920" t="e">
            <v>#N/A</v>
          </cell>
          <cell r="W920" t="e">
            <v>#N/A</v>
          </cell>
          <cell r="X920" t="e">
            <v>#N/A</v>
          </cell>
          <cell r="Y920" t="str">
            <v>Strategy Approved</v>
          </cell>
          <cell r="Z920" t="str">
            <v>ONC9BH3 TRD NCE GLP tox Support</v>
          </cell>
          <cell r="AA920" t="e">
            <v>#N/A</v>
          </cell>
          <cell r="AB920" t="e">
            <v>#N/A</v>
          </cell>
          <cell r="AC920" t="e">
            <v>#N/A</v>
          </cell>
          <cell r="AD920" t="e">
            <v>#N/A</v>
          </cell>
          <cell r="AE920" t="e">
            <v>#N/A</v>
          </cell>
          <cell r="AF920" t="e">
            <v>#N/A</v>
          </cell>
          <cell r="AG920" t="e">
            <v>#N/A</v>
          </cell>
          <cell r="AH920" t="e">
            <v>#N/A</v>
          </cell>
          <cell r="AI920" t="e">
            <v>#N/A</v>
          </cell>
          <cell r="AJ920" t="e">
            <v>#N/A</v>
          </cell>
        </row>
        <row r="921">
          <cell r="A921" t="str">
            <v>15261-T4009698</v>
          </cell>
          <cell r="B921" t="str">
            <v>15261</v>
          </cell>
          <cell r="C921" t="str">
            <v>TRD GLP Tox Batch</v>
          </cell>
          <cell r="D921" t="str">
            <v>Robinson, Stephanie</v>
          </cell>
          <cell r="E921" t="str">
            <v>Child</v>
          </cell>
          <cell r="F921" t="str">
            <v>Multiple WP</v>
          </cell>
          <cell r="G921" t="str">
            <v>TRD</v>
          </cell>
          <cell r="H921" t="str">
            <v>T4009698</v>
          </cell>
        </row>
        <row r="921">
          <cell r="K921">
            <v>0</v>
          </cell>
          <cell r="L921">
            <v>0.5</v>
          </cell>
          <cell r="M921">
            <v>0</v>
          </cell>
          <cell r="N921">
            <v>0.5</v>
          </cell>
          <cell r="O921">
            <v>500000</v>
          </cell>
          <cell r="P921">
            <v>0</v>
          </cell>
        </row>
        <row r="921">
          <cell r="S921" t="str">
            <v>Not Excluded</v>
          </cell>
          <cell r="T921" t="e">
            <v>#N/A</v>
          </cell>
          <cell r="U921" t="e">
            <v>#N/A</v>
          </cell>
          <cell r="V921" t="e">
            <v>#N/A</v>
          </cell>
          <cell r="W921" t="e">
            <v>#N/A</v>
          </cell>
          <cell r="X921" t="e">
            <v>#N/A</v>
          </cell>
          <cell r="Y921" t="str">
            <v>Proposed Plan</v>
          </cell>
          <cell r="Z921" t="str">
            <v>ONC9DEF TRD NCE FIH study preparation</v>
          </cell>
          <cell r="AA921" t="e">
            <v>#N/A</v>
          </cell>
          <cell r="AB921" t="e">
            <v>#N/A</v>
          </cell>
          <cell r="AC921" t="e">
            <v>#N/A</v>
          </cell>
          <cell r="AD921" t="e">
            <v>#N/A</v>
          </cell>
          <cell r="AE921" t="e">
            <v>#N/A</v>
          </cell>
          <cell r="AF921" t="e">
            <v>#N/A</v>
          </cell>
          <cell r="AG921" t="e">
            <v>#N/A</v>
          </cell>
          <cell r="AH921" t="e">
            <v>#N/A</v>
          </cell>
          <cell r="AI921" t="e">
            <v>#N/A</v>
          </cell>
          <cell r="AJ921" t="e">
            <v>#N/A</v>
          </cell>
        </row>
        <row r="922">
          <cell r="A922" t="str">
            <v>15261-T4009697</v>
          </cell>
          <cell r="B922" t="str">
            <v>15261</v>
          </cell>
          <cell r="C922" t="str">
            <v>TRD GLP Tox Batch</v>
          </cell>
          <cell r="D922" t="str">
            <v>Robinson, Stephanie</v>
          </cell>
          <cell r="E922" t="str">
            <v>Child</v>
          </cell>
          <cell r="F922" t="str">
            <v>Multiple WP</v>
          </cell>
          <cell r="G922" t="str">
            <v>TRD</v>
          </cell>
          <cell r="H922" t="str">
            <v>T4009697</v>
          </cell>
        </row>
        <row r="922">
          <cell r="K922">
            <v>0.28694233</v>
          </cell>
          <cell r="L922">
            <v>0</v>
          </cell>
          <cell r="M922">
            <v>0</v>
          </cell>
          <cell r="N922">
            <v>0.28694233</v>
          </cell>
          <cell r="O922">
            <v>286942.33</v>
          </cell>
          <cell r="P922">
            <v>0</v>
          </cell>
        </row>
        <row r="922">
          <cell r="S922" t="str">
            <v>Not Excluded</v>
          </cell>
          <cell r="T922" t="e">
            <v>#N/A</v>
          </cell>
          <cell r="U922" t="e">
            <v>#N/A</v>
          </cell>
          <cell r="V922" t="e">
            <v>#N/A</v>
          </cell>
          <cell r="W922" t="e">
            <v>#N/A</v>
          </cell>
          <cell r="X922" t="e">
            <v>#N/A</v>
          </cell>
          <cell r="Y922" t="str">
            <v>Pending</v>
          </cell>
          <cell r="Z922" t="str">
            <v>ONC9DEF TRD NCE GLP tox Support</v>
          </cell>
          <cell r="AA922" t="e">
            <v>#N/A</v>
          </cell>
          <cell r="AB922" t="e">
            <v>#N/A</v>
          </cell>
          <cell r="AC922" t="e">
            <v>#N/A</v>
          </cell>
          <cell r="AD922" t="e">
            <v>#N/A</v>
          </cell>
          <cell r="AE922" t="e">
            <v>#N/A</v>
          </cell>
          <cell r="AF922" t="e">
            <v>#N/A</v>
          </cell>
          <cell r="AG922" t="e">
            <v>#N/A</v>
          </cell>
          <cell r="AH922" t="e">
            <v>#N/A</v>
          </cell>
          <cell r="AI922" t="e">
            <v>#N/A</v>
          </cell>
          <cell r="AJ922" t="e">
            <v>#N/A</v>
          </cell>
        </row>
        <row r="923">
          <cell r="A923" t="str">
            <v>15261-T4008911</v>
          </cell>
          <cell r="B923" t="str">
            <v>15261</v>
          </cell>
          <cell r="C923" t="str">
            <v>TRD GLP Tox Batch</v>
          </cell>
          <cell r="D923" t="str">
            <v>Robinson, Stephanie</v>
          </cell>
          <cell r="E923" t="str">
            <v>Child</v>
          </cell>
          <cell r="F923" t="str">
            <v>Multiple WP</v>
          </cell>
          <cell r="G923" t="str">
            <v>TRD</v>
          </cell>
          <cell r="H923" t="str">
            <v>T4008911</v>
          </cell>
        </row>
        <row r="923">
          <cell r="K923">
            <v>0</v>
          </cell>
          <cell r="L923">
            <v>5.324</v>
          </cell>
          <cell r="M923">
            <v>0</v>
          </cell>
          <cell r="N923">
            <v>5.324</v>
          </cell>
          <cell r="O923">
            <v>5324000</v>
          </cell>
          <cell r="P923">
            <v>0.1589</v>
          </cell>
        </row>
        <row r="923">
          <cell r="S923" t="str">
            <v>Not Excluded</v>
          </cell>
          <cell r="T923" t="e">
            <v>#N/A</v>
          </cell>
          <cell r="U923" t="e">
            <v>#N/A</v>
          </cell>
          <cell r="V923" t="e">
            <v>#N/A</v>
          </cell>
          <cell r="W923" t="e">
            <v>#N/A</v>
          </cell>
          <cell r="X923" t="e">
            <v>#N/A</v>
          </cell>
          <cell r="Y923" t="str">
            <v>Strategy Approved</v>
          </cell>
          <cell r="Z923" t="str">
            <v>ONC9WRN TRD NCE GLP tox support</v>
          </cell>
          <cell r="AA923" t="e">
            <v>#N/A</v>
          </cell>
          <cell r="AB923" t="e">
            <v>#N/A</v>
          </cell>
          <cell r="AC923" t="e">
            <v>#N/A</v>
          </cell>
          <cell r="AD923" t="e">
            <v>#N/A</v>
          </cell>
          <cell r="AE923" t="e">
            <v>#N/A</v>
          </cell>
          <cell r="AF923" t="e">
            <v>#N/A</v>
          </cell>
          <cell r="AG923" t="e">
            <v>#N/A</v>
          </cell>
          <cell r="AH923" t="e">
            <v>#N/A</v>
          </cell>
          <cell r="AI923" t="e">
            <v>#N/A</v>
          </cell>
          <cell r="AJ923" t="e">
            <v>#N/A</v>
          </cell>
        </row>
        <row r="924">
          <cell r="A924" t="str">
            <v>15261-T4001655</v>
          </cell>
          <cell r="B924" t="str">
            <v>15261</v>
          </cell>
          <cell r="C924" t="str">
            <v>TRD GLP Tox Batch</v>
          </cell>
          <cell r="D924" t="str">
            <v>Robinson, Stephanie</v>
          </cell>
          <cell r="E924" t="str">
            <v>Child</v>
          </cell>
          <cell r="F924" t="str">
            <v>Multiple WP</v>
          </cell>
          <cell r="G924" t="str">
            <v>TRD</v>
          </cell>
          <cell r="H924" t="str">
            <v>T4001655</v>
          </cell>
        </row>
        <row r="924">
          <cell r="K924">
            <v>0</v>
          </cell>
          <cell r="L924">
            <v>0.0125</v>
          </cell>
          <cell r="M924">
            <v>0</v>
          </cell>
          <cell r="N924">
            <v>0.0125</v>
          </cell>
          <cell r="O924">
            <v>12500</v>
          </cell>
          <cell r="P924">
            <v>0</v>
          </cell>
        </row>
        <row r="924">
          <cell r="S924" t="str">
            <v>Not Excluded</v>
          </cell>
          <cell r="T924" t="e">
            <v>#N/A</v>
          </cell>
          <cell r="U924" t="e">
            <v>#N/A</v>
          </cell>
          <cell r="V924" t="e">
            <v>#N/A</v>
          </cell>
          <cell r="W924" t="e">
            <v>#N/A</v>
          </cell>
          <cell r="X924" t="e">
            <v>#N/A</v>
          </cell>
          <cell r="Y924" t="str">
            <v>Strategy Approved</v>
          </cell>
          <cell r="Z924" t="str">
            <v>TRD GLP Tox Batches</v>
          </cell>
          <cell r="AA924" t="e">
            <v>#N/A</v>
          </cell>
          <cell r="AB924" t="e">
            <v>#N/A</v>
          </cell>
          <cell r="AC924" t="e">
            <v>#N/A</v>
          </cell>
          <cell r="AD924" t="e">
            <v>#N/A</v>
          </cell>
          <cell r="AE924" t="e">
            <v>#N/A</v>
          </cell>
          <cell r="AF924" t="e">
            <v>#N/A</v>
          </cell>
          <cell r="AG924" t="e">
            <v>#N/A</v>
          </cell>
          <cell r="AH924" t="e">
            <v>#N/A</v>
          </cell>
          <cell r="AI924" t="e">
            <v>#N/A</v>
          </cell>
          <cell r="AJ924" t="e">
            <v>#N/A</v>
          </cell>
        </row>
        <row r="925">
          <cell r="A925">
            <v>15409</v>
          </cell>
          <cell r="B925" t="str">
            <v>15409</v>
          </cell>
          <cell r="C925" t="str">
            <v>DDCSDC</v>
          </cell>
          <cell r="D925" t="str">
            <v>Meier, Germano</v>
          </cell>
          <cell r="E925" t="str">
            <v>Parent</v>
          </cell>
          <cell r="F925" t="str">
            <v>Multiple WP</v>
          </cell>
          <cell r="G925" t="str">
            <v>TRD</v>
          </cell>
          <cell r="H925">
            <v>0</v>
          </cell>
        </row>
        <row r="925">
          <cell r="K925">
            <v>0</v>
          </cell>
          <cell r="L925">
            <v>0</v>
          </cell>
          <cell r="M925">
            <v>0</v>
          </cell>
          <cell r="N925">
            <v>0</v>
          </cell>
          <cell r="O925">
            <v>0</v>
          </cell>
          <cell r="P925">
            <v>0.0454</v>
          </cell>
        </row>
        <row r="925">
          <cell r="S925" t="str">
            <v>Not Excluded</v>
          </cell>
          <cell r="T925" t="e">
            <v>#N/A</v>
          </cell>
          <cell r="U925" t="e">
            <v>#N/A</v>
          </cell>
          <cell r="V925" t="e">
            <v>#N/A</v>
          </cell>
          <cell r="W925" t="e">
            <v>#N/A</v>
          </cell>
          <cell r="X925" t="e">
            <v>#N/A</v>
          </cell>
          <cell r="Y925" t="str">
            <v>Proposed Plan</v>
          </cell>
          <cell r="Z925" t="str">
            <v>DDCSDC</v>
          </cell>
          <cell r="AA925" t="e">
            <v>#N/A</v>
          </cell>
          <cell r="AB925" t="e">
            <v>#N/A</v>
          </cell>
          <cell r="AC925" t="e">
            <v>#N/A</v>
          </cell>
          <cell r="AD925" t="e">
            <v>#N/A</v>
          </cell>
          <cell r="AE925" t="e">
            <v>#N/A</v>
          </cell>
          <cell r="AF925" t="e">
            <v>#N/A</v>
          </cell>
          <cell r="AG925" t="e">
            <v>#N/A</v>
          </cell>
          <cell r="AH925" t="e">
            <v>#N/A</v>
          </cell>
          <cell r="AI925" t="e">
            <v>#N/A</v>
          </cell>
          <cell r="AJ925" t="e">
            <v>#N/A</v>
          </cell>
        </row>
        <row r="926">
          <cell r="A926" t="str">
            <v>15409-G4007653</v>
          </cell>
          <cell r="B926" t="str">
            <v>15409</v>
          </cell>
          <cell r="C926" t="str">
            <v>DDCSDC</v>
          </cell>
          <cell r="D926" t="str">
            <v>Meier, Germano</v>
          </cell>
          <cell r="E926" t="str">
            <v>Child</v>
          </cell>
          <cell r="F926" t="str">
            <v>Multiple WP</v>
          </cell>
          <cell r="G926" t="str">
            <v>TRD</v>
          </cell>
          <cell r="H926" t="str">
            <v>G4007653</v>
          </cell>
        </row>
        <row r="926">
          <cell r="K926">
            <v>0</v>
          </cell>
          <cell r="L926">
            <v>0.0125</v>
          </cell>
          <cell r="M926">
            <v>0</v>
          </cell>
          <cell r="N926">
            <v>0.0125</v>
          </cell>
          <cell r="O926">
            <v>12500</v>
          </cell>
          <cell r="P926">
            <v>0</v>
          </cell>
        </row>
        <row r="926">
          <cell r="S926" t="str">
            <v>Not Excluded</v>
          </cell>
          <cell r="T926" t="e">
            <v>#N/A</v>
          </cell>
          <cell r="U926" t="e">
            <v>#N/A</v>
          </cell>
          <cell r="V926" t="e">
            <v>#N/A</v>
          </cell>
          <cell r="W926" t="e">
            <v>#N/A</v>
          </cell>
          <cell r="X926" t="e">
            <v>#N/A</v>
          </cell>
          <cell r="Y926" t="str">
            <v>Proposed Plan</v>
          </cell>
          <cell r="Z926" t="str">
            <v>DDCSDC ADDV Remediation Support</v>
          </cell>
          <cell r="AA926" t="e">
            <v>#N/A</v>
          </cell>
          <cell r="AB926" t="e">
            <v>#N/A</v>
          </cell>
          <cell r="AC926" t="e">
            <v>#N/A</v>
          </cell>
          <cell r="AD926" t="e">
            <v>#N/A</v>
          </cell>
          <cell r="AE926" t="e">
            <v>#N/A</v>
          </cell>
          <cell r="AF926" t="e">
            <v>#N/A</v>
          </cell>
          <cell r="AG926" t="e">
            <v>#N/A</v>
          </cell>
          <cell r="AH926" t="e">
            <v>#N/A</v>
          </cell>
          <cell r="AI926" t="e">
            <v>#N/A</v>
          </cell>
          <cell r="AJ926" t="e">
            <v>#N/A</v>
          </cell>
        </row>
        <row r="927">
          <cell r="A927" t="str">
            <v>15409-G4003775</v>
          </cell>
          <cell r="B927" t="str">
            <v>15409</v>
          </cell>
          <cell r="C927" t="str">
            <v>DDCSDC</v>
          </cell>
          <cell r="D927" t="str">
            <v>Meier, Germano</v>
          </cell>
          <cell r="E927" t="str">
            <v>Child</v>
          </cell>
          <cell r="F927" t="str">
            <v>Multiple WP</v>
          </cell>
          <cell r="G927" t="str">
            <v>TRD</v>
          </cell>
          <cell r="H927" t="str">
            <v>G4003775</v>
          </cell>
        </row>
        <row r="927">
          <cell r="K927">
            <v>0.81001293</v>
          </cell>
          <cell r="L927">
            <v>6.01911715</v>
          </cell>
          <cell r="M927">
            <v>0</v>
          </cell>
          <cell r="N927">
            <v>6.82913008</v>
          </cell>
          <cell r="O927">
            <v>6829130.08</v>
          </cell>
          <cell r="P927">
            <v>0.0454</v>
          </cell>
        </row>
        <row r="927">
          <cell r="S927" t="str">
            <v>Not Excluded</v>
          </cell>
          <cell r="T927" t="e">
            <v>#N/A</v>
          </cell>
          <cell r="U927" t="e">
            <v>#N/A</v>
          </cell>
          <cell r="V927" t="e">
            <v>#N/A</v>
          </cell>
          <cell r="W927" t="e">
            <v>#N/A</v>
          </cell>
          <cell r="X927" t="e">
            <v>#N/A</v>
          </cell>
          <cell r="Y927" t="str">
            <v>Proposed Plan</v>
          </cell>
          <cell r="Z927" t="str">
            <v>DDCSDC Liraglutide Remediation</v>
          </cell>
          <cell r="AA927" t="e">
            <v>#N/A</v>
          </cell>
          <cell r="AB927" t="e">
            <v>#N/A</v>
          </cell>
          <cell r="AC927" t="e">
            <v>#N/A</v>
          </cell>
          <cell r="AD927" t="e">
            <v>#N/A</v>
          </cell>
          <cell r="AE927" t="e">
            <v>#N/A</v>
          </cell>
          <cell r="AF927" t="e">
            <v>#N/A</v>
          </cell>
          <cell r="AG927" t="e">
            <v>#N/A</v>
          </cell>
          <cell r="AH927" t="e">
            <v>#N/A</v>
          </cell>
          <cell r="AI927" t="e">
            <v>#N/A</v>
          </cell>
          <cell r="AJ927" t="e">
            <v>#N/A</v>
          </cell>
        </row>
        <row r="928">
          <cell r="A928">
            <v>12591</v>
          </cell>
          <cell r="B928" t="str">
            <v>12591</v>
          </cell>
          <cell r="C928" t="str">
            <v>Technical Innovation &amp; Technology</v>
          </cell>
          <cell r="D928" t="str">
            <v>Robinson, Stephanie</v>
          </cell>
          <cell r="E928" t="str">
            <v>Parent</v>
          </cell>
          <cell r="F928" t="str">
            <v>Multiple WP</v>
          </cell>
          <cell r="G928" t="str">
            <v>TRD</v>
          </cell>
          <cell r="H928">
            <v>0</v>
          </cell>
        </row>
        <row r="928">
          <cell r="K928">
            <v>0.14755959</v>
          </cell>
          <cell r="L928">
            <v>0.6794</v>
          </cell>
          <cell r="M928">
            <v>0</v>
          </cell>
          <cell r="N928">
            <v>0.82695959</v>
          </cell>
          <cell r="O928">
            <v>826959.59</v>
          </cell>
          <cell r="P928">
            <v>6.6965</v>
          </cell>
        </row>
        <row r="928">
          <cell r="S928" t="str">
            <v>Not Excluded</v>
          </cell>
          <cell r="T928" t="str">
            <v>No</v>
          </cell>
          <cell r="U928" t="str">
            <v>Yes</v>
          </cell>
          <cell r="V928" t="str">
            <v>Value Creation</v>
          </cell>
          <cell r="W928" t="str">
            <v>Increase potential P&amp;L in case of approval</v>
          </cell>
          <cell r="X928" t="str">
            <v>Nurture</v>
          </cell>
          <cell r="Y928" t="str">
            <v>Strategy Approved</v>
          </cell>
          <cell r="Z928" t="str">
            <v>Technical Innovation &amp; Technology</v>
          </cell>
          <cell r="AA928" t="str">
            <v>No</v>
          </cell>
          <cell r="AB928" t="str">
            <v>Yes</v>
          </cell>
          <cell r="AC928" t="str">
            <v>IT / Systems</v>
          </cell>
          <cell r="AD928" t="str">
            <v>2020 Ongoing</v>
          </cell>
          <cell r="AE928" t="str">
            <v>SONAR - Available in Horizon</v>
          </cell>
          <cell r="AF928" t="str">
            <v>Process Excellence &amp; Innovation</v>
          </cell>
          <cell r="AG928" t="str">
            <v>Process Optimization &amp; Automation</v>
          </cell>
          <cell r="AH928">
            <v>0</v>
          </cell>
          <cell r="AI928" t="str">
            <v>TRD Labs</v>
          </cell>
          <cell r="AJ928" t="str">
            <v>Clinical Supply</v>
          </cell>
        </row>
        <row r="929">
          <cell r="A929" t="str">
            <v>12591-G4001120</v>
          </cell>
          <cell r="B929" t="str">
            <v>12591</v>
          </cell>
          <cell r="C929" t="str">
            <v>Technical Innovation &amp; Technology</v>
          </cell>
          <cell r="D929" t="str">
            <v>Robinson, Stephanie</v>
          </cell>
          <cell r="E929" t="str">
            <v>Child</v>
          </cell>
          <cell r="F929" t="str">
            <v>Multiple WP</v>
          </cell>
          <cell r="G929" t="str">
            <v>TRD</v>
          </cell>
          <cell r="H929" t="str">
            <v>G4001120</v>
          </cell>
        </row>
        <row r="929">
          <cell r="K929">
            <v>0</v>
          </cell>
          <cell r="L929">
            <v>0</v>
          </cell>
          <cell r="M929">
            <v>0</v>
          </cell>
          <cell r="N929">
            <v>0</v>
          </cell>
          <cell r="O929">
            <v>0</v>
          </cell>
          <cell r="P929">
            <v>0.0227</v>
          </cell>
        </row>
        <row r="929">
          <cell r="S929" t="str">
            <v>Not Excluded</v>
          </cell>
          <cell r="T929" t="str">
            <v>No</v>
          </cell>
          <cell r="U929" t="str">
            <v>Yes</v>
          </cell>
          <cell r="V929" t="str">
            <v>Value Creation</v>
          </cell>
          <cell r="W929" t="str">
            <v>Increase potential P&amp;L in case of approval</v>
          </cell>
          <cell r="X929" t="str">
            <v>Nurture</v>
          </cell>
          <cell r="Y929" t="str">
            <v>Strategy Approved</v>
          </cell>
          <cell r="Z929" t="str">
            <v>BPDBIOST ACIB 3_Modelling Project 94011_2020_2023</v>
          </cell>
          <cell r="AA929" t="str">
            <v>No</v>
          </cell>
          <cell r="AB929" t="str">
            <v>Yes</v>
          </cell>
          <cell r="AC929" t="str">
            <v>IT / Systems</v>
          </cell>
          <cell r="AD929" t="str">
            <v>2020 Ongoing</v>
          </cell>
          <cell r="AE929" t="str">
            <v>SONAR - Available in Horizon</v>
          </cell>
          <cell r="AF929" t="str">
            <v>Process Excellence &amp; Innovation</v>
          </cell>
          <cell r="AG929" t="str">
            <v>Process Optimization &amp; Automation</v>
          </cell>
          <cell r="AH929">
            <v>0</v>
          </cell>
          <cell r="AI929" t="str">
            <v>TRD Labs</v>
          </cell>
          <cell r="AJ929" t="str">
            <v>Clinical Supply</v>
          </cell>
        </row>
        <row r="930">
          <cell r="A930" t="str">
            <v>12591-G4003522</v>
          </cell>
          <cell r="B930" t="str">
            <v>12591</v>
          </cell>
          <cell r="C930" t="str">
            <v>Technical Innovation &amp; Technology</v>
          </cell>
          <cell r="D930" t="str">
            <v>Robinson, Stephanie</v>
          </cell>
          <cell r="E930" t="str">
            <v>Child</v>
          </cell>
          <cell r="F930" t="str">
            <v>Multiple WP</v>
          </cell>
          <cell r="G930" t="str">
            <v>TRD</v>
          </cell>
          <cell r="H930" t="str">
            <v>G4003522</v>
          </cell>
        </row>
        <row r="930">
          <cell r="K930">
            <v>0</v>
          </cell>
          <cell r="L930">
            <v>0.1792</v>
          </cell>
          <cell r="M930">
            <v>0</v>
          </cell>
          <cell r="N930">
            <v>0.1792</v>
          </cell>
          <cell r="O930">
            <v>179200</v>
          </cell>
          <cell r="P930">
            <v>0.0227</v>
          </cell>
        </row>
        <row r="930">
          <cell r="S930" t="str">
            <v>Not Excluded</v>
          </cell>
          <cell r="T930" t="e">
            <v>#N/A</v>
          </cell>
          <cell r="U930" t="e">
            <v>#N/A</v>
          </cell>
          <cell r="V930" t="e">
            <v>#N/A</v>
          </cell>
          <cell r="W930" t="e">
            <v>#N/A</v>
          </cell>
          <cell r="X930" t="e">
            <v>#N/A</v>
          </cell>
          <cell r="Y930" t="str">
            <v>Proposed Plan</v>
          </cell>
          <cell r="Z930" t="str">
            <v>BPDBIOST MAM</v>
          </cell>
          <cell r="AA930" t="e">
            <v>#N/A</v>
          </cell>
          <cell r="AB930" t="e">
            <v>#N/A</v>
          </cell>
          <cell r="AC930" t="e">
            <v>#N/A</v>
          </cell>
          <cell r="AD930" t="e">
            <v>#N/A</v>
          </cell>
          <cell r="AE930" t="e">
            <v>#N/A</v>
          </cell>
          <cell r="AF930" t="e">
            <v>#N/A</v>
          </cell>
          <cell r="AG930" t="e">
            <v>#N/A</v>
          </cell>
          <cell r="AH930" t="e">
            <v>#N/A</v>
          </cell>
          <cell r="AI930" t="e">
            <v>#N/A</v>
          </cell>
          <cell r="AJ930" t="e">
            <v>#N/A</v>
          </cell>
        </row>
        <row r="931">
          <cell r="A931" t="str">
            <v>12591-G4011883</v>
          </cell>
          <cell r="B931" t="str">
            <v>12591</v>
          </cell>
          <cell r="C931" t="str">
            <v>Technical Innovation &amp; Technology</v>
          </cell>
          <cell r="D931" t="str">
            <v>Robinson, Stephanie</v>
          </cell>
          <cell r="E931" t="str">
            <v>Child</v>
          </cell>
          <cell r="F931" t="str">
            <v>Multiple WP</v>
          </cell>
          <cell r="G931" t="str">
            <v>TRD</v>
          </cell>
          <cell r="H931" t="str">
            <v>G4011883</v>
          </cell>
        </row>
        <row r="931">
          <cell r="K931">
            <v>0</v>
          </cell>
          <cell r="L931">
            <v>0</v>
          </cell>
          <cell r="M931">
            <v>0</v>
          </cell>
          <cell r="N931">
            <v>0</v>
          </cell>
          <cell r="O931">
            <v>0</v>
          </cell>
          <cell r="P931">
            <v>0</v>
          </cell>
        </row>
        <row r="931">
          <cell r="S931" t="str">
            <v>Not Excluded</v>
          </cell>
          <cell r="T931" t="str">
            <v>No</v>
          </cell>
          <cell r="U931" t="str">
            <v>Yes</v>
          </cell>
          <cell r="V931" t="str">
            <v>Value Creation</v>
          </cell>
          <cell r="W931" t="str">
            <v>Increase potential P&amp;L in case of approval</v>
          </cell>
          <cell r="X931" t="str">
            <v>Nurture</v>
          </cell>
          <cell r="Y931" t="str">
            <v>Strategy Approved</v>
          </cell>
          <cell r="Z931" t="str">
            <v>BPDBIOST Mixing 2.0</v>
          </cell>
          <cell r="AA931" t="str">
            <v>No</v>
          </cell>
          <cell r="AB931" t="str">
            <v>Yes</v>
          </cell>
          <cell r="AC931" t="str">
            <v>IT / Systems</v>
          </cell>
          <cell r="AD931" t="str">
            <v>2020 Ongoing</v>
          </cell>
          <cell r="AE931" t="str">
            <v>SONAR - Available in Horizon</v>
          </cell>
          <cell r="AF931" t="str">
            <v>Process Excellence &amp; Innovation</v>
          </cell>
          <cell r="AG931" t="str">
            <v>Process Optimization &amp; Automation</v>
          </cell>
          <cell r="AH931">
            <v>0</v>
          </cell>
          <cell r="AI931" t="str">
            <v>TRD Labs</v>
          </cell>
          <cell r="AJ931" t="str">
            <v>Clinical Supply</v>
          </cell>
        </row>
        <row r="932">
          <cell r="A932" t="str">
            <v>12591-G4009473</v>
          </cell>
          <cell r="B932" t="str">
            <v>12591</v>
          </cell>
          <cell r="C932" t="str">
            <v>Technical Innovation &amp; Technology</v>
          </cell>
          <cell r="D932" t="str">
            <v>Robinson, Stephanie</v>
          </cell>
          <cell r="E932" t="str">
            <v>Child</v>
          </cell>
          <cell r="F932" t="str">
            <v>Multiple WP</v>
          </cell>
          <cell r="G932" t="str">
            <v>TRD</v>
          </cell>
          <cell r="H932" t="str">
            <v>G4009473</v>
          </cell>
        </row>
        <row r="932">
          <cell r="K932">
            <v>0.07084154</v>
          </cell>
          <cell r="L932">
            <v>0</v>
          </cell>
          <cell r="M932">
            <v>0</v>
          </cell>
          <cell r="N932">
            <v>0.07084154</v>
          </cell>
          <cell r="O932">
            <v>70841.54</v>
          </cell>
          <cell r="P932">
            <v>0</v>
          </cell>
        </row>
        <row r="932">
          <cell r="S932" t="str">
            <v>Not Excluded</v>
          </cell>
          <cell r="T932" t="e">
            <v>#N/A</v>
          </cell>
          <cell r="U932" t="e">
            <v>#N/A</v>
          </cell>
          <cell r="V932" t="e">
            <v>#N/A</v>
          </cell>
          <cell r="W932" t="e">
            <v>#N/A</v>
          </cell>
          <cell r="X932" t="e">
            <v>#N/A</v>
          </cell>
          <cell r="Y932" t="str">
            <v>Proposed Plan</v>
          </cell>
          <cell r="Z932" t="str">
            <v>BPDBIOST Particile Analysis 2021</v>
          </cell>
          <cell r="AA932" t="e">
            <v>#N/A</v>
          </cell>
          <cell r="AB932" t="e">
            <v>#N/A</v>
          </cell>
          <cell r="AC932" t="e">
            <v>#N/A</v>
          </cell>
          <cell r="AD932" t="e">
            <v>#N/A</v>
          </cell>
          <cell r="AE932" t="e">
            <v>#N/A</v>
          </cell>
          <cell r="AF932" t="e">
            <v>#N/A</v>
          </cell>
          <cell r="AG932" t="e">
            <v>#N/A</v>
          </cell>
          <cell r="AH932" t="e">
            <v>#N/A</v>
          </cell>
          <cell r="AI932" t="e">
            <v>#N/A</v>
          </cell>
          <cell r="AJ932" t="e">
            <v>#N/A</v>
          </cell>
        </row>
        <row r="933">
          <cell r="A933" t="str">
            <v>12591-G4007680</v>
          </cell>
          <cell r="B933" t="str">
            <v>12591</v>
          </cell>
          <cell r="C933" t="str">
            <v>Technical Innovation &amp; Technology</v>
          </cell>
          <cell r="D933" t="str">
            <v>Robinson, Stephanie</v>
          </cell>
          <cell r="E933" t="str">
            <v>Child</v>
          </cell>
          <cell r="F933" t="str">
            <v>Multiple WP</v>
          </cell>
          <cell r="G933" t="str">
            <v>TRD</v>
          </cell>
          <cell r="H933" t="str">
            <v>G4007680</v>
          </cell>
        </row>
        <row r="933">
          <cell r="K933">
            <v>0</v>
          </cell>
          <cell r="L933">
            <v>0.462</v>
          </cell>
          <cell r="M933">
            <v>0</v>
          </cell>
          <cell r="N933">
            <v>0.462</v>
          </cell>
          <cell r="O933">
            <v>462000</v>
          </cell>
          <cell r="P933">
            <v>0.0227</v>
          </cell>
        </row>
        <row r="933">
          <cell r="S933" t="str">
            <v>Not Excluded</v>
          </cell>
          <cell r="T933" t="e">
            <v>#N/A</v>
          </cell>
          <cell r="U933" t="e">
            <v>#N/A</v>
          </cell>
          <cell r="V933" t="e">
            <v>#N/A</v>
          </cell>
          <cell r="W933" t="e">
            <v>#N/A</v>
          </cell>
          <cell r="X933" t="e">
            <v>#N/A</v>
          </cell>
          <cell r="Y933" t="str">
            <v>Proposed Plan</v>
          </cell>
          <cell r="Z933" t="str">
            <v>BPDBIOST-Novel DP filtration approaches</v>
          </cell>
          <cell r="AA933" t="e">
            <v>#N/A</v>
          </cell>
          <cell r="AB933" t="e">
            <v>#N/A</v>
          </cell>
          <cell r="AC933" t="e">
            <v>#N/A</v>
          </cell>
          <cell r="AD933" t="e">
            <v>#N/A</v>
          </cell>
          <cell r="AE933" t="e">
            <v>#N/A</v>
          </cell>
          <cell r="AF933" t="e">
            <v>#N/A</v>
          </cell>
          <cell r="AG933" t="e">
            <v>#N/A</v>
          </cell>
          <cell r="AH933" t="e">
            <v>#N/A</v>
          </cell>
          <cell r="AI933" t="e">
            <v>#N/A</v>
          </cell>
          <cell r="AJ933" t="e">
            <v>#N/A</v>
          </cell>
        </row>
        <row r="934">
          <cell r="A934" t="str">
            <v>12591-G4013245</v>
          </cell>
          <cell r="B934" t="str">
            <v>12591</v>
          </cell>
          <cell r="C934" t="str">
            <v>Technical Innovation &amp; Technology</v>
          </cell>
          <cell r="D934" t="str">
            <v>Robinson, Stephanie</v>
          </cell>
          <cell r="E934" t="str">
            <v>Child</v>
          </cell>
          <cell r="F934" t="str">
            <v>Multiple WP</v>
          </cell>
          <cell r="G934" t="str">
            <v>TRD</v>
          </cell>
          <cell r="H934" t="str">
            <v>G4013245</v>
          </cell>
        </row>
        <row r="934">
          <cell r="K934">
            <v>0</v>
          </cell>
          <cell r="L934">
            <v>0</v>
          </cell>
          <cell r="M934">
            <v>0</v>
          </cell>
          <cell r="N934">
            <v>0</v>
          </cell>
          <cell r="O934">
            <v>0</v>
          </cell>
          <cell r="P934">
            <v>0</v>
          </cell>
        </row>
        <row r="934">
          <cell r="S934" t="str">
            <v>Not Excluded</v>
          </cell>
          <cell r="T934" t="str">
            <v>No</v>
          </cell>
          <cell r="U934" t="str">
            <v>Yes</v>
          </cell>
          <cell r="V934" t="str">
            <v>Value Creation</v>
          </cell>
          <cell r="W934" t="str">
            <v>Reduce R&amp;D Costs</v>
          </cell>
          <cell r="X934">
            <v>0</v>
          </cell>
          <cell r="Y934" t="str">
            <v>Strategy Approved</v>
          </cell>
          <cell r="Z934" t="str">
            <v>Chemosensors (Genesis Lab)</v>
          </cell>
          <cell r="AA934" t="str">
            <v>No</v>
          </cell>
          <cell r="AB934" t="str">
            <v>No</v>
          </cell>
          <cell r="AC934" t="str">
            <v>No</v>
          </cell>
          <cell r="AD934" t="str">
            <v>2020 Ongoing</v>
          </cell>
          <cell r="AE934">
            <v>0</v>
          </cell>
          <cell r="AF934" t="str">
            <v>Connected Health</v>
          </cell>
          <cell r="AG934" t="e">
            <v>#N/A</v>
          </cell>
          <cell r="AH934" t="e">
            <v>#N/A</v>
          </cell>
          <cell r="AI934" t="e">
            <v>#N/A</v>
          </cell>
          <cell r="AJ934" t="e">
            <v>#N/A</v>
          </cell>
        </row>
        <row r="935">
          <cell r="A935" t="str">
            <v>12591-G3002858</v>
          </cell>
          <cell r="B935" t="str">
            <v>12591</v>
          </cell>
          <cell r="C935" t="str">
            <v>Technical Innovation &amp; Technology</v>
          </cell>
          <cell r="D935" t="str">
            <v>Robinson, Stephanie</v>
          </cell>
          <cell r="E935" t="str">
            <v>Child</v>
          </cell>
          <cell r="F935" t="str">
            <v>Multiple WP</v>
          </cell>
          <cell r="G935" t="str">
            <v>TRD</v>
          </cell>
          <cell r="H935" t="str">
            <v>G3002858</v>
          </cell>
        </row>
        <row r="935">
          <cell r="K935">
            <v>0</v>
          </cell>
          <cell r="L935">
            <v>0</v>
          </cell>
          <cell r="M935">
            <v>0</v>
          </cell>
          <cell r="N935">
            <v>0</v>
          </cell>
          <cell r="O935">
            <v>0</v>
          </cell>
          <cell r="P935">
            <v>2.6105</v>
          </cell>
        </row>
        <row r="935">
          <cell r="S935" t="str">
            <v>Not Excluded</v>
          </cell>
          <cell r="T935" t="e">
            <v>#N/A</v>
          </cell>
          <cell r="U935" t="e">
            <v>#N/A</v>
          </cell>
          <cell r="V935" t="e">
            <v>#N/A</v>
          </cell>
          <cell r="W935" t="e">
            <v>#N/A</v>
          </cell>
          <cell r="X935" t="e">
            <v>#N/A</v>
          </cell>
          <cell r="Y935" t="str">
            <v>Proposed Plan</v>
          </cell>
          <cell r="Z935" t="str">
            <v>Continuous Manufacturing 1</v>
          </cell>
          <cell r="AA935" t="e">
            <v>#N/A</v>
          </cell>
          <cell r="AB935" t="e">
            <v>#N/A</v>
          </cell>
          <cell r="AC935" t="e">
            <v>#N/A</v>
          </cell>
          <cell r="AD935" t="e">
            <v>#N/A</v>
          </cell>
          <cell r="AE935" t="e">
            <v>#N/A</v>
          </cell>
          <cell r="AF935" t="e">
            <v>#N/A</v>
          </cell>
          <cell r="AG935" t="e">
            <v>#N/A</v>
          </cell>
          <cell r="AH935" t="e">
            <v>#N/A</v>
          </cell>
          <cell r="AI935" t="e">
            <v>#N/A</v>
          </cell>
          <cell r="AJ935" t="e">
            <v>#N/A</v>
          </cell>
        </row>
        <row r="936">
          <cell r="A936" t="str">
            <v>12591-G4008204</v>
          </cell>
          <cell r="B936" t="str">
            <v>12591</v>
          </cell>
          <cell r="C936" t="str">
            <v>Technical Innovation &amp; Technology</v>
          </cell>
          <cell r="D936" t="str">
            <v>Robinson, Stephanie</v>
          </cell>
          <cell r="E936" t="str">
            <v>Child</v>
          </cell>
          <cell r="F936" t="str">
            <v>Multiple WP</v>
          </cell>
          <cell r="G936" t="str">
            <v>TRD</v>
          </cell>
          <cell r="H936" t="str">
            <v>G4008204</v>
          </cell>
        </row>
        <row r="936">
          <cell r="K936">
            <v>0.13370031</v>
          </cell>
          <cell r="L936">
            <v>0.02</v>
          </cell>
          <cell r="M936">
            <v>0</v>
          </cell>
          <cell r="N936">
            <v>0.15370031</v>
          </cell>
          <cell r="O936">
            <v>153700.31</v>
          </cell>
          <cell r="P936">
            <v>0.1589</v>
          </cell>
        </row>
        <row r="936">
          <cell r="S936" t="str">
            <v>Not Excluded</v>
          </cell>
          <cell r="T936" t="e">
            <v>#N/A</v>
          </cell>
          <cell r="U936" t="e">
            <v>#N/A</v>
          </cell>
          <cell r="V936" t="e">
            <v>#N/A</v>
          </cell>
          <cell r="W936" t="e">
            <v>#N/A</v>
          </cell>
          <cell r="X936" t="e">
            <v>#N/A</v>
          </cell>
          <cell r="Y936" t="str">
            <v>Proposed Plan</v>
          </cell>
          <cell r="Z936" t="str">
            <v>Data and digital</v>
          </cell>
          <cell r="AA936" t="e">
            <v>#N/A</v>
          </cell>
          <cell r="AB936" t="e">
            <v>#N/A</v>
          </cell>
          <cell r="AC936" t="e">
            <v>#N/A</v>
          </cell>
          <cell r="AD936" t="e">
            <v>#N/A</v>
          </cell>
          <cell r="AE936" t="e">
            <v>#N/A</v>
          </cell>
          <cell r="AF936" t="e">
            <v>#N/A</v>
          </cell>
          <cell r="AG936" t="e">
            <v>#N/A</v>
          </cell>
          <cell r="AH936" t="e">
            <v>#N/A</v>
          </cell>
          <cell r="AI936" t="e">
            <v>#N/A</v>
          </cell>
          <cell r="AJ936" t="e">
            <v>#N/A</v>
          </cell>
        </row>
        <row r="937">
          <cell r="A937" t="str">
            <v>12591-G4011941</v>
          </cell>
          <cell r="B937" t="str">
            <v>12591</v>
          </cell>
          <cell r="C937" t="str">
            <v>Technical Innovation &amp; Technology</v>
          </cell>
          <cell r="D937" t="str">
            <v>Robinson, Stephanie</v>
          </cell>
          <cell r="E937" t="str">
            <v>Child</v>
          </cell>
          <cell r="F937" t="str">
            <v>Multiple WP</v>
          </cell>
          <cell r="G937" t="str">
            <v>TRD</v>
          </cell>
          <cell r="H937" t="str">
            <v>G4011941</v>
          </cell>
        </row>
        <row r="937">
          <cell r="K937">
            <v>0</v>
          </cell>
          <cell r="L937">
            <v>0.5</v>
          </cell>
          <cell r="M937">
            <v>0</v>
          </cell>
          <cell r="N937">
            <v>0.5</v>
          </cell>
          <cell r="O937">
            <v>500000</v>
          </cell>
          <cell r="P937">
            <v>0</v>
          </cell>
        </row>
        <row r="937">
          <cell r="S937" t="str">
            <v>Not Excluded</v>
          </cell>
          <cell r="T937" t="str">
            <v>No</v>
          </cell>
          <cell r="U937" t="str">
            <v>Yes</v>
          </cell>
          <cell r="V937" t="str">
            <v>Value Creation</v>
          </cell>
          <cell r="W937" t="str">
            <v>Increase potential P&amp;L in case of approval</v>
          </cell>
          <cell r="X937" t="str">
            <v>Nurture</v>
          </cell>
          <cell r="Y937" t="str">
            <v>Strategy Approved</v>
          </cell>
          <cell r="Z937" t="str">
            <v>GDPD Terahertz Feasibility</v>
          </cell>
          <cell r="AA937" t="str">
            <v>No</v>
          </cell>
          <cell r="AB937" t="str">
            <v>Yes</v>
          </cell>
          <cell r="AC937" t="str">
            <v>IT / Systems</v>
          </cell>
          <cell r="AD937" t="str">
            <v>2020 Ongoing</v>
          </cell>
          <cell r="AE937" t="str">
            <v>SONAR - Available in Horizon</v>
          </cell>
          <cell r="AF937" t="str">
            <v>Process Excellence &amp; Innovation</v>
          </cell>
          <cell r="AG937" t="str">
            <v>Process Optimization &amp; Automation</v>
          </cell>
          <cell r="AH937">
            <v>0</v>
          </cell>
          <cell r="AI937" t="str">
            <v>TRD Labs</v>
          </cell>
          <cell r="AJ937" t="str">
            <v>Clinical Supply</v>
          </cell>
        </row>
        <row r="938">
          <cell r="A938" t="str">
            <v>12591-G4012144</v>
          </cell>
          <cell r="B938" t="str">
            <v>12591</v>
          </cell>
          <cell r="C938" t="str">
            <v>Technical Innovation &amp; Technology</v>
          </cell>
          <cell r="D938" t="str">
            <v>Robinson, Stephanie</v>
          </cell>
          <cell r="E938" t="str">
            <v>Child</v>
          </cell>
          <cell r="F938" t="str">
            <v>Multiple WP</v>
          </cell>
          <cell r="G938" t="str">
            <v>TRD</v>
          </cell>
          <cell r="H938" t="str">
            <v>G4012144</v>
          </cell>
        </row>
        <row r="938">
          <cell r="K938">
            <v>0</v>
          </cell>
          <cell r="L938">
            <v>0</v>
          </cell>
          <cell r="M938">
            <v>0</v>
          </cell>
          <cell r="N938">
            <v>0</v>
          </cell>
          <cell r="O938">
            <v>0</v>
          </cell>
          <cell r="P938">
            <v>0</v>
          </cell>
        </row>
        <row r="938">
          <cell r="S938" t="str">
            <v>Not Excluded</v>
          </cell>
          <cell r="T938" t="str">
            <v>No</v>
          </cell>
          <cell r="U938" t="str">
            <v>Yes</v>
          </cell>
          <cell r="V938" t="str">
            <v>Value Creation</v>
          </cell>
          <cell r="W938" t="str">
            <v>Increase potential P&amp;L in case of approval</v>
          </cell>
          <cell r="X938" t="str">
            <v>Nurture</v>
          </cell>
          <cell r="Y938" t="str">
            <v>Proposed Plan</v>
          </cell>
          <cell r="Z938" t="str">
            <v>GDPD Terahertz Technology Continuation</v>
          </cell>
          <cell r="AA938" t="str">
            <v>No</v>
          </cell>
          <cell r="AB938" t="str">
            <v>Yes</v>
          </cell>
          <cell r="AC938" t="str">
            <v>IT / Systems</v>
          </cell>
          <cell r="AD938" t="str">
            <v>2020 Ongoing</v>
          </cell>
          <cell r="AE938" t="str">
            <v>SONAR - Available in Horizon</v>
          </cell>
          <cell r="AF938" t="str">
            <v>Process Excellence &amp; Innovation</v>
          </cell>
          <cell r="AG938" t="str">
            <v>Process Optimization &amp; Automation</v>
          </cell>
          <cell r="AH938">
            <v>0</v>
          </cell>
          <cell r="AI938" t="str">
            <v>TRD Labs</v>
          </cell>
          <cell r="AJ938" t="str">
            <v>Clinical Supply</v>
          </cell>
        </row>
        <row r="939">
          <cell r="A939" t="str">
            <v>12591-G4012146</v>
          </cell>
          <cell r="B939" t="str">
            <v>12591</v>
          </cell>
          <cell r="C939" t="str">
            <v>Technical Innovation &amp; Technology</v>
          </cell>
          <cell r="D939" t="str">
            <v>Robinson, Stephanie</v>
          </cell>
          <cell r="E939" t="str">
            <v>Child</v>
          </cell>
          <cell r="F939" t="str">
            <v>Multiple WP</v>
          </cell>
          <cell r="G939" t="str">
            <v>TRD</v>
          </cell>
          <cell r="H939" t="str">
            <v>G4012146</v>
          </cell>
        </row>
        <row r="939">
          <cell r="K939">
            <v>0</v>
          </cell>
          <cell r="L939">
            <v>0</v>
          </cell>
          <cell r="M939">
            <v>0</v>
          </cell>
          <cell r="N939">
            <v>0</v>
          </cell>
          <cell r="O939">
            <v>0</v>
          </cell>
          <cell r="P939">
            <v>0</v>
          </cell>
        </row>
        <row r="939">
          <cell r="S939" t="str">
            <v>Not Excluded</v>
          </cell>
          <cell r="T939" t="e">
            <v>#N/A</v>
          </cell>
          <cell r="U939" t="e">
            <v>#N/A</v>
          </cell>
          <cell r="V939" t="e">
            <v>#N/A</v>
          </cell>
          <cell r="W939" t="e">
            <v>#N/A</v>
          </cell>
          <cell r="X939" t="e">
            <v>#N/A</v>
          </cell>
          <cell r="Y939" t="str">
            <v>Proposed Plan</v>
          </cell>
          <cell r="Z939" t="str">
            <v>Improved modelling of bulk DS and DP mixing step</v>
          </cell>
          <cell r="AA939" t="e">
            <v>#N/A</v>
          </cell>
          <cell r="AB939" t="e">
            <v>#N/A</v>
          </cell>
          <cell r="AC939" t="e">
            <v>#N/A</v>
          </cell>
          <cell r="AD939" t="e">
            <v>#N/A</v>
          </cell>
          <cell r="AE939" t="e">
            <v>#N/A</v>
          </cell>
          <cell r="AF939" t="e">
            <v>#N/A</v>
          </cell>
          <cell r="AG939" t="e">
            <v>#N/A</v>
          </cell>
          <cell r="AH939" t="e">
            <v>#N/A</v>
          </cell>
          <cell r="AI939" t="e">
            <v>#N/A</v>
          </cell>
          <cell r="AJ939" t="e">
            <v>#N/A</v>
          </cell>
        </row>
        <row r="940">
          <cell r="A940" t="str">
            <v>12591-G4002583</v>
          </cell>
          <cell r="B940" t="str">
            <v>12591</v>
          </cell>
          <cell r="C940" t="str">
            <v>Technical Innovation &amp; Technology</v>
          </cell>
          <cell r="D940" t="str">
            <v>Robinson, Stephanie</v>
          </cell>
          <cell r="E940" t="str">
            <v>Child</v>
          </cell>
          <cell r="F940" t="str">
            <v>Multiple WP</v>
          </cell>
          <cell r="G940" t="str">
            <v>TRD</v>
          </cell>
          <cell r="H940" t="str">
            <v>G4002583</v>
          </cell>
        </row>
        <row r="940">
          <cell r="K940">
            <v>0.15599405</v>
          </cell>
          <cell r="L940">
            <v>0</v>
          </cell>
          <cell r="M940">
            <v>0</v>
          </cell>
          <cell r="N940">
            <v>0.15599405</v>
          </cell>
          <cell r="O940">
            <v>155994.05</v>
          </cell>
          <cell r="P940">
            <v>0.0454</v>
          </cell>
        </row>
        <row r="940">
          <cell r="S940" t="str">
            <v>Not Excluded</v>
          </cell>
          <cell r="T940" t="e">
            <v>#N/A</v>
          </cell>
          <cell r="U940" t="e">
            <v>#N/A</v>
          </cell>
          <cell r="V940" t="e">
            <v>#N/A</v>
          </cell>
          <cell r="W940" t="e">
            <v>#N/A</v>
          </cell>
          <cell r="X940" t="e">
            <v>#N/A</v>
          </cell>
          <cell r="Y940" t="str">
            <v>Proposed Plan</v>
          </cell>
          <cell r="Z940" t="str">
            <v>Inhalation Innovation and Technology</v>
          </cell>
          <cell r="AA940" t="e">
            <v>#N/A</v>
          </cell>
          <cell r="AB940" t="e">
            <v>#N/A</v>
          </cell>
          <cell r="AC940" t="e">
            <v>#N/A</v>
          </cell>
          <cell r="AD940" t="e">
            <v>#N/A</v>
          </cell>
          <cell r="AE940" t="e">
            <v>#N/A</v>
          </cell>
          <cell r="AF940" t="e">
            <v>#N/A</v>
          </cell>
          <cell r="AG940" t="e">
            <v>#N/A</v>
          </cell>
          <cell r="AH940" t="e">
            <v>#N/A</v>
          </cell>
          <cell r="AI940" t="e">
            <v>#N/A</v>
          </cell>
          <cell r="AJ940" t="e">
            <v>#N/A</v>
          </cell>
        </row>
        <row r="941">
          <cell r="A941" t="str">
            <v>12591-T4009000</v>
          </cell>
          <cell r="B941" t="str">
            <v>12591</v>
          </cell>
          <cell r="C941" t="str">
            <v>Technical Innovation &amp; Technology</v>
          </cell>
          <cell r="D941" t="str">
            <v>Robinson, Stephanie</v>
          </cell>
          <cell r="E941" t="str">
            <v>Child</v>
          </cell>
          <cell r="F941" t="str">
            <v>Multiple WP</v>
          </cell>
          <cell r="G941" t="str">
            <v>TRD</v>
          </cell>
          <cell r="H941" t="str">
            <v>T4009000</v>
          </cell>
        </row>
        <row r="941">
          <cell r="K941">
            <v>0</v>
          </cell>
          <cell r="L941">
            <v>0</v>
          </cell>
          <cell r="M941">
            <v>0</v>
          </cell>
          <cell r="N941">
            <v>0</v>
          </cell>
          <cell r="O941">
            <v>0</v>
          </cell>
          <cell r="P941">
            <v>0.0908</v>
          </cell>
        </row>
        <row r="941">
          <cell r="S941" t="str">
            <v>Not Excluded</v>
          </cell>
          <cell r="T941" t="str">
            <v>No</v>
          </cell>
          <cell r="U941" t="str">
            <v>Yes</v>
          </cell>
          <cell r="V941" t="str">
            <v>Value Creation</v>
          </cell>
          <cell r="W941" t="str">
            <v>Reduce R&amp;D Costs</v>
          </cell>
          <cell r="X941">
            <v>0</v>
          </cell>
          <cell r="Y941" t="str">
            <v>Proposed Plan</v>
          </cell>
          <cell r="Z941" t="str">
            <v>INNOVATION TRD NBE Plasmid Process Development</v>
          </cell>
          <cell r="AA941" t="str">
            <v>No</v>
          </cell>
          <cell r="AB941" t="str">
            <v>No</v>
          </cell>
          <cell r="AC941" t="str">
            <v>No</v>
          </cell>
          <cell r="AD941" t="str">
            <v>2020 Ongoing</v>
          </cell>
          <cell r="AE941" t="e">
            <v>#N/A</v>
          </cell>
          <cell r="AF941" t="str">
            <v>Process Excellence &amp; Innovation</v>
          </cell>
          <cell r="AG941" t="e">
            <v>#N/A</v>
          </cell>
          <cell r="AH941" t="e">
            <v>#N/A</v>
          </cell>
          <cell r="AI941" t="e">
            <v>#N/A</v>
          </cell>
          <cell r="AJ941" t="e">
            <v>#N/A</v>
          </cell>
        </row>
        <row r="942">
          <cell r="A942" t="str">
            <v>12591-G3003864</v>
          </cell>
          <cell r="B942" t="str">
            <v>12591</v>
          </cell>
          <cell r="C942" t="str">
            <v>Technical Innovation &amp; Technology</v>
          </cell>
          <cell r="D942" t="str">
            <v>Robinson, Stephanie</v>
          </cell>
          <cell r="E942" t="str">
            <v>Child</v>
          </cell>
          <cell r="F942" t="str">
            <v>Multiple WP</v>
          </cell>
          <cell r="G942" t="str">
            <v>TRD</v>
          </cell>
          <cell r="H942" t="str">
            <v>G3003864</v>
          </cell>
        </row>
        <row r="942">
          <cell r="K942">
            <v>0</v>
          </cell>
          <cell r="L942">
            <v>0.24181815</v>
          </cell>
          <cell r="M942">
            <v>0</v>
          </cell>
          <cell r="N942">
            <v>0.24181815</v>
          </cell>
          <cell r="O942">
            <v>241818.15</v>
          </cell>
          <cell r="P942">
            <v>0.2043</v>
          </cell>
        </row>
        <row r="942">
          <cell r="S942" t="str">
            <v>Not Excluded</v>
          </cell>
          <cell r="T942" t="e">
            <v>#N/A</v>
          </cell>
          <cell r="U942" t="e">
            <v>#N/A</v>
          </cell>
          <cell r="V942" t="e">
            <v>#N/A</v>
          </cell>
          <cell r="W942" t="e">
            <v>#N/A</v>
          </cell>
          <cell r="X942" t="e">
            <v>#N/A</v>
          </cell>
          <cell r="Y942" t="str">
            <v>Proposed Plan</v>
          </cell>
          <cell r="Z942" t="str">
            <v>Novel Delivery Technologies</v>
          </cell>
          <cell r="AA942" t="e">
            <v>#N/A</v>
          </cell>
          <cell r="AB942" t="e">
            <v>#N/A</v>
          </cell>
          <cell r="AC942" t="e">
            <v>#N/A</v>
          </cell>
          <cell r="AD942" t="e">
            <v>#N/A</v>
          </cell>
          <cell r="AE942" t="e">
            <v>#N/A</v>
          </cell>
          <cell r="AF942" t="e">
            <v>#N/A</v>
          </cell>
          <cell r="AG942" t="e">
            <v>#N/A</v>
          </cell>
          <cell r="AH942" t="e">
            <v>#N/A</v>
          </cell>
          <cell r="AI942" t="e">
            <v>#N/A</v>
          </cell>
          <cell r="AJ942" t="e">
            <v>#N/A</v>
          </cell>
        </row>
        <row r="943">
          <cell r="A943" t="str">
            <v>12591-G4012153</v>
          </cell>
          <cell r="B943" t="str">
            <v>12591</v>
          </cell>
          <cell r="C943" t="str">
            <v>Technical Innovation &amp; Technology</v>
          </cell>
          <cell r="D943" t="str">
            <v>Robinson, Stephanie</v>
          </cell>
          <cell r="E943" t="str">
            <v>Child</v>
          </cell>
          <cell r="F943" t="str">
            <v>Multiple WP</v>
          </cell>
          <cell r="G943" t="str">
            <v>TRD</v>
          </cell>
          <cell r="H943" t="str">
            <v>G4012153</v>
          </cell>
        </row>
        <row r="943">
          <cell r="K943">
            <v>0</v>
          </cell>
          <cell r="L943">
            <v>0.472234</v>
          </cell>
          <cell r="M943">
            <v>0</v>
          </cell>
          <cell r="N943">
            <v>0.472234</v>
          </cell>
          <cell r="O943">
            <v>472234</v>
          </cell>
          <cell r="P943">
            <v>0</v>
          </cell>
        </row>
        <row r="943">
          <cell r="S943" t="str">
            <v>Not Excluded</v>
          </cell>
          <cell r="T943" t="str">
            <v>No</v>
          </cell>
          <cell r="U943" t="str">
            <v>Yes</v>
          </cell>
          <cell r="V943" t="str">
            <v>Value Creation</v>
          </cell>
          <cell r="W943" t="str">
            <v>Increase potential P&amp;L in case of approval</v>
          </cell>
          <cell r="X943" t="str">
            <v>Nurture</v>
          </cell>
          <cell r="Y943" t="str">
            <v>Proposed Plan</v>
          </cell>
          <cell r="Z943" t="str">
            <v>PHAD Patient centricity study</v>
          </cell>
          <cell r="AA943" t="str">
            <v>No</v>
          </cell>
          <cell r="AB943" t="str">
            <v>Yes</v>
          </cell>
          <cell r="AC943" t="str">
            <v>IT / Systems</v>
          </cell>
          <cell r="AD943" t="str">
            <v>2020 Ongoing</v>
          </cell>
          <cell r="AE943" t="str">
            <v>SONAR - Available in Horizon</v>
          </cell>
          <cell r="AF943" t="str">
            <v>Process Excellence &amp; Innovation</v>
          </cell>
          <cell r="AG943" t="str">
            <v>Process Optimization &amp; Automation</v>
          </cell>
          <cell r="AH943">
            <v>0</v>
          </cell>
          <cell r="AI943" t="str">
            <v>TRD Labs</v>
          </cell>
          <cell r="AJ943" t="str">
            <v>Clinical Supply</v>
          </cell>
        </row>
        <row r="944">
          <cell r="A944" t="str">
            <v>12591-G4012154</v>
          </cell>
          <cell r="B944" t="str">
            <v>12591</v>
          </cell>
          <cell r="C944" t="str">
            <v>Technical Innovation &amp; Technology</v>
          </cell>
          <cell r="D944" t="str">
            <v>Robinson, Stephanie</v>
          </cell>
          <cell r="E944" t="str">
            <v>Child</v>
          </cell>
          <cell r="F944" t="str">
            <v>Multiple WP</v>
          </cell>
          <cell r="G944" t="str">
            <v>TRD</v>
          </cell>
          <cell r="H944" t="str">
            <v>G4012154</v>
          </cell>
        </row>
        <row r="944">
          <cell r="K944">
            <v>0</v>
          </cell>
          <cell r="L944">
            <v>0</v>
          </cell>
          <cell r="M944">
            <v>0</v>
          </cell>
          <cell r="N944">
            <v>0</v>
          </cell>
          <cell r="O944">
            <v>0</v>
          </cell>
          <cell r="P944">
            <v>0</v>
          </cell>
        </row>
        <row r="944">
          <cell r="S944" t="str">
            <v>Not Excluded</v>
          </cell>
          <cell r="T944" t="str">
            <v>No</v>
          </cell>
          <cell r="U944" t="str">
            <v>Yes</v>
          </cell>
          <cell r="V944" t="str">
            <v>Value Creation</v>
          </cell>
          <cell r="W944" t="str">
            <v>Increase potential P&amp;L in case of approval</v>
          </cell>
          <cell r="X944" t="str">
            <v>Nurture</v>
          </cell>
          <cell r="Y944" t="str">
            <v>Proposed Plan</v>
          </cell>
          <cell r="Z944" t="str">
            <v>PHAD Technology Innovation Platform</v>
          </cell>
          <cell r="AA944" t="str">
            <v>No</v>
          </cell>
          <cell r="AB944" t="str">
            <v>Yes</v>
          </cell>
          <cell r="AC944" t="str">
            <v>IT / Systems</v>
          </cell>
          <cell r="AD944" t="str">
            <v>2020 Ongoing</v>
          </cell>
          <cell r="AE944" t="str">
            <v>SONAR - Available in Horizon</v>
          </cell>
          <cell r="AF944" t="str">
            <v>Process Excellence &amp; Innovation</v>
          </cell>
          <cell r="AG944" t="str">
            <v>Process Optimization &amp; Automation</v>
          </cell>
          <cell r="AH944">
            <v>0</v>
          </cell>
          <cell r="AI944" t="str">
            <v>TRD Labs</v>
          </cell>
          <cell r="AJ944" t="str">
            <v>Clinical Supply</v>
          </cell>
        </row>
        <row r="945">
          <cell r="A945" t="str">
            <v>12591-G4012145</v>
          </cell>
          <cell r="B945" t="str">
            <v>12591</v>
          </cell>
          <cell r="C945" t="str">
            <v>Technical Innovation &amp; Technology</v>
          </cell>
          <cell r="D945" t="str">
            <v>Robinson, Stephanie</v>
          </cell>
          <cell r="E945" t="str">
            <v>Child</v>
          </cell>
          <cell r="F945" t="str">
            <v>Multiple WP</v>
          </cell>
          <cell r="G945" t="str">
            <v>TRD</v>
          </cell>
          <cell r="H945" t="str">
            <v>G4012145</v>
          </cell>
        </row>
        <row r="945">
          <cell r="K945">
            <v>0.05675369</v>
          </cell>
          <cell r="L945">
            <v>0.293198</v>
          </cell>
          <cell r="M945">
            <v>0</v>
          </cell>
          <cell r="N945">
            <v>0.34995169</v>
          </cell>
          <cell r="O945">
            <v>349951.69</v>
          </cell>
          <cell r="P945">
            <v>0</v>
          </cell>
        </row>
        <row r="945">
          <cell r="S945" t="str">
            <v>Not Excluded</v>
          </cell>
          <cell r="T945" t="e">
            <v>#N/A</v>
          </cell>
          <cell r="U945" t="e">
            <v>#N/A</v>
          </cell>
          <cell r="V945" t="e">
            <v>#N/A</v>
          </cell>
          <cell r="W945" t="e">
            <v>#N/A</v>
          </cell>
          <cell r="X945" t="e">
            <v>#N/A</v>
          </cell>
          <cell r="Y945" t="str">
            <v>Proposed Plan</v>
          </cell>
          <cell r="Z945" t="str">
            <v>SiO2 BDS container</v>
          </cell>
          <cell r="AA945" t="e">
            <v>#N/A</v>
          </cell>
          <cell r="AB945" t="e">
            <v>#N/A</v>
          </cell>
          <cell r="AC945" t="e">
            <v>#N/A</v>
          </cell>
          <cell r="AD945" t="e">
            <v>#N/A</v>
          </cell>
          <cell r="AE945" t="e">
            <v>#N/A</v>
          </cell>
          <cell r="AF945" t="e">
            <v>#N/A</v>
          </cell>
          <cell r="AG945" t="e">
            <v>#N/A</v>
          </cell>
          <cell r="AH945" t="e">
            <v>#N/A</v>
          </cell>
          <cell r="AI945" t="e">
            <v>#N/A</v>
          </cell>
          <cell r="AJ945" t="e">
            <v>#N/A</v>
          </cell>
        </row>
        <row r="946">
          <cell r="A946" t="str">
            <v>12591-G4008680</v>
          </cell>
          <cell r="B946" t="str">
            <v>12591</v>
          </cell>
          <cell r="C946" t="str">
            <v>Technical Innovation &amp; Technology</v>
          </cell>
          <cell r="D946" t="str">
            <v>Robinson, Stephanie</v>
          </cell>
          <cell r="E946" t="str">
            <v>Child</v>
          </cell>
          <cell r="F946" t="str">
            <v>Multiple WP</v>
          </cell>
          <cell r="G946" t="str">
            <v>TRD</v>
          </cell>
          <cell r="H946" t="str">
            <v>G4008680</v>
          </cell>
        </row>
        <row r="946">
          <cell r="K946">
            <v>0</v>
          </cell>
          <cell r="L946">
            <v>0.159964</v>
          </cell>
          <cell r="M946">
            <v>0</v>
          </cell>
          <cell r="N946">
            <v>0.159964</v>
          </cell>
          <cell r="O946">
            <v>159964</v>
          </cell>
          <cell r="P946">
            <v>0</v>
          </cell>
        </row>
        <row r="946">
          <cell r="S946" t="str">
            <v>Not Excluded</v>
          </cell>
          <cell r="T946" t="str">
            <v>No</v>
          </cell>
          <cell r="U946" t="str">
            <v>Yes</v>
          </cell>
          <cell r="V946" t="str">
            <v>Value Creation</v>
          </cell>
          <cell r="W946" t="str">
            <v>Increase potential P&amp;L in case of approval</v>
          </cell>
          <cell r="X946" t="str">
            <v>Nurture</v>
          </cell>
          <cell r="Y946" t="str">
            <v>Strategy Approved</v>
          </cell>
          <cell r="Z946" t="str">
            <v>TI&amp;T ACIB3 94021 Next gen. Bioprod.</v>
          </cell>
          <cell r="AA946" t="str">
            <v>No</v>
          </cell>
          <cell r="AB946" t="str">
            <v>Yes</v>
          </cell>
          <cell r="AC946" t="str">
            <v>IT / Systems</v>
          </cell>
          <cell r="AD946" t="str">
            <v>2020 Ongoing</v>
          </cell>
          <cell r="AE946" t="str">
            <v>SONAR - Available in Horizon</v>
          </cell>
          <cell r="AF946" t="str">
            <v>Process Excellence &amp; Innovation</v>
          </cell>
          <cell r="AG946" t="str">
            <v>Process Optimization &amp; Automation</v>
          </cell>
          <cell r="AH946">
            <v>0</v>
          </cell>
          <cell r="AI946" t="str">
            <v>TRD Labs</v>
          </cell>
          <cell r="AJ946" t="str">
            <v>Clinical Supply</v>
          </cell>
        </row>
        <row r="947">
          <cell r="A947" t="str">
            <v>12591-G4012152</v>
          </cell>
          <cell r="B947" t="str">
            <v>12591</v>
          </cell>
          <cell r="C947" t="str">
            <v>Technical Innovation &amp; Technology</v>
          </cell>
          <cell r="D947" t="str">
            <v>Robinson, Stephanie</v>
          </cell>
          <cell r="E947" t="str">
            <v>Child</v>
          </cell>
          <cell r="F947" t="str">
            <v>Multiple WP</v>
          </cell>
          <cell r="G947" t="str">
            <v>TRD</v>
          </cell>
          <cell r="H947" t="str">
            <v>G4012152</v>
          </cell>
        </row>
        <row r="947">
          <cell r="K947">
            <v>0.01988178</v>
          </cell>
          <cell r="L947">
            <v>0.046893</v>
          </cell>
          <cell r="M947">
            <v>0</v>
          </cell>
          <cell r="N947">
            <v>0.06677478</v>
          </cell>
          <cell r="O947">
            <v>66774.78</v>
          </cell>
          <cell r="P947">
            <v>0</v>
          </cell>
        </row>
        <row r="947">
          <cell r="S947" t="str">
            <v>Not Excluded</v>
          </cell>
          <cell r="T947" t="str">
            <v>No</v>
          </cell>
          <cell r="U947" t="str">
            <v>Yes</v>
          </cell>
          <cell r="V947" t="str">
            <v>Value Creation</v>
          </cell>
          <cell r="W947" t="str">
            <v>Increase potential P&amp;L in case of approval</v>
          </cell>
          <cell r="X947" t="str">
            <v>Nurture</v>
          </cell>
          <cell r="Y947" t="str">
            <v>Strategy Approved</v>
          </cell>
          <cell r="Z947" t="str">
            <v>TI&amp;T Aptamers for analytics and processing</v>
          </cell>
          <cell r="AA947" t="str">
            <v>No</v>
          </cell>
          <cell r="AB947" t="str">
            <v>Yes</v>
          </cell>
          <cell r="AC947" t="str">
            <v>IT / Systems</v>
          </cell>
          <cell r="AD947" t="str">
            <v>2020 Ongoing</v>
          </cell>
          <cell r="AE947" t="str">
            <v>SONAR - Available in Horizon</v>
          </cell>
          <cell r="AF947" t="str">
            <v>Process Excellence &amp; Innovation</v>
          </cell>
          <cell r="AG947" t="str">
            <v>Process Optimization &amp; Automation</v>
          </cell>
          <cell r="AH947">
            <v>0</v>
          </cell>
          <cell r="AI947" t="str">
            <v>TRD Labs</v>
          </cell>
          <cell r="AJ947" t="str">
            <v>Clinical Supply</v>
          </cell>
        </row>
        <row r="948">
          <cell r="A948" t="str">
            <v>12591-G4005723</v>
          </cell>
          <cell r="B948" t="str">
            <v>12591</v>
          </cell>
          <cell r="C948" t="str">
            <v>Technical Innovation &amp; Technology</v>
          </cell>
          <cell r="D948" t="str">
            <v>Robinson, Stephanie</v>
          </cell>
          <cell r="E948" t="str">
            <v>Child</v>
          </cell>
          <cell r="F948" t="str">
            <v>Multiple WP</v>
          </cell>
          <cell r="G948" t="str">
            <v>TRD</v>
          </cell>
          <cell r="H948" t="str">
            <v>G4005723</v>
          </cell>
        </row>
        <row r="948">
          <cell r="K948">
            <v>0</v>
          </cell>
          <cell r="L948">
            <v>0</v>
          </cell>
          <cell r="M948">
            <v>0</v>
          </cell>
          <cell r="N948">
            <v>0</v>
          </cell>
          <cell r="O948">
            <v>0</v>
          </cell>
          <cell r="P948">
            <v>0.1135</v>
          </cell>
        </row>
        <row r="948">
          <cell r="S948" t="str">
            <v>Not Excluded</v>
          </cell>
          <cell r="T948" t="str">
            <v>No</v>
          </cell>
          <cell r="U948" t="str">
            <v>Yes</v>
          </cell>
          <cell r="V948" t="str">
            <v>Value Creation</v>
          </cell>
          <cell r="W948" t="str">
            <v>Reduce R&amp;D Costs</v>
          </cell>
          <cell r="X948" t="str">
            <v>Nurture</v>
          </cell>
          <cell r="Y948" t="str">
            <v>Strategy Approved</v>
          </cell>
          <cell r="Z948" t="str">
            <v>TI&amp;T Autom., Digital. and Data Analytics</v>
          </cell>
          <cell r="AA948" t="str">
            <v>Yes</v>
          </cell>
          <cell r="AB948" t="str">
            <v>Yes</v>
          </cell>
          <cell r="AC948" t="str">
            <v>Data &amp; Digital</v>
          </cell>
          <cell r="AD948" t="str">
            <v>2020 Proposed</v>
          </cell>
          <cell r="AE948" t="str">
            <v>SONAR - Available in Horizon</v>
          </cell>
          <cell r="AF948" t="str">
            <v>Process Excellence &amp; Innovation</v>
          </cell>
          <cell r="AG948" t="str">
            <v>Data Strategy &amp; Management (incl. MDM)</v>
          </cell>
          <cell r="AH948">
            <v>0</v>
          </cell>
          <cell r="AI948" t="str">
            <v>TRD Labs</v>
          </cell>
          <cell r="AJ948" t="str">
            <v>TRD Governance, Quality &amp; Strategy</v>
          </cell>
        </row>
        <row r="949">
          <cell r="A949" t="str">
            <v>12591-T4000111</v>
          </cell>
          <cell r="B949" t="str">
            <v>12591</v>
          </cell>
          <cell r="C949" t="str">
            <v>Technical Innovation &amp; Technology</v>
          </cell>
          <cell r="D949" t="str">
            <v>Robinson, Stephanie</v>
          </cell>
          <cell r="E949" t="str">
            <v>Child</v>
          </cell>
          <cell r="F949" t="str">
            <v>Multiple WP</v>
          </cell>
          <cell r="G949" t="str">
            <v>TRD</v>
          </cell>
          <cell r="H949" t="str">
            <v>T4000111</v>
          </cell>
        </row>
        <row r="949">
          <cell r="K949">
            <v>0</v>
          </cell>
          <cell r="L949">
            <v>0</v>
          </cell>
          <cell r="M949">
            <v>0</v>
          </cell>
          <cell r="N949">
            <v>0</v>
          </cell>
          <cell r="O949">
            <v>0</v>
          </cell>
          <cell r="P949">
            <v>0.0227</v>
          </cell>
        </row>
        <row r="949">
          <cell r="S949" t="str">
            <v>Not Excluded</v>
          </cell>
          <cell r="T949" t="str">
            <v>No</v>
          </cell>
          <cell r="U949" t="str">
            <v>Yes</v>
          </cell>
          <cell r="V949" t="str">
            <v>Value Creation</v>
          </cell>
          <cell r="W949" t="str">
            <v>Increase potential P&amp;L in case of approval</v>
          </cell>
          <cell r="X949" t="str">
            <v>Nurture</v>
          </cell>
          <cell r="Y949" t="str">
            <v>Proposed Plan</v>
          </cell>
          <cell r="Z949" t="str">
            <v>TI&amp;T CDL for innovative tools for BS charact.</v>
          </cell>
          <cell r="AA949" t="str">
            <v>No</v>
          </cell>
          <cell r="AB949" t="str">
            <v>Yes</v>
          </cell>
          <cell r="AC949" t="str">
            <v>IT / Systems</v>
          </cell>
          <cell r="AD949" t="str">
            <v>2020 Ongoing</v>
          </cell>
          <cell r="AE949" t="str">
            <v>SONAR - Available in Horizon</v>
          </cell>
          <cell r="AF949" t="str">
            <v>Process Excellence &amp; Innovation</v>
          </cell>
          <cell r="AG949" t="str">
            <v>Process Optimization &amp; Automation</v>
          </cell>
          <cell r="AH949">
            <v>0</v>
          </cell>
          <cell r="AI949" t="str">
            <v>TRD Labs</v>
          </cell>
          <cell r="AJ949" t="str">
            <v>Clinical Supply</v>
          </cell>
        </row>
        <row r="950">
          <cell r="A950" t="str">
            <v>12591-G4004985</v>
          </cell>
          <cell r="B950" t="str">
            <v>12591</v>
          </cell>
          <cell r="C950" t="str">
            <v>Technical Innovation &amp; Technology</v>
          </cell>
          <cell r="D950" t="str">
            <v>Robinson, Stephanie</v>
          </cell>
          <cell r="E950" t="str">
            <v>Child</v>
          </cell>
          <cell r="F950" t="str">
            <v>Multiple WP</v>
          </cell>
          <cell r="G950" t="str">
            <v>TRD</v>
          </cell>
          <cell r="H950" t="str">
            <v>G4004985</v>
          </cell>
        </row>
        <row r="950">
          <cell r="K950">
            <v>0</v>
          </cell>
          <cell r="L950">
            <v>0</v>
          </cell>
          <cell r="M950">
            <v>0</v>
          </cell>
          <cell r="N950">
            <v>0</v>
          </cell>
          <cell r="O950">
            <v>0</v>
          </cell>
          <cell r="P950">
            <v>0.1816</v>
          </cell>
        </row>
        <row r="950">
          <cell r="S950" t="str">
            <v>Not Excluded</v>
          </cell>
          <cell r="T950" t="e">
            <v>#N/A</v>
          </cell>
          <cell r="U950" t="e">
            <v>#N/A</v>
          </cell>
          <cell r="V950" t="e">
            <v>#N/A</v>
          </cell>
          <cell r="W950" t="e">
            <v>#N/A</v>
          </cell>
          <cell r="X950" t="e">
            <v>#N/A</v>
          </cell>
          <cell r="Y950" t="str">
            <v>Proposed Plan</v>
          </cell>
          <cell r="Z950" t="str">
            <v>TI&amp;T Genesis Labs</v>
          </cell>
          <cell r="AA950" t="e">
            <v>#N/A</v>
          </cell>
          <cell r="AB950" t="e">
            <v>#N/A</v>
          </cell>
          <cell r="AC950" t="e">
            <v>#N/A</v>
          </cell>
          <cell r="AD950" t="e">
            <v>#N/A</v>
          </cell>
          <cell r="AE950" t="e">
            <v>#N/A</v>
          </cell>
          <cell r="AF950" t="e">
            <v>#N/A</v>
          </cell>
          <cell r="AG950" t="e">
            <v>#N/A</v>
          </cell>
          <cell r="AH950" t="e">
            <v>#N/A</v>
          </cell>
          <cell r="AI950" t="e">
            <v>#N/A</v>
          </cell>
          <cell r="AJ950" t="e">
            <v>#N/A</v>
          </cell>
        </row>
        <row r="951">
          <cell r="A951" t="str">
            <v>12591-G4012150</v>
          </cell>
          <cell r="B951" t="str">
            <v>12591</v>
          </cell>
          <cell r="C951" t="str">
            <v>Technical Innovation &amp; Technology</v>
          </cell>
          <cell r="D951" t="str">
            <v>Robinson, Stephanie</v>
          </cell>
          <cell r="E951" t="str">
            <v>Child</v>
          </cell>
          <cell r="F951" t="str">
            <v>Multiple WP</v>
          </cell>
          <cell r="G951" t="str">
            <v>TRD</v>
          </cell>
          <cell r="H951" t="str">
            <v>G4012150</v>
          </cell>
        </row>
        <row r="951">
          <cell r="K951">
            <v>0.01369719</v>
          </cell>
          <cell r="L951">
            <v>0.166</v>
          </cell>
          <cell r="M951">
            <v>0</v>
          </cell>
          <cell r="N951">
            <v>0.17969719</v>
          </cell>
          <cell r="O951">
            <v>179697.19</v>
          </cell>
          <cell r="P951">
            <v>0</v>
          </cell>
        </row>
        <row r="951">
          <cell r="S951" t="str">
            <v>Not Excluded</v>
          </cell>
          <cell r="T951" t="e">
            <v>#N/A</v>
          </cell>
          <cell r="U951" t="e">
            <v>#N/A</v>
          </cell>
          <cell r="V951" t="e">
            <v>#N/A</v>
          </cell>
          <cell r="W951" t="e">
            <v>#N/A</v>
          </cell>
          <cell r="X951" t="e">
            <v>#N/A</v>
          </cell>
          <cell r="Y951" t="str">
            <v>Proposed Plan</v>
          </cell>
          <cell r="Z951" t="str">
            <v>TI&amp;T Golden Gate DNA Assembly</v>
          </cell>
          <cell r="AA951" t="e">
            <v>#N/A</v>
          </cell>
          <cell r="AB951" t="e">
            <v>#N/A</v>
          </cell>
          <cell r="AC951" t="e">
            <v>#N/A</v>
          </cell>
          <cell r="AD951" t="e">
            <v>#N/A</v>
          </cell>
          <cell r="AE951" t="e">
            <v>#N/A</v>
          </cell>
          <cell r="AF951" t="e">
            <v>#N/A</v>
          </cell>
          <cell r="AG951" t="e">
            <v>#N/A</v>
          </cell>
          <cell r="AH951" t="e">
            <v>#N/A</v>
          </cell>
          <cell r="AI951" t="e">
            <v>#N/A</v>
          </cell>
          <cell r="AJ951" t="e">
            <v>#N/A</v>
          </cell>
        </row>
        <row r="952">
          <cell r="A952" t="str">
            <v>12591-G4012094</v>
          </cell>
          <cell r="B952" t="str">
            <v>12591</v>
          </cell>
          <cell r="C952" t="str">
            <v>Technical Innovation &amp; Technology</v>
          </cell>
          <cell r="D952" t="str">
            <v>Robinson, Stephanie</v>
          </cell>
          <cell r="E952" t="str">
            <v>Child</v>
          </cell>
          <cell r="F952" t="str">
            <v>Multiple WP</v>
          </cell>
          <cell r="G952" t="str">
            <v>TRD</v>
          </cell>
          <cell r="H952" t="str">
            <v>G4012094</v>
          </cell>
        </row>
        <row r="952">
          <cell r="K952">
            <v>0.01451464</v>
          </cell>
          <cell r="L952">
            <v>0</v>
          </cell>
          <cell r="M952">
            <v>0</v>
          </cell>
          <cell r="N952">
            <v>0.01451464</v>
          </cell>
          <cell r="O952">
            <v>14514.64</v>
          </cell>
          <cell r="P952">
            <v>0</v>
          </cell>
        </row>
        <row r="952">
          <cell r="S952" t="str">
            <v>Not Excluded</v>
          </cell>
          <cell r="T952" t="str">
            <v>No</v>
          </cell>
          <cell r="U952" t="str">
            <v>No</v>
          </cell>
          <cell r="V952" t="str">
            <v>Value Creation</v>
          </cell>
          <cell r="W952" t="str">
            <v>Increase potential P&amp;L in case of approval</v>
          </cell>
          <cell r="X952" t="str">
            <v>Nurture</v>
          </cell>
          <cell r="Y952" t="str">
            <v>Strategy Approved</v>
          </cell>
          <cell r="Z952" t="str">
            <v>TI&amp;T High producer cell surface biomarkers</v>
          </cell>
          <cell r="AA952" t="str">
            <v>No</v>
          </cell>
          <cell r="AB952" t="str">
            <v>No</v>
          </cell>
          <cell r="AC952" t="str">
            <v>Other Non-Drug</v>
          </cell>
          <cell r="AD952" t="str">
            <v>2020 Ongoing</v>
          </cell>
          <cell r="AE952" t="str">
            <v>SONAR - Available in Horizon</v>
          </cell>
          <cell r="AF952" t="str">
            <v>Process Excellence &amp; Innovation</v>
          </cell>
          <cell r="AG952" t="str">
            <v>Process Optimization &amp; Automation</v>
          </cell>
          <cell r="AH952">
            <v>0</v>
          </cell>
          <cell r="AI952" t="str">
            <v>TRD Labs</v>
          </cell>
          <cell r="AJ952" t="str">
            <v>Chemical Process and Drug Development</v>
          </cell>
        </row>
        <row r="953">
          <cell r="A953" t="str">
            <v>12591-T4000179</v>
          </cell>
          <cell r="B953" t="str">
            <v>12591</v>
          </cell>
          <cell r="C953" t="str">
            <v>Technical Innovation &amp; Technology</v>
          </cell>
          <cell r="D953" t="str">
            <v>Robinson, Stephanie</v>
          </cell>
          <cell r="E953" t="str">
            <v>Child</v>
          </cell>
          <cell r="F953" t="str">
            <v>Multiple WP</v>
          </cell>
          <cell r="G953" t="str">
            <v>TRD</v>
          </cell>
          <cell r="H953" t="str">
            <v>T4000179</v>
          </cell>
        </row>
        <row r="953">
          <cell r="K953">
            <v>0.02326879</v>
          </cell>
          <cell r="L953">
            <v>0.075285</v>
          </cell>
          <cell r="M953">
            <v>0</v>
          </cell>
          <cell r="N953">
            <v>0.09855379</v>
          </cell>
          <cell r="O953">
            <v>98553.79</v>
          </cell>
          <cell r="P953">
            <v>0.1135</v>
          </cell>
        </row>
        <row r="953">
          <cell r="S953" t="str">
            <v>Not Excluded</v>
          </cell>
          <cell r="T953" t="str">
            <v>No</v>
          </cell>
          <cell r="U953" t="str">
            <v>No</v>
          </cell>
          <cell r="V953" t="str">
            <v>Value Creation</v>
          </cell>
          <cell r="W953" t="str">
            <v>Increase potential P&amp;L in case of approval</v>
          </cell>
          <cell r="X953" t="str">
            <v>Nurture</v>
          </cell>
          <cell r="Y953" t="str">
            <v>Proposed Plan</v>
          </cell>
          <cell r="Z953" t="str">
            <v>TI&amp;T In vitro simulation - iVISIS (A4B)</v>
          </cell>
          <cell r="AA953" t="str">
            <v>No</v>
          </cell>
          <cell r="AB953" t="str">
            <v>Yes</v>
          </cell>
          <cell r="AC953" t="str">
            <v>Other Non-Drug</v>
          </cell>
          <cell r="AD953" t="str">
            <v>2020 Ongoing</v>
          </cell>
          <cell r="AE953" t="str">
            <v>SONAR - Available in Horizon</v>
          </cell>
          <cell r="AF953" t="str">
            <v>Process Excellence &amp; Innovation</v>
          </cell>
          <cell r="AG953" t="str">
            <v>Process Optimization &amp; Automation</v>
          </cell>
          <cell r="AH953">
            <v>0</v>
          </cell>
          <cell r="AI953" t="str">
            <v>TRD Labs</v>
          </cell>
          <cell r="AJ953" t="str">
            <v>Chemical Process and Drug Development</v>
          </cell>
        </row>
        <row r="954">
          <cell r="A954" t="str">
            <v>12591-G4006026</v>
          </cell>
          <cell r="B954" t="str">
            <v>12591</v>
          </cell>
          <cell r="C954" t="str">
            <v>Technical Innovation &amp; Technology</v>
          </cell>
          <cell r="D954" t="str">
            <v>Robinson, Stephanie</v>
          </cell>
          <cell r="E954" t="str">
            <v>Child</v>
          </cell>
          <cell r="F954" t="str">
            <v>Multiple WP</v>
          </cell>
          <cell r="G954" t="str">
            <v>TRD</v>
          </cell>
          <cell r="H954" t="str">
            <v>G4006026</v>
          </cell>
        </row>
        <row r="954">
          <cell r="K954">
            <v>0</v>
          </cell>
          <cell r="L954">
            <v>0.048937</v>
          </cell>
          <cell r="M954">
            <v>0</v>
          </cell>
          <cell r="N954">
            <v>0.048937</v>
          </cell>
          <cell r="O954">
            <v>48937</v>
          </cell>
          <cell r="P954">
            <v>0.0908</v>
          </cell>
        </row>
        <row r="954">
          <cell r="S954" t="str">
            <v>Not Excluded</v>
          </cell>
          <cell r="T954" t="str">
            <v>No</v>
          </cell>
          <cell r="U954" t="str">
            <v>No</v>
          </cell>
          <cell r="V954" t="str">
            <v>Value Creation</v>
          </cell>
          <cell r="W954" t="str">
            <v>Increase potential P&amp;L in case of approval</v>
          </cell>
          <cell r="X954" t="str">
            <v>Nurture</v>
          </cell>
          <cell r="Y954" t="str">
            <v>Strategy Approved</v>
          </cell>
          <cell r="Z954" t="str">
            <v>TI&amp;T Manufacturing of the future</v>
          </cell>
          <cell r="AA954" t="str">
            <v>No</v>
          </cell>
          <cell r="AB954" t="str">
            <v>Yes</v>
          </cell>
          <cell r="AC954" t="str">
            <v>Other Non-Drug</v>
          </cell>
          <cell r="AD954" t="str">
            <v>2020 Ongoing</v>
          </cell>
          <cell r="AE954" t="str">
            <v>SONAR - Available in Horizon</v>
          </cell>
          <cell r="AF954" t="str">
            <v>Process Excellence &amp; Innovation</v>
          </cell>
          <cell r="AG954" t="str">
            <v>Process Optimization &amp; Automation</v>
          </cell>
          <cell r="AH954">
            <v>0</v>
          </cell>
          <cell r="AI954" t="str">
            <v>TRD Labs</v>
          </cell>
          <cell r="AJ954" t="str">
            <v>Chemical Process and Drug Development</v>
          </cell>
        </row>
        <row r="955">
          <cell r="A955" t="str">
            <v>12591-G4012151</v>
          </cell>
          <cell r="B955" t="str">
            <v>12591</v>
          </cell>
          <cell r="C955" t="str">
            <v>Technical Innovation &amp; Technology</v>
          </cell>
          <cell r="D955" t="str">
            <v>Robinson, Stephanie</v>
          </cell>
          <cell r="E955" t="str">
            <v>Child</v>
          </cell>
          <cell r="F955" t="str">
            <v>Multiple WP</v>
          </cell>
          <cell r="G955" t="str">
            <v>TRD</v>
          </cell>
          <cell r="H955" t="str">
            <v>G4012151</v>
          </cell>
        </row>
        <row r="955">
          <cell r="K955">
            <v>0.03846636</v>
          </cell>
          <cell r="L955">
            <v>0.221092</v>
          </cell>
          <cell r="M955">
            <v>0</v>
          </cell>
          <cell r="N955">
            <v>0.25955836</v>
          </cell>
          <cell r="O955">
            <v>259558.36</v>
          </cell>
          <cell r="P955">
            <v>0</v>
          </cell>
        </row>
        <row r="955">
          <cell r="S955" t="str">
            <v>Not Excluded</v>
          </cell>
          <cell r="T955" t="str">
            <v>No</v>
          </cell>
          <cell r="U955" t="str">
            <v>Yes</v>
          </cell>
          <cell r="V955" t="str">
            <v>Value Creation</v>
          </cell>
          <cell r="W955" t="str">
            <v>Increase potential P&amp;L in case of approval</v>
          </cell>
          <cell r="X955" t="str">
            <v>Nurture</v>
          </cell>
          <cell r="Y955" t="str">
            <v>Proposed Plan</v>
          </cell>
          <cell r="Z955" t="str">
            <v>TI&amp;T Native online LC-MS approaches</v>
          </cell>
          <cell r="AA955" t="str">
            <v>No</v>
          </cell>
          <cell r="AB955" t="str">
            <v>Yes</v>
          </cell>
          <cell r="AC955" t="str">
            <v>IT / Systems</v>
          </cell>
          <cell r="AD955" t="str">
            <v>2020 Ongoing</v>
          </cell>
          <cell r="AE955" t="str">
            <v>SONAR - Available in Horizon</v>
          </cell>
          <cell r="AF955" t="str">
            <v>Process Excellence &amp; Innovation</v>
          </cell>
          <cell r="AG955" t="str">
            <v>Process Optimization &amp; Automation</v>
          </cell>
          <cell r="AH955">
            <v>0</v>
          </cell>
          <cell r="AI955" t="str">
            <v>TRD Labs</v>
          </cell>
          <cell r="AJ955" t="str">
            <v>Clinical Supply</v>
          </cell>
        </row>
        <row r="956">
          <cell r="A956" t="str">
            <v>12591-G4005735</v>
          </cell>
          <cell r="B956" t="str">
            <v>12591</v>
          </cell>
          <cell r="C956" t="str">
            <v>Technical Innovation &amp; Technology</v>
          </cell>
          <cell r="D956" t="str">
            <v>Robinson, Stephanie</v>
          </cell>
          <cell r="E956" t="str">
            <v>Child</v>
          </cell>
          <cell r="F956" t="str">
            <v>Multiple WP</v>
          </cell>
          <cell r="G956" t="str">
            <v>TRD</v>
          </cell>
          <cell r="H956" t="str">
            <v>G4005735</v>
          </cell>
        </row>
        <row r="956">
          <cell r="K956">
            <v>0.11394507</v>
          </cell>
          <cell r="L956">
            <v>0.207775</v>
          </cell>
          <cell r="M956">
            <v>0</v>
          </cell>
          <cell r="N956">
            <v>0.32172007</v>
          </cell>
          <cell r="O956">
            <v>321720.07</v>
          </cell>
          <cell r="P956">
            <v>0.0227</v>
          </cell>
        </row>
        <row r="956">
          <cell r="S956" t="str">
            <v>Not Excluded</v>
          </cell>
          <cell r="T956" t="str">
            <v>No</v>
          </cell>
          <cell r="U956" t="str">
            <v>Yes</v>
          </cell>
          <cell r="V956" t="str">
            <v>Value Creation</v>
          </cell>
          <cell r="W956" t="str">
            <v>Increase potential P&amp;L in case of approval</v>
          </cell>
          <cell r="X956" t="str">
            <v>Nurture</v>
          </cell>
          <cell r="Y956" t="str">
            <v>Strategy Approved</v>
          </cell>
          <cell r="Z956" t="str">
            <v>TI&amp;T New formulations &amp; delivery systems</v>
          </cell>
          <cell r="AA956" t="str">
            <v>No</v>
          </cell>
          <cell r="AB956" t="str">
            <v>Yes</v>
          </cell>
          <cell r="AC956" t="str">
            <v>IT / Systems</v>
          </cell>
          <cell r="AD956" t="str">
            <v>2020 Ongoing</v>
          </cell>
          <cell r="AE956" t="str">
            <v>SONAR - Available in Horizon</v>
          </cell>
          <cell r="AF956" t="str">
            <v>Process Excellence &amp; Innovation</v>
          </cell>
          <cell r="AG956" t="str">
            <v>Process Optimization &amp; Automation</v>
          </cell>
          <cell r="AH956">
            <v>0</v>
          </cell>
          <cell r="AI956" t="str">
            <v>TRD Labs</v>
          </cell>
          <cell r="AJ956" t="str">
            <v>Clinical Supply</v>
          </cell>
        </row>
        <row r="957">
          <cell r="A957" t="str">
            <v>12591-G4006027</v>
          </cell>
          <cell r="B957" t="str">
            <v>12591</v>
          </cell>
          <cell r="C957" t="str">
            <v>Technical Innovation &amp; Technology</v>
          </cell>
          <cell r="D957" t="str">
            <v>Robinson, Stephanie</v>
          </cell>
          <cell r="E957" t="str">
            <v>Child</v>
          </cell>
          <cell r="F957" t="str">
            <v>Multiple WP</v>
          </cell>
          <cell r="G957" t="str">
            <v>TRD</v>
          </cell>
          <cell r="H957" t="str">
            <v>G4006027</v>
          </cell>
        </row>
        <row r="957">
          <cell r="K957">
            <v>0.02138992</v>
          </cell>
          <cell r="L957">
            <v>0.094871</v>
          </cell>
          <cell r="M957">
            <v>0</v>
          </cell>
          <cell r="N957">
            <v>0.11626092</v>
          </cell>
          <cell r="O957">
            <v>116260.92</v>
          </cell>
          <cell r="P957">
            <v>0.0454</v>
          </cell>
        </row>
        <row r="957">
          <cell r="S957" t="str">
            <v>Not Excluded</v>
          </cell>
          <cell r="T957" t="str">
            <v>No</v>
          </cell>
          <cell r="U957" t="str">
            <v>Yes</v>
          </cell>
          <cell r="V957" t="str">
            <v>Value Creation</v>
          </cell>
          <cell r="W957" t="str">
            <v>Increase potential P&amp;L in case of approval</v>
          </cell>
          <cell r="X957" t="str">
            <v>Nurture</v>
          </cell>
          <cell r="Y957" t="str">
            <v>Strategy Approved</v>
          </cell>
          <cell r="Z957" t="str">
            <v>TI&amp;T Next generation cell line &amp; upstream dev.</v>
          </cell>
          <cell r="AA957" t="str">
            <v>No</v>
          </cell>
          <cell r="AB957" t="str">
            <v>Yes</v>
          </cell>
          <cell r="AC957" t="str">
            <v>IT / Systems</v>
          </cell>
          <cell r="AD957" t="str">
            <v>2020 Ongoing</v>
          </cell>
          <cell r="AE957" t="str">
            <v>SONAR - Available in Horizon</v>
          </cell>
          <cell r="AF957" t="str">
            <v>Process Excellence &amp; Innovation</v>
          </cell>
          <cell r="AG957" t="str">
            <v>Process Optimization &amp; Automation</v>
          </cell>
          <cell r="AH957">
            <v>0</v>
          </cell>
          <cell r="AI957" t="str">
            <v>TRD Labs</v>
          </cell>
          <cell r="AJ957" t="str">
            <v>Clinical Supply</v>
          </cell>
        </row>
        <row r="958">
          <cell r="A958" t="str">
            <v>12591-G4006049</v>
          </cell>
          <cell r="B958" t="str">
            <v>12591</v>
          </cell>
          <cell r="C958" t="str">
            <v>Technical Innovation &amp; Technology</v>
          </cell>
          <cell r="D958" t="str">
            <v>Robinson, Stephanie</v>
          </cell>
          <cell r="E958" t="str">
            <v>Child</v>
          </cell>
          <cell r="F958" t="str">
            <v>Multiple WP</v>
          </cell>
          <cell r="G958" t="str">
            <v>TRD</v>
          </cell>
          <cell r="H958" t="str">
            <v>G4006049</v>
          </cell>
        </row>
        <row r="958">
          <cell r="K958">
            <v>0</v>
          </cell>
          <cell r="L958">
            <v>0.430452</v>
          </cell>
          <cell r="M958">
            <v>0</v>
          </cell>
          <cell r="N958">
            <v>0.430452</v>
          </cell>
          <cell r="O958">
            <v>430452</v>
          </cell>
          <cell r="P958">
            <v>0.0227</v>
          </cell>
        </row>
        <row r="958">
          <cell r="S958" t="str">
            <v>Not Excluded</v>
          </cell>
          <cell r="T958" t="str">
            <v>No</v>
          </cell>
          <cell r="U958" t="str">
            <v>Yes</v>
          </cell>
          <cell r="V958" t="str">
            <v>Value Creation</v>
          </cell>
          <cell r="W958" t="str">
            <v>Increase potential P&amp;L in case of approval</v>
          </cell>
          <cell r="X958" t="str">
            <v>Nurture</v>
          </cell>
          <cell r="Y958" t="str">
            <v>Strategy Approved</v>
          </cell>
          <cell r="Z958" t="str">
            <v>TI&amp;T Securing in vivo similarity</v>
          </cell>
          <cell r="AA958" t="str">
            <v>No</v>
          </cell>
          <cell r="AB958" t="str">
            <v>Yes</v>
          </cell>
          <cell r="AC958" t="str">
            <v>IT / Systems</v>
          </cell>
          <cell r="AD958" t="str">
            <v>2020 Ongoing</v>
          </cell>
          <cell r="AE958" t="str">
            <v>SONAR - Available in Horizon</v>
          </cell>
          <cell r="AF958" t="str">
            <v>Process Excellence &amp; Innovation</v>
          </cell>
          <cell r="AG958" t="str">
            <v>Process Optimization &amp; Automation</v>
          </cell>
          <cell r="AH958">
            <v>0</v>
          </cell>
          <cell r="AI958" t="str">
            <v>TRD Labs</v>
          </cell>
          <cell r="AJ958" t="str">
            <v>Clinical Supply</v>
          </cell>
        </row>
        <row r="959">
          <cell r="A959" t="str">
            <v>12591-G4012147</v>
          </cell>
          <cell r="B959" t="str">
            <v>12591</v>
          </cell>
          <cell r="C959" t="str">
            <v>Technical Innovation &amp; Technology</v>
          </cell>
          <cell r="D959" t="str">
            <v>Robinson, Stephanie</v>
          </cell>
          <cell r="E959" t="str">
            <v>Child</v>
          </cell>
          <cell r="F959" t="str">
            <v>Multiple WP</v>
          </cell>
          <cell r="G959" t="str">
            <v>TRD</v>
          </cell>
          <cell r="H959" t="str">
            <v>G4012147</v>
          </cell>
        </row>
        <row r="959">
          <cell r="K959">
            <v>0</v>
          </cell>
          <cell r="L959">
            <v>0</v>
          </cell>
          <cell r="M959">
            <v>0</v>
          </cell>
          <cell r="N959">
            <v>0</v>
          </cell>
          <cell r="O959">
            <v>0</v>
          </cell>
          <cell r="P959">
            <v>0</v>
          </cell>
        </row>
        <row r="959">
          <cell r="S959" t="str">
            <v>Not Excluded</v>
          </cell>
          <cell r="T959" t="str">
            <v>No</v>
          </cell>
          <cell r="U959" t="str">
            <v>Yes</v>
          </cell>
          <cell r="V959" t="str">
            <v>Value Creation</v>
          </cell>
          <cell r="W959" t="str">
            <v>Increase potential P&amp;L in case of approval</v>
          </cell>
          <cell r="X959" t="str">
            <v>Nurture</v>
          </cell>
          <cell r="Y959" t="str">
            <v>Strategy Approved</v>
          </cell>
          <cell r="Z959" t="str">
            <v>TI&amp;T Whole-cell MALDI-MS Biotyping</v>
          </cell>
          <cell r="AA959" t="str">
            <v>No</v>
          </cell>
          <cell r="AB959" t="str">
            <v>Yes</v>
          </cell>
          <cell r="AC959" t="str">
            <v>IT / Systems</v>
          </cell>
          <cell r="AD959" t="str">
            <v>2020 Ongoing</v>
          </cell>
          <cell r="AE959" t="str">
            <v>SONAR - Available in Horizon</v>
          </cell>
          <cell r="AF959" t="str">
            <v>Process Excellence &amp; Innovation</v>
          </cell>
          <cell r="AG959" t="str">
            <v>Process Optimization &amp; Automation</v>
          </cell>
          <cell r="AH959">
            <v>0</v>
          </cell>
          <cell r="AI959" t="str">
            <v>TRD Labs</v>
          </cell>
          <cell r="AJ959" t="str">
            <v>Clinical Supply</v>
          </cell>
        </row>
        <row r="960">
          <cell r="A960" t="str">
            <v>12591-G4010381</v>
          </cell>
          <cell r="B960" t="str">
            <v>12591</v>
          </cell>
          <cell r="C960" t="str">
            <v>Technical Innovation &amp; Technology</v>
          </cell>
          <cell r="D960" t="str">
            <v>Robinson, Stephanie</v>
          </cell>
          <cell r="E960" t="str">
            <v>Child</v>
          </cell>
          <cell r="F960" t="str">
            <v>Multiple WP</v>
          </cell>
          <cell r="G960" t="str">
            <v>TRD</v>
          </cell>
          <cell r="H960" t="str">
            <v>G4010381</v>
          </cell>
        </row>
        <row r="960">
          <cell r="K960">
            <v>0</v>
          </cell>
          <cell r="L960">
            <v>0</v>
          </cell>
          <cell r="M960">
            <v>0</v>
          </cell>
          <cell r="N960">
            <v>0</v>
          </cell>
          <cell r="O960">
            <v>0</v>
          </cell>
          <cell r="P960">
            <v>0.0227</v>
          </cell>
        </row>
        <row r="960">
          <cell r="S960" t="str">
            <v>Not Excluded</v>
          </cell>
          <cell r="T960" t="e">
            <v>#N/A</v>
          </cell>
          <cell r="U960" t="e">
            <v>#N/A</v>
          </cell>
          <cell r="V960" t="e">
            <v>#N/A</v>
          </cell>
          <cell r="W960" t="e">
            <v>#N/A</v>
          </cell>
          <cell r="X960" t="e">
            <v>#N/A</v>
          </cell>
          <cell r="Y960" t="str">
            <v>Proposed Plan</v>
          </cell>
          <cell r="Z960" t="str">
            <v>TRD Data Strategy</v>
          </cell>
          <cell r="AA960" t="e">
            <v>#N/A</v>
          </cell>
          <cell r="AB960" t="e">
            <v>#N/A</v>
          </cell>
          <cell r="AC960" t="e">
            <v>#N/A</v>
          </cell>
          <cell r="AD960" t="e">
            <v>#N/A</v>
          </cell>
          <cell r="AE960" t="e">
            <v>#N/A</v>
          </cell>
          <cell r="AF960" t="e">
            <v>#N/A</v>
          </cell>
          <cell r="AG960" t="e">
            <v>#N/A</v>
          </cell>
          <cell r="AH960" t="e">
            <v>#N/A</v>
          </cell>
          <cell r="AI960" t="e">
            <v>#N/A</v>
          </cell>
          <cell r="AJ960" t="e">
            <v>#N/A</v>
          </cell>
        </row>
        <row r="961">
          <cell r="A961" t="str">
            <v>12591-G4010977</v>
          </cell>
          <cell r="B961" t="str">
            <v>12591</v>
          </cell>
          <cell r="C961" t="str">
            <v>Technical Innovation &amp; Technology</v>
          </cell>
          <cell r="D961" t="str">
            <v>Robinson, Stephanie</v>
          </cell>
          <cell r="E961" t="str">
            <v>Child</v>
          </cell>
          <cell r="F961" t="str">
            <v>Multiple WP</v>
          </cell>
          <cell r="G961" t="str">
            <v>TRD</v>
          </cell>
          <cell r="H961" t="str">
            <v>G4010977</v>
          </cell>
        </row>
        <row r="961">
          <cell r="K961">
            <v>0</v>
          </cell>
          <cell r="L961">
            <v>0.02</v>
          </cell>
          <cell r="M961">
            <v>0</v>
          </cell>
          <cell r="N961">
            <v>0.02</v>
          </cell>
          <cell r="O961">
            <v>20000</v>
          </cell>
          <cell r="P961">
            <v>0.0454</v>
          </cell>
        </row>
        <row r="961">
          <cell r="S961" t="str">
            <v>Not Excluded</v>
          </cell>
          <cell r="T961" t="e">
            <v>#N/A</v>
          </cell>
          <cell r="U961" t="e">
            <v>#N/A</v>
          </cell>
          <cell r="V961" t="e">
            <v>#N/A</v>
          </cell>
          <cell r="W961" t="e">
            <v>#N/A</v>
          </cell>
          <cell r="X961" t="e">
            <v>#N/A</v>
          </cell>
          <cell r="Y961" t="str">
            <v>Proposed Plan</v>
          </cell>
          <cell r="Z961" t="str">
            <v>TRD Environmental Sustainability</v>
          </cell>
          <cell r="AA961" t="e">
            <v>#N/A</v>
          </cell>
          <cell r="AB961" t="e">
            <v>#N/A</v>
          </cell>
          <cell r="AC961" t="e">
            <v>#N/A</v>
          </cell>
          <cell r="AD961" t="e">
            <v>#N/A</v>
          </cell>
          <cell r="AE961" t="e">
            <v>#N/A</v>
          </cell>
          <cell r="AF961" t="e">
            <v>#N/A</v>
          </cell>
          <cell r="AG961" t="e">
            <v>#N/A</v>
          </cell>
          <cell r="AH961" t="e">
            <v>#N/A</v>
          </cell>
          <cell r="AI961" t="e">
            <v>#N/A</v>
          </cell>
          <cell r="AJ961" t="e">
            <v>#N/A</v>
          </cell>
        </row>
        <row r="962">
          <cell r="A962" t="str">
            <v>12591-G4013265</v>
          </cell>
          <cell r="B962" t="str">
            <v>12591</v>
          </cell>
          <cell r="C962" t="str">
            <v>Technical Innovation &amp; Technology</v>
          </cell>
          <cell r="D962" t="str">
            <v>Robinson, Stephanie</v>
          </cell>
          <cell r="E962" t="str">
            <v>Child</v>
          </cell>
          <cell r="F962" t="str">
            <v>Multiple WP</v>
          </cell>
          <cell r="G962" t="str">
            <v>TRD</v>
          </cell>
          <cell r="H962" t="str">
            <v>G4013265</v>
          </cell>
        </row>
        <row r="962">
          <cell r="K962">
            <v>0</v>
          </cell>
          <cell r="L962">
            <v>0.28</v>
          </cell>
          <cell r="M962">
            <v>0</v>
          </cell>
          <cell r="N962">
            <v>0.28</v>
          </cell>
          <cell r="O962">
            <v>280000</v>
          </cell>
          <cell r="P962">
            <v>0</v>
          </cell>
        </row>
        <row r="962">
          <cell r="S962" t="str">
            <v>Not Excluded</v>
          </cell>
          <cell r="T962" t="str">
            <v>No</v>
          </cell>
          <cell r="U962" t="str">
            <v>Yes</v>
          </cell>
          <cell r="V962" t="str">
            <v>Value Creation</v>
          </cell>
          <cell r="W962" t="str">
            <v>Reduce R&amp;D Costs</v>
          </cell>
          <cell r="X962">
            <v>0</v>
          </cell>
          <cell r="Y962" t="str">
            <v>Strategy Approved</v>
          </cell>
          <cell r="Z962" t="str">
            <v>TRD ES_Bx_Backfill for various Bx projects </v>
          </cell>
          <cell r="AA962" t="str">
            <v>No</v>
          </cell>
          <cell r="AB962" t="str">
            <v>No</v>
          </cell>
          <cell r="AC962" t="str">
            <v>No</v>
          </cell>
          <cell r="AD962" t="str">
            <v>2020 Ongoing</v>
          </cell>
          <cell r="AE962">
            <v>0</v>
          </cell>
          <cell r="AF962" t="str">
            <v>Process Excellence &amp; Innovation</v>
          </cell>
          <cell r="AG962" t="e">
            <v>#N/A</v>
          </cell>
          <cell r="AH962" t="e">
            <v>#N/A</v>
          </cell>
          <cell r="AI962" t="e">
            <v>#N/A</v>
          </cell>
          <cell r="AJ962" t="e">
            <v>#N/A</v>
          </cell>
        </row>
        <row r="963">
          <cell r="A963" t="str">
            <v>12591-G4013122</v>
          </cell>
          <cell r="B963" t="str">
            <v>12591</v>
          </cell>
          <cell r="C963" t="str">
            <v>Technical Innovation &amp; Technology</v>
          </cell>
          <cell r="D963" t="str">
            <v>Robinson, Stephanie</v>
          </cell>
          <cell r="E963" t="str">
            <v>Child</v>
          </cell>
          <cell r="F963" t="str">
            <v>Multiple WP</v>
          </cell>
          <cell r="G963" t="str">
            <v>TRD</v>
          </cell>
          <cell r="H963" t="str">
            <v>G4013122</v>
          </cell>
        </row>
        <row r="963">
          <cell r="K963">
            <v>0</v>
          </cell>
          <cell r="L963">
            <v>0.34</v>
          </cell>
          <cell r="M963">
            <v>0</v>
          </cell>
          <cell r="N963">
            <v>0.34</v>
          </cell>
          <cell r="O963">
            <v>340000</v>
          </cell>
          <cell r="P963">
            <v>0</v>
          </cell>
        </row>
        <row r="963">
          <cell r="S963" t="str">
            <v>Not Excluded</v>
          </cell>
          <cell r="T963" t="e">
            <v>#N/A</v>
          </cell>
          <cell r="U963" t="e">
            <v>#N/A</v>
          </cell>
          <cell r="V963" t="e">
            <v>#N/A</v>
          </cell>
          <cell r="W963" t="e">
            <v>#N/A</v>
          </cell>
          <cell r="X963" t="e">
            <v>#N/A</v>
          </cell>
          <cell r="Y963" t="str">
            <v>Strategy Approved</v>
          </cell>
          <cell r="Z963" t="str">
            <v>TRD ES_CHAD_Green Chemistry: API Process Design</v>
          </cell>
          <cell r="AA963" t="e">
            <v>#N/A</v>
          </cell>
          <cell r="AB963" t="e">
            <v>#N/A</v>
          </cell>
          <cell r="AC963" t="e">
            <v>#N/A</v>
          </cell>
          <cell r="AD963" t="e">
            <v>#N/A</v>
          </cell>
          <cell r="AE963" t="e">
            <v>#N/A</v>
          </cell>
          <cell r="AF963" t="e">
            <v>#N/A</v>
          </cell>
          <cell r="AG963" t="e">
            <v>#N/A</v>
          </cell>
          <cell r="AH963" t="e">
            <v>#N/A</v>
          </cell>
          <cell r="AI963" t="e">
            <v>#N/A</v>
          </cell>
          <cell r="AJ963" t="e">
            <v>#N/A</v>
          </cell>
        </row>
        <row r="964">
          <cell r="A964" t="str">
            <v>12591-G4013121</v>
          </cell>
          <cell r="B964" t="str">
            <v>12591</v>
          </cell>
          <cell r="C964" t="str">
            <v>Technical Innovation &amp; Technology</v>
          </cell>
          <cell r="D964" t="str">
            <v>Robinson, Stephanie</v>
          </cell>
          <cell r="E964" t="str">
            <v>Child</v>
          </cell>
          <cell r="F964" t="str">
            <v>Multiple WP</v>
          </cell>
          <cell r="G964" t="str">
            <v>TRD</v>
          </cell>
          <cell r="H964" t="str">
            <v>G4013121</v>
          </cell>
        </row>
        <row r="964">
          <cell r="K964">
            <v>0</v>
          </cell>
          <cell r="L964">
            <v>0.11</v>
          </cell>
          <cell r="M964">
            <v>0</v>
          </cell>
          <cell r="N964">
            <v>0.11</v>
          </cell>
          <cell r="O964">
            <v>110000</v>
          </cell>
          <cell r="P964">
            <v>0</v>
          </cell>
        </row>
        <row r="964">
          <cell r="S964" t="str">
            <v>Not Excluded</v>
          </cell>
          <cell r="T964" t="e">
            <v>#N/A</v>
          </cell>
          <cell r="U964" t="e">
            <v>#N/A</v>
          </cell>
          <cell r="V964" t="e">
            <v>#N/A</v>
          </cell>
          <cell r="W964" t="e">
            <v>#N/A</v>
          </cell>
          <cell r="X964" t="e">
            <v>#N/A</v>
          </cell>
          <cell r="Y964" t="str">
            <v>Strategy Approved</v>
          </cell>
          <cell r="Z964" t="str">
            <v>TRD ES_CHAD_Green Chemistry: API Synthesis Design</v>
          </cell>
          <cell r="AA964" t="e">
            <v>#N/A</v>
          </cell>
          <cell r="AB964" t="e">
            <v>#N/A</v>
          </cell>
          <cell r="AC964" t="e">
            <v>#N/A</v>
          </cell>
          <cell r="AD964" t="e">
            <v>#N/A</v>
          </cell>
          <cell r="AE964" t="e">
            <v>#N/A</v>
          </cell>
          <cell r="AF964" t="e">
            <v>#N/A</v>
          </cell>
          <cell r="AG964" t="e">
            <v>#N/A</v>
          </cell>
          <cell r="AH964" t="e">
            <v>#N/A</v>
          </cell>
          <cell r="AI964" t="e">
            <v>#N/A</v>
          </cell>
          <cell r="AJ964" t="e">
            <v>#N/A</v>
          </cell>
        </row>
        <row r="965">
          <cell r="A965" t="str">
            <v>12591-G4013123</v>
          </cell>
          <cell r="B965" t="str">
            <v>12591</v>
          </cell>
          <cell r="C965" t="str">
            <v>Technical Innovation &amp; Technology</v>
          </cell>
          <cell r="D965" t="str">
            <v>Robinson, Stephanie</v>
          </cell>
          <cell r="E965" t="str">
            <v>Child</v>
          </cell>
          <cell r="F965" t="str">
            <v>Multiple WP</v>
          </cell>
          <cell r="G965" t="str">
            <v>TRD</v>
          </cell>
          <cell r="H965" t="str">
            <v>G4013123</v>
          </cell>
        </row>
        <row r="965">
          <cell r="K965">
            <v>0</v>
          </cell>
          <cell r="L965">
            <v>0.23</v>
          </cell>
          <cell r="M965">
            <v>0</v>
          </cell>
          <cell r="N965">
            <v>0.23</v>
          </cell>
          <cell r="O965">
            <v>230000</v>
          </cell>
          <cell r="P965">
            <v>0</v>
          </cell>
        </row>
        <row r="965">
          <cell r="S965" t="str">
            <v>Not Excluded</v>
          </cell>
          <cell r="T965" t="e">
            <v>#N/A</v>
          </cell>
          <cell r="U965" t="e">
            <v>#N/A</v>
          </cell>
          <cell r="V965" t="e">
            <v>#N/A</v>
          </cell>
          <cell r="W965" t="e">
            <v>#N/A</v>
          </cell>
          <cell r="X965" t="e">
            <v>#N/A</v>
          </cell>
          <cell r="Y965" t="str">
            <v>Strategy Approved</v>
          </cell>
          <cell r="Z965" t="str">
            <v>TRD ES_CHAD_Solvent recovery &amp; recycling</v>
          </cell>
          <cell r="AA965" t="e">
            <v>#N/A</v>
          </cell>
          <cell r="AB965" t="e">
            <v>#N/A</v>
          </cell>
          <cell r="AC965" t="e">
            <v>#N/A</v>
          </cell>
          <cell r="AD965" t="e">
            <v>#N/A</v>
          </cell>
          <cell r="AE965" t="e">
            <v>#N/A</v>
          </cell>
          <cell r="AF965" t="e">
            <v>#N/A</v>
          </cell>
          <cell r="AG965" t="e">
            <v>#N/A</v>
          </cell>
          <cell r="AH965" t="e">
            <v>#N/A</v>
          </cell>
          <cell r="AI965" t="e">
            <v>#N/A</v>
          </cell>
          <cell r="AJ965" t="e">
            <v>#N/A</v>
          </cell>
        </row>
        <row r="966">
          <cell r="A966" t="str">
            <v>12591-G4013124</v>
          </cell>
          <cell r="B966" t="str">
            <v>12591</v>
          </cell>
          <cell r="C966" t="str">
            <v>Technical Innovation &amp; Technology</v>
          </cell>
          <cell r="D966" t="str">
            <v>Robinson, Stephanie</v>
          </cell>
          <cell r="E966" t="str">
            <v>Child</v>
          </cell>
          <cell r="F966" t="str">
            <v>Multiple WP</v>
          </cell>
          <cell r="G966" t="str">
            <v>TRD</v>
          </cell>
          <cell r="H966" t="str">
            <v>G4013124</v>
          </cell>
        </row>
        <row r="966">
          <cell r="K966">
            <v>0</v>
          </cell>
          <cell r="L966">
            <v>0.24</v>
          </cell>
          <cell r="M966">
            <v>0</v>
          </cell>
          <cell r="N966">
            <v>0.24</v>
          </cell>
          <cell r="O966">
            <v>240000</v>
          </cell>
          <cell r="P966">
            <v>0</v>
          </cell>
        </row>
        <row r="966">
          <cell r="S966" t="str">
            <v>Not Excluded</v>
          </cell>
          <cell r="T966" t="e">
            <v>#N/A</v>
          </cell>
          <cell r="U966" t="e">
            <v>#N/A</v>
          </cell>
          <cell r="V966" t="e">
            <v>#N/A</v>
          </cell>
          <cell r="W966" t="e">
            <v>#N/A</v>
          </cell>
          <cell r="X966" t="e">
            <v>#N/A</v>
          </cell>
          <cell r="Y966" t="str">
            <v>Strategy Approved</v>
          </cell>
          <cell r="Z966" t="str">
            <v>TRD ES_CHAD_Waste Water disposal route assessment</v>
          </cell>
          <cell r="AA966" t="e">
            <v>#N/A</v>
          </cell>
          <cell r="AB966" t="e">
            <v>#N/A</v>
          </cell>
          <cell r="AC966" t="e">
            <v>#N/A</v>
          </cell>
          <cell r="AD966" t="e">
            <v>#N/A</v>
          </cell>
          <cell r="AE966" t="e">
            <v>#N/A</v>
          </cell>
          <cell r="AF966" t="e">
            <v>#N/A</v>
          </cell>
          <cell r="AG966" t="e">
            <v>#N/A</v>
          </cell>
          <cell r="AH966" t="e">
            <v>#N/A</v>
          </cell>
          <cell r="AI966" t="e">
            <v>#N/A</v>
          </cell>
          <cell r="AJ966" t="e">
            <v>#N/A</v>
          </cell>
        </row>
        <row r="967">
          <cell r="A967" t="str">
            <v>12591-G4013125</v>
          </cell>
          <cell r="B967" t="str">
            <v>12591</v>
          </cell>
          <cell r="C967" t="str">
            <v>Technical Innovation &amp; Technology</v>
          </cell>
          <cell r="D967" t="str">
            <v>Robinson, Stephanie</v>
          </cell>
          <cell r="E967" t="str">
            <v>Child</v>
          </cell>
          <cell r="F967" t="str">
            <v>Multiple WP</v>
          </cell>
          <cell r="G967" t="str">
            <v>TRD</v>
          </cell>
          <cell r="H967" t="str">
            <v>G4013125</v>
          </cell>
        </row>
        <row r="967">
          <cell r="K967">
            <v>0</v>
          </cell>
          <cell r="L967">
            <v>0</v>
          </cell>
          <cell r="M967">
            <v>0</v>
          </cell>
          <cell r="N967">
            <v>0</v>
          </cell>
          <cell r="O967">
            <v>0</v>
          </cell>
          <cell r="P967">
            <v>0</v>
          </cell>
        </row>
        <row r="967">
          <cell r="S967" t="str">
            <v>Not Excluded</v>
          </cell>
          <cell r="T967" t="e">
            <v>#N/A</v>
          </cell>
          <cell r="U967" t="e">
            <v>#N/A</v>
          </cell>
          <cell r="V967" t="e">
            <v>#N/A</v>
          </cell>
          <cell r="W967" t="e">
            <v>#N/A</v>
          </cell>
          <cell r="X967" t="e">
            <v>#N/A</v>
          </cell>
          <cell r="Y967" t="str">
            <v>Strategy Approved</v>
          </cell>
          <cell r="Z967" t="str">
            <v>TRD ES_Mgmt_GDD ES PMO</v>
          </cell>
          <cell r="AA967" t="e">
            <v>#N/A</v>
          </cell>
          <cell r="AB967" t="e">
            <v>#N/A</v>
          </cell>
          <cell r="AC967" t="e">
            <v>#N/A</v>
          </cell>
          <cell r="AD967" t="e">
            <v>#N/A</v>
          </cell>
          <cell r="AE967" t="e">
            <v>#N/A</v>
          </cell>
          <cell r="AF967" t="e">
            <v>#N/A</v>
          </cell>
          <cell r="AG967" t="e">
            <v>#N/A</v>
          </cell>
          <cell r="AH967" t="e">
            <v>#N/A</v>
          </cell>
          <cell r="AI967" t="e">
            <v>#N/A</v>
          </cell>
          <cell r="AJ967" t="e">
            <v>#N/A</v>
          </cell>
        </row>
        <row r="968">
          <cell r="A968" t="str">
            <v>12591-G4012155</v>
          </cell>
          <cell r="B968" t="str">
            <v>12591</v>
          </cell>
          <cell r="C968" t="str">
            <v>Technical Innovation &amp; Technology</v>
          </cell>
          <cell r="D968" t="str">
            <v>Robinson, Stephanie</v>
          </cell>
          <cell r="E968" t="str">
            <v>Child</v>
          </cell>
          <cell r="F968" t="str">
            <v>Multiple WP</v>
          </cell>
          <cell r="G968" t="str">
            <v>TRD</v>
          </cell>
          <cell r="H968" t="str">
            <v>G4012155</v>
          </cell>
        </row>
        <row r="968">
          <cell r="K968">
            <v>0</v>
          </cell>
          <cell r="L968">
            <v>0</v>
          </cell>
          <cell r="M968">
            <v>0</v>
          </cell>
          <cell r="N968">
            <v>0</v>
          </cell>
          <cell r="O968">
            <v>0</v>
          </cell>
          <cell r="P968">
            <v>0</v>
          </cell>
        </row>
        <row r="968">
          <cell r="S968" t="str">
            <v>Not Excluded</v>
          </cell>
          <cell r="T968" t="str">
            <v>No</v>
          </cell>
          <cell r="U968" t="str">
            <v>Yes</v>
          </cell>
          <cell r="V968" t="str">
            <v>Value Creation</v>
          </cell>
          <cell r="W968" t="str">
            <v>Increase potential P&amp;L in case of approval</v>
          </cell>
          <cell r="X968" t="str">
            <v>Nurture</v>
          </cell>
          <cell r="Y968" t="str">
            <v>Proposed Plan</v>
          </cell>
          <cell r="Z968" t="str">
            <v>TRD expected PoCs 2021</v>
          </cell>
          <cell r="AA968" t="str">
            <v>No</v>
          </cell>
          <cell r="AB968" t="str">
            <v>Yes</v>
          </cell>
          <cell r="AC968" t="str">
            <v>IT / Systems</v>
          </cell>
          <cell r="AD968" t="str">
            <v>2020 Ongoing</v>
          </cell>
          <cell r="AE968" t="str">
            <v>SONAR - Available in Horizon</v>
          </cell>
          <cell r="AF968" t="str">
            <v>Process Excellence &amp; Innovation</v>
          </cell>
          <cell r="AG968" t="str">
            <v>Process Optimization &amp; Automation</v>
          </cell>
          <cell r="AH968">
            <v>0</v>
          </cell>
          <cell r="AI968" t="str">
            <v>TRD Labs</v>
          </cell>
          <cell r="AJ968" t="str">
            <v>Clinical Supply</v>
          </cell>
        </row>
        <row r="969">
          <cell r="A969" t="str">
            <v>12591-G4002545</v>
          </cell>
          <cell r="B969" t="str">
            <v>12591</v>
          </cell>
          <cell r="C969" t="str">
            <v>Technical Innovation &amp; Technology</v>
          </cell>
          <cell r="D969" t="str">
            <v>Robinson, Stephanie</v>
          </cell>
          <cell r="E969" t="str">
            <v>Child</v>
          </cell>
          <cell r="F969" t="str">
            <v>Multiple WP</v>
          </cell>
          <cell r="G969" t="str">
            <v>TRD</v>
          </cell>
          <cell r="H969" t="str">
            <v>G4002545</v>
          </cell>
        </row>
        <row r="969">
          <cell r="K969">
            <v>0</v>
          </cell>
          <cell r="L969">
            <v>0</v>
          </cell>
          <cell r="M969">
            <v>0</v>
          </cell>
          <cell r="N969">
            <v>0</v>
          </cell>
          <cell r="O969">
            <v>0</v>
          </cell>
          <cell r="P969">
            <v>1.3166</v>
          </cell>
        </row>
        <row r="969">
          <cell r="S969" t="str">
            <v>Not Excluded</v>
          </cell>
          <cell r="T969" t="e">
            <v>#N/A</v>
          </cell>
          <cell r="U969" t="e">
            <v>#N/A</v>
          </cell>
          <cell r="V969" t="e">
            <v>#N/A</v>
          </cell>
          <cell r="W969" t="e">
            <v>#N/A</v>
          </cell>
          <cell r="X969" t="e">
            <v>#N/A</v>
          </cell>
          <cell r="Y969" t="str">
            <v>Proposed Plan</v>
          </cell>
          <cell r="Z969" t="str">
            <v>TRD General Innovation</v>
          </cell>
          <cell r="AA969" t="e">
            <v>#N/A</v>
          </cell>
          <cell r="AB969" t="e">
            <v>#N/A</v>
          </cell>
          <cell r="AC969" t="e">
            <v>#N/A</v>
          </cell>
          <cell r="AD969" t="e">
            <v>#N/A</v>
          </cell>
          <cell r="AE969" t="e">
            <v>#N/A</v>
          </cell>
          <cell r="AF969" t="e">
            <v>#N/A</v>
          </cell>
          <cell r="AG969" t="e">
            <v>#N/A</v>
          </cell>
          <cell r="AH969" t="e">
            <v>#N/A</v>
          </cell>
          <cell r="AI969" t="e">
            <v>#N/A</v>
          </cell>
          <cell r="AJ969" t="e">
            <v>#N/A</v>
          </cell>
        </row>
        <row r="970">
          <cell r="A970" t="str">
            <v>12591-T4004158</v>
          </cell>
          <cell r="B970" t="str">
            <v>12591</v>
          </cell>
          <cell r="C970" t="str">
            <v>Technical Innovation &amp; Technology</v>
          </cell>
          <cell r="D970" t="str">
            <v>Robinson, Stephanie</v>
          </cell>
          <cell r="E970" t="str">
            <v>Child</v>
          </cell>
          <cell r="F970" t="str">
            <v>Multiple WP</v>
          </cell>
          <cell r="G970" t="str">
            <v>TRD</v>
          </cell>
          <cell r="H970" t="str">
            <v>T4004158</v>
          </cell>
        </row>
        <row r="970">
          <cell r="K970">
            <v>0</v>
          </cell>
          <cell r="L970">
            <v>0</v>
          </cell>
          <cell r="M970">
            <v>0</v>
          </cell>
          <cell r="N970">
            <v>0</v>
          </cell>
          <cell r="O970">
            <v>0</v>
          </cell>
          <cell r="P970">
            <v>0</v>
          </cell>
        </row>
        <row r="970">
          <cell r="S970" t="str">
            <v>Not Excluded</v>
          </cell>
          <cell r="T970" t="e">
            <v>#N/A</v>
          </cell>
          <cell r="U970" t="e">
            <v>#N/A</v>
          </cell>
          <cell r="V970" t="e">
            <v>#N/A</v>
          </cell>
          <cell r="W970" t="e">
            <v>#N/A</v>
          </cell>
          <cell r="X970" t="e">
            <v>#N/A</v>
          </cell>
          <cell r="Y970" t="str">
            <v>Proposed Plan</v>
          </cell>
          <cell r="Z970" t="str">
            <v>TRD NCE Nanoparticle drug conjugate platform</v>
          </cell>
          <cell r="AA970" t="e">
            <v>#N/A</v>
          </cell>
          <cell r="AB970" t="e">
            <v>#N/A</v>
          </cell>
          <cell r="AC970" t="e">
            <v>#N/A</v>
          </cell>
          <cell r="AD970" t="e">
            <v>#N/A</v>
          </cell>
          <cell r="AE970" t="e">
            <v>#N/A</v>
          </cell>
          <cell r="AF970" t="e">
            <v>#N/A</v>
          </cell>
          <cell r="AG970" t="e">
            <v>#N/A</v>
          </cell>
          <cell r="AH970" t="e">
            <v>#N/A</v>
          </cell>
          <cell r="AI970" t="e">
            <v>#N/A</v>
          </cell>
          <cell r="AJ970" t="e">
            <v>#N/A</v>
          </cell>
        </row>
        <row r="971">
          <cell r="A971" t="str">
            <v>12591-G3002859</v>
          </cell>
          <cell r="B971" t="str">
            <v>12591</v>
          </cell>
          <cell r="C971" t="str">
            <v>Technical Innovation &amp; Technology</v>
          </cell>
          <cell r="D971" t="str">
            <v>Robinson, Stephanie</v>
          </cell>
          <cell r="E971" t="str">
            <v>Child</v>
          </cell>
          <cell r="F971" t="str">
            <v>Multiple WP</v>
          </cell>
          <cell r="G971" t="str">
            <v>TRD</v>
          </cell>
          <cell r="H971" t="str">
            <v>G3002859</v>
          </cell>
        </row>
        <row r="971">
          <cell r="K971">
            <v>0</v>
          </cell>
          <cell r="L971">
            <v>0.499998</v>
          </cell>
          <cell r="M971">
            <v>0</v>
          </cell>
          <cell r="N971">
            <v>0.499998</v>
          </cell>
          <cell r="O971">
            <v>499998</v>
          </cell>
          <cell r="P971">
            <v>1.5209</v>
          </cell>
        </row>
        <row r="971">
          <cell r="S971" t="str">
            <v>Not Excluded</v>
          </cell>
          <cell r="T971" t="e">
            <v>#N/A</v>
          </cell>
          <cell r="U971" t="e">
            <v>#N/A</v>
          </cell>
          <cell r="V971" t="e">
            <v>#N/A</v>
          </cell>
          <cell r="W971" t="e">
            <v>#N/A</v>
          </cell>
          <cell r="X971" t="e">
            <v>#N/A</v>
          </cell>
          <cell r="Y971" t="str">
            <v>Proposed Plan</v>
          </cell>
          <cell r="Z971" t="str">
            <v>TRD NCE PDP Platform &amp; PE Technologies</v>
          </cell>
          <cell r="AA971" t="e">
            <v>#N/A</v>
          </cell>
          <cell r="AB971" t="e">
            <v>#N/A</v>
          </cell>
          <cell r="AC971" t="e">
            <v>#N/A</v>
          </cell>
          <cell r="AD971" t="e">
            <v>#N/A</v>
          </cell>
          <cell r="AE971" t="e">
            <v>#N/A</v>
          </cell>
          <cell r="AF971" t="e">
            <v>#N/A</v>
          </cell>
          <cell r="AG971" t="e">
            <v>#N/A</v>
          </cell>
          <cell r="AH971" t="e">
            <v>#N/A</v>
          </cell>
          <cell r="AI971" t="e">
            <v>#N/A</v>
          </cell>
          <cell r="AJ971" t="e">
            <v>#N/A</v>
          </cell>
        </row>
        <row r="972">
          <cell r="A972" t="str">
            <v>12591-G4012156</v>
          </cell>
          <cell r="B972" t="str">
            <v>12591</v>
          </cell>
          <cell r="C972" t="str">
            <v>Technical Innovation &amp; Technology</v>
          </cell>
          <cell r="D972" t="str">
            <v>Robinson, Stephanie</v>
          </cell>
          <cell r="E972" t="str">
            <v>Child</v>
          </cell>
          <cell r="F972" t="str">
            <v>Multiple WP</v>
          </cell>
          <cell r="G972" t="str">
            <v>TRD</v>
          </cell>
          <cell r="H972" t="str">
            <v>G4012156</v>
          </cell>
        </row>
        <row r="972">
          <cell r="K972">
            <v>0.05286675</v>
          </cell>
          <cell r="L972">
            <v>5.76925</v>
          </cell>
          <cell r="M972">
            <v>0</v>
          </cell>
          <cell r="N972">
            <v>5.82211675</v>
          </cell>
          <cell r="O972">
            <v>5822116.75</v>
          </cell>
          <cell r="P972">
            <v>0</v>
          </cell>
        </row>
        <row r="972">
          <cell r="S972" t="str">
            <v>Not Excluded</v>
          </cell>
          <cell r="T972" t="str">
            <v>No</v>
          </cell>
          <cell r="U972" t="str">
            <v>Yes</v>
          </cell>
          <cell r="V972" t="str">
            <v>Value Creation</v>
          </cell>
          <cell r="W972" t="str">
            <v>Increase potential P&amp;L in case of approval</v>
          </cell>
          <cell r="X972" t="str">
            <v>Nurture</v>
          </cell>
          <cell r="Y972" t="str">
            <v>Proposed Plan</v>
          </cell>
          <cell r="Z972" t="str">
            <v>TRD X-FIT Cohort 2 / 3</v>
          </cell>
          <cell r="AA972" t="str">
            <v>No</v>
          </cell>
          <cell r="AB972" t="str">
            <v>Yes</v>
          </cell>
          <cell r="AC972" t="str">
            <v>IT / Systems</v>
          </cell>
          <cell r="AD972" t="str">
            <v>2020 Ongoing</v>
          </cell>
          <cell r="AE972" t="str">
            <v>SONAR - Available in Horizon</v>
          </cell>
          <cell r="AF972" t="str">
            <v>Process Excellence &amp; Innovation</v>
          </cell>
          <cell r="AG972" t="str">
            <v>Process Optimization &amp; Automation</v>
          </cell>
          <cell r="AH972">
            <v>0</v>
          </cell>
          <cell r="AI972" t="str">
            <v>TRD Labs</v>
          </cell>
          <cell r="AJ972" t="str">
            <v>Clinical Supply</v>
          </cell>
        </row>
        <row r="973">
          <cell r="A973">
            <v>15902</v>
          </cell>
          <cell r="B973" t="str">
            <v>15902</v>
          </cell>
          <cell r="C973" t="str">
            <v>TRD Data Strategy</v>
          </cell>
          <cell r="D973" t="str">
            <v>Bibione, Guillermo</v>
          </cell>
          <cell r="E973" t="str">
            <v>Parent</v>
          </cell>
          <cell r="F973" t="str">
            <v>Multiple WP</v>
          </cell>
          <cell r="G973" t="str">
            <v>TRD</v>
          </cell>
          <cell r="H973">
            <v>0</v>
          </cell>
        </row>
        <row r="973">
          <cell r="K973">
            <v>0.01336193</v>
          </cell>
          <cell r="L973">
            <v>0</v>
          </cell>
          <cell r="M973">
            <v>0</v>
          </cell>
          <cell r="N973">
            <v>0.01336193</v>
          </cell>
          <cell r="O973">
            <v>13361.93</v>
          </cell>
          <cell r="P973">
            <v>0.0454</v>
          </cell>
        </row>
        <row r="973">
          <cell r="S973" t="str">
            <v>Not Excluded</v>
          </cell>
          <cell r="T973" t="str">
            <v>No</v>
          </cell>
          <cell r="U973" t="str">
            <v>Yes</v>
          </cell>
          <cell r="V973" t="str">
            <v>Value Creation</v>
          </cell>
          <cell r="W973" t="str">
            <v>Reduce R&amp;D Costs</v>
          </cell>
          <cell r="X973" t="str">
            <v>Nurture</v>
          </cell>
          <cell r="Y973" t="str">
            <v>Strategy Approved</v>
          </cell>
          <cell r="Z973" t="str">
            <v>TRD Data Strategy</v>
          </cell>
          <cell r="AA973" t="str">
            <v>Yes</v>
          </cell>
          <cell r="AB973" t="str">
            <v>Yes</v>
          </cell>
          <cell r="AC973" t="str">
            <v>Data &amp; Digital</v>
          </cell>
          <cell r="AD973" t="str">
            <v>2020 Proposed</v>
          </cell>
          <cell r="AE973" t="str">
            <v>SONAR - Available in Horizon</v>
          </cell>
          <cell r="AF973" t="str">
            <v>Process Excellence &amp; Innovation</v>
          </cell>
          <cell r="AG973" t="str">
            <v>Data Science &amp; Artificial Intelligence</v>
          </cell>
          <cell r="AH973">
            <v>0</v>
          </cell>
          <cell r="AI973" t="str">
            <v>TRD Labs</v>
          </cell>
          <cell r="AJ973" t="str">
            <v>TRD Governance, Quality &amp; Strategy</v>
          </cell>
        </row>
        <row r="974">
          <cell r="A974" t="str">
            <v>15902-G4010812</v>
          </cell>
          <cell r="B974" t="str">
            <v>15902</v>
          </cell>
          <cell r="C974" t="str">
            <v>TRD Data Strategy</v>
          </cell>
          <cell r="D974" t="str">
            <v>Bibione, Guillermo</v>
          </cell>
          <cell r="E974" t="str">
            <v>Child</v>
          </cell>
          <cell r="F974" t="str">
            <v>Multiple WP</v>
          </cell>
          <cell r="G974" t="str">
            <v>TRD</v>
          </cell>
          <cell r="H974" t="str">
            <v>G4010812</v>
          </cell>
        </row>
        <row r="974">
          <cell r="K974">
            <v>0.0006006</v>
          </cell>
          <cell r="L974">
            <v>2.279669</v>
          </cell>
          <cell r="M974">
            <v>0</v>
          </cell>
          <cell r="N974">
            <v>2.2802696</v>
          </cell>
          <cell r="O974">
            <v>2280269.6</v>
          </cell>
          <cell r="P974">
            <v>0</v>
          </cell>
        </row>
        <row r="974">
          <cell r="S974" t="str">
            <v>Not Excluded</v>
          </cell>
          <cell r="T974" t="str">
            <v>No</v>
          </cell>
          <cell r="U974" t="str">
            <v>Yes</v>
          </cell>
          <cell r="V974" t="str">
            <v>Value Creation</v>
          </cell>
          <cell r="W974" t="str">
            <v>Reduce R&amp;D Costs</v>
          </cell>
          <cell r="X974" t="str">
            <v>Nurture</v>
          </cell>
          <cell r="Y974" t="str">
            <v>Strategy Approved</v>
          </cell>
          <cell r="Z974" t="str">
            <v>87456_DIT_GDD_TRD Data assets and Insights</v>
          </cell>
          <cell r="AA974" t="str">
            <v>Yes</v>
          </cell>
          <cell r="AB974" t="str">
            <v>Yes</v>
          </cell>
          <cell r="AC974" t="str">
            <v>Data &amp; Digital</v>
          </cell>
          <cell r="AD974" t="str">
            <v>2020 End</v>
          </cell>
          <cell r="AE974" t="str">
            <v>SONAR - Available in Horizon</v>
          </cell>
          <cell r="AF974" t="str">
            <v>Process Excellence &amp; Innovation</v>
          </cell>
          <cell r="AG974" t="str">
            <v>Data Science &amp; Artificial Intelligence</v>
          </cell>
          <cell r="AH974">
            <v>0</v>
          </cell>
          <cell r="AI974" t="str">
            <v>TRD Labs</v>
          </cell>
          <cell r="AJ974" t="str">
            <v>TRD Governance, Quality &amp; Strategy</v>
          </cell>
        </row>
        <row r="975">
          <cell r="A975" t="str">
            <v>15902-G4010834</v>
          </cell>
          <cell r="B975" t="str">
            <v>15902</v>
          </cell>
          <cell r="C975" t="str">
            <v>TRD Data Strategy</v>
          </cell>
          <cell r="D975" t="str">
            <v>Bibione, Guillermo</v>
          </cell>
          <cell r="E975" t="str">
            <v>Child</v>
          </cell>
          <cell r="F975" t="str">
            <v>Multiple WP</v>
          </cell>
          <cell r="G975" t="str">
            <v>TRD</v>
          </cell>
          <cell r="H975" t="str">
            <v>G4010834</v>
          </cell>
        </row>
        <row r="975">
          <cell r="K975">
            <v>0.03890422</v>
          </cell>
          <cell r="L975">
            <v>0.531101</v>
          </cell>
          <cell r="M975">
            <v>0</v>
          </cell>
          <cell r="N975">
            <v>0.57000522</v>
          </cell>
          <cell r="O975">
            <v>570005.22</v>
          </cell>
          <cell r="P975">
            <v>0</v>
          </cell>
        </row>
        <row r="975">
          <cell r="S975" t="str">
            <v>Not Excluded</v>
          </cell>
          <cell r="T975" t="str">
            <v>No</v>
          </cell>
          <cell r="U975" t="str">
            <v>Yes</v>
          </cell>
          <cell r="V975" t="str">
            <v>Value Creation</v>
          </cell>
          <cell r="W975" t="str">
            <v>Reduce R&amp;D Costs</v>
          </cell>
          <cell r="X975" t="str">
            <v>Nurture</v>
          </cell>
          <cell r="Y975" t="str">
            <v>Strategy Approved</v>
          </cell>
          <cell r="Z975" t="str">
            <v>91991_DIT_GDD_TRD_SPINE_TIMS_eCAR 1</v>
          </cell>
          <cell r="AA975" t="str">
            <v>Yes</v>
          </cell>
          <cell r="AB975" t="str">
            <v>Yes</v>
          </cell>
          <cell r="AC975" t="str">
            <v>Data &amp; Digital</v>
          </cell>
          <cell r="AD975" t="str">
            <v>2020 Proposed</v>
          </cell>
          <cell r="AE975" t="str">
            <v>SONAR - Available in Horizon</v>
          </cell>
          <cell r="AF975" t="str">
            <v>Data for Insights</v>
          </cell>
          <cell r="AG975" t="str">
            <v>Data Strategy &amp; Management (incl. MDM)</v>
          </cell>
          <cell r="AH975">
            <v>0</v>
          </cell>
          <cell r="AI975" t="str">
            <v>TRD Labs</v>
          </cell>
          <cell r="AJ975" t="str">
            <v>TRD Governance, Quality &amp; Strategy</v>
          </cell>
        </row>
        <row r="976">
          <cell r="A976" t="str">
            <v>15902-G4010820</v>
          </cell>
          <cell r="B976" t="str">
            <v>15902</v>
          </cell>
          <cell r="C976" t="str">
            <v>TRD Data Strategy</v>
          </cell>
          <cell r="D976" t="str">
            <v>Bibione, Guillermo</v>
          </cell>
          <cell r="E976" t="str">
            <v>Child</v>
          </cell>
          <cell r="F976" t="str">
            <v>Multiple WP</v>
          </cell>
          <cell r="G976" t="str">
            <v>TRD</v>
          </cell>
          <cell r="H976" t="str">
            <v>G4010820</v>
          </cell>
        </row>
        <row r="976">
          <cell r="K976">
            <v>0</v>
          </cell>
          <cell r="L976">
            <v>2.95848</v>
          </cell>
          <cell r="M976">
            <v>0</v>
          </cell>
          <cell r="N976">
            <v>2.95848</v>
          </cell>
          <cell r="O976">
            <v>2958480</v>
          </cell>
          <cell r="P976">
            <v>0.0454</v>
          </cell>
        </row>
        <row r="976">
          <cell r="S976" t="str">
            <v>Not Excluded</v>
          </cell>
          <cell r="T976" t="str">
            <v>No</v>
          </cell>
          <cell r="U976" t="str">
            <v>No</v>
          </cell>
          <cell r="V976" t="str">
            <v>Value Creation</v>
          </cell>
          <cell r="W976" t="str">
            <v>Reduce R&amp;D Costs</v>
          </cell>
          <cell r="X976" t="str">
            <v>Nurture</v>
          </cell>
          <cell r="Y976" t="str">
            <v>Strategy Approved</v>
          </cell>
          <cell r="Z976" t="str">
            <v>tbd_DIT_GDD_TRD_BIOSPACE</v>
          </cell>
          <cell r="AA976" t="str">
            <v>No</v>
          </cell>
          <cell r="AB976" t="str">
            <v>No</v>
          </cell>
          <cell r="AC976" t="str">
            <v>Other Non-Drug</v>
          </cell>
          <cell r="AD976" t="str">
            <v>2020 Proposed</v>
          </cell>
          <cell r="AE976" t="str">
            <v>SONAR - Available in Horizon</v>
          </cell>
          <cell r="AF976" t="str">
            <v>Data for Insights</v>
          </cell>
          <cell r="AG976" t="str">
            <v>Data Strategy &amp; Management (incl. MDM)</v>
          </cell>
          <cell r="AH976">
            <v>0</v>
          </cell>
          <cell r="AI976" t="str">
            <v>TRD Labs</v>
          </cell>
          <cell r="AJ976" t="str">
            <v>TRD Governance, Quality &amp; Strategy</v>
          </cell>
        </row>
        <row r="977">
          <cell r="A977" t="str">
            <v>15902-G4011535</v>
          </cell>
          <cell r="B977" t="str">
            <v>15902</v>
          </cell>
          <cell r="C977" t="str">
            <v>TRD Data Strategy</v>
          </cell>
          <cell r="D977" t="str">
            <v>Bibione, Guillermo</v>
          </cell>
          <cell r="E977" t="str">
            <v>Child</v>
          </cell>
          <cell r="F977" t="str">
            <v>Multiple WP</v>
          </cell>
          <cell r="G977" t="str">
            <v>TRD</v>
          </cell>
          <cell r="H977" t="str">
            <v>G4011535</v>
          </cell>
        </row>
        <row r="977">
          <cell r="K977">
            <v>0.19270785</v>
          </cell>
          <cell r="L977">
            <v>13.111</v>
          </cell>
          <cell r="M977">
            <v>0</v>
          </cell>
          <cell r="N977">
            <v>13.30370785</v>
          </cell>
          <cell r="O977">
            <v>13303707.85</v>
          </cell>
          <cell r="P977">
            <v>0</v>
          </cell>
        </row>
        <row r="977">
          <cell r="S977" t="str">
            <v>Not Excluded</v>
          </cell>
          <cell r="T977" t="str">
            <v>No</v>
          </cell>
          <cell r="U977" t="str">
            <v>Yes</v>
          </cell>
          <cell r="V977" t="str">
            <v>Value Creation</v>
          </cell>
          <cell r="W977" t="str">
            <v>Reduce R&amp;D Costs</v>
          </cell>
          <cell r="X977" t="str">
            <v>Nurture</v>
          </cell>
          <cell r="Y977" t="str">
            <v>Proposed Plan</v>
          </cell>
          <cell r="Z977" t="str">
            <v>tbd_DIT_GDD_TRD_SPINE_TIMS_eCAR 2-4</v>
          </cell>
          <cell r="AA977" t="str">
            <v>Yes</v>
          </cell>
          <cell r="AB977" t="str">
            <v>Yes</v>
          </cell>
          <cell r="AC977" t="str">
            <v>Data &amp; Digital</v>
          </cell>
          <cell r="AD977" t="str">
            <v>2020 Proposed</v>
          </cell>
          <cell r="AE977" t="str">
            <v>SONAR - Available in Horizon</v>
          </cell>
          <cell r="AF977" t="str">
            <v>Process Excellence &amp; Innovation</v>
          </cell>
          <cell r="AG977" t="str">
            <v>Data Science &amp; Artificial Intelligence</v>
          </cell>
          <cell r="AH977">
            <v>0</v>
          </cell>
          <cell r="AI977" t="str">
            <v>TRD Labs</v>
          </cell>
          <cell r="AJ977" t="str">
            <v>TRD Governance, Quality &amp; Strategy</v>
          </cell>
        </row>
        <row r="978">
          <cell r="A978">
            <v>18037</v>
          </cell>
          <cell r="B978" t="str">
            <v>18037</v>
          </cell>
          <cell r="C978" t="str">
            <v>TRD Pack.&amp;Device Dev</v>
          </cell>
          <cell r="D978" t="str">
            <v>Robinson, Stephanie</v>
          </cell>
          <cell r="E978" t="str">
            <v>Parent</v>
          </cell>
          <cell r="F978" t="str">
            <v>Multiple WP</v>
          </cell>
          <cell r="G978" t="str">
            <v>TRD</v>
          </cell>
          <cell r="H978">
            <v>0</v>
          </cell>
        </row>
        <row r="978">
          <cell r="K978">
            <v>0</v>
          </cell>
          <cell r="L978">
            <v>0</v>
          </cell>
          <cell r="M978">
            <v>0</v>
          </cell>
          <cell r="N978">
            <v>0</v>
          </cell>
          <cell r="O978">
            <v>0</v>
          </cell>
          <cell r="P978">
            <v>0.2724</v>
          </cell>
        </row>
        <row r="978">
          <cell r="S978" t="str">
            <v>Not Excluded</v>
          </cell>
          <cell r="T978" t="str">
            <v>No</v>
          </cell>
          <cell r="U978" t="str">
            <v>Yes</v>
          </cell>
          <cell r="V978" t="str">
            <v>Value Creation</v>
          </cell>
          <cell r="W978" t="str">
            <v>Increase potential P&amp;L in case of approval</v>
          </cell>
          <cell r="X978" t="str">
            <v>Nurture</v>
          </cell>
          <cell r="Y978" t="str">
            <v>Proposed Plan</v>
          </cell>
          <cell r="Z978" t="str">
            <v>TRD Pack.&amp;Device Dev</v>
          </cell>
          <cell r="AA978" t="str">
            <v>Yes</v>
          </cell>
          <cell r="AB978" t="str">
            <v>Yes</v>
          </cell>
          <cell r="AC978" t="str">
            <v>Other Non-Drug</v>
          </cell>
          <cell r="AD978" t="str">
            <v>2020 Proposed</v>
          </cell>
          <cell r="AE978" t="str">
            <v>SONAR - Available in Horizon</v>
          </cell>
          <cell r="AF978" t="str">
            <v>Connected Health</v>
          </cell>
          <cell r="AG978" t="str">
            <v>TO BE Updated</v>
          </cell>
          <cell r="AH978" t="str">
            <v>TO BE Updated</v>
          </cell>
          <cell r="AI978" t="str">
            <v>TO BE Updated</v>
          </cell>
          <cell r="AJ978" t="str">
            <v>TO BE Updated</v>
          </cell>
        </row>
        <row r="979">
          <cell r="A979" t="str">
            <v>18037-G4008213</v>
          </cell>
          <cell r="B979" t="str">
            <v>18037</v>
          </cell>
          <cell r="C979" t="str">
            <v>TRD Pack.&amp;Device Dev</v>
          </cell>
          <cell r="D979" t="str">
            <v>Robinson, Stephanie</v>
          </cell>
          <cell r="E979" t="str">
            <v>Child</v>
          </cell>
          <cell r="F979" t="str">
            <v>Multiple WP</v>
          </cell>
          <cell r="G979" t="str">
            <v>TRD</v>
          </cell>
          <cell r="H979" t="str">
            <v>G4008213</v>
          </cell>
        </row>
        <row r="979">
          <cell r="K979">
            <v>0</v>
          </cell>
          <cell r="L979">
            <v>0.2</v>
          </cell>
          <cell r="M979">
            <v>0</v>
          </cell>
          <cell r="N979">
            <v>0.2</v>
          </cell>
          <cell r="O979">
            <v>200000</v>
          </cell>
          <cell r="P979">
            <v>0</v>
          </cell>
        </row>
        <row r="979">
          <cell r="S979" t="str">
            <v>Not Excluded</v>
          </cell>
          <cell r="T979" t="e">
            <v>#N/A</v>
          </cell>
          <cell r="U979" t="e">
            <v>#N/A</v>
          </cell>
          <cell r="V979" t="e">
            <v>#N/A</v>
          </cell>
          <cell r="W979" t="e">
            <v>#N/A</v>
          </cell>
          <cell r="X979" t="e">
            <v>#N/A</v>
          </cell>
          <cell r="Y979" t="str">
            <v>Proposed Plan</v>
          </cell>
          <cell r="Z979" t="str">
            <v>DDCNEWT Pen Evaluation</v>
          </cell>
          <cell r="AA979" t="e">
            <v>#N/A</v>
          </cell>
          <cell r="AB979" t="e">
            <v>#N/A</v>
          </cell>
          <cell r="AC979" t="e">
            <v>#N/A</v>
          </cell>
          <cell r="AD979" t="e">
            <v>#N/A</v>
          </cell>
          <cell r="AE979" t="e">
            <v>#N/A</v>
          </cell>
          <cell r="AF979" t="e">
            <v>#N/A</v>
          </cell>
          <cell r="AG979" t="e">
            <v>#N/A</v>
          </cell>
          <cell r="AH979" t="e">
            <v>#N/A</v>
          </cell>
          <cell r="AI979" t="e">
            <v>#N/A</v>
          </cell>
          <cell r="AJ979" t="e">
            <v>#N/A</v>
          </cell>
        </row>
        <row r="980">
          <cell r="A980" t="str">
            <v>18037-G4013099</v>
          </cell>
          <cell r="B980" t="str">
            <v>18037</v>
          </cell>
          <cell r="C980" t="str">
            <v>TRD Pack.&amp;Device Dev</v>
          </cell>
          <cell r="D980" t="str">
            <v>Robinson, Stephanie</v>
          </cell>
          <cell r="E980" t="str">
            <v>Child</v>
          </cell>
          <cell r="F980" t="str">
            <v>Multiple WP</v>
          </cell>
          <cell r="G980" t="str">
            <v>TRD</v>
          </cell>
          <cell r="H980" t="str">
            <v>G4013099</v>
          </cell>
        </row>
        <row r="980">
          <cell r="K980">
            <v>0</v>
          </cell>
          <cell r="L980">
            <v>0.3</v>
          </cell>
          <cell r="M980">
            <v>0</v>
          </cell>
          <cell r="N980">
            <v>0.3</v>
          </cell>
          <cell r="O980">
            <v>300000</v>
          </cell>
          <cell r="P980">
            <v>0</v>
          </cell>
        </row>
        <row r="980">
          <cell r="S980" t="str">
            <v>Not Excluded</v>
          </cell>
          <cell r="T980" t="str">
            <v>No</v>
          </cell>
          <cell r="U980" t="str">
            <v>Yes</v>
          </cell>
          <cell r="V980" t="str">
            <v>Value Creation</v>
          </cell>
          <cell r="W980" t="str">
            <v>Reduce R&amp;D Costs</v>
          </cell>
          <cell r="X980">
            <v>0</v>
          </cell>
          <cell r="Y980" t="str">
            <v>Strategy Approved</v>
          </cell>
          <cell r="Z980" t="str">
            <v>GDPD Advanced Transfer Systems</v>
          </cell>
          <cell r="AA980" t="str">
            <v>No</v>
          </cell>
          <cell r="AB980" t="str">
            <v>No</v>
          </cell>
          <cell r="AC980" t="str">
            <v>No</v>
          </cell>
          <cell r="AD980" t="str">
            <v>2020 Ongoing</v>
          </cell>
          <cell r="AE980">
            <v>0</v>
          </cell>
          <cell r="AF980" t="str">
            <v>Process Excellence &amp; Innovation</v>
          </cell>
          <cell r="AG980" t="e">
            <v>#N/A</v>
          </cell>
          <cell r="AH980" t="e">
            <v>#N/A</v>
          </cell>
          <cell r="AI980" t="e">
            <v>#N/A</v>
          </cell>
          <cell r="AJ980" t="e">
            <v>#N/A</v>
          </cell>
        </row>
        <row r="981">
          <cell r="A981" t="str">
            <v>18037-G4009847</v>
          </cell>
          <cell r="B981" t="str">
            <v>18037</v>
          </cell>
          <cell r="C981" t="str">
            <v>TRD Pack.&amp;Device Dev</v>
          </cell>
          <cell r="D981" t="str">
            <v>Robinson, Stephanie</v>
          </cell>
          <cell r="E981" t="str">
            <v>Child</v>
          </cell>
          <cell r="F981" t="str">
            <v>Multiple WP</v>
          </cell>
          <cell r="G981" t="str">
            <v>TRD</v>
          </cell>
          <cell r="H981" t="str">
            <v>G4009847</v>
          </cell>
        </row>
        <row r="981">
          <cell r="K981">
            <v>0</v>
          </cell>
          <cell r="L981">
            <v>0</v>
          </cell>
          <cell r="M981">
            <v>0</v>
          </cell>
          <cell r="N981">
            <v>0</v>
          </cell>
          <cell r="O981">
            <v>0</v>
          </cell>
          <cell r="P981">
            <v>0</v>
          </cell>
        </row>
        <row r="981">
          <cell r="S981" t="str">
            <v>Not Excluded</v>
          </cell>
          <cell r="T981" t="str">
            <v>No</v>
          </cell>
          <cell r="U981" t="str">
            <v>No</v>
          </cell>
          <cell r="V981" t="str">
            <v>Value Creation</v>
          </cell>
          <cell r="W981" t="str">
            <v>Increase potential P&amp;L in case of approval</v>
          </cell>
          <cell r="X981" t="str">
            <v>Nurture</v>
          </cell>
          <cell r="Y981" t="str">
            <v>Proposed Plan</v>
          </cell>
          <cell r="Z981" t="str">
            <v>GDPD Artificial intelligence,  closed loops</v>
          </cell>
          <cell r="AA981" t="str">
            <v>Yes</v>
          </cell>
          <cell r="AB981" t="str">
            <v>No</v>
          </cell>
          <cell r="AC981" t="str">
            <v>Data &amp; Digital</v>
          </cell>
          <cell r="AD981" t="str">
            <v>2020 Proposed</v>
          </cell>
          <cell r="AE981" t="str">
            <v>SONAR - Available in Horizon</v>
          </cell>
          <cell r="AF981" t="str">
            <v>Connected Health</v>
          </cell>
          <cell r="AG981" t="str">
            <v>TO BE Updated</v>
          </cell>
          <cell r="AH981" t="str">
            <v>TO BE Updated</v>
          </cell>
          <cell r="AI981" t="str">
            <v>TO BE Updated</v>
          </cell>
          <cell r="AJ981" t="str">
            <v>TO BE Updated</v>
          </cell>
        </row>
        <row r="982">
          <cell r="A982" t="str">
            <v>18037-G4008193</v>
          </cell>
          <cell r="B982" t="str">
            <v>18037</v>
          </cell>
          <cell r="C982" t="str">
            <v>TRD Pack.&amp;Device Dev</v>
          </cell>
          <cell r="D982" t="str">
            <v>Robinson, Stephanie</v>
          </cell>
          <cell r="E982" t="str">
            <v>Child</v>
          </cell>
          <cell r="F982" t="str">
            <v>Multiple WP</v>
          </cell>
          <cell r="G982" t="str">
            <v>TRD</v>
          </cell>
          <cell r="H982" t="str">
            <v>G4008193</v>
          </cell>
        </row>
        <row r="982">
          <cell r="K982">
            <v>0</v>
          </cell>
          <cell r="L982">
            <v>0.125</v>
          </cell>
          <cell r="M982">
            <v>0</v>
          </cell>
          <cell r="N982">
            <v>0.125</v>
          </cell>
          <cell r="O982">
            <v>125000</v>
          </cell>
          <cell r="P982">
            <v>0</v>
          </cell>
        </row>
        <row r="982">
          <cell r="S982" t="str">
            <v>Not Excluded</v>
          </cell>
          <cell r="T982" t="e">
            <v>#N/A</v>
          </cell>
          <cell r="U982" t="e">
            <v>#N/A</v>
          </cell>
          <cell r="V982" t="e">
            <v>#N/A</v>
          </cell>
          <cell r="W982" t="e">
            <v>#N/A</v>
          </cell>
          <cell r="X982" t="e">
            <v>#N/A</v>
          </cell>
          <cell r="Y982" t="str">
            <v>Proposed Plan</v>
          </cell>
          <cell r="Z982" t="str">
            <v>GDPD Bubble free microfilling</v>
          </cell>
          <cell r="AA982" t="e">
            <v>#N/A</v>
          </cell>
          <cell r="AB982" t="e">
            <v>#N/A</v>
          </cell>
          <cell r="AC982" t="e">
            <v>#N/A</v>
          </cell>
          <cell r="AD982" t="e">
            <v>#N/A</v>
          </cell>
          <cell r="AE982" t="e">
            <v>#N/A</v>
          </cell>
          <cell r="AF982" t="e">
            <v>#N/A</v>
          </cell>
          <cell r="AG982" t="e">
            <v>#N/A</v>
          </cell>
          <cell r="AH982" t="e">
            <v>#N/A</v>
          </cell>
          <cell r="AI982" t="e">
            <v>#N/A</v>
          </cell>
          <cell r="AJ982" t="e">
            <v>#N/A</v>
          </cell>
        </row>
        <row r="983">
          <cell r="A983" t="str">
            <v>18037-G4013332</v>
          </cell>
          <cell r="B983" t="str">
            <v>18037</v>
          </cell>
          <cell r="C983" t="str">
            <v>TRD Pack.&amp;Device Dev</v>
          </cell>
          <cell r="D983" t="str">
            <v>Robinson, Stephanie</v>
          </cell>
          <cell r="E983" t="str">
            <v>Child</v>
          </cell>
          <cell r="F983" t="str">
            <v>Multiple WP</v>
          </cell>
          <cell r="G983" t="str">
            <v>TRD</v>
          </cell>
          <cell r="H983" t="str">
            <v>G4013332</v>
          </cell>
        </row>
        <row r="983">
          <cell r="K983">
            <v>0</v>
          </cell>
          <cell r="L983">
            <v>0.085</v>
          </cell>
          <cell r="M983">
            <v>0</v>
          </cell>
          <cell r="N983">
            <v>0.085</v>
          </cell>
          <cell r="O983">
            <v>85000</v>
          </cell>
          <cell r="P983">
            <v>0</v>
          </cell>
        </row>
        <row r="983">
          <cell r="S983" t="str">
            <v>Not Excluded</v>
          </cell>
          <cell r="T983" t="e">
            <v>#N/A</v>
          </cell>
          <cell r="U983" t="e">
            <v>#N/A</v>
          </cell>
          <cell r="V983" t="e">
            <v>#N/A</v>
          </cell>
          <cell r="W983" t="e">
            <v>#N/A</v>
          </cell>
          <cell r="X983" t="e">
            <v>#N/A</v>
          </cell>
          <cell r="Y983" t="str">
            <v>Strategy Approved</v>
          </cell>
          <cell r="Z983" t="str">
            <v>GDPD -D502 Sustainable materials (sec pac&amp;device)</v>
          </cell>
          <cell r="AA983" t="e">
            <v>#N/A</v>
          </cell>
          <cell r="AB983" t="e">
            <v>#N/A</v>
          </cell>
          <cell r="AC983" t="e">
            <v>#N/A</v>
          </cell>
          <cell r="AD983" t="e">
            <v>#N/A</v>
          </cell>
          <cell r="AE983" t="e">
            <v>#N/A</v>
          </cell>
          <cell r="AF983" t="e">
            <v>#N/A</v>
          </cell>
          <cell r="AG983" t="e">
            <v>#N/A</v>
          </cell>
          <cell r="AH983" t="e">
            <v>#N/A</v>
          </cell>
          <cell r="AI983" t="e">
            <v>#N/A</v>
          </cell>
          <cell r="AJ983" t="e">
            <v>#N/A</v>
          </cell>
        </row>
        <row r="984">
          <cell r="A984" t="str">
            <v>18037-G4013333</v>
          </cell>
          <cell r="B984" t="str">
            <v>18037</v>
          </cell>
          <cell r="C984" t="str">
            <v>TRD Pack.&amp;Device Dev</v>
          </cell>
          <cell r="D984" t="str">
            <v>Robinson, Stephanie</v>
          </cell>
          <cell r="E984" t="str">
            <v>Child</v>
          </cell>
          <cell r="F984" t="str">
            <v>Multiple WP</v>
          </cell>
          <cell r="G984" t="str">
            <v>TRD</v>
          </cell>
          <cell r="H984" t="str">
            <v>G4013333</v>
          </cell>
        </row>
        <row r="984">
          <cell r="K984">
            <v>0</v>
          </cell>
          <cell r="L984">
            <v>0.18</v>
          </cell>
          <cell r="M984">
            <v>0</v>
          </cell>
          <cell r="N984">
            <v>0.18</v>
          </cell>
          <cell r="O984">
            <v>180000</v>
          </cell>
          <cell r="P984">
            <v>0</v>
          </cell>
        </row>
        <row r="984">
          <cell r="S984" t="str">
            <v>Not Excluded</v>
          </cell>
          <cell r="T984" t="e">
            <v>#N/A</v>
          </cell>
          <cell r="U984" t="e">
            <v>#N/A</v>
          </cell>
          <cell r="V984" t="e">
            <v>#N/A</v>
          </cell>
          <cell r="W984" t="e">
            <v>#N/A</v>
          </cell>
          <cell r="X984" t="e">
            <v>#N/A</v>
          </cell>
          <cell r="Y984" t="str">
            <v>Strategy Approved</v>
          </cell>
          <cell r="Z984" t="str">
            <v>GDPD -D503 SustainablePrototypeGreenOmegaDevice</v>
          </cell>
          <cell r="AA984" t="e">
            <v>#N/A</v>
          </cell>
          <cell r="AB984" t="e">
            <v>#N/A</v>
          </cell>
          <cell r="AC984" t="e">
            <v>#N/A</v>
          </cell>
          <cell r="AD984" t="e">
            <v>#N/A</v>
          </cell>
          <cell r="AE984" t="e">
            <v>#N/A</v>
          </cell>
          <cell r="AF984" t="e">
            <v>#N/A</v>
          </cell>
          <cell r="AG984" t="e">
            <v>#N/A</v>
          </cell>
          <cell r="AH984" t="e">
            <v>#N/A</v>
          </cell>
          <cell r="AI984" t="e">
            <v>#N/A</v>
          </cell>
          <cell r="AJ984" t="e">
            <v>#N/A</v>
          </cell>
        </row>
        <row r="985">
          <cell r="A985" t="str">
            <v>18037-G4008189</v>
          </cell>
          <cell r="B985" t="str">
            <v>18037</v>
          </cell>
          <cell r="C985" t="str">
            <v>TRD Pack.&amp;Device Dev</v>
          </cell>
          <cell r="D985" t="str">
            <v>Robinson, Stephanie</v>
          </cell>
          <cell r="E985" t="str">
            <v>Child</v>
          </cell>
          <cell r="F985" t="str">
            <v>Multiple WP</v>
          </cell>
          <cell r="G985" t="str">
            <v>TRD</v>
          </cell>
          <cell r="H985" t="str">
            <v>G4008189</v>
          </cell>
        </row>
        <row r="985">
          <cell r="K985">
            <v>0</v>
          </cell>
          <cell r="L985">
            <v>0.18</v>
          </cell>
          <cell r="M985">
            <v>0</v>
          </cell>
          <cell r="N985">
            <v>0.18</v>
          </cell>
          <cell r="O985">
            <v>180000</v>
          </cell>
          <cell r="P985">
            <v>0</v>
          </cell>
        </row>
        <row r="985">
          <cell r="S985" t="str">
            <v>Not Excluded</v>
          </cell>
          <cell r="T985" t="str">
            <v>No</v>
          </cell>
          <cell r="U985" t="str">
            <v>No</v>
          </cell>
          <cell r="V985" t="str">
            <v>Value Creation</v>
          </cell>
          <cell r="W985" t="str">
            <v>Increase potential P&amp;L in case of approval</v>
          </cell>
          <cell r="X985" t="str">
            <v>Nurture</v>
          </cell>
          <cell r="Y985" t="str">
            <v>Proposed Plan</v>
          </cell>
          <cell r="Z985" t="str">
            <v>GDPD External Collaboration</v>
          </cell>
          <cell r="AA985" t="str">
            <v>No</v>
          </cell>
          <cell r="AB985" t="str">
            <v>No</v>
          </cell>
          <cell r="AC985" t="str">
            <v>Other Non-Drug</v>
          </cell>
          <cell r="AD985" t="str">
            <v>2020 Proposed</v>
          </cell>
          <cell r="AE985" t="str">
            <v>SONAR - Available in Horizon</v>
          </cell>
          <cell r="AF985" t="str">
            <v>Connected Health</v>
          </cell>
          <cell r="AG985" t="str">
            <v>TO BE Updated</v>
          </cell>
          <cell r="AH985" t="str">
            <v>TO BE Updated</v>
          </cell>
          <cell r="AI985" t="str">
            <v>TO BE Updated</v>
          </cell>
          <cell r="AJ985" t="str">
            <v>TO BE Updated</v>
          </cell>
        </row>
        <row r="986">
          <cell r="A986" t="str">
            <v>18037-G4013098</v>
          </cell>
          <cell r="B986" t="str">
            <v>18037</v>
          </cell>
          <cell r="C986" t="str">
            <v>TRD Pack.&amp;Device Dev</v>
          </cell>
          <cell r="D986" t="str">
            <v>Robinson, Stephanie</v>
          </cell>
          <cell r="E986" t="str">
            <v>Child</v>
          </cell>
          <cell r="F986" t="str">
            <v>Multiple WP</v>
          </cell>
          <cell r="G986" t="str">
            <v>TRD</v>
          </cell>
          <cell r="H986" t="str">
            <v>G4013098</v>
          </cell>
        </row>
        <row r="986">
          <cell r="K986">
            <v>0</v>
          </cell>
          <cell r="L986">
            <v>0.3</v>
          </cell>
          <cell r="M986">
            <v>0</v>
          </cell>
          <cell r="N986">
            <v>0.3</v>
          </cell>
          <cell r="O986">
            <v>300000</v>
          </cell>
          <cell r="P986">
            <v>0</v>
          </cell>
        </row>
        <row r="986">
          <cell r="S986" t="str">
            <v>Not Excluded</v>
          </cell>
          <cell r="T986" t="str">
            <v>No</v>
          </cell>
          <cell r="U986" t="str">
            <v>Yes</v>
          </cell>
          <cell r="V986" t="str">
            <v>Value Creation</v>
          </cell>
          <cell r="W986" t="str">
            <v>Reduce R&amp;D Costs</v>
          </cell>
          <cell r="X986">
            <v>0</v>
          </cell>
          <cell r="Y986" t="str">
            <v>Strategy Approved</v>
          </cell>
          <cell r="Z986" t="str">
            <v>GDPD In-silico modeling for delivery system</v>
          </cell>
          <cell r="AA986" t="str">
            <v>No</v>
          </cell>
          <cell r="AB986" t="str">
            <v>No</v>
          </cell>
          <cell r="AC986" t="str">
            <v>No</v>
          </cell>
          <cell r="AD986" t="str">
            <v>2020 Ongoing</v>
          </cell>
          <cell r="AE986">
            <v>0</v>
          </cell>
          <cell r="AF986" t="str">
            <v>Process Excellence &amp; Innovation</v>
          </cell>
          <cell r="AG986" t="e">
            <v>#N/A</v>
          </cell>
          <cell r="AH986" t="e">
            <v>#N/A</v>
          </cell>
          <cell r="AI986" t="e">
            <v>#N/A</v>
          </cell>
          <cell r="AJ986" t="e">
            <v>#N/A</v>
          </cell>
        </row>
        <row r="987">
          <cell r="A987" t="str">
            <v>18037-G4009781</v>
          </cell>
          <cell r="B987" t="str">
            <v>18037</v>
          </cell>
          <cell r="C987" t="str">
            <v>TRD Pack.&amp;Device Dev</v>
          </cell>
          <cell r="D987" t="str">
            <v>Robinson, Stephanie</v>
          </cell>
          <cell r="E987" t="str">
            <v>Child</v>
          </cell>
          <cell r="F987" t="str">
            <v>Multiple WP</v>
          </cell>
          <cell r="G987" t="str">
            <v>TRD</v>
          </cell>
          <cell r="H987" t="str">
            <v>G4009781</v>
          </cell>
        </row>
        <row r="987">
          <cell r="K987">
            <v>0</v>
          </cell>
          <cell r="L987">
            <v>0</v>
          </cell>
          <cell r="M987">
            <v>0</v>
          </cell>
          <cell r="N987">
            <v>0</v>
          </cell>
          <cell r="O987">
            <v>0</v>
          </cell>
          <cell r="P987">
            <v>0</v>
          </cell>
        </row>
        <row r="987">
          <cell r="S987" t="str">
            <v>Not Excluded</v>
          </cell>
          <cell r="T987" t="str">
            <v>No</v>
          </cell>
          <cell r="U987" t="str">
            <v>No</v>
          </cell>
          <cell r="V987" t="str">
            <v>Value Creation</v>
          </cell>
          <cell r="W987" t="str">
            <v>Increase potential P&amp;L in case of approval</v>
          </cell>
          <cell r="X987" t="str">
            <v>Nurture</v>
          </cell>
          <cell r="Y987" t="str">
            <v>Strategy Approved</v>
          </cell>
          <cell r="Z987" t="str">
            <v>GDPD Needle Safety Devices</v>
          </cell>
          <cell r="AA987" t="str">
            <v>No</v>
          </cell>
          <cell r="AB987" t="str">
            <v>No</v>
          </cell>
          <cell r="AC987" t="str">
            <v>Other Non-Drug</v>
          </cell>
          <cell r="AD987" t="str">
            <v>2020 Proposed</v>
          </cell>
          <cell r="AE987" t="str">
            <v>SONAR - Available in Horizon</v>
          </cell>
          <cell r="AF987" t="str">
            <v>Connected Health</v>
          </cell>
          <cell r="AG987" t="str">
            <v>TO BE Updated</v>
          </cell>
          <cell r="AH987" t="str">
            <v>TO BE Updated</v>
          </cell>
          <cell r="AI987" t="str">
            <v>TO BE Updated</v>
          </cell>
          <cell r="AJ987" t="str">
            <v>TO BE Updated</v>
          </cell>
        </row>
        <row r="988">
          <cell r="A988" t="str">
            <v>18037-G4008358</v>
          </cell>
          <cell r="B988" t="str">
            <v>18037</v>
          </cell>
          <cell r="C988" t="str">
            <v>TRD Pack.&amp;Device Dev</v>
          </cell>
          <cell r="D988" t="str">
            <v>Robinson, Stephanie</v>
          </cell>
          <cell r="E988" t="str">
            <v>Child</v>
          </cell>
          <cell r="F988" t="str">
            <v>Multiple WP</v>
          </cell>
          <cell r="G988" t="str">
            <v>TRD</v>
          </cell>
          <cell r="H988" t="str">
            <v>G4008358</v>
          </cell>
        </row>
        <row r="988">
          <cell r="K988">
            <v>0</v>
          </cell>
          <cell r="L988">
            <v>0.2</v>
          </cell>
          <cell r="M988">
            <v>0</v>
          </cell>
          <cell r="N988">
            <v>0.2</v>
          </cell>
          <cell r="O988">
            <v>200000</v>
          </cell>
          <cell r="P988">
            <v>0.0227</v>
          </cell>
        </row>
        <row r="988">
          <cell r="S988" t="str">
            <v>Not Excluded</v>
          </cell>
          <cell r="T988" t="e">
            <v>#N/A</v>
          </cell>
          <cell r="U988" t="e">
            <v>#N/A</v>
          </cell>
          <cell r="V988" t="e">
            <v>#N/A</v>
          </cell>
          <cell r="W988" t="e">
            <v>#N/A</v>
          </cell>
          <cell r="X988" t="e">
            <v>#N/A</v>
          </cell>
          <cell r="Y988" t="str">
            <v>Proposed Plan</v>
          </cell>
          <cell r="Z988" t="str">
            <v>GDPD Planning TRD Pilot Plant Assembly &amp; Pack</v>
          </cell>
          <cell r="AA988" t="e">
            <v>#N/A</v>
          </cell>
          <cell r="AB988" t="e">
            <v>#N/A</v>
          </cell>
          <cell r="AC988" t="e">
            <v>#N/A</v>
          </cell>
          <cell r="AD988" t="e">
            <v>#N/A</v>
          </cell>
          <cell r="AE988" t="e">
            <v>#N/A</v>
          </cell>
          <cell r="AF988" t="e">
            <v>#N/A</v>
          </cell>
          <cell r="AG988" t="e">
            <v>#N/A</v>
          </cell>
          <cell r="AH988" t="e">
            <v>#N/A</v>
          </cell>
          <cell r="AI988" t="e">
            <v>#N/A</v>
          </cell>
          <cell r="AJ988" t="e">
            <v>#N/A</v>
          </cell>
        </row>
        <row r="989">
          <cell r="A989" t="str">
            <v>18037-G4009774</v>
          </cell>
          <cell r="B989" t="str">
            <v>18037</v>
          </cell>
          <cell r="C989" t="str">
            <v>TRD Pack.&amp;Device Dev</v>
          </cell>
          <cell r="D989" t="str">
            <v>Robinson, Stephanie</v>
          </cell>
          <cell r="E989" t="str">
            <v>Child</v>
          </cell>
          <cell r="F989" t="str">
            <v>Multiple WP</v>
          </cell>
          <cell r="G989" t="str">
            <v>TRD</v>
          </cell>
          <cell r="H989" t="str">
            <v>G4009774</v>
          </cell>
        </row>
        <row r="989">
          <cell r="K989">
            <v>0</v>
          </cell>
          <cell r="L989">
            <v>0.5</v>
          </cell>
          <cell r="M989">
            <v>0</v>
          </cell>
          <cell r="N989">
            <v>0.5</v>
          </cell>
          <cell r="O989">
            <v>500000</v>
          </cell>
          <cell r="P989">
            <v>0</v>
          </cell>
        </row>
        <row r="989">
          <cell r="S989" t="str">
            <v>Not Excluded</v>
          </cell>
          <cell r="T989" t="str">
            <v>No</v>
          </cell>
          <cell r="U989" t="str">
            <v>No</v>
          </cell>
          <cell r="V989" t="str">
            <v>Value Creation</v>
          </cell>
          <cell r="W989" t="str">
            <v>Increase potential P&amp;L in case of approval</v>
          </cell>
          <cell r="X989" t="str">
            <v>Nurture</v>
          </cell>
          <cell r="Y989" t="str">
            <v>Proposed Plan</v>
          </cell>
          <cell r="Z989" t="str">
            <v>GDPD Recycling, sustainability, waste mgmt.</v>
          </cell>
          <cell r="AA989" t="str">
            <v>No</v>
          </cell>
          <cell r="AB989" t="str">
            <v>No</v>
          </cell>
          <cell r="AC989" t="str">
            <v>Other Non-Drug</v>
          </cell>
          <cell r="AD989" t="str">
            <v>2020 Proposed</v>
          </cell>
          <cell r="AE989" t="str">
            <v>SONAR - Available in Horizon</v>
          </cell>
          <cell r="AF989" t="str">
            <v>Connected Health</v>
          </cell>
          <cell r="AG989" t="str">
            <v>TO BE Updated</v>
          </cell>
          <cell r="AH989" t="str">
            <v>TO BE Updated</v>
          </cell>
          <cell r="AI989" t="str">
            <v>TO BE Updated</v>
          </cell>
          <cell r="AJ989" t="str">
            <v>TO BE Updated</v>
          </cell>
        </row>
        <row r="990">
          <cell r="A990" t="str">
            <v>18037-G4009775</v>
          </cell>
          <cell r="B990" t="str">
            <v>18037</v>
          </cell>
          <cell r="C990" t="str">
            <v>TRD Pack.&amp;Device Dev</v>
          </cell>
          <cell r="D990" t="str">
            <v>Robinson, Stephanie</v>
          </cell>
          <cell r="E990" t="str">
            <v>Child</v>
          </cell>
          <cell r="F990" t="str">
            <v>Multiple WP</v>
          </cell>
          <cell r="G990" t="str">
            <v>TRD</v>
          </cell>
          <cell r="H990" t="str">
            <v>G4009775</v>
          </cell>
        </row>
        <row r="990">
          <cell r="K990">
            <v>0.00822876</v>
          </cell>
          <cell r="L990">
            <v>0.046</v>
          </cell>
          <cell r="M990">
            <v>0</v>
          </cell>
          <cell r="N990">
            <v>0.05422876</v>
          </cell>
          <cell r="O990">
            <v>54228.76</v>
          </cell>
          <cell r="P990">
            <v>0</v>
          </cell>
        </row>
        <row r="990">
          <cell r="S990" t="str">
            <v>Not Excluded</v>
          </cell>
          <cell r="T990" t="str">
            <v>No</v>
          </cell>
          <cell r="U990" t="str">
            <v>No</v>
          </cell>
          <cell r="V990" t="str">
            <v>Value Creation</v>
          </cell>
          <cell r="W990" t="str">
            <v>Increase potential P&amp;L in case of approval</v>
          </cell>
          <cell r="X990" t="str">
            <v>Nurture</v>
          </cell>
          <cell r="Y990" t="str">
            <v>Proposed Plan</v>
          </cell>
          <cell r="Z990" t="str">
            <v>GDPD Reusable connected autoinjector</v>
          </cell>
          <cell r="AA990" t="str">
            <v>No</v>
          </cell>
          <cell r="AB990" t="str">
            <v>No</v>
          </cell>
          <cell r="AC990" t="str">
            <v>Other Non-Drug</v>
          </cell>
          <cell r="AD990" t="str">
            <v>2020 Proposed</v>
          </cell>
          <cell r="AE990" t="str">
            <v>SONAR - Available in Horizon</v>
          </cell>
          <cell r="AF990" t="str">
            <v>Connected Health</v>
          </cell>
          <cell r="AG990" t="str">
            <v>TO BE Updated</v>
          </cell>
          <cell r="AH990" t="str">
            <v>TO BE Updated</v>
          </cell>
          <cell r="AI990" t="str">
            <v>TO BE Updated</v>
          </cell>
          <cell r="AJ990" t="str">
            <v>TO BE Updated</v>
          </cell>
        </row>
        <row r="991">
          <cell r="A991" t="str">
            <v>18037-G4010780</v>
          </cell>
          <cell r="B991" t="str">
            <v>18037</v>
          </cell>
          <cell r="C991" t="str">
            <v>TRD Pack.&amp;Device Dev</v>
          </cell>
          <cell r="D991" t="str">
            <v>Robinson, Stephanie</v>
          </cell>
          <cell r="E991" t="str">
            <v>Child</v>
          </cell>
          <cell r="F991" t="str">
            <v>Multiple WP</v>
          </cell>
          <cell r="G991" t="str">
            <v>TRD</v>
          </cell>
          <cell r="H991" t="str">
            <v>G4010780</v>
          </cell>
        </row>
        <row r="991">
          <cell r="K991">
            <v>0</v>
          </cell>
          <cell r="L991">
            <v>1.5</v>
          </cell>
          <cell r="M991">
            <v>0</v>
          </cell>
          <cell r="N991">
            <v>1.5</v>
          </cell>
          <cell r="O991">
            <v>1500000</v>
          </cell>
          <cell r="P991">
            <v>0</v>
          </cell>
        </row>
        <row r="991">
          <cell r="S991" t="str">
            <v>Not Excluded</v>
          </cell>
          <cell r="T991" t="str">
            <v>No</v>
          </cell>
          <cell r="U991" t="str">
            <v>Yes</v>
          </cell>
          <cell r="V991" t="str">
            <v>Value Creation</v>
          </cell>
          <cell r="W991" t="str">
            <v>Increase potential P&amp;L in case of approval</v>
          </cell>
          <cell r="X991" t="str">
            <v>Nurture</v>
          </cell>
          <cell r="Y991" t="str">
            <v>Strategy Approved</v>
          </cell>
          <cell r="Z991" t="str">
            <v>GDPD RFID in RNS for pre-filled syringes</v>
          </cell>
          <cell r="AA991" t="str">
            <v>No</v>
          </cell>
          <cell r="AB991" t="str">
            <v>Yes</v>
          </cell>
          <cell r="AC991" t="str">
            <v>Data &amp; Digital</v>
          </cell>
          <cell r="AD991" t="str">
            <v>2020 Proposed</v>
          </cell>
          <cell r="AE991" t="str">
            <v>SONAR - Available in Horizon</v>
          </cell>
          <cell r="AF991" t="str">
            <v>Connected Health</v>
          </cell>
          <cell r="AG991" t="str">
            <v>TO BE Updated</v>
          </cell>
          <cell r="AH991" t="str">
            <v>TO BE Updated</v>
          </cell>
          <cell r="AI991" t="str">
            <v>TO BE Updated</v>
          </cell>
          <cell r="AJ991" t="str">
            <v>TO BE Updated</v>
          </cell>
        </row>
        <row r="992">
          <cell r="A992" t="str">
            <v>18037-G4012157</v>
          </cell>
          <cell r="B992" t="str">
            <v>18037</v>
          </cell>
          <cell r="C992" t="str">
            <v>TRD Pack.&amp;Device Dev</v>
          </cell>
          <cell r="D992" t="str">
            <v>Robinson, Stephanie</v>
          </cell>
          <cell r="E992" t="str">
            <v>Child</v>
          </cell>
          <cell r="F992" t="str">
            <v>Multiple WP</v>
          </cell>
          <cell r="G992" t="str">
            <v>TRD</v>
          </cell>
          <cell r="H992" t="str">
            <v>G4012157</v>
          </cell>
        </row>
        <row r="992">
          <cell r="K992">
            <v>0</v>
          </cell>
          <cell r="L992">
            <v>0.91</v>
          </cell>
          <cell r="M992">
            <v>0</v>
          </cell>
          <cell r="N992">
            <v>0.91</v>
          </cell>
          <cell r="O992">
            <v>910000</v>
          </cell>
          <cell r="P992">
            <v>0</v>
          </cell>
        </row>
        <row r="992">
          <cell r="S992" t="str">
            <v>Not Excluded</v>
          </cell>
          <cell r="T992" t="str">
            <v>No</v>
          </cell>
          <cell r="U992" t="str">
            <v>Yes</v>
          </cell>
          <cell r="V992" t="str">
            <v>Value Creation</v>
          </cell>
          <cell r="W992" t="str">
            <v>Increase potential P&amp;L in case of approval</v>
          </cell>
          <cell r="X992" t="str">
            <v>Nurture</v>
          </cell>
          <cell r="Y992" t="str">
            <v>Proposed Plan</v>
          </cell>
          <cell r="Z992" t="str">
            <v>GDPD RFID in RNS for pre-filled syringes - Phase 2</v>
          </cell>
          <cell r="AA992" t="str">
            <v>No</v>
          </cell>
          <cell r="AB992" t="str">
            <v>Yes</v>
          </cell>
          <cell r="AC992" t="str">
            <v>Data &amp; Digital</v>
          </cell>
          <cell r="AD992" t="str">
            <v>2020 Proposed</v>
          </cell>
          <cell r="AE992" t="str">
            <v>SONAR - Available in Horizon</v>
          </cell>
          <cell r="AF992" t="str">
            <v>Connected Health</v>
          </cell>
          <cell r="AG992" t="str">
            <v>TO BE Updated</v>
          </cell>
          <cell r="AH992" t="str">
            <v>TO BE Updated</v>
          </cell>
          <cell r="AI992" t="str">
            <v>TO BE Updated</v>
          </cell>
          <cell r="AJ992" t="str">
            <v>TO BE Updated</v>
          </cell>
        </row>
        <row r="993">
          <cell r="A993" t="str">
            <v>18037-G4013793</v>
          </cell>
          <cell r="B993" t="str">
            <v>18037</v>
          </cell>
          <cell r="C993" t="str">
            <v>TRD Pack.&amp;Device Dev</v>
          </cell>
          <cell r="D993" t="str">
            <v>Robinson, Stephanie</v>
          </cell>
          <cell r="E993" t="str">
            <v>Child</v>
          </cell>
          <cell r="F993" t="str">
            <v>Multiple WP</v>
          </cell>
          <cell r="G993" t="str">
            <v>TRD</v>
          </cell>
          <cell r="H993" t="str">
            <v>G4013793</v>
          </cell>
        </row>
        <row r="993">
          <cell r="K993">
            <v>0.05239116</v>
          </cell>
          <cell r="L993">
            <v>0.066</v>
          </cell>
          <cell r="M993">
            <v>0</v>
          </cell>
          <cell r="N993">
            <v>0.11839116</v>
          </cell>
          <cell r="O993">
            <v>118391.16</v>
          </cell>
          <cell r="P993">
            <v>0</v>
          </cell>
        </row>
        <row r="993">
          <cell r="S993" t="str">
            <v>Not Excluded</v>
          </cell>
          <cell r="T993" t="e">
            <v>#N/A</v>
          </cell>
          <cell r="U993" t="e">
            <v>#N/A</v>
          </cell>
          <cell r="V993" t="e">
            <v>#N/A</v>
          </cell>
          <cell r="W993" t="e">
            <v>#N/A</v>
          </cell>
          <cell r="X993" t="e">
            <v>#N/A</v>
          </cell>
          <cell r="Y993" t="str">
            <v>Proposed Plan</v>
          </cell>
          <cell r="Z993" t="str">
            <v>GDPD SIDDIM</v>
          </cell>
          <cell r="AA993" t="e">
            <v>#N/A</v>
          </cell>
          <cell r="AB993" t="e">
            <v>#N/A</v>
          </cell>
          <cell r="AC993" t="e">
            <v>#N/A</v>
          </cell>
          <cell r="AD993" t="e">
            <v>#N/A</v>
          </cell>
          <cell r="AE993" t="e">
            <v>#N/A</v>
          </cell>
          <cell r="AF993" t="e">
            <v>#N/A</v>
          </cell>
          <cell r="AG993" t="e">
            <v>#N/A</v>
          </cell>
          <cell r="AH993" t="e">
            <v>#N/A</v>
          </cell>
          <cell r="AI993" t="e">
            <v>#N/A</v>
          </cell>
          <cell r="AJ993" t="e">
            <v>#N/A</v>
          </cell>
        </row>
        <row r="994">
          <cell r="A994" t="str">
            <v>18037-G4011587</v>
          </cell>
          <cell r="B994" t="str">
            <v>18037</v>
          </cell>
          <cell r="C994" t="str">
            <v>TRD Pack.&amp;Device Dev</v>
          </cell>
          <cell r="D994" t="str">
            <v>Robinson, Stephanie</v>
          </cell>
          <cell r="E994" t="str">
            <v>Child</v>
          </cell>
          <cell r="F994" t="str">
            <v>Multiple WP</v>
          </cell>
          <cell r="G994" t="str">
            <v>TRD</v>
          </cell>
          <cell r="H994" t="str">
            <v>G4011587</v>
          </cell>
        </row>
        <row r="994">
          <cell r="K994">
            <v>0</v>
          </cell>
          <cell r="L994">
            <v>2.79</v>
          </cell>
          <cell r="M994">
            <v>0</v>
          </cell>
          <cell r="N994">
            <v>2.79</v>
          </cell>
          <cell r="O994">
            <v>2790000</v>
          </cell>
          <cell r="P994">
            <v>0.0227</v>
          </cell>
        </row>
        <row r="994">
          <cell r="S994" t="str">
            <v>Not Excluded</v>
          </cell>
          <cell r="T994" t="str">
            <v>No</v>
          </cell>
          <cell r="U994" t="str">
            <v>Yes</v>
          </cell>
          <cell r="V994" t="str">
            <v>Value Creation</v>
          </cell>
          <cell r="W994" t="str">
            <v>Increase potential P&amp;L in case of approval</v>
          </cell>
          <cell r="X994" t="str">
            <v>Nurture</v>
          </cell>
          <cell r="Y994" t="str">
            <v>Strategy Approved</v>
          </cell>
          <cell r="Z994" t="str">
            <v>GDPD Subcutaneous Application Strategy</v>
          </cell>
          <cell r="AA994" t="str">
            <v>No</v>
          </cell>
          <cell r="AB994" t="str">
            <v>Yes</v>
          </cell>
          <cell r="AC994" t="str">
            <v>IT / Systems</v>
          </cell>
          <cell r="AD994" t="str">
            <v>2020 Ongoing</v>
          </cell>
          <cell r="AE994" t="str">
            <v>SONAR - Available in Horizon</v>
          </cell>
          <cell r="AF994" t="str">
            <v>Process Excellence &amp; Innovation</v>
          </cell>
          <cell r="AG994" t="str">
            <v>Process Optimization &amp; Automation</v>
          </cell>
          <cell r="AH994">
            <v>0</v>
          </cell>
          <cell r="AI994" t="str">
            <v>TRD Labs</v>
          </cell>
          <cell r="AJ994" t="str">
            <v>Clinical Supply</v>
          </cell>
        </row>
        <row r="995">
          <cell r="A995" t="str">
            <v>18037-G4012158</v>
          </cell>
          <cell r="B995" t="str">
            <v>18037</v>
          </cell>
          <cell r="C995" t="str">
            <v>TRD Pack.&amp;Device Dev</v>
          </cell>
          <cell r="D995" t="str">
            <v>Robinson, Stephanie</v>
          </cell>
          <cell r="E995" t="str">
            <v>Child</v>
          </cell>
          <cell r="F995" t="str">
            <v>Multiple WP</v>
          </cell>
          <cell r="G995" t="str">
            <v>TRD</v>
          </cell>
          <cell r="H995" t="str">
            <v>G4012158</v>
          </cell>
        </row>
        <row r="995">
          <cell r="K995">
            <v>0.036445</v>
          </cell>
          <cell r="L995">
            <v>2.219</v>
          </cell>
          <cell r="M995">
            <v>0</v>
          </cell>
          <cell r="N995">
            <v>2.255445</v>
          </cell>
          <cell r="O995">
            <v>2255445</v>
          </cell>
          <cell r="P995">
            <v>0</v>
          </cell>
        </row>
        <row r="995">
          <cell r="S995" t="str">
            <v>Not Excluded</v>
          </cell>
          <cell r="T995" t="str">
            <v>No</v>
          </cell>
          <cell r="U995" t="str">
            <v>No</v>
          </cell>
          <cell r="V995" t="str">
            <v>Value Creation</v>
          </cell>
          <cell r="W995" t="str">
            <v>Increase potential P&amp;L in case of approval</v>
          </cell>
          <cell r="X995" t="str">
            <v>Nurture</v>
          </cell>
          <cell r="Y995" t="str">
            <v>Strategy Approved</v>
          </cell>
          <cell r="Z995" t="str">
            <v>GDPD Subcutaneous Application Strategy - Phase 2</v>
          </cell>
          <cell r="AA995" t="str">
            <v>No</v>
          </cell>
          <cell r="AB995" t="str">
            <v>No</v>
          </cell>
          <cell r="AC995" t="str">
            <v>Other Non-Drug</v>
          </cell>
          <cell r="AD995" t="str">
            <v>2020 Proposed</v>
          </cell>
          <cell r="AE995" t="str">
            <v>SONAR - Available in Horizon</v>
          </cell>
          <cell r="AF995" t="str">
            <v>Connected Health</v>
          </cell>
          <cell r="AG995" t="str">
            <v>TO BE Updated</v>
          </cell>
          <cell r="AH995" t="str">
            <v>TO BE Updated</v>
          </cell>
          <cell r="AI995" t="str">
            <v>TO BE Updated</v>
          </cell>
          <cell r="AJ995" t="str">
            <v>TO BE Updated</v>
          </cell>
        </row>
        <row r="996">
          <cell r="A996" t="str">
            <v>18037-G4003902</v>
          </cell>
          <cell r="B996" t="str">
            <v>18037</v>
          </cell>
          <cell r="C996" t="str">
            <v>TRD Pack.&amp;Device Dev</v>
          </cell>
          <cell r="D996" t="str">
            <v>Robinson, Stephanie</v>
          </cell>
          <cell r="E996" t="str">
            <v>Child</v>
          </cell>
          <cell r="F996" t="str">
            <v>Multiple WP</v>
          </cell>
          <cell r="G996" t="str">
            <v>TRD</v>
          </cell>
          <cell r="H996" t="str">
            <v>G4003902</v>
          </cell>
        </row>
        <row r="996">
          <cell r="K996">
            <v>0</v>
          </cell>
          <cell r="L996">
            <v>0.2</v>
          </cell>
          <cell r="M996">
            <v>0</v>
          </cell>
          <cell r="N996">
            <v>0.2</v>
          </cell>
          <cell r="O996">
            <v>200000</v>
          </cell>
          <cell r="P996">
            <v>0.2043</v>
          </cell>
        </row>
        <row r="996">
          <cell r="S996" t="str">
            <v>Not Excluded</v>
          </cell>
          <cell r="T996" t="str">
            <v>No</v>
          </cell>
          <cell r="U996" t="str">
            <v>No</v>
          </cell>
          <cell r="V996" t="str">
            <v>Value Creation</v>
          </cell>
          <cell r="W996" t="str">
            <v>Increase potential P&amp;L in case of approval</v>
          </cell>
          <cell r="X996" t="str">
            <v>Nurture</v>
          </cell>
          <cell r="Y996" t="str">
            <v>Strategy Approved</v>
          </cell>
          <cell r="Z996" t="str">
            <v>GDPD SURFACE CONTAINER</v>
          </cell>
          <cell r="AA996" t="str">
            <v>No</v>
          </cell>
          <cell r="AB996" t="str">
            <v>No</v>
          </cell>
          <cell r="AC996" t="str">
            <v>Other Non-Drug</v>
          </cell>
          <cell r="AD996" t="str">
            <v>2020 Proposed</v>
          </cell>
          <cell r="AE996" t="str">
            <v>SONAR - Available in Horizon</v>
          </cell>
          <cell r="AF996" t="str">
            <v>Connected Health</v>
          </cell>
          <cell r="AG996" t="str">
            <v>TO BE Updated</v>
          </cell>
          <cell r="AH996" t="str">
            <v>TO BE Updated</v>
          </cell>
          <cell r="AI996" t="str">
            <v>TO BE Updated</v>
          </cell>
          <cell r="AJ996" t="str">
            <v>TO BE Updated</v>
          </cell>
        </row>
        <row r="997">
          <cell r="A997" t="str">
            <v>18037-G4003667</v>
          </cell>
          <cell r="B997" t="str">
            <v>18037</v>
          </cell>
          <cell r="C997" t="str">
            <v>TRD Pack.&amp;Device Dev</v>
          </cell>
          <cell r="D997" t="str">
            <v>Robinson, Stephanie</v>
          </cell>
          <cell r="E997" t="str">
            <v>Child</v>
          </cell>
          <cell r="F997" t="str">
            <v>Multiple WP</v>
          </cell>
          <cell r="G997" t="str">
            <v>TRD</v>
          </cell>
          <cell r="H997" t="str">
            <v>G4003667</v>
          </cell>
        </row>
        <row r="997">
          <cell r="K997">
            <v>0</v>
          </cell>
          <cell r="L997">
            <v>0</v>
          </cell>
          <cell r="M997">
            <v>0</v>
          </cell>
          <cell r="N997">
            <v>0</v>
          </cell>
          <cell r="O997">
            <v>0</v>
          </cell>
          <cell r="P997">
            <v>0.0227</v>
          </cell>
        </row>
        <row r="997">
          <cell r="S997" t="str">
            <v>Not Excluded</v>
          </cell>
          <cell r="T997" t="str">
            <v>No</v>
          </cell>
          <cell r="U997" t="str">
            <v>No</v>
          </cell>
          <cell r="V997" t="str">
            <v>Value Creation</v>
          </cell>
          <cell r="W997" t="str">
            <v>Increase potential P&amp;L in case of approval</v>
          </cell>
          <cell r="X997" t="str">
            <v>Nurture</v>
          </cell>
          <cell r="Y997" t="str">
            <v>Proposed Plan</v>
          </cell>
          <cell r="Z997" t="str">
            <v>GDPD TECH EVALUATION</v>
          </cell>
          <cell r="AA997" t="str">
            <v>No</v>
          </cell>
          <cell r="AB997" t="str">
            <v>No</v>
          </cell>
          <cell r="AC997" t="str">
            <v>Other Non-Drug</v>
          </cell>
          <cell r="AD997" t="str">
            <v>2020 Proposed</v>
          </cell>
          <cell r="AE997" t="str">
            <v>SONAR - Available in Horizon</v>
          </cell>
          <cell r="AF997" t="str">
            <v>Connected Health</v>
          </cell>
          <cell r="AG997" t="str">
            <v>TO BE Updated</v>
          </cell>
          <cell r="AH997" t="str">
            <v>TO BE Updated</v>
          </cell>
          <cell r="AI997" t="str">
            <v>TO BE Updated</v>
          </cell>
          <cell r="AJ997" t="str">
            <v>TO BE Updated</v>
          </cell>
        </row>
        <row r="998">
          <cell r="A998" t="str">
            <v>18037-G4012160</v>
          </cell>
          <cell r="B998" t="str">
            <v>18037</v>
          </cell>
          <cell r="C998" t="str">
            <v>TRD Pack.&amp;Device Dev</v>
          </cell>
          <cell r="D998" t="str">
            <v>Robinson, Stephanie</v>
          </cell>
          <cell r="E998" t="str">
            <v>Child</v>
          </cell>
          <cell r="F998" t="str">
            <v>Multiple WP</v>
          </cell>
          <cell r="G998" t="str">
            <v>TRD</v>
          </cell>
          <cell r="H998" t="str">
            <v>G4012160</v>
          </cell>
        </row>
        <row r="998">
          <cell r="K998">
            <v>0</v>
          </cell>
          <cell r="L998">
            <v>0.3</v>
          </cell>
          <cell r="M998">
            <v>0</v>
          </cell>
          <cell r="N998">
            <v>0.3</v>
          </cell>
          <cell r="O998">
            <v>300000</v>
          </cell>
          <cell r="P998">
            <v>0</v>
          </cell>
        </row>
        <row r="998">
          <cell r="S998" t="str">
            <v>Not Excluded</v>
          </cell>
          <cell r="T998" t="e">
            <v>#N/A</v>
          </cell>
          <cell r="U998" t="e">
            <v>#N/A</v>
          </cell>
          <cell r="V998" t="e">
            <v>#N/A</v>
          </cell>
          <cell r="W998" t="e">
            <v>#N/A</v>
          </cell>
          <cell r="X998" t="e">
            <v>#N/A</v>
          </cell>
          <cell r="Y998" t="str">
            <v>Proposed Plan</v>
          </cell>
          <cell r="Z998" t="str">
            <v>GDPD TRD Pilot Plant (Assembly &amp; Packaging) - PCAR</v>
          </cell>
          <cell r="AA998" t="e">
            <v>#N/A</v>
          </cell>
          <cell r="AB998" t="e">
            <v>#N/A</v>
          </cell>
          <cell r="AC998" t="e">
            <v>#N/A</v>
          </cell>
          <cell r="AD998" t="e">
            <v>#N/A</v>
          </cell>
          <cell r="AE998" t="e">
            <v>#N/A</v>
          </cell>
          <cell r="AF998" t="e">
            <v>#N/A</v>
          </cell>
          <cell r="AG998" t="e">
            <v>#N/A</v>
          </cell>
          <cell r="AH998" t="e">
            <v>#N/A</v>
          </cell>
          <cell r="AI998" t="e">
            <v>#N/A</v>
          </cell>
          <cell r="AJ998" t="e">
            <v>#N/A</v>
          </cell>
        </row>
        <row r="999">
          <cell r="A999" t="str">
            <v>18037-G4012956</v>
          </cell>
          <cell r="B999" t="str">
            <v>18037</v>
          </cell>
          <cell r="C999" t="str">
            <v>TRD Pack.&amp;Device Dev</v>
          </cell>
          <cell r="D999" t="str">
            <v>Robinson, Stephanie</v>
          </cell>
          <cell r="E999" t="str">
            <v>Child</v>
          </cell>
          <cell r="F999" t="str">
            <v>Multiple WP</v>
          </cell>
          <cell r="G999" t="str">
            <v>TRD</v>
          </cell>
          <cell r="H999" t="str">
            <v>G4012956</v>
          </cell>
        </row>
        <row r="999">
          <cell r="K999">
            <v>0</v>
          </cell>
          <cell r="L999">
            <v>0.19</v>
          </cell>
          <cell r="M999">
            <v>0</v>
          </cell>
          <cell r="N999">
            <v>0.19</v>
          </cell>
          <cell r="O999">
            <v>190000</v>
          </cell>
          <cell r="P999">
            <v>0</v>
          </cell>
        </row>
        <row r="999">
          <cell r="S999" t="str">
            <v>Not Excluded</v>
          </cell>
          <cell r="T999" t="str">
            <v>No</v>
          </cell>
          <cell r="U999" t="str">
            <v>Yes</v>
          </cell>
          <cell r="V999" t="str">
            <v>Value Creation</v>
          </cell>
          <cell r="W999" t="str">
            <v>Reduce R&amp;D Costs</v>
          </cell>
          <cell r="X999">
            <v>0</v>
          </cell>
          <cell r="Y999" t="str">
            <v>Strategy Approved</v>
          </cell>
          <cell r="Z999" t="str">
            <v>GDPD TRD_ES Feasibility Sustainable Primary Pack</v>
          </cell>
          <cell r="AA999" t="str">
            <v>No</v>
          </cell>
          <cell r="AB999" t="str">
            <v>No</v>
          </cell>
          <cell r="AC999" t="str">
            <v>No</v>
          </cell>
          <cell r="AD999" t="str">
            <v>2020 Ongoing</v>
          </cell>
          <cell r="AE999">
            <v>0</v>
          </cell>
          <cell r="AF999" t="str">
            <v>Process Excellence &amp; Innovation</v>
          </cell>
          <cell r="AG999" t="e">
            <v>#N/A</v>
          </cell>
          <cell r="AH999" t="e">
            <v>#N/A</v>
          </cell>
          <cell r="AI999" t="e">
            <v>#N/A</v>
          </cell>
          <cell r="AJ999" t="e">
            <v>#N/A</v>
          </cell>
        </row>
        <row r="1000">
          <cell r="A1000" t="str">
            <v>18037-G4012159</v>
          </cell>
          <cell r="B1000" t="str">
            <v>18037</v>
          </cell>
          <cell r="C1000" t="str">
            <v>TRD Pack.&amp;Device Dev</v>
          </cell>
          <cell r="D1000" t="str">
            <v>Robinson, Stephanie</v>
          </cell>
          <cell r="E1000" t="str">
            <v>Child</v>
          </cell>
          <cell r="F1000" t="str">
            <v>Multiple WP</v>
          </cell>
          <cell r="G1000" t="str">
            <v>TRD</v>
          </cell>
          <cell r="H1000" t="str">
            <v>G4012159</v>
          </cell>
        </row>
        <row r="1000">
          <cell r="K1000">
            <v>0.09564293</v>
          </cell>
          <cell r="L1000">
            <v>0.02</v>
          </cell>
          <cell r="M1000">
            <v>0</v>
          </cell>
          <cell r="N1000">
            <v>0.11564293</v>
          </cell>
          <cell r="O1000">
            <v>115642.93</v>
          </cell>
          <cell r="P1000">
            <v>0</v>
          </cell>
        </row>
        <row r="1000">
          <cell r="S1000" t="str">
            <v>Not Excluded</v>
          </cell>
          <cell r="T1000" t="str">
            <v>No</v>
          </cell>
          <cell r="U1000" t="str">
            <v>No</v>
          </cell>
          <cell r="V1000" t="str">
            <v>Value Creation</v>
          </cell>
          <cell r="W1000" t="str">
            <v>Increase potential P&amp;L in case of approval</v>
          </cell>
          <cell r="X1000" t="str">
            <v>Nurture</v>
          </cell>
          <cell r="Y1000" t="str">
            <v>Strategy Approved</v>
          </cell>
          <cell r="Z1000" t="str">
            <v>GDPD TRD_ES PVC free primary packaging</v>
          </cell>
          <cell r="AA1000" t="str">
            <v>No</v>
          </cell>
          <cell r="AB1000" t="str">
            <v>No</v>
          </cell>
          <cell r="AC1000" t="str">
            <v>Other Non-Drug</v>
          </cell>
          <cell r="AD1000" t="str">
            <v>2020 Proposed</v>
          </cell>
          <cell r="AE1000" t="str">
            <v>SONAR - Available in Horizon</v>
          </cell>
          <cell r="AF1000" t="str">
            <v>Connected Health</v>
          </cell>
          <cell r="AG1000" t="str">
            <v>TO BE Updated</v>
          </cell>
          <cell r="AH1000" t="str">
            <v>TO BE Updated</v>
          </cell>
          <cell r="AI1000" t="str">
            <v>TO BE Updated</v>
          </cell>
          <cell r="AJ1000" t="str">
            <v>TO BE Updated</v>
          </cell>
        </row>
        <row r="1001">
          <cell r="A1001" t="str">
            <v>18037-G4011942</v>
          </cell>
          <cell r="B1001" t="str">
            <v>18037</v>
          </cell>
          <cell r="C1001" t="str">
            <v>TRD Pack.&amp;Device Dev</v>
          </cell>
          <cell r="D1001" t="str">
            <v>Robinson, Stephanie</v>
          </cell>
          <cell r="E1001" t="str">
            <v>Child</v>
          </cell>
          <cell r="F1001" t="str">
            <v>Multiple WP</v>
          </cell>
          <cell r="G1001" t="str">
            <v>TRD</v>
          </cell>
          <cell r="H1001" t="str">
            <v>G4011942</v>
          </cell>
        </row>
        <row r="1001">
          <cell r="K1001">
            <v>0</v>
          </cell>
          <cell r="L1001">
            <v>2.8</v>
          </cell>
          <cell r="M1001">
            <v>0</v>
          </cell>
          <cell r="N1001">
            <v>2.8</v>
          </cell>
          <cell r="O1001">
            <v>2800000</v>
          </cell>
          <cell r="P1001">
            <v>0</v>
          </cell>
        </row>
        <row r="1001">
          <cell r="S1001" t="str">
            <v>Not Excluded</v>
          </cell>
          <cell r="T1001" t="str">
            <v>No</v>
          </cell>
          <cell r="U1001" t="str">
            <v>No</v>
          </cell>
          <cell r="V1001" t="str">
            <v>Value Creation</v>
          </cell>
          <cell r="W1001" t="str">
            <v>Increase potential P&amp;L in case of approval</v>
          </cell>
          <cell r="X1001" t="str">
            <v>Nurture</v>
          </cell>
          <cell r="Y1001" t="str">
            <v>Strategy Approved</v>
          </cell>
          <cell r="Z1001" t="str">
            <v>GDPD Universal Vial Closure System Feasibility</v>
          </cell>
          <cell r="AA1001" t="str">
            <v>No</v>
          </cell>
          <cell r="AB1001" t="str">
            <v>No</v>
          </cell>
          <cell r="AC1001" t="str">
            <v>Other Non-Drug</v>
          </cell>
          <cell r="AD1001" t="str">
            <v>2020 Proposed</v>
          </cell>
          <cell r="AE1001" t="str">
            <v>SONAR - Available in Horizon</v>
          </cell>
          <cell r="AF1001" t="str">
            <v>Connected Health</v>
          </cell>
          <cell r="AG1001" t="str">
            <v>TO BE Updated</v>
          </cell>
          <cell r="AH1001" t="str">
            <v>TO BE Updated</v>
          </cell>
          <cell r="AI1001" t="str">
            <v>TO BE Updated</v>
          </cell>
          <cell r="AJ1001" t="str">
            <v>TO BE Updated</v>
          </cell>
        </row>
        <row r="1002">
          <cell r="A1002" t="str">
            <v>18037-G4013794</v>
          </cell>
          <cell r="B1002" t="str">
            <v>18037</v>
          </cell>
          <cell r="C1002" t="str">
            <v>TRD Pack.&amp;Device Dev</v>
          </cell>
          <cell r="D1002" t="str">
            <v>Robinson, Stephanie</v>
          </cell>
          <cell r="E1002" t="str">
            <v>Child</v>
          </cell>
          <cell r="F1002" t="str">
            <v>Multiple WP</v>
          </cell>
          <cell r="G1002" t="str">
            <v>TRD</v>
          </cell>
          <cell r="H1002" t="str">
            <v>G4013794</v>
          </cell>
        </row>
        <row r="1002">
          <cell r="K1002">
            <v>0</v>
          </cell>
          <cell r="L1002">
            <v>0.3485</v>
          </cell>
          <cell r="M1002">
            <v>0</v>
          </cell>
          <cell r="N1002">
            <v>0.3485</v>
          </cell>
          <cell r="O1002">
            <v>348500</v>
          </cell>
          <cell r="P1002">
            <v>0</v>
          </cell>
        </row>
        <row r="1002">
          <cell r="S1002" t="str">
            <v>Not Excluded</v>
          </cell>
          <cell r="T1002" t="e">
            <v>#N/A</v>
          </cell>
          <cell r="U1002" t="e">
            <v>#N/A</v>
          </cell>
          <cell r="V1002" t="e">
            <v>#N/A</v>
          </cell>
          <cell r="W1002" t="e">
            <v>#N/A</v>
          </cell>
          <cell r="X1002" t="e">
            <v>#N/A</v>
          </cell>
          <cell r="Y1002" t="str">
            <v>Proposed Plan</v>
          </cell>
          <cell r="Z1002" t="str">
            <v>GDPD Universal Vial Closure System Phase 2</v>
          </cell>
          <cell r="AA1002" t="e">
            <v>#N/A</v>
          </cell>
          <cell r="AB1002" t="e">
            <v>#N/A</v>
          </cell>
          <cell r="AC1002" t="e">
            <v>#N/A</v>
          </cell>
          <cell r="AD1002" t="e">
            <v>#N/A</v>
          </cell>
          <cell r="AE1002" t="e">
            <v>#N/A</v>
          </cell>
          <cell r="AF1002" t="e">
            <v>#N/A</v>
          </cell>
          <cell r="AG1002" t="e">
            <v>#N/A</v>
          </cell>
          <cell r="AH1002" t="e">
            <v>#N/A</v>
          </cell>
          <cell r="AI1002" t="e">
            <v>#N/A</v>
          </cell>
          <cell r="AJ1002" t="e">
            <v>#N/A</v>
          </cell>
        </row>
        <row r="1003">
          <cell r="A1003">
            <v>18036</v>
          </cell>
          <cell r="B1003" t="str">
            <v>18036</v>
          </cell>
          <cell r="C1003" t="str">
            <v>TRD OpEx</v>
          </cell>
          <cell r="D1003" t="str">
            <v>Robinson, Stephanie</v>
          </cell>
          <cell r="E1003" t="str">
            <v>Parent</v>
          </cell>
          <cell r="F1003" t="str">
            <v>Multiple WP</v>
          </cell>
          <cell r="G1003" t="str">
            <v>TRD</v>
          </cell>
          <cell r="H1003">
            <v>0</v>
          </cell>
        </row>
        <row r="1003">
          <cell r="K1003">
            <v>0</v>
          </cell>
          <cell r="L1003">
            <v>0.046</v>
          </cell>
          <cell r="M1003">
            <v>0</v>
          </cell>
          <cell r="N1003">
            <v>0.046</v>
          </cell>
          <cell r="O1003">
            <v>46000</v>
          </cell>
          <cell r="P1003">
            <v>0.1362</v>
          </cell>
        </row>
        <row r="1003">
          <cell r="S1003" t="str">
            <v>Not Excluded</v>
          </cell>
          <cell r="T1003" t="str">
            <v>No</v>
          </cell>
          <cell r="U1003" t="str">
            <v>Yes</v>
          </cell>
          <cell r="V1003" t="str">
            <v>Value Creation</v>
          </cell>
          <cell r="W1003" t="str">
            <v>Value Creation without ExtraVal</v>
          </cell>
          <cell r="X1003" t="str">
            <v>Grow</v>
          </cell>
          <cell r="Y1003" t="str">
            <v>Strategy Approved</v>
          </cell>
          <cell r="Z1003" t="str">
            <v>TRD OpEx</v>
          </cell>
          <cell r="AA1003" t="str">
            <v>No</v>
          </cell>
          <cell r="AB1003" t="str">
            <v>No</v>
          </cell>
          <cell r="AC1003" t="str">
            <v>IT / Systems</v>
          </cell>
          <cell r="AD1003" t="str">
            <v>TO Be Updated</v>
          </cell>
          <cell r="AE1003" t="str">
            <v>SONAR - Available in Horizon</v>
          </cell>
          <cell r="AF1003" t="str">
            <v>Process Excellence &amp; Innovation</v>
          </cell>
          <cell r="AG1003" t="str">
            <v>TO Be Updated</v>
          </cell>
          <cell r="AH1003" t="str">
            <v>TO Be Updated</v>
          </cell>
          <cell r="AI1003" t="str">
            <v>TO Be Updated</v>
          </cell>
          <cell r="AJ1003" t="str">
            <v>TO Be Updated</v>
          </cell>
        </row>
        <row r="1004">
          <cell r="A1004" t="str">
            <v>18036-G4014066</v>
          </cell>
          <cell r="B1004" t="str">
            <v>18036</v>
          </cell>
          <cell r="C1004" t="str">
            <v>TRD OpEx</v>
          </cell>
          <cell r="D1004" t="str">
            <v>Robinson, Stephanie</v>
          </cell>
          <cell r="E1004" t="str">
            <v>Child</v>
          </cell>
          <cell r="F1004" t="str">
            <v>Multiple WP</v>
          </cell>
          <cell r="G1004" t="str">
            <v>TRD</v>
          </cell>
          <cell r="H1004" t="str">
            <v>G4014066</v>
          </cell>
        </row>
        <row r="1004">
          <cell r="K1004">
            <v>0</v>
          </cell>
          <cell r="L1004">
            <v>0.3025</v>
          </cell>
          <cell r="M1004">
            <v>0</v>
          </cell>
          <cell r="N1004">
            <v>0.3025</v>
          </cell>
          <cell r="O1004">
            <v>302500</v>
          </cell>
          <cell r="P1004">
            <v>0</v>
          </cell>
        </row>
        <row r="1004">
          <cell r="S1004" t="str">
            <v>Not Excluded</v>
          </cell>
          <cell r="T1004" t="e">
            <v>#N/A</v>
          </cell>
          <cell r="U1004" t="e">
            <v>#N/A</v>
          </cell>
          <cell r="V1004" t="e">
            <v>#N/A</v>
          </cell>
          <cell r="W1004" t="e">
            <v>#N/A</v>
          </cell>
          <cell r="X1004" t="e">
            <v>#N/A</v>
          </cell>
          <cell r="Y1004" t="str">
            <v>Proposed Plan</v>
          </cell>
          <cell r="Z1004" t="str">
            <v>MiH One Biologics External Engagement &amp; Conference</v>
          </cell>
          <cell r="AA1004" t="e">
            <v>#N/A</v>
          </cell>
          <cell r="AB1004" t="e">
            <v>#N/A</v>
          </cell>
          <cell r="AC1004" t="e">
            <v>#N/A</v>
          </cell>
          <cell r="AD1004" t="e">
            <v>#N/A</v>
          </cell>
          <cell r="AE1004" t="e">
            <v>#N/A</v>
          </cell>
          <cell r="AF1004" t="e">
            <v>#N/A</v>
          </cell>
          <cell r="AG1004" t="e">
            <v>#N/A</v>
          </cell>
          <cell r="AH1004" t="e">
            <v>#N/A</v>
          </cell>
          <cell r="AI1004" t="e">
            <v>#N/A</v>
          </cell>
          <cell r="AJ1004" t="e">
            <v>#N/A</v>
          </cell>
        </row>
        <row r="1005">
          <cell r="A1005" t="str">
            <v>18036-G4012161</v>
          </cell>
          <cell r="B1005" t="str">
            <v>18036</v>
          </cell>
          <cell r="C1005" t="str">
            <v>TRD OpEx</v>
          </cell>
          <cell r="D1005" t="str">
            <v>Robinson, Stephanie</v>
          </cell>
          <cell r="E1005" t="str">
            <v>Child</v>
          </cell>
          <cell r="F1005" t="str">
            <v>Multiple WP</v>
          </cell>
          <cell r="G1005" t="str">
            <v>TRD</v>
          </cell>
          <cell r="H1005" t="str">
            <v>G4012161</v>
          </cell>
        </row>
        <row r="1005">
          <cell r="K1005">
            <v>0</v>
          </cell>
          <cell r="L1005">
            <v>0</v>
          </cell>
          <cell r="M1005">
            <v>0</v>
          </cell>
          <cell r="N1005">
            <v>0</v>
          </cell>
          <cell r="O1005">
            <v>0</v>
          </cell>
          <cell r="P1005">
            <v>0.0227</v>
          </cell>
        </row>
        <row r="1005">
          <cell r="S1005" t="str">
            <v>Not Excluded</v>
          </cell>
          <cell r="T1005" t="str">
            <v>No</v>
          </cell>
          <cell r="U1005" t="str">
            <v>Yes</v>
          </cell>
          <cell r="V1005" t="str">
            <v>Value Creation</v>
          </cell>
          <cell r="W1005" t="str">
            <v>Value Creation without ExtraVal</v>
          </cell>
          <cell r="X1005" t="str">
            <v>Grow</v>
          </cell>
          <cell r="Y1005" t="str">
            <v>Strategy Approved</v>
          </cell>
          <cell r="Z1005" t="str">
            <v>TD NBE DP pilot plant - FW readiness for NBE</v>
          </cell>
          <cell r="AA1005" t="str">
            <v>No</v>
          </cell>
          <cell r="AB1005" t="str">
            <v>No</v>
          </cell>
          <cell r="AC1005" t="str">
            <v>IT / Systems</v>
          </cell>
          <cell r="AD1005" t="str">
            <v>TO Be Updated</v>
          </cell>
          <cell r="AE1005" t="str">
            <v>SONAR - Available in Horizon</v>
          </cell>
          <cell r="AF1005" t="str">
            <v>Process Excellence &amp; Innovation</v>
          </cell>
          <cell r="AG1005" t="str">
            <v>TO Be Updated</v>
          </cell>
          <cell r="AH1005" t="str">
            <v>TO Be Updated</v>
          </cell>
          <cell r="AI1005" t="str">
            <v>TO Be Updated</v>
          </cell>
          <cell r="AJ1005" t="str">
            <v>TO Be Updated</v>
          </cell>
        </row>
        <row r="1006">
          <cell r="A1006" t="str">
            <v>18036-G3002768</v>
          </cell>
          <cell r="B1006" t="str">
            <v>18036</v>
          </cell>
          <cell r="C1006" t="str">
            <v>TRD OpEx</v>
          </cell>
          <cell r="D1006" t="str">
            <v>Robinson, Stephanie</v>
          </cell>
          <cell r="E1006" t="str">
            <v>Child</v>
          </cell>
          <cell r="F1006" t="str">
            <v>Multiple WP</v>
          </cell>
          <cell r="G1006" t="str">
            <v>TRD</v>
          </cell>
          <cell r="H1006" t="str">
            <v>G3002768</v>
          </cell>
        </row>
        <row r="1006">
          <cell r="K1006">
            <v>0</v>
          </cell>
          <cell r="L1006">
            <v>1.500004</v>
          </cell>
          <cell r="M1006">
            <v>0</v>
          </cell>
          <cell r="N1006">
            <v>1.500004</v>
          </cell>
          <cell r="O1006">
            <v>1500004</v>
          </cell>
          <cell r="P1006">
            <v>0.1135</v>
          </cell>
        </row>
        <row r="1006">
          <cell r="S1006" t="str">
            <v>Not Excluded</v>
          </cell>
          <cell r="T1006" t="e">
            <v>#N/A</v>
          </cell>
          <cell r="U1006" t="e">
            <v>#N/A</v>
          </cell>
          <cell r="V1006" t="e">
            <v>#N/A</v>
          </cell>
          <cell r="W1006" t="e">
            <v>#N/A</v>
          </cell>
          <cell r="X1006" t="e">
            <v>#N/A</v>
          </cell>
          <cell r="Y1006" t="str">
            <v>Strategy Approved</v>
          </cell>
          <cell r="Z1006" t="str">
            <v>TRD Chrysalis</v>
          </cell>
          <cell r="AA1006" t="e">
            <v>#N/A</v>
          </cell>
          <cell r="AB1006" t="e">
            <v>#N/A</v>
          </cell>
          <cell r="AC1006" t="e">
            <v>#N/A</v>
          </cell>
          <cell r="AD1006" t="e">
            <v>#N/A</v>
          </cell>
          <cell r="AE1006" t="e">
            <v>#N/A</v>
          </cell>
          <cell r="AF1006" t="e">
            <v>#N/A</v>
          </cell>
          <cell r="AG1006" t="e">
            <v>#N/A</v>
          </cell>
          <cell r="AH1006" t="e">
            <v>#N/A</v>
          </cell>
          <cell r="AI1006" t="e">
            <v>#N/A</v>
          </cell>
          <cell r="AJ1006" t="e">
            <v>#N/A</v>
          </cell>
        </row>
        <row r="1007">
          <cell r="A1007">
            <v>15092</v>
          </cell>
          <cell r="B1007" t="str">
            <v>15092</v>
          </cell>
          <cell r="C1007" t="str">
            <v>BIOFUTUR</v>
          </cell>
          <cell r="D1007" t="str">
            <v>van Eck, Anna</v>
          </cell>
          <cell r="E1007" t="str">
            <v>Parent</v>
          </cell>
          <cell r="F1007" t="str">
            <v>Multiple WP</v>
          </cell>
          <cell r="G1007" t="str">
            <v>TRD</v>
          </cell>
          <cell r="H1007">
            <v>0</v>
          </cell>
        </row>
        <row r="1007">
          <cell r="K1007">
            <v>0</v>
          </cell>
          <cell r="L1007">
            <v>0</v>
          </cell>
          <cell r="M1007">
            <v>0</v>
          </cell>
          <cell r="N1007">
            <v>0</v>
          </cell>
          <cell r="O1007">
            <v>0</v>
          </cell>
          <cell r="P1007">
            <v>2.3835</v>
          </cell>
        </row>
        <row r="1007">
          <cell r="S1007" t="str">
            <v>Not Excluded</v>
          </cell>
          <cell r="T1007" t="str">
            <v>No</v>
          </cell>
          <cell r="U1007" t="str">
            <v>Yes</v>
          </cell>
          <cell r="V1007" t="str">
            <v>Value Creation</v>
          </cell>
          <cell r="W1007" t="str">
            <v>Value Creation without ExtraVal</v>
          </cell>
          <cell r="X1007" t="str">
            <v>Nurture</v>
          </cell>
          <cell r="Y1007" t="str">
            <v>Strategy Approved</v>
          </cell>
          <cell r="Z1007" t="str">
            <v>BIOFUTUR</v>
          </cell>
          <cell r="AA1007" t="str">
            <v>No</v>
          </cell>
          <cell r="AB1007" t="str">
            <v>No</v>
          </cell>
          <cell r="AC1007" t="str">
            <v>IT / Systems</v>
          </cell>
          <cell r="AD1007" t="str">
            <v>TO Be Updated</v>
          </cell>
          <cell r="AE1007" t="str">
            <v>SONAR - Available in Horizon</v>
          </cell>
          <cell r="AF1007" t="str">
            <v>Data for Insights</v>
          </cell>
          <cell r="AG1007" t="str">
            <v>TO Be Updated</v>
          </cell>
          <cell r="AH1007" t="str">
            <v>TO Be Updated</v>
          </cell>
          <cell r="AI1007" t="str">
            <v>TO Be Updated</v>
          </cell>
          <cell r="AJ1007" t="str">
            <v>TO Be Updated</v>
          </cell>
        </row>
        <row r="1008">
          <cell r="A1008" t="str">
            <v>15092-G1150076</v>
          </cell>
          <cell r="B1008" t="str">
            <v>15092</v>
          </cell>
          <cell r="C1008" t="str">
            <v>BIOFUTUR</v>
          </cell>
          <cell r="D1008" t="str">
            <v>van Eck, Anna</v>
          </cell>
          <cell r="E1008" t="str">
            <v>Child</v>
          </cell>
          <cell r="F1008" t="str">
            <v>Multiple WP</v>
          </cell>
          <cell r="G1008" t="str">
            <v>TRD</v>
          </cell>
          <cell r="H1008" t="str">
            <v>G1150076</v>
          </cell>
        </row>
        <row r="1008">
          <cell r="K1008">
            <v>0</v>
          </cell>
          <cell r="L1008">
            <v>0</v>
          </cell>
          <cell r="M1008">
            <v>0</v>
          </cell>
          <cell r="N1008">
            <v>0</v>
          </cell>
          <cell r="O1008">
            <v>0</v>
          </cell>
          <cell r="P1008">
            <v>0.5675</v>
          </cell>
        </row>
        <row r="1008">
          <cell r="S1008" t="str">
            <v>Not Excluded</v>
          </cell>
          <cell r="T1008" t="e">
            <v>#N/A</v>
          </cell>
          <cell r="U1008" t="e">
            <v>#N/A</v>
          </cell>
          <cell r="V1008" t="e">
            <v>#N/A</v>
          </cell>
          <cell r="W1008" t="e">
            <v>#N/A</v>
          </cell>
          <cell r="X1008" t="e">
            <v>#N/A</v>
          </cell>
          <cell r="Y1008" t="str">
            <v>Proposed Plan</v>
          </cell>
          <cell r="Z1008" t="str">
            <v>BIOFUTUR BTDM Technology Development_2018</v>
          </cell>
          <cell r="AA1008" t="e">
            <v>#N/A</v>
          </cell>
          <cell r="AB1008" t="e">
            <v>#N/A</v>
          </cell>
          <cell r="AC1008" t="e">
            <v>#N/A</v>
          </cell>
          <cell r="AD1008" t="e">
            <v>#N/A</v>
          </cell>
          <cell r="AE1008" t="e">
            <v>#N/A</v>
          </cell>
          <cell r="AF1008" t="e">
            <v>#N/A</v>
          </cell>
          <cell r="AG1008" t="e">
            <v>#N/A</v>
          </cell>
          <cell r="AH1008" t="e">
            <v>#N/A</v>
          </cell>
          <cell r="AI1008" t="e">
            <v>#N/A</v>
          </cell>
          <cell r="AJ1008" t="e">
            <v>#N/A</v>
          </cell>
        </row>
        <row r="1009">
          <cell r="A1009" t="str">
            <v>15092-G4002822</v>
          </cell>
          <cell r="B1009" t="str">
            <v>15092</v>
          </cell>
          <cell r="C1009" t="str">
            <v>BIOFUTUR</v>
          </cell>
          <cell r="D1009" t="str">
            <v>van Eck, Anna</v>
          </cell>
          <cell r="E1009" t="str">
            <v>Child</v>
          </cell>
          <cell r="F1009" t="str">
            <v>Multiple WP</v>
          </cell>
          <cell r="G1009" t="str">
            <v>TRD</v>
          </cell>
          <cell r="H1009" t="str">
            <v>G4002822</v>
          </cell>
        </row>
        <row r="1009">
          <cell r="K1009">
            <v>0</v>
          </cell>
          <cell r="L1009">
            <v>0</v>
          </cell>
          <cell r="M1009">
            <v>0</v>
          </cell>
          <cell r="N1009">
            <v>0</v>
          </cell>
          <cell r="O1009">
            <v>0</v>
          </cell>
          <cell r="P1009">
            <v>0.2951</v>
          </cell>
        </row>
        <row r="1009">
          <cell r="S1009" t="str">
            <v>Not Excluded</v>
          </cell>
          <cell r="T1009" t="e">
            <v>#N/A</v>
          </cell>
          <cell r="U1009" t="e">
            <v>#N/A</v>
          </cell>
          <cell r="V1009" t="e">
            <v>#N/A</v>
          </cell>
          <cell r="W1009" t="e">
            <v>#N/A</v>
          </cell>
          <cell r="X1009" t="e">
            <v>#N/A</v>
          </cell>
          <cell r="Y1009" t="str">
            <v>Proposed Plan</v>
          </cell>
          <cell r="Z1009" t="str">
            <v>BIOFUTUR BTDM_Facility Implementation</v>
          </cell>
          <cell r="AA1009" t="e">
            <v>#N/A</v>
          </cell>
          <cell r="AB1009" t="e">
            <v>#N/A</v>
          </cell>
          <cell r="AC1009" t="e">
            <v>#N/A</v>
          </cell>
          <cell r="AD1009" t="e">
            <v>#N/A</v>
          </cell>
          <cell r="AE1009" t="e">
            <v>#N/A</v>
          </cell>
          <cell r="AF1009" t="e">
            <v>#N/A</v>
          </cell>
          <cell r="AG1009" t="e">
            <v>#N/A</v>
          </cell>
          <cell r="AH1009" t="e">
            <v>#N/A</v>
          </cell>
          <cell r="AI1009" t="e">
            <v>#N/A</v>
          </cell>
          <cell r="AJ1009" t="e">
            <v>#N/A</v>
          </cell>
        </row>
        <row r="1010">
          <cell r="A1010" t="str">
            <v>15092-G1150075</v>
          </cell>
          <cell r="B1010" t="str">
            <v>15092</v>
          </cell>
          <cell r="C1010" t="str">
            <v>BIOFUTUR</v>
          </cell>
          <cell r="D1010" t="str">
            <v>van Eck, Anna</v>
          </cell>
          <cell r="E1010" t="str">
            <v>Child</v>
          </cell>
          <cell r="F1010" t="str">
            <v>Multiple WP</v>
          </cell>
          <cell r="G1010" t="str">
            <v>TRD</v>
          </cell>
          <cell r="H1010" t="str">
            <v>G1150075</v>
          </cell>
        </row>
        <row r="1010">
          <cell r="K1010">
            <v>0</v>
          </cell>
          <cell r="L1010">
            <v>1.500004</v>
          </cell>
          <cell r="M1010">
            <v>0</v>
          </cell>
          <cell r="N1010">
            <v>1.500004</v>
          </cell>
          <cell r="O1010">
            <v>1500004</v>
          </cell>
          <cell r="P1010">
            <v>0.1135</v>
          </cell>
        </row>
        <row r="1010">
          <cell r="S1010" t="str">
            <v>Not Excluded</v>
          </cell>
          <cell r="T1010" t="e">
            <v>#N/A</v>
          </cell>
          <cell r="U1010" t="e">
            <v>#N/A</v>
          </cell>
          <cell r="V1010" t="e">
            <v>#N/A</v>
          </cell>
          <cell r="W1010" t="e">
            <v>#N/A</v>
          </cell>
          <cell r="X1010" t="e">
            <v>#N/A</v>
          </cell>
          <cell r="Y1010" t="str">
            <v>Proposed Plan</v>
          </cell>
          <cell r="Z1010" t="str">
            <v>BIOFUTUR BTDM_Facility Implementation_2018</v>
          </cell>
          <cell r="AA1010" t="e">
            <v>#N/A</v>
          </cell>
          <cell r="AB1010" t="e">
            <v>#N/A</v>
          </cell>
          <cell r="AC1010" t="e">
            <v>#N/A</v>
          </cell>
          <cell r="AD1010" t="e">
            <v>#N/A</v>
          </cell>
          <cell r="AE1010" t="e">
            <v>#N/A</v>
          </cell>
          <cell r="AF1010" t="e">
            <v>#N/A</v>
          </cell>
          <cell r="AG1010" t="e">
            <v>#N/A</v>
          </cell>
          <cell r="AH1010" t="e">
            <v>#N/A</v>
          </cell>
          <cell r="AI1010" t="e">
            <v>#N/A</v>
          </cell>
          <cell r="AJ1010" t="e">
            <v>#N/A</v>
          </cell>
        </row>
        <row r="1011">
          <cell r="A1011" t="str">
            <v>15092-G4012162</v>
          </cell>
          <cell r="B1011" t="str">
            <v>15092</v>
          </cell>
          <cell r="C1011" t="str">
            <v>BIOFUTUR</v>
          </cell>
          <cell r="D1011" t="str">
            <v>van Eck, Anna</v>
          </cell>
          <cell r="E1011" t="str">
            <v>Child</v>
          </cell>
          <cell r="F1011" t="str">
            <v>Multiple WP</v>
          </cell>
          <cell r="G1011" t="str">
            <v>TRD</v>
          </cell>
          <cell r="H1011" t="str">
            <v>G4012162</v>
          </cell>
        </row>
        <row r="1011">
          <cell r="K1011">
            <v>0</v>
          </cell>
          <cell r="L1011">
            <v>0</v>
          </cell>
          <cell r="M1011">
            <v>0</v>
          </cell>
          <cell r="N1011">
            <v>0</v>
          </cell>
          <cell r="O1011">
            <v>0</v>
          </cell>
          <cell r="P1011">
            <v>0</v>
          </cell>
        </row>
        <row r="1011">
          <cell r="S1011" t="str">
            <v>Not Excluded</v>
          </cell>
          <cell r="T1011" t="str">
            <v>No</v>
          </cell>
          <cell r="U1011" t="str">
            <v>Yes</v>
          </cell>
          <cell r="V1011" t="str">
            <v>Value Creation</v>
          </cell>
          <cell r="W1011" t="str">
            <v>Value Creation without ExtraVal</v>
          </cell>
          <cell r="X1011" t="str">
            <v>Nurture</v>
          </cell>
          <cell r="Y1011" t="str">
            <v>Strategy Approved</v>
          </cell>
          <cell r="Z1011" t="str">
            <v>BIOFUTUR Portf. Strat. to direct fed batch or HDPB</v>
          </cell>
          <cell r="AA1011" t="str">
            <v>No</v>
          </cell>
          <cell r="AB1011" t="str">
            <v>No</v>
          </cell>
          <cell r="AC1011" t="str">
            <v>IT / Systems</v>
          </cell>
          <cell r="AD1011" t="str">
            <v>TO Be Updated</v>
          </cell>
          <cell r="AE1011" t="str">
            <v>SONAR - Available in Horizon</v>
          </cell>
          <cell r="AF1011" t="str">
            <v>Data for Insights</v>
          </cell>
          <cell r="AG1011" t="str">
            <v>TO Be Updated</v>
          </cell>
          <cell r="AH1011" t="str">
            <v>TO Be Updated</v>
          </cell>
          <cell r="AI1011" t="str">
            <v>TO Be Updated</v>
          </cell>
          <cell r="AJ1011" t="str">
            <v>TO Be Updated</v>
          </cell>
        </row>
        <row r="1012">
          <cell r="A1012" t="str">
            <v>15092-G4001184</v>
          </cell>
          <cell r="B1012" t="str">
            <v>15092</v>
          </cell>
          <cell r="C1012" t="str">
            <v>BIOFUTUR</v>
          </cell>
          <cell r="D1012" t="str">
            <v>van Eck, Anna</v>
          </cell>
          <cell r="E1012" t="str">
            <v>Child</v>
          </cell>
          <cell r="F1012" t="str">
            <v>Multiple WP</v>
          </cell>
          <cell r="G1012" t="str">
            <v>TRD</v>
          </cell>
          <cell r="H1012" t="str">
            <v>G4001184</v>
          </cell>
        </row>
        <row r="1012">
          <cell r="K1012">
            <v>0</v>
          </cell>
          <cell r="L1012">
            <v>0</v>
          </cell>
          <cell r="M1012">
            <v>0</v>
          </cell>
          <cell r="N1012">
            <v>0</v>
          </cell>
          <cell r="O1012">
            <v>0</v>
          </cell>
          <cell r="P1012">
            <v>0.0908</v>
          </cell>
        </row>
        <row r="1012">
          <cell r="S1012" t="str">
            <v>Not Excluded</v>
          </cell>
          <cell r="T1012" t="e">
            <v>#N/A</v>
          </cell>
          <cell r="U1012" t="e">
            <v>#N/A</v>
          </cell>
          <cell r="V1012" t="e">
            <v>#N/A</v>
          </cell>
          <cell r="W1012" t="e">
            <v>#N/A</v>
          </cell>
          <cell r="X1012" t="e">
            <v>#N/A</v>
          </cell>
          <cell r="Y1012" t="str">
            <v>Proposed Plan</v>
          </cell>
          <cell r="Z1012" t="str">
            <v>BIOFUTUR_BTDM_MBG453 DS tech transfer to SCH</v>
          </cell>
          <cell r="AA1012" t="e">
            <v>#N/A</v>
          </cell>
          <cell r="AB1012" t="e">
            <v>#N/A</v>
          </cell>
          <cell r="AC1012" t="e">
            <v>#N/A</v>
          </cell>
          <cell r="AD1012" t="e">
            <v>#N/A</v>
          </cell>
          <cell r="AE1012" t="e">
            <v>#N/A</v>
          </cell>
          <cell r="AF1012" t="e">
            <v>#N/A</v>
          </cell>
          <cell r="AG1012" t="e">
            <v>#N/A</v>
          </cell>
          <cell r="AH1012" t="e">
            <v>#N/A</v>
          </cell>
          <cell r="AI1012" t="e">
            <v>#N/A</v>
          </cell>
          <cell r="AJ1012" t="e">
            <v>#N/A</v>
          </cell>
        </row>
        <row r="1013">
          <cell r="A1013" t="str">
            <v>15092-G4002824</v>
          </cell>
          <cell r="B1013" t="str">
            <v>15092</v>
          </cell>
          <cell r="C1013" t="str">
            <v>BIOFUTUR</v>
          </cell>
          <cell r="D1013" t="str">
            <v>van Eck, Anna</v>
          </cell>
          <cell r="E1013" t="str">
            <v>Child</v>
          </cell>
          <cell r="F1013" t="str">
            <v>Multiple WP</v>
          </cell>
          <cell r="G1013" t="str">
            <v>TRD</v>
          </cell>
          <cell r="H1013" t="str">
            <v>G4002824</v>
          </cell>
        </row>
        <row r="1013">
          <cell r="K1013">
            <v>0</v>
          </cell>
          <cell r="L1013">
            <v>0</v>
          </cell>
          <cell r="M1013">
            <v>0</v>
          </cell>
          <cell r="N1013">
            <v>0</v>
          </cell>
          <cell r="O1013">
            <v>0</v>
          </cell>
          <cell r="P1013">
            <v>0.1816</v>
          </cell>
        </row>
        <row r="1013">
          <cell r="S1013" t="str">
            <v>Not Excluded</v>
          </cell>
          <cell r="T1013" t="e">
            <v>#N/A</v>
          </cell>
          <cell r="U1013" t="e">
            <v>#N/A</v>
          </cell>
          <cell r="V1013" t="e">
            <v>#N/A</v>
          </cell>
          <cell r="W1013" t="e">
            <v>#N/A</v>
          </cell>
          <cell r="X1013" t="e">
            <v>#N/A</v>
          </cell>
          <cell r="Y1013" t="str">
            <v>Proposed Plan</v>
          </cell>
          <cell r="Z1013" t="str">
            <v>BIOFUTUR_BTDM_Portfolio Implementation</v>
          </cell>
          <cell r="AA1013" t="e">
            <v>#N/A</v>
          </cell>
          <cell r="AB1013" t="e">
            <v>#N/A</v>
          </cell>
          <cell r="AC1013" t="e">
            <v>#N/A</v>
          </cell>
          <cell r="AD1013" t="e">
            <v>#N/A</v>
          </cell>
          <cell r="AE1013" t="e">
            <v>#N/A</v>
          </cell>
          <cell r="AF1013" t="e">
            <v>#N/A</v>
          </cell>
          <cell r="AG1013" t="e">
            <v>#N/A</v>
          </cell>
          <cell r="AH1013" t="e">
            <v>#N/A</v>
          </cell>
          <cell r="AI1013" t="e">
            <v>#N/A</v>
          </cell>
          <cell r="AJ1013" t="e">
            <v>#N/A</v>
          </cell>
        </row>
        <row r="1014">
          <cell r="A1014" t="str">
            <v>15092-G4009512</v>
          </cell>
          <cell r="B1014" t="str">
            <v>15092</v>
          </cell>
          <cell r="C1014" t="str">
            <v>BIOFUTUR</v>
          </cell>
          <cell r="D1014" t="str">
            <v>van Eck, Anna</v>
          </cell>
          <cell r="E1014" t="str">
            <v>Child</v>
          </cell>
          <cell r="F1014" t="str">
            <v>Multiple WP</v>
          </cell>
          <cell r="G1014" t="str">
            <v>TRD</v>
          </cell>
          <cell r="H1014" t="str">
            <v>G4009512</v>
          </cell>
        </row>
        <row r="1014">
          <cell r="K1014">
            <v>0</v>
          </cell>
          <cell r="L1014">
            <v>0</v>
          </cell>
          <cell r="M1014">
            <v>0</v>
          </cell>
          <cell r="N1014">
            <v>0</v>
          </cell>
          <cell r="O1014">
            <v>0</v>
          </cell>
          <cell r="P1014">
            <v>0.0681</v>
          </cell>
        </row>
        <row r="1014">
          <cell r="S1014" t="str">
            <v>Not Excluded</v>
          </cell>
          <cell r="T1014" t="e">
            <v>#N/A</v>
          </cell>
          <cell r="U1014" t="e">
            <v>#N/A</v>
          </cell>
          <cell r="V1014" t="e">
            <v>#N/A</v>
          </cell>
          <cell r="W1014" t="e">
            <v>#N/A</v>
          </cell>
          <cell r="X1014" t="e">
            <v>#N/A</v>
          </cell>
          <cell r="Y1014" t="str">
            <v>Proposed Plan</v>
          </cell>
          <cell r="Z1014" t="str">
            <v>BIOFUTURE BTDM Portfolio Management</v>
          </cell>
          <cell r="AA1014" t="e">
            <v>#N/A</v>
          </cell>
          <cell r="AB1014" t="e">
            <v>#N/A</v>
          </cell>
          <cell r="AC1014" t="e">
            <v>#N/A</v>
          </cell>
          <cell r="AD1014" t="e">
            <v>#N/A</v>
          </cell>
          <cell r="AE1014" t="e">
            <v>#N/A</v>
          </cell>
          <cell r="AF1014" t="e">
            <v>#N/A</v>
          </cell>
          <cell r="AG1014" t="e">
            <v>#N/A</v>
          </cell>
          <cell r="AH1014" t="e">
            <v>#N/A</v>
          </cell>
          <cell r="AI1014" t="e">
            <v>#N/A</v>
          </cell>
          <cell r="AJ1014" t="e">
            <v>#N/A</v>
          </cell>
        </row>
        <row r="1015">
          <cell r="A1015" t="str">
            <v>15092-G4002802</v>
          </cell>
          <cell r="B1015" t="str">
            <v>15092</v>
          </cell>
          <cell r="C1015" t="str">
            <v>BIOFUTUR</v>
          </cell>
          <cell r="D1015" t="str">
            <v>van Eck, Anna</v>
          </cell>
          <cell r="E1015" t="str">
            <v>Child</v>
          </cell>
          <cell r="F1015" t="str">
            <v>Multiple WP</v>
          </cell>
          <cell r="G1015" t="str">
            <v>TRD</v>
          </cell>
          <cell r="H1015" t="str">
            <v>G4002802</v>
          </cell>
        </row>
        <row r="1015">
          <cell r="K1015">
            <v>0</v>
          </cell>
          <cell r="L1015">
            <v>0</v>
          </cell>
          <cell r="M1015">
            <v>0</v>
          </cell>
          <cell r="N1015">
            <v>0</v>
          </cell>
          <cell r="O1015">
            <v>0</v>
          </cell>
          <cell r="P1015">
            <v>1.0669</v>
          </cell>
        </row>
        <row r="1015">
          <cell r="S1015" t="str">
            <v>Not Excluded</v>
          </cell>
          <cell r="T1015" t="e">
            <v>#N/A</v>
          </cell>
          <cell r="U1015" t="e">
            <v>#N/A</v>
          </cell>
          <cell r="V1015" t="e">
            <v>#N/A</v>
          </cell>
          <cell r="W1015" t="e">
            <v>#N/A</v>
          </cell>
          <cell r="X1015" t="e">
            <v>#N/A</v>
          </cell>
          <cell r="Y1015" t="str">
            <v>Proposed Plan</v>
          </cell>
          <cell r="Z1015" t="str">
            <v>BIOFUTURE BTDM Technology Development</v>
          </cell>
          <cell r="AA1015" t="e">
            <v>#N/A</v>
          </cell>
          <cell r="AB1015" t="e">
            <v>#N/A</v>
          </cell>
          <cell r="AC1015" t="e">
            <v>#N/A</v>
          </cell>
          <cell r="AD1015" t="e">
            <v>#N/A</v>
          </cell>
          <cell r="AE1015" t="e">
            <v>#N/A</v>
          </cell>
          <cell r="AF1015" t="e">
            <v>#N/A</v>
          </cell>
          <cell r="AG1015" t="e">
            <v>#N/A</v>
          </cell>
          <cell r="AH1015" t="e">
            <v>#N/A</v>
          </cell>
          <cell r="AI1015" t="e">
            <v>#N/A</v>
          </cell>
          <cell r="AJ1015" t="e">
            <v>#N/A</v>
          </cell>
        </row>
        <row r="1016">
          <cell r="A1016" t="str">
            <v>15092-G4007866</v>
          </cell>
          <cell r="B1016" t="str">
            <v>15092</v>
          </cell>
          <cell r="C1016" t="str">
            <v>BIOFUTUR</v>
          </cell>
          <cell r="D1016" t="str">
            <v>van Eck, Anna</v>
          </cell>
          <cell r="E1016" t="str">
            <v>Child</v>
          </cell>
          <cell r="F1016" t="str">
            <v>Multiple WP</v>
          </cell>
          <cell r="G1016" t="str">
            <v>TRD</v>
          </cell>
          <cell r="H1016" t="str">
            <v>G4007866</v>
          </cell>
        </row>
        <row r="1016">
          <cell r="K1016">
            <v>0</v>
          </cell>
          <cell r="L1016">
            <v>0</v>
          </cell>
          <cell r="M1016">
            <v>0</v>
          </cell>
          <cell r="N1016">
            <v>0</v>
          </cell>
          <cell r="O1016">
            <v>0</v>
          </cell>
          <cell r="P1016">
            <v>0</v>
          </cell>
        </row>
        <row r="1016">
          <cell r="S1016" t="str">
            <v>Not Excluded</v>
          </cell>
          <cell r="T1016" t="e">
            <v>#N/A</v>
          </cell>
          <cell r="U1016" t="e">
            <v>#N/A</v>
          </cell>
          <cell r="V1016" t="e">
            <v>#N/A</v>
          </cell>
          <cell r="W1016" t="e">
            <v>#N/A</v>
          </cell>
          <cell r="X1016" t="e">
            <v>#N/A</v>
          </cell>
          <cell r="Y1016" t="str">
            <v>Proposed Plan</v>
          </cell>
          <cell r="Z1016" t="str">
            <v>Support marketed products</v>
          </cell>
          <cell r="AA1016" t="e">
            <v>#N/A</v>
          </cell>
          <cell r="AB1016" t="e">
            <v>#N/A</v>
          </cell>
          <cell r="AC1016" t="e">
            <v>#N/A</v>
          </cell>
          <cell r="AD1016" t="e">
            <v>#N/A</v>
          </cell>
          <cell r="AE1016" t="e">
            <v>#N/A</v>
          </cell>
          <cell r="AF1016" t="e">
            <v>#N/A</v>
          </cell>
          <cell r="AG1016" t="e">
            <v>#N/A</v>
          </cell>
          <cell r="AH1016" t="e">
            <v>#N/A</v>
          </cell>
          <cell r="AI1016" t="e">
            <v>#N/A</v>
          </cell>
          <cell r="AJ1016" t="e">
            <v>#N/A</v>
          </cell>
        </row>
        <row r="1017">
          <cell r="A1017">
            <v>15094</v>
          </cell>
          <cell r="B1017" t="str">
            <v>15094</v>
          </cell>
          <cell r="C1017" t="str">
            <v>OMEGAA01</v>
          </cell>
          <cell r="D1017" t="str">
            <v>Meier, Germano</v>
          </cell>
          <cell r="E1017" t="str">
            <v>Parent</v>
          </cell>
          <cell r="F1017" t="str">
            <v>Single WP</v>
          </cell>
          <cell r="G1017" t="str">
            <v>TRD</v>
          </cell>
          <cell r="H1017">
            <v>0</v>
          </cell>
        </row>
        <row r="1017">
          <cell r="K1017">
            <v>0</v>
          </cell>
          <cell r="L1017">
            <v>0</v>
          </cell>
          <cell r="M1017">
            <v>0</v>
          </cell>
          <cell r="N1017">
            <v>0</v>
          </cell>
          <cell r="O1017">
            <v>0</v>
          </cell>
          <cell r="P1017">
            <v>0.681</v>
          </cell>
        </row>
        <row r="1017">
          <cell r="S1017" t="str">
            <v>Not Excluded</v>
          </cell>
          <cell r="T1017" t="str">
            <v>No</v>
          </cell>
          <cell r="U1017" t="str">
            <v>Yes</v>
          </cell>
          <cell r="V1017" t="str">
            <v>Value Creation</v>
          </cell>
          <cell r="W1017" t="str">
            <v>Value Creation without ExtraVal</v>
          </cell>
          <cell r="X1017" t="str">
            <v>Nurture</v>
          </cell>
          <cell r="Y1017" t="str">
            <v>Strategy Approved</v>
          </cell>
          <cell r="Z1017" t="str">
            <v>OMEGAA01</v>
          </cell>
          <cell r="AA1017" t="str">
            <v>No</v>
          </cell>
          <cell r="AB1017" t="str">
            <v>No</v>
          </cell>
          <cell r="AC1017" t="str">
            <v>IT / Systems</v>
          </cell>
          <cell r="AD1017" t="str">
            <v>TO Be Updated</v>
          </cell>
          <cell r="AE1017" t="str">
            <v>SONAR - Available in Horizon</v>
          </cell>
          <cell r="AF1017" t="str">
            <v>Connected Health</v>
          </cell>
          <cell r="AG1017" t="str">
            <v>TO Be Updated</v>
          </cell>
          <cell r="AH1017" t="str">
            <v>TO Be Updated</v>
          </cell>
          <cell r="AI1017" t="str">
            <v>TO Be Updated</v>
          </cell>
          <cell r="AJ1017" t="str">
            <v>TO Be Updated</v>
          </cell>
        </row>
        <row r="1018">
          <cell r="A1018" t="str">
            <v>15094-G1150077</v>
          </cell>
          <cell r="B1018" t="str">
            <v>15094</v>
          </cell>
          <cell r="C1018" t="str">
            <v>OMEGAA01</v>
          </cell>
          <cell r="D1018" t="str">
            <v>Meier, Germano</v>
          </cell>
          <cell r="E1018" t="str">
            <v>Child</v>
          </cell>
          <cell r="F1018" t="str">
            <v>Single WP</v>
          </cell>
          <cell r="G1018" t="str">
            <v>TRD</v>
          </cell>
          <cell r="H1018" t="str">
            <v>G1150077</v>
          </cell>
        </row>
        <row r="1018">
          <cell r="K1018">
            <v>0.01436779</v>
          </cell>
          <cell r="L1018">
            <v>0</v>
          </cell>
          <cell r="M1018">
            <v>0</v>
          </cell>
          <cell r="N1018">
            <v>0.01436779</v>
          </cell>
          <cell r="O1018">
            <v>14367.79</v>
          </cell>
          <cell r="P1018">
            <v>0.681</v>
          </cell>
        </row>
        <row r="1018">
          <cell r="S1018" t="str">
            <v>Not Excluded</v>
          </cell>
          <cell r="T1018" t="str">
            <v>No</v>
          </cell>
          <cell r="U1018" t="str">
            <v>Yes</v>
          </cell>
          <cell r="V1018" t="str">
            <v>Value Creation</v>
          </cell>
          <cell r="W1018" t="str">
            <v>Value Creation without ExtraVal</v>
          </cell>
          <cell r="X1018" t="str">
            <v>Nurture</v>
          </cell>
          <cell r="Y1018" t="str">
            <v>Proposed Plan</v>
          </cell>
          <cell r="Z1018" t="str">
            <v>GDPD OMEGAA1 BTDM</v>
          </cell>
          <cell r="AA1018" t="str">
            <v>No</v>
          </cell>
          <cell r="AB1018" t="str">
            <v>No</v>
          </cell>
          <cell r="AC1018" t="str">
            <v>IT / Systems</v>
          </cell>
          <cell r="AD1018" t="str">
            <v>TO Be Updated</v>
          </cell>
          <cell r="AE1018" t="str">
            <v>SONAR - Available in Horizon</v>
          </cell>
          <cell r="AF1018" t="str">
            <v>Connected Health</v>
          </cell>
          <cell r="AG1018" t="str">
            <v>TO Be Updated</v>
          </cell>
          <cell r="AH1018" t="str">
            <v>TO Be Updated</v>
          </cell>
          <cell r="AI1018" t="str">
            <v>TO Be Updated</v>
          </cell>
          <cell r="AJ1018" t="str">
            <v>TO Be Updated</v>
          </cell>
        </row>
        <row r="1019">
          <cell r="A1019">
            <v>15097</v>
          </cell>
          <cell r="B1019" t="str">
            <v>15097</v>
          </cell>
          <cell r="C1019" t="str">
            <v>TOPSBTDM</v>
          </cell>
          <cell r="D1019" t="str">
            <v>van Eck, Anna</v>
          </cell>
          <cell r="E1019" t="str">
            <v>Parent</v>
          </cell>
          <cell r="F1019" t="str">
            <v>Multiple WP</v>
          </cell>
          <cell r="G1019" t="str">
            <v>TRD</v>
          </cell>
          <cell r="H1019">
            <v>0</v>
          </cell>
        </row>
        <row r="1019">
          <cell r="K1019">
            <v>0.01436779</v>
          </cell>
          <cell r="L1019">
            <v>0</v>
          </cell>
          <cell r="M1019">
            <v>0</v>
          </cell>
          <cell r="N1019">
            <v>0.01436779</v>
          </cell>
          <cell r="O1019">
            <v>14367.79</v>
          </cell>
          <cell r="P1019">
            <v>9.0119</v>
          </cell>
        </row>
        <row r="1019">
          <cell r="S1019" t="str">
            <v>Not Excluded</v>
          </cell>
          <cell r="T1019" t="str">
            <v>No</v>
          </cell>
          <cell r="U1019" t="str">
            <v>No</v>
          </cell>
          <cell r="V1019" t="str">
            <v>Value Creation</v>
          </cell>
          <cell r="W1019" t="str">
            <v>Reduce R&amp;D Costs</v>
          </cell>
          <cell r="X1019">
            <v>0</v>
          </cell>
          <cell r="Y1019" t="str">
            <v>Strategy Approved</v>
          </cell>
          <cell r="Z1019" t="str">
            <v>TOPSBTDM</v>
          </cell>
          <cell r="AA1019" t="str">
            <v>No</v>
          </cell>
          <cell r="AB1019" t="str">
            <v>No</v>
          </cell>
          <cell r="AC1019" t="str">
            <v>No</v>
          </cell>
          <cell r="AD1019" t="str">
            <v>2020 Ongoing</v>
          </cell>
          <cell r="AE1019" t="e">
            <v>#N/A</v>
          </cell>
          <cell r="AF1019" t="str">
            <v>Process Excellence &amp; Innovation</v>
          </cell>
          <cell r="AG1019" t="e">
            <v>#N/A</v>
          </cell>
          <cell r="AH1019" t="e">
            <v>#N/A</v>
          </cell>
          <cell r="AI1019" t="e">
            <v>#N/A</v>
          </cell>
          <cell r="AJ1019" t="e">
            <v>#N/A</v>
          </cell>
        </row>
        <row r="1020">
          <cell r="A1020" t="str">
            <v>15097-T4011024</v>
          </cell>
          <cell r="B1020" t="str">
            <v>15097</v>
          </cell>
          <cell r="C1020" t="str">
            <v>TOPSBTDM</v>
          </cell>
          <cell r="D1020" t="str">
            <v>van Eck, Anna</v>
          </cell>
          <cell r="E1020" t="str">
            <v>Child</v>
          </cell>
          <cell r="F1020" t="str">
            <v>Multiple WP</v>
          </cell>
          <cell r="G1020" t="str">
            <v>TRD</v>
          </cell>
          <cell r="H1020" t="str">
            <v>T4011024</v>
          </cell>
        </row>
        <row r="1020">
          <cell r="K1020">
            <v>0</v>
          </cell>
          <cell r="L1020">
            <v>0</v>
          </cell>
          <cell r="M1020">
            <v>0</v>
          </cell>
          <cell r="N1020">
            <v>0</v>
          </cell>
          <cell r="O1020">
            <v>0</v>
          </cell>
          <cell r="P1020">
            <v>0.0454</v>
          </cell>
        </row>
        <row r="1020">
          <cell r="S1020" t="str">
            <v>Not Excluded</v>
          </cell>
          <cell r="T1020" t="e">
            <v>#N/A</v>
          </cell>
          <cell r="U1020" t="e">
            <v>#N/A</v>
          </cell>
          <cell r="V1020" t="e">
            <v>#N/A</v>
          </cell>
          <cell r="W1020" t="e">
            <v>#N/A</v>
          </cell>
          <cell r="X1020" t="e">
            <v>#N/A</v>
          </cell>
          <cell r="Y1020" t="str">
            <v>Proposed Plan</v>
          </cell>
          <cell r="Z1020" t="str">
            <v>AVX801 TRD NBE plasmid process development</v>
          </cell>
          <cell r="AA1020" t="e">
            <v>#N/A</v>
          </cell>
          <cell r="AB1020" t="e">
            <v>#N/A</v>
          </cell>
          <cell r="AC1020" t="e">
            <v>#N/A</v>
          </cell>
          <cell r="AD1020" t="e">
            <v>#N/A</v>
          </cell>
          <cell r="AE1020" t="e">
            <v>#N/A</v>
          </cell>
          <cell r="AF1020" t="e">
            <v>#N/A</v>
          </cell>
          <cell r="AG1020" t="e">
            <v>#N/A</v>
          </cell>
          <cell r="AH1020" t="e">
            <v>#N/A</v>
          </cell>
          <cell r="AI1020" t="e">
            <v>#N/A</v>
          </cell>
          <cell r="AJ1020" t="e">
            <v>#N/A</v>
          </cell>
        </row>
        <row r="1021">
          <cell r="A1021" t="str">
            <v>15097-T4004941</v>
          </cell>
          <cell r="B1021" t="str">
            <v>15097</v>
          </cell>
          <cell r="C1021" t="str">
            <v>TOPSBTDM</v>
          </cell>
          <cell r="D1021" t="str">
            <v>van Eck, Anna</v>
          </cell>
          <cell r="E1021" t="str">
            <v>Child</v>
          </cell>
          <cell r="F1021" t="str">
            <v>Multiple WP</v>
          </cell>
          <cell r="G1021" t="str">
            <v>GDO</v>
          </cell>
          <cell r="H1021" t="str">
            <v>T4004941</v>
          </cell>
        </row>
        <row r="1021">
          <cell r="K1021">
            <v>0</v>
          </cell>
          <cell r="L1021">
            <v>0</v>
          </cell>
          <cell r="M1021">
            <v>0</v>
          </cell>
          <cell r="N1021">
            <v>0</v>
          </cell>
          <cell r="O1021">
            <v>0</v>
          </cell>
          <cell r="P1021">
            <v>0.5675</v>
          </cell>
        </row>
        <row r="1021">
          <cell r="S1021" t="str">
            <v>Not Excluded</v>
          </cell>
          <cell r="T1021" t="e">
            <v>#N/A</v>
          </cell>
          <cell r="U1021" t="e">
            <v>#N/A</v>
          </cell>
          <cell r="V1021" t="e">
            <v>#N/A</v>
          </cell>
          <cell r="W1021" t="e">
            <v>#N/A</v>
          </cell>
          <cell r="X1021" t="e">
            <v>#N/A</v>
          </cell>
          <cell r="Y1021" t="str">
            <v>Proposed Plan</v>
          </cell>
          <cell r="Z1021" t="str">
            <v>AVXS TRD NBE plasmid process development</v>
          </cell>
          <cell r="AA1021" t="e">
            <v>#N/A</v>
          </cell>
          <cell r="AB1021" t="e">
            <v>#N/A</v>
          </cell>
          <cell r="AC1021" t="e">
            <v>#N/A</v>
          </cell>
          <cell r="AD1021" t="e">
            <v>#N/A</v>
          </cell>
          <cell r="AE1021" t="e">
            <v>#N/A</v>
          </cell>
          <cell r="AF1021" t="e">
            <v>#N/A</v>
          </cell>
          <cell r="AG1021" t="e">
            <v>#N/A</v>
          </cell>
          <cell r="AH1021" t="e">
            <v>#N/A</v>
          </cell>
          <cell r="AI1021" t="e">
            <v>#N/A</v>
          </cell>
          <cell r="AJ1021" t="e">
            <v>#N/A</v>
          </cell>
        </row>
        <row r="1022">
          <cell r="A1022" t="str">
            <v>15097-T4005161</v>
          </cell>
          <cell r="B1022" t="str">
            <v>15097</v>
          </cell>
          <cell r="C1022" t="str">
            <v>TOPSBTDM</v>
          </cell>
          <cell r="D1022" t="str">
            <v>van Eck, Anna</v>
          </cell>
          <cell r="E1022" t="str">
            <v>Child</v>
          </cell>
          <cell r="F1022" t="str">
            <v>Multiple WP</v>
          </cell>
          <cell r="G1022" t="str">
            <v>TRD</v>
          </cell>
          <cell r="H1022" t="str">
            <v>T4005161</v>
          </cell>
        </row>
        <row r="1022">
          <cell r="K1022">
            <v>0</v>
          </cell>
          <cell r="L1022">
            <v>0</v>
          </cell>
          <cell r="M1022">
            <v>0</v>
          </cell>
          <cell r="N1022">
            <v>0</v>
          </cell>
          <cell r="O1022">
            <v>0</v>
          </cell>
          <cell r="P1022">
            <v>0.1589</v>
          </cell>
        </row>
        <row r="1022">
          <cell r="S1022" t="str">
            <v>Not Excluded</v>
          </cell>
          <cell r="T1022" t="e">
            <v>#N/A</v>
          </cell>
          <cell r="U1022" t="e">
            <v>#N/A</v>
          </cell>
          <cell r="V1022" t="e">
            <v>#N/A</v>
          </cell>
          <cell r="W1022" t="e">
            <v>#N/A</v>
          </cell>
          <cell r="X1022" t="e">
            <v>#N/A</v>
          </cell>
          <cell r="Y1022" t="str">
            <v>Strategy Approved</v>
          </cell>
          <cell r="Z1022" t="str">
            <v>AVXS-101 TRD NBE cell suspension process</v>
          </cell>
          <cell r="AA1022" t="e">
            <v>#N/A</v>
          </cell>
          <cell r="AB1022" t="e">
            <v>#N/A</v>
          </cell>
          <cell r="AC1022" t="e">
            <v>#N/A</v>
          </cell>
          <cell r="AD1022" t="e">
            <v>#N/A</v>
          </cell>
          <cell r="AE1022" t="e">
            <v>#N/A</v>
          </cell>
          <cell r="AF1022" t="e">
            <v>#N/A</v>
          </cell>
          <cell r="AG1022" t="e">
            <v>#N/A</v>
          </cell>
          <cell r="AH1022" t="e">
            <v>#N/A</v>
          </cell>
          <cell r="AI1022" t="e">
            <v>#N/A</v>
          </cell>
          <cell r="AJ1022" t="e">
            <v>#N/A</v>
          </cell>
        </row>
        <row r="1023">
          <cell r="A1023" t="str">
            <v>15097-T4008686</v>
          </cell>
          <cell r="B1023" t="str">
            <v>15097</v>
          </cell>
          <cell r="C1023" t="str">
            <v>TOPSBTDM</v>
          </cell>
          <cell r="D1023" t="str">
            <v>van Eck, Anna</v>
          </cell>
          <cell r="E1023" t="str">
            <v>Child</v>
          </cell>
          <cell r="F1023" t="str">
            <v>Multiple WP</v>
          </cell>
          <cell r="G1023" t="str">
            <v>TRD</v>
          </cell>
          <cell r="H1023" t="str">
            <v>T4008686</v>
          </cell>
        </row>
        <row r="1023">
          <cell r="K1023">
            <v>0</v>
          </cell>
          <cell r="L1023">
            <v>0</v>
          </cell>
          <cell r="M1023">
            <v>0</v>
          </cell>
          <cell r="N1023">
            <v>0</v>
          </cell>
          <cell r="O1023">
            <v>0</v>
          </cell>
          <cell r="P1023">
            <v>0.0227</v>
          </cell>
        </row>
        <row r="1023">
          <cell r="S1023" t="str">
            <v>Not Excluded</v>
          </cell>
          <cell r="T1023" t="e">
            <v>#N/A</v>
          </cell>
          <cell r="U1023" t="e">
            <v>#N/A</v>
          </cell>
          <cell r="V1023" t="e">
            <v>#N/A</v>
          </cell>
          <cell r="W1023" t="e">
            <v>#N/A</v>
          </cell>
          <cell r="X1023" t="e">
            <v>#N/A</v>
          </cell>
          <cell r="Y1023" t="str">
            <v>Proposed Plan</v>
          </cell>
          <cell r="Z1023" t="str">
            <v>AXVS TRD NBE NTO manufacturing support</v>
          </cell>
          <cell r="AA1023" t="e">
            <v>#N/A</v>
          </cell>
          <cell r="AB1023" t="e">
            <v>#N/A</v>
          </cell>
          <cell r="AC1023" t="e">
            <v>#N/A</v>
          </cell>
          <cell r="AD1023" t="e">
            <v>#N/A</v>
          </cell>
          <cell r="AE1023" t="e">
            <v>#N/A</v>
          </cell>
          <cell r="AF1023" t="e">
            <v>#N/A</v>
          </cell>
          <cell r="AG1023" t="e">
            <v>#N/A</v>
          </cell>
          <cell r="AH1023" t="e">
            <v>#N/A</v>
          </cell>
          <cell r="AI1023" t="e">
            <v>#N/A</v>
          </cell>
          <cell r="AJ1023" t="e">
            <v>#N/A</v>
          </cell>
        </row>
        <row r="1024">
          <cell r="A1024" t="str">
            <v>15097-T4007619</v>
          </cell>
          <cell r="B1024" t="str">
            <v>15097</v>
          </cell>
          <cell r="C1024" t="str">
            <v>TOPSBTDM</v>
          </cell>
          <cell r="D1024" t="str">
            <v>van Eck, Anna</v>
          </cell>
          <cell r="E1024" t="str">
            <v>Child</v>
          </cell>
          <cell r="F1024" t="str">
            <v>Multiple WP</v>
          </cell>
          <cell r="G1024" t="str">
            <v>TRD</v>
          </cell>
          <cell r="H1024" t="str">
            <v>T4007619</v>
          </cell>
        </row>
        <row r="1024">
          <cell r="K1024">
            <v>0</v>
          </cell>
          <cell r="L1024">
            <v>0</v>
          </cell>
          <cell r="M1024">
            <v>0</v>
          </cell>
          <cell r="N1024">
            <v>0</v>
          </cell>
          <cell r="O1024">
            <v>0</v>
          </cell>
          <cell r="P1024">
            <v>0.0454</v>
          </cell>
        </row>
        <row r="1024">
          <cell r="S1024" t="str">
            <v>Not Excluded</v>
          </cell>
          <cell r="T1024" t="e">
            <v>#N/A</v>
          </cell>
          <cell r="U1024" t="e">
            <v>#N/A</v>
          </cell>
          <cell r="V1024" t="e">
            <v>#N/A</v>
          </cell>
          <cell r="W1024" t="e">
            <v>#N/A</v>
          </cell>
          <cell r="X1024" t="e">
            <v>#N/A</v>
          </cell>
          <cell r="Y1024" t="str">
            <v>Proposed Plan</v>
          </cell>
          <cell r="Z1024" t="str">
            <v>BTC TRD NBE DS Support</v>
          </cell>
          <cell r="AA1024" t="e">
            <v>#N/A</v>
          </cell>
          <cell r="AB1024" t="e">
            <v>#N/A</v>
          </cell>
          <cell r="AC1024" t="e">
            <v>#N/A</v>
          </cell>
          <cell r="AD1024" t="e">
            <v>#N/A</v>
          </cell>
          <cell r="AE1024" t="e">
            <v>#N/A</v>
          </cell>
          <cell r="AF1024" t="e">
            <v>#N/A</v>
          </cell>
          <cell r="AG1024" t="e">
            <v>#N/A</v>
          </cell>
          <cell r="AH1024" t="e">
            <v>#N/A</v>
          </cell>
          <cell r="AI1024" t="e">
            <v>#N/A</v>
          </cell>
          <cell r="AJ1024" t="e">
            <v>#N/A</v>
          </cell>
        </row>
        <row r="1025">
          <cell r="A1025" t="str">
            <v>15097-T4007616</v>
          </cell>
          <cell r="B1025" t="str">
            <v>15097</v>
          </cell>
          <cell r="C1025" t="str">
            <v>TOPSBTDM</v>
          </cell>
          <cell r="D1025" t="str">
            <v>van Eck, Anna</v>
          </cell>
          <cell r="E1025" t="str">
            <v>Child</v>
          </cell>
          <cell r="F1025" t="str">
            <v>Multiple WP</v>
          </cell>
          <cell r="G1025" t="str">
            <v>TRD</v>
          </cell>
          <cell r="H1025" t="str">
            <v>T4007616</v>
          </cell>
        </row>
        <row r="1025">
          <cell r="K1025">
            <v>0</v>
          </cell>
          <cell r="L1025">
            <v>0</v>
          </cell>
          <cell r="M1025">
            <v>0</v>
          </cell>
          <cell r="N1025">
            <v>0</v>
          </cell>
          <cell r="O1025">
            <v>0</v>
          </cell>
          <cell r="P1025">
            <v>0.0454</v>
          </cell>
        </row>
        <row r="1025">
          <cell r="S1025" t="str">
            <v>Not Excluded</v>
          </cell>
          <cell r="T1025" t="e">
            <v>#N/A</v>
          </cell>
          <cell r="U1025" t="e">
            <v>#N/A</v>
          </cell>
          <cell r="V1025" t="e">
            <v>#N/A</v>
          </cell>
          <cell r="W1025" t="e">
            <v>#N/A</v>
          </cell>
          <cell r="X1025" t="e">
            <v>#N/A</v>
          </cell>
          <cell r="Y1025" t="str">
            <v>Proposed Plan</v>
          </cell>
          <cell r="Z1025" t="str">
            <v>EP2000 TRD NBE DS Support</v>
          </cell>
          <cell r="AA1025" t="e">
            <v>#N/A</v>
          </cell>
          <cell r="AB1025" t="e">
            <v>#N/A</v>
          </cell>
          <cell r="AC1025" t="e">
            <v>#N/A</v>
          </cell>
          <cell r="AD1025" t="e">
            <v>#N/A</v>
          </cell>
          <cell r="AE1025" t="e">
            <v>#N/A</v>
          </cell>
          <cell r="AF1025" t="e">
            <v>#N/A</v>
          </cell>
          <cell r="AG1025" t="e">
            <v>#N/A</v>
          </cell>
          <cell r="AH1025" t="e">
            <v>#N/A</v>
          </cell>
          <cell r="AI1025" t="e">
            <v>#N/A</v>
          </cell>
          <cell r="AJ1025" t="e">
            <v>#N/A</v>
          </cell>
        </row>
        <row r="1026">
          <cell r="A1026" t="str">
            <v>15097-T4007618</v>
          </cell>
          <cell r="B1026" t="str">
            <v>15097</v>
          </cell>
          <cell r="C1026" t="str">
            <v>TOPSBTDM</v>
          </cell>
          <cell r="D1026" t="str">
            <v>van Eck, Anna</v>
          </cell>
          <cell r="E1026" t="str">
            <v>Child</v>
          </cell>
          <cell r="F1026" t="str">
            <v>Multiple WP</v>
          </cell>
          <cell r="G1026" t="str">
            <v>TRD</v>
          </cell>
          <cell r="H1026" t="str">
            <v>T4007618</v>
          </cell>
        </row>
        <row r="1026">
          <cell r="K1026">
            <v>0</v>
          </cell>
          <cell r="L1026">
            <v>0</v>
          </cell>
          <cell r="M1026">
            <v>0</v>
          </cell>
          <cell r="N1026">
            <v>0</v>
          </cell>
          <cell r="O1026">
            <v>0</v>
          </cell>
          <cell r="P1026">
            <v>0.0227</v>
          </cell>
        </row>
        <row r="1026">
          <cell r="S1026" t="str">
            <v>Not Excluded</v>
          </cell>
          <cell r="T1026" t="e">
            <v>#N/A</v>
          </cell>
          <cell r="U1026" t="e">
            <v>#N/A</v>
          </cell>
          <cell r="V1026" t="e">
            <v>#N/A</v>
          </cell>
          <cell r="W1026" t="e">
            <v>#N/A</v>
          </cell>
          <cell r="X1026" t="e">
            <v>#N/A</v>
          </cell>
          <cell r="Y1026" t="str">
            <v>Proposed Plan</v>
          </cell>
          <cell r="Z1026" t="str">
            <v>EP2006 TRD NBE DS Support</v>
          </cell>
          <cell r="AA1026" t="e">
            <v>#N/A</v>
          </cell>
          <cell r="AB1026" t="e">
            <v>#N/A</v>
          </cell>
          <cell r="AC1026" t="e">
            <v>#N/A</v>
          </cell>
          <cell r="AD1026" t="e">
            <v>#N/A</v>
          </cell>
          <cell r="AE1026" t="e">
            <v>#N/A</v>
          </cell>
          <cell r="AF1026" t="e">
            <v>#N/A</v>
          </cell>
          <cell r="AG1026" t="e">
            <v>#N/A</v>
          </cell>
          <cell r="AH1026" t="e">
            <v>#N/A</v>
          </cell>
          <cell r="AI1026" t="e">
            <v>#N/A</v>
          </cell>
          <cell r="AJ1026" t="e">
            <v>#N/A</v>
          </cell>
        </row>
        <row r="1027">
          <cell r="A1027" t="str">
            <v>15097-T4009000</v>
          </cell>
          <cell r="B1027" t="str">
            <v>15097</v>
          </cell>
          <cell r="C1027" t="str">
            <v>TOPSBTDM</v>
          </cell>
          <cell r="D1027" t="str">
            <v>van Eck, Anna</v>
          </cell>
          <cell r="E1027" t="str">
            <v>Child</v>
          </cell>
          <cell r="F1027" t="str">
            <v>Multiple WP</v>
          </cell>
          <cell r="G1027" t="str">
            <v>TRD</v>
          </cell>
          <cell r="H1027" t="str">
            <v>T4009000</v>
          </cell>
        </row>
        <row r="1027">
          <cell r="K1027">
            <v>0</v>
          </cell>
          <cell r="L1027">
            <v>0</v>
          </cell>
          <cell r="M1027">
            <v>0</v>
          </cell>
          <cell r="N1027">
            <v>0</v>
          </cell>
          <cell r="O1027">
            <v>0</v>
          </cell>
          <cell r="P1027">
            <v>0</v>
          </cell>
        </row>
        <row r="1027">
          <cell r="S1027" t="str">
            <v>Not Excluded</v>
          </cell>
          <cell r="T1027" t="str">
            <v>No</v>
          </cell>
          <cell r="U1027" t="str">
            <v>No</v>
          </cell>
          <cell r="V1027" t="str">
            <v>Value Creation</v>
          </cell>
          <cell r="W1027" t="str">
            <v>Reduce R&amp;D Costs</v>
          </cell>
          <cell r="X1027">
            <v>0</v>
          </cell>
          <cell r="Y1027" t="str">
            <v>Proposed Plan</v>
          </cell>
          <cell r="Z1027" t="str">
            <v>INNOVATION TRD NBE Plasmid Process Development</v>
          </cell>
          <cell r="AA1027" t="str">
            <v>No</v>
          </cell>
          <cell r="AB1027" t="str">
            <v>No</v>
          </cell>
          <cell r="AC1027" t="str">
            <v>No</v>
          </cell>
          <cell r="AD1027" t="str">
            <v>2020 Ongoing</v>
          </cell>
          <cell r="AE1027" t="e">
            <v>#N/A</v>
          </cell>
          <cell r="AF1027" t="str">
            <v>Process Excellence &amp; Innovation</v>
          </cell>
          <cell r="AG1027" t="e">
            <v>#N/A</v>
          </cell>
          <cell r="AH1027" t="e">
            <v>#N/A</v>
          </cell>
          <cell r="AI1027" t="e">
            <v>#N/A</v>
          </cell>
          <cell r="AJ1027" t="e">
            <v>#N/A</v>
          </cell>
        </row>
        <row r="1028">
          <cell r="A1028" t="str">
            <v>15097-T4010987</v>
          </cell>
          <cell r="B1028" t="str">
            <v>15097</v>
          </cell>
          <cell r="C1028" t="str">
            <v>TOPSBTDM</v>
          </cell>
          <cell r="D1028" t="str">
            <v>van Eck, Anna</v>
          </cell>
          <cell r="E1028" t="str">
            <v>Child</v>
          </cell>
          <cell r="F1028" t="str">
            <v>Multiple WP</v>
          </cell>
          <cell r="G1028" t="str">
            <v>TRD</v>
          </cell>
          <cell r="H1028" t="str">
            <v>T4010987</v>
          </cell>
        </row>
        <row r="1028">
          <cell r="K1028">
            <v>0</v>
          </cell>
          <cell r="L1028">
            <v>0</v>
          </cell>
          <cell r="M1028">
            <v>0</v>
          </cell>
          <cell r="N1028">
            <v>0</v>
          </cell>
          <cell r="O1028">
            <v>0</v>
          </cell>
          <cell r="P1028">
            <v>0.0681</v>
          </cell>
        </row>
        <row r="1028">
          <cell r="S1028" t="str">
            <v>Not Excluded</v>
          </cell>
          <cell r="T1028" t="e">
            <v>#N/A</v>
          </cell>
          <cell r="U1028" t="e">
            <v>#N/A</v>
          </cell>
          <cell r="V1028" t="e">
            <v>#N/A</v>
          </cell>
          <cell r="W1028" t="e">
            <v>#N/A</v>
          </cell>
          <cell r="X1028" t="e">
            <v>#N/A</v>
          </cell>
          <cell r="Y1028" t="str">
            <v>Proposed Plan</v>
          </cell>
          <cell r="Z1028" t="str">
            <v>Kymriah2.0 TRD CGT NTO support</v>
          </cell>
          <cell r="AA1028" t="e">
            <v>#N/A</v>
          </cell>
          <cell r="AB1028" t="e">
            <v>#N/A</v>
          </cell>
          <cell r="AC1028" t="e">
            <v>#N/A</v>
          </cell>
          <cell r="AD1028" t="e">
            <v>#N/A</v>
          </cell>
          <cell r="AE1028" t="e">
            <v>#N/A</v>
          </cell>
          <cell r="AF1028" t="e">
            <v>#N/A</v>
          </cell>
          <cell r="AG1028" t="e">
            <v>#N/A</v>
          </cell>
          <cell r="AH1028" t="e">
            <v>#N/A</v>
          </cell>
          <cell r="AI1028" t="e">
            <v>#N/A</v>
          </cell>
          <cell r="AJ1028" t="e">
            <v>#N/A</v>
          </cell>
        </row>
        <row r="1029">
          <cell r="A1029" t="str">
            <v>15097-T4012065</v>
          </cell>
          <cell r="B1029" t="str">
            <v>15097</v>
          </cell>
          <cell r="C1029" t="str">
            <v>TOPSBTDM</v>
          </cell>
          <cell r="D1029" t="str">
            <v>van Eck, Anna</v>
          </cell>
          <cell r="E1029" t="str">
            <v>Child</v>
          </cell>
          <cell r="F1029" t="str">
            <v>Multiple WP</v>
          </cell>
          <cell r="G1029" t="str">
            <v>TRD</v>
          </cell>
          <cell r="H1029" t="str">
            <v>T4012065</v>
          </cell>
        </row>
        <row r="1029">
          <cell r="K1029">
            <v>0</v>
          </cell>
          <cell r="L1029">
            <v>0</v>
          </cell>
          <cell r="M1029">
            <v>0</v>
          </cell>
          <cell r="N1029">
            <v>0</v>
          </cell>
          <cell r="O1029">
            <v>0</v>
          </cell>
          <cell r="P1029">
            <v>0.0454</v>
          </cell>
        </row>
        <row r="1029">
          <cell r="S1029" t="str">
            <v>Not Excluded</v>
          </cell>
          <cell r="T1029" t="e">
            <v>#N/A</v>
          </cell>
          <cell r="U1029" t="e">
            <v>#N/A</v>
          </cell>
          <cell r="V1029" t="e">
            <v>#N/A</v>
          </cell>
          <cell r="W1029" t="e">
            <v>#N/A</v>
          </cell>
          <cell r="X1029" t="e">
            <v>#N/A</v>
          </cell>
          <cell r="Y1029" t="str">
            <v>Proposed Plan</v>
          </cell>
          <cell r="Z1029" t="str">
            <v>MCOPGN1B TRD NBE plasmid process dev_AVXS support</v>
          </cell>
          <cell r="AA1029" t="e">
            <v>#N/A</v>
          </cell>
          <cell r="AB1029" t="e">
            <v>#N/A</v>
          </cell>
          <cell r="AC1029" t="e">
            <v>#N/A</v>
          </cell>
          <cell r="AD1029" t="e">
            <v>#N/A</v>
          </cell>
          <cell r="AE1029" t="e">
            <v>#N/A</v>
          </cell>
          <cell r="AF1029" t="e">
            <v>#N/A</v>
          </cell>
          <cell r="AG1029" t="e">
            <v>#N/A</v>
          </cell>
          <cell r="AH1029" t="e">
            <v>#N/A</v>
          </cell>
          <cell r="AI1029" t="e">
            <v>#N/A</v>
          </cell>
          <cell r="AJ1029" t="e">
            <v>#N/A</v>
          </cell>
        </row>
        <row r="1030">
          <cell r="A1030" t="str">
            <v>15097-G4011567</v>
          </cell>
          <cell r="B1030" t="str">
            <v>15097</v>
          </cell>
          <cell r="C1030" t="str">
            <v>TOPSBTDM</v>
          </cell>
          <cell r="D1030" t="str">
            <v>van Eck, Anna</v>
          </cell>
          <cell r="E1030" t="str">
            <v>Child</v>
          </cell>
          <cell r="F1030" t="str">
            <v>Multiple WP</v>
          </cell>
          <cell r="G1030" t="str">
            <v>TRD</v>
          </cell>
          <cell r="H1030" t="str">
            <v>G4011567</v>
          </cell>
        </row>
        <row r="1030">
          <cell r="K1030">
            <v>0</v>
          </cell>
          <cell r="L1030">
            <v>0</v>
          </cell>
          <cell r="M1030">
            <v>0</v>
          </cell>
          <cell r="N1030">
            <v>0</v>
          </cell>
          <cell r="O1030">
            <v>0</v>
          </cell>
          <cell r="P1030">
            <v>0</v>
          </cell>
        </row>
        <row r="1030">
          <cell r="S1030" t="str">
            <v>Not Excluded</v>
          </cell>
          <cell r="T1030" t="e">
            <v>#N/A</v>
          </cell>
          <cell r="U1030" t="e">
            <v>#N/A</v>
          </cell>
          <cell r="V1030" t="e">
            <v>#N/A</v>
          </cell>
          <cell r="W1030" t="e">
            <v>#N/A</v>
          </cell>
          <cell r="X1030" t="e">
            <v>#N/A</v>
          </cell>
          <cell r="Y1030" t="str">
            <v>Pending</v>
          </cell>
          <cell r="Z1030" t="str">
            <v>NTO non confirmed project support</v>
          </cell>
          <cell r="AA1030" t="e">
            <v>#N/A</v>
          </cell>
          <cell r="AB1030" t="e">
            <v>#N/A</v>
          </cell>
          <cell r="AC1030" t="e">
            <v>#N/A</v>
          </cell>
          <cell r="AD1030" t="e">
            <v>#N/A</v>
          </cell>
          <cell r="AE1030" t="e">
            <v>#N/A</v>
          </cell>
          <cell r="AF1030" t="e">
            <v>#N/A</v>
          </cell>
          <cell r="AG1030" t="e">
            <v>#N/A</v>
          </cell>
          <cell r="AH1030" t="e">
            <v>#N/A</v>
          </cell>
          <cell r="AI1030" t="e">
            <v>#N/A</v>
          </cell>
          <cell r="AJ1030" t="e">
            <v>#N/A</v>
          </cell>
        </row>
        <row r="1031">
          <cell r="A1031" t="str">
            <v>15097-G4012130</v>
          </cell>
          <cell r="B1031" t="str">
            <v>15097</v>
          </cell>
          <cell r="C1031" t="str">
            <v>TOPSBTDM</v>
          </cell>
          <cell r="D1031" t="str">
            <v>van Eck, Anna</v>
          </cell>
          <cell r="E1031" t="str">
            <v>Child</v>
          </cell>
          <cell r="F1031" t="str">
            <v>Multiple WP</v>
          </cell>
          <cell r="G1031" t="str">
            <v>TRD</v>
          </cell>
          <cell r="H1031" t="str">
            <v>G4012130</v>
          </cell>
        </row>
        <row r="1031">
          <cell r="K1031">
            <v>0</v>
          </cell>
          <cell r="L1031">
            <v>0</v>
          </cell>
          <cell r="M1031">
            <v>0</v>
          </cell>
          <cell r="N1031">
            <v>0</v>
          </cell>
          <cell r="O1031">
            <v>0</v>
          </cell>
          <cell r="P1031">
            <v>0</v>
          </cell>
        </row>
        <row r="1031">
          <cell r="S1031" t="str">
            <v>Not Excluded</v>
          </cell>
          <cell r="T1031" t="e">
            <v>#N/A</v>
          </cell>
          <cell r="U1031" t="e">
            <v>#N/A</v>
          </cell>
          <cell r="V1031" t="e">
            <v>#N/A</v>
          </cell>
          <cell r="W1031" t="e">
            <v>#N/A</v>
          </cell>
          <cell r="X1031" t="e">
            <v>#N/A</v>
          </cell>
          <cell r="Y1031" t="str">
            <v>Pending</v>
          </cell>
          <cell r="Z1031" t="str">
            <v>NTO non confirmed project support</v>
          </cell>
          <cell r="AA1031" t="e">
            <v>#N/A</v>
          </cell>
          <cell r="AB1031" t="e">
            <v>#N/A</v>
          </cell>
          <cell r="AC1031" t="e">
            <v>#N/A</v>
          </cell>
          <cell r="AD1031" t="e">
            <v>#N/A</v>
          </cell>
          <cell r="AE1031" t="e">
            <v>#N/A</v>
          </cell>
          <cell r="AF1031" t="e">
            <v>#N/A</v>
          </cell>
          <cell r="AG1031" t="e">
            <v>#N/A</v>
          </cell>
          <cell r="AH1031" t="e">
            <v>#N/A</v>
          </cell>
          <cell r="AI1031" t="e">
            <v>#N/A</v>
          </cell>
          <cell r="AJ1031" t="e">
            <v>#N/A</v>
          </cell>
        </row>
        <row r="1032">
          <cell r="A1032" t="str">
            <v>15097-T4007625</v>
          </cell>
          <cell r="B1032" t="str">
            <v>15097</v>
          </cell>
          <cell r="C1032" t="str">
            <v>TOPSBTDM</v>
          </cell>
          <cell r="D1032" t="str">
            <v>van Eck, Anna</v>
          </cell>
          <cell r="E1032" t="str">
            <v>Child</v>
          </cell>
          <cell r="F1032" t="str">
            <v>Multiple WP</v>
          </cell>
          <cell r="G1032" t="str">
            <v>TRD</v>
          </cell>
          <cell r="H1032" t="str">
            <v>T4007625</v>
          </cell>
        </row>
        <row r="1032">
          <cell r="K1032">
            <v>0</v>
          </cell>
          <cell r="L1032">
            <v>0</v>
          </cell>
          <cell r="M1032">
            <v>0</v>
          </cell>
          <cell r="N1032">
            <v>0</v>
          </cell>
          <cell r="O1032">
            <v>0</v>
          </cell>
          <cell r="P1032">
            <v>0.0227</v>
          </cell>
        </row>
        <row r="1032">
          <cell r="S1032" t="str">
            <v>Not Excluded</v>
          </cell>
          <cell r="T1032" t="e">
            <v>#N/A</v>
          </cell>
          <cell r="U1032" t="e">
            <v>#N/A</v>
          </cell>
          <cell r="V1032" t="e">
            <v>#N/A</v>
          </cell>
          <cell r="W1032" t="e">
            <v>#N/A</v>
          </cell>
          <cell r="X1032" t="e">
            <v>#N/A</v>
          </cell>
          <cell r="Y1032" t="str">
            <v>Proposed Plan</v>
          </cell>
          <cell r="Z1032" t="str">
            <v>RTH258 TRD NBE 2nd generation process</v>
          </cell>
          <cell r="AA1032" t="e">
            <v>#N/A</v>
          </cell>
          <cell r="AB1032" t="e">
            <v>#N/A</v>
          </cell>
          <cell r="AC1032" t="e">
            <v>#N/A</v>
          </cell>
          <cell r="AD1032" t="e">
            <v>#N/A</v>
          </cell>
          <cell r="AE1032" t="e">
            <v>#N/A</v>
          </cell>
          <cell r="AF1032" t="e">
            <v>#N/A</v>
          </cell>
          <cell r="AG1032" t="e">
            <v>#N/A</v>
          </cell>
          <cell r="AH1032" t="e">
            <v>#N/A</v>
          </cell>
          <cell r="AI1032" t="e">
            <v>#N/A</v>
          </cell>
          <cell r="AJ1032" t="e">
            <v>#N/A</v>
          </cell>
        </row>
        <row r="1033">
          <cell r="A1033" t="str">
            <v>15097-G4002799</v>
          </cell>
          <cell r="B1033" t="str">
            <v>15097</v>
          </cell>
          <cell r="C1033" t="str">
            <v>TOPSBTDM</v>
          </cell>
          <cell r="D1033" t="str">
            <v>van Eck, Anna</v>
          </cell>
          <cell r="E1033" t="str">
            <v>Child</v>
          </cell>
          <cell r="F1033" t="str">
            <v>Multiple WP</v>
          </cell>
          <cell r="G1033" t="str">
            <v>TRD</v>
          </cell>
          <cell r="H1033" t="str">
            <v>G4002799</v>
          </cell>
        </row>
        <row r="1033">
          <cell r="K1033">
            <v>0</v>
          </cell>
          <cell r="L1033">
            <v>0</v>
          </cell>
          <cell r="M1033">
            <v>0</v>
          </cell>
          <cell r="N1033">
            <v>0</v>
          </cell>
          <cell r="O1033">
            <v>0</v>
          </cell>
          <cell r="P1033">
            <v>0</v>
          </cell>
        </row>
        <row r="1033">
          <cell r="S1033" t="str">
            <v>Not Excluded</v>
          </cell>
          <cell r="T1033" t="e">
            <v>#N/A</v>
          </cell>
          <cell r="U1033" t="e">
            <v>#N/A</v>
          </cell>
          <cell r="V1033" t="e">
            <v>#N/A</v>
          </cell>
          <cell r="W1033" t="e">
            <v>#N/A</v>
          </cell>
          <cell r="X1033" t="e">
            <v>#N/A</v>
          </cell>
          <cell r="Y1033" t="str">
            <v>Proposed Plan</v>
          </cell>
          <cell r="Z1033" t="str">
            <v>TOPSBTD_BTD_Arzerra_2019</v>
          </cell>
          <cell r="AA1033" t="e">
            <v>#N/A</v>
          </cell>
          <cell r="AB1033" t="e">
            <v>#N/A</v>
          </cell>
          <cell r="AC1033" t="e">
            <v>#N/A</v>
          </cell>
          <cell r="AD1033" t="e">
            <v>#N/A</v>
          </cell>
          <cell r="AE1033" t="e">
            <v>#N/A</v>
          </cell>
          <cell r="AF1033" t="e">
            <v>#N/A</v>
          </cell>
          <cell r="AG1033" t="e">
            <v>#N/A</v>
          </cell>
          <cell r="AH1033" t="e">
            <v>#N/A</v>
          </cell>
          <cell r="AI1033" t="e">
            <v>#N/A</v>
          </cell>
          <cell r="AJ1033" t="e">
            <v>#N/A</v>
          </cell>
        </row>
        <row r="1034">
          <cell r="A1034" t="str">
            <v>15097-G4005024</v>
          </cell>
          <cell r="B1034" t="str">
            <v>15097</v>
          </cell>
          <cell r="C1034" t="str">
            <v>TOPSBTDM</v>
          </cell>
          <cell r="D1034" t="str">
            <v>van Eck, Anna</v>
          </cell>
          <cell r="E1034" t="str">
            <v>Child</v>
          </cell>
          <cell r="F1034" t="str">
            <v>Multiple WP</v>
          </cell>
          <cell r="G1034" t="str">
            <v>TRD</v>
          </cell>
          <cell r="H1034" t="str">
            <v>G4005024</v>
          </cell>
        </row>
        <row r="1034">
          <cell r="K1034">
            <v>0</v>
          </cell>
          <cell r="L1034">
            <v>0</v>
          </cell>
          <cell r="M1034">
            <v>0</v>
          </cell>
          <cell r="N1034">
            <v>0</v>
          </cell>
          <cell r="O1034">
            <v>0</v>
          </cell>
          <cell r="P1034">
            <v>0.0454</v>
          </cell>
        </row>
        <row r="1034">
          <cell r="S1034" t="str">
            <v>Not Excluded</v>
          </cell>
          <cell r="T1034" t="e">
            <v>#N/A</v>
          </cell>
          <cell r="U1034" t="e">
            <v>#N/A</v>
          </cell>
          <cell r="V1034" t="e">
            <v>#N/A</v>
          </cell>
          <cell r="W1034" t="e">
            <v>#N/A</v>
          </cell>
          <cell r="X1034" t="e">
            <v>#N/A</v>
          </cell>
          <cell r="Y1034" t="str">
            <v>Proposed Plan</v>
          </cell>
          <cell r="Z1034" t="str">
            <v>TOPSBTD_TRD BAO_ACZ855 (Ilaris)</v>
          </cell>
          <cell r="AA1034" t="e">
            <v>#N/A</v>
          </cell>
          <cell r="AB1034" t="e">
            <v>#N/A</v>
          </cell>
          <cell r="AC1034" t="e">
            <v>#N/A</v>
          </cell>
          <cell r="AD1034" t="e">
            <v>#N/A</v>
          </cell>
          <cell r="AE1034" t="e">
            <v>#N/A</v>
          </cell>
          <cell r="AF1034" t="e">
            <v>#N/A</v>
          </cell>
          <cell r="AG1034" t="e">
            <v>#N/A</v>
          </cell>
          <cell r="AH1034" t="e">
            <v>#N/A</v>
          </cell>
          <cell r="AI1034" t="e">
            <v>#N/A</v>
          </cell>
          <cell r="AJ1034" t="e">
            <v>#N/A</v>
          </cell>
        </row>
        <row r="1035">
          <cell r="A1035" t="str">
            <v>15097-G4005029</v>
          </cell>
          <cell r="B1035" t="str">
            <v>15097</v>
          </cell>
          <cell r="C1035" t="str">
            <v>TOPSBTDM</v>
          </cell>
          <cell r="D1035" t="str">
            <v>van Eck, Anna</v>
          </cell>
          <cell r="E1035" t="str">
            <v>Child</v>
          </cell>
          <cell r="F1035" t="str">
            <v>Multiple WP</v>
          </cell>
          <cell r="G1035" t="str">
            <v>TRD</v>
          </cell>
          <cell r="H1035" t="str">
            <v>G4005029</v>
          </cell>
        </row>
        <row r="1035">
          <cell r="K1035">
            <v>0</v>
          </cell>
          <cell r="L1035">
            <v>0</v>
          </cell>
          <cell r="M1035">
            <v>0</v>
          </cell>
          <cell r="N1035">
            <v>0</v>
          </cell>
          <cell r="O1035">
            <v>0</v>
          </cell>
          <cell r="P1035">
            <v>0.0227</v>
          </cell>
        </row>
        <row r="1035">
          <cell r="S1035" t="str">
            <v>Not Excluded</v>
          </cell>
          <cell r="T1035" t="e">
            <v>#N/A</v>
          </cell>
          <cell r="U1035" t="e">
            <v>#N/A</v>
          </cell>
          <cell r="V1035" t="e">
            <v>#N/A</v>
          </cell>
          <cell r="W1035" t="e">
            <v>#N/A</v>
          </cell>
          <cell r="X1035" t="e">
            <v>#N/A</v>
          </cell>
          <cell r="Y1035" t="str">
            <v>Proposed Plan</v>
          </cell>
          <cell r="Z1035" t="str">
            <v>TOPSBTD_TRD BAO_CHI621 (Simulect)</v>
          </cell>
          <cell r="AA1035" t="e">
            <v>#N/A</v>
          </cell>
          <cell r="AB1035" t="e">
            <v>#N/A</v>
          </cell>
          <cell r="AC1035" t="e">
            <v>#N/A</v>
          </cell>
          <cell r="AD1035" t="e">
            <v>#N/A</v>
          </cell>
          <cell r="AE1035" t="e">
            <v>#N/A</v>
          </cell>
          <cell r="AF1035" t="e">
            <v>#N/A</v>
          </cell>
          <cell r="AG1035" t="e">
            <v>#N/A</v>
          </cell>
          <cell r="AH1035" t="e">
            <v>#N/A</v>
          </cell>
          <cell r="AI1035" t="e">
            <v>#N/A</v>
          </cell>
          <cell r="AJ1035" t="e">
            <v>#N/A</v>
          </cell>
        </row>
        <row r="1036">
          <cell r="A1036" t="str">
            <v>15097-G4002795</v>
          </cell>
          <cell r="B1036" t="str">
            <v>15097</v>
          </cell>
          <cell r="C1036" t="str">
            <v>TOPSBTDM</v>
          </cell>
          <cell r="D1036" t="str">
            <v>van Eck, Anna</v>
          </cell>
          <cell r="E1036" t="str">
            <v>Child</v>
          </cell>
          <cell r="F1036" t="str">
            <v>Multiple WP</v>
          </cell>
          <cell r="G1036" t="str">
            <v>TRD</v>
          </cell>
          <cell r="H1036" t="str">
            <v>G4002795</v>
          </cell>
        </row>
        <row r="1036">
          <cell r="K1036">
            <v>0</v>
          </cell>
          <cell r="L1036">
            <v>0</v>
          </cell>
          <cell r="M1036">
            <v>0</v>
          </cell>
          <cell r="N1036">
            <v>0</v>
          </cell>
          <cell r="O1036">
            <v>0</v>
          </cell>
          <cell r="P1036">
            <v>0.1135</v>
          </cell>
        </row>
        <row r="1036">
          <cell r="S1036" t="str">
            <v>Not Excluded</v>
          </cell>
          <cell r="T1036" t="e">
            <v>#N/A</v>
          </cell>
          <cell r="U1036" t="e">
            <v>#N/A</v>
          </cell>
          <cell r="V1036" t="e">
            <v>#N/A</v>
          </cell>
          <cell r="W1036" t="e">
            <v>#N/A</v>
          </cell>
          <cell r="X1036" t="e">
            <v>#N/A</v>
          </cell>
          <cell r="Y1036" t="str">
            <v>Strategy Approved</v>
          </cell>
          <cell r="Z1036" t="str">
            <v>TOPSBTD_TRD BPD_AIN457A (Cosentyx)</v>
          </cell>
          <cell r="AA1036" t="e">
            <v>#N/A</v>
          </cell>
          <cell r="AB1036" t="e">
            <v>#N/A</v>
          </cell>
          <cell r="AC1036" t="e">
            <v>#N/A</v>
          </cell>
          <cell r="AD1036" t="e">
            <v>#N/A</v>
          </cell>
          <cell r="AE1036" t="e">
            <v>#N/A</v>
          </cell>
          <cell r="AF1036" t="e">
            <v>#N/A</v>
          </cell>
          <cell r="AG1036" t="e">
            <v>#N/A</v>
          </cell>
          <cell r="AH1036" t="e">
            <v>#N/A</v>
          </cell>
          <cell r="AI1036" t="e">
            <v>#N/A</v>
          </cell>
          <cell r="AJ1036" t="e">
            <v>#N/A</v>
          </cell>
        </row>
        <row r="1037">
          <cell r="A1037" t="str">
            <v>15097-G4002772</v>
          </cell>
          <cell r="B1037" t="str">
            <v>15097</v>
          </cell>
          <cell r="C1037" t="str">
            <v>TOPSBTDM</v>
          </cell>
          <cell r="D1037" t="str">
            <v>van Eck, Anna</v>
          </cell>
          <cell r="E1037" t="str">
            <v>Child</v>
          </cell>
          <cell r="F1037" t="str">
            <v>Multiple WP</v>
          </cell>
          <cell r="G1037" t="str">
            <v>TRD</v>
          </cell>
          <cell r="H1037" t="str">
            <v>G4002772</v>
          </cell>
        </row>
        <row r="1037">
          <cell r="K1037">
            <v>0</v>
          </cell>
          <cell r="L1037">
            <v>0</v>
          </cell>
          <cell r="M1037">
            <v>0</v>
          </cell>
          <cell r="N1037">
            <v>0</v>
          </cell>
          <cell r="O1037">
            <v>0</v>
          </cell>
          <cell r="P1037">
            <v>0.0454</v>
          </cell>
        </row>
        <row r="1037">
          <cell r="S1037" t="str">
            <v>Not Excluded</v>
          </cell>
          <cell r="T1037" t="e">
            <v>#N/A</v>
          </cell>
          <cell r="U1037" t="e">
            <v>#N/A</v>
          </cell>
          <cell r="V1037" t="e">
            <v>#N/A</v>
          </cell>
          <cell r="W1037" t="e">
            <v>#N/A</v>
          </cell>
          <cell r="X1037" t="e">
            <v>#N/A</v>
          </cell>
          <cell r="Y1037" t="str">
            <v>Proposed Plan</v>
          </cell>
          <cell r="Z1037" t="str">
            <v>TOPSBTD_TRD BPD_BTC_2019</v>
          </cell>
          <cell r="AA1037" t="e">
            <v>#N/A</v>
          </cell>
          <cell r="AB1037" t="e">
            <v>#N/A</v>
          </cell>
          <cell r="AC1037" t="e">
            <v>#N/A</v>
          </cell>
          <cell r="AD1037" t="e">
            <v>#N/A</v>
          </cell>
          <cell r="AE1037" t="e">
            <v>#N/A</v>
          </cell>
          <cell r="AF1037" t="e">
            <v>#N/A</v>
          </cell>
          <cell r="AG1037" t="e">
            <v>#N/A</v>
          </cell>
          <cell r="AH1037" t="e">
            <v>#N/A</v>
          </cell>
          <cell r="AI1037" t="e">
            <v>#N/A</v>
          </cell>
          <cell r="AJ1037" t="e">
            <v>#N/A</v>
          </cell>
        </row>
        <row r="1038">
          <cell r="A1038" t="str">
            <v>15097-G4002762</v>
          </cell>
          <cell r="B1038" t="str">
            <v>15097</v>
          </cell>
          <cell r="C1038" t="str">
            <v>TOPSBTDM</v>
          </cell>
          <cell r="D1038" t="str">
            <v>van Eck, Anna</v>
          </cell>
          <cell r="E1038" t="str">
            <v>Child</v>
          </cell>
          <cell r="F1038" t="str">
            <v>Multiple WP</v>
          </cell>
          <cell r="G1038" t="str">
            <v>TRD</v>
          </cell>
          <cell r="H1038" t="str">
            <v>G4002762</v>
          </cell>
        </row>
        <row r="1038">
          <cell r="K1038">
            <v>0</v>
          </cell>
          <cell r="L1038">
            <v>0</v>
          </cell>
          <cell r="M1038">
            <v>0</v>
          </cell>
          <cell r="N1038">
            <v>0</v>
          </cell>
          <cell r="O1038">
            <v>0</v>
          </cell>
          <cell r="P1038">
            <v>0.1362</v>
          </cell>
        </row>
        <row r="1038">
          <cell r="S1038" t="str">
            <v>Not Excluded</v>
          </cell>
          <cell r="T1038" t="e">
            <v>#N/A</v>
          </cell>
          <cell r="U1038" t="e">
            <v>#N/A</v>
          </cell>
          <cell r="V1038" t="e">
            <v>#N/A</v>
          </cell>
          <cell r="W1038" t="e">
            <v>#N/A</v>
          </cell>
          <cell r="X1038" t="e">
            <v>#N/A</v>
          </cell>
          <cell r="Y1038" t="str">
            <v>Strategy Approved</v>
          </cell>
          <cell r="Z1038" t="str">
            <v>TOPSBTD_TRD BPD_EP2000 (Omnitrope)</v>
          </cell>
          <cell r="AA1038" t="e">
            <v>#N/A</v>
          </cell>
          <cell r="AB1038" t="e">
            <v>#N/A</v>
          </cell>
          <cell r="AC1038" t="e">
            <v>#N/A</v>
          </cell>
          <cell r="AD1038" t="e">
            <v>#N/A</v>
          </cell>
          <cell r="AE1038" t="e">
            <v>#N/A</v>
          </cell>
          <cell r="AF1038" t="e">
            <v>#N/A</v>
          </cell>
          <cell r="AG1038" t="e">
            <v>#N/A</v>
          </cell>
          <cell r="AH1038" t="e">
            <v>#N/A</v>
          </cell>
          <cell r="AI1038" t="e">
            <v>#N/A</v>
          </cell>
          <cell r="AJ1038" t="e">
            <v>#N/A</v>
          </cell>
        </row>
        <row r="1039">
          <cell r="A1039" t="str">
            <v>15097-G4002764</v>
          </cell>
          <cell r="B1039" t="str">
            <v>15097</v>
          </cell>
          <cell r="C1039" t="str">
            <v>TOPSBTDM</v>
          </cell>
          <cell r="D1039" t="str">
            <v>van Eck, Anna</v>
          </cell>
          <cell r="E1039" t="str">
            <v>Child</v>
          </cell>
          <cell r="F1039" t="str">
            <v>Multiple WP</v>
          </cell>
          <cell r="G1039" t="str">
            <v>TRD</v>
          </cell>
          <cell r="H1039" t="str">
            <v>G4002764</v>
          </cell>
        </row>
        <row r="1039">
          <cell r="K1039">
            <v>0</v>
          </cell>
          <cell r="L1039">
            <v>0</v>
          </cell>
          <cell r="M1039">
            <v>0</v>
          </cell>
          <cell r="N1039">
            <v>0</v>
          </cell>
          <cell r="O1039">
            <v>0</v>
          </cell>
          <cell r="P1039">
            <v>0.0681</v>
          </cell>
        </row>
        <row r="1039">
          <cell r="S1039" t="str">
            <v>Not Excluded</v>
          </cell>
          <cell r="T1039" t="e">
            <v>#N/A</v>
          </cell>
          <cell r="U1039" t="e">
            <v>#N/A</v>
          </cell>
          <cell r="V1039" t="e">
            <v>#N/A</v>
          </cell>
          <cell r="W1039" t="e">
            <v>#N/A</v>
          </cell>
          <cell r="X1039" t="e">
            <v>#N/A</v>
          </cell>
          <cell r="Y1039" t="str">
            <v>Strategy Approved</v>
          </cell>
          <cell r="Z1039" t="str">
            <v>TOPSBTD_TRD BPD_EP2006 (Zarzio)</v>
          </cell>
          <cell r="AA1039" t="e">
            <v>#N/A</v>
          </cell>
          <cell r="AB1039" t="e">
            <v>#N/A</v>
          </cell>
          <cell r="AC1039" t="e">
            <v>#N/A</v>
          </cell>
          <cell r="AD1039" t="e">
            <v>#N/A</v>
          </cell>
          <cell r="AE1039" t="e">
            <v>#N/A</v>
          </cell>
          <cell r="AF1039" t="e">
            <v>#N/A</v>
          </cell>
          <cell r="AG1039" t="e">
            <v>#N/A</v>
          </cell>
          <cell r="AH1039" t="e">
            <v>#N/A</v>
          </cell>
          <cell r="AI1039" t="e">
            <v>#N/A</v>
          </cell>
          <cell r="AJ1039" t="e">
            <v>#N/A</v>
          </cell>
        </row>
        <row r="1040">
          <cell r="A1040" t="str">
            <v>15097-G4008754</v>
          </cell>
          <cell r="B1040" t="str">
            <v>15097</v>
          </cell>
          <cell r="C1040" t="str">
            <v>TOPSBTDM</v>
          </cell>
          <cell r="D1040" t="str">
            <v>van Eck, Anna</v>
          </cell>
          <cell r="E1040" t="str">
            <v>Child</v>
          </cell>
          <cell r="F1040" t="str">
            <v>Multiple WP</v>
          </cell>
          <cell r="G1040" t="str">
            <v>TRD</v>
          </cell>
          <cell r="H1040" t="str">
            <v>G4008754</v>
          </cell>
        </row>
        <row r="1040">
          <cell r="K1040">
            <v>0</v>
          </cell>
          <cell r="L1040">
            <v>0</v>
          </cell>
          <cell r="M1040">
            <v>0</v>
          </cell>
          <cell r="N1040">
            <v>0</v>
          </cell>
          <cell r="O1040">
            <v>0</v>
          </cell>
          <cell r="P1040">
            <v>0</v>
          </cell>
        </row>
        <row r="1040">
          <cell r="S1040" t="str">
            <v>Not Excluded</v>
          </cell>
          <cell r="T1040" t="e">
            <v>#N/A</v>
          </cell>
          <cell r="U1040" t="e">
            <v>#N/A</v>
          </cell>
          <cell r="V1040" t="e">
            <v>#N/A</v>
          </cell>
          <cell r="W1040" t="e">
            <v>#N/A</v>
          </cell>
          <cell r="X1040" t="e">
            <v>#N/A</v>
          </cell>
          <cell r="Y1040" t="str">
            <v>Strategy Approved</v>
          </cell>
          <cell r="Z1040" t="str">
            <v>TOPSBTD_TRD BPD_Gen. analytical support_Aseptics</v>
          </cell>
          <cell r="AA1040" t="e">
            <v>#N/A</v>
          </cell>
          <cell r="AB1040" t="e">
            <v>#N/A</v>
          </cell>
          <cell r="AC1040" t="e">
            <v>#N/A</v>
          </cell>
          <cell r="AD1040" t="e">
            <v>#N/A</v>
          </cell>
          <cell r="AE1040" t="e">
            <v>#N/A</v>
          </cell>
          <cell r="AF1040" t="e">
            <v>#N/A</v>
          </cell>
          <cell r="AG1040" t="e">
            <v>#N/A</v>
          </cell>
          <cell r="AH1040" t="e">
            <v>#N/A</v>
          </cell>
          <cell r="AI1040" t="e">
            <v>#N/A</v>
          </cell>
          <cell r="AJ1040" t="e">
            <v>#N/A</v>
          </cell>
        </row>
        <row r="1041">
          <cell r="A1041" t="str">
            <v>15097-G4008752</v>
          </cell>
          <cell r="B1041" t="str">
            <v>15097</v>
          </cell>
          <cell r="C1041" t="str">
            <v>TOPSBTDM</v>
          </cell>
          <cell r="D1041" t="str">
            <v>van Eck, Anna</v>
          </cell>
          <cell r="E1041" t="str">
            <v>Child</v>
          </cell>
          <cell r="F1041" t="str">
            <v>Multiple WP</v>
          </cell>
          <cell r="G1041" t="str">
            <v>TRD</v>
          </cell>
          <cell r="H1041" t="str">
            <v>G4008752</v>
          </cell>
        </row>
        <row r="1041">
          <cell r="K1041">
            <v>0</v>
          </cell>
          <cell r="L1041">
            <v>0</v>
          </cell>
          <cell r="M1041">
            <v>0</v>
          </cell>
          <cell r="N1041">
            <v>0</v>
          </cell>
          <cell r="O1041">
            <v>0</v>
          </cell>
          <cell r="P1041">
            <v>0.0227</v>
          </cell>
        </row>
        <row r="1041">
          <cell r="S1041" t="str">
            <v>Not Excluded</v>
          </cell>
          <cell r="T1041" t="e">
            <v>#N/A</v>
          </cell>
          <cell r="U1041" t="e">
            <v>#N/A</v>
          </cell>
          <cell r="V1041" t="e">
            <v>#N/A</v>
          </cell>
          <cell r="W1041" t="e">
            <v>#N/A</v>
          </cell>
          <cell r="X1041" t="e">
            <v>#N/A</v>
          </cell>
          <cell r="Y1041" t="str">
            <v>Strategy Approved</v>
          </cell>
          <cell r="Z1041" t="str">
            <v>TOPSBTD_TRD BPD_General analytical support_Biotech</v>
          </cell>
          <cell r="AA1041" t="e">
            <v>#N/A</v>
          </cell>
          <cell r="AB1041" t="e">
            <v>#N/A</v>
          </cell>
          <cell r="AC1041" t="e">
            <v>#N/A</v>
          </cell>
          <cell r="AD1041" t="e">
            <v>#N/A</v>
          </cell>
          <cell r="AE1041" t="e">
            <v>#N/A</v>
          </cell>
          <cell r="AF1041" t="e">
            <v>#N/A</v>
          </cell>
          <cell r="AG1041" t="e">
            <v>#N/A</v>
          </cell>
          <cell r="AH1041" t="e">
            <v>#N/A</v>
          </cell>
          <cell r="AI1041" t="e">
            <v>#N/A</v>
          </cell>
          <cell r="AJ1041" t="e">
            <v>#N/A</v>
          </cell>
        </row>
        <row r="1042">
          <cell r="A1042" t="str">
            <v>15097-G4002761</v>
          </cell>
          <cell r="B1042" t="str">
            <v>15097</v>
          </cell>
          <cell r="C1042" t="str">
            <v>TOPSBTDM</v>
          </cell>
          <cell r="D1042" t="str">
            <v>van Eck, Anna</v>
          </cell>
          <cell r="E1042" t="str">
            <v>Child</v>
          </cell>
          <cell r="F1042" t="str">
            <v>Multiple WP</v>
          </cell>
          <cell r="G1042" t="str">
            <v>TRD</v>
          </cell>
          <cell r="H1042" t="str">
            <v>G4002761</v>
          </cell>
        </row>
        <row r="1042">
          <cell r="K1042">
            <v>0</v>
          </cell>
          <cell r="L1042">
            <v>0</v>
          </cell>
          <cell r="M1042">
            <v>0</v>
          </cell>
          <cell r="N1042">
            <v>0</v>
          </cell>
          <cell r="O1042">
            <v>0</v>
          </cell>
          <cell r="P1042">
            <v>0.0227</v>
          </cell>
        </row>
        <row r="1042">
          <cell r="S1042" t="str">
            <v>Not Excluded</v>
          </cell>
          <cell r="T1042" t="e">
            <v>#N/A</v>
          </cell>
          <cell r="U1042" t="e">
            <v>#N/A</v>
          </cell>
          <cell r="V1042" t="e">
            <v>#N/A</v>
          </cell>
          <cell r="W1042" t="e">
            <v>#N/A</v>
          </cell>
          <cell r="X1042" t="e">
            <v>#N/A</v>
          </cell>
          <cell r="Y1042" t="str">
            <v>Proposed Plan</v>
          </cell>
          <cell r="Z1042" t="str">
            <v>TOPSBTD_TRD BPD_GP1111_2019-2020</v>
          </cell>
          <cell r="AA1042" t="e">
            <v>#N/A</v>
          </cell>
          <cell r="AB1042" t="e">
            <v>#N/A</v>
          </cell>
          <cell r="AC1042" t="e">
            <v>#N/A</v>
          </cell>
          <cell r="AD1042" t="e">
            <v>#N/A</v>
          </cell>
          <cell r="AE1042" t="e">
            <v>#N/A</v>
          </cell>
          <cell r="AF1042" t="e">
            <v>#N/A</v>
          </cell>
          <cell r="AG1042" t="e">
            <v>#N/A</v>
          </cell>
          <cell r="AH1042" t="e">
            <v>#N/A</v>
          </cell>
          <cell r="AI1042" t="e">
            <v>#N/A</v>
          </cell>
          <cell r="AJ1042" t="e">
            <v>#N/A</v>
          </cell>
        </row>
        <row r="1043">
          <cell r="A1043" t="str">
            <v>15097-G4002765</v>
          </cell>
          <cell r="B1043" t="str">
            <v>15097</v>
          </cell>
          <cell r="C1043" t="str">
            <v>TOPSBTDM</v>
          </cell>
          <cell r="D1043" t="str">
            <v>van Eck, Anna</v>
          </cell>
          <cell r="E1043" t="str">
            <v>Child</v>
          </cell>
          <cell r="F1043" t="str">
            <v>Multiple WP</v>
          </cell>
          <cell r="G1043" t="str">
            <v>TRD</v>
          </cell>
          <cell r="H1043" t="str">
            <v>G4002765</v>
          </cell>
        </row>
        <row r="1043">
          <cell r="K1043">
            <v>0</v>
          </cell>
          <cell r="L1043">
            <v>0</v>
          </cell>
          <cell r="M1043">
            <v>0</v>
          </cell>
          <cell r="N1043">
            <v>0</v>
          </cell>
          <cell r="O1043">
            <v>0</v>
          </cell>
          <cell r="P1043">
            <v>0.2497</v>
          </cell>
        </row>
        <row r="1043">
          <cell r="S1043" t="str">
            <v>Not Excluded</v>
          </cell>
          <cell r="T1043" t="e">
            <v>#N/A</v>
          </cell>
          <cell r="U1043" t="e">
            <v>#N/A</v>
          </cell>
          <cell r="V1043" t="e">
            <v>#N/A</v>
          </cell>
          <cell r="W1043" t="e">
            <v>#N/A</v>
          </cell>
          <cell r="X1043" t="e">
            <v>#N/A</v>
          </cell>
          <cell r="Y1043" t="str">
            <v>Strategy Approved</v>
          </cell>
          <cell r="Z1043" t="str">
            <v>TOPSBTD_TRD BPD_GP2013 (Rixathon)</v>
          </cell>
          <cell r="AA1043" t="e">
            <v>#N/A</v>
          </cell>
          <cell r="AB1043" t="e">
            <v>#N/A</v>
          </cell>
          <cell r="AC1043" t="e">
            <v>#N/A</v>
          </cell>
          <cell r="AD1043" t="e">
            <v>#N/A</v>
          </cell>
          <cell r="AE1043" t="e">
            <v>#N/A</v>
          </cell>
          <cell r="AF1043" t="e">
            <v>#N/A</v>
          </cell>
          <cell r="AG1043" t="e">
            <v>#N/A</v>
          </cell>
          <cell r="AH1043" t="e">
            <v>#N/A</v>
          </cell>
          <cell r="AI1043" t="e">
            <v>#N/A</v>
          </cell>
          <cell r="AJ1043" t="e">
            <v>#N/A</v>
          </cell>
        </row>
        <row r="1044">
          <cell r="A1044" t="str">
            <v>15097-G4002767</v>
          </cell>
          <cell r="B1044" t="str">
            <v>15097</v>
          </cell>
          <cell r="C1044" t="str">
            <v>TOPSBTDM</v>
          </cell>
          <cell r="D1044" t="str">
            <v>van Eck, Anna</v>
          </cell>
          <cell r="E1044" t="str">
            <v>Child</v>
          </cell>
          <cell r="F1044" t="str">
            <v>Multiple WP</v>
          </cell>
          <cell r="G1044" t="str">
            <v>TRD</v>
          </cell>
          <cell r="H1044" t="str">
            <v>G4002767</v>
          </cell>
        </row>
        <row r="1044">
          <cell r="K1044">
            <v>0</v>
          </cell>
          <cell r="L1044">
            <v>0</v>
          </cell>
          <cell r="M1044">
            <v>0</v>
          </cell>
          <cell r="N1044">
            <v>0</v>
          </cell>
          <cell r="O1044">
            <v>0</v>
          </cell>
          <cell r="P1044">
            <v>0.4313</v>
          </cell>
        </row>
        <row r="1044">
          <cell r="S1044" t="str">
            <v>Not Excluded</v>
          </cell>
          <cell r="T1044" t="e">
            <v>#N/A</v>
          </cell>
          <cell r="U1044" t="e">
            <v>#N/A</v>
          </cell>
          <cell r="V1044" t="e">
            <v>#N/A</v>
          </cell>
          <cell r="W1044" t="e">
            <v>#N/A</v>
          </cell>
          <cell r="X1044" t="e">
            <v>#N/A</v>
          </cell>
          <cell r="Y1044" t="str">
            <v>Strategy Approved</v>
          </cell>
          <cell r="Z1044" t="str">
            <v>TOPSBTD_TRD BPD_GP2015 (Erelzi)</v>
          </cell>
          <cell r="AA1044" t="e">
            <v>#N/A</v>
          </cell>
          <cell r="AB1044" t="e">
            <v>#N/A</v>
          </cell>
          <cell r="AC1044" t="e">
            <v>#N/A</v>
          </cell>
          <cell r="AD1044" t="e">
            <v>#N/A</v>
          </cell>
          <cell r="AE1044" t="e">
            <v>#N/A</v>
          </cell>
          <cell r="AF1044" t="e">
            <v>#N/A</v>
          </cell>
          <cell r="AG1044" t="e">
            <v>#N/A</v>
          </cell>
          <cell r="AH1044" t="e">
            <v>#N/A</v>
          </cell>
          <cell r="AI1044" t="e">
            <v>#N/A</v>
          </cell>
          <cell r="AJ1044" t="e">
            <v>#N/A</v>
          </cell>
        </row>
        <row r="1045">
          <cell r="A1045" t="str">
            <v>15097-G4002768</v>
          </cell>
          <cell r="B1045" t="str">
            <v>15097</v>
          </cell>
          <cell r="C1045" t="str">
            <v>TOPSBTDM</v>
          </cell>
          <cell r="D1045" t="str">
            <v>van Eck, Anna</v>
          </cell>
          <cell r="E1045" t="str">
            <v>Child</v>
          </cell>
          <cell r="F1045" t="str">
            <v>Multiple WP</v>
          </cell>
          <cell r="G1045" t="str">
            <v>TRD</v>
          </cell>
          <cell r="H1045" t="str">
            <v>G4002768</v>
          </cell>
        </row>
        <row r="1045">
          <cell r="K1045">
            <v>0</v>
          </cell>
          <cell r="L1045">
            <v>0</v>
          </cell>
          <cell r="M1045">
            <v>0</v>
          </cell>
          <cell r="N1045">
            <v>0</v>
          </cell>
          <cell r="O1045">
            <v>0</v>
          </cell>
          <cell r="P1045">
            <v>0.1816</v>
          </cell>
        </row>
        <row r="1045">
          <cell r="S1045" t="str">
            <v>Not Excluded</v>
          </cell>
          <cell r="T1045" t="e">
            <v>#N/A</v>
          </cell>
          <cell r="U1045" t="e">
            <v>#N/A</v>
          </cell>
          <cell r="V1045" t="e">
            <v>#N/A</v>
          </cell>
          <cell r="W1045" t="e">
            <v>#N/A</v>
          </cell>
          <cell r="X1045" t="e">
            <v>#N/A</v>
          </cell>
          <cell r="Y1045" t="str">
            <v>Strategy Approved</v>
          </cell>
          <cell r="Z1045" t="str">
            <v>TOPSBTD_TRD BPD_GP2017 (Hyrimoz)</v>
          </cell>
          <cell r="AA1045" t="e">
            <v>#N/A</v>
          </cell>
          <cell r="AB1045" t="e">
            <v>#N/A</v>
          </cell>
          <cell r="AC1045" t="e">
            <v>#N/A</v>
          </cell>
          <cell r="AD1045" t="e">
            <v>#N/A</v>
          </cell>
          <cell r="AE1045" t="e">
            <v>#N/A</v>
          </cell>
          <cell r="AF1045" t="e">
            <v>#N/A</v>
          </cell>
          <cell r="AG1045" t="e">
            <v>#N/A</v>
          </cell>
          <cell r="AH1045" t="e">
            <v>#N/A</v>
          </cell>
          <cell r="AI1045" t="e">
            <v>#N/A</v>
          </cell>
          <cell r="AJ1045" t="e">
            <v>#N/A</v>
          </cell>
        </row>
        <row r="1046">
          <cell r="A1046" t="str">
            <v>15097-G4011176</v>
          </cell>
          <cell r="B1046" t="str">
            <v>15097</v>
          </cell>
          <cell r="C1046" t="str">
            <v>TOPSBTDM</v>
          </cell>
          <cell r="D1046" t="str">
            <v>van Eck, Anna</v>
          </cell>
          <cell r="E1046" t="str">
            <v>Child</v>
          </cell>
          <cell r="F1046" t="str">
            <v>Multiple WP</v>
          </cell>
          <cell r="G1046" t="str">
            <v>TRD</v>
          </cell>
          <cell r="H1046" t="str">
            <v>G4011176</v>
          </cell>
        </row>
        <row r="1046">
          <cell r="K1046">
            <v>0</v>
          </cell>
          <cell r="L1046">
            <v>0</v>
          </cell>
          <cell r="M1046">
            <v>0</v>
          </cell>
          <cell r="N1046">
            <v>0</v>
          </cell>
          <cell r="O1046">
            <v>0</v>
          </cell>
          <cell r="P1046">
            <v>0</v>
          </cell>
        </row>
        <row r="1046">
          <cell r="S1046" t="str">
            <v>Not Excluded</v>
          </cell>
          <cell r="T1046" t="e">
            <v>#N/A</v>
          </cell>
          <cell r="U1046" t="e">
            <v>#N/A</v>
          </cell>
          <cell r="V1046" t="e">
            <v>#N/A</v>
          </cell>
          <cell r="W1046" t="e">
            <v>#N/A</v>
          </cell>
          <cell r="X1046" t="e">
            <v>#N/A</v>
          </cell>
          <cell r="Y1046" t="str">
            <v>Proposed Plan</v>
          </cell>
          <cell r="Z1046" t="str">
            <v>TOPSBTD_TRD BPD_GPN017B1_2022</v>
          </cell>
          <cell r="AA1046" t="e">
            <v>#N/A</v>
          </cell>
          <cell r="AB1046" t="e">
            <v>#N/A</v>
          </cell>
          <cell r="AC1046" t="e">
            <v>#N/A</v>
          </cell>
          <cell r="AD1046" t="e">
            <v>#N/A</v>
          </cell>
          <cell r="AE1046" t="e">
            <v>#N/A</v>
          </cell>
          <cell r="AF1046" t="e">
            <v>#N/A</v>
          </cell>
          <cell r="AG1046" t="e">
            <v>#N/A</v>
          </cell>
          <cell r="AH1046" t="e">
            <v>#N/A</v>
          </cell>
          <cell r="AI1046" t="e">
            <v>#N/A</v>
          </cell>
          <cell r="AJ1046" t="e">
            <v>#N/A</v>
          </cell>
        </row>
        <row r="1047">
          <cell r="A1047" t="str">
            <v>15097-G4002798</v>
          </cell>
          <cell r="B1047" t="str">
            <v>15097</v>
          </cell>
          <cell r="C1047" t="str">
            <v>TOPSBTDM</v>
          </cell>
          <cell r="D1047" t="str">
            <v>van Eck, Anna</v>
          </cell>
          <cell r="E1047" t="str">
            <v>Child</v>
          </cell>
          <cell r="F1047" t="str">
            <v>Multiple WP</v>
          </cell>
          <cell r="G1047" t="str">
            <v>TRD</v>
          </cell>
          <cell r="H1047" t="str">
            <v>G4002798</v>
          </cell>
        </row>
        <row r="1047">
          <cell r="K1047">
            <v>0</v>
          </cell>
          <cell r="L1047">
            <v>0</v>
          </cell>
          <cell r="M1047">
            <v>0</v>
          </cell>
          <cell r="N1047">
            <v>0</v>
          </cell>
          <cell r="O1047">
            <v>0</v>
          </cell>
          <cell r="P1047">
            <v>0.5448</v>
          </cell>
        </row>
        <row r="1047">
          <cell r="S1047" t="str">
            <v>Not Excluded</v>
          </cell>
          <cell r="T1047" t="e">
            <v>#N/A</v>
          </cell>
          <cell r="U1047" t="e">
            <v>#N/A</v>
          </cell>
          <cell r="V1047" t="e">
            <v>#N/A</v>
          </cell>
          <cell r="W1047" t="e">
            <v>#N/A</v>
          </cell>
          <cell r="X1047" t="e">
            <v>#N/A</v>
          </cell>
          <cell r="Y1047" t="str">
            <v>Proposed Plan</v>
          </cell>
          <cell r="Z1047" t="str">
            <v>TOPSBTD_TRD BPD_HDPB (GP2015)</v>
          </cell>
          <cell r="AA1047" t="e">
            <v>#N/A</v>
          </cell>
          <cell r="AB1047" t="e">
            <v>#N/A</v>
          </cell>
          <cell r="AC1047" t="e">
            <v>#N/A</v>
          </cell>
          <cell r="AD1047" t="e">
            <v>#N/A</v>
          </cell>
          <cell r="AE1047" t="e">
            <v>#N/A</v>
          </cell>
          <cell r="AF1047" t="e">
            <v>#N/A</v>
          </cell>
          <cell r="AG1047" t="e">
            <v>#N/A</v>
          </cell>
          <cell r="AH1047" t="e">
            <v>#N/A</v>
          </cell>
          <cell r="AI1047" t="e">
            <v>#N/A</v>
          </cell>
          <cell r="AJ1047" t="e">
            <v>#N/A</v>
          </cell>
        </row>
        <row r="1048">
          <cell r="A1048" t="str">
            <v>15097-G4002797</v>
          </cell>
          <cell r="B1048" t="str">
            <v>15097</v>
          </cell>
          <cell r="C1048" t="str">
            <v>TOPSBTDM</v>
          </cell>
          <cell r="D1048" t="str">
            <v>van Eck, Anna</v>
          </cell>
          <cell r="E1048" t="str">
            <v>Child</v>
          </cell>
          <cell r="F1048" t="str">
            <v>Multiple WP</v>
          </cell>
          <cell r="G1048" t="str">
            <v>TRD</v>
          </cell>
          <cell r="H1048" t="str">
            <v>G4002797</v>
          </cell>
        </row>
        <row r="1048">
          <cell r="K1048">
            <v>0</v>
          </cell>
          <cell r="L1048">
            <v>0</v>
          </cell>
          <cell r="M1048">
            <v>0</v>
          </cell>
          <cell r="N1048">
            <v>0</v>
          </cell>
          <cell r="O1048">
            <v>0</v>
          </cell>
          <cell r="P1048">
            <v>0.9534</v>
          </cell>
        </row>
        <row r="1048">
          <cell r="S1048" t="str">
            <v>Not Excluded</v>
          </cell>
          <cell r="T1048" t="e">
            <v>#N/A</v>
          </cell>
          <cell r="U1048" t="e">
            <v>#N/A</v>
          </cell>
          <cell r="V1048" t="e">
            <v>#N/A</v>
          </cell>
          <cell r="W1048" t="e">
            <v>#N/A</v>
          </cell>
          <cell r="X1048" t="e">
            <v>#N/A</v>
          </cell>
          <cell r="Y1048" t="str">
            <v>Strategy Approved</v>
          </cell>
          <cell r="Z1048" t="str">
            <v>TOPSBTD_TRD BPD_HDPB_AIN457 (Cosentyx)</v>
          </cell>
          <cell r="AA1048" t="e">
            <v>#N/A</v>
          </cell>
          <cell r="AB1048" t="e">
            <v>#N/A</v>
          </cell>
          <cell r="AC1048" t="e">
            <v>#N/A</v>
          </cell>
          <cell r="AD1048" t="e">
            <v>#N/A</v>
          </cell>
          <cell r="AE1048" t="e">
            <v>#N/A</v>
          </cell>
          <cell r="AF1048" t="e">
            <v>#N/A</v>
          </cell>
          <cell r="AG1048" t="e">
            <v>#N/A</v>
          </cell>
          <cell r="AH1048" t="e">
            <v>#N/A</v>
          </cell>
          <cell r="AI1048" t="e">
            <v>#N/A</v>
          </cell>
          <cell r="AJ1048" t="e">
            <v>#N/A</v>
          </cell>
        </row>
        <row r="1049">
          <cell r="A1049" t="str">
            <v>15097-G4002786</v>
          </cell>
          <cell r="B1049" t="str">
            <v>15097</v>
          </cell>
          <cell r="C1049" t="str">
            <v>TOPSBTDM</v>
          </cell>
          <cell r="D1049" t="str">
            <v>van Eck, Anna</v>
          </cell>
          <cell r="E1049" t="str">
            <v>Child</v>
          </cell>
          <cell r="F1049" t="str">
            <v>Multiple WP</v>
          </cell>
          <cell r="G1049" t="str">
            <v>TRD</v>
          </cell>
          <cell r="H1049" t="str">
            <v>G4002786</v>
          </cell>
        </row>
        <row r="1049">
          <cell r="K1049">
            <v>0</v>
          </cell>
          <cell r="L1049">
            <v>0</v>
          </cell>
          <cell r="M1049">
            <v>0</v>
          </cell>
          <cell r="N1049">
            <v>0</v>
          </cell>
          <cell r="O1049">
            <v>0</v>
          </cell>
          <cell r="P1049">
            <v>0.3178</v>
          </cell>
        </row>
        <row r="1049">
          <cell r="S1049" t="str">
            <v>Not Excluded</v>
          </cell>
          <cell r="T1049" t="e">
            <v>#N/A</v>
          </cell>
          <cell r="U1049" t="e">
            <v>#N/A</v>
          </cell>
          <cell r="V1049" t="e">
            <v>#N/A</v>
          </cell>
          <cell r="W1049" t="e">
            <v>#N/A</v>
          </cell>
          <cell r="X1049" t="e">
            <v>#N/A</v>
          </cell>
          <cell r="Y1049" t="str">
            <v>Strategy Approved</v>
          </cell>
          <cell r="Z1049" t="str">
            <v>TOPSBTD_TRD BPD_HX575 (Binocrit)</v>
          </cell>
          <cell r="AA1049" t="e">
            <v>#N/A</v>
          </cell>
          <cell r="AB1049" t="e">
            <v>#N/A</v>
          </cell>
          <cell r="AC1049" t="e">
            <v>#N/A</v>
          </cell>
          <cell r="AD1049" t="e">
            <v>#N/A</v>
          </cell>
          <cell r="AE1049" t="e">
            <v>#N/A</v>
          </cell>
          <cell r="AF1049" t="e">
            <v>#N/A</v>
          </cell>
          <cell r="AG1049" t="e">
            <v>#N/A</v>
          </cell>
          <cell r="AH1049" t="e">
            <v>#N/A</v>
          </cell>
          <cell r="AI1049" t="e">
            <v>#N/A</v>
          </cell>
          <cell r="AJ1049" t="e">
            <v>#N/A</v>
          </cell>
        </row>
        <row r="1050">
          <cell r="A1050" t="str">
            <v>15097-G4011945</v>
          </cell>
          <cell r="B1050" t="str">
            <v>15097</v>
          </cell>
          <cell r="C1050" t="str">
            <v>TOPSBTDM</v>
          </cell>
          <cell r="D1050" t="str">
            <v>van Eck, Anna</v>
          </cell>
          <cell r="E1050" t="str">
            <v>Child</v>
          </cell>
          <cell r="F1050" t="str">
            <v>Multiple WP</v>
          </cell>
          <cell r="G1050" t="str">
            <v>TRD</v>
          </cell>
          <cell r="H1050" t="str">
            <v>G4011945</v>
          </cell>
        </row>
        <row r="1050">
          <cell r="K1050">
            <v>0</v>
          </cell>
          <cell r="L1050">
            <v>0</v>
          </cell>
          <cell r="M1050">
            <v>0</v>
          </cell>
          <cell r="N1050">
            <v>0</v>
          </cell>
          <cell r="O1050">
            <v>0</v>
          </cell>
          <cell r="P1050">
            <v>0.0227</v>
          </cell>
        </row>
        <row r="1050">
          <cell r="S1050" t="str">
            <v>Not Excluded</v>
          </cell>
          <cell r="T1050" t="e">
            <v>#N/A</v>
          </cell>
          <cell r="U1050" t="e">
            <v>#N/A</v>
          </cell>
          <cell r="V1050" t="e">
            <v>#N/A</v>
          </cell>
          <cell r="W1050" t="e">
            <v>#N/A</v>
          </cell>
          <cell r="X1050" t="e">
            <v>#N/A</v>
          </cell>
          <cell r="Y1050" t="str">
            <v>Strategy Approved</v>
          </cell>
          <cell r="Z1050" t="str">
            <v>TOPSBTD_TRD BPD_KJX839A (Inclisiran)</v>
          </cell>
          <cell r="AA1050" t="e">
            <v>#N/A</v>
          </cell>
          <cell r="AB1050" t="e">
            <v>#N/A</v>
          </cell>
          <cell r="AC1050" t="e">
            <v>#N/A</v>
          </cell>
          <cell r="AD1050" t="e">
            <v>#N/A</v>
          </cell>
          <cell r="AE1050" t="e">
            <v>#N/A</v>
          </cell>
          <cell r="AF1050" t="e">
            <v>#N/A</v>
          </cell>
          <cell r="AG1050" t="e">
            <v>#N/A</v>
          </cell>
          <cell r="AH1050" t="e">
            <v>#N/A</v>
          </cell>
          <cell r="AI1050" t="e">
            <v>#N/A</v>
          </cell>
          <cell r="AJ1050" t="e">
            <v>#N/A</v>
          </cell>
        </row>
        <row r="1051">
          <cell r="A1051" t="str">
            <v>15097-G4002816</v>
          </cell>
          <cell r="B1051" t="str">
            <v>15097</v>
          </cell>
          <cell r="C1051" t="str">
            <v>TOPSBTDM</v>
          </cell>
          <cell r="D1051" t="str">
            <v>van Eck, Anna</v>
          </cell>
          <cell r="E1051" t="str">
            <v>Child</v>
          </cell>
          <cell r="F1051" t="str">
            <v>Multiple WP</v>
          </cell>
          <cell r="G1051" t="str">
            <v>TRD</v>
          </cell>
          <cell r="H1051" t="str">
            <v>G4002816</v>
          </cell>
        </row>
        <row r="1051">
          <cell r="K1051">
            <v>0</v>
          </cell>
          <cell r="L1051">
            <v>0</v>
          </cell>
          <cell r="M1051">
            <v>0</v>
          </cell>
          <cell r="N1051">
            <v>0</v>
          </cell>
          <cell r="O1051">
            <v>0</v>
          </cell>
          <cell r="P1051">
            <v>0</v>
          </cell>
        </row>
        <row r="1051">
          <cell r="S1051" t="str">
            <v>Not Excluded</v>
          </cell>
          <cell r="T1051" t="e">
            <v>#N/A</v>
          </cell>
          <cell r="U1051" t="e">
            <v>#N/A</v>
          </cell>
          <cell r="V1051" t="e">
            <v>#N/A</v>
          </cell>
          <cell r="W1051" t="e">
            <v>#N/A</v>
          </cell>
          <cell r="X1051" t="e">
            <v>#N/A</v>
          </cell>
          <cell r="Y1051" t="str">
            <v>Strategy Approved</v>
          </cell>
          <cell r="Z1051" t="str">
            <v>TOPSBTD_TRD BPD_LA-EP2006 (Ziextenzo)</v>
          </cell>
          <cell r="AA1051" t="e">
            <v>#N/A</v>
          </cell>
          <cell r="AB1051" t="e">
            <v>#N/A</v>
          </cell>
          <cell r="AC1051" t="e">
            <v>#N/A</v>
          </cell>
          <cell r="AD1051" t="e">
            <v>#N/A</v>
          </cell>
          <cell r="AE1051" t="e">
            <v>#N/A</v>
          </cell>
          <cell r="AF1051" t="e">
            <v>#N/A</v>
          </cell>
          <cell r="AG1051" t="e">
            <v>#N/A</v>
          </cell>
          <cell r="AH1051" t="e">
            <v>#N/A</v>
          </cell>
          <cell r="AI1051" t="e">
            <v>#N/A</v>
          </cell>
          <cell r="AJ1051" t="e">
            <v>#N/A</v>
          </cell>
        </row>
        <row r="1052">
          <cell r="A1052" t="str">
            <v>15097-G4007228</v>
          </cell>
          <cell r="B1052" t="str">
            <v>15097</v>
          </cell>
          <cell r="C1052" t="str">
            <v>TOPSBTDM</v>
          </cell>
          <cell r="D1052" t="str">
            <v>van Eck, Anna</v>
          </cell>
          <cell r="E1052" t="str">
            <v>Child</v>
          </cell>
          <cell r="F1052" t="str">
            <v>Multiple WP</v>
          </cell>
          <cell r="G1052" t="str">
            <v>TRD</v>
          </cell>
          <cell r="H1052" t="str">
            <v>G4007228</v>
          </cell>
        </row>
        <row r="1052">
          <cell r="K1052">
            <v>0</v>
          </cell>
          <cell r="L1052">
            <v>0</v>
          </cell>
          <cell r="M1052">
            <v>0</v>
          </cell>
          <cell r="N1052">
            <v>0</v>
          </cell>
          <cell r="O1052">
            <v>0</v>
          </cell>
          <cell r="P1052">
            <v>0</v>
          </cell>
        </row>
        <row r="1052">
          <cell r="S1052" t="str">
            <v>Not Excluded</v>
          </cell>
          <cell r="T1052" t="e">
            <v>#N/A</v>
          </cell>
          <cell r="U1052" t="e">
            <v>#N/A</v>
          </cell>
          <cell r="V1052" t="e">
            <v>#N/A</v>
          </cell>
          <cell r="W1052" t="e">
            <v>#N/A</v>
          </cell>
          <cell r="X1052" t="e">
            <v>#N/A</v>
          </cell>
          <cell r="Y1052" t="str">
            <v>Proposed Plan</v>
          </cell>
          <cell r="Z1052" t="str">
            <v>TOPSBTD_TRD BPD_PDR001_2020</v>
          </cell>
          <cell r="AA1052" t="e">
            <v>#N/A</v>
          </cell>
          <cell r="AB1052" t="e">
            <v>#N/A</v>
          </cell>
          <cell r="AC1052" t="e">
            <v>#N/A</v>
          </cell>
          <cell r="AD1052" t="e">
            <v>#N/A</v>
          </cell>
          <cell r="AE1052" t="e">
            <v>#N/A</v>
          </cell>
          <cell r="AF1052" t="e">
            <v>#N/A</v>
          </cell>
          <cell r="AG1052" t="e">
            <v>#N/A</v>
          </cell>
          <cell r="AH1052" t="e">
            <v>#N/A</v>
          </cell>
          <cell r="AI1052" t="e">
            <v>#N/A</v>
          </cell>
          <cell r="AJ1052" t="e">
            <v>#N/A</v>
          </cell>
        </row>
        <row r="1053">
          <cell r="A1053" t="str">
            <v>15097-G4008216</v>
          </cell>
          <cell r="B1053" t="str">
            <v>15097</v>
          </cell>
          <cell r="C1053" t="str">
            <v>TOPSBTDM</v>
          </cell>
          <cell r="D1053" t="str">
            <v>van Eck, Anna</v>
          </cell>
          <cell r="E1053" t="str">
            <v>Child</v>
          </cell>
          <cell r="F1053" t="str">
            <v>Multiple WP</v>
          </cell>
          <cell r="G1053" t="str">
            <v>TRD</v>
          </cell>
          <cell r="H1053" t="str">
            <v>G4008216</v>
          </cell>
        </row>
        <row r="1053">
          <cell r="K1053">
            <v>0</v>
          </cell>
          <cell r="L1053">
            <v>0</v>
          </cell>
          <cell r="M1053">
            <v>0</v>
          </cell>
          <cell r="N1053">
            <v>0</v>
          </cell>
          <cell r="O1053">
            <v>0</v>
          </cell>
          <cell r="P1053">
            <v>0</v>
          </cell>
        </row>
        <row r="1053">
          <cell r="S1053" t="str">
            <v>Not Excluded</v>
          </cell>
          <cell r="T1053" t="e">
            <v>#N/A</v>
          </cell>
          <cell r="U1053" t="e">
            <v>#N/A</v>
          </cell>
          <cell r="V1053" t="e">
            <v>#N/A</v>
          </cell>
          <cell r="W1053" t="e">
            <v>#N/A</v>
          </cell>
          <cell r="X1053" t="e">
            <v>#N/A</v>
          </cell>
          <cell r="Y1053" t="str">
            <v>Proposed Plan</v>
          </cell>
          <cell r="Z1053" t="str">
            <v>TOPSBTD_TRD BPD_Process imprVoltaren_Aseptics_2020</v>
          </cell>
          <cell r="AA1053" t="e">
            <v>#N/A</v>
          </cell>
          <cell r="AB1053" t="e">
            <v>#N/A</v>
          </cell>
          <cell r="AC1053" t="e">
            <v>#N/A</v>
          </cell>
          <cell r="AD1053" t="e">
            <v>#N/A</v>
          </cell>
          <cell r="AE1053" t="e">
            <v>#N/A</v>
          </cell>
          <cell r="AF1053" t="e">
            <v>#N/A</v>
          </cell>
          <cell r="AG1053" t="e">
            <v>#N/A</v>
          </cell>
          <cell r="AH1053" t="e">
            <v>#N/A</v>
          </cell>
          <cell r="AI1053" t="e">
            <v>#N/A</v>
          </cell>
          <cell r="AJ1053" t="e">
            <v>#N/A</v>
          </cell>
        </row>
        <row r="1054">
          <cell r="A1054" t="str">
            <v>15097-G4010741</v>
          </cell>
          <cell r="B1054" t="str">
            <v>15097</v>
          </cell>
          <cell r="C1054" t="str">
            <v>TOPSBTDM</v>
          </cell>
          <cell r="D1054" t="str">
            <v>van Eck, Anna</v>
          </cell>
          <cell r="E1054" t="str">
            <v>Child</v>
          </cell>
          <cell r="F1054" t="str">
            <v>Multiple WP</v>
          </cell>
          <cell r="G1054" t="str">
            <v>TRD</v>
          </cell>
          <cell r="H1054" t="str">
            <v>G4010741</v>
          </cell>
        </row>
        <row r="1054">
          <cell r="K1054">
            <v>0</v>
          </cell>
          <cell r="L1054">
            <v>0</v>
          </cell>
          <cell r="M1054">
            <v>0</v>
          </cell>
          <cell r="N1054">
            <v>0</v>
          </cell>
          <cell r="O1054">
            <v>0</v>
          </cell>
          <cell r="P1054">
            <v>0</v>
          </cell>
        </row>
        <row r="1054">
          <cell r="S1054" t="str">
            <v>Not Excluded</v>
          </cell>
          <cell r="T1054" t="e">
            <v>#N/A</v>
          </cell>
          <cell r="U1054" t="e">
            <v>#N/A</v>
          </cell>
          <cell r="V1054" t="e">
            <v>#N/A</v>
          </cell>
          <cell r="W1054" t="e">
            <v>#N/A</v>
          </cell>
          <cell r="X1054" t="e">
            <v>#N/A</v>
          </cell>
          <cell r="Y1054" t="str">
            <v>Proposed Plan</v>
          </cell>
          <cell r="Z1054" t="str">
            <v>TOPSBTD_TRD BPD_QGE031_2020</v>
          </cell>
          <cell r="AA1054" t="e">
            <v>#N/A</v>
          </cell>
          <cell r="AB1054" t="e">
            <v>#N/A</v>
          </cell>
          <cell r="AC1054" t="e">
            <v>#N/A</v>
          </cell>
          <cell r="AD1054" t="e">
            <v>#N/A</v>
          </cell>
          <cell r="AE1054" t="e">
            <v>#N/A</v>
          </cell>
          <cell r="AF1054" t="e">
            <v>#N/A</v>
          </cell>
          <cell r="AG1054" t="e">
            <v>#N/A</v>
          </cell>
          <cell r="AH1054" t="e">
            <v>#N/A</v>
          </cell>
          <cell r="AI1054" t="e">
            <v>#N/A</v>
          </cell>
          <cell r="AJ1054" t="e">
            <v>#N/A</v>
          </cell>
        </row>
        <row r="1055">
          <cell r="A1055" t="str">
            <v>15097-G4008322</v>
          </cell>
          <cell r="B1055" t="str">
            <v>15097</v>
          </cell>
          <cell r="C1055" t="str">
            <v>TOPSBTDM</v>
          </cell>
          <cell r="D1055" t="str">
            <v>van Eck, Anna</v>
          </cell>
          <cell r="E1055" t="str">
            <v>Child</v>
          </cell>
          <cell r="F1055" t="str">
            <v>Multiple WP</v>
          </cell>
          <cell r="G1055" t="str">
            <v>TRD</v>
          </cell>
          <cell r="H1055" t="str">
            <v>G4008322</v>
          </cell>
        </row>
        <row r="1055">
          <cell r="K1055">
            <v>0</v>
          </cell>
          <cell r="L1055">
            <v>0</v>
          </cell>
          <cell r="M1055">
            <v>0</v>
          </cell>
          <cell r="N1055">
            <v>0</v>
          </cell>
          <cell r="O1055">
            <v>0</v>
          </cell>
          <cell r="P1055">
            <v>0</v>
          </cell>
        </row>
        <row r="1055">
          <cell r="S1055" t="str">
            <v>Not Excluded</v>
          </cell>
          <cell r="T1055" t="e">
            <v>#N/A</v>
          </cell>
          <cell r="U1055" t="e">
            <v>#N/A</v>
          </cell>
          <cell r="V1055" t="e">
            <v>#N/A</v>
          </cell>
          <cell r="W1055" t="e">
            <v>#N/A</v>
          </cell>
          <cell r="X1055" t="e">
            <v>#N/A</v>
          </cell>
          <cell r="Y1055" t="str">
            <v>Strategy Approved</v>
          </cell>
          <cell r="Z1055" t="str">
            <v>TOPSBTD_TRD BPD_Ref-Std fill &amp; GMS NTO</v>
          </cell>
          <cell r="AA1055" t="e">
            <v>#N/A</v>
          </cell>
          <cell r="AB1055" t="e">
            <v>#N/A</v>
          </cell>
          <cell r="AC1055" t="e">
            <v>#N/A</v>
          </cell>
          <cell r="AD1055" t="e">
            <v>#N/A</v>
          </cell>
          <cell r="AE1055" t="e">
            <v>#N/A</v>
          </cell>
          <cell r="AF1055" t="e">
            <v>#N/A</v>
          </cell>
          <cell r="AG1055" t="e">
            <v>#N/A</v>
          </cell>
          <cell r="AH1055" t="e">
            <v>#N/A</v>
          </cell>
          <cell r="AI1055" t="e">
            <v>#N/A</v>
          </cell>
          <cell r="AJ1055" t="e">
            <v>#N/A</v>
          </cell>
        </row>
        <row r="1056">
          <cell r="A1056" t="str">
            <v>15097-G4002826</v>
          </cell>
          <cell r="B1056" t="str">
            <v>15097</v>
          </cell>
          <cell r="C1056" t="str">
            <v>TOPSBTDM</v>
          </cell>
          <cell r="D1056" t="str">
            <v>van Eck, Anna</v>
          </cell>
          <cell r="E1056" t="str">
            <v>Child</v>
          </cell>
          <cell r="F1056" t="str">
            <v>Multiple WP</v>
          </cell>
          <cell r="G1056" t="str">
            <v>TRD</v>
          </cell>
          <cell r="H1056" t="str">
            <v>G4002826</v>
          </cell>
        </row>
        <row r="1056">
          <cell r="K1056">
            <v>0</v>
          </cell>
          <cell r="L1056">
            <v>0</v>
          </cell>
          <cell r="M1056">
            <v>0</v>
          </cell>
          <cell r="N1056">
            <v>0</v>
          </cell>
          <cell r="O1056">
            <v>0</v>
          </cell>
          <cell r="P1056">
            <v>0.0454</v>
          </cell>
        </row>
        <row r="1056">
          <cell r="S1056" t="str">
            <v>Not Excluded</v>
          </cell>
          <cell r="T1056" t="e">
            <v>#N/A</v>
          </cell>
          <cell r="U1056" t="e">
            <v>#N/A</v>
          </cell>
          <cell r="V1056" t="e">
            <v>#N/A</v>
          </cell>
          <cell r="W1056" t="e">
            <v>#N/A</v>
          </cell>
          <cell r="X1056" t="e">
            <v>#N/A</v>
          </cell>
          <cell r="Y1056" t="str">
            <v>Strategy Approved</v>
          </cell>
          <cell r="Z1056" t="str">
            <v>TOPSBTD_TRD BPD_RFB002A (Lucentis)</v>
          </cell>
          <cell r="AA1056" t="e">
            <v>#N/A</v>
          </cell>
          <cell r="AB1056" t="e">
            <v>#N/A</v>
          </cell>
          <cell r="AC1056" t="e">
            <v>#N/A</v>
          </cell>
          <cell r="AD1056" t="e">
            <v>#N/A</v>
          </cell>
          <cell r="AE1056" t="e">
            <v>#N/A</v>
          </cell>
          <cell r="AF1056" t="e">
            <v>#N/A</v>
          </cell>
          <cell r="AG1056" t="e">
            <v>#N/A</v>
          </cell>
          <cell r="AH1056" t="e">
            <v>#N/A</v>
          </cell>
          <cell r="AI1056" t="e">
            <v>#N/A</v>
          </cell>
          <cell r="AJ1056" t="e">
            <v>#N/A</v>
          </cell>
        </row>
        <row r="1057">
          <cell r="A1057" t="str">
            <v>15097-G4007311</v>
          </cell>
          <cell r="B1057" t="str">
            <v>15097</v>
          </cell>
          <cell r="C1057" t="str">
            <v>TOPSBTDM</v>
          </cell>
          <cell r="D1057" t="str">
            <v>van Eck, Anna</v>
          </cell>
          <cell r="E1057" t="str">
            <v>Child</v>
          </cell>
          <cell r="F1057" t="str">
            <v>Multiple WP</v>
          </cell>
          <cell r="G1057" t="str">
            <v>TRD</v>
          </cell>
          <cell r="H1057" t="str">
            <v>G4007311</v>
          </cell>
        </row>
        <row r="1057">
          <cell r="K1057">
            <v>0</v>
          </cell>
          <cell r="L1057">
            <v>0</v>
          </cell>
          <cell r="M1057">
            <v>0</v>
          </cell>
          <cell r="N1057">
            <v>0</v>
          </cell>
          <cell r="O1057">
            <v>0</v>
          </cell>
          <cell r="P1057">
            <v>0</v>
          </cell>
        </row>
        <row r="1057">
          <cell r="S1057" t="str">
            <v>Not Excluded</v>
          </cell>
          <cell r="T1057" t="e">
            <v>#N/A</v>
          </cell>
          <cell r="U1057" t="e">
            <v>#N/A</v>
          </cell>
          <cell r="V1057" t="e">
            <v>#N/A</v>
          </cell>
          <cell r="W1057" t="e">
            <v>#N/A</v>
          </cell>
          <cell r="X1057" t="e">
            <v>#N/A</v>
          </cell>
          <cell r="Y1057" t="str">
            <v>Proposed Plan</v>
          </cell>
          <cell r="Z1057" t="str">
            <v>TOPSBTD_TRD BPD_RFB002A Placebo_2019</v>
          </cell>
          <cell r="AA1057" t="e">
            <v>#N/A</v>
          </cell>
          <cell r="AB1057" t="e">
            <v>#N/A</v>
          </cell>
          <cell r="AC1057" t="e">
            <v>#N/A</v>
          </cell>
          <cell r="AD1057" t="e">
            <v>#N/A</v>
          </cell>
          <cell r="AE1057" t="e">
            <v>#N/A</v>
          </cell>
          <cell r="AF1057" t="e">
            <v>#N/A</v>
          </cell>
          <cell r="AG1057" t="e">
            <v>#N/A</v>
          </cell>
          <cell r="AH1057" t="e">
            <v>#N/A</v>
          </cell>
          <cell r="AI1057" t="e">
            <v>#N/A</v>
          </cell>
          <cell r="AJ1057" t="e">
            <v>#N/A</v>
          </cell>
        </row>
        <row r="1058">
          <cell r="A1058" t="str">
            <v>15097-G4002771</v>
          </cell>
          <cell r="B1058" t="str">
            <v>15097</v>
          </cell>
          <cell r="C1058" t="str">
            <v>TOPSBTDM</v>
          </cell>
          <cell r="D1058" t="str">
            <v>van Eck, Anna</v>
          </cell>
          <cell r="E1058" t="str">
            <v>Child</v>
          </cell>
          <cell r="F1058" t="str">
            <v>Multiple WP</v>
          </cell>
          <cell r="G1058" t="str">
            <v>TRD</v>
          </cell>
          <cell r="H1058" t="str">
            <v>G4002771</v>
          </cell>
        </row>
        <row r="1058">
          <cell r="K1058">
            <v>0</v>
          </cell>
          <cell r="L1058">
            <v>0</v>
          </cell>
          <cell r="M1058">
            <v>0</v>
          </cell>
          <cell r="N1058">
            <v>0</v>
          </cell>
          <cell r="O1058">
            <v>0</v>
          </cell>
          <cell r="P1058">
            <v>0.4767</v>
          </cell>
        </row>
        <row r="1058">
          <cell r="S1058" t="str">
            <v>Not Excluded</v>
          </cell>
          <cell r="T1058" t="e">
            <v>#N/A</v>
          </cell>
          <cell r="U1058" t="e">
            <v>#N/A</v>
          </cell>
          <cell r="V1058" t="e">
            <v>#N/A</v>
          </cell>
          <cell r="W1058" t="e">
            <v>#N/A</v>
          </cell>
          <cell r="X1058" t="e">
            <v>#N/A</v>
          </cell>
          <cell r="Y1058" t="str">
            <v>Strategy Approved</v>
          </cell>
          <cell r="Z1058" t="str">
            <v>TOPSBTD_TRD BPD_RTH258A (Beovu)</v>
          </cell>
          <cell r="AA1058" t="e">
            <v>#N/A</v>
          </cell>
          <cell r="AB1058" t="e">
            <v>#N/A</v>
          </cell>
          <cell r="AC1058" t="e">
            <v>#N/A</v>
          </cell>
          <cell r="AD1058" t="e">
            <v>#N/A</v>
          </cell>
          <cell r="AE1058" t="e">
            <v>#N/A</v>
          </cell>
          <cell r="AF1058" t="e">
            <v>#N/A</v>
          </cell>
          <cell r="AG1058" t="e">
            <v>#N/A</v>
          </cell>
          <cell r="AH1058" t="e">
            <v>#N/A</v>
          </cell>
          <cell r="AI1058" t="e">
            <v>#N/A</v>
          </cell>
          <cell r="AJ1058" t="e">
            <v>#N/A</v>
          </cell>
        </row>
        <row r="1059">
          <cell r="A1059" t="str">
            <v>15097-G4007067</v>
          </cell>
          <cell r="B1059" t="str">
            <v>15097</v>
          </cell>
          <cell r="C1059" t="str">
            <v>TOPSBTDM</v>
          </cell>
          <cell r="D1059" t="str">
            <v>van Eck, Anna</v>
          </cell>
          <cell r="E1059" t="str">
            <v>Child</v>
          </cell>
          <cell r="F1059" t="str">
            <v>Multiple WP</v>
          </cell>
          <cell r="G1059" t="str">
            <v>TRD</v>
          </cell>
          <cell r="H1059" t="str">
            <v>G4007067</v>
          </cell>
        </row>
        <row r="1059">
          <cell r="K1059">
            <v>0</v>
          </cell>
          <cell r="L1059">
            <v>0</v>
          </cell>
          <cell r="M1059">
            <v>0</v>
          </cell>
          <cell r="N1059">
            <v>0</v>
          </cell>
          <cell r="O1059">
            <v>0</v>
          </cell>
          <cell r="P1059">
            <v>0.0681</v>
          </cell>
        </row>
        <row r="1059">
          <cell r="S1059" t="str">
            <v>Not Excluded</v>
          </cell>
          <cell r="T1059" t="e">
            <v>#N/A</v>
          </cell>
          <cell r="U1059" t="e">
            <v>#N/A</v>
          </cell>
          <cell r="V1059" t="e">
            <v>#N/A</v>
          </cell>
          <cell r="W1059" t="e">
            <v>#N/A</v>
          </cell>
          <cell r="X1059" t="e">
            <v>#N/A</v>
          </cell>
          <cell r="Y1059" t="str">
            <v>Strategy Approved</v>
          </cell>
          <cell r="Z1059" t="str">
            <v>TOPSBTD_TRD BPD_SEG101A (Adakveo)</v>
          </cell>
          <cell r="AA1059" t="e">
            <v>#N/A</v>
          </cell>
          <cell r="AB1059" t="e">
            <v>#N/A</v>
          </cell>
          <cell r="AC1059" t="e">
            <v>#N/A</v>
          </cell>
          <cell r="AD1059" t="e">
            <v>#N/A</v>
          </cell>
          <cell r="AE1059" t="e">
            <v>#N/A</v>
          </cell>
          <cell r="AF1059" t="e">
            <v>#N/A</v>
          </cell>
          <cell r="AG1059" t="e">
            <v>#N/A</v>
          </cell>
          <cell r="AH1059" t="e">
            <v>#N/A</v>
          </cell>
          <cell r="AI1059" t="e">
            <v>#N/A</v>
          </cell>
          <cell r="AJ1059" t="e">
            <v>#N/A</v>
          </cell>
        </row>
        <row r="1060">
          <cell r="A1060" t="str">
            <v>15097-G4008755</v>
          </cell>
          <cell r="B1060" t="str">
            <v>15097</v>
          </cell>
          <cell r="C1060" t="str">
            <v>TOPSBTDM</v>
          </cell>
          <cell r="D1060" t="str">
            <v>van Eck, Anna</v>
          </cell>
          <cell r="E1060" t="str">
            <v>Child</v>
          </cell>
          <cell r="F1060" t="str">
            <v>Multiple WP</v>
          </cell>
          <cell r="G1060" t="str">
            <v>TRD</v>
          </cell>
          <cell r="H1060" t="str">
            <v>G4008755</v>
          </cell>
        </row>
        <row r="1060">
          <cell r="K1060">
            <v>0</v>
          </cell>
          <cell r="L1060">
            <v>0</v>
          </cell>
          <cell r="M1060">
            <v>0</v>
          </cell>
          <cell r="N1060">
            <v>0</v>
          </cell>
          <cell r="O1060">
            <v>0</v>
          </cell>
          <cell r="P1060">
            <v>0</v>
          </cell>
        </row>
        <row r="1060">
          <cell r="S1060" t="str">
            <v>Not Excluded</v>
          </cell>
          <cell r="T1060" t="e">
            <v>#N/A</v>
          </cell>
          <cell r="U1060" t="e">
            <v>#N/A</v>
          </cell>
          <cell r="V1060" t="e">
            <v>#N/A</v>
          </cell>
          <cell r="W1060" t="e">
            <v>#N/A</v>
          </cell>
          <cell r="X1060" t="e">
            <v>#N/A</v>
          </cell>
          <cell r="Y1060" t="str">
            <v>Strategy Approved</v>
          </cell>
          <cell r="Z1060" t="str">
            <v>TOPSBTD_TRD BX_General analytical support_ESO</v>
          </cell>
          <cell r="AA1060" t="e">
            <v>#N/A</v>
          </cell>
          <cell r="AB1060" t="e">
            <v>#N/A</v>
          </cell>
          <cell r="AC1060" t="e">
            <v>#N/A</v>
          </cell>
          <cell r="AD1060" t="e">
            <v>#N/A</v>
          </cell>
          <cell r="AE1060" t="e">
            <v>#N/A</v>
          </cell>
          <cell r="AF1060" t="e">
            <v>#N/A</v>
          </cell>
          <cell r="AG1060" t="e">
            <v>#N/A</v>
          </cell>
          <cell r="AH1060" t="e">
            <v>#N/A</v>
          </cell>
          <cell r="AI1060" t="e">
            <v>#N/A</v>
          </cell>
          <cell r="AJ1060" t="e">
            <v>#N/A</v>
          </cell>
        </row>
        <row r="1061">
          <cell r="A1061" t="str">
            <v>15097-G4006131</v>
          </cell>
          <cell r="B1061" t="str">
            <v>15097</v>
          </cell>
          <cell r="C1061" t="str">
            <v>TOPSBTDM</v>
          </cell>
          <cell r="D1061" t="str">
            <v>van Eck, Anna</v>
          </cell>
          <cell r="E1061" t="str">
            <v>Child</v>
          </cell>
          <cell r="F1061" t="str">
            <v>Multiple WP</v>
          </cell>
          <cell r="G1061" t="str">
            <v>TRD</v>
          </cell>
          <cell r="H1061" t="str">
            <v>G4006131</v>
          </cell>
        </row>
        <row r="1061">
          <cell r="K1061">
            <v>0</v>
          </cell>
          <cell r="L1061">
            <v>0</v>
          </cell>
          <cell r="M1061">
            <v>0</v>
          </cell>
          <cell r="N1061">
            <v>0</v>
          </cell>
          <cell r="O1061">
            <v>0</v>
          </cell>
          <cell r="P1061">
            <v>0.0227</v>
          </cell>
        </row>
        <row r="1061">
          <cell r="S1061" t="str">
            <v>Not Excluded</v>
          </cell>
          <cell r="T1061" t="e">
            <v>#N/A</v>
          </cell>
          <cell r="U1061" t="e">
            <v>#N/A</v>
          </cell>
          <cell r="V1061" t="e">
            <v>#N/A</v>
          </cell>
          <cell r="W1061" t="e">
            <v>#N/A</v>
          </cell>
          <cell r="X1061" t="e">
            <v>#N/A</v>
          </cell>
          <cell r="Y1061" t="str">
            <v>Proposed Plan</v>
          </cell>
          <cell r="Z1061" t="str">
            <v>TOPSBTD_TRD_IGE025C (Xolair)</v>
          </cell>
          <cell r="AA1061" t="e">
            <v>#N/A</v>
          </cell>
          <cell r="AB1061" t="e">
            <v>#N/A</v>
          </cell>
          <cell r="AC1061" t="e">
            <v>#N/A</v>
          </cell>
          <cell r="AD1061" t="e">
            <v>#N/A</v>
          </cell>
          <cell r="AE1061" t="e">
            <v>#N/A</v>
          </cell>
          <cell r="AF1061" t="e">
            <v>#N/A</v>
          </cell>
          <cell r="AG1061" t="e">
            <v>#N/A</v>
          </cell>
          <cell r="AH1061" t="e">
            <v>#N/A</v>
          </cell>
          <cell r="AI1061" t="e">
            <v>#N/A</v>
          </cell>
          <cell r="AJ1061" t="e">
            <v>#N/A</v>
          </cell>
        </row>
        <row r="1062">
          <cell r="A1062" t="str">
            <v>15097-G4005028</v>
          </cell>
          <cell r="B1062" t="str">
            <v>15097</v>
          </cell>
          <cell r="C1062" t="str">
            <v>TOPSBTDM</v>
          </cell>
          <cell r="D1062" t="str">
            <v>van Eck, Anna</v>
          </cell>
          <cell r="E1062" t="str">
            <v>Child</v>
          </cell>
          <cell r="F1062" t="str">
            <v>Multiple WP</v>
          </cell>
          <cell r="G1062" t="str">
            <v>TRD</v>
          </cell>
          <cell r="H1062" t="str">
            <v>G4005028</v>
          </cell>
        </row>
        <row r="1062">
          <cell r="K1062">
            <v>0</v>
          </cell>
          <cell r="L1062">
            <v>0</v>
          </cell>
          <cell r="M1062">
            <v>0</v>
          </cell>
          <cell r="N1062">
            <v>0</v>
          </cell>
          <cell r="O1062">
            <v>0</v>
          </cell>
          <cell r="P1062">
            <v>0.0454</v>
          </cell>
        </row>
        <row r="1062">
          <cell r="S1062" t="str">
            <v>Not Excluded</v>
          </cell>
          <cell r="T1062" t="e">
            <v>#N/A</v>
          </cell>
          <cell r="U1062" t="e">
            <v>#N/A</v>
          </cell>
          <cell r="V1062" t="e">
            <v>#N/A</v>
          </cell>
          <cell r="W1062" t="e">
            <v>#N/A</v>
          </cell>
          <cell r="X1062" t="e">
            <v>#N/A</v>
          </cell>
          <cell r="Y1062" t="str">
            <v>Proposed Plan</v>
          </cell>
          <cell r="Z1062" t="str">
            <v>TOPSBTD_TRD_QGE031_2020</v>
          </cell>
          <cell r="AA1062" t="e">
            <v>#N/A</v>
          </cell>
          <cell r="AB1062" t="e">
            <v>#N/A</v>
          </cell>
          <cell r="AC1062" t="e">
            <v>#N/A</v>
          </cell>
          <cell r="AD1062" t="e">
            <v>#N/A</v>
          </cell>
          <cell r="AE1062" t="e">
            <v>#N/A</v>
          </cell>
          <cell r="AF1062" t="e">
            <v>#N/A</v>
          </cell>
          <cell r="AG1062" t="e">
            <v>#N/A</v>
          </cell>
          <cell r="AH1062" t="e">
            <v>#N/A</v>
          </cell>
          <cell r="AI1062" t="e">
            <v>#N/A</v>
          </cell>
          <cell r="AJ1062" t="e">
            <v>#N/A</v>
          </cell>
        </row>
        <row r="1063">
          <cell r="A1063" t="str">
            <v>15097-G4000061</v>
          </cell>
          <cell r="B1063" t="str">
            <v>15097</v>
          </cell>
          <cell r="C1063" t="str">
            <v>TOPSBTDM</v>
          </cell>
          <cell r="D1063" t="str">
            <v>van Eck, Anna</v>
          </cell>
          <cell r="E1063" t="str">
            <v>Child</v>
          </cell>
          <cell r="F1063" t="str">
            <v>Multiple WP</v>
          </cell>
          <cell r="G1063" t="str">
            <v>TRD</v>
          </cell>
          <cell r="H1063" t="str">
            <v>G4000061</v>
          </cell>
        </row>
        <row r="1063">
          <cell r="K1063">
            <v>0</v>
          </cell>
          <cell r="L1063">
            <v>0</v>
          </cell>
          <cell r="M1063">
            <v>0</v>
          </cell>
          <cell r="N1063">
            <v>0</v>
          </cell>
          <cell r="O1063">
            <v>0</v>
          </cell>
          <cell r="P1063">
            <v>0.4086</v>
          </cell>
        </row>
        <row r="1063">
          <cell r="S1063" t="str">
            <v>Not Excluded</v>
          </cell>
          <cell r="T1063" t="e">
            <v>#N/A</v>
          </cell>
          <cell r="U1063" t="e">
            <v>#N/A</v>
          </cell>
          <cell r="V1063" t="e">
            <v>#N/A</v>
          </cell>
          <cell r="W1063" t="e">
            <v>#N/A</v>
          </cell>
          <cell r="X1063" t="e">
            <v>#N/A</v>
          </cell>
          <cell r="Y1063" t="str">
            <v>Proposed Plan</v>
          </cell>
          <cell r="Z1063" t="str">
            <v>TOPSBTDM AIN457A (Cosentyx)</v>
          </cell>
          <cell r="AA1063" t="e">
            <v>#N/A</v>
          </cell>
          <cell r="AB1063" t="e">
            <v>#N/A</v>
          </cell>
          <cell r="AC1063" t="e">
            <v>#N/A</v>
          </cell>
          <cell r="AD1063" t="e">
            <v>#N/A</v>
          </cell>
          <cell r="AE1063" t="e">
            <v>#N/A</v>
          </cell>
          <cell r="AF1063" t="e">
            <v>#N/A</v>
          </cell>
          <cell r="AG1063" t="e">
            <v>#N/A</v>
          </cell>
          <cell r="AH1063" t="e">
            <v>#N/A</v>
          </cell>
          <cell r="AI1063" t="e">
            <v>#N/A</v>
          </cell>
          <cell r="AJ1063" t="e">
            <v>#N/A</v>
          </cell>
        </row>
        <row r="1064">
          <cell r="A1064" t="str">
            <v>15097-G4000946</v>
          </cell>
          <cell r="B1064" t="str">
            <v>15097</v>
          </cell>
          <cell r="C1064" t="str">
            <v>TOPSBTDM</v>
          </cell>
          <cell r="D1064" t="str">
            <v>van Eck, Anna</v>
          </cell>
          <cell r="E1064" t="str">
            <v>Child</v>
          </cell>
          <cell r="F1064" t="str">
            <v>Multiple WP</v>
          </cell>
          <cell r="G1064" t="str">
            <v>TRD</v>
          </cell>
          <cell r="H1064" t="str">
            <v>G4000946</v>
          </cell>
        </row>
        <row r="1064">
          <cell r="K1064">
            <v>0</v>
          </cell>
          <cell r="L1064">
            <v>0</v>
          </cell>
          <cell r="M1064">
            <v>0</v>
          </cell>
          <cell r="N1064">
            <v>0</v>
          </cell>
          <cell r="O1064">
            <v>0</v>
          </cell>
          <cell r="P1064">
            <v>0</v>
          </cell>
        </row>
        <row r="1064">
          <cell r="S1064" t="str">
            <v>Not Excluded</v>
          </cell>
          <cell r="T1064" t="e">
            <v>#N/A</v>
          </cell>
          <cell r="U1064" t="e">
            <v>#N/A</v>
          </cell>
          <cell r="V1064" t="e">
            <v>#N/A</v>
          </cell>
          <cell r="W1064" t="e">
            <v>#N/A</v>
          </cell>
          <cell r="X1064" t="e">
            <v>#N/A</v>
          </cell>
          <cell r="Y1064" t="str">
            <v>Proposed Plan</v>
          </cell>
          <cell r="Z1064" t="str">
            <v>TOPSBTDM BTC project support_2018</v>
          </cell>
          <cell r="AA1064" t="e">
            <v>#N/A</v>
          </cell>
          <cell r="AB1064" t="e">
            <v>#N/A</v>
          </cell>
          <cell r="AC1064" t="e">
            <v>#N/A</v>
          </cell>
          <cell r="AD1064" t="e">
            <v>#N/A</v>
          </cell>
          <cell r="AE1064" t="e">
            <v>#N/A</v>
          </cell>
          <cell r="AF1064" t="e">
            <v>#N/A</v>
          </cell>
          <cell r="AG1064" t="e">
            <v>#N/A</v>
          </cell>
          <cell r="AH1064" t="e">
            <v>#N/A</v>
          </cell>
          <cell r="AI1064" t="e">
            <v>#N/A</v>
          </cell>
          <cell r="AJ1064" t="e">
            <v>#N/A</v>
          </cell>
        </row>
        <row r="1065">
          <cell r="A1065" t="str">
            <v>15097-G4000947</v>
          </cell>
          <cell r="B1065" t="str">
            <v>15097</v>
          </cell>
          <cell r="C1065" t="str">
            <v>TOPSBTDM</v>
          </cell>
          <cell r="D1065" t="str">
            <v>van Eck, Anna</v>
          </cell>
          <cell r="E1065" t="str">
            <v>Child</v>
          </cell>
          <cell r="F1065" t="str">
            <v>Multiple WP</v>
          </cell>
          <cell r="G1065" t="str">
            <v>TRD</v>
          </cell>
          <cell r="H1065" t="str">
            <v>G4000947</v>
          </cell>
        </row>
        <row r="1065">
          <cell r="K1065">
            <v>0</v>
          </cell>
          <cell r="L1065">
            <v>0</v>
          </cell>
          <cell r="M1065">
            <v>0</v>
          </cell>
          <cell r="N1065">
            <v>0</v>
          </cell>
          <cell r="O1065">
            <v>0</v>
          </cell>
          <cell r="P1065">
            <v>0.0681</v>
          </cell>
        </row>
        <row r="1065">
          <cell r="S1065" t="str">
            <v>Not Excluded</v>
          </cell>
          <cell r="T1065" t="e">
            <v>#N/A</v>
          </cell>
          <cell r="U1065" t="e">
            <v>#N/A</v>
          </cell>
          <cell r="V1065" t="e">
            <v>#N/A</v>
          </cell>
          <cell r="W1065" t="e">
            <v>#N/A</v>
          </cell>
          <cell r="X1065" t="e">
            <v>#N/A</v>
          </cell>
          <cell r="Y1065" t="str">
            <v>Proposed Plan</v>
          </cell>
          <cell r="Z1065" t="str">
            <v>TOPSBTDM BTC_MenB_2018</v>
          </cell>
          <cell r="AA1065" t="e">
            <v>#N/A</v>
          </cell>
          <cell r="AB1065" t="e">
            <v>#N/A</v>
          </cell>
          <cell r="AC1065" t="e">
            <v>#N/A</v>
          </cell>
          <cell r="AD1065" t="e">
            <v>#N/A</v>
          </cell>
          <cell r="AE1065" t="e">
            <v>#N/A</v>
          </cell>
          <cell r="AF1065" t="e">
            <v>#N/A</v>
          </cell>
          <cell r="AG1065" t="e">
            <v>#N/A</v>
          </cell>
          <cell r="AH1065" t="e">
            <v>#N/A</v>
          </cell>
          <cell r="AI1065" t="e">
            <v>#N/A</v>
          </cell>
          <cell r="AJ1065" t="e">
            <v>#N/A</v>
          </cell>
        </row>
        <row r="1066">
          <cell r="A1066" t="str">
            <v>15097-G4000737</v>
          </cell>
          <cell r="B1066" t="str">
            <v>15097</v>
          </cell>
          <cell r="C1066" t="str">
            <v>TOPSBTDM</v>
          </cell>
          <cell r="D1066" t="str">
            <v>van Eck, Anna</v>
          </cell>
          <cell r="E1066" t="str">
            <v>Child</v>
          </cell>
          <cell r="F1066" t="str">
            <v>Multiple WP</v>
          </cell>
          <cell r="G1066" t="str">
            <v>TRD</v>
          </cell>
          <cell r="H1066" t="str">
            <v>G4000737</v>
          </cell>
        </row>
        <row r="1066">
          <cell r="K1066">
            <v>0</v>
          </cell>
          <cell r="L1066">
            <v>0</v>
          </cell>
          <cell r="M1066">
            <v>0</v>
          </cell>
          <cell r="N1066">
            <v>0</v>
          </cell>
          <cell r="O1066">
            <v>0</v>
          </cell>
          <cell r="P1066">
            <v>0.3632</v>
          </cell>
        </row>
        <row r="1066">
          <cell r="S1066" t="str">
            <v>Not Excluded</v>
          </cell>
          <cell r="T1066" t="e">
            <v>#N/A</v>
          </cell>
          <cell r="U1066" t="e">
            <v>#N/A</v>
          </cell>
          <cell r="V1066" t="e">
            <v>#N/A</v>
          </cell>
          <cell r="W1066" t="e">
            <v>#N/A</v>
          </cell>
          <cell r="X1066" t="e">
            <v>#N/A</v>
          </cell>
          <cell r="Y1066" t="str">
            <v>Proposed Plan</v>
          </cell>
          <cell r="Z1066" t="str">
            <v>TOPSBTDM EP2000 2018</v>
          </cell>
          <cell r="AA1066" t="e">
            <v>#N/A</v>
          </cell>
          <cell r="AB1066" t="e">
            <v>#N/A</v>
          </cell>
          <cell r="AC1066" t="e">
            <v>#N/A</v>
          </cell>
          <cell r="AD1066" t="e">
            <v>#N/A</v>
          </cell>
          <cell r="AE1066" t="e">
            <v>#N/A</v>
          </cell>
          <cell r="AF1066" t="e">
            <v>#N/A</v>
          </cell>
          <cell r="AG1066" t="e">
            <v>#N/A</v>
          </cell>
          <cell r="AH1066" t="e">
            <v>#N/A</v>
          </cell>
          <cell r="AI1066" t="e">
            <v>#N/A</v>
          </cell>
          <cell r="AJ1066" t="e">
            <v>#N/A</v>
          </cell>
        </row>
        <row r="1067">
          <cell r="A1067" t="str">
            <v>15097-G4000739</v>
          </cell>
          <cell r="B1067" t="str">
            <v>15097</v>
          </cell>
          <cell r="C1067" t="str">
            <v>TOPSBTDM</v>
          </cell>
          <cell r="D1067" t="str">
            <v>van Eck, Anna</v>
          </cell>
          <cell r="E1067" t="str">
            <v>Child</v>
          </cell>
          <cell r="F1067" t="str">
            <v>Multiple WP</v>
          </cell>
          <cell r="G1067" t="str">
            <v>TRD</v>
          </cell>
          <cell r="H1067" t="str">
            <v>G4000739</v>
          </cell>
        </row>
        <row r="1067">
          <cell r="K1067">
            <v>0</v>
          </cell>
          <cell r="L1067">
            <v>0</v>
          </cell>
          <cell r="M1067">
            <v>0</v>
          </cell>
          <cell r="N1067">
            <v>0</v>
          </cell>
          <cell r="O1067">
            <v>0</v>
          </cell>
          <cell r="P1067">
            <v>0.1362</v>
          </cell>
        </row>
        <row r="1067">
          <cell r="S1067" t="str">
            <v>Not Excluded</v>
          </cell>
          <cell r="T1067" t="e">
            <v>#N/A</v>
          </cell>
          <cell r="U1067" t="e">
            <v>#N/A</v>
          </cell>
          <cell r="V1067" t="e">
            <v>#N/A</v>
          </cell>
          <cell r="W1067" t="e">
            <v>#N/A</v>
          </cell>
          <cell r="X1067" t="e">
            <v>#N/A</v>
          </cell>
          <cell r="Y1067" t="str">
            <v>Proposed Plan</v>
          </cell>
          <cell r="Z1067" t="str">
            <v>TOPSBTDM EP2006_2018</v>
          </cell>
          <cell r="AA1067" t="e">
            <v>#N/A</v>
          </cell>
          <cell r="AB1067" t="e">
            <v>#N/A</v>
          </cell>
          <cell r="AC1067" t="e">
            <v>#N/A</v>
          </cell>
          <cell r="AD1067" t="e">
            <v>#N/A</v>
          </cell>
          <cell r="AE1067" t="e">
            <v>#N/A</v>
          </cell>
          <cell r="AF1067" t="e">
            <v>#N/A</v>
          </cell>
          <cell r="AG1067" t="e">
            <v>#N/A</v>
          </cell>
          <cell r="AH1067" t="e">
            <v>#N/A</v>
          </cell>
          <cell r="AI1067" t="e">
            <v>#N/A</v>
          </cell>
          <cell r="AJ1067" t="e">
            <v>#N/A</v>
          </cell>
        </row>
        <row r="1068">
          <cell r="A1068" t="str">
            <v>15097-G4000740</v>
          </cell>
          <cell r="B1068" t="str">
            <v>15097</v>
          </cell>
          <cell r="C1068" t="str">
            <v>TOPSBTDM</v>
          </cell>
          <cell r="D1068" t="str">
            <v>van Eck, Anna</v>
          </cell>
          <cell r="E1068" t="str">
            <v>Child</v>
          </cell>
          <cell r="F1068" t="str">
            <v>Multiple WP</v>
          </cell>
          <cell r="G1068" t="str">
            <v>TRD</v>
          </cell>
          <cell r="H1068" t="str">
            <v>G4000740</v>
          </cell>
        </row>
        <row r="1068">
          <cell r="K1068">
            <v>0</v>
          </cell>
          <cell r="L1068">
            <v>0</v>
          </cell>
          <cell r="M1068">
            <v>0</v>
          </cell>
          <cell r="N1068">
            <v>0</v>
          </cell>
          <cell r="O1068">
            <v>0</v>
          </cell>
          <cell r="P1068">
            <v>0.0908</v>
          </cell>
        </row>
        <row r="1068">
          <cell r="S1068" t="str">
            <v>Not Excluded</v>
          </cell>
          <cell r="T1068" t="e">
            <v>#N/A</v>
          </cell>
          <cell r="U1068" t="e">
            <v>#N/A</v>
          </cell>
          <cell r="V1068" t="e">
            <v>#N/A</v>
          </cell>
          <cell r="W1068" t="e">
            <v>#N/A</v>
          </cell>
          <cell r="X1068" t="e">
            <v>#N/A</v>
          </cell>
          <cell r="Y1068" t="str">
            <v>Proposed Plan</v>
          </cell>
          <cell r="Z1068" t="str">
            <v>TOPSBTDM GP1111_2018</v>
          </cell>
          <cell r="AA1068" t="e">
            <v>#N/A</v>
          </cell>
          <cell r="AB1068" t="e">
            <v>#N/A</v>
          </cell>
          <cell r="AC1068" t="e">
            <v>#N/A</v>
          </cell>
          <cell r="AD1068" t="e">
            <v>#N/A</v>
          </cell>
          <cell r="AE1068" t="e">
            <v>#N/A</v>
          </cell>
          <cell r="AF1068" t="e">
            <v>#N/A</v>
          </cell>
          <cell r="AG1068" t="e">
            <v>#N/A</v>
          </cell>
          <cell r="AH1068" t="e">
            <v>#N/A</v>
          </cell>
          <cell r="AI1068" t="e">
            <v>#N/A</v>
          </cell>
          <cell r="AJ1068" t="e">
            <v>#N/A</v>
          </cell>
        </row>
        <row r="1069">
          <cell r="A1069" t="str">
            <v>15097-G4000748</v>
          </cell>
          <cell r="B1069" t="str">
            <v>15097</v>
          </cell>
          <cell r="C1069" t="str">
            <v>TOPSBTDM</v>
          </cell>
          <cell r="D1069" t="str">
            <v>van Eck, Anna</v>
          </cell>
          <cell r="E1069" t="str">
            <v>Child</v>
          </cell>
          <cell r="F1069" t="str">
            <v>Multiple WP</v>
          </cell>
          <cell r="G1069" t="str">
            <v>TRD</v>
          </cell>
          <cell r="H1069" t="str">
            <v>G4000748</v>
          </cell>
        </row>
        <row r="1069">
          <cell r="K1069">
            <v>0</v>
          </cell>
          <cell r="L1069">
            <v>0</v>
          </cell>
          <cell r="M1069">
            <v>0</v>
          </cell>
          <cell r="N1069">
            <v>0</v>
          </cell>
          <cell r="O1069">
            <v>0</v>
          </cell>
          <cell r="P1069">
            <v>0.3632</v>
          </cell>
        </row>
        <row r="1069">
          <cell r="S1069" t="str">
            <v>Not Excluded</v>
          </cell>
          <cell r="T1069" t="e">
            <v>#N/A</v>
          </cell>
          <cell r="U1069" t="e">
            <v>#N/A</v>
          </cell>
          <cell r="V1069" t="e">
            <v>#N/A</v>
          </cell>
          <cell r="W1069" t="e">
            <v>#N/A</v>
          </cell>
          <cell r="X1069" t="e">
            <v>#N/A</v>
          </cell>
          <cell r="Y1069" t="str">
            <v>Proposed Plan</v>
          </cell>
          <cell r="Z1069" t="str">
            <v>TOPSBTDM GP2013_2018</v>
          </cell>
          <cell r="AA1069" t="e">
            <v>#N/A</v>
          </cell>
          <cell r="AB1069" t="e">
            <v>#N/A</v>
          </cell>
          <cell r="AC1069" t="e">
            <v>#N/A</v>
          </cell>
          <cell r="AD1069" t="e">
            <v>#N/A</v>
          </cell>
          <cell r="AE1069" t="e">
            <v>#N/A</v>
          </cell>
          <cell r="AF1069" t="e">
            <v>#N/A</v>
          </cell>
          <cell r="AG1069" t="e">
            <v>#N/A</v>
          </cell>
          <cell r="AH1069" t="e">
            <v>#N/A</v>
          </cell>
          <cell r="AI1069" t="e">
            <v>#N/A</v>
          </cell>
          <cell r="AJ1069" t="e">
            <v>#N/A</v>
          </cell>
        </row>
        <row r="1070">
          <cell r="A1070" t="str">
            <v>15097-G4000971</v>
          </cell>
          <cell r="B1070" t="str">
            <v>15097</v>
          </cell>
          <cell r="C1070" t="str">
            <v>TOPSBTDM</v>
          </cell>
          <cell r="D1070" t="str">
            <v>van Eck, Anna</v>
          </cell>
          <cell r="E1070" t="str">
            <v>Child</v>
          </cell>
          <cell r="F1070" t="str">
            <v>Multiple WP</v>
          </cell>
          <cell r="G1070" t="str">
            <v>TRD</v>
          </cell>
          <cell r="H1070" t="str">
            <v>G4000971</v>
          </cell>
        </row>
        <row r="1070">
          <cell r="K1070">
            <v>0</v>
          </cell>
          <cell r="L1070">
            <v>0</v>
          </cell>
          <cell r="M1070">
            <v>0</v>
          </cell>
          <cell r="N1070">
            <v>0</v>
          </cell>
          <cell r="O1070">
            <v>0</v>
          </cell>
          <cell r="P1070">
            <v>0.454</v>
          </cell>
        </row>
        <row r="1070">
          <cell r="S1070" t="str">
            <v>Not Excluded</v>
          </cell>
          <cell r="T1070" t="e">
            <v>#N/A</v>
          </cell>
          <cell r="U1070" t="e">
            <v>#N/A</v>
          </cell>
          <cell r="V1070" t="e">
            <v>#N/A</v>
          </cell>
          <cell r="W1070" t="e">
            <v>#N/A</v>
          </cell>
          <cell r="X1070" t="e">
            <v>#N/A</v>
          </cell>
          <cell r="Y1070" t="str">
            <v>Proposed Plan</v>
          </cell>
          <cell r="Z1070" t="str">
            <v>TOPSBTDM GP2015_2018</v>
          </cell>
          <cell r="AA1070" t="e">
            <v>#N/A</v>
          </cell>
          <cell r="AB1070" t="e">
            <v>#N/A</v>
          </cell>
          <cell r="AC1070" t="e">
            <v>#N/A</v>
          </cell>
          <cell r="AD1070" t="e">
            <v>#N/A</v>
          </cell>
          <cell r="AE1070" t="e">
            <v>#N/A</v>
          </cell>
          <cell r="AF1070" t="e">
            <v>#N/A</v>
          </cell>
          <cell r="AG1070" t="e">
            <v>#N/A</v>
          </cell>
          <cell r="AH1070" t="e">
            <v>#N/A</v>
          </cell>
          <cell r="AI1070" t="e">
            <v>#N/A</v>
          </cell>
          <cell r="AJ1070" t="e">
            <v>#N/A</v>
          </cell>
        </row>
        <row r="1071">
          <cell r="A1071" t="str">
            <v>15097-G4000751</v>
          </cell>
          <cell r="B1071" t="str">
            <v>15097</v>
          </cell>
          <cell r="C1071" t="str">
            <v>TOPSBTDM</v>
          </cell>
          <cell r="D1071" t="str">
            <v>van Eck, Anna</v>
          </cell>
          <cell r="E1071" t="str">
            <v>Child</v>
          </cell>
          <cell r="F1071" t="str">
            <v>Multiple WP</v>
          </cell>
          <cell r="G1071" t="str">
            <v>TRD</v>
          </cell>
          <cell r="H1071" t="str">
            <v>G4000751</v>
          </cell>
        </row>
        <row r="1071">
          <cell r="K1071">
            <v>0</v>
          </cell>
          <cell r="L1071">
            <v>0</v>
          </cell>
          <cell r="M1071">
            <v>0</v>
          </cell>
          <cell r="N1071">
            <v>0</v>
          </cell>
          <cell r="O1071">
            <v>0</v>
          </cell>
          <cell r="P1071">
            <v>0.1362</v>
          </cell>
        </row>
        <row r="1071">
          <cell r="S1071" t="str">
            <v>Not Excluded</v>
          </cell>
          <cell r="T1071" t="e">
            <v>#N/A</v>
          </cell>
          <cell r="U1071" t="e">
            <v>#N/A</v>
          </cell>
          <cell r="V1071" t="e">
            <v>#N/A</v>
          </cell>
          <cell r="W1071" t="e">
            <v>#N/A</v>
          </cell>
          <cell r="X1071" t="e">
            <v>#N/A</v>
          </cell>
          <cell r="Y1071" t="str">
            <v>Proposed Plan</v>
          </cell>
          <cell r="Z1071" t="str">
            <v>TOPSBTDM GP2017_2018</v>
          </cell>
          <cell r="AA1071" t="e">
            <v>#N/A</v>
          </cell>
          <cell r="AB1071" t="e">
            <v>#N/A</v>
          </cell>
          <cell r="AC1071" t="e">
            <v>#N/A</v>
          </cell>
          <cell r="AD1071" t="e">
            <v>#N/A</v>
          </cell>
          <cell r="AE1071" t="e">
            <v>#N/A</v>
          </cell>
          <cell r="AF1071" t="e">
            <v>#N/A</v>
          </cell>
          <cell r="AG1071" t="e">
            <v>#N/A</v>
          </cell>
          <cell r="AH1071" t="e">
            <v>#N/A</v>
          </cell>
          <cell r="AI1071" t="e">
            <v>#N/A</v>
          </cell>
          <cell r="AJ1071" t="e">
            <v>#N/A</v>
          </cell>
        </row>
        <row r="1072">
          <cell r="A1072" t="str">
            <v>15097-G4000752</v>
          </cell>
          <cell r="B1072" t="str">
            <v>15097</v>
          </cell>
          <cell r="C1072" t="str">
            <v>TOPSBTDM</v>
          </cell>
          <cell r="D1072" t="str">
            <v>van Eck, Anna</v>
          </cell>
          <cell r="E1072" t="str">
            <v>Child</v>
          </cell>
          <cell r="F1072" t="str">
            <v>Multiple WP</v>
          </cell>
          <cell r="G1072" t="str">
            <v>TRD</v>
          </cell>
          <cell r="H1072" t="str">
            <v>G4000752</v>
          </cell>
        </row>
        <row r="1072">
          <cell r="K1072">
            <v>0</v>
          </cell>
          <cell r="L1072">
            <v>0</v>
          </cell>
          <cell r="M1072">
            <v>0</v>
          </cell>
          <cell r="N1072">
            <v>0</v>
          </cell>
          <cell r="O1072">
            <v>0</v>
          </cell>
          <cell r="P1072">
            <v>0.0227</v>
          </cell>
        </row>
        <row r="1072">
          <cell r="S1072" t="str">
            <v>Not Excluded</v>
          </cell>
          <cell r="T1072" t="e">
            <v>#N/A</v>
          </cell>
          <cell r="U1072" t="e">
            <v>#N/A</v>
          </cell>
          <cell r="V1072" t="e">
            <v>#N/A</v>
          </cell>
          <cell r="W1072" t="e">
            <v>#N/A</v>
          </cell>
          <cell r="X1072" t="e">
            <v>#N/A</v>
          </cell>
          <cell r="Y1072" t="str">
            <v>Proposed Plan</v>
          </cell>
          <cell r="Z1072" t="str">
            <v>TOPSBTDM LA-EP2006_2018</v>
          </cell>
          <cell r="AA1072" t="e">
            <v>#N/A</v>
          </cell>
          <cell r="AB1072" t="e">
            <v>#N/A</v>
          </cell>
          <cell r="AC1072" t="e">
            <v>#N/A</v>
          </cell>
          <cell r="AD1072" t="e">
            <v>#N/A</v>
          </cell>
          <cell r="AE1072" t="e">
            <v>#N/A</v>
          </cell>
          <cell r="AF1072" t="e">
            <v>#N/A</v>
          </cell>
          <cell r="AG1072" t="e">
            <v>#N/A</v>
          </cell>
          <cell r="AH1072" t="e">
            <v>#N/A</v>
          </cell>
          <cell r="AI1072" t="e">
            <v>#N/A</v>
          </cell>
          <cell r="AJ1072" t="e">
            <v>#N/A</v>
          </cell>
        </row>
        <row r="1073">
          <cell r="A1073" t="str">
            <v>15097-G4000067</v>
          </cell>
          <cell r="B1073" t="str">
            <v>15097</v>
          </cell>
          <cell r="C1073" t="str">
            <v>TOPSBTDM</v>
          </cell>
          <cell r="D1073" t="str">
            <v>van Eck, Anna</v>
          </cell>
          <cell r="E1073" t="str">
            <v>Child</v>
          </cell>
          <cell r="F1073" t="str">
            <v>Multiple WP</v>
          </cell>
          <cell r="G1073" t="str">
            <v>TRD</v>
          </cell>
          <cell r="H1073" t="str">
            <v>G4000067</v>
          </cell>
        </row>
        <row r="1073">
          <cell r="K1073">
            <v>0</v>
          </cell>
          <cell r="L1073">
            <v>0</v>
          </cell>
          <cell r="M1073">
            <v>0</v>
          </cell>
          <cell r="N1073">
            <v>0</v>
          </cell>
          <cell r="O1073">
            <v>0</v>
          </cell>
          <cell r="P1073">
            <v>0.5221</v>
          </cell>
        </row>
        <row r="1073">
          <cell r="S1073" t="str">
            <v>Not Excluded</v>
          </cell>
          <cell r="T1073" t="e">
            <v>#N/A</v>
          </cell>
          <cell r="U1073" t="e">
            <v>#N/A</v>
          </cell>
          <cell r="V1073" t="e">
            <v>#N/A</v>
          </cell>
          <cell r="W1073" t="e">
            <v>#N/A</v>
          </cell>
          <cell r="X1073" t="e">
            <v>#N/A</v>
          </cell>
          <cell r="Y1073" t="str">
            <v>Proposed Plan</v>
          </cell>
          <cell r="Z1073" t="str">
            <v>TOPSBTDM RTH258A_2018</v>
          </cell>
          <cell r="AA1073" t="e">
            <v>#N/A</v>
          </cell>
          <cell r="AB1073" t="e">
            <v>#N/A</v>
          </cell>
          <cell r="AC1073" t="e">
            <v>#N/A</v>
          </cell>
          <cell r="AD1073" t="e">
            <v>#N/A</v>
          </cell>
          <cell r="AE1073" t="e">
            <v>#N/A</v>
          </cell>
          <cell r="AF1073" t="e">
            <v>#N/A</v>
          </cell>
          <cell r="AG1073" t="e">
            <v>#N/A</v>
          </cell>
          <cell r="AH1073" t="e">
            <v>#N/A</v>
          </cell>
          <cell r="AI1073" t="e">
            <v>#N/A</v>
          </cell>
          <cell r="AJ1073" t="e">
            <v>#N/A</v>
          </cell>
        </row>
        <row r="1074">
          <cell r="A1074" t="str">
            <v>15097-G4000945</v>
          </cell>
          <cell r="B1074" t="str">
            <v>15097</v>
          </cell>
          <cell r="C1074" t="str">
            <v>TOPSBTDM</v>
          </cell>
          <cell r="D1074" t="str">
            <v>van Eck, Anna</v>
          </cell>
          <cell r="E1074" t="str">
            <v>Child</v>
          </cell>
          <cell r="F1074" t="str">
            <v>Multiple WP</v>
          </cell>
          <cell r="G1074" t="str">
            <v>TRD</v>
          </cell>
          <cell r="H1074" t="str">
            <v>G4000945</v>
          </cell>
        </row>
        <row r="1074">
          <cell r="K1074">
            <v>0</v>
          </cell>
          <cell r="L1074">
            <v>0</v>
          </cell>
          <cell r="M1074">
            <v>0</v>
          </cell>
          <cell r="N1074">
            <v>0</v>
          </cell>
          <cell r="O1074">
            <v>0</v>
          </cell>
          <cell r="P1074">
            <v>0</v>
          </cell>
        </row>
        <row r="1074">
          <cell r="S1074" t="str">
            <v>Not Excluded</v>
          </cell>
          <cell r="T1074" t="e">
            <v>#N/A</v>
          </cell>
          <cell r="U1074" t="e">
            <v>#N/A</v>
          </cell>
          <cell r="V1074" t="e">
            <v>#N/A</v>
          </cell>
          <cell r="W1074" t="e">
            <v>#N/A</v>
          </cell>
          <cell r="X1074" t="e">
            <v>#N/A</v>
          </cell>
          <cell r="Y1074" t="str">
            <v>Proposed Plan</v>
          </cell>
          <cell r="Z1074" t="str">
            <v>TOPSBTDM_BTC ALD403_2018</v>
          </cell>
          <cell r="AA1074" t="e">
            <v>#N/A</v>
          </cell>
          <cell r="AB1074" t="e">
            <v>#N/A</v>
          </cell>
          <cell r="AC1074" t="e">
            <v>#N/A</v>
          </cell>
          <cell r="AD1074" t="e">
            <v>#N/A</v>
          </cell>
          <cell r="AE1074" t="e">
            <v>#N/A</v>
          </cell>
          <cell r="AF1074" t="e">
            <v>#N/A</v>
          </cell>
          <cell r="AG1074" t="e">
            <v>#N/A</v>
          </cell>
          <cell r="AH1074" t="e">
            <v>#N/A</v>
          </cell>
          <cell r="AI1074" t="e">
            <v>#N/A</v>
          </cell>
          <cell r="AJ1074" t="e">
            <v>#N/A</v>
          </cell>
        </row>
        <row r="1075">
          <cell r="A1075" t="str">
            <v>15097-G4000065</v>
          </cell>
          <cell r="B1075" t="str">
            <v>15097</v>
          </cell>
          <cell r="C1075" t="str">
            <v>TOPSBTDM</v>
          </cell>
          <cell r="D1075" t="str">
            <v>van Eck, Anna</v>
          </cell>
          <cell r="E1075" t="str">
            <v>Child</v>
          </cell>
          <cell r="F1075" t="str">
            <v>Multiple WP</v>
          </cell>
          <cell r="G1075" t="str">
            <v>TRD</v>
          </cell>
          <cell r="H1075" t="str">
            <v>G4000065</v>
          </cell>
        </row>
        <row r="1075">
          <cell r="K1075">
            <v>0</v>
          </cell>
          <cell r="L1075">
            <v>0</v>
          </cell>
          <cell r="M1075">
            <v>0</v>
          </cell>
          <cell r="N1075">
            <v>0</v>
          </cell>
          <cell r="O1075">
            <v>0</v>
          </cell>
          <cell r="P1075">
            <v>0.1362</v>
          </cell>
        </row>
        <row r="1075">
          <cell r="S1075" t="str">
            <v>Not Excluded</v>
          </cell>
          <cell r="T1075" t="e">
            <v>#N/A</v>
          </cell>
          <cell r="U1075" t="e">
            <v>#N/A</v>
          </cell>
          <cell r="V1075" t="e">
            <v>#N/A</v>
          </cell>
          <cell r="W1075" t="e">
            <v>#N/A</v>
          </cell>
          <cell r="X1075" t="e">
            <v>#N/A</v>
          </cell>
          <cell r="Y1075" t="str">
            <v>Proposed Plan</v>
          </cell>
          <cell r="Z1075" t="str">
            <v>TOPSBTDM_BTDM_ACZ885</v>
          </cell>
          <cell r="AA1075" t="e">
            <v>#N/A</v>
          </cell>
          <cell r="AB1075" t="e">
            <v>#N/A</v>
          </cell>
          <cell r="AC1075" t="e">
            <v>#N/A</v>
          </cell>
          <cell r="AD1075" t="e">
            <v>#N/A</v>
          </cell>
          <cell r="AE1075" t="e">
            <v>#N/A</v>
          </cell>
          <cell r="AF1075" t="e">
            <v>#N/A</v>
          </cell>
          <cell r="AG1075" t="e">
            <v>#N/A</v>
          </cell>
          <cell r="AH1075" t="e">
            <v>#N/A</v>
          </cell>
          <cell r="AI1075" t="e">
            <v>#N/A</v>
          </cell>
          <cell r="AJ1075" t="e">
            <v>#N/A</v>
          </cell>
        </row>
        <row r="1076">
          <cell r="A1076" t="str">
            <v>15097-G4000064</v>
          </cell>
          <cell r="B1076" t="str">
            <v>15097</v>
          </cell>
          <cell r="C1076" t="str">
            <v>TOPSBTDM</v>
          </cell>
          <cell r="D1076" t="str">
            <v>van Eck, Anna</v>
          </cell>
          <cell r="E1076" t="str">
            <v>Child</v>
          </cell>
          <cell r="F1076" t="str">
            <v>Multiple WP</v>
          </cell>
          <cell r="G1076" t="str">
            <v>TRD</v>
          </cell>
          <cell r="H1076" t="str">
            <v>G4000064</v>
          </cell>
        </row>
        <row r="1076">
          <cell r="K1076">
            <v>0</v>
          </cell>
          <cell r="L1076">
            <v>0</v>
          </cell>
          <cell r="M1076">
            <v>0</v>
          </cell>
          <cell r="N1076">
            <v>0</v>
          </cell>
          <cell r="O1076">
            <v>0</v>
          </cell>
          <cell r="P1076">
            <v>0.0454</v>
          </cell>
        </row>
        <row r="1076">
          <cell r="S1076" t="str">
            <v>Not Excluded</v>
          </cell>
          <cell r="T1076" t="e">
            <v>#N/A</v>
          </cell>
          <cell r="U1076" t="e">
            <v>#N/A</v>
          </cell>
          <cell r="V1076" t="e">
            <v>#N/A</v>
          </cell>
          <cell r="W1076" t="e">
            <v>#N/A</v>
          </cell>
          <cell r="X1076" t="e">
            <v>#N/A</v>
          </cell>
          <cell r="Y1076" t="str">
            <v>Proposed Plan</v>
          </cell>
          <cell r="Z1076" t="str">
            <v>TOPSBTDM_BTDM_Arzerra</v>
          </cell>
          <cell r="AA1076" t="e">
            <v>#N/A</v>
          </cell>
          <cell r="AB1076" t="e">
            <v>#N/A</v>
          </cell>
          <cell r="AC1076" t="e">
            <v>#N/A</v>
          </cell>
          <cell r="AD1076" t="e">
            <v>#N/A</v>
          </cell>
          <cell r="AE1076" t="e">
            <v>#N/A</v>
          </cell>
          <cell r="AF1076" t="e">
            <v>#N/A</v>
          </cell>
          <cell r="AG1076" t="e">
            <v>#N/A</v>
          </cell>
          <cell r="AH1076" t="e">
            <v>#N/A</v>
          </cell>
          <cell r="AI1076" t="e">
            <v>#N/A</v>
          </cell>
          <cell r="AJ1076" t="e">
            <v>#N/A</v>
          </cell>
        </row>
        <row r="1077">
          <cell r="A1077" t="str">
            <v>15097-G4000063</v>
          </cell>
          <cell r="B1077" t="str">
            <v>15097</v>
          </cell>
          <cell r="C1077" t="str">
            <v>TOPSBTDM</v>
          </cell>
          <cell r="D1077" t="str">
            <v>van Eck, Anna</v>
          </cell>
          <cell r="E1077" t="str">
            <v>Child</v>
          </cell>
          <cell r="F1077" t="str">
            <v>Multiple WP</v>
          </cell>
          <cell r="G1077" t="str">
            <v>TRD</v>
          </cell>
          <cell r="H1077" t="str">
            <v>G4000063</v>
          </cell>
        </row>
        <row r="1077">
          <cell r="K1077">
            <v>0</v>
          </cell>
          <cell r="L1077">
            <v>0</v>
          </cell>
          <cell r="M1077">
            <v>0</v>
          </cell>
          <cell r="N1077">
            <v>0</v>
          </cell>
          <cell r="O1077">
            <v>0</v>
          </cell>
          <cell r="P1077">
            <v>0.1362</v>
          </cell>
        </row>
        <row r="1077">
          <cell r="S1077" t="str">
            <v>Not Excluded</v>
          </cell>
          <cell r="T1077" t="e">
            <v>#N/A</v>
          </cell>
          <cell r="U1077" t="e">
            <v>#N/A</v>
          </cell>
          <cell r="V1077" t="e">
            <v>#N/A</v>
          </cell>
          <cell r="W1077" t="e">
            <v>#N/A</v>
          </cell>
          <cell r="X1077" t="e">
            <v>#N/A</v>
          </cell>
          <cell r="Y1077" t="str">
            <v>Proposed Plan</v>
          </cell>
          <cell r="Z1077" t="str">
            <v>TOPSBTDM_BTDM_CHI621A (Simulect)_2018</v>
          </cell>
          <cell r="AA1077" t="e">
            <v>#N/A</v>
          </cell>
          <cell r="AB1077" t="e">
            <v>#N/A</v>
          </cell>
          <cell r="AC1077" t="e">
            <v>#N/A</v>
          </cell>
          <cell r="AD1077" t="e">
            <v>#N/A</v>
          </cell>
          <cell r="AE1077" t="e">
            <v>#N/A</v>
          </cell>
          <cell r="AF1077" t="e">
            <v>#N/A</v>
          </cell>
          <cell r="AG1077" t="e">
            <v>#N/A</v>
          </cell>
          <cell r="AH1077" t="e">
            <v>#N/A</v>
          </cell>
          <cell r="AI1077" t="e">
            <v>#N/A</v>
          </cell>
          <cell r="AJ1077" t="e">
            <v>#N/A</v>
          </cell>
        </row>
        <row r="1078">
          <cell r="A1078" t="str">
            <v>15097-G4000967</v>
          </cell>
          <cell r="B1078" t="str">
            <v>15097</v>
          </cell>
          <cell r="C1078" t="str">
            <v>TOPSBTDM</v>
          </cell>
          <cell r="D1078" t="str">
            <v>van Eck, Anna</v>
          </cell>
          <cell r="E1078" t="str">
            <v>Child</v>
          </cell>
          <cell r="F1078" t="str">
            <v>Multiple WP</v>
          </cell>
          <cell r="G1078" t="str">
            <v>TRD</v>
          </cell>
          <cell r="H1078" t="str">
            <v>G4000967</v>
          </cell>
        </row>
        <row r="1078">
          <cell r="K1078">
            <v>0</v>
          </cell>
          <cell r="L1078">
            <v>0</v>
          </cell>
          <cell r="M1078">
            <v>0</v>
          </cell>
          <cell r="N1078">
            <v>0</v>
          </cell>
          <cell r="O1078">
            <v>0</v>
          </cell>
          <cell r="P1078">
            <v>0.0454</v>
          </cell>
        </row>
        <row r="1078">
          <cell r="S1078" t="str">
            <v>Not Excluded</v>
          </cell>
          <cell r="T1078" t="e">
            <v>#N/A</v>
          </cell>
          <cell r="U1078" t="e">
            <v>#N/A</v>
          </cell>
          <cell r="V1078" t="e">
            <v>#N/A</v>
          </cell>
          <cell r="W1078" t="e">
            <v>#N/A</v>
          </cell>
          <cell r="X1078" t="e">
            <v>#N/A</v>
          </cell>
          <cell r="Y1078" t="str">
            <v>Proposed Plan</v>
          </cell>
          <cell r="Z1078" t="str">
            <v>TOPSBTDM_BTDM_Extavia</v>
          </cell>
          <cell r="AA1078" t="e">
            <v>#N/A</v>
          </cell>
          <cell r="AB1078" t="e">
            <v>#N/A</v>
          </cell>
          <cell r="AC1078" t="e">
            <v>#N/A</v>
          </cell>
          <cell r="AD1078" t="e">
            <v>#N/A</v>
          </cell>
          <cell r="AE1078" t="e">
            <v>#N/A</v>
          </cell>
          <cell r="AF1078" t="e">
            <v>#N/A</v>
          </cell>
          <cell r="AG1078" t="e">
            <v>#N/A</v>
          </cell>
          <cell r="AH1078" t="e">
            <v>#N/A</v>
          </cell>
          <cell r="AI1078" t="e">
            <v>#N/A</v>
          </cell>
          <cell r="AJ1078" t="e">
            <v>#N/A</v>
          </cell>
        </row>
        <row r="1079">
          <cell r="A1079" t="str">
            <v>15097-G4000066</v>
          </cell>
          <cell r="B1079" t="str">
            <v>15097</v>
          </cell>
          <cell r="C1079" t="str">
            <v>TOPSBTDM</v>
          </cell>
          <cell r="D1079" t="str">
            <v>van Eck, Anna</v>
          </cell>
          <cell r="E1079" t="str">
            <v>Child</v>
          </cell>
          <cell r="F1079" t="str">
            <v>Multiple WP</v>
          </cell>
          <cell r="G1079" t="str">
            <v>TRD</v>
          </cell>
          <cell r="H1079" t="str">
            <v>G4000066</v>
          </cell>
        </row>
        <row r="1079">
          <cell r="K1079">
            <v>0</v>
          </cell>
          <cell r="L1079">
            <v>0</v>
          </cell>
          <cell r="M1079">
            <v>0</v>
          </cell>
          <cell r="N1079">
            <v>0</v>
          </cell>
          <cell r="O1079">
            <v>0</v>
          </cell>
          <cell r="P1079">
            <v>0.4313</v>
          </cell>
        </row>
        <row r="1079">
          <cell r="S1079" t="str">
            <v>Not Excluded</v>
          </cell>
          <cell r="T1079" t="e">
            <v>#N/A</v>
          </cell>
          <cell r="U1079" t="e">
            <v>#N/A</v>
          </cell>
          <cell r="V1079" t="e">
            <v>#N/A</v>
          </cell>
          <cell r="W1079" t="e">
            <v>#N/A</v>
          </cell>
          <cell r="X1079" t="e">
            <v>#N/A</v>
          </cell>
          <cell r="Y1079" t="str">
            <v>Proposed Plan</v>
          </cell>
          <cell r="Z1079" t="str">
            <v>TOPSBTDM_BTDM_HDPB (AIN457)</v>
          </cell>
          <cell r="AA1079" t="e">
            <v>#N/A</v>
          </cell>
          <cell r="AB1079" t="e">
            <v>#N/A</v>
          </cell>
          <cell r="AC1079" t="e">
            <v>#N/A</v>
          </cell>
          <cell r="AD1079" t="e">
            <v>#N/A</v>
          </cell>
          <cell r="AE1079" t="e">
            <v>#N/A</v>
          </cell>
          <cell r="AF1079" t="e">
            <v>#N/A</v>
          </cell>
          <cell r="AG1079" t="e">
            <v>#N/A</v>
          </cell>
          <cell r="AH1079" t="e">
            <v>#N/A</v>
          </cell>
          <cell r="AI1079" t="e">
            <v>#N/A</v>
          </cell>
          <cell r="AJ1079" t="e">
            <v>#N/A</v>
          </cell>
        </row>
        <row r="1080">
          <cell r="A1080" t="str">
            <v>15097-G4000723</v>
          </cell>
          <cell r="B1080" t="str">
            <v>15097</v>
          </cell>
          <cell r="C1080" t="str">
            <v>TOPSBTDM</v>
          </cell>
          <cell r="D1080" t="str">
            <v>van Eck, Anna</v>
          </cell>
          <cell r="E1080" t="str">
            <v>Child</v>
          </cell>
          <cell r="F1080" t="str">
            <v>Multiple WP</v>
          </cell>
          <cell r="G1080" t="str">
            <v>TRD</v>
          </cell>
          <cell r="H1080" t="str">
            <v>G4000723</v>
          </cell>
        </row>
        <row r="1080">
          <cell r="K1080">
            <v>0</v>
          </cell>
          <cell r="L1080">
            <v>0</v>
          </cell>
          <cell r="M1080">
            <v>0</v>
          </cell>
          <cell r="N1080">
            <v>0</v>
          </cell>
          <cell r="O1080">
            <v>0</v>
          </cell>
          <cell r="P1080">
            <v>0.2497</v>
          </cell>
        </row>
        <row r="1080">
          <cell r="S1080" t="str">
            <v>Not Excluded</v>
          </cell>
          <cell r="T1080" t="e">
            <v>#N/A</v>
          </cell>
          <cell r="U1080" t="e">
            <v>#N/A</v>
          </cell>
          <cell r="V1080" t="e">
            <v>#N/A</v>
          </cell>
          <cell r="W1080" t="e">
            <v>#N/A</v>
          </cell>
          <cell r="X1080" t="e">
            <v>#N/A</v>
          </cell>
          <cell r="Y1080" t="str">
            <v>Proposed Plan</v>
          </cell>
          <cell r="Z1080" t="str">
            <v>TOPSBTDM_BTDM_HDPB (GP2015)</v>
          </cell>
          <cell r="AA1080" t="e">
            <v>#N/A</v>
          </cell>
          <cell r="AB1080" t="e">
            <v>#N/A</v>
          </cell>
          <cell r="AC1080" t="e">
            <v>#N/A</v>
          </cell>
          <cell r="AD1080" t="e">
            <v>#N/A</v>
          </cell>
          <cell r="AE1080" t="e">
            <v>#N/A</v>
          </cell>
          <cell r="AF1080" t="e">
            <v>#N/A</v>
          </cell>
          <cell r="AG1080" t="e">
            <v>#N/A</v>
          </cell>
          <cell r="AH1080" t="e">
            <v>#N/A</v>
          </cell>
          <cell r="AI1080" t="e">
            <v>#N/A</v>
          </cell>
          <cell r="AJ1080" t="e">
            <v>#N/A</v>
          </cell>
        </row>
        <row r="1081">
          <cell r="A1081" t="str">
            <v>15097-G4002048</v>
          </cell>
          <cell r="B1081" t="str">
            <v>15097</v>
          </cell>
          <cell r="C1081" t="str">
            <v>TOPSBTDM</v>
          </cell>
          <cell r="D1081" t="str">
            <v>van Eck, Anna</v>
          </cell>
          <cell r="E1081" t="str">
            <v>Child</v>
          </cell>
          <cell r="F1081" t="str">
            <v>Multiple WP</v>
          </cell>
          <cell r="G1081" t="str">
            <v>TRD</v>
          </cell>
          <cell r="H1081" t="str">
            <v>G4002048</v>
          </cell>
        </row>
        <row r="1081">
          <cell r="K1081">
            <v>0</v>
          </cell>
          <cell r="L1081">
            <v>0</v>
          </cell>
          <cell r="M1081">
            <v>0</v>
          </cell>
          <cell r="N1081">
            <v>0</v>
          </cell>
          <cell r="O1081">
            <v>0</v>
          </cell>
          <cell r="P1081">
            <v>0.0908</v>
          </cell>
        </row>
        <row r="1081">
          <cell r="S1081" t="str">
            <v>Not Excluded</v>
          </cell>
          <cell r="T1081" t="e">
            <v>#N/A</v>
          </cell>
          <cell r="U1081" t="e">
            <v>#N/A</v>
          </cell>
          <cell r="V1081" t="e">
            <v>#N/A</v>
          </cell>
          <cell r="W1081" t="e">
            <v>#N/A</v>
          </cell>
          <cell r="X1081" t="e">
            <v>#N/A</v>
          </cell>
          <cell r="Y1081" t="str">
            <v>Proposed Plan</v>
          </cell>
          <cell r="Z1081" t="str">
            <v>TOPSBTDM_BTDM_HX575 (BINOCRIT)</v>
          </cell>
          <cell r="AA1081" t="e">
            <v>#N/A</v>
          </cell>
          <cell r="AB1081" t="e">
            <v>#N/A</v>
          </cell>
          <cell r="AC1081" t="e">
            <v>#N/A</v>
          </cell>
          <cell r="AD1081" t="e">
            <v>#N/A</v>
          </cell>
          <cell r="AE1081" t="e">
            <v>#N/A</v>
          </cell>
          <cell r="AF1081" t="e">
            <v>#N/A</v>
          </cell>
          <cell r="AG1081" t="e">
            <v>#N/A</v>
          </cell>
          <cell r="AH1081" t="e">
            <v>#N/A</v>
          </cell>
          <cell r="AI1081" t="e">
            <v>#N/A</v>
          </cell>
          <cell r="AJ1081" t="e">
            <v>#N/A</v>
          </cell>
        </row>
        <row r="1082">
          <cell r="A1082" t="str">
            <v>15097-G4000047</v>
          </cell>
          <cell r="B1082" t="str">
            <v>15097</v>
          </cell>
          <cell r="C1082" t="str">
            <v>TOPSBTDM</v>
          </cell>
          <cell r="D1082" t="str">
            <v>van Eck, Anna</v>
          </cell>
          <cell r="E1082" t="str">
            <v>Child</v>
          </cell>
          <cell r="F1082" t="str">
            <v>Multiple WP</v>
          </cell>
          <cell r="G1082" t="str">
            <v>TRD</v>
          </cell>
          <cell r="H1082" t="str">
            <v>G4000047</v>
          </cell>
        </row>
        <row r="1082">
          <cell r="K1082">
            <v>0</v>
          </cell>
          <cell r="L1082">
            <v>0</v>
          </cell>
          <cell r="M1082">
            <v>0</v>
          </cell>
          <cell r="N1082">
            <v>0</v>
          </cell>
          <cell r="O1082">
            <v>0</v>
          </cell>
          <cell r="P1082">
            <v>0.1589</v>
          </cell>
        </row>
        <row r="1082">
          <cell r="S1082" t="str">
            <v>Not Excluded</v>
          </cell>
          <cell r="T1082" t="e">
            <v>#N/A</v>
          </cell>
          <cell r="U1082" t="e">
            <v>#N/A</v>
          </cell>
          <cell r="V1082" t="e">
            <v>#N/A</v>
          </cell>
          <cell r="W1082" t="e">
            <v>#N/A</v>
          </cell>
          <cell r="X1082" t="e">
            <v>#N/A</v>
          </cell>
          <cell r="Y1082" t="str">
            <v>Proposed Plan</v>
          </cell>
          <cell r="Z1082" t="str">
            <v>TOPSBTDM_BTDM_IGE025C (Xolair)_2020</v>
          </cell>
          <cell r="AA1082" t="e">
            <v>#N/A</v>
          </cell>
          <cell r="AB1082" t="e">
            <v>#N/A</v>
          </cell>
          <cell r="AC1082" t="e">
            <v>#N/A</v>
          </cell>
          <cell r="AD1082" t="e">
            <v>#N/A</v>
          </cell>
          <cell r="AE1082" t="e">
            <v>#N/A</v>
          </cell>
          <cell r="AF1082" t="e">
            <v>#N/A</v>
          </cell>
          <cell r="AG1082" t="e">
            <v>#N/A</v>
          </cell>
          <cell r="AH1082" t="e">
            <v>#N/A</v>
          </cell>
          <cell r="AI1082" t="e">
            <v>#N/A</v>
          </cell>
          <cell r="AJ1082" t="e">
            <v>#N/A</v>
          </cell>
        </row>
        <row r="1083">
          <cell r="A1083" t="str">
            <v>15097-G4000965</v>
          </cell>
          <cell r="B1083" t="str">
            <v>15097</v>
          </cell>
          <cell r="C1083" t="str">
            <v>TOPSBTDM</v>
          </cell>
          <cell r="D1083" t="str">
            <v>van Eck, Anna</v>
          </cell>
          <cell r="E1083" t="str">
            <v>Child</v>
          </cell>
          <cell r="F1083" t="str">
            <v>Multiple WP</v>
          </cell>
          <cell r="G1083" t="str">
            <v>TRD</v>
          </cell>
          <cell r="H1083" t="str">
            <v>G4000965</v>
          </cell>
        </row>
        <row r="1083">
          <cell r="K1083">
            <v>0</v>
          </cell>
          <cell r="L1083">
            <v>0</v>
          </cell>
          <cell r="M1083">
            <v>0</v>
          </cell>
          <cell r="N1083">
            <v>0</v>
          </cell>
          <cell r="O1083">
            <v>0</v>
          </cell>
          <cell r="P1083">
            <v>0.1135</v>
          </cell>
        </row>
        <row r="1083">
          <cell r="S1083" t="str">
            <v>Not Excluded</v>
          </cell>
          <cell r="T1083" t="e">
            <v>#N/A</v>
          </cell>
          <cell r="U1083" t="e">
            <v>#N/A</v>
          </cell>
          <cell r="V1083" t="e">
            <v>#N/A</v>
          </cell>
          <cell r="W1083" t="e">
            <v>#N/A</v>
          </cell>
          <cell r="X1083" t="e">
            <v>#N/A</v>
          </cell>
          <cell r="Y1083" t="str">
            <v>Proposed Plan</v>
          </cell>
          <cell r="Z1083" t="str">
            <v>TOPSBTDM_BTDM_Proleukin</v>
          </cell>
          <cell r="AA1083" t="e">
            <v>#N/A</v>
          </cell>
          <cell r="AB1083" t="e">
            <v>#N/A</v>
          </cell>
          <cell r="AC1083" t="e">
            <v>#N/A</v>
          </cell>
          <cell r="AD1083" t="e">
            <v>#N/A</v>
          </cell>
          <cell r="AE1083" t="e">
            <v>#N/A</v>
          </cell>
          <cell r="AF1083" t="e">
            <v>#N/A</v>
          </cell>
          <cell r="AG1083" t="e">
            <v>#N/A</v>
          </cell>
          <cell r="AH1083" t="e">
            <v>#N/A</v>
          </cell>
          <cell r="AI1083" t="e">
            <v>#N/A</v>
          </cell>
          <cell r="AJ1083" t="e">
            <v>#N/A</v>
          </cell>
        </row>
        <row r="1084">
          <cell r="A1084" t="str">
            <v>15097-G4000059</v>
          </cell>
          <cell r="B1084" t="str">
            <v>15097</v>
          </cell>
          <cell r="C1084" t="str">
            <v>TOPSBTDM</v>
          </cell>
          <cell r="D1084" t="str">
            <v>van Eck, Anna</v>
          </cell>
          <cell r="E1084" t="str">
            <v>Child</v>
          </cell>
          <cell r="F1084" t="str">
            <v>Multiple WP</v>
          </cell>
          <cell r="G1084" t="str">
            <v>TRD</v>
          </cell>
          <cell r="H1084" t="str">
            <v>G4000059</v>
          </cell>
        </row>
        <row r="1084">
          <cell r="K1084">
            <v>0</v>
          </cell>
          <cell r="L1084">
            <v>0</v>
          </cell>
          <cell r="M1084">
            <v>0</v>
          </cell>
          <cell r="N1084">
            <v>0</v>
          </cell>
          <cell r="O1084">
            <v>0</v>
          </cell>
          <cell r="P1084">
            <v>0.0908</v>
          </cell>
        </row>
        <row r="1084">
          <cell r="S1084" t="str">
            <v>Not Excluded</v>
          </cell>
          <cell r="T1084" t="e">
            <v>#N/A</v>
          </cell>
          <cell r="U1084" t="e">
            <v>#N/A</v>
          </cell>
          <cell r="V1084" t="e">
            <v>#N/A</v>
          </cell>
          <cell r="W1084" t="e">
            <v>#N/A</v>
          </cell>
          <cell r="X1084" t="e">
            <v>#N/A</v>
          </cell>
          <cell r="Y1084" t="str">
            <v>Proposed Plan</v>
          </cell>
          <cell r="Z1084" t="str">
            <v>TOPSBTDM_BTDM_RFB002A (Lucentis)</v>
          </cell>
          <cell r="AA1084" t="e">
            <v>#N/A</v>
          </cell>
          <cell r="AB1084" t="e">
            <v>#N/A</v>
          </cell>
          <cell r="AC1084" t="e">
            <v>#N/A</v>
          </cell>
          <cell r="AD1084" t="e">
            <v>#N/A</v>
          </cell>
          <cell r="AE1084" t="e">
            <v>#N/A</v>
          </cell>
          <cell r="AF1084" t="e">
            <v>#N/A</v>
          </cell>
          <cell r="AG1084" t="e">
            <v>#N/A</v>
          </cell>
          <cell r="AH1084" t="e">
            <v>#N/A</v>
          </cell>
          <cell r="AI1084" t="e">
            <v>#N/A</v>
          </cell>
          <cell r="AJ1084" t="e">
            <v>#N/A</v>
          </cell>
        </row>
        <row r="1085">
          <cell r="A1085" t="str">
            <v>15097-G4000933</v>
          </cell>
          <cell r="B1085" t="str">
            <v>15097</v>
          </cell>
          <cell r="C1085" t="str">
            <v>TOPSBTDM</v>
          </cell>
          <cell r="D1085" t="str">
            <v>van Eck, Anna</v>
          </cell>
          <cell r="E1085" t="str">
            <v>Child</v>
          </cell>
          <cell r="F1085" t="str">
            <v>Multiple WP</v>
          </cell>
          <cell r="G1085" t="str">
            <v>GDO</v>
          </cell>
          <cell r="H1085" t="str">
            <v>G4000933</v>
          </cell>
        </row>
        <row r="1085">
          <cell r="K1085">
            <v>0.0070405</v>
          </cell>
          <cell r="L1085">
            <v>15.1346</v>
          </cell>
          <cell r="M1085">
            <v>0</v>
          </cell>
          <cell r="N1085">
            <v>15.1416405</v>
          </cell>
          <cell r="O1085">
            <v>15141640.5</v>
          </cell>
          <cell r="P1085">
            <v>0.0681</v>
          </cell>
        </row>
        <row r="1085">
          <cell r="S1085" t="str">
            <v>Not Excluded</v>
          </cell>
          <cell r="T1085" t="e">
            <v>#N/A</v>
          </cell>
          <cell r="U1085" t="e">
            <v>#N/A</v>
          </cell>
          <cell r="V1085" t="e">
            <v>#N/A</v>
          </cell>
          <cell r="W1085" t="e">
            <v>#N/A</v>
          </cell>
          <cell r="X1085" t="e">
            <v>#N/A</v>
          </cell>
          <cell r="Y1085" t="str">
            <v>Proposed Plan</v>
          </cell>
          <cell r="Z1085" t="str">
            <v>TOPSBTDM_General Manuf Supp / Troubleshooting</v>
          </cell>
          <cell r="AA1085" t="e">
            <v>#N/A</v>
          </cell>
          <cell r="AB1085" t="e">
            <v>#N/A</v>
          </cell>
          <cell r="AC1085" t="e">
            <v>#N/A</v>
          </cell>
          <cell r="AD1085" t="e">
            <v>#N/A</v>
          </cell>
          <cell r="AE1085" t="e">
            <v>#N/A</v>
          </cell>
          <cell r="AF1085" t="e">
            <v>#N/A</v>
          </cell>
          <cell r="AG1085" t="e">
            <v>#N/A</v>
          </cell>
          <cell r="AH1085" t="e">
            <v>#N/A</v>
          </cell>
          <cell r="AI1085" t="e">
            <v>#N/A</v>
          </cell>
          <cell r="AJ1085" t="e">
            <v>#N/A</v>
          </cell>
        </row>
        <row r="1086">
          <cell r="A1086">
            <v>15098</v>
          </cell>
          <cell r="B1086" t="str">
            <v>15098</v>
          </cell>
          <cell r="C1086" t="str">
            <v>SPOCBTDM</v>
          </cell>
          <cell r="D1086" t="str">
            <v>Schiering, Nikolaus</v>
          </cell>
          <cell r="E1086" t="str">
            <v>Parent</v>
          </cell>
          <cell r="F1086" t="str">
            <v>Multiple WP</v>
          </cell>
          <cell r="G1086" t="str">
            <v>TRD</v>
          </cell>
          <cell r="H1086">
            <v>0</v>
          </cell>
        </row>
        <row r="1086">
          <cell r="K1086">
            <v>0</v>
          </cell>
          <cell r="L1086">
            <v>0.29</v>
          </cell>
          <cell r="M1086">
            <v>0</v>
          </cell>
          <cell r="N1086">
            <v>0.29</v>
          </cell>
          <cell r="O1086">
            <v>290000</v>
          </cell>
          <cell r="P1086">
            <v>0.4086</v>
          </cell>
        </row>
        <row r="1086">
          <cell r="S1086" t="str">
            <v>Not Excluded</v>
          </cell>
          <cell r="T1086" t="str">
            <v>No</v>
          </cell>
          <cell r="U1086" t="str">
            <v>No</v>
          </cell>
          <cell r="V1086" t="str">
            <v>Value Creation</v>
          </cell>
          <cell r="W1086" t="str">
            <v>Reduce R&amp;D Costs</v>
          </cell>
          <cell r="X1086">
            <v>0</v>
          </cell>
          <cell r="Y1086" t="str">
            <v>Strategy Approved</v>
          </cell>
          <cell r="Z1086" t="str">
            <v>SPOCBTDM</v>
          </cell>
          <cell r="AA1086" t="str">
            <v>No</v>
          </cell>
          <cell r="AB1086" t="str">
            <v>No</v>
          </cell>
          <cell r="AC1086" t="str">
            <v>No</v>
          </cell>
          <cell r="AD1086" t="str">
            <v>2020 Ongoing</v>
          </cell>
          <cell r="AE1086" t="e">
            <v>#N/A</v>
          </cell>
          <cell r="AF1086" t="str">
            <v>Process Excellence &amp; Innovation</v>
          </cell>
          <cell r="AG1086" t="e">
            <v>#N/A</v>
          </cell>
          <cell r="AH1086" t="e">
            <v>#N/A</v>
          </cell>
          <cell r="AI1086" t="e">
            <v>#N/A</v>
          </cell>
          <cell r="AJ1086" t="e">
            <v>#N/A</v>
          </cell>
        </row>
        <row r="1087">
          <cell r="A1087" t="str">
            <v>15098-T4010125</v>
          </cell>
          <cell r="B1087" t="str">
            <v>15098</v>
          </cell>
          <cell r="C1087" t="str">
            <v>SPOCBTDM</v>
          </cell>
          <cell r="D1087" t="str">
            <v>Schiering, Nikolaus</v>
          </cell>
          <cell r="E1087" t="str">
            <v>Child</v>
          </cell>
          <cell r="F1087" t="str">
            <v>Multiple WP</v>
          </cell>
          <cell r="G1087" t="str">
            <v>TRD</v>
          </cell>
          <cell r="H1087" t="str">
            <v>T4010125</v>
          </cell>
        </row>
        <row r="1087">
          <cell r="K1087">
            <v>0</v>
          </cell>
          <cell r="L1087">
            <v>0.3</v>
          </cell>
          <cell r="M1087">
            <v>0</v>
          </cell>
          <cell r="N1087">
            <v>0.3</v>
          </cell>
          <cell r="O1087">
            <v>300000</v>
          </cell>
          <cell r="P1087">
            <v>0</v>
          </cell>
        </row>
        <row r="1087">
          <cell r="S1087" t="str">
            <v>Not Excluded</v>
          </cell>
          <cell r="T1087" t="e">
            <v>#N/A</v>
          </cell>
          <cell r="U1087" t="e">
            <v>#N/A</v>
          </cell>
          <cell r="V1087" t="e">
            <v>#N/A</v>
          </cell>
          <cell r="W1087" t="e">
            <v>#N/A</v>
          </cell>
          <cell r="X1087" t="e">
            <v>#N/A</v>
          </cell>
          <cell r="Y1087" t="str">
            <v>Proposed Plan</v>
          </cell>
          <cell r="Z1087" t="str">
            <v>3D PHILOGEN TRD NBE GLP tox support</v>
          </cell>
          <cell r="AA1087" t="e">
            <v>#N/A</v>
          </cell>
          <cell r="AB1087" t="e">
            <v>#N/A</v>
          </cell>
          <cell r="AC1087" t="e">
            <v>#N/A</v>
          </cell>
          <cell r="AD1087" t="e">
            <v>#N/A</v>
          </cell>
          <cell r="AE1087" t="e">
            <v>#N/A</v>
          </cell>
          <cell r="AF1087" t="e">
            <v>#N/A</v>
          </cell>
          <cell r="AG1087" t="e">
            <v>#N/A</v>
          </cell>
          <cell r="AH1087" t="e">
            <v>#N/A</v>
          </cell>
          <cell r="AI1087" t="e">
            <v>#N/A</v>
          </cell>
          <cell r="AJ1087" t="e">
            <v>#N/A</v>
          </cell>
        </row>
        <row r="1088">
          <cell r="A1088" t="str">
            <v>15098-T4009803</v>
          </cell>
          <cell r="B1088" t="str">
            <v>15098</v>
          </cell>
          <cell r="C1088" t="str">
            <v>SPOCBTDM</v>
          </cell>
          <cell r="D1088" t="str">
            <v>Schiering, Nikolaus</v>
          </cell>
          <cell r="E1088" t="str">
            <v>Child</v>
          </cell>
          <cell r="F1088" t="str">
            <v>Multiple WP</v>
          </cell>
          <cell r="G1088" t="str">
            <v>TRD</v>
          </cell>
          <cell r="H1088" t="str">
            <v>T4009803</v>
          </cell>
        </row>
        <row r="1088">
          <cell r="K1088">
            <v>0</v>
          </cell>
          <cell r="L1088">
            <v>0</v>
          </cell>
          <cell r="M1088">
            <v>0</v>
          </cell>
          <cell r="N1088">
            <v>0</v>
          </cell>
          <cell r="O1088">
            <v>0</v>
          </cell>
          <cell r="P1088">
            <v>0</v>
          </cell>
        </row>
        <row r="1088">
          <cell r="S1088" t="str">
            <v>Not Excluded</v>
          </cell>
          <cell r="T1088" t="e">
            <v>#N/A</v>
          </cell>
          <cell r="U1088" t="e">
            <v>#N/A</v>
          </cell>
          <cell r="V1088" t="e">
            <v>#N/A</v>
          </cell>
          <cell r="W1088" t="e">
            <v>#N/A</v>
          </cell>
          <cell r="X1088" t="e">
            <v>#N/A</v>
          </cell>
          <cell r="Y1088" t="str">
            <v>Proposed Plan</v>
          </cell>
          <cell r="Z1088" t="str">
            <v>CVM8NP2 TRD NBE FIH study preparation</v>
          </cell>
          <cell r="AA1088" t="e">
            <v>#N/A</v>
          </cell>
          <cell r="AB1088" t="e">
            <v>#N/A</v>
          </cell>
          <cell r="AC1088" t="e">
            <v>#N/A</v>
          </cell>
          <cell r="AD1088" t="e">
            <v>#N/A</v>
          </cell>
          <cell r="AE1088" t="e">
            <v>#N/A</v>
          </cell>
          <cell r="AF1088" t="e">
            <v>#N/A</v>
          </cell>
          <cell r="AG1088" t="e">
            <v>#N/A</v>
          </cell>
          <cell r="AH1088" t="e">
            <v>#N/A</v>
          </cell>
          <cell r="AI1088" t="e">
            <v>#N/A</v>
          </cell>
          <cell r="AJ1088" t="e">
            <v>#N/A</v>
          </cell>
        </row>
        <row r="1089">
          <cell r="A1089" t="str">
            <v>15098-T4009809</v>
          </cell>
          <cell r="B1089" t="str">
            <v>15098</v>
          </cell>
          <cell r="C1089" t="str">
            <v>SPOCBTDM</v>
          </cell>
          <cell r="D1089" t="str">
            <v>Schiering, Nikolaus</v>
          </cell>
          <cell r="E1089" t="str">
            <v>Child</v>
          </cell>
          <cell r="F1089" t="str">
            <v>Multiple WP</v>
          </cell>
          <cell r="G1089" t="str">
            <v>TRD</v>
          </cell>
          <cell r="H1089" t="str">
            <v>T4009809</v>
          </cell>
        </row>
        <row r="1089">
          <cell r="K1089">
            <v>0</v>
          </cell>
          <cell r="L1089">
            <v>2.1</v>
          </cell>
          <cell r="M1089">
            <v>0</v>
          </cell>
          <cell r="N1089">
            <v>2.1</v>
          </cell>
          <cell r="O1089">
            <v>2100000</v>
          </cell>
          <cell r="P1089">
            <v>0</v>
          </cell>
        </row>
        <row r="1089">
          <cell r="S1089" t="str">
            <v>Not Excluded</v>
          </cell>
          <cell r="T1089" t="e">
            <v>#N/A</v>
          </cell>
          <cell r="U1089" t="e">
            <v>#N/A</v>
          </cell>
          <cell r="V1089" t="e">
            <v>#N/A</v>
          </cell>
          <cell r="W1089" t="e">
            <v>#N/A</v>
          </cell>
          <cell r="X1089" t="e">
            <v>#N/A</v>
          </cell>
          <cell r="Y1089" t="str">
            <v>Proposed Plan</v>
          </cell>
          <cell r="Z1089" t="str">
            <v>CVM9GD9 TRD NBE FIH study preparation</v>
          </cell>
          <cell r="AA1089" t="e">
            <v>#N/A</v>
          </cell>
          <cell r="AB1089" t="e">
            <v>#N/A</v>
          </cell>
          <cell r="AC1089" t="e">
            <v>#N/A</v>
          </cell>
          <cell r="AD1089" t="e">
            <v>#N/A</v>
          </cell>
          <cell r="AE1089" t="e">
            <v>#N/A</v>
          </cell>
          <cell r="AF1089" t="e">
            <v>#N/A</v>
          </cell>
          <cell r="AG1089" t="e">
            <v>#N/A</v>
          </cell>
          <cell r="AH1089" t="e">
            <v>#N/A</v>
          </cell>
          <cell r="AI1089" t="e">
            <v>#N/A</v>
          </cell>
          <cell r="AJ1089" t="e">
            <v>#N/A</v>
          </cell>
        </row>
        <row r="1090">
          <cell r="A1090" t="str">
            <v>15098-T4005890</v>
          </cell>
          <cell r="B1090" t="str">
            <v>15098</v>
          </cell>
          <cell r="C1090" t="str">
            <v>SPOCBTDM</v>
          </cell>
          <cell r="D1090" t="str">
            <v>Schiering, Nikolaus</v>
          </cell>
          <cell r="E1090" t="str">
            <v>Child</v>
          </cell>
          <cell r="F1090" t="str">
            <v>Multiple WP</v>
          </cell>
          <cell r="G1090" t="str">
            <v>TRD</v>
          </cell>
          <cell r="H1090" t="str">
            <v>T4005890</v>
          </cell>
        </row>
        <row r="1090">
          <cell r="K1090">
            <v>0</v>
          </cell>
          <cell r="L1090">
            <v>0.19</v>
          </cell>
          <cell r="M1090">
            <v>0</v>
          </cell>
          <cell r="N1090">
            <v>0.19</v>
          </cell>
          <cell r="O1090">
            <v>190000</v>
          </cell>
          <cell r="P1090">
            <v>0</v>
          </cell>
        </row>
        <row r="1090">
          <cell r="S1090" t="str">
            <v>Not Excluded</v>
          </cell>
          <cell r="T1090" t="e">
            <v>#N/A</v>
          </cell>
          <cell r="U1090" t="e">
            <v>#N/A</v>
          </cell>
          <cell r="V1090" t="e">
            <v>#N/A</v>
          </cell>
          <cell r="W1090" t="e">
            <v>#N/A</v>
          </cell>
          <cell r="X1090" t="e">
            <v>#N/A</v>
          </cell>
          <cell r="Y1090" t="str">
            <v>Proposed Plan</v>
          </cell>
          <cell r="Z1090" t="str">
            <v>IO99URV/ IO99MRV TRD NBE FIH Study preparation</v>
          </cell>
          <cell r="AA1090" t="e">
            <v>#N/A</v>
          </cell>
          <cell r="AB1090" t="e">
            <v>#N/A</v>
          </cell>
          <cell r="AC1090" t="e">
            <v>#N/A</v>
          </cell>
          <cell r="AD1090" t="e">
            <v>#N/A</v>
          </cell>
          <cell r="AE1090" t="e">
            <v>#N/A</v>
          </cell>
          <cell r="AF1090" t="e">
            <v>#N/A</v>
          </cell>
          <cell r="AG1090" t="e">
            <v>#N/A</v>
          </cell>
          <cell r="AH1090" t="e">
            <v>#N/A</v>
          </cell>
          <cell r="AI1090" t="e">
            <v>#N/A</v>
          </cell>
          <cell r="AJ1090" t="e">
            <v>#N/A</v>
          </cell>
        </row>
        <row r="1091">
          <cell r="A1091" t="str">
            <v>15098-T4005767</v>
          </cell>
          <cell r="B1091" t="str">
            <v>15098</v>
          </cell>
          <cell r="C1091" t="str">
            <v>SPOCBTDM</v>
          </cell>
          <cell r="D1091" t="str">
            <v>Schiering, Nikolaus</v>
          </cell>
          <cell r="E1091" t="str">
            <v>Child</v>
          </cell>
          <cell r="F1091" t="str">
            <v>Multiple WP</v>
          </cell>
          <cell r="G1091" t="str">
            <v>TRD</v>
          </cell>
          <cell r="H1091" t="str">
            <v>T4005767</v>
          </cell>
        </row>
        <row r="1091">
          <cell r="K1091">
            <v>5.458e-5</v>
          </cell>
          <cell r="L1091">
            <v>0.03</v>
          </cell>
          <cell r="M1091">
            <v>0</v>
          </cell>
          <cell r="N1091">
            <v>0.03005458</v>
          </cell>
          <cell r="O1091">
            <v>30054.58</v>
          </cell>
          <cell r="P1091">
            <v>0</v>
          </cell>
        </row>
        <row r="1091">
          <cell r="S1091" t="str">
            <v>Not Excluded</v>
          </cell>
          <cell r="T1091" t="e">
            <v>#N/A</v>
          </cell>
          <cell r="U1091" t="e">
            <v>#N/A</v>
          </cell>
          <cell r="V1091" t="e">
            <v>#N/A</v>
          </cell>
          <cell r="W1091" t="e">
            <v>#N/A</v>
          </cell>
          <cell r="X1091" t="e">
            <v>#N/A</v>
          </cell>
          <cell r="Y1091" t="str">
            <v>Proposed Plan</v>
          </cell>
          <cell r="Z1091" t="str">
            <v>IO99URV/ IO99MRV TRD NBE Stability studies-EP</v>
          </cell>
          <cell r="AA1091" t="e">
            <v>#N/A</v>
          </cell>
          <cell r="AB1091" t="e">
            <v>#N/A</v>
          </cell>
          <cell r="AC1091" t="e">
            <v>#N/A</v>
          </cell>
          <cell r="AD1091" t="e">
            <v>#N/A</v>
          </cell>
          <cell r="AE1091" t="e">
            <v>#N/A</v>
          </cell>
          <cell r="AF1091" t="e">
            <v>#N/A</v>
          </cell>
          <cell r="AG1091" t="e">
            <v>#N/A</v>
          </cell>
          <cell r="AH1091" t="e">
            <v>#N/A</v>
          </cell>
          <cell r="AI1091" t="e">
            <v>#N/A</v>
          </cell>
          <cell r="AJ1091" t="e">
            <v>#N/A</v>
          </cell>
        </row>
        <row r="1092">
          <cell r="A1092" t="str">
            <v>15098-T4005313</v>
          </cell>
          <cell r="B1092" t="str">
            <v>15098</v>
          </cell>
          <cell r="C1092" t="str">
            <v>SPOCBTDM</v>
          </cell>
          <cell r="D1092" t="str">
            <v>Schiering, Nikolaus</v>
          </cell>
          <cell r="E1092" t="str">
            <v>Child</v>
          </cell>
          <cell r="F1092" t="str">
            <v>Multiple WP</v>
          </cell>
          <cell r="G1092" t="str">
            <v>TRD</v>
          </cell>
          <cell r="H1092" t="str">
            <v>T4005313</v>
          </cell>
        </row>
        <row r="1092">
          <cell r="K1092">
            <v>0</v>
          </cell>
          <cell r="L1092">
            <v>0.419</v>
          </cell>
          <cell r="M1092">
            <v>0</v>
          </cell>
          <cell r="N1092">
            <v>0.419</v>
          </cell>
          <cell r="O1092">
            <v>419000</v>
          </cell>
          <cell r="P1092">
            <v>0.0227</v>
          </cell>
        </row>
        <row r="1092">
          <cell r="S1092" t="str">
            <v>Not Excluded</v>
          </cell>
          <cell r="T1092" t="e">
            <v>#N/A</v>
          </cell>
          <cell r="U1092" t="e">
            <v>#N/A</v>
          </cell>
          <cell r="V1092" t="e">
            <v>#N/A</v>
          </cell>
          <cell r="W1092" t="e">
            <v>#N/A</v>
          </cell>
          <cell r="X1092" t="e">
            <v>#N/A</v>
          </cell>
          <cell r="Y1092" t="str">
            <v>Proposed Plan</v>
          </cell>
          <cell r="Z1092" t="str">
            <v>IO99URV_IO99MRV TRD CGT GLP tox support</v>
          </cell>
          <cell r="AA1092" t="e">
            <v>#N/A</v>
          </cell>
          <cell r="AB1092" t="e">
            <v>#N/A</v>
          </cell>
          <cell r="AC1092" t="e">
            <v>#N/A</v>
          </cell>
          <cell r="AD1092" t="e">
            <v>#N/A</v>
          </cell>
          <cell r="AE1092" t="e">
            <v>#N/A</v>
          </cell>
          <cell r="AF1092" t="e">
            <v>#N/A</v>
          </cell>
          <cell r="AG1092" t="e">
            <v>#N/A</v>
          </cell>
          <cell r="AH1092" t="e">
            <v>#N/A</v>
          </cell>
          <cell r="AI1092" t="e">
            <v>#N/A</v>
          </cell>
          <cell r="AJ1092" t="e">
            <v>#N/A</v>
          </cell>
        </row>
        <row r="1093">
          <cell r="A1093" t="str">
            <v>15098-T4009544</v>
          </cell>
          <cell r="B1093" t="str">
            <v>15098</v>
          </cell>
          <cell r="C1093" t="str">
            <v>SPOCBTDM</v>
          </cell>
          <cell r="D1093" t="str">
            <v>Schiering, Nikolaus</v>
          </cell>
          <cell r="E1093" t="str">
            <v>Child</v>
          </cell>
          <cell r="F1093" t="str">
            <v>Multiple WP</v>
          </cell>
          <cell r="G1093" t="str">
            <v>TRD</v>
          </cell>
          <cell r="H1093" t="str">
            <v>T4009544</v>
          </cell>
        </row>
        <row r="1093">
          <cell r="K1093">
            <v>0.00698592</v>
          </cell>
          <cell r="L1093">
            <v>1.4396</v>
          </cell>
          <cell r="M1093">
            <v>0</v>
          </cell>
          <cell r="N1093">
            <v>1.44658592</v>
          </cell>
          <cell r="O1093">
            <v>1446585.92</v>
          </cell>
          <cell r="P1093">
            <v>0</v>
          </cell>
        </row>
        <row r="1093">
          <cell r="S1093" t="str">
            <v>Not Excluded</v>
          </cell>
          <cell r="T1093" t="e">
            <v>#N/A</v>
          </cell>
          <cell r="U1093" t="e">
            <v>#N/A</v>
          </cell>
          <cell r="V1093" t="e">
            <v>#N/A</v>
          </cell>
          <cell r="W1093" t="e">
            <v>#N/A</v>
          </cell>
          <cell r="X1093" t="e">
            <v>#N/A</v>
          </cell>
          <cell r="Y1093" t="str">
            <v>Proposed Plan</v>
          </cell>
          <cell r="Z1093" t="str">
            <v>MC1STAR TRD NBE GLP tox support</v>
          </cell>
          <cell r="AA1093" t="e">
            <v>#N/A</v>
          </cell>
          <cell r="AB1093" t="e">
            <v>#N/A</v>
          </cell>
          <cell r="AC1093" t="e">
            <v>#N/A</v>
          </cell>
          <cell r="AD1093" t="e">
            <v>#N/A</v>
          </cell>
          <cell r="AE1093" t="e">
            <v>#N/A</v>
          </cell>
          <cell r="AF1093" t="e">
            <v>#N/A</v>
          </cell>
          <cell r="AG1093" t="e">
            <v>#N/A</v>
          </cell>
          <cell r="AH1093" t="e">
            <v>#N/A</v>
          </cell>
          <cell r="AI1093" t="e">
            <v>#N/A</v>
          </cell>
          <cell r="AJ1093" t="e">
            <v>#N/A</v>
          </cell>
        </row>
        <row r="1094">
          <cell r="A1094" t="str">
            <v>15098-T4010449</v>
          </cell>
          <cell r="B1094" t="str">
            <v>15098</v>
          </cell>
          <cell r="C1094" t="str">
            <v>SPOCBTDM</v>
          </cell>
          <cell r="D1094" t="str">
            <v>Schiering, Nikolaus</v>
          </cell>
          <cell r="E1094" t="str">
            <v>Child</v>
          </cell>
          <cell r="F1094" t="str">
            <v>Multiple WP</v>
          </cell>
          <cell r="G1094" t="str">
            <v>TRD</v>
          </cell>
          <cell r="H1094" t="str">
            <v>T4010449</v>
          </cell>
        </row>
        <row r="1094">
          <cell r="K1094">
            <v>0</v>
          </cell>
          <cell r="L1094">
            <v>3.613</v>
          </cell>
          <cell r="M1094">
            <v>0</v>
          </cell>
          <cell r="N1094">
            <v>3.613</v>
          </cell>
          <cell r="O1094">
            <v>3613000</v>
          </cell>
          <cell r="P1094">
            <v>0.2724</v>
          </cell>
        </row>
        <row r="1094">
          <cell r="S1094" t="str">
            <v>Not Excluded</v>
          </cell>
          <cell r="T1094" t="e">
            <v>#N/A</v>
          </cell>
          <cell r="U1094" t="e">
            <v>#N/A</v>
          </cell>
          <cell r="V1094" t="e">
            <v>#N/A</v>
          </cell>
          <cell r="W1094" t="e">
            <v>#N/A</v>
          </cell>
          <cell r="X1094" t="e">
            <v>#N/A</v>
          </cell>
          <cell r="Y1094" t="str">
            <v>Proposed Plan</v>
          </cell>
          <cell r="Z1094" t="str">
            <v>MCTET21B TRD CGT Early Technical Development</v>
          </cell>
          <cell r="AA1094" t="e">
            <v>#N/A</v>
          </cell>
          <cell r="AB1094" t="e">
            <v>#N/A</v>
          </cell>
          <cell r="AC1094" t="e">
            <v>#N/A</v>
          </cell>
          <cell r="AD1094" t="e">
            <v>#N/A</v>
          </cell>
          <cell r="AE1094" t="e">
            <v>#N/A</v>
          </cell>
          <cell r="AF1094" t="e">
            <v>#N/A</v>
          </cell>
          <cell r="AG1094" t="e">
            <v>#N/A</v>
          </cell>
          <cell r="AH1094" t="e">
            <v>#N/A</v>
          </cell>
          <cell r="AI1094" t="e">
            <v>#N/A</v>
          </cell>
          <cell r="AJ1094" t="e">
            <v>#N/A</v>
          </cell>
        </row>
        <row r="1095">
          <cell r="A1095" t="str">
            <v>15098-T4009812</v>
          </cell>
          <cell r="B1095" t="str">
            <v>15098</v>
          </cell>
          <cell r="C1095" t="str">
            <v>SPOCBTDM</v>
          </cell>
          <cell r="D1095" t="str">
            <v>Schiering, Nikolaus</v>
          </cell>
          <cell r="E1095" t="str">
            <v>Child</v>
          </cell>
          <cell r="F1095" t="str">
            <v>Multiple WP</v>
          </cell>
          <cell r="G1095" t="str">
            <v>TRD</v>
          </cell>
          <cell r="H1095" t="str">
            <v>T4009812</v>
          </cell>
        </row>
        <row r="1095">
          <cell r="K1095">
            <v>0</v>
          </cell>
          <cell r="L1095">
            <v>5.243</v>
          </cell>
          <cell r="M1095">
            <v>0</v>
          </cell>
          <cell r="N1095">
            <v>5.243</v>
          </cell>
          <cell r="O1095">
            <v>5243000</v>
          </cell>
          <cell r="P1095">
            <v>0</v>
          </cell>
        </row>
        <row r="1095">
          <cell r="S1095" t="str">
            <v>Not Excluded</v>
          </cell>
          <cell r="T1095" t="str">
            <v>No</v>
          </cell>
          <cell r="U1095" t="str">
            <v>No</v>
          </cell>
          <cell r="V1095" t="str">
            <v>Value Creation</v>
          </cell>
          <cell r="W1095" t="str">
            <v>Reduce R&amp;D Costs</v>
          </cell>
          <cell r="X1095">
            <v>0</v>
          </cell>
          <cell r="Y1095" t="str">
            <v>Proposed Plan</v>
          </cell>
          <cell r="Z1095" t="str">
            <v>MCVGFC1B TRD NBE GLP tox support</v>
          </cell>
          <cell r="AA1095" t="str">
            <v>No</v>
          </cell>
          <cell r="AB1095" t="str">
            <v>No</v>
          </cell>
          <cell r="AC1095" t="str">
            <v>No</v>
          </cell>
          <cell r="AD1095" t="str">
            <v>2020 Ongoing</v>
          </cell>
          <cell r="AE1095" t="e">
            <v>#N/A</v>
          </cell>
          <cell r="AF1095" t="str">
            <v>Process Excellence &amp; Innovation</v>
          </cell>
          <cell r="AG1095" t="e">
            <v>#N/A</v>
          </cell>
          <cell r="AH1095" t="e">
            <v>#N/A</v>
          </cell>
          <cell r="AI1095" t="e">
            <v>#N/A</v>
          </cell>
          <cell r="AJ1095" t="e">
            <v>#N/A</v>
          </cell>
        </row>
        <row r="1096">
          <cell r="A1096" t="str">
            <v>15098-T4009814</v>
          </cell>
          <cell r="B1096" t="str">
            <v>15098</v>
          </cell>
          <cell r="C1096" t="str">
            <v>SPOCBTDM</v>
          </cell>
          <cell r="D1096" t="str">
            <v>Schiering, Nikolaus</v>
          </cell>
          <cell r="E1096" t="str">
            <v>Child</v>
          </cell>
          <cell r="F1096" t="str">
            <v>Multiple WP</v>
          </cell>
          <cell r="G1096" t="str">
            <v>TRD</v>
          </cell>
          <cell r="H1096" t="str">
            <v>T4009814</v>
          </cell>
        </row>
        <row r="1096">
          <cell r="K1096">
            <v>0</v>
          </cell>
          <cell r="L1096">
            <v>0.266</v>
          </cell>
          <cell r="M1096">
            <v>0</v>
          </cell>
          <cell r="N1096">
            <v>0.266</v>
          </cell>
          <cell r="O1096">
            <v>266000</v>
          </cell>
          <cell r="P1096">
            <v>0</v>
          </cell>
        </row>
        <row r="1096">
          <cell r="S1096" t="str">
            <v>Not Excluded</v>
          </cell>
          <cell r="T1096" t="e">
            <v>#N/A</v>
          </cell>
          <cell r="U1096" t="e">
            <v>#N/A</v>
          </cell>
          <cell r="V1096" t="e">
            <v>#N/A</v>
          </cell>
          <cell r="W1096" t="e">
            <v>#N/A</v>
          </cell>
          <cell r="X1096" t="e">
            <v>#N/A</v>
          </cell>
          <cell r="Y1096" t="str">
            <v>Proposed Plan</v>
          </cell>
          <cell r="Z1096" t="str">
            <v>ONC9BH3_CD74 TRD NBE FIH study preparation</v>
          </cell>
          <cell r="AA1096" t="e">
            <v>#N/A</v>
          </cell>
          <cell r="AB1096" t="e">
            <v>#N/A</v>
          </cell>
          <cell r="AC1096" t="e">
            <v>#N/A</v>
          </cell>
          <cell r="AD1096" t="e">
            <v>#N/A</v>
          </cell>
          <cell r="AE1096" t="e">
            <v>#N/A</v>
          </cell>
          <cell r="AF1096" t="e">
            <v>#N/A</v>
          </cell>
          <cell r="AG1096" t="e">
            <v>#N/A</v>
          </cell>
          <cell r="AH1096" t="e">
            <v>#N/A</v>
          </cell>
          <cell r="AI1096" t="e">
            <v>#N/A</v>
          </cell>
          <cell r="AJ1096" t="e">
            <v>#N/A</v>
          </cell>
        </row>
        <row r="1097">
          <cell r="A1097" t="str">
            <v>15098-T4009733</v>
          </cell>
          <cell r="B1097" t="str">
            <v>15098</v>
          </cell>
          <cell r="C1097" t="str">
            <v>SPOCBTDM</v>
          </cell>
          <cell r="D1097" t="str">
            <v>Schiering, Nikolaus</v>
          </cell>
          <cell r="E1097" t="str">
            <v>Child</v>
          </cell>
          <cell r="F1097" t="str">
            <v>Multiple WP</v>
          </cell>
          <cell r="G1097" t="str">
            <v>TRD</v>
          </cell>
          <cell r="H1097" t="str">
            <v>T4009733</v>
          </cell>
        </row>
        <row r="1097">
          <cell r="K1097">
            <v>0</v>
          </cell>
          <cell r="L1097">
            <v>1.244</v>
          </cell>
          <cell r="M1097">
            <v>0</v>
          </cell>
          <cell r="N1097">
            <v>1.244</v>
          </cell>
          <cell r="O1097">
            <v>1244000</v>
          </cell>
          <cell r="P1097">
            <v>0.1135</v>
          </cell>
        </row>
        <row r="1097">
          <cell r="S1097" t="str">
            <v>Not Excluded</v>
          </cell>
          <cell r="T1097" t="e">
            <v>#N/A</v>
          </cell>
          <cell r="U1097" t="e">
            <v>#N/A</v>
          </cell>
          <cell r="V1097" t="e">
            <v>#N/A</v>
          </cell>
          <cell r="W1097" t="e">
            <v>#N/A</v>
          </cell>
          <cell r="X1097" t="e">
            <v>#N/A</v>
          </cell>
          <cell r="Y1097" t="str">
            <v>Proposed Plan</v>
          </cell>
          <cell r="Z1097" t="str">
            <v>ONC9BH3_CD74 TRD NBE GLP tox support</v>
          </cell>
          <cell r="AA1097" t="e">
            <v>#N/A</v>
          </cell>
          <cell r="AB1097" t="e">
            <v>#N/A</v>
          </cell>
          <cell r="AC1097" t="e">
            <v>#N/A</v>
          </cell>
          <cell r="AD1097" t="e">
            <v>#N/A</v>
          </cell>
          <cell r="AE1097" t="e">
            <v>#N/A</v>
          </cell>
          <cell r="AF1097" t="e">
            <v>#N/A</v>
          </cell>
          <cell r="AG1097" t="e">
            <v>#N/A</v>
          </cell>
          <cell r="AH1097" t="e">
            <v>#N/A</v>
          </cell>
          <cell r="AI1097" t="e">
            <v>#N/A</v>
          </cell>
          <cell r="AJ1097" t="e">
            <v>#N/A</v>
          </cell>
        </row>
        <row r="1098">
          <cell r="A1098" t="str">
            <v>15098-T4012617</v>
          </cell>
          <cell r="B1098" t="str">
            <v>15098</v>
          </cell>
          <cell r="C1098" t="str">
            <v>SPOCBTDM</v>
          </cell>
          <cell r="D1098" t="str">
            <v>Schiering, Nikolaus</v>
          </cell>
          <cell r="E1098" t="str">
            <v>Child</v>
          </cell>
          <cell r="F1098" t="str">
            <v>Multiple WP</v>
          </cell>
          <cell r="G1098" t="str">
            <v>TRD</v>
          </cell>
          <cell r="H1098" t="str">
            <v>T4012617</v>
          </cell>
        </row>
        <row r="1098">
          <cell r="K1098">
            <v>0</v>
          </cell>
          <cell r="L1098">
            <v>0</v>
          </cell>
          <cell r="M1098">
            <v>0</v>
          </cell>
          <cell r="N1098">
            <v>0</v>
          </cell>
          <cell r="O1098">
            <v>0</v>
          </cell>
          <cell r="P1098">
            <v>0</v>
          </cell>
        </row>
        <row r="1098">
          <cell r="S1098" t="str">
            <v>Not Excluded</v>
          </cell>
          <cell r="T1098" t="str">
            <v>No</v>
          </cell>
          <cell r="U1098" t="str">
            <v>No</v>
          </cell>
          <cell r="V1098" t="str">
            <v>Value Creation</v>
          </cell>
          <cell r="W1098" t="str">
            <v>Reduce R&amp;D Costs</v>
          </cell>
          <cell r="X1098">
            <v>0</v>
          </cell>
          <cell r="Y1098" t="str">
            <v>Proposed Plan</v>
          </cell>
          <cell r="Z1098" t="str">
            <v>ONC9BH3_CD74 TRD NBE Stability studies</v>
          </cell>
          <cell r="AA1098" t="str">
            <v>No</v>
          </cell>
          <cell r="AB1098" t="str">
            <v>No</v>
          </cell>
          <cell r="AC1098" t="str">
            <v>No</v>
          </cell>
          <cell r="AD1098" t="str">
            <v>2020 Ongoing</v>
          </cell>
          <cell r="AE1098">
            <v>0</v>
          </cell>
          <cell r="AF1098" t="str">
            <v>Process Excellence &amp; Innovation</v>
          </cell>
          <cell r="AG1098" t="e">
            <v>#N/A</v>
          </cell>
          <cell r="AH1098" t="e">
            <v>#N/A</v>
          </cell>
          <cell r="AI1098" t="e">
            <v>#N/A</v>
          </cell>
          <cell r="AJ1098" t="e">
            <v>#N/A</v>
          </cell>
        </row>
        <row r="1099">
          <cell r="A1099" t="str">
            <v>15098-T4009737</v>
          </cell>
          <cell r="B1099" t="str">
            <v>15098</v>
          </cell>
          <cell r="C1099" t="str">
            <v>SPOCBTDM</v>
          </cell>
          <cell r="D1099" t="str">
            <v>Schiering, Nikolaus</v>
          </cell>
          <cell r="E1099" t="str">
            <v>Child</v>
          </cell>
          <cell r="F1099" t="str">
            <v>Multiple WP</v>
          </cell>
          <cell r="G1099" t="str">
            <v>TRD</v>
          </cell>
          <cell r="H1099" t="str">
            <v>T4009737</v>
          </cell>
        </row>
        <row r="1099">
          <cell r="K1099">
            <v>0.29064852</v>
          </cell>
          <cell r="L1099">
            <v>1.51556744</v>
          </cell>
          <cell r="M1099">
            <v>0</v>
          </cell>
          <cell r="N1099">
            <v>1.80621596</v>
          </cell>
          <cell r="O1099">
            <v>1806215.96</v>
          </cell>
          <cell r="P1099">
            <v>0</v>
          </cell>
        </row>
        <row r="1099">
          <cell r="S1099" t="str">
            <v>Not Excluded</v>
          </cell>
          <cell r="T1099" t="e">
            <v>#N/A</v>
          </cell>
          <cell r="U1099" t="e">
            <v>#N/A</v>
          </cell>
          <cell r="V1099" t="e">
            <v>#N/A</v>
          </cell>
          <cell r="W1099" t="e">
            <v>#N/A</v>
          </cell>
          <cell r="X1099" t="e">
            <v>#N/A</v>
          </cell>
          <cell r="Y1099" t="str">
            <v>Proposed Plan</v>
          </cell>
          <cell r="Z1099" t="str">
            <v>ONC9C20 TRD NBE GLP tox support</v>
          </cell>
          <cell r="AA1099" t="e">
            <v>#N/A</v>
          </cell>
          <cell r="AB1099" t="e">
            <v>#N/A</v>
          </cell>
          <cell r="AC1099" t="e">
            <v>#N/A</v>
          </cell>
          <cell r="AD1099" t="e">
            <v>#N/A</v>
          </cell>
          <cell r="AE1099" t="e">
            <v>#N/A</v>
          </cell>
          <cell r="AF1099" t="e">
            <v>#N/A</v>
          </cell>
          <cell r="AG1099" t="e">
            <v>#N/A</v>
          </cell>
          <cell r="AH1099" t="e">
            <v>#N/A</v>
          </cell>
          <cell r="AI1099" t="e">
            <v>#N/A</v>
          </cell>
          <cell r="AJ1099" t="e">
            <v>#N/A</v>
          </cell>
        </row>
        <row r="1100">
          <cell r="A1100">
            <v>15204</v>
          </cell>
          <cell r="B1100" t="str">
            <v>15204</v>
          </cell>
          <cell r="C1100" t="str">
            <v>DDCNEWT</v>
          </cell>
          <cell r="D1100" t="str">
            <v>Meier, Germano</v>
          </cell>
          <cell r="E1100" t="str">
            <v>Parent</v>
          </cell>
          <cell r="F1100" t="str">
            <v>Multiple WP</v>
          </cell>
          <cell r="G1100" t="str">
            <v>TRD</v>
          </cell>
          <cell r="H1100">
            <v>0</v>
          </cell>
        </row>
        <row r="1100">
          <cell r="K1100">
            <v>0.29064852</v>
          </cell>
          <cell r="L1100">
            <v>1.51556744</v>
          </cell>
          <cell r="M1100">
            <v>0</v>
          </cell>
          <cell r="N1100">
            <v>1.80621596</v>
          </cell>
          <cell r="O1100">
            <v>1806215.96</v>
          </cell>
          <cell r="P1100">
            <v>0.4994</v>
          </cell>
        </row>
        <row r="1100">
          <cell r="S1100" t="str">
            <v>Not Excluded</v>
          </cell>
          <cell r="T1100" t="str">
            <v>No</v>
          </cell>
          <cell r="U1100" t="str">
            <v>No</v>
          </cell>
          <cell r="V1100" t="str">
            <v>Value Creation</v>
          </cell>
          <cell r="W1100" t="str">
            <v>Reduce R&amp;D Costs</v>
          </cell>
          <cell r="X1100" t="str">
            <v>Nurture</v>
          </cell>
          <cell r="Y1100" t="str">
            <v>Proposed Plan</v>
          </cell>
          <cell r="Z1100" t="str">
            <v>DDCNEWT</v>
          </cell>
          <cell r="AA1100" t="str">
            <v>No</v>
          </cell>
          <cell r="AB1100" t="str">
            <v>No</v>
          </cell>
          <cell r="AC1100" t="str">
            <v>Other Non-Drug</v>
          </cell>
          <cell r="AD1100" t="str">
            <v>2020 Proposed</v>
          </cell>
          <cell r="AE1100" t="str">
            <v>SONAR - Available in Horizon</v>
          </cell>
          <cell r="AF1100" t="str">
            <v>Process Excellence &amp; Innovation</v>
          </cell>
          <cell r="AG1100" t="str">
            <v>Process Optimization &amp; Automation</v>
          </cell>
          <cell r="AH1100">
            <v>0</v>
          </cell>
          <cell r="AI1100" t="str">
            <v>TRD Labs</v>
          </cell>
          <cell r="AJ1100" t="str">
            <v>Pharmaceutical Process and Product Development</v>
          </cell>
        </row>
        <row r="1101">
          <cell r="A1101" t="str">
            <v>15204-G4008192</v>
          </cell>
          <cell r="B1101" t="str">
            <v>15204</v>
          </cell>
          <cell r="C1101" t="str">
            <v>DDCNEWT</v>
          </cell>
          <cell r="D1101" t="str">
            <v>Meier, Germano</v>
          </cell>
          <cell r="E1101" t="str">
            <v>Child</v>
          </cell>
          <cell r="F1101" t="str">
            <v>Multiple WP</v>
          </cell>
          <cell r="G1101" t="str">
            <v>TRD</v>
          </cell>
          <cell r="H1101" t="str">
            <v>G4008192</v>
          </cell>
        </row>
        <row r="1101">
          <cell r="K1101">
            <v>0</v>
          </cell>
          <cell r="L1101">
            <v>0</v>
          </cell>
          <cell r="M1101">
            <v>0</v>
          </cell>
          <cell r="N1101">
            <v>0</v>
          </cell>
          <cell r="O1101">
            <v>0</v>
          </cell>
          <cell r="P1101">
            <v>0.0908</v>
          </cell>
        </row>
        <row r="1101">
          <cell r="S1101" t="str">
            <v>Not Excluded</v>
          </cell>
          <cell r="T1101" t="str">
            <v>No</v>
          </cell>
          <cell r="U1101" t="str">
            <v>No</v>
          </cell>
          <cell r="V1101" t="str">
            <v>Value Creation</v>
          </cell>
          <cell r="W1101" t="str">
            <v>Reduce R&amp;D Costs</v>
          </cell>
          <cell r="X1101">
            <v>0</v>
          </cell>
          <cell r="Y1101" t="str">
            <v>Proposed Plan</v>
          </cell>
          <cell r="Z1101" t="str">
            <v>DDCNEWT Beyond the mobile</v>
          </cell>
          <cell r="AA1101" t="str">
            <v>No</v>
          </cell>
          <cell r="AB1101" t="str">
            <v>No</v>
          </cell>
          <cell r="AC1101" t="str">
            <v>No</v>
          </cell>
          <cell r="AD1101" t="str">
            <v>2020 Ongoing</v>
          </cell>
          <cell r="AE1101" t="e">
            <v>#N/A</v>
          </cell>
          <cell r="AF1101" t="str">
            <v>Process Excellence &amp; Innovation</v>
          </cell>
          <cell r="AG1101" t="e">
            <v>#N/A</v>
          </cell>
          <cell r="AH1101" t="e">
            <v>#N/A</v>
          </cell>
          <cell r="AI1101" t="e">
            <v>#N/A</v>
          </cell>
          <cell r="AJ1101" t="e">
            <v>#N/A</v>
          </cell>
        </row>
        <row r="1102">
          <cell r="A1102" t="str">
            <v>15204-G4000158</v>
          </cell>
          <cell r="B1102" t="str">
            <v>15204</v>
          </cell>
          <cell r="C1102" t="str">
            <v>DDCNEWT</v>
          </cell>
          <cell r="D1102" t="str">
            <v>Meier, Germano</v>
          </cell>
          <cell r="E1102" t="str">
            <v>Child</v>
          </cell>
          <cell r="F1102" t="str">
            <v>Multiple WP</v>
          </cell>
          <cell r="G1102" t="str">
            <v>TRD</v>
          </cell>
          <cell r="H1102" t="str">
            <v>G4000158</v>
          </cell>
        </row>
        <row r="1102">
          <cell r="K1102">
            <v>0</v>
          </cell>
          <cell r="L1102">
            <v>0</v>
          </cell>
          <cell r="M1102">
            <v>0</v>
          </cell>
          <cell r="N1102">
            <v>0</v>
          </cell>
          <cell r="O1102">
            <v>0</v>
          </cell>
          <cell r="P1102">
            <v>0</v>
          </cell>
        </row>
        <row r="1102">
          <cell r="S1102" t="str">
            <v>Not Excluded</v>
          </cell>
          <cell r="T1102" t="e">
            <v>#N/A</v>
          </cell>
          <cell r="U1102" t="e">
            <v>#N/A</v>
          </cell>
          <cell r="V1102" t="e">
            <v>#N/A</v>
          </cell>
          <cell r="W1102" t="e">
            <v>#N/A</v>
          </cell>
          <cell r="X1102" t="e">
            <v>#N/A</v>
          </cell>
          <cell r="Y1102" t="str">
            <v>Proposed Plan</v>
          </cell>
          <cell r="Z1102" t="str">
            <v>DDCNEWT BTDM SIO2</v>
          </cell>
          <cell r="AA1102" t="e">
            <v>#N/A</v>
          </cell>
          <cell r="AB1102" t="e">
            <v>#N/A</v>
          </cell>
          <cell r="AC1102" t="e">
            <v>#N/A</v>
          </cell>
          <cell r="AD1102" t="e">
            <v>#N/A</v>
          </cell>
          <cell r="AE1102" t="e">
            <v>#N/A</v>
          </cell>
          <cell r="AF1102" t="e">
            <v>#N/A</v>
          </cell>
          <cell r="AG1102" t="e">
            <v>#N/A</v>
          </cell>
          <cell r="AH1102" t="e">
            <v>#N/A</v>
          </cell>
          <cell r="AI1102" t="e">
            <v>#N/A</v>
          </cell>
          <cell r="AJ1102" t="e">
            <v>#N/A</v>
          </cell>
        </row>
        <row r="1103">
          <cell r="A1103" t="str">
            <v>15204-G4000156</v>
          </cell>
          <cell r="B1103" t="str">
            <v>15204</v>
          </cell>
          <cell r="C1103" t="str">
            <v>DDCNEWT</v>
          </cell>
          <cell r="D1103" t="str">
            <v>Meier, Germano</v>
          </cell>
          <cell r="E1103" t="str">
            <v>Child</v>
          </cell>
          <cell r="F1103" t="str">
            <v>Multiple WP</v>
          </cell>
          <cell r="G1103" t="str">
            <v>TRD</v>
          </cell>
          <cell r="H1103" t="str">
            <v>G4000156</v>
          </cell>
        </row>
        <row r="1103">
          <cell r="K1103">
            <v>0</v>
          </cell>
          <cell r="L1103">
            <v>0</v>
          </cell>
          <cell r="M1103">
            <v>0</v>
          </cell>
          <cell r="N1103">
            <v>0</v>
          </cell>
          <cell r="O1103">
            <v>0</v>
          </cell>
          <cell r="P1103">
            <v>0</v>
          </cell>
        </row>
        <row r="1103">
          <cell r="S1103" t="str">
            <v>Not Excluded</v>
          </cell>
          <cell r="T1103" t="e">
            <v>#N/A</v>
          </cell>
          <cell r="U1103" t="e">
            <v>#N/A</v>
          </cell>
          <cell r="V1103" t="e">
            <v>#N/A</v>
          </cell>
          <cell r="W1103" t="e">
            <v>#N/A</v>
          </cell>
          <cell r="X1103" t="e">
            <v>#N/A</v>
          </cell>
          <cell r="Y1103" t="str">
            <v>Proposed Plan</v>
          </cell>
          <cell r="Z1103" t="str">
            <v>DDCNEWT Device Drive Mechanisms</v>
          </cell>
          <cell r="AA1103" t="e">
            <v>#N/A</v>
          </cell>
          <cell r="AB1103" t="e">
            <v>#N/A</v>
          </cell>
          <cell r="AC1103" t="e">
            <v>#N/A</v>
          </cell>
          <cell r="AD1103" t="e">
            <v>#N/A</v>
          </cell>
          <cell r="AE1103" t="e">
            <v>#N/A</v>
          </cell>
          <cell r="AF1103" t="e">
            <v>#N/A</v>
          </cell>
          <cell r="AG1103" t="e">
            <v>#N/A</v>
          </cell>
          <cell r="AH1103" t="e">
            <v>#N/A</v>
          </cell>
          <cell r="AI1103" t="e">
            <v>#N/A</v>
          </cell>
          <cell r="AJ1103" t="e">
            <v>#N/A</v>
          </cell>
        </row>
        <row r="1104">
          <cell r="A1104" t="str">
            <v>15204-G1150068</v>
          </cell>
          <cell r="B1104" t="str">
            <v>15204</v>
          </cell>
          <cell r="C1104" t="str">
            <v>DDCNEWT</v>
          </cell>
          <cell r="D1104" t="str">
            <v>Meier, Germano</v>
          </cell>
          <cell r="E1104" t="str">
            <v>Child</v>
          </cell>
          <cell r="F1104" t="str">
            <v>Multiple WP</v>
          </cell>
          <cell r="G1104" t="str">
            <v>TRD</v>
          </cell>
          <cell r="H1104" t="str">
            <v>G1150068</v>
          </cell>
        </row>
        <row r="1104">
          <cell r="K1104">
            <v>0</v>
          </cell>
          <cell r="L1104">
            <v>0</v>
          </cell>
          <cell r="M1104">
            <v>0</v>
          </cell>
          <cell r="N1104">
            <v>0</v>
          </cell>
          <cell r="O1104">
            <v>0</v>
          </cell>
          <cell r="P1104">
            <v>0.0454</v>
          </cell>
        </row>
        <row r="1104">
          <cell r="S1104" t="str">
            <v>Not Excluded</v>
          </cell>
          <cell r="T1104" t="str">
            <v>No</v>
          </cell>
          <cell r="U1104" t="str">
            <v>No</v>
          </cell>
          <cell r="V1104" t="str">
            <v>Value Creation</v>
          </cell>
          <cell r="W1104" t="str">
            <v>Reduce R&amp;D Costs</v>
          </cell>
          <cell r="X1104" t="str">
            <v>Nurture</v>
          </cell>
          <cell r="Y1104" t="str">
            <v>Proposed Plan</v>
          </cell>
          <cell r="Z1104" t="str">
            <v>DDCNEWT DOSETEC</v>
          </cell>
          <cell r="AA1104" t="str">
            <v>No</v>
          </cell>
          <cell r="AB1104" t="str">
            <v>No</v>
          </cell>
          <cell r="AC1104" t="str">
            <v>Other Non-Drug</v>
          </cell>
          <cell r="AD1104" t="str">
            <v>2020 Proposed</v>
          </cell>
          <cell r="AE1104" t="str">
            <v>SONAR - Available in Horizon</v>
          </cell>
          <cell r="AF1104" t="str">
            <v>Process Excellence &amp; Innovation</v>
          </cell>
          <cell r="AG1104" t="str">
            <v>Process Optimization &amp; Automation</v>
          </cell>
          <cell r="AH1104">
            <v>0</v>
          </cell>
          <cell r="AI1104" t="str">
            <v>TRD Labs</v>
          </cell>
          <cell r="AJ1104" t="str">
            <v>Pharmaceutical Process and Product Development</v>
          </cell>
        </row>
        <row r="1105">
          <cell r="A1105" t="str">
            <v>15204-G4009777</v>
          </cell>
          <cell r="B1105" t="str">
            <v>15204</v>
          </cell>
          <cell r="C1105" t="str">
            <v>DDCNEWT</v>
          </cell>
          <cell r="D1105" t="str">
            <v>Meier, Germano</v>
          </cell>
          <cell r="E1105" t="str">
            <v>Child</v>
          </cell>
          <cell r="F1105" t="str">
            <v>Multiple WP</v>
          </cell>
          <cell r="G1105" t="str">
            <v>TRD</v>
          </cell>
          <cell r="H1105" t="str">
            <v>G4009777</v>
          </cell>
        </row>
        <row r="1105">
          <cell r="K1105">
            <v>0</v>
          </cell>
          <cell r="L1105">
            <v>0</v>
          </cell>
          <cell r="M1105">
            <v>0</v>
          </cell>
          <cell r="N1105">
            <v>0</v>
          </cell>
          <cell r="O1105">
            <v>0</v>
          </cell>
          <cell r="P1105">
            <v>0</v>
          </cell>
        </row>
        <row r="1105">
          <cell r="S1105" t="str">
            <v>Not Excluded</v>
          </cell>
          <cell r="T1105" t="e">
            <v>#N/A</v>
          </cell>
          <cell r="U1105" t="e">
            <v>#N/A</v>
          </cell>
          <cell r="V1105" t="e">
            <v>#N/A</v>
          </cell>
          <cell r="W1105" t="e">
            <v>#N/A</v>
          </cell>
          <cell r="X1105" t="e">
            <v>#N/A</v>
          </cell>
          <cell r="Y1105" t="str">
            <v>Proposed Plan</v>
          </cell>
          <cell r="Z1105" t="str">
            <v>DDCNEWT enhanced user experience - VR &amp; AR</v>
          </cell>
          <cell r="AA1105" t="e">
            <v>#N/A</v>
          </cell>
          <cell r="AB1105" t="e">
            <v>#N/A</v>
          </cell>
          <cell r="AC1105" t="e">
            <v>#N/A</v>
          </cell>
          <cell r="AD1105" t="e">
            <v>#N/A</v>
          </cell>
          <cell r="AE1105" t="e">
            <v>#N/A</v>
          </cell>
          <cell r="AF1105" t="e">
            <v>#N/A</v>
          </cell>
          <cell r="AG1105" t="e">
            <v>#N/A</v>
          </cell>
          <cell r="AH1105" t="e">
            <v>#N/A</v>
          </cell>
          <cell r="AI1105" t="e">
            <v>#N/A</v>
          </cell>
          <cell r="AJ1105" t="e">
            <v>#N/A</v>
          </cell>
        </row>
        <row r="1106">
          <cell r="A1106" t="str">
            <v>15204-G4009783</v>
          </cell>
          <cell r="B1106" t="str">
            <v>15204</v>
          </cell>
          <cell r="C1106" t="str">
            <v>DDCNEWT</v>
          </cell>
          <cell r="D1106" t="str">
            <v>Meier, Germano</v>
          </cell>
          <cell r="E1106" t="str">
            <v>Child</v>
          </cell>
          <cell r="F1106" t="str">
            <v>Multiple WP</v>
          </cell>
          <cell r="G1106" t="str">
            <v>TRD</v>
          </cell>
          <cell r="H1106" t="str">
            <v>G4009783</v>
          </cell>
        </row>
        <row r="1106">
          <cell r="K1106">
            <v>0</v>
          </cell>
          <cell r="L1106">
            <v>0</v>
          </cell>
          <cell r="M1106">
            <v>0</v>
          </cell>
          <cell r="N1106">
            <v>0</v>
          </cell>
          <cell r="O1106">
            <v>0</v>
          </cell>
          <cell r="P1106">
            <v>0</v>
          </cell>
        </row>
        <row r="1106">
          <cell r="S1106" t="str">
            <v>Not Excluded</v>
          </cell>
          <cell r="T1106" t="e">
            <v>#N/A</v>
          </cell>
          <cell r="U1106" t="e">
            <v>#N/A</v>
          </cell>
          <cell r="V1106" t="e">
            <v>#N/A</v>
          </cell>
          <cell r="W1106" t="e">
            <v>#N/A</v>
          </cell>
          <cell r="X1106" t="e">
            <v>#N/A</v>
          </cell>
          <cell r="Y1106" t="str">
            <v>Proposed Plan</v>
          </cell>
          <cell r="Z1106" t="str">
            <v>DDCNEWT Large volume device - wearable patch pumps</v>
          </cell>
          <cell r="AA1106" t="e">
            <v>#N/A</v>
          </cell>
          <cell r="AB1106" t="e">
            <v>#N/A</v>
          </cell>
          <cell r="AC1106" t="e">
            <v>#N/A</v>
          </cell>
          <cell r="AD1106" t="e">
            <v>#N/A</v>
          </cell>
          <cell r="AE1106" t="e">
            <v>#N/A</v>
          </cell>
          <cell r="AF1106" t="e">
            <v>#N/A</v>
          </cell>
          <cell r="AG1106" t="e">
            <v>#N/A</v>
          </cell>
          <cell r="AH1106" t="e">
            <v>#N/A</v>
          </cell>
          <cell r="AI1106" t="e">
            <v>#N/A</v>
          </cell>
          <cell r="AJ1106" t="e">
            <v>#N/A</v>
          </cell>
        </row>
        <row r="1107">
          <cell r="A1107" t="str">
            <v>15204-G4000157</v>
          </cell>
          <cell r="B1107" t="str">
            <v>15204</v>
          </cell>
          <cell r="C1107" t="str">
            <v>DDCNEWT</v>
          </cell>
          <cell r="D1107" t="str">
            <v>Meier, Germano</v>
          </cell>
          <cell r="E1107" t="str">
            <v>Child</v>
          </cell>
          <cell r="F1107" t="str">
            <v>Multiple WP</v>
          </cell>
          <cell r="G1107" t="str">
            <v>TRD</v>
          </cell>
          <cell r="H1107" t="str">
            <v>G4000157</v>
          </cell>
        </row>
        <row r="1107">
          <cell r="K1107">
            <v>0</v>
          </cell>
          <cell r="L1107">
            <v>0</v>
          </cell>
          <cell r="M1107">
            <v>0</v>
          </cell>
          <cell r="N1107">
            <v>0</v>
          </cell>
          <cell r="O1107">
            <v>0</v>
          </cell>
          <cell r="P1107">
            <v>0.0908</v>
          </cell>
        </row>
        <row r="1107">
          <cell r="S1107" t="str">
            <v>Not Excluded</v>
          </cell>
          <cell r="T1107" t="e">
            <v>#N/A</v>
          </cell>
          <cell r="U1107" t="e">
            <v>#N/A</v>
          </cell>
          <cell r="V1107" t="e">
            <v>#N/A</v>
          </cell>
          <cell r="W1107" t="e">
            <v>#N/A</v>
          </cell>
          <cell r="X1107" t="e">
            <v>#N/A</v>
          </cell>
          <cell r="Y1107" t="str">
            <v>Proposed Plan</v>
          </cell>
          <cell r="Z1107" t="str">
            <v>DDCNEWT LIMPET AI</v>
          </cell>
          <cell r="AA1107" t="e">
            <v>#N/A</v>
          </cell>
          <cell r="AB1107" t="e">
            <v>#N/A</v>
          </cell>
          <cell r="AC1107" t="e">
            <v>#N/A</v>
          </cell>
          <cell r="AD1107" t="e">
            <v>#N/A</v>
          </cell>
          <cell r="AE1107" t="e">
            <v>#N/A</v>
          </cell>
          <cell r="AF1107" t="e">
            <v>#N/A</v>
          </cell>
          <cell r="AG1107" t="e">
            <v>#N/A</v>
          </cell>
          <cell r="AH1107" t="e">
            <v>#N/A</v>
          </cell>
          <cell r="AI1107" t="e">
            <v>#N/A</v>
          </cell>
          <cell r="AJ1107" t="e">
            <v>#N/A</v>
          </cell>
        </row>
        <row r="1108">
          <cell r="A1108" t="str">
            <v>15204-G4009782</v>
          </cell>
          <cell r="B1108" t="str">
            <v>15204</v>
          </cell>
          <cell r="C1108" t="str">
            <v>DDCNEWT</v>
          </cell>
          <cell r="D1108" t="str">
            <v>Meier, Germano</v>
          </cell>
          <cell r="E1108" t="str">
            <v>Child</v>
          </cell>
          <cell r="F1108" t="str">
            <v>Multiple WP</v>
          </cell>
          <cell r="G1108" t="str">
            <v>TRD</v>
          </cell>
          <cell r="H1108" t="str">
            <v>G4009782</v>
          </cell>
        </row>
        <row r="1108">
          <cell r="K1108">
            <v>0</v>
          </cell>
          <cell r="L1108">
            <v>0</v>
          </cell>
          <cell r="M1108">
            <v>0</v>
          </cell>
          <cell r="N1108">
            <v>0</v>
          </cell>
          <cell r="O1108">
            <v>0</v>
          </cell>
          <cell r="P1108">
            <v>0</v>
          </cell>
        </row>
        <row r="1108">
          <cell r="S1108" t="str">
            <v>Not Excluded</v>
          </cell>
          <cell r="T1108" t="e">
            <v>#N/A</v>
          </cell>
          <cell r="U1108" t="e">
            <v>#N/A</v>
          </cell>
          <cell r="V1108" t="e">
            <v>#N/A</v>
          </cell>
          <cell r="W1108" t="e">
            <v>#N/A</v>
          </cell>
          <cell r="X1108" t="e">
            <v>#N/A</v>
          </cell>
          <cell r="Y1108" t="str">
            <v>Proposed Plan</v>
          </cell>
          <cell r="Z1108" t="str">
            <v>DDCNEWT Rapid Device Manufacturing</v>
          </cell>
          <cell r="AA1108" t="e">
            <v>#N/A</v>
          </cell>
          <cell r="AB1108" t="e">
            <v>#N/A</v>
          </cell>
          <cell r="AC1108" t="e">
            <v>#N/A</v>
          </cell>
          <cell r="AD1108" t="e">
            <v>#N/A</v>
          </cell>
          <cell r="AE1108" t="e">
            <v>#N/A</v>
          </cell>
          <cell r="AF1108" t="e">
            <v>#N/A</v>
          </cell>
          <cell r="AG1108" t="e">
            <v>#N/A</v>
          </cell>
          <cell r="AH1108" t="e">
            <v>#N/A</v>
          </cell>
          <cell r="AI1108" t="e">
            <v>#N/A</v>
          </cell>
          <cell r="AJ1108" t="e">
            <v>#N/A</v>
          </cell>
        </row>
        <row r="1109">
          <cell r="A1109" t="str">
            <v>15204-G4008359</v>
          </cell>
          <cell r="B1109" t="str">
            <v>15204</v>
          </cell>
          <cell r="C1109" t="str">
            <v>DDCNEWT</v>
          </cell>
          <cell r="D1109" t="str">
            <v>Meier, Germano</v>
          </cell>
          <cell r="E1109" t="str">
            <v>Child</v>
          </cell>
          <cell r="F1109" t="str">
            <v>Multiple WP</v>
          </cell>
          <cell r="G1109" t="str">
            <v>TRD</v>
          </cell>
          <cell r="H1109" t="str">
            <v>G4008359</v>
          </cell>
        </row>
        <row r="1109">
          <cell r="K1109">
            <v>0</v>
          </cell>
          <cell r="L1109">
            <v>0</v>
          </cell>
          <cell r="M1109">
            <v>0</v>
          </cell>
          <cell r="N1109">
            <v>0</v>
          </cell>
          <cell r="O1109">
            <v>0</v>
          </cell>
          <cell r="P1109">
            <v>0.0227</v>
          </cell>
        </row>
        <row r="1109">
          <cell r="S1109" t="str">
            <v>Not Excluded</v>
          </cell>
          <cell r="T1109" t="e">
            <v>#N/A</v>
          </cell>
          <cell r="U1109" t="e">
            <v>#N/A</v>
          </cell>
          <cell r="V1109" t="e">
            <v>#N/A</v>
          </cell>
          <cell r="W1109" t="e">
            <v>#N/A</v>
          </cell>
          <cell r="X1109" t="e">
            <v>#N/A</v>
          </cell>
          <cell r="Y1109" t="str">
            <v>Proposed Plan</v>
          </cell>
          <cell r="Z1109" t="str">
            <v>DDCNEWT RFID Syringe Container</v>
          </cell>
          <cell r="AA1109" t="e">
            <v>#N/A</v>
          </cell>
          <cell r="AB1109" t="e">
            <v>#N/A</v>
          </cell>
          <cell r="AC1109" t="e">
            <v>#N/A</v>
          </cell>
          <cell r="AD1109" t="e">
            <v>#N/A</v>
          </cell>
          <cell r="AE1109" t="e">
            <v>#N/A</v>
          </cell>
          <cell r="AF1109" t="e">
            <v>#N/A</v>
          </cell>
          <cell r="AG1109" t="e">
            <v>#N/A</v>
          </cell>
          <cell r="AH1109" t="e">
            <v>#N/A</v>
          </cell>
          <cell r="AI1109" t="e">
            <v>#N/A</v>
          </cell>
          <cell r="AJ1109" t="e">
            <v>#N/A</v>
          </cell>
        </row>
        <row r="1110">
          <cell r="A1110" t="str">
            <v>15204-G4009784</v>
          </cell>
          <cell r="B1110" t="str">
            <v>15204</v>
          </cell>
          <cell r="C1110" t="str">
            <v>DDCNEWT</v>
          </cell>
          <cell r="D1110" t="str">
            <v>Meier, Germano</v>
          </cell>
          <cell r="E1110" t="str">
            <v>Child</v>
          </cell>
          <cell r="F1110" t="str">
            <v>Multiple WP</v>
          </cell>
          <cell r="G1110" t="str">
            <v>TRD</v>
          </cell>
          <cell r="H1110" t="str">
            <v>G4009784</v>
          </cell>
        </row>
        <row r="1110">
          <cell r="K1110">
            <v>0</v>
          </cell>
          <cell r="L1110">
            <v>0</v>
          </cell>
          <cell r="M1110">
            <v>0</v>
          </cell>
          <cell r="N1110">
            <v>0</v>
          </cell>
          <cell r="O1110">
            <v>0</v>
          </cell>
          <cell r="P1110">
            <v>0</v>
          </cell>
        </row>
        <row r="1110">
          <cell r="S1110" t="str">
            <v>Not Excluded</v>
          </cell>
          <cell r="T1110" t="e">
            <v>#N/A</v>
          </cell>
          <cell r="U1110" t="e">
            <v>#N/A</v>
          </cell>
          <cell r="V1110" t="e">
            <v>#N/A</v>
          </cell>
          <cell r="W1110" t="e">
            <v>#N/A</v>
          </cell>
          <cell r="X1110" t="e">
            <v>#N/A</v>
          </cell>
          <cell r="Y1110" t="str">
            <v>Proposed Plan</v>
          </cell>
          <cell r="Z1110" t="str">
            <v>DDCNEWT Sensors for digital endpoints</v>
          </cell>
          <cell r="AA1110" t="e">
            <v>#N/A</v>
          </cell>
          <cell r="AB1110" t="e">
            <v>#N/A</v>
          </cell>
          <cell r="AC1110" t="e">
            <v>#N/A</v>
          </cell>
          <cell r="AD1110" t="e">
            <v>#N/A</v>
          </cell>
          <cell r="AE1110" t="e">
            <v>#N/A</v>
          </cell>
          <cell r="AF1110" t="e">
            <v>#N/A</v>
          </cell>
          <cell r="AG1110" t="e">
            <v>#N/A</v>
          </cell>
          <cell r="AH1110" t="e">
            <v>#N/A</v>
          </cell>
          <cell r="AI1110" t="e">
            <v>#N/A</v>
          </cell>
          <cell r="AJ1110" t="e">
            <v>#N/A</v>
          </cell>
        </row>
        <row r="1111">
          <cell r="A1111" t="str">
            <v>15204-G4009778</v>
          </cell>
          <cell r="B1111" t="str">
            <v>15204</v>
          </cell>
          <cell r="C1111" t="str">
            <v>DDCNEWT</v>
          </cell>
          <cell r="D1111" t="str">
            <v>Meier, Germano</v>
          </cell>
          <cell r="E1111" t="str">
            <v>Child</v>
          </cell>
          <cell r="F1111" t="str">
            <v>Multiple WP</v>
          </cell>
          <cell r="G1111" t="str">
            <v>TRD</v>
          </cell>
          <cell r="H1111" t="str">
            <v>G4009778</v>
          </cell>
        </row>
        <row r="1111">
          <cell r="K1111">
            <v>0</v>
          </cell>
          <cell r="L1111">
            <v>0</v>
          </cell>
          <cell r="M1111">
            <v>0</v>
          </cell>
          <cell r="N1111">
            <v>0</v>
          </cell>
          <cell r="O1111">
            <v>0</v>
          </cell>
          <cell r="P1111">
            <v>0</v>
          </cell>
        </row>
        <row r="1111">
          <cell r="S1111" t="str">
            <v>Not Excluded</v>
          </cell>
          <cell r="T1111" t="e">
            <v>#N/A</v>
          </cell>
          <cell r="U1111" t="e">
            <v>#N/A</v>
          </cell>
          <cell r="V1111" t="e">
            <v>#N/A</v>
          </cell>
          <cell r="W1111" t="e">
            <v>#N/A</v>
          </cell>
          <cell r="X1111" t="e">
            <v>#N/A</v>
          </cell>
          <cell r="Y1111" t="str">
            <v>Proposed Plan</v>
          </cell>
          <cell r="Z1111" t="str">
            <v>DDCNEWT Smart Packaging</v>
          </cell>
          <cell r="AA1111" t="e">
            <v>#N/A</v>
          </cell>
          <cell r="AB1111" t="e">
            <v>#N/A</v>
          </cell>
          <cell r="AC1111" t="e">
            <v>#N/A</v>
          </cell>
          <cell r="AD1111" t="e">
            <v>#N/A</v>
          </cell>
          <cell r="AE1111" t="e">
            <v>#N/A</v>
          </cell>
          <cell r="AF1111" t="e">
            <v>#N/A</v>
          </cell>
          <cell r="AG1111" t="e">
            <v>#N/A</v>
          </cell>
          <cell r="AH1111" t="e">
            <v>#N/A</v>
          </cell>
          <cell r="AI1111" t="e">
            <v>#N/A</v>
          </cell>
          <cell r="AJ1111" t="e">
            <v>#N/A</v>
          </cell>
        </row>
        <row r="1112">
          <cell r="A1112" t="str">
            <v>15204-G4004806</v>
          </cell>
          <cell r="B1112" t="str">
            <v>15204</v>
          </cell>
          <cell r="C1112" t="str">
            <v>DDCNEWT</v>
          </cell>
          <cell r="D1112" t="str">
            <v>Meier, Germano</v>
          </cell>
          <cell r="E1112" t="str">
            <v>Child</v>
          </cell>
          <cell r="F1112" t="str">
            <v>Multiple WP</v>
          </cell>
          <cell r="G1112" t="str">
            <v>TRD</v>
          </cell>
          <cell r="H1112" t="str">
            <v>G4004806</v>
          </cell>
        </row>
        <row r="1112">
          <cell r="K1112">
            <v>0</v>
          </cell>
          <cell r="L1112">
            <v>0</v>
          </cell>
          <cell r="M1112">
            <v>0</v>
          </cell>
          <cell r="N1112">
            <v>0</v>
          </cell>
          <cell r="O1112">
            <v>0</v>
          </cell>
          <cell r="P1112">
            <v>0.2497</v>
          </cell>
        </row>
        <row r="1112">
          <cell r="S1112" t="str">
            <v>Not Excluded</v>
          </cell>
          <cell r="T1112" t="e">
            <v>#N/A</v>
          </cell>
          <cell r="U1112" t="e">
            <v>#N/A</v>
          </cell>
          <cell r="V1112" t="e">
            <v>#N/A</v>
          </cell>
          <cell r="W1112" t="e">
            <v>#N/A</v>
          </cell>
          <cell r="X1112" t="e">
            <v>#N/A</v>
          </cell>
          <cell r="Y1112" t="str">
            <v>Proposed Plan</v>
          </cell>
          <cell r="Z1112" t="str">
            <v>GDPD E-OMEGA</v>
          </cell>
          <cell r="AA1112" t="e">
            <v>#N/A</v>
          </cell>
          <cell r="AB1112" t="e">
            <v>#N/A</v>
          </cell>
          <cell r="AC1112" t="e">
            <v>#N/A</v>
          </cell>
          <cell r="AD1112" t="e">
            <v>#N/A</v>
          </cell>
          <cell r="AE1112" t="e">
            <v>#N/A</v>
          </cell>
          <cell r="AF1112" t="e">
            <v>#N/A</v>
          </cell>
          <cell r="AG1112" t="e">
            <v>#N/A</v>
          </cell>
          <cell r="AH1112" t="e">
            <v>#N/A</v>
          </cell>
          <cell r="AI1112" t="e">
            <v>#N/A</v>
          </cell>
          <cell r="AJ1112" t="e">
            <v>#N/A</v>
          </cell>
        </row>
        <row r="1113">
          <cell r="A1113" t="str">
            <v>15204-G4008191</v>
          </cell>
          <cell r="B1113" t="str">
            <v>15204</v>
          </cell>
          <cell r="C1113" t="str">
            <v>DDCNEWT</v>
          </cell>
          <cell r="D1113" t="str">
            <v>Meier, Germano</v>
          </cell>
          <cell r="E1113" t="str">
            <v>Child</v>
          </cell>
          <cell r="F1113" t="str">
            <v>Multiple WP</v>
          </cell>
          <cell r="G1113" t="str">
            <v>TRD</v>
          </cell>
          <cell r="H1113" t="str">
            <v>G4008191</v>
          </cell>
        </row>
        <row r="1113">
          <cell r="K1113">
            <v>0.00386817</v>
          </cell>
          <cell r="L1113">
            <v>0</v>
          </cell>
          <cell r="M1113">
            <v>0</v>
          </cell>
          <cell r="N1113">
            <v>0.00386817</v>
          </cell>
          <cell r="O1113">
            <v>3868.17</v>
          </cell>
          <cell r="P1113">
            <v>0</v>
          </cell>
        </row>
        <row r="1113">
          <cell r="S1113" t="str">
            <v>Not Excluded</v>
          </cell>
          <cell r="T1113" t="e">
            <v>#N/A</v>
          </cell>
          <cell r="U1113" t="e">
            <v>#N/A</v>
          </cell>
          <cell r="V1113" t="e">
            <v>#N/A</v>
          </cell>
          <cell r="W1113" t="e">
            <v>#N/A</v>
          </cell>
          <cell r="X1113" t="e">
            <v>#N/A</v>
          </cell>
          <cell r="Y1113" t="str">
            <v>Proposed Plan</v>
          </cell>
          <cell r="Z1113" t="str">
            <v>GDPD Tech Roadmap CGT</v>
          </cell>
          <cell r="AA1113" t="e">
            <v>#N/A</v>
          </cell>
          <cell r="AB1113" t="e">
            <v>#N/A</v>
          </cell>
          <cell r="AC1113" t="e">
            <v>#N/A</v>
          </cell>
          <cell r="AD1113" t="e">
            <v>#N/A</v>
          </cell>
          <cell r="AE1113" t="e">
            <v>#N/A</v>
          </cell>
          <cell r="AF1113" t="e">
            <v>#N/A</v>
          </cell>
          <cell r="AG1113" t="e">
            <v>#N/A</v>
          </cell>
          <cell r="AH1113" t="e">
            <v>#N/A</v>
          </cell>
          <cell r="AI1113" t="e">
            <v>#N/A</v>
          </cell>
          <cell r="AJ1113" t="e">
            <v>#N/A</v>
          </cell>
        </row>
        <row r="1114">
          <cell r="A1114">
            <v>15205</v>
          </cell>
          <cell r="B1114" t="str">
            <v>15205</v>
          </cell>
          <cell r="C1114" t="str">
            <v>TDBSBTDM</v>
          </cell>
          <cell r="D1114" t="str">
            <v>Oros, Marcel</v>
          </cell>
          <cell r="E1114" t="str">
            <v>Parent</v>
          </cell>
          <cell r="F1114" t="str">
            <v>Multiple WP</v>
          </cell>
          <cell r="G1114" t="str">
            <v>TRD</v>
          </cell>
          <cell r="H1114">
            <v>0</v>
          </cell>
        </row>
        <row r="1114">
          <cell r="K1114">
            <v>0</v>
          </cell>
          <cell r="L1114">
            <v>0</v>
          </cell>
          <cell r="M1114">
            <v>0</v>
          </cell>
          <cell r="N1114">
            <v>0</v>
          </cell>
          <cell r="O1114">
            <v>0</v>
          </cell>
          <cell r="P1114">
            <v>1.7933</v>
          </cell>
        </row>
        <row r="1114">
          <cell r="S1114" t="str">
            <v>Not Excluded</v>
          </cell>
          <cell r="T1114" t="e">
            <v>#N/A</v>
          </cell>
          <cell r="U1114" t="e">
            <v>#N/A</v>
          </cell>
          <cell r="V1114" t="e">
            <v>#N/A</v>
          </cell>
          <cell r="W1114" t="e">
            <v>#N/A</v>
          </cell>
          <cell r="X1114" t="e">
            <v>#N/A</v>
          </cell>
          <cell r="Y1114" t="str">
            <v>Proposed Plan</v>
          </cell>
          <cell r="Z1114" t="str">
            <v>TDBSBTDM</v>
          </cell>
          <cell r="AA1114" t="e">
            <v>#N/A</v>
          </cell>
          <cell r="AB1114" t="e">
            <v>#N/A</v>
          </cell>
          <cell r="AC1114" t="e">
            <v>#N/A</v>
          </cell>
          <cell r="AD1114" t="e">
            <v>#N/A</v>
          </cell>
          <cell r="AE1114" t="e">
            <v>#N/A</v>
          </cell>
          <cell r="AF1114" t="e">
            <v>#N/A</v>
          </cell>
          <cell r="AG1114" t="e">
            <v>#N/A</v>
          </cell>
          <cell r="AH1114" t="e">
            <v>#N/A</v>
          </cell>
          <cell r="AI1114" t="e">
            <v>#N/A</v>
          </cell>
          <cell r="AJ1114" t="e">
            <v>#N/A</v>
          </cell>
        </row>
        <row r="1115">
          <cell r="A1115" t="str">
            <v>15205-T4008141</v>
          </cell>
          <cell r="B1115" t="str">
            <v>15205</v>
          </cell>
          <cell r="C1115" t="str">
            <v>TDBSBTDM</v>
          </cell>
          <cell r="D1115" t="str">
            <v>Oros, Marcel</v>
          </cell>
          <cell r="E1115" t="str">
            <v>Child</v>
          </cell>
          <cell r="F1115" t="str">
            <v>Multiple WP</v>
          </cell>
          <cell r="G1115" t="str">
            <v>TRD</v>
          </cell>
          <cell r="H1115" t="str">
            <v>T4008141</v>
          </cell>
        </row>
        <row r="1115">
          <cell r="K1115">
            <v>0</v>
          </cell>
          <cell r="L1115">
            <v>0</v>
          </cell>
          <cell r="M1115">
            <v>0</v>
          </cell>
          <cell r="N1115">
            <v>0</v>
          </cell>
          <cell r="O1115">
            <v>0</v>
          </cell>
          <cell r="P1115">
            <v>0</v>
          </cell>
        </row>
        <row r="1115">
          <cell r="S1115" t="str">
            <v>Not Excluded</v>
          </cell>
          <cell r="T1115" t="str">
            <v>No</v>
          </cell>
          <cell r="U1115" t="e">
            <v>#N/A</v>
          </cell>
          <cell r="V1115" t="e">
            <v>#N/A</v>
          </cell>
          <cell r="W1115" t="e">
            <v>#N/A</v>
          </cell>
          <cell r="X1115" t="e">
            <v>#N/A</v>
          </cell>
          <cell r="Y1115" t="str">
            <v>Proposed Plan</v>
          </cell>
          <cell r="Z1115" t="str">
            <v>TDBIOSNT_TEST Genius</v>
          </cell>
          <cell r="AA1115" t="e">
            <v>#N/A</v>
          </cell>
          <cell r="AB1115" t="e">
            <v>#N/A</v>
          </cell>
          <cell r="AC1115" t="e">
            <v>#N/A</v>
          </cell>
          <cell r="AD1115" t="e">
            <v>#N/A</v>
          </cell>
          <cell r="AE1115" t="e">
            <v>#N/A</v>
          </cell>
          <cell r="AF1115" t="e">
            <v>#N/A</v>
          </cell>
          <cell r="AG1115" t="e">
            <v>#N/A</v>
          </cell>
          <cell r="AH1115" t="e">
            <v>#N/A</v>
          </cell>
          <cell r="AI1115" t="e">
            <v>#N/A</v>
          </cell>
          <cell r="AJ1115" t="e">
            <v>#N/A</v>
          </cell>
        </row>
        <row r="1116">
          <cell r="A1116" t="str">
            <v>15205-G4003671</v>
          </cell>
          <cell r="B1116" t="str">
            <v>15205</v>
          </cell>
          <cell r="C1116" t="str">
            <v>TDBSBTDM</v>
          </cell>
          <cell r="D1116" t="str">
            <v>Oros, Marcel</v>
          </cell>
          <cell r="E1116" t="str">
            <v>Child</v>
          </cell>
          <cell r="F1116" t="str">
            <v>Multiple WP</v>
          </cell>
          <cell r="G1116" t="str">
            <v>TRD</v>
          </cell>
          <cell r="H1116" t="str">
            <v>G4003671</v>
          </cell>
        </row>
        <row r="1116">
          <cell r="K1116">
            <v>0</v>
          </cell>
          <cell r="L1116">
            <v>0</v>
          </cell>
          <cell r="M1116">
            <v>0</v>
          </cell>
          <cell r="N1116">
            <v>0</v>
          </cell>
          <cell r="O1116">
            <v>0</v>
          </cell>
          <cell r="P1116">
            <v>0</v>
          </cell>
        </row>
        <row r="1116">
          <cell r="S1116" t="str">
            <v>Not Excluded</v>
          </cell>
          <cell r="T1116" t="str">
            <v>No</v>
          </cell>
          <cell r="U1116" t="e">
            <v>#N/A</v>
          </cell>
          <cell r="V1116" t="e">
            <v>#N/A</v>
          </cell>
          <cell r="W1116" t="e">
            <v>#N/A</v>
          </cell>
          <cell r="X1116" t="e">
            <v>#N/A</v>
          </cell>
          <cell r="Y1116" t="str">
            <v>Proposed Plan</v>
          </cell>
          <cell r="Z1116" t="str">
            <v>TDBSBTDM AF4 Ferric Carboxymaltose</v>
          </cell>
          <cell r="AA1116" t="e">
            <v>#N/A</v>
          </cell>
          <cell r="AB1116" t="e">
            <v>#N/A</v>
          </cell>
          <cell r="AC1116" t="e">
            <v>#N/A</v>
          </cell>
          <cell r="AD1116" t="e">
            <v>#N/A</v>
          </cell>
          <cell r="AE1116" t="e">
            <v>#N/A</v>
          </cell>
          <cell r="AF1116" t="e">
            <v>#N/A</v>
          </cell>
          <cell r="AG1116" t="e">
            <v>#N/A</v>
          </cell>
          <cell r="AH1116" t="e">
            <v>#N/A</v>
          </cell>
          <cell r="AI1116" t="e">
            <v>#N/A</v>
          </cell>
          <cell r="AJ1116" t="e">
            <v>#N/A</v>
          </cell>
        </row>
        <row r="1117">
          <cell r="A1117" t="str">
            <v>15205-G4002946</v>
          </cell>
          <cell r="B1117" t="str">
            <v>15205</v>
          </cell>
          <cell r="C1117" t="str">
            <v>TDBSBTDM</v>
          </cell>
          <cell r="D1117" t="str">
            <v>Oros, Marcel</v>
          </cell>
          <cell r="E1117" t="str">
            <v>Child</v>
          </cell>
          <cell r="F1117" t="str">
            <v>Multiple WP</v>
          </cell>
          <cell r="G1117" t="str">
            <v>TRD</v>
          </cell>
          <cell r="H1117" t="str">
            <v>G4002946</v>
          </cell>
        </row>
        <row r="1117">
          <cell r="K1117">
            <v>0</v>
          </cell>
          <cell r="L1117">
            <v>0</v>
          </cell>
          <cell r="M1117">
            <v>0</v>
          </cell>
          <cell r="N1117">
            <v>0</v>
          </cell>
          <cell r="O1117">
            <v>0</v>
          </cell>
          <cell r="P1117">
            <v>0</v>
          </cell>
        </row>
        <row r="1117">
          <cell r="S1117" t="str">
            <v>Not Excluded</v>
          </cell>
          <cell r="T1117" t="str">
            <v>No</v>
          </cell>
          <cell r="U1117" t="e">
            <v>#N/A</v>
          </cell>
          <cell r="V1117" t="e">
            <v>#N/A</v>
          </cell>
          <cell r="W1117" t="e">
            <v>#N/A</v>
          </cell>
          <cell r="X1117" t="e">
            <v>#N/A</v>
          </cell>
          <cell r="Y1117" t="str">
            <v>Proposed Plan</v>
          </cell>
          <cell r="Z1117" t="str">
            <v>TDBSBTDM AIN457</v>
          </cell>
          <cell r="AA1117" t="e">
            <v>#N/A</v>
          </cell>
          <cell r="AB1117" t="e">
            <v>#N/A</v>
          </cell>
          <cell r="AC1117" t="e">
            <v>#N/A</v>
          </cell>
          <cell r="AD1117" t="e">
            <v>#N/A</v>
          </cell>
          <cell r="AE1117" t="e">
            <v>#N/A</v>
          </cell>
          <cell r="AF1117" t="e">
            <v>#N/A</v>
          </cell>
          <cell r="AG1117" t="e">
            <v>#N/A</v>
          </cell>
          <cell r="AH1117" t="e">
            <v>#N/A</v>
          </cell>
          <cell r="AI1117" t="e">
            <v>#N/A</v>
          </cell>
          <cell r="AJ1117" t="e">
            <v>#N/A</v>
          </cell>
        </row>
        <row r="1118">
          <cell r="A1118" t="str">
            <v>15205-G4005333</v>
          </cell>
          <cell r="B1118" t="str">
            <v>15205</v>
          </cell>
          <cell r="C1118" t="str">
            <v>TDBSBTDM</v>
          </cell>
          <cell r="D1118" t="str">
            <v>Oros, Marcel</v>
          </cell>
          <cell r="E1118" t="str">
            <v>Child</v>
          </cell>
          <cell r="F1118" t="str">
            <v>Multiple WP</v>
          </cell>
          <cell r="G1118" t="str">
            <v>TRD</v>
          </cell>
          <cell r="H1118" t="str">
            <v>G4005333</v>
          </cell>
        </row>
        <row r="1118">
          <cell r="K1118">
            <v>0</v>
          </cell>
          <cell r="L1118">
            <v>0</v>
          </cell>
          <cell r="M1118">
            <v>0</v>
          </cell>
          <cell r="N1118">
            <v>0</v>
          </cell>
          <cell r="O1118">
            <v>0</v>
          </cell>
          <cell r="P1118">
            <v>0</v>
          </cell>
        </row>
        <row r="1118">
          <cell r="S1118" t="str">
            <v>Not Excluded</v>
          </cell>
          <cell r="T1118" t="str">
            <v>No</v>
          </cell>
          <cell r="U1118" t="e">
            <v>#N/A</v>
          </cell>
          <cell r="V1118" t="e">
            <v>#N/A</v>
          </cell>
          <cell r="W1118" t="e">
            <v>#N/A</v>
          </cell>
          <cell r="X1118" t="e">
            <v>#N/A</v>
          </cell>
          <cell r="Y1118" t="str">
            <v>Proposed Plan</v>
          </cell>
          <cell r="Z1118" t="str">
            <v>TDBSBTDM ALD403</v>
          </cell>
          <cell r="AA1118" t="e">
            <v>#N/A</v>
          </cell>
          <cell r="AB1118" t="e">
            <v>#N/A</v>
          </cell>
          <cell r="AC1118" t="e">
            <v>#N/A</v>
          </cell>
          <cell r="AD1118" t="e">
            <v>#N/A</v>
          </cell>
          <cell r="AE1118" t="e">
            <v>#N/A</v>
          </cell>
          <cell r="AF1118" t="e">
            <v>#N/A</v>
          </cell>
          <cell r="AG1118" t="e">
            <v>#N/A</v>
          </cell>
          <cell r="AH1118" t="e">
            <v>#N/A</v>
          </cell>
          <cell r="AI1118" t="e">
            <v>#N/A</v>
          </cell>
          <cell r="AJ1118" t="e">
            <v>#N/A</v>
          </cell>
        </row>
        <row r="1119">
          <cell r="A1119" t="str">
            <v>15205-G4010845</v>
          </cell>
          <cell r="B1119" t="str">
            <v>15205</v>
          </cell>
          <cell r="C1119" t="str">
            <v>TDBSBTDM</v>
          </cell>
          <cell r="D1119" t="str">
            <v>Oros, Marcel</v>
          </cell>
          <cell r="E1119" t="str">
            <v>Child</v>
          </cell>
          <cell r="F1119" t="str">
            <v>Multiple WP</v>
          </cell>
          <cell r="G1119" t="str">
            <v>TRD</v>
          </cell>
          <cell r="H1119" t="str">
            <v>G4010845</v>
          </cell>
        </row>
        <row r="1119">
          <cell r="K1119">
            <v>0</v>
          </cell>
          <cell r="L1119">
            <v>0</v>
          </cell>
          <cell r="M1119">
            <v>0</v>
          </cell>
          <cell r="N1119">
            <v>0</v>
          </cell>
          <cell r="O1119">
            <v>0</v>
          </cell>
          <cell r="P1119">
            <v>0</v>
          </cell>
        </row>
        <row r="1119">
          <cell r="S1119" t="str">
            <v>Not Excluded</v>
          </cell>
          <cell r="T1119" t="str">
            <v>No</v>
          </cell>
          <cell r="U1119" t="e">
            <v>#N/A</v>
          </cell>
          <cell r="V1119" t="e">
            <v>#N/A</v>
          </cell>
          <cell r="W1119" t="e">
            <v>#N/A</v>
          </cell>
          <cell r="X1119" t="e">
            <v>#N/A</v>
          </cell>
          <cell r="Y1119" t="str">
            <v>Proposed Plan</v>
          </cell>
          <cell r="Z1119" t="str">
            <v>TDBSBTDM Avexis</v>
          </cell>
          <cell r="AA1119" t="e">
            <v>#N/A</v>
          </cell>
          <cell r="AB1119" t="e">
            <v>#N/A</v>
          </cell>
          <cell r="AC1119" t="e">
            <v>#N/A</v>
          </cell>
          <cell r="AD1119" t="e">
            <v>#N/A</v>
          </cell>
          <cell r="AE1119" t="e">
            <v>#N/A</v>
          </cell>
          <cell r="AF1119" t="e">
            <v>#N/A</v>
          </cell>
          <cell r="AG1119" t="e">
            <v>#N/A</v>
          </cell>
          <cell r="AH1119" t="e">
            <v>#N/A</v>
          </cell>
          <cell r="AI1119" t="e">
            <v>#N/A</v>
          </cell>
          <cell r="AJ1119" t="e">
            <v>#N/A</v>
          </cell>
        </row>
        <row r="1120">
          <cell r="A1120" t="str">
            <v>15205-G4004696</v>
          </cell>
          <cell r="B1120" t="str">
            <v>15205</v>
          </cell>
          <cell r="C1120" t="str">
            <v>TDBSBTDM</v>
          </cell>
          <cell r="D1120" t="str">
            <v>Oros, Marcel</v>
          </cell>
          <cell r="E1120" t="str">
            <v>Child</v>
          </cell>
          <cell r="F1120" t="str">
            <v>Multiple WP</v>
          </cell>
          <cell r="G1120" t="str">
            <v>TRD</v>
          </cell>
          <cell r="H1120" t="str">
            <v>G4004696</v>
          </cell>
        </row>
        <row r="1120">
          <cell r="K1120">
            <v>0</v>
          </cell>
          <cell r="L1120">
            <v>0</v>
          </cell>
          <cell r="M1120">
            <v>0</v>
          </cell>
          <cell r="N1120">
            <v>0</v>
          </cell>
          <cell r="O1120">
            <v>0</v>
          </cell>
          <cell r="P1120">
            <v>0</v>
          </cell>
        </row>
        <row r="1120">
          <cell r="S1120" t="str">
            <v>Not Excluded</v>
          </cell>
          <cell r="T1120" t="str">
            <v>No</v>
          </cell>
          <cell r="U1120" t="e">
            <v>#N/A</v>
          </cell>
          <cell r="V1120" t="e">
            <v>#N/A</v>
          </cell>
          <cell r="W1120" t="e">
            <v>#N/A</v>
          </cell>
          <cell r="X1120" t="e">
            <v>#N/A</v>
          </cell>
          <cell r="Y1120" t="str">
            <v>Proposed Plan</v>
          </cell>
          <cell r="Z1120" t="str">
            <v>TDBSBTDM Budesonide</v>
          </cell>
          <cell r="AA1120" t="e">
            <v>#N/A</v>
          </cell>
          <cell r="AB1120" t="e">
            <v>#N/A</v>
          </cell>
          <cell r="AC1120" t="e">
            <v>#N/A</v>
          </cell>
          <cell r="AD1120" t="e">
            <v>#N/A</v>
          </cell>
          <cell r="AE1120" t="e">
            <v>#N/A</v>
          </cell>
          <cell r="AF1120" t="e">
            <v>#N/A</v>
          </cell>
          <cell r="AG1120" t="e">
            <v>#N/A</v>
          </cell>
          <cell r="AH1120" t="e">
            <v>#N/A</v>
          </cell>
          <cell r="AI1120" t="e">
            <v>#N/A</v>
          </cell>
          <cell r="AJ1120" t="e">
            <v>#N/A</v>
          </cell>
        </row>
        <row r="1121">
          <cell r="A1121" t="str">
            <v>15205-G4001289</v>
          </cell>
          <cell r="B1121" t="str">
            <v>15205</v>
          </cell>
          <cell r="C1121" t="str">
            <v>TDBSBTDM</v>
          </cell>
          <cell r="D1121" t="str">
            <v>Oros, Marcel</v>
          </cell>
          <cell r="E1121" t="str">
            <v>Child</v>
          </cell>
          <cell r="F1121" t="str">
            <v>Multiple WP</v>
          </cell>
          <cell r="G1121" t="str">
            <v>TRD</v>
          </cell>
          <cell r="H1121" t="str">
            <v>G4001289</v>
          </cell>
        </row>
        <row r="1121">
          <cell r="K1121">
            <v>0</v>
          </cell>
          <cell r="L1121">
            <v>0</v>
          </cell>
          <cell r="M1121">
            <v>0</v>
          </cell>
          <cell r="N1121">
            <v>0</v>
          </cell>
          <cell r="O1121">
            <v>0</v>
          </cell>
          <cell r="P1121">
            <v>0</v>
          </cell>
        </row>
        <row r="1121">
          <cell r="S1121" t="str">
            <v>Not Excluded</v>
          </cell>
          <cell r="T1121" t="str">
            <v>No</v>
          </cell>
          <cell r="U1121" t="e">
            <v>#N/A</v>
          </cell>
          <cell r="V1121" t="e">
            <v>#N/A</v>
          </cell>
          <cell r="W1121" t="e">
            <v>#N/A</v>
          </cell>
          <cell r="X1121" t="e">
            <v>#N/A</v>
          </cell>
          <cell r="Y1121" t="str">
            <v>Proposed Plan</v>
          </cell>
          <cell r="Z1121" t="str">
            <v>TDBSBTDM Degarelix LYVI</v>
          </cell>
          <cell r="AA1121" t="e">
            <v>#N/A</v>
          </cell>
          <cell r="AB1121" t="e">
            <v>#N/A</v>
          </cell>
          <cell r="AC1121" t="e">
            <v>#N/A</v>
          </cell>
          <cell r="AD1121" t="e">
            <v>#N/A</v>
          </cell>
          <cell r="AE1121" t="e">
            <v>#N/A</v>
          </cell>
          <cell r="AF1121" t="e">
            <v>#N/A</v>
          </cell>
          <cell r="AG1121" t="e">
            <v>#N/A</v>
          </cell>
          <cell r="AH1121" t="e">
            <v>#N/A</v>
          </cell>
          <cell r="AI1121" t="e">
            <v>#N/A</v>
          </cell>
          <cell r="AJ1121" t="e">
            <v>#N/A</v>
          </cell>
        </row>
        <row r="1122">
          <cell r="A1122" t="str">
            <v>15205-G4000989</v>
          </cell>
          <cell r="B1122" t="str">
            <v>15205</v>
          </cell>
          <cell r="C1122" t="str">
            <v>TDBSBTDM</v>
          </cell>
          <cell r="D1122" t="str">
            <v>Oros, Marcel</v>
          </cell>
          <cell r="E1122" t="str">
            <v>Child</v>
          </cell>
          <cell r="F1122" t="str">
            <v>Multiple WP</v>
          </cell>
          <cell r="G1122" t="str">
            <v>TRD</v>
          </cell>
          <cell r="H1122" t="str">
            <v>G4000989</v>
          </cell>
        </row>
        <row r="1122">
          <cell r="K1122">
            <v>0</v>
          </cell>
          <cell r="L1122">
            <v>0</v>
          </cell>
          <cell r="M1122">
            <v>0</v>
          </cell>
          <cell r="N1122">
            <v>0</v>
          </cell>
          <cell r="O1122">
            <v>0</v>
          </cell>
          <cell r="P1122">
            <v>0.0681</v>
          </cell>
        </row>
        <row r="1122">
          <cell r="S1122" t="str">
            <v>Not Excluded</v>
          </cell>
          <cell r="T1122" t="str">
            <v>No</v>
          </cell>
          <cell r="U1122" t="e">
            <v>#N/A</v>
          </cell>
          <cell r="V1122" t="e">
            <v>#N/A</v>
          </cell>
          <cell r="W1122" t="e">
            <v>#N/A</v>
          </cell>
          <cell r="X1122" t="e">
            <v>#N/A</v>
          </cell>
          <cell r="Y1122" t="str">
            <v>Proposed Plan</v>
          </cell>
          <cell r="Z1122" t="str">
            <v>TDBSBTDM Disposable Fed-Batch facility</v>
          </cell>
          <cell r="AA1122" t="e">
            <v>#N/A</v>
          </cell>
          <cell r="AB1122" t="e">
            <v>#N/A</v>
          </cell>
          <cell r="AC1122" t="e">
            <v>#N/A</v>
          </cell>
          <cell r="AD1122" t="e">
            <v>#N/A</v>
          </cell>
          <cell r="AE1122" t="e">
            <v>#N/A</v>
          </cell>
          <cell r="AF1122" t="e">
            <v>#N/A</v>
          </cell>
          <cell r="AG1122" t="e">
            <v>#N/A</v>
          </cell>
          <cell r="AH1122" t="e">
            <v>#N/A</v>
          </cell>
          <cell r="AI1122" t="e">
            <v>#N/A</v>
          </cell>
          <cell r="AJ1122" t="e">
            <v>#N/A</v>
          </cell>
        </row>
        <row r="1123">
          <cell r="A1123" t="str">
            <v>15205-G4002204</v>
          </cell>
          <cell r="B1123" t="str">
            <v>15205</v>
          </cell>
          <cell r="C1123" t="str">
            <v>TDBSBTDM</v>
          </cell>
          <cell r="D1123" t="str">
            <v>Oros, Marcel</v>
          </cell>
          <cell r="E1123" t="str">
            <v>Child</v>
          </cell>
          <cell r="F1123" t="str">
            <v>Multiple WP</v>
          </cell>
          <cell r="G1123" t="str">
            <v>TRD</v>
          </cell>
          <cell r="H1123" t="str">
            <v>G4002204</v>
          </cell>
        </row>
        <row r="1123">
          <cell r="K1123">
            <v>0</v>
          </cell>
          <cell r="L1123">
            <v>0</v>
          </cell>
          <cell r="M1123">
            <v>0</v>
          </cell>
          <cell r="N1123">
            <v>0</v>
          </cell>
          <cell r="O1123">
            <v>0</v>
          </cell>
          <cell r="P1123">
            <v>0.0908</v>
          </cell>
        </row>
        <row r="1123">
          <cell r="S1123" t="str">
            <v>Not Excluded</v>
          </cell>
          <cell r="T1123" t="str">
            <v>No</v>
          </cell>
          <cell r="U1123" t="e">
            <v>#N/A</v>
          </cell>
          <cell r="V1123" t="e">
            <v>#N/A</v>
          </cell>
          <cell r="W1123" t="e">
            <v>#N/A</v>
          </cell>
          <cell r="X1123" t="e">
            <v>#N/A</v>
          </cell>
          <cell r="Y1123" t="str">
            <v>Proposed Plan</v>
          </cell>
          <cell r="Z1123" t="str">
            <v>TDBSBTDM EP2000</v>
          </cell>
          <cell r="AA1123" t="e">
            <v>#N/A</v>
          </cell>
          <cell r="AB1123" t="e">
            <v>#N/A</v>
          </cell>
          <cell r="AC1123" t="e">
            <v>#N/A</v>
          </cell>
          <cell r="AD1123" t="e">
            <v>#N/A</v>
          </cell>
          <cell r="AE1123" t="e">
            <v>#N/A</v>
          </cell>
          <cell r="AF1123" t="e">
            <v>#N/A</v>
          </cell>
          <cell r="AG1123" t="e">
            <v>#N/A</v>
          </cell>
          <cell r="AH1123" t="e">
            <v>#N/A</v>
          </cell>
          <cell r="AI1123" t="e">
            <v>#N/A</v>
          </cell>
          <cell r="AJ1123" t="e">
            <v>#N/A</v>
          </cell>
        </row>
        <row r="1124">
          <cell r="A1124" t="str">
            <v>15205-G4002202</v>
          </cell>
          <cell r="B1124" t="str">
            <v>15205</v>
          </cell>
          <cell r="C1124" t="str">
            <v>TDBSBTDM</v>
          </cell>
          <cell r="D1124" t="str">
            <v>Oros, Marcel</v>
          </cell>
          <cell r="E1124" t="str">
            <v>Child</v>
          </cell>
          <cell r="F1124" t="str">
            <v>Multiple WP</v>
          </cell>
          <cell r="G1124" t="str">
            <v>TRD</v>
          </cell>
          <cell r="H1124" t="str">
            <v>G4002202</v>
          </cell>
        </row>
        <row r="1124">
          <cell r="K1124">
            <v>0.00386817</v>
          </cell>
          <cell r="L1124">
            <v>0</v>
          </cell>
          <cell r="M1124">
            <v>0</v>
          </cell>
          <cell r="N1124">
            <v>0.00386817</v>
          </cell>
          <cell r="O1124">
            <v>3868.17</v>
          </cell>
          <cell r="P1124">
            <v>0.0227</v>
          </cell>
        </row>
        <row r="1124">
          <cell r="S1124" t="str">
            <v>Not Excluded</v>
          </cell>
          <cell r="T1124" t="str">
            <v>No</v>
          </cell>
          <cell r="U1124" t="e">
            <v>#N/A</v>
          </cell>
          <cell r="V1124" t="e">
            <v>#N/A</v>
          </cell>
          <cell r="W1124" t="e">
            <v>#N/A</v>
          </cell>
          <cell r="X1124" t="e">
            <v>#N/A</v>
          </cell>
          <cell r="Y1124" t="str">
            <v>Proposed Plan</v>
          </cell>
          <cell r="Z1124" t="str">
            <v>TDBSBTDM EP2006</v>
          </cell>
          <cell r="AA1124" t="e">
            <v>#N/A</v>
          </cell>
          <cell r="AB1124" t="e">
            <v>#N/A</v>
          </cell>
          <cell r="AC1124" t="e">
            <v>#N/A</v>
          </cell>
          <cell r="AD1124" t="e">
            <v>#N/A</v>
          </cell>
          <cell r="AE1124" t="e">
            <v>#N/A</v>
          </cell>
          <cell r="AF1124" t="e">
            <v>#N/A</v>
          </cell>
          <cell r="AG1124" t="e">
            <v>#N/A</v>
          </cell>
          <cell r="AH1124" t="e">
            <v>#N/A</v>
          </cell>
          <cell r="AI1124" t="e">
            <v>#N/A</v>
          </cell>
          <cell r="AJ1124" t="e">
            <v>#N/A</v>
          </cell>
        </row>
        <row r="1125">
          <cell r="A1125" t="str">
            <v>15205-G4002912</v>
          </cell>
          <cell r="B1125" t="str">
            <v>15205</v>
          </cell>
          <cell r="C1125" t="str">
            <v>TDBSBTDM</v>
          </cell>
          <cell r="D1125" t="str">
            <v>Oros, Marcel</v>
          </cell>
          <cell r="E1125" t="str">
            <v>Child</v>
          </cell>
          <cell r="F1125" t="str">
            <v>Multiple WP</v>
          </cell>
          <cell r="G1125" t="str">
            <v>TRD</v>
          </cell>
          <cell r="H1125" t="str">
            <v>G4002912</v>
          </cell>
        </row>
        <row r="1125">
          <cell r="K1125">
            <v>0</v>
          </cell>
          <cell r="L1125">
            <v>0</v>
          </cell>
          <cell r="M1125">
            <v>0</v>
          </cell>
          <cell r="N1125">
            <v>0</v>
          </cell>
          <cell r="O1125">
            <v>0</v>
          </cell>
          <cell r="P1125">
            <v>0.0454</v>
          </cell>
        </row>
        <row r="1125">
          <cell r="S1125" t="str">
            <v>Not Excluded</v>
          </cell>
          <cell r="T1125" t="str">
            <v>No</v>
          </cell>
          <cell r="U1125" t="e">
            <v>#N/A</v>
          </cell>
          <cell r="V1125" t="e">
            <v>#N/A</v>
          </cell>
          <cell r="W1125" t="e">
            <v>#N/A</v>
          </cell>
          <cell r="X1125" t="e">
            <v>#N/A</v>
          </cell>
          <cell r="Y1125" t="str">
            <v>Proposed Plan</v>
          </cell>
          <cell r="Z1125" t="str">
            <v>TDBSBTDM FISH support NIBR</v>
          </cell>
          <cell r="AA1125" t="e">
            <v>#N/A</v>
          </cell>
          <cell r="AB1125" t="e">
            <v>#N/A</v>
          </cell>
          <cell r="AC1125" t="e">
            <v>#N/A</v>
          </cell>
          <cell r="AD1125" t="e">
            <v>#N/A</v>
          </cell>
          <cell r="AE1125" t="e">
            <v>#N/A</v>
          </cell>
          <cell r="AF1125" t="e">
            <v>#N/A</v>
          </cell>
          <cell r="AG1125" t="e">
            <v>#N/A</v>
          </cell>
          <cell r="AH1125" t="e">
            <v>#N/A</v>
          </cell>
          <cell r="AI1125" t="e">
            <v>#N/A</v>
          </cell>
          <cell r="AJ1125" t="e">
            <v>#N/A</v>
          </cell>
        </row>
        <row r="1126">
          <cell r="A1126" t="str">
            <v>15205-G4005093</v>
          </cell>
          <cell r="B1126" t="str">
            <v>15205</v>
          </cell>
          <cell r="C1126" t="str">
            <v>TDBSBTDM</v>
          </cell>
          <cell r="D1126" t="str">
            <v>Oros, Marcel</v>
          </cell>
          <cell r="E1126" t="str">
            <v>Child</v>
          </cell>
          <cell r="F1126" t="str">
            <v>Multiple WP</v>
          </cell>
          <cell r="G1126" t="str">
            <v>TRD</v>
          </cell>
          <cell r="H1126" t="str">
            <v>G4005093</v>
          </cell>
        </row>
        <row r="1126">
          <cell r="K1126">
            <v>0</v>
          </cell>
          <cell r="L1126">
            <v>0</v>
          </cell>
          <cell r="M1126">
            <v>0</v>
          </cell>
          <cell r="N1126">
            <v>0</v>
          </cell>
          <cell r="O1126">
            <v>0</v>
          </cell>
          <cell r="P1126">
            <v>0.0227</v>
          </cell>
        </row>
        <row r="1126">
          <cell r="S1126" t="str">
            <v>Not Excluded</v>
          </cell>
          <cell r="T1126" t="str">
            <v>No</v>
          </cell>
          <cell r="U1126" t="e">
            <v>#N/A</v>
          </cell>
          <cell r="V1126" t="e">
            <v>#N/A</v>
          </cell>
          <cell r="W1126" t="e">
            <v>#N/A</v>
          </cell>
          <cell r="X1126" t="e">
            <v>#N/A</v>
          </cell>
          <cell r="Y1126" t="str">
            <v>Proposed Plan</v>
          </cell>
          <cell r="Z1126" t="str">
            <v>TDBSBTDM General Manu. Support Menges</v>
          </cell>
          <cell r="AA1126" t="e">
            <v>#N/A</v>
          </cell>
          <cell r="AB1126" t="e">
            <v>#N/A</v>
          </cell>
          <cell r="AC1126" t="e">
            <v>#N/A</v>
          </cell>
          <cell r="AD1126" t="e">
            <v>#N/A</v>
          </cell>
          <cell r="AE1126" t="e">
            <v>#N/A</v>
          </cell>
          <cell r="AF1126" t="e">
            <v>#N/A</v>
          </cell>
          <cell r="AG1126" t="e">
            <v>#N/A</v>
          </cell>
          <cell r="AH1126" t="e">
            <v>#N/A</v>
          </cell>
          <cell r="AI1126" t="e">
            <v>#N/A</v>
          </cell>
          <cell r="AJ1126" t="e">
            <v>#N/A</v>
          </cell>
        </row>
        <row r="1127">
          <cell r="A1127" t="str">
            <v>15205-G4004615</v>
          </cell>
          <cell r="B1127" t="str">
            <v>15205</v>
          </cell>
          <cell r="C1127" t="str">
            <v>TDBSBTDM</v>
          </cell>
          <cell r="D1127" t="str">
            <v>Oros, Marcel</v>
          </cell>
          <cell r="E1127" t="str">
            <v>Child</v>
          </cell>
          <cell r="F1127" t="str">
            <v>Multiple WP</v>
          </cell>
          <cell r="G1127" t="str">
            <v>TRD</v>
          </cell>
          <cell r="H1127" t="str">
            <v>G4004615</v>
          </cell>
        </row>
        <row r="1127">
          <cell r="K1127">
            <v>0</v>
          </cell>
          <cell r="L1127">
            <v>0</v>
          </cell>
          <cell r="M1127">
            <v>0</v>
          </cell>
          <cell r="N1127">
            <v>0</v>
          </cell>
          <cell r="O1127">
            <v>0</v>
          </cell>
          <cell r="P1127">
            <v>0.0454</v>
          </cell>
        </row>
        <row r="1127">
          <cell r="S1127" t="str">
            <v>Not Excluded</v>
          </cell>
          <cell r="T1127" t="str">
            <v>No</v>
          </cell>
          <cell r="U1127" t="e">
            <v>#N/A</v>
          </cell>
          <cell r="V1127" t="e">
            <v>#N/A</v>
          </cell>
          <cell r="W1127" t="e">
            <v>#N/A</v>
          </cell>
          <cell r="X1127" t="e">
            <v>#N/A</v>
          </cell>
          <cell r="Y1127" t="str">
            <v>Proposed Plan</v>
          </cell>
          <cell r="Z1127" t="str">
            <v>TDBSBTDM General NTO particle support</v>
          </cell>
          <cell r="AA1127" t="e">
            <v>#N/A</v>
          </cell>
          <cell r="AB1127" t="e">
            <v>#N/A</v>
          </cell>
          <cell r="AC1127" t="e">
            <v>#N/A</v>
          </cell>
          <cell r="AD1127" t="e">
            <v>#N/A</v>
          </cell>
          <cell r="AE1127" t="e">
            <v>#N/A</v>
          </cell>
          <cell r="AF1127" t="e">
            <v>#N/A</v>
          </cell>
          <cell r="AG1127" t="e">
            <v>#N/A</v>
          </cell>
          <cell r="AH1127" t="e">
            <v>#N/A</v>
          </cell>
          <cell r="AI1127" t="e">
            <v>#N/A</v>
          </cell>
          <cell r="AJ1127" t="e">
            <v>#N/A</v>
          </cell>
        </row>
        <row r="1128">
          <cell r="A1128" t="str">
            <v>15205-G4002207</v>
          </cell>
          <cell r="B1128" t="str">
            <v>15205</v>
          </cell>
          <cell r="C1128" t="str">
            <v>TDBSBTDM</v>
          </cell>
          <cell r="D1128" t="str">
            <v>Oros, Marcel</v>
          </cell>
          <cell r="E1128" t="str">
            <v>Child</v>
          </cell>
          <cell r="F1128" t="str">
            <v>Multiple WP</v>
          </cell>
          <cell r="G1128" t="str">
            <v>TRD</v>
          </cell>
          <cell r="H1128" t="str">
            <v>G4002207</v>
          </cell>
        </row>
        <row r="1128">
          <cell r="K1128">
            <v>0</v>
          </cell>
          <cell r="L1128">
            <v>0</v>
          </cell>
          <cell r="M1128">
            <v>0</v>
          </cell>
          <cell r="N1128">
            <v>0</v>
          </cell>
          <cell r="O1128">
            <v>0</v>
          </cell>
          <cell r="P1128">
            <v>0.1589</v>
          </cell>
        </row>
        <row r="1128">
          <cell r="S1128" t="str">
            <v>Not Excluded</v>
          </cell>
          <cell r="T1128" t="str">
            <v>No</v>
          </cell>
          <cell r="U1128" t="e">
            <v>#N/A</v>
          </cell>
          <cell r="V1128" t="e">
            <v>#N/A</v>
          </cell>
          <cell r="W1128" t="e">
            <v>#N/A</v>
          </cell>
          <cell r="X1128" t="e">
            <v>#N/A</v>
          </cell>
          <cell r="Y1128" t="str">
            <v>Proposed Plan</v>
          </cell>
          <cell r="Z1128" t="str">
            <v>TDBSBTDM GP1111</v>
          </cell>
          <cell r="AA1128" t="e">
            <v>#N/A</v>
          </cell>
          <cell r="AB1128" t="e">
            <v>#N/A</v>
          </cell>
          <cell r="AC1128" t="e">
            <v>#N/A</v>
          </cell>
          <cell r="AD1128" t="e">
            <v>#N/A</v>
          </cell>
          <cell r="AE1128" t="e">
            <v>#N/A</v>
          </cell>
          <cell r="AF1128" t="e">
            <v>#N/A</v>
          </cell>
          <cell r="AG1128" t="e">
            <v>#N/A</v>
          </cell>
          <cell r="AH1128" t="e">
            <v>#N/A</v>
          </cell>
          <cell r="AI1128" t="e">
            <v>#N/A</v>
          </cell>
          <cell r="AJ1128" t="e">
            <v>#N/A</v>
          </cell>
        </row>
        <row r="1129">
          <cell r="A1129" t="str">
            <v>15205-G4002050</v>
          </cell>
          <cell r="B1129" t="str">
            <v>15205</v>
          </cell>
          <cell r="C1129" t="str">
            <v>TDBSBTDM</v>
          </cell>
          <cell r="D1129" t="str">
            <v>Oros, Marcel</v>
          </cell>
          <cell r="E1129" t="str">
            <v>Child</v>
          </cell>
          <cell r="F1129" t="str">
            <v>Multiple WP</v>
          </cell>
          <cell r="G1129" t="str">
            <v>TRD</v>
          </cell>
          <cell r="H1129" t="str">
            <v>G4002050</v>
          </cell>
        </row>
        <row r="1129">
          <cell r="K1129">
            <v>0</v>
          </cell>
          <cell r="L1129">
            <v>0</v>
          </cell>
          <cell r="M1129">
            <v>0</v>
          </cell>
          <cell r="N1129">
            <v>0</v>
          </cell>
          <cell r="O1129">
            <v>0</v>
          </cell>
          <cell r="P1129">
            <v>0.1816</v>
          </cell>
        </row>
        <row r="1129">
          <cell r="S1129" t="str">
            <v>Not Excluded</v>
          </cell>
          <cell r="T1129" t="str">
            <v>No</v>
          </cell>
          <cell r="U1129" t="e">
            <v>#N/A</v>
          </cell>
          <cell r="V1129" t="e">
            <v>#N/A</v>
          </cell>
          <cell r="W1129" t="e">
            <v>#N/A</v>
          </cell>
          <cell r="X1129" t="e">
            <v>#N/A</v>
          </cell>
          <cell r="Y1129" t="str">
            <v>Proposed Plan</v>
          </cell>
          <cell r="Z1129" t="str">
            <v>TDBSBTDM GP2013</v>
          </cell>
          <cell r="AA1129" t="e">
            <v>#N/A</v>
          </cell>
          <cell r="AB1129" t="e">
            <v>#N/A</v>
          </cell>
          <cell r="AC1129" t="e">
            <v>#N/A</v>
          </cell>
          <cell r="AD1129" t="e">
            <v>#N/A</v>
          </cell>
          <cell r="AE1129" t="e">
            <v>#N/A</v>
          </cell>
          <cell r="AF1129" t="e">
            <v>#N/A</v>
          </cell>
          <cell r="AG1129" t="e">
            <v>#N/A</v>
          </cell>
          <cell r="AH1129" t="e">
            <v>#N/A</v>
          </cell>
          <cell r="AI1129" t="e">
            <v>#N/A</v>
          </cell>
          <cell r="AJ1129" t="e">
            <v>#N/A</v>
          </cell>
        </row>
        <row r="1130">
          <cell r="A1130" t="str">
            <v>15205-G4002200</v>
          </cell>
          <cell r="B1130" t="str">
            <v>15205</v>
          </cell>
          <cell r="C1130" t="str">
            <v>TDBSBTDM</v>
          </cell>
          <cell r="D1130" t="str">
            <v>Oros, Marcel</v>
          </cell>
          <cell r="E1130" t="str">
            <v>Child</v>
          </cell>
          <cell r="F1130" t="str">
            <v>Multiple WP</v>
          </cell>
          <cell r="G1130" t="str">
            <v>TRD</v>
          </cell>
          <cell r="H1130" t="str">
            <v>G4002200</v>
          </cell>
        </row>
        <row r="1130">
          <cell r="K1130">
            <v>0</v>
          </cell>
          <cell r="L1130">
            <v>0</v>
          </cell>
          <cell r="M1130">
            <v>0</v>
          </cell>
          <cell r="N1130">
            <v>0</v>
          </cell>
          <cell r="O1130">
            <v>0</v>
          </cell>
          <cell r="P1130">
            <v>0.2497</v>
          </cell>
        </row>
        <row r="1130">
          <cell r="S1130" t="str">
            <v>Not Excluded</v>
          </cell>
          <cell r="T1130" t="str">
            <v>No</v>
          </cell>
          <cell r="U1130" t="e">
            <v>#N/A</v>
          </cell>
          <cell r="V1130" t="e">
            <v>#N/A</v>
          </cell>
          <cell r="W1130" t="e">
            <v>#N/A</v>
          </cell>
          <cell r="X1130" t="e">
            <v>#N/A</v>
          </cell>
          <cell r="Y1130" t="str">
            <v>Proposed Plan</v>
          </cell>
          <cell r="Z1130" t="str">
            <v>TDBSBTDM GP2015</v>
          </cell>
          <cell r="AA1130" t="e">
            <v>#N/A</v>
          </cell>
          <cell r="AB1130" t="e">
            <v>#N/A</v>
          </cell>
          <cell r="AC1130" t="e">
            <v>#N/A</v>
          </cell>
          <cell r="AD1130" t="e">
            <v>#N/A</v>
          </cell>
          <cell r="AE1130" t="e">
            <v>#N/A</v>
          </cell>
          <cell r="AF1130" t="e">
            <v>#N/A</v>
          </cell>
          <cell r="AG1130" t="e">
            <v>#N/A</v>
          </cell>
          <cell r="AH1130" t="e">
            <v>#N/A</v>
          </cell>
          <cell r="AI1130" t="e">
            <v>#N/A</v>
          </cell>
          <cell r="AJ1130" t="e">
            <v>#N/A</v>
          </cell>
        </row>
        <row r="1131">
          <cell r="A1131" t="str">
            <v>15205-G4002201</v>
          </cell>
          <cell r="B1131" t="str">
            <v>15205</v>
          </cell>
          <cell r="C1131" t="str">
            <v>TDBSBTDM</v>
          </cell>
          <cell r="D1131" t="str">
            <v>Oros, Marcel</v>
          </cell>
          <cell r="E1131" t="str">
            <v>Child</v>
          </cell>
          <cell r="F1131" t="str">
            <v>Multiple WP</v>
          </cell>
          <cell r="G1131" t="str">
            <v>TRD</v>
          </cell>
          <cell r="H1131" t="str">
            <v>G4002201</v>
          </cell>
        </row>
        <row r="1131">
          <cell r="K1131">
            <v>0</v>
          </cell>
          <cell r="L1131">
            <v>0</v>
          </cell>
          <cell r="M1131">
            <v>0</v>
          </cell>
          <cell r="N1131">
            <v>0</v>
          </cell>
          <cell r="O1131">
            <v>0</v>
          </cell>
          <cell r="P1131">
            <v>0.0227</v>
          </cell>
        </row>
        <row r="1131">
          <cell r="S1131" t="str">
            <v>Not Excluded</v>
          </cell>
          <cell r="T1131" t="str">
            <v>No</v>
          </cell>
          <cell r="U1131" t="e">
            <v>#N/A</v>
          </cell>
          <cell r="V1131" t="e">
            <v>#N/A</v>
          </cell>
          <cell r="W1131" t="e">
            <v>#N/A</v>
          </cell>
          <cell r="X1131" t="e">
            <v>#N/A</v>
          </cell>
          <cell r="Y1131" t="str">
            <v>Proposed Plan</v>
          </cell>
          <cell r="Z1131" t="str">
            <v>TDBSBTDM GP2017</v>
          </cell>
          <cell r="AA1131" t="e">
            <v>#N/A</v>
          </cell>
          <cell r="AB1131" t="e">
            <v>#N/A</v>
          </cell>
          <cell r="AC1131" t="e">
            <v>#N/A</v>
          </cell>
          <cell r="AD1131" t="e">
            <v>#N/A</v>
          </cell>
          <cell r="AE1131" t="e">
            <v>#N/A</v>
          </cell>
          <cell r="AF1131" t="e">
            <v>#N/A</v>
          </cell>
          <cell r="AG1131" t="e">
            <v>#N/A</v>
          </cell>
          <cell r="AH1131" t="e">
            <v>#N/A</v>
          </cell>
          <cell r="AI1131" t="e">
            <v>#N/A</v>
          </cell>
          <cell r="AJ1131" t="e">
            <v>#N/A</v>
          </cell>
        </row>
        <row r="1132">
          <cell r="A1132" t="str">
            <v>15205-G4000917</v>
          </cell>
          <cell r="B1132" t="str">
            <v>15205</v>
          </cell>
          <cell r="C1132" t="str">
            <v>TDBSBTDM</v>
          </cell>
          <cell r="D1132" t="str">
            <v>Oros, Marcel</v>
          </cell>
          <cell r="E1132" t="str">
            <v>Child</v>
          </cell>
          <cell r="F1132" t="str">
            <v>Multiple WP</v>
          </cell>
          <cell r="G1132" t="str">
            <v>TRD</v>
          </cell>
          <cell r="H1132" t="str">
            <v>G4000917</v>
          </cell>
        </row>
        <row r="1132">
          <cell r="K1132">
            <v>0</v>
          </cell>
          <cell r="L1132">
            <v>0</v>
          </cell>
          <cell r="M1132">
            <v>0</v>
          </cell>
          <cell r="N1132">
            <v>0</v>
          </cell>
          <cell r="O1132">
            <v>0</v>
          </cell>
          <cell r="P1132">
            <v>0.5902</v>
          </cell>
        </row>
        <row r="1132">
          <cell r="S1132" t="str">
            <v>Not Excluded</v>
          </cell>
          <cell r="T1132" t="str">
            <v>No</v>
          </cell>
          <cell r="U1132" t="e">
            <v>#N/A</v>
          </cell>
          <cell r="V1132" t="e">
            <v>#N/A</v>
          </cell>
          <cell r="W1132" t="e">
            <v>#N/A</v>
          </cell>
          <cell r="X1132" t="e">
            <v>#N/A</v>
          </cell>
          <cell r="Y1132" t="str">
            <v>Proposed Plan</v>
          </cell>
          <cell r="Z1132" t="str">
            <v>TDBSBTDM HX575 EU</v>
          </cell>
          <cell r="AA1132" t="e">
            <v>#N/A</v>
          </cell>
          <cell r="AB1132" t="e">
            <v>#N/A</v>
          </cell>
          <cell r="AC1132" t="e">
            <v>#N/A</v>
          </cell>
          <cell r="AD1132" t="e">
            <v>#N/A</v>
          </cell>
          <cell r="AE1132" t="e">
            <v>#N/A</v>
          </cell>
          <cell r="AF1132" t="e">
            <v>#N/A</v>
          </cell>
          <cell r="AG1132" t="e">
            <v>#N/A</v>
          </cell>
          <cell r="AH1132" t="e">
            <v>#N/A</v>
          </cell>
          <cell r="AI1132" t="e">
            <v>#N/A</v>
          </cell>
          <cell r="AJ1132" t="e">
            <v>#N/A</v>
          </cell>
        </row>
        <row r="1133">
          <cell r="A1133" t="str">
            <v>15205-G4009467</v>
          </cell>
          <cell r="B1133" t="str">
            <v>15205</v>
          </cell>
          <cell r="C1133" t="str">
            <v>TDBSBTDM</v>
          </cell>
          <cell r="D1133" t="str">
            <v>Oros, Marcel</v>
          </cell>
          <cell r="E1133" t="str">
            <v>Child</v>
          </cell>
          <cell r="F1133" t="str">
            <v>Multiple WP</v>
          </cell>
          <cell r="G1133" t="str">
            <v>TRD</v>
          </cell>
          <cell r="H1133" t="str">
            <v>G4009467</v>
          </cell>
        </row>
        <row r="1133">
          <cell r="K1133">
            <v>0</v>
          </cell>
          <cell r="L1133">
            <v>0</v>
          </cell>
          <cell r="M1133">
            <v>0</v>
          </cell>
          <cell r="N1133">
            <v>0</v>
          </cell>
          <cell r="O1133">
            <v>0</v>
          </cell>
          <cell r="P1133">
            <v>0</v>
          </cell>
        </row>
        <row r="1133">
          <cell r="S1133" t="str">
            <v>Not Excluded</v>
          </cell>
          <cell r="T1133" t="str">
            <v>No</v>
          </cell>
          <cell r="U1133" t="e">
            <v>#N/A</v>
          </cell>
          <cell r="V1133" t="e">
            <v>#N/A</v>
          </cell>
          <cell r="W1133" t="e">
            <v>#N/A</v>
          </cell>
          <cell r="X1133" t="e">
            <v>#N/A</v>
          </cell>
          <cell r="Y1133" t="str">
            <v>Proposed Plan</v>
          </cell>
          <cell r="Z1133" t="str">
            <v>TDBSBTDM KAZ954</v>
          </cell>
          <cell r="AA1133" t="e">
            <v>#N/A</v>
          </cell>
          <cell r="AB1133" t="e">
            <v>#N/A</v>
          </cell>
          <cell r="AC1133" t="e">
            <v>#N/A</v>
          </cell>
          <cell r="AD1133" t="e">
            <v>#N/A</v>
          </cell>
          <cell r="AE1133" t="e">
            <v>#N/A</v>
          </cell>
          <cell r="AF1133" t="e">
            <v>#N/A</v>
          </cell>
          <cell r="AG1133" t="e">
            <v>#N/A</v>
          </cell>
          <cell r="AH1133" t="e">
            <v>#N/A</v>
          </cell>
          <cell r="AI1133" t="e">
            <v>#N/A</v>
          </cell>
          <cell r="AJ1133" t="e">
            <v>#N/A</v>
          </cell>
        </row>
        <row r="1134">
          <cell r="A1134" t="str">
            <v>15205-G4007015</v>
          </cell>
          <cell r="B1134" t="str">
            <v>15205</v>
          </cell>
          <cell r="C1134" t="str">
            <v>TDBSBTDM</v>
          </cell>
          <cell r="D1134" t="str">
            <v>Oros, Marcel</v>
          </cell>
          <cell r="E1134" t="str">
            <v>Child</v>
          </cell>
          <cell r="F1134" t="str">
            <v>Multiple WP</v>
          </cell>
          <cell r="G1134" t="str">
            <v>TRD</v>
          </cell>
          <cell r="H1134" t="str">
            <v>G4007015</v>
          </cell>
        </row>
        <row r="1134">
          <cell r="K1134">
            <v>0</v>
          </cell>
          <cell r="L1134">
            <v>0</v>
          </cell>
          <cell r="M1134">
            <v>0</v>
          </cell>
          <cell r="N1134">
            <v>0</v>
          </cell>
          <cell r="O1134">
            <v>0</v>
          </cell>
          <cell r="P1134">
            <v>0.0227</v>
          </cell>
        </row>
        <row r="1134">
          <cell r="S1134" t="str">
            <v>Not Excluded</v>
          </cell>
          <cell r="T1134" t="str">
            <v>No</v>
          </cell>
          <cell r="U1134" t="e">
            <v>#N/A</v>
          </cell>
          <cell r="V1134" t="e">
            <v>#N/A</v>
          </cell>
          <cell r="W1134" t="e">
            <v>#N/A</v>
          </cell>
          <cell r="X1134" t="e">
            <v>#N/A</v>
          </cell>
          <cell r="Y1134" t="str">
            <v>Proposed Plan</v>
          </cell>
          <cell r="Z1134" t="str">
            <v>TDBSBTDM Kymriah</v>
          </cell>
          <cell r="AA1134" t="e">
            <v>#N/A</v>
          </cell>
          <cell r="AB1134" t="e">
            <v>#N/A</v>
          </cell>
          <cell r="AC1134" t="e">
            <v>#N/A</v>
          </cell>
          <cell r="AD1134" t="e">
            <v>#N/A</v>
          </cell>
          <cell r="AE1134" t="e">
            <v>#N/A</v>
          </cell>
          <cell r="AF1134" t="e">
            <v>#N/A</v>
          </cell>
          <cell r="AG1134" t="e">
            <v>#N/A</v>
          </cell>
          <cell r="AH1134" t="e">
            <v>#N/A</v>
          </cell>
          <cell r="AI1134" t="e">
            <v>#N/A</v>
          </cell>
          <cell r="AJ1134" t="e">
            <v>#N/A</v>
          </cell>
        </row>
        <row r="1135">
          <cell r="A1135" t="str">
            <v>15205-G4002203</v>
          </cell>
          <cell r="B1135" t="str">
            <v>15205</v>
          </cell>
          <cell r="C1135" t="str">
            <v>TDBSBTDM</v>
          </cell>
          <cell r="D1135" t="str">
            <v>Oros, Marcel</v>
          </cell>
          <cell r="E1135" t="str">
            <v>Child</v>
          </cell>
          <cell r="F1135" t="str">
            <v>Multiple WP</v>
          </cell>
          <cell r="G1135" t="str">
            <v>TRD</v>
          </cell>
          <cell r="H1135" t="str">
            <v>G4002203</v>
          </cell>
        </row>
        <row r="1135">
          <cell r="K1135">
            <v>0</v>
          </cell>
          <cell r="L1135">
            <v>0</v>
          </cell>
          <cell r="M1135">
            <v>0</v>
          </cell>
          <cell r="N1135">
            <v>0</v>
          </cell>
          <cell r="O1135">
            <v>0</v>
          </cell>
          <cell r="P1135">
            <v>0.0227</v>
          </cell>
        </row>
        <row r="1135">
          <cell r="S1135" t="str">
            <v>Not Excluded</v>
          </cell>
          <cell r="T1135" t="str">
            <v>No</v>
          </cell>
          <cell r="U1135" t="e">
            <v>#N/A</v>
          </cell>
          <cell r="V1135" t="e">
            <v>#N/A</v>
          </cell>
          <cell r="W1135" t="e">
            <v>#N/A</v>
          </cell>
          <cell r="X1135" t="e">
            <v>#N/A</v>
          </cell>
          <cell r="Y1135" t="str">
            <v>Proposed Plan</v>
          </cell>
          <cell r="Z1135" t="str">
            <v>TDBSBTDM LA-EP2006</v>
          </cell>
          <cell r="AA1135" t="e">
            <v>#N/A</v>
          </cell>
          <cell r="AB1135" t="e">
            <v>#N/A</v>
          </cell>
          <cell r="AC1135" t="e">
            <v>#N/A</v>
          </cell>
          <cell r="AD1135" t="e">
            <v>#N/A</v>
          </cell>
          <cell r="AE1135" t="e">
            <v>#N/A</v>
          </cell>
          <cell r="AF1135" t="e">
            <v>#N/A</v>
          </cell>
          <cell r="AG1135" t="e">
            <v>#N/A</v>
          </cell>
          <cell r="AH1135" t="e">
            <v>#N/A</v>
          </cell>
          <cell r="AI1135" t="e">
            <v>#N/A</v>
          </cell>
          <cell r="AJ1135" t="e">
            <v>#N/A</v>
          </cell>
        </row>
        <row r="1136">
          <cell r="A1136" t="str">
            <v>15205-G4011543</v>
          </cell>
          <cell r="B1136" t="str">
            <v>15205</v>
          </cell>
          <cell r="C1136" t="str">
            <v>TDBSBTDM</v>
          </cell>
          <cell r="D1136" t="str">
            <v>Oros, Marcel</v>
          </cell>
          <cell r="E1136" t="str">
            <v>Child</v>
          </cell>
          <cell r="F1136" t="str">
            <v>Multiple WP</v>
          </cell>
          <cell r="G1136" t="str">
            <v>TRD</v>
          </cell>
          <cell r="H1136" t="str">
            <v>G4011543</v>
          </cell>
        </row>
        <row r="1136">
          <cell r="K1136">
            <v>0</v>
          </cell>
          <cell r="L1136">
            <v>0</v>
          </cell>
          <cell r="M1136">
            <v>0</v>
          </cell>
          <cell r="N1136">
            <v>0</v>
          </cell>
          <cell r="O1136">
            <v>0</v>
          </cell>
          <cell r="P1136">
            <v>0</v>
          </cell>
        </row>
        <row r="1136">
          <cell r="S1136" t="str">
            <v>Not Excluded</v>
          </cell>
          <cell r="T1136" t="str">
            <v>No</v>
          </cell>
          <cell r="U1136" t="e">
            <v>#N/A</v>
          </cell>
          <cell r="V1136" t="e">
            <v>#N/A</v>
          </cell>
          <cell r="W1136" t="e">
            <v>#N/A</v>
          </cell>
          <cell r="X1136" t="e">
            <v>#N/A</v>
          </cell>
          <cell r="Y1136" t="str">
            <v>Proposed Plan</v>
          </cell>
          <cell r="Z1136" t="str">
            <v>TDBSBTDM Liraglutide</v>
          </cell>
          <cell r="AA1136" t="e">
            <v>#N/A</v>
          </cell>
          <cell r="AB1136" t="e">
            <v>#N/A</v>
          </cell>
          <cell r="AC1136" t="e">
            <v>#N/A</v>
          </cell>
          <cell r="AD1136" t="e">
            <v>#N/A</v>
          </cell>
          <cell r="AE1136" t="e">
            <v>#N/A</v>
          </cell>
          <cell r="AF1136" t="e">
            <v>#N/A</v>
          </cell>
          <cell r="AG1136" t="e">
            <v>#N/A</v>
          </cell>
          <cell r="AH1136" t="e">
            <v>#N/A</v>
          </cell>
          <cell r="AI1136" t="e">
            <v>#N/A</v>
          </cell>
          <cell r="AJ1136" t="e">
            <v>#N/A</v>
          </cell>
        </row>
        <row r="1137">
          <cell r="A1137" t="str">
            <v>15205-G4003039</v>
          </cell>
          <cell r="B1137" t="str">
            <v>15205</v>
          </cell>
          <cell r="C1137" t="str">
            <v>TDBSBTDM</v>
          </cell>
          <cell r="D1137" t="str">
            <v>Oros, Marcel</v>
          </cell>
          <cell r="E1137" t="str">
            <v>Child</v>
          </cell>
          <cell r="F1137" t="str">
            <v>Multiple WP</v>
          </cell>
          <cell r="G1137" t="str">
            <v>TRD</v>
          </cell>
          <cell r="H1137" t="str">
            <v>G4003039</v>
          </cell>
        </row>
        <row r="1137">
          <cell r="K1137">
            <v>0</v>
          </cell>
          <cell r="L1137">
            <v>0</v>
          </cell>
          <cell r="M1137">
            <v>0</v>
          </cell>
          <cell r="N1137">
            <v>0</v>
          </cell>
          <cell r="O1137">
            <v>0</v>
          </cell>
          <cell r="P1137">
            <v>0</v>
          </cell>
        </row>
        <row r="1137">
          <cell r="S1137" t="str">
            <v>Not Excluded</v>
          </cell>
          <cell r="T1137" t="str">
            <v>No</v>
          </cell>
          <cell r="U1137" t="e">
            <v>#N/A</v>
          </cell>
          <cell r="V1137" t="e">
            <v>#N/A</v>
          </cell>
          <cell r="W1137" t="e">
            <v>#N/A</v>
          </cell>
          <cell r="X1137" t="e">
            <v>#N/A</v>
          </cell>
          <cell r="Y1137" t="str">
            <v>Pending</v>
          </cell>
          <cell r="Z1137" t="str">
            <v>TDBSBTDM Lubris</v>
          </cell>
          <cell r="AA1137" t="e">
            <v>#N/A</v>
          </cell>
          <cell r="AB1137" t="e">
            <v>#N/A</v>
          </cell>
          <cell r="AC1137" t="e">
            <v>#N/A</v>
          </cell>
          <cell r="AD1137" t="e">
            <v>#N/A</v>
          </cell>
          <cell r="AE1137" t="e">
            <v>#N/A</v>
          </cell>
          <cell r="AF1137" t="e">
            <v>#N/A</v>
          </cell>
          <cell r="AG1137" t="e">
            <v>#N/A</v>
          </cell>
          <cell r="AH1137" t="e">
            <v>#N/A</v>
          </cell>
          <cell r="AI1137" t="e">
            <v>#N/A</v>
          </cell>
          <cell r="AJ1137" t="e">
            <v>#N/A</v>
          </cell>
        </row>
        <row r="1138">
          <cell r="A1138" t="str">
            <v>15205-G4006117</v>
          </cell>
          <cell r="B1138" t="str">
            <v>15205</v>
          </cell>
          <cell r="C1138" t="str">
            <v>TDBSBTDM</v>
          </cell>
          <cell r="D1138" t="str">
            <v>Oros, Marcel</v>
          </cell>
          <cell r="E1138" t="str">
            <v>Child</v>
          </cell>
          <cell r="F1138" t="str">
            <v>Multiple WP</v>
          </cell>
          <cell r="G1138" t="str">
            <v>TRD</v>
          </cell>
          <cell r="H1138" t="str">
            <v>G4006117</v>
          </cell>
        </row>
        <row r="1138">
          <cell r="K1138">
            <v>0</v>
          </cell>
          <cell r="L1138">
            <v>0</v>
          </cell>
          <cell r="M1138">
            <v>0</v>
          </cell>
          <cell r="N1138">
            <v>0</v>
          </cell>
          <cell r="O1138">
            <v>0</v>
          </cell>
          <cell r="P1138">
            <v>0</v>
          </cell>
        </row>
        <row r="1138">
          <cell r="S1138" t="str">
            <v>Not Excluded</v>
          </cell>
          <cell r="T1138" t="str">
            <v>No</v>
          </cell>
          <cell r="U1138" t="e">
            <v>#N/A</v>
          </cell>
          <cell r="V1138" t="e">
            <v>#N/A</v>
          </cell>
          <cell r="W1138" t="e">
            <v>#N/A</v>
          </cell>
          <cell r="X1138" t="e">
            <v>#N/A</v>
          </cell>
          <cell r="Y1138" t="str">
            <v>Proposed Plan</v>
          </cell>
          <cell r="Z1138" t="str">
            <v>TDBSBTDM Lucentis</v>
          </cell>
          <cell r="AA1138" t="e">
            <v>#N/A</v>
          </cell>
          <cell r="AB1138" t="e">
            <v>#N/A</v>
          </cell>
          <cell r="AC1138" t="e">
            <v>#N/A</v>
          </cell>
          <cell r="AD1138" t="e">
            <v>#N/A</v>
          </cell>
          <cell r="AE1138" t="e">
            <v>#N/A</v>
          </cell>
          <cell r="AF1138" t="e">
            <v>#N/A</v>
          </cell>
          <cell r="AG1138" t="e">
            <v>#N/A</v>
          </cell>
          <cell r="AH1138" t="e">
            <v>#N/A</v>
          </cell>
          <cell r="AI1138" t="e">
            <v>#N/A</v>
          </cell>
          <cell r="AJ1138" t="e">
            <v>#N/A</v>
          </cell>
        </row>
        <row r="1139">
          <cell r="A1139" t="str">
            <v>15205-G4011854</v>
          </cell>
          <cell r="B1139" t="str">
            <v>15205</v>
          </cell>
          <cell r="C1139" t="str">
            <v>TDBSBTDM</v>
          </cell>
          <cell r="D1139" t="str">
            <v>Oros, Marcel</v>
          </cell>
          <cell r="E1139" t="str">
            <v>Child</v>
          </cell>
          <cell r="F1139" t="str">
            <v>Multiple WP</v>
          </cell>
          <cell r="G1139" t="str">
            <v>TRD</v>
          </cell>
          <cell r="H1139" t="str">
            <v>G4011854</v>
          </cell>
        </row>
        <row r="1139">
          <cell r="K1139">
            <v>0</v>
          </cell>
          <cell r="L1139">
            <v>0</v>
          </cell>
          <cell r="M1139">
            <v>0</v>
          </cell>
          <cell r="N1139">
            <v>0</v>
          </cell>
          <cell r="O1139">
            <v>0</v>
          </cell>
          <cell r="P1139">
            <v>0</v>
          </cell>
        </row>
        <row r="1139">
          <cell r="S1139" t="str">
            <v>Not Excluded</v>
          </cell>
          <cell r="T1139" t="str">
            <v>No</v>
          </cell>
          <cell r="U1139" t="e">
            <v>#N/A</v>
          </cell>
          <cell r="V1139" t="e">
            <v>#N/A</v>
          </cell>
          <cell r="W1139" t="e">
            <v>#N/A</v>
          </cell>
          <cell r="X1139" t="e">
            <v>#N/A</v>
          </cell>
          <cell r="Y1139" t="str">
            <v>Proposed Plan</v>
          </cell>
          <cell r="Z1139" t="str">
            <v>TDBSBTDM MAS825</v>
          </cell>
          <cell r="AA1139" t="e">
            <v>#N/A</v>
          </cell>
          <cell r="AB1139" t="e">
            <v>#N/A</v>
          </cell>
          <cell r="AC1139" t="e">
            <v>#N/A</v>
          </cell>
          <cell r="AD1139" t="e">
            <v>#N/A</v>
          </cell>
          <cell r="AE1139" t="e">
            <v>#N/A</v>
          </cell>
          <cell r="AF1139" t="e">
            <v>#N/A</v>
          </cell>
          <cell r="AG1139" t="e">
            <v>#N/A</v>
          </cell>
          <cell r="AH1139" t="e">
            <v>#N/A</v>
          </cell>
          <cell r="AI1139" t="e">
            <v>#N/A</v>
          </cell>
          <cell r="AJ1139" t="e">
            <v>#N/A</v>
          </cell>
        </row>
        <row r="1140">
          <cell r="A1140" t="str">
            <v>15205-G4011859</v>
          </cell>
          <cell r="B1140" t="str">
            <v>15205</v>
          </cell>
          <cell r="C1140" t="str">
            <v>TDBSBTDM</v>
          </cell>
          <cell r="D1140" t="str">
            <v>Oros, Marcel</v>
          </cell>
          <cell r="E1140" t="str">
            <v>Child</v>
          </cell>
          <cell r="F1140" t="str">
            <v>Multiple WP</v>
          </cell>
          <cell r="G1140" t="str">
            <v>TRD</v>
          </cell>
          <cell r="H1140" t="str">
            <v>G4011859</v>
          </cell>
        </row>
        <row r="1140">
          <cell r="K1140">
            <v>0</v>
          </cell>
          <cell r="L1140">
            <v>0</v>
          </cell>
          <cell r="M1140">
            <v>0</v>
          </cell>
          <cell r="N1140">
            <v>0</v>
          </cell>
          <cell r="O1140">
            <v>0</v>
          </cell>
          <cell r="P1140">
            <v>0</v>
          </cell>
        </row>
        <row r="1140">
          <cell r="S1140" t="str">
            <v>Not Excluded</v>
          </cell>
          <cell r="T1140" t="str">
            <v>No</v>
          </cell>
          <cell r="U1140" t="e">
            <v>#N/A</v>
          </cell>
          <cell r="V1140" t="e">
            <v>#N/A</v>
          </cell>
          <cell r="W1140" t="e">
            <v>#N/A</v>
          </cell>
          <cell r="X1140" t="e">
            <v>#N/A</v>
          </cell>
          <cell r="Y1140" t="str">
            <v>Proposed Plan</v>
          </cell>
          <cell r="Z1140" t="str">
            <v>TDBSBTDM MHS552</v>
          </cell>
          <cell r="AA1140" t="e">
            <v>#N/A</v>
          </cell>
          <cell r="AB1140" t="e">
            <v>#N/A</v>
          </cell>
          <cell r="AC1140" t="e">
            <v>#N/A</v>
          </cell>
          <cell r="AD1140" t="e">
            <v>#N/A</v>
          </cell>
          <cell r="AE1140" t="e">
            <v>#N/A</v>
          </cell>
          <cell r="AF1140" t="e">
            <v>#N/A</v>
          </cell>
          <cell r="AG1140" t="e">
            <v>#N/A</v>
          </cell>
          <cell r="AH1140" t="e">
            <v>#N/A</v>
          </cell>
          <cell r="AI1140" t="e">
            <v>#N/A</v>
          </cell>
          <cell r="AJ1140" t="e">
            <v>#N/A</v>
          </cell>
        </row>
        <row r="1141">
          <cell r="A1141" t="str">
            <v>15205-G4001288</v>
          </cell>
          <cell r="B1141" t="str">
            <v>15205</v>
          </cell>
          <cell r="C1141" t="str">
            <v>TDBSBTDM</v>
          </cell>
          <cell r="D1141" t="str">
            <v>Oros, Marcel</v>
          </cell>
          <cell r="E1141" t="str">
            <v>Child</v>
          </cell>
          <cell r="F1141" t="str">
            <v>Multiple WP</v>
          </cell>
          <cell r="G1141" t="str">
            <v>TRD</v>
          </cell>
          <cell r="H1141" t="str">
            <v>G4001288</v>
          </cell>
        </row>
        <row r="1141">
          <cell r="K1141">
            <v>0</v>
          </cell>
          <cell r="L1141">
            <v>0</v>
          </cell>
          <cell r="M1141">
            <v>0</v>
          </cell>
          <cell r="N1141">
            <v>0</v>
          </cell>
          <cell r="O1141">
            <v>0</v>
          </cell>
          <cell r="P1141">
            <v>0</v>
          </cell>
        </row>
        <row r="1141">
          <cell r="S1141" t="str">
            <v>Not Excluded</v>
          </cell>
          <cell r="T1141" t="str">
            <v>No</v>
          </cell>
          <cell r="U1141" t="e">
            <v>#N/A</v>
          </cell>
          <cell r="V1141" t="e">
            <v>#N/A</v>
          </cell>
          <cell r="W1141" t="e">
            <v>#N/A</v>
          </cell>
          <cell r="X1141" t="e">
            <v>#N/A</v>
          </cell>
          <cell r="Y1141" t="str">
            <v>Proposed Plan</v>
          </cell>
          <cell r="Z1141" t="str">
            <v>TDBSBTDM Mytomicin LYVI</v>
          </cell>
          <cell r="AA1141" t="e">
            <v>#N/A</v>
          </cell>
          <cell r="AB1141" t="e">
            <v>#N/A</v>
          </cell>
          <cell r="AC1141" t="e">
            <v>#N/A</v>
          </cell>
          <cell r="AD1141" t="e">
            <v>#N/A</v>
          </cell>
          <cell r="AE1141" t="e">
            <v>#N/A</v>
          </cell>
          <cell r="AF1141" t="e">
            <v>#N/A</v>
          </cell>
          <cell r="AG1141" t="e">
            <v>#N/A</v>
          </cell>
          <cell r="AH1141" t="e">
            <v>#N/A</v>
          </cell>
          <cell r="AI1141" t="e">
            <v>#N/A</v>
          </cell>
          <cell r="AJ1141" t="e">
            <v>#N/A</v>
          </cell>
        </row>
        <row r="1142">
          <cell r="A1142" t="str">
            <v>15205-G4009061</v>
          </cell>
          <cell r="B1142" t="str">
            <v>15205</v>
          </cell>
          <cell r="C1142" t="str">
            <v>TDBSBTDM</v>
          </cell>
          <cell r="D1142" t="str">
            <v>Oros, Marcel</v>
          </cell>
          <cell r="E1142" t="str">
            <v>Child</v>
          </cell>
          <cell r="F1142" t="str">
            <v>Multiple WP</v>
          </cell>
          <cell r="G1142" t="str">
            <v>TRD</v>
          </cell>
          <cell r="H1142" t="str">
            <v>G4009061</v>
          </cell>
        </row>
        <row r="1142">
          <cell r="K1142">
            <v>0</v>
          </cell>
          <cell r="L1142">
            <v>0</v>
          </cell>
          <cell r="M1142">
            <v>0</v>
          </cell>
          <cell r="N1142">
            <v>0</v>
          </cell>
          <cell r="O1142">
            <v>0</v>
          </cell>
          <cell r="P1142">
            <v>0.0454</v>
          </cell>
        </row>
        <row r="1142">
          <cell r="S1142" t="str">
            <v>Not Excluded</v>
          </cell>
          <cell r="T1142" t="str">
            <v>No</v>
          </cell>
          <cell r="U1142" t="e">
            <v>#N/A</v>
          </cell>
          <cell r="V1142" t="e">
            <v>#N/A</v>
          </cell>
          <cell r="W1142" t="e">
            <v>#N/A</v>
          </cell>
          <cell r="X1142" t="e">
            <v>#N/A</v>
          </cell>
          <cell r="Y1142" t="str">
            <v>Proposed Plan</v>
          </cell>
          <cell r="Z1142" t="str">
            <v>TDBSBTDM NIBR Lead Development Assessment</v>
          </cell>
          <cell r="AA1142" t="e">
            <v>#N/A</v>
          </cell>
          <cell r="AB1142" t="e">
            <v>#N/A</v>
          </cell>
          <cell r="AC1142" t="e">
            <v>#N/A</v>
          </cell>
          <cell r="AD1142" t="e">
            <v>#N/A</v>
          </cell>
          <cell r="AE1142" t="e">
            <v>#N/A</v>
          </cell>
          <cell r="AF1142" t="e">
            <v>#N/A</v>
          </cell>
          <cell r="AG1142" t="e">
            <v>#N/A</v>
          </cell>
          <cell r="AH1142" t="e">
            <v>#N/A</v>
          </cell>
          <cell r="AI1142" t="e">
            <v>#N/A</v>
          </cell>
          <cell r="AJ1142" t="e">
            <v>#N/A</v>
          </cell>
        </row>
        <row r="1143">
          <cell r="A1143" t="str">
            <v>15205-G4009468</v>
          </cell>
          <cell r="B1143" t="str">
            <v>15205</v>
          </cell>
          <cell r="C1143" t="str">
            <v>TDBSBTDM</v>
          </cell>
          <cell r="D1143" t="str">
            <v>Oros, Marcel</v>
          </cell>
          <cell r="E1143" t="str">
            <v>Child</v>
          </cell>
          <cell r="F1143" t="str">
            <v>Multiple WP</v>
          </cell>
          <cell r="G1143" t="str">
            <v>TRD</v>
          </cell>
          <cell r="H1143" t="str">
            <v>G4009468</v>
          </cell>
        </row>
        <row r="1143">
          <cell r="K1143">
            <v>0</v>
          </cell>
          <cell r="L1143">
            <v>0</v>
          </cell>
          <cell r="M1143">
            <v>0</v>
          </cell>
          <cell r="N1143">
            <v>0</v>
          </cell>
          <cell r="O1143">
            <v>0</v>
          </cell>
          <cell r="P1143">
            <v>0.0227</v>
          </cell>
        </row>
        <row r="1143">
          <cell r="S1143" t="str">
            <v>Not Excluded</v>
          </cell>
          <cell r="T1143" t="str">
            <v>No</v>
          </cell>
          <cell r="U1143" t="e">
            <v>#N/A</v>
          </cell>
          <cell r="V1143" t="e">
            <v>#N/A</v>
          </cell>
          <cell r="W1143" t="e">
            <v>#N/A</v>
          </cell>
          <cell r="X1143" t="e">
            <v>#N/A</v>
          </cell>
          <cell r="Y1143" t="str">
            <v>Proposed Plan</v>
          </cell>
          <cell r="Z1143" t="str">
            <v>TDBSBTDM ONC9GNQ</v>
          </cell>
          <cell r="AA1143" t="e">
            <v>#N/A</v>
          </cell>
          <cell r="AB1143" t="e">
            <v>#N/A</v>
          </cell>
          <cell r="AC1143" t="e">
            <v>#N/A</v>
          </cell>
          <cell r="AD1143" t="e">
            <v>#N/A</v>
          </cell>
          <cell r="AE1143" t="e">
            <v>#N/A</v>
          </cell>
          <cell r="AF1143" t="e">
            <v>#N/A</v>
          </cell>
          <cell r="AG1143" t="e">
            <v>#N/A</v>
          </cell>
          <cell r="AH1143" t="e">
            <v>#N/A</v>
          </cell>
          <cell r="AI1143" t="e">
            <v>#N/A</v>
          </cell>
          <cell r="AJ1143" t="e">
            <v>#N/A</v>
          </cell>
        </row>
        <row r="1144">
          <cell r="A1144" t="str">
            <v>15205-G4009504</v>
          </cell>
          <cell r="B1144" t="str">
            <v>15205</v>
          </cell>
          <cell r="C1144" t="str">
            <v>TDBSBTDM</v>
          </cell>
          <cell r="D1144" t="str">
            <v>Oros, Marcel</v>
          </cell>
          <cell r="E1144" t="str">
            <v>Child</v>
          </cell>
          <cell r="F1144" t="str">
            <v>Multiple WP</v>
          </cell>
          <cell r="G1144" t="str">
            <v>TRD</v>
          </cell>
          <cell r="H1144" t="str">
            <v>G4009504</v>
          </cell>
        </row>
        <row r="1144">
          <cell r="K1144">
            <v>0</v>
          </cell>
          <cell r="L1144">
            <v>0</v>
          </cell>
          <cell r="M1144">
            <v>0</v>
          </cell>
          <cell r="N1144">
            <v>0</v>
          </cell>
          <cell r="O1144">
            <v>0</v>
          </cell>
          <cell r="P1144">
            <v>0</v>
          </cell>
        </row>
        <row r="1144">
          <cell r="S1144" t="str">
            <v>Not Excluded</v>
          </cell>
          <cell r="T1144" t="str">
            <v>No</v>
          </cell>
          <cell r="U1144" t="e">
            <v>#N/A</v>
          </cell>
          <cell r="V1144" t="e">
            <v>#N/A</v>
          </cell>
          <cell r="W1144" t="e">
            <v>#N/A</v>
          </cell>
          <cell r="X1144" t="e">
            <v>#N/A</v>
          </cell>
          <cell r="Y1144" t="str">
            <v>Proposed Plan</v>
          </cell>
          <cell r="Z1144" t="str">
            <v>TDBSBTDM PFS Litigation</v>
          </cell>
          <cell r="AA1144" t="e">
            <v>#N/A</v>
          </cell>
          <cell r="AB1144" t="e">
            <v>#N/A</v>
          </cell>
          <cell r="AC1144" t="e">
            <v>#N/A</v>
          </cell>
          <cell r="AD1144" t="e">
            <v>#N/A</v>
          </cell>
          <cell r="AE1144" t="e">
            <v>#N/A</v>
          </cell>
          <cell r="AF1144" t="e">
            <v>#N/A</v>
          </cell>
          <cell r="AG1144" t="e">
            <v>#N/A</v>
          </cell>
          <cell r="AH1144" t="e">
            <v>#N/A</v>
          </cell>
          <cell r="AI1144" t="e">
            <v>#N/A</v>
          </cell>
          <cell r="AJ1144" t="e">
            <v>#N/A</v>
          </cell>
        </row>
        <row r="1145">
          <cell r="A1145" t="str">
            <v>15205-G4002991</v>
          </cell>
          <cell r="B1145" t="str">
            <v>15205</v>
          </cell>
          <cell r="C1145" t="str">
            <v>TDBSBTDM</v>
          </cell>
          <cell r="D1145" t="str">
            <v>Oros, Marcel</v>
          </cell>
          <cell r="E1145" t="str">
            <v>Child</v>
          </cell>
          <cell r="F1145" t="str">
            <v>Multiple WP</v>
          </cell>
          <cell r="G1145" t="str">
            <v>TRD</v>
          </cell>
          <cell r="H1145" t="str">
            <v>G4002991</v>
          </cell>
        </row>
        <row r="1145">
          <cell r="K1145">
            <v>0</v>
          </cell>
          <cell r="L1145">
            <v>0</v>
          </cell>
          <cell r="M1145">
            <v>0</v>
          </cell>
          <cell r="N1145">
            <v>0</v>
          </cell>
          <cell r="O1145">
            <v>0</v>
          </cell>
          <cell r="P1145">
            <v>0.0454</v>
          </cell>
        </row>
        <row r="1145">
          <cell r="S1145" t="str">
            <v>Not Excluded</v>
          </cell>
          <cell r="T1145" t="str">
            <v>No</v>
          </cell>
          <cell r="U1145" t="e">
            <v>#N/A</v>
          </cell>
          <cell r="V1145" t="e">
            <v>#N/A</v>
          </cell>
          <cell r="W1145" t="e">
            <v>#N/A</v>
          </cell>
          <cell r="X1145" t="e">
            <v>#N/A</v>
          </cell>
          <cell r="Y1145" t="str">
            <v>Proposed Plan</v>
          </cell>
          <cell r="Z1145" t="str">
            <v>TDBSBTDM Polysorbate Testing</v>
          </cell>
          <cell r="AA1145" t="e">
            <v>#N/A</v>
          </cell>
          <cell r="AB1145" t="e">
            <v>#N/A</v>
          </cell>
          <cell r="AC1145" t="e">
            <v>#N/A</v>
          </cell>
          <cell r="AD1145" t="e">
            <v>#N/A</v>
          </cell>
          <cell r="AE1145" t="e">
            <v>#N/A</v>
          </cell>
          <cell r="AF1145" t="e">
            <v>#N/A</v>
          </cell>
          <cell r="AG1145" t="e">
            <v>#N/A</v>
          </cell>
          <cell r="AH1145" t="e">
            <v>#N/A</v>
          </cell>
          <cell r="AI1145" t="e">
            <v>#N/A</v>
          </cell>
          <cell r="AJ1145" t="e">
            <v>#N/A</v>
          </cell>
        </row>
        <row r="1146">
          <cell r="A1146" t="str">
            <v>15205-G4003628</v>
          </cell>
          <cell r="B1146" t="str">
            <v>15205</v>
          </cell>
          <cell r="C1146" t="str">
            <v>TDBSBTDM</v>
          </cell>
          <cell r="D1146" t="str">
            <v>Oros, Marcel</v>
          </cell>
          <cell r="E1146" t="str">
            <v>Child</v>
          </cell>
          <cell r="F1146" t="str">
            <v>Multiple WP</v>
          </cell>
          <cell r="G1146" t="str">
            <v>GDO</v>
          </cell>
          <cell r="H1146" t="str">
            <v>G4003628</v>
          </cell>
        </row>
        <row r="1146">
          <cell r="K1146">
            <v>0</v>
          </cell>
          <cell r="L1146">
            <v>0</v>
          </cell>
          <cell r="M1146">
            <v>0</v>
          </cell>
          <cell r="N1146">
            <v>0</v>
          </cell>
          <cell r="O1146">
            <v>0</v>
          </cell>
          <cell r="P1146">
            <v>0.0227</v>
          </cell>
        </row>
        <row r="1146">
          <cell r="S1146" t="str">
            <v>Not Excluded</v>
          </cell>
          <cell r="T1146" t="str">
            <v>No</v>
          </cell>
          <cell r="U1146" t="e">
            <v>#N/A</v>
          </cell>
          <cell r="V1146" t="e">
            <v>#N/A</v>
          </cell>
          <cell r="W1146" t="e">
            <v>#N/A</v>
          </cell>
          <cell r="X1146" t="e">
            <v>#N/A</v>
          </cell>
          <cell r="Y1146" t="str">
            <v>Proposed Plan</v>
          </cell>
          <cell r="Z1146" t="str">
            <v>TDBSBTDM RTH258</v>
          </cell>
          <cell r="AA1146" t="e">
            <v>#N/A</v>
          </cell>
          <cell r="AB1146" t="e">
            <v>#N/A</v>
          </cell>
          <cell r="AC1146" t="e">
            <v>#N/A</v>
          </cell>
          <cell r="AD1146" t="e">
            <v>#N/A</v>
          </cell>
          <cell r="AE1146" t="e">
            <v>#N/A</v>
          </cell>
          <cell r="AF1146" t="e">
            <v>#N/A</v>
          </cell>
          <cell r="AG1146" t="e">
            <v>#N/A</v>
          </cell>
          <cell r="AH1146" t="e">
            <v>#N/A</v>
          </cell>
          <cell r="AI1146" t="e">
            <v>#N/A</v>
          </cell>
          <cell r="AJ1146" t="e">
            <v>#N/A</v>
          </cell>
        </row>
        <row r="1147">
          <cell r="A1147" t="str">
            <v>15205-G4009224</v>
          </cell>
          <cell r="B1147" t="str">
            <v>15205</v>
          </cell>
          <cell r="C1147" t="str">
            <v>TDBSBTDM</v>
          </cell>
          <cell r="D1147" t="str">
            <v>Oros, Marcel</v>
          </cell>
          <cell r="E1147" t="str">
            <v>Child</v>
          </cell>
          <cell r="F1147" t="str">
            <v>Multiple WP</v>
          </cell>
          <cell r="G1147" t="str">
            <v>TRD</v>
          </cell>
          <cell r="H1147" t="str">
            <v>G4009224</v>
          </cell>
        </row>
        <row r="1147">
          <cell r="K1147">
            <v>0</v>
          </cell>
          <cell r="L1147">
            <v>0</v>
          </cell>
          <cell r="M1147">
            <v>0</v>
          </cell>
          <cell r="N1147">
            <v>0</v>
          </cell>
          <cell r="O1147">
            <v>0</v>
          </cell>
          <cell r="P1147">
            <v>0</v>
          </cell>
        </row>
        <row r="1147">
          <cell r="S1147" t="str">
            <v>Not Excluded</v>
          </cell>
          <cell r="T1147" t="str">
            <v>No</v>
          </cell>
          <cell r="U1147" t="e">
            <v>#N/A</v>
          </cell>
          <cell r="V1147" t="e">
            <v>#N/A</v>
          </cell>
          <cell r="W1147" t="e">
            <v>#N/A</v>
          </cell>
          <cell r="X1147" t="e">
            <v>#N/A</v>
          </cell>
          <cell r="Y1147" t="str">
            <v>Proposed Plan</v>
          </cell>
          <cell r="Z1147" t="str">
            <v>TDBSBTDM unpredictable support</v>
          </cell>
          <cell r="AA1147" t="e">
            <v>#N/A</v>
          </cell>
          <cell r="AB1147" t="e">
            <v>#N/A</v>
          </cell>
          <cell r="AC1147" t="e">
            <v>#N/A</v>
          </cell>
          <cell r="AD1147" t="e">
            <v>#N/A</v>
          </cell>
          <cell r="AE1147" t="e">
            <v>#N/A</v>
          </cell>
          <cell r="AF1147" t="e">
            <v>#N/A</v>
          </cell>
          <cell r="AG1147" t="e">
            <v>#N/A</v>
          </cell>
          <cell r="AH1147" t="e">
            <v>#N/A</v>
          </cell>
          <cell r="AI1147" t="e">
            <v>#N/A</v>
          </cell>
          <cell r="AJ1147" t="e">
            <v>#N/A</v>
          </cell>
        </row>
        <row r="1148">
          <cell r="A1148" t="str">
            <v>15205-G4004728</v>
          </cell>
          <cell r="B1148" t="str">
            <v>15205</v>
          </cell>
          <cell r="C1148" t="str">
            <v>TDBSBTDM</v>
          </cell>
          <cell r="D1148" t="str">
            <v>Oros, Marcel</v>
          </cell>
          <cell r="E1148" t="str">
            <v>Child</v>
          </cell>
          <cell r="F1148" t="str">
            <v>Multiple WP</v>
          </cell>
          <cell r="G1148" t="str">
            <v>TRD</v>
          </cell>
          <cell r="H1148" t="str">
            <v>G4004728</v>
          </cell>
        </row>
        <row r="1148">
          <cell r="K1148">
            <v>0</v>
          </cell>
          <cell r="L1148">
            <v>0</v>
          </cell>
          <cell r="M1148">
            <v>0</v>
          </cell>
          <cell r="N1148">
            <v>0</v>
          </cell>
          <cell r="O1148">
            <v>0</v>
          </cell>
          <cell r="P1148">
            <v>0</v>
          </cell>
        </row>
        <row r="1148">
          <cell r="S1148" t="str">
            <v>Not Excluded</v>
          </cell>
          <cell r="T1148" t="str">
            <v>No</v>
          </cell>
          <cell r="U1148" t="e">
            <v>#N/A</v>
          </cell>
          <cell r="V1148" t="e">
            <v>#N/A</v>
          </cell>
          <cell r="W1148" t="e">
            <v>#N/A</v>
          </cell>
          <cell r="X1148" t="e">
            <v>#N/A</v>
          </cell>
          <cell r="Y1148" t="str">
            <v>Proposed Plan</v>
          </cell>
          <cell r="Z1148" t="str">
            <v>TDBSBTDM Xolair</v>
          </cell>
          <cell r="AA1148" t="e">
            <v>#N/A</v>
          </cell>
          <cell r="AB1148" t="e">
            <v>#N/A</v>
          </cell>
          <cell r="AC1148" t="e">
            <v>#N/A</v>
          </cell>
          <cell r="AD1148" t="e">
            <v>#N/A</v>
          </cell>
          <cell r="AE1148" t="e">
            <v>#N/A</v>
          </cell>
          <cell r="AF1148" t="e">
            <v>#N/A</v>
          </cell>
          <cell r="AG1148" t="e">
            <v>#N/A</v>
          </cell>
          <cell r="AH1148" t="e">
            <v>#N/A</v>
          </cell>
          <cell r="AI1148" t="e">
            <v>#N/A</v>
          </cell>
          <cell r="AJ1148" t="e">
            <v>#N/A</v>
          </cell>
        </row>
        <row r="1149">
          <cell r="A1149" t="str">
            <v>15205-G4002419</v>
          </cell>
          <cell r="B1149" t="str">
            <v>15205</v>
          </cell>
          <cell r="C1149" t="str">
            <v>TDBSBTDM</v>
          </cell>
          <cell r="D1149" t="str">
            <v>Oros, Marcel</v>
          </cell>
          <cell r="E1149" t="str">
            <v>Child</v>
          </cell>
          <cell r="F1149" t="str">
            <v>Multiple WP</v>
          </cell>
          <cell r="G1149" t="str">
            <v>TRD</v>
          </cell>
          <cell r="H1149" t="str">
            <v>G4002419</v>
          </cell>
        </row>
        <row r="1149">
          <cell r="K1149">
            <v>0</v>
          </cell>
          <cell r="L1149">
            <v>0</v>
          </cell>
          <cell r="M1149">
            <v>0</v>
          </cell>
          <cell r="N1149">
            <v>0</v>
          </cell>
          <cell r="O1149">
            <v>0</v>
          </cell>
          <cell r="P1149">
            <v>0</v>
          </cell>
        </row>
        <row r="1149">
          <cell r="S1149" t="str">
            <v>Not Excluded</v>
          </cell>
          <cell r="T1149" t="str">
            <v>No</v>
          </cell>
          <cell r="U1149" t="e">
            <v>#N/A</v>
          </cell>
          <cell r="V1149" t="e">
            <v>#N/A</v>
          </cell>
          <cell r="W1149" t="e">
            <v>#N/A</v>
          </cell>
          <cell r="X1149" t="e">
            <v>#N/A</v>
          </cell>
          <cell r="Y1149" t="str">
            <v>Proposed Plan</v>
          </cell>
          <cell r="Z1149" t="str">
            <v>TDBSBTDM_ParticleLab_ManuSupport_B531</v>
          </cell>
          <cell r="AA1149" t="e">
            <v>#N/A</v>
          </cell>
          <cell r="AB1149" t="e">
            <v>#N/A</v>
          </cell>
          <cell r="AC1149" t="e">
            <v>#N/A</v>
          </cell>
          <cell r="AD1149" t="e">
            <v>#N/A</v>
          </cell>
          <cell r="AE1149" t="e">
            <v>#N/A</v>
          </cell>
          <cell r="AF1149" t="e">
            <v>#N/A</v>
          </cell>
          <cell r="AG1149" t="e">
            <v>#N/A</v>
          </cell>
          <cell r="AH1149" t="e">
            <v>#N/A</v>
          </cell>
          <cell r="AI1149" t="e">
            <v>#N/A</v>
          </cell>
          <cell r="AJ1149" t="e">
            <v>#N/A</v>
          </cell>
        </row>
        <row r="1150">
          <cell r="A1150" t="str">
            <v>15205-G4001982</v>
          </cell>
          <cell r="B1150" t="str">
            <v>15205</v>
          </cell>
          <cell r="C1150" t="str">
            <v>TDBSBTDM</v>
          </cell>
          <cell r="D1150" t="str">
            <v>Oros, Marcel</v>
          </cell>
          <cell r="E1150" t="str">
            <v>Child</v>
          </cell>
          <cell r="F1150" t="str">
            <v>Multiple WP</v>
          </cell>
          <cell r="G1150" t="str">
            <v>TRD</v>
          </cell>
          <cell r="H1150" t="str">
            <v>G4001982</v>
          </cell>
        </row>
        <row r="1150">
          <cell r="K1150">
            <v>0</v>
          </cell>
          <cell r="L1150">
            <v>0</v>
          </cell>
          <cell r="M1150">
            <v>0</v>
          </cell>
          <cell r="N1150">
            <v>0</v>
          </cell>
          <cell r="O1150">
            <v>0</v>
          </cell>
          <cell r="P1150">
            <v>0.1135</v>
          </cell>
        </row>
        <row r="1150">
          <cell r="S1150" t="str">
            <v>Not Excluded</v>
          </cell>
          <cell r="T1150" t="str">
            <v>No</v>
          </cell>
          <cell r="U1150" t="e">
            <v>#N/A</v>
          </cell>
          <cell r="V1150" t="e">
            <v>#N/A</v>
          </cell>
          <cell r="W1150" t="e">
            <v>#N/A</v>
          </cell>
          <cell r="X1150" t="e">
            <v>#N/A</v>
          </cell>
          <cell r="Y1150" t="str">
            <v>Proposed Plan</v>
          </cell>
          <cell r="Z1150" t="str">
            <v>TDBSBTDM_ParticleLab_ManuSupport_Bioinject</v>
          </cell>
          <cell r="AA1150" t="e">
            <v>#N/A</v>
          </cell>
          <cell r="AB1150" t="e">
            <v>#N/A</v>
          </cell>
          <cell r="AC1150" t="e">
            <v>#N/A</v>
          </cell>
          <cell r="AD1150" t="e">
            <v>#N/A</v>
          </cell>
          <cell r="AE1150" t="e">
            <v>#N/A</v>
          </cell>
          <cell r="AF1150" t="e">
            <v>#N/A</v>
          </cell>
          <cell r="AG1150" t="e">
            <v>#N/A</v>
          </cell>
          <cell r="AH1150" t="e">
            <v>#N/A</v>
          </cell>
          <cell r="AI1150" t="e">
            <v>#N/A</v>
          </cell>
          <cell r="AJ1150" t="e">
            <v>#N/A</v>
          </cell>
        </row>
        <row r="1151">
          <cell r="A1151" t="str">
            <v>15205-G4002688</v>
          </cell>
          <cell r="B1151" t="str">
            <v>15205</v>
          </cell>
          <cell r="C1151" t="str">
            <v>TDBSBTDM</v>
          </cell>
          <cell r="D1151" t="str">
            <v>Oros, Marcel</v>
          </cell>
          <cell r="E1151" t="str">
            <v>Child</v>
          </cell>
          <cell r="F1151" t="str">
            <v>Multiple WP</v>
          </cell>
          <cell r="G1151" t="str">
            <v>TRD</v>
          </cell>
          <cell r="H1151" t="str">
            <v>G4002688</v>
          </cell>
        </row>
        <row r="1151">
          <cell r="K1151">
            <v>0</v>
          </cell>
          <cell r="L1151">
            <v>0</v>
          </cell>
          <cell r="M1151">
            <v>0</v>
          </cell>
          <cell r="N1151">
            <v>0</v>
          </cell>
          <cell r="O1151">
            <v>0</v>
          </cell>
          <cell r="P1151">
            <v>0</v>
          </cell>
        </row>
        <row r="1151">
          <cell r="S1151" t="str">
            <v>Not Excluded</v>
          </cell>
          <cell r="T1151" t="str">
            <v>No</v>
          </cell>
          <cell r="U1151" t="e">
            <v>#N/A</v>
          </cell>
          <cell r="V1151" t="e">
            <v>#N/A</v>
          </cell>
          <cell r="W1151" t="e">
            <v>#N/A</v>
          </cell>
          <cell r="X1151" t="e">
            <v>#N/A</v>
          </cell>
          <cell r="Y1151" t="str">
            <v>Proposed Plan</v>
          </cell>
          <cell r="Z1151" t="str">
            <v>TDBSBTDM_Victoza Liraglutide</v>
          </cell>
          <cell r="AA1151" t="e">
            <v>#N/A</v>
          </cell>
          <cell r="AB1151" t="e">
            <v>#N/A</v>
          </cell>
          <cell r="AC1151" t="e">
            <v>#N/A</v>
          </cell>
          <cell r="AD1151" t="e">
            <v>#N/A</v>
          </cell>
          <cell r="AE1151" t="e">
            <v>#N/A</v>
          </cell>
          <cell r="AF1151" t="e">
            <v>#N/A</v>
          </cell>
          <cell r="AG1151" t="e">
            <v>#N/A</v>
          </cell>
          <cell r="AH1151" t="e">
            <v>#N/A</v>
          </cell>
          <cell r="AI1151" t="e">
            <v>#N/A</v>
          </cell>
          <cell r="AJ1151" t="e">
            <v>#N/A</v>
          </cell>
        </row>
        <row r="1152">
          <cell r="A1152">
            <v>15206</v>
          </cell>
          <cell r="B1152" t="str">
            <v>15206</v>
          </cell>
          <cell r="C1152" t="str">
            <v>DDCNOPRO</v>
          </cell>
          <cell r="D1152" t="str">
            <v>Meier, Germano</v>
          </cell>
          <cell r="E1152" t="str">
            <v>Parent</v>
          </cell>
          <cell r="F1152" t="str">
            <v>Multiple WP</v>
          </cell>
          <cell r="G1152" t="str">
            <v>TRD</v>
          </cell>
          <cell r="H1152">
            <v>0</v>
          </cell>
        </row>
        <row r="1152">
          <cell r="K1152">
            <v>0</v>
          </cell>
          <cell r="L1152">
            <v>0</v>
          </cell>
          <cell r="M1152">
            <v>0</v>
          </cell>
          <cell r="N1152">
            <v>0</v>
          </cell>
          <cell r="O1152">
            <v>0</v>
          </cell>
          <cell r="P1152">
            <v>1.6344</v>
          </cell>
        </row>
        <row r="1152">
          <cell r="S1152" t="str">
            <v>Not Excluded</v>
          </cell>
          <cell r="T1152" t="str">
            <v>No</v>
          </cell>
          <cell r="U1152" t="e">
            <v>#N/A</v>
          </cell>
          <cell r="V1152" t="e">
            <v>#N/A</v>
          </cell>
          <cell r="W1152" t="e">
            <v>#N/A</v>
          </cell>
          <cell r="X1152" t="e">
            <v>#N/A</v>
          </cell>
          <cell r="Y1152" t="str">
            <v>Proposed Plan</v>
          </cell>
          <cell r="Z1152" t="str">
            <v>DDCNOPRO</v>
          </cell>
          <cell r="AA1152" t="e">
            <v>#N/A</v>
          </cell>
          <cell r="AB1152" t="e">
            <v>#N/A</v>
          </cell>
          <cell r="AC1152" t="e">
            <v>#N/A</v>
          </cell>
          <cell r="AD1152" t="e">
            <v>#N/A</v>
          </cell>
          <cell r="AE1152" t="e">
            <v>#N/A</v>
          </cell>
          <cell r="AF1152" t="e">
            <v>#N/A</v>
          </cell>
          <cell r="AG1152" t="e">
            <v>#N/A</v>
          </cell>
          <cell r="AH1152" t="e">
            <v>#N/A</v>
          </cell>
          <cell r="AI1152" t="e">
            <v>#N/A</v>
          </cell>
          <cell r="AJ1152" t="e">
            <v>#N/A</v>
          </cell>
        </row>
        <row r="1153">
          <cell r="A1153" t="str">
            <v>15206-G4004569</v>
          </cell>
          <cell r="B1153" t="str">
            <v>15206</v>
          </cell>
          <cell r="C1153" t="str">
            <v>DDCNOPRO</v>
          </cell>
          <cell r="D1153" t="str">
            <v>Meier, Germano</v>
          </cell>
          <cell r="E1153" t="str">
            <v>Child</v>
          </cell>
          <cell r="F1153" t="str">
            <v>Multiple WP</v>
          </cell>
          <cell r="G1153" t="str">
            <v>TRD</v>
          </cell>
          <cell r="H1153" t="str">
            <v>G4004569</v>
          </cell>
        </row>
        <row r="1153">
          <cell r="K1153">
            <v>0</v>
          </cell>
          <cell r="L1153">
            <v>0</v>
          </cell>
          <cell r="M1153">
            <v>0</v>
          </cell>
          <cell r="N1153">
            <v>0</v>
          </cell>
          <cell r="O1153">
            <v>0</v>
          </cell>
          <cell r="P1153">
            <v>0.0681</v>
          </cell>
        </row>
        <row r="1153">
          <cell r="S1153" t="str">
            <v>Not Excluded</v>
          </cell>
          <cell r="T1153" t="str">
            <v>No</v>
          </cell>
          <cell r="U1153" t="e">
            <v>#N/A</v>
          </cell>
          <cell r="V1153" t="e">
            <v>#N/A</v>
          </cell>
          <cell r="W1153" t="e">
            <v>#N/A</v>
          </cell>
          <cell r="X1153" t="e">
            <v>#N/A</v>
          </cell>
          <cell r="Y1153" t="str">
            <v>Proposed Plan</v>
          </cell>
          <cell r="Z1153" t="str">
            <v>DDCNOPRO Aimovig (AMG334A) - Tech Transfer Puurs</v>
          </cell>
          <cell r="AA1153" t="e">
            <v>#N/A</v>
          </cell>
          <cell r="AB1153" t="e">
            <v>#N/A</v>
          </cell>
          <cell r="AC1153" t="e">
            <v>#N/A</v>
          </cell>
          <cell r="AD1153" t="e">
            <v>#N/A</v>
          </cell>
          <cell r="AE1153" t="e">
            <v>#N/A</v>
          </cell>
          <cell r="AF1153" t="e">
            <v>#N/A</v>
          </cell>
          <cell r="AG1153" t="e">
            <v>#N/A</v>
          </cell>
          <cell r="AH1153" t="e">
            <v>#N/A</v>
          </cell>
          <cell r="AI1153" t="e">
            <v>#N/A</v>
          </cell>
          <cell r="AJ1153" t="e">
            <v>#N/A</v>
          </cell>
        </row>
        <row r="1154">
          <cell r="A1154" t="str">
            <v>15206-G4000255</v>
          </cell>
          <cell r="B1154" t="str">
            <v>15206</v>
          </cell>
          <cell r="C1154" t="str">
            <v>DDCNOPRO</v>
          </cell>
          <cell r="D1154" t="str">
            <v>Meier, Germano</v>
          </cell>
          <cell r="E1154" t="str">
            <v>Child</v>
          </cell>
          <cell r="F1154" t="str">
            <v>Multiple WP</v>
          </cell>
          <cell r="G1154" t="str">
            <v>TRD</v>
          </cell>
          <cell r="H1154" t="str">
            <v>G4000255</v>
          </cell>
        </row>
        <row r="1154">
          <cell r="K1154">
            <v>0</v>
          </cell>
          <cell r="L1154">
            <v>0</v>
          </cell>
          <cell r="M1154">
            <v>0</v>
          </cell>
          <cell r="N1154">
            <v>0</v>
          </cell>
          <cell r="O1154">
            <v>0</v>
          </cell>
          <cell r="P1154">
            <v>0.0908</v>
          </cell>
        </row>
        <row r="1154">
          <cell r="S1154" t="str">
            <v>Not Excluded</v>
          </cell>
          <cell r="T1154" t="str">
            <v>No</v>
          </cell>
          <cell r="U1154" t="e">
            <v>#N/A</v>
          </cell>
          <cell r="V1154" t="e">
            <v>#N/A</v>
          </cell>
          <cell r="W1154" t="e">
            <v>#N/A</v>
          </cell>
          <cell r="X1154" t="e">
            <v>#N/A</v>
          </cell>
          <cell r="Y1154" t="str">
            <v>Proposed Plan</v>
          </cell>
          <cell r="Z1154" t="str">
            <v>DDCNOPRO AMG334A - Tech Tranfer SCH</v>
          </cell>
          <cell r="AA1154" t="e">
            <v>#N/A</v>
          </cell>
          <cell r="AB1154" t="e">
            <v>#N/A</v>
          </cell>
          <cell r="AC1154" t="e">
            <v>#N/A</v>
          </cell>
          <cell r="AD1154" t="e">
            <v>#N/A</v>
          </cell>
          <cell r="AE1154" t="e">
            <v>#N/A</v>
          </cell>
          <cell r="AF1154" t="e">
            <v>#N/A</v>
          </cell>
          <cell r="AG1154" t="e">
            <v>#N/A</v>
          </cell>
          <cell r="AH1154" t="e">
            <v>#N/A</v>
          </cell>
          <cell r="AI1154" t="e">
            <v>#N/A</v>
          </cell>
          <cell r="AJ1154" t="e">
            <v>#N/A</v>
          </cell>
        </row>
        <row r="1155">
          <cell r="A1155" t="str">
            <v>15206-G4009788</v>
          </cell>
          <cell r="B1155" t="str">
            <v>15206</v>
          </cell>
          <cell r="C1155" t="str">
            <v>DDCNOPRO</v>
          </cell>
          <cell r="D1155" t="str">
            <v>Meier, Germano</v>
          </cell>
          <cell r="E1155" t="str">
            <v>Child</v>
          </cell>
          <cell r="F1155" t="str">
            <v>Multiple WP</v>
          </cell>
          <cell r="G1155" t="str">
            <v>TRD</v>
          </cell>
          <cell r="H1155" t="str">
            <v>G4009788</v>
          </cell>
        </row>
        <row r="1155">
          <cell r="K1155">
            <v>0</v>
          </cell>
          <cell r="L1155">
            <v>0</v>
          </cell>
          <cell r="M1155">
            <v>0</v>
          </cell>
          <cell r="N1155">
            <v>0</v>
          </cell>
          <cell r="O1155">
            <v>0</v>
          </cell>
          <cell r="P1155">
            <v>0</v>
          </cell>
        </row>
        <row r="1155">
          <cell r="S1155" t="str">
            <v>Not Excluded</v>
          </cell>
          <cell r="T1155" t="str">
            <v>No</v>
          </cell>
          <cell r="U1155" t="e">
            <v>#N/A</v>
          </cell>
          <cell r="V1155" t="e">
            <v>#N/A</v>
          </cell>
          <cell r="W1155" t="e">
            <v>#N/A</v>
          </cell>
          <cell r="X1155" t="e">
            <v>#N/A</v>
          </cell>
          <cell r="Y1155" t="str">
            <v>Proposed Plan</v>
          </cell>
          <cell r="Z1155" t="str">
            <v>DDCNOPRO Artifical Intelligence Upgrade for Delta</v>
          </cell>
          <cell r="AA1155" t="e">
            <v>#N/A</v>
          </cell>
          <cell r="AB1155" t="e">
            <v>#N/A</v>
          </cell>
          <cell r="AC1155" t="e">
            <v>#N/A</v>
          </cell>
          <cell r="AD1155" t="e">
            <v>#N/A</v>
          </cell>
          <cell r="AE1155" t="e">
            <v>#N/A</v>
          </cell>
          <cell r="AF1155" t="e">
            <v>#N/A</v>
          </cell>
          <cell r="AG1155" t="e">
            <v>#N/A</v>
          </cell>
          <cell r="AH1155" t="e">
            <v>#N/A</v>
          </cell>
          <cell r="AI1155" t="e">
            <v>#N/A</v>
          </cell>
          <cell r="AJ1155" t="e">
            <v>#N/A</v>
          </cell>
        </row>
        <row r="1156">
          <cell r="A1156" t="str">
            <v>15206-G4000256</v>
          </cell>
          <cell r="B1156" t="str">
            <v>15206</v>
          </cell>
          <cell r="C1156" t="str">
            <v>DDCNOPRO</v>
          </cell>
          <cell r="D1156" t="str">
            <v>Meier, Germano</v>
          </cell>
          <cell r="E1156" t="str">
            <v>Child</v>
          </cell>
          <cell r="F1156" t="str">
            <v>Multiple WP</v>
          </cell>
          <cell r="G1156" t="str">
            <v>TRD</v>
          </cell>
          <cell r="H1156" t="str">
            <v>G4000256</v>
          </cell>
        </row>
        <row r="1156">
          <cell r="K1156">
            <v>0</v>
          </cell>
          <cell r="L1156">
            <v>0</v>
          </cell>
          <cell r="M1156">
            <v>0</v>
          </cell>
          <cell r="N1156">
            <v>0</v>
          </cell>
          <cell r="O1156">
            <v>0</v>
          </cell>
          <cell r="P1156">
            <v>0</v>
          </cell>
        </row>
        <row r="1156">
          <cell r="S1156" t="str">
            <v>Not Excluded</v>
          </cell>
          <cell r="T1156" t="str">
            <v>No</v>
          </cell>
          <cell r="U1156" t="e">
            <v>#N/A</v>
          </cell>
          <cell r="V1156" t="e">
            <v>#N/A</v>
          </cell>
          <cell r="W1156" t="e">
            <v>#N/A</v>
          </cell>
          <cell r="X1156" t="e">
            <v>#N/A</v>
          </cell>
          <cell r="Y1156" t="str">
            <v>Proposed Plan</v>
          </cell>
          <cell r="Z1156" t="str">
            <v>DDCNOPRO ARZERRA - Tech Transfer Stein</v>
          </cell>
          <cell r="AA1156" t="e">
            <v>#N/A</v>
          </cell>
          <cell r="AB1156" t="e">
            <v>#N/A</v>
          </cell>
          <cell r="AC1156" t="e">
            <v>#N/A</v>
          </cell>
          <cell r="AD1156" t="e">
            <v>#N/A</v>
          </cell>
          <cell r="AE1156" t="e">
            <v>#N/A</v>
          </cell>
          <cell r="AF1156" t="e">
            <v>#N/A</v>
          </cell>
          <cell r="AG1156" t="e">
            <v>#N/A</v>
          </cell>
          <cell r="AH1156" t="e">
            <v>#N/A</v>
          </cell>
          <cell r="AI1156" t="e">
            <v>#N/A</v>
          </cell>
          <cell r="AJ1156" t="e">
            <v>#N/A</v>
          </cell>
        </row>
        <row r="1157">
          <cell r="A1157" t="str">
            <v>15206-G4007880</v>
          </cell>
          <cell r="B1157" t="str">
            <v>15206</v>
          </cell>
          <cell r="C1157" t="str">
            <v>DDCNOPRO</v>
          </cell>
          <cell r="D1157" t="str">
            <v>Meier, Germano</v>
          </cell>
          <cell r="E1157" t="str">
            <v>Child</v>
          </cell>
          <cell r="F1157" t="str">
            <v>Multiple WP</v>
          </cell>
          <cell r="G1157" t="str">
            <v>GDO</v>
          </cell>
          <cell r="H1157" t="str">
            <v>G4007880</v>
          </cell>
        </row>
        <row r="1157">
          <cell r="K1157">
            <v>0</v>
          </cell>
          <cell r="L1157">
            <v>0</v>
          </cell>
          <cell r="M1157">
            <v>0</v>
          </cell>
          <cell r="N1157">
            <v>0</v>
          </cell>
          <cell r="O1157">
            <v>0</v>
          </cell>
          <cell r="P1157">
            <v>0</v>
          </cell>
        </row>
        <row r="1157">
          <cell r="S1157" t="str">
            <v>Not Excluded</v>
          </cell>
          <cell r="T1157" t="str">
            <v>No</v>
          </cell>
          <cell r="U1157" t="e">
            <v>#N/A</v>
          </cell>
          <cell r="V1157" t="e">
            <v>#N/A</v>
          </cell>
          <cell r="W1157" t="e">
            <v>#N/A</v>
          </cell>
          <cell r="X1157" t="e">
            <v>#N/A</v>
          </cell>
          <cell r="Y1157" t="str">
            <v>Proposed Plan</v>
          </cell>
          <cell r="Z1157" t="str">
            <v>DDCNOPRO Binocrit (HX575) Tech Transfer Schaftenau</v>
          </cell>
          <cell r="AA1157" t="e">
            <v>#N/A</v>
          </cell>
          <cell r="AB1157" t="e">
            <v>#N/A</v>
          </cell>
          <cell r="AC1157" t="e">
            <v>#N/A</v>
          </cell>
          <cell r="AD1157" t="e">
            <v>#N/A</v>
          </cell>
          <cell r="AE1157" t="e">
            <v>#N/A</v>
          </cell>
          <cell r="AF1157" t="e">
            <v>#N/A</v>
          </cell>
          <cell r="AG1157" t="e">
            <v>#N/A</v>
          </cell>
          <cell r="AH1157" t="e">
            <v>#N/A</v>
          </cell>
          <cell r="AI1157" t="e">
            <v>#N/A</v>
          </cell>
          <cell r="AJ1157" t="e">
            <v>#N/A</v>
          </cell>
        </row>
        <row r="1158">
          <cell r="A1158" t="str">
            <v>15206-G4004567</v>
          </cell>
          <cell r="B1158" t="str">
            <v>15206</v>
          </cell>
          <cell r="C1158" t="str">
            <v>DDCNOPRO</v>
          </cell>
          <cell r="D1158" t="str">
            <v>Meier, Germano</v>
          </cell>
          <cell r="E1158" t="str">
            <v>Child</v>
          </cell>
          <cell r="F1158" t="str">
            <v>Multiple WP</v>
          </cell>
          <cell r="G1158" t="str">
            <v>TRD</v>
          </cell>
          <cell r="H1158" t="str">
            <v>G4004567</v>
          </cell>
        </row>
        <row r="1158">
          <cell r="K1158">
            <v>0</v>
          </cell>
          <cell r="L1158">
            <v>0</v>
          </cell>
          <cell r="M1158">
            <v>0</v>
          </cell>
          <cell r="N1158">
            <v>0</v>
          </cell>
          <cell r="O1158">
            <v>0</v>
          </cell>
          <cell r="P1158">
            <v>0</v>
          </cell>
        </row>
        <row r="1158">
          <cell r="S1158" t="str">
            <v>Not Excluded</v>
          </cell>
          <cell r="T1158" t="str">
            <v>No</v>
          </cell>
          <cell r="U1158" t="e">
            <v>#N/A</v>
          </cell>
          <cell r="V1158" t="e">
            <v>#N/A</v>
          </cell>
          <cell r="W1158" t="e">
            <v>#N/A</v>
          </cell>
          <cell r="X1158" t="e">
            <v>#N/A</v>
          </cell>
          <cell r="Y1158" t="str">
            <v>Proposed Plan</v>
          </cell>
          <cell r="Z1158" t="str">
            <v>DDCNOPRO Cosentyx (AIN457A) - NSD TT Bioinject</v>
          </cell>
          <cell r="AA1158" t="e">
            <v>#N/A</v>
          </cell>
          <cell r="AB1158" t="e">
            <v>#N/A</v>
          </cell>
          <cell r="AC1158" t="e">
            <v>#N/A</v>
          </cell>
          <cell r="AD1158" t="e">
            <v>#N/A</v>
          </cell>
          <cell r="AE1158" t="e">
            <v>#N/A</v>
          </cell>
          <cell r="AF1158" t="e">
            <v>#N/A</v>
          </cell>
          <cell r="AG1158" t="e">
            <v>#N/A</v>
          </cell>
          <cell r="AH1158" t="e">
            <v>#N/A</v>
          </cell>
          <cell r="AI1158" t="e">
            <v>#N/A</v>
          </cell>
          <cell r="AJ1158" t="e">
            <v>#N/A</v>
          </cell>
        </row>
        <row r="1159">
          <cell r="A1159" t="str">
            <v>15206-G4005118</v>
          </cell>
          <cell r="B1159" t="str">
            <v>15206</v>
          </cell>
          <cell r="C1159" t="str">
            <v>DDCNOPRO</v>
          </cell>
          <cell r="D1159" t="str">
            <v>Meier, Germano</v>
          </cell>
          <cell r="E1159" t="str">
            <v>Child</v>
          </cell>
          <cell r="F1159" t="str">
            <v>Multiple WP</v>
          </cell>
          <cell r="G1159" t="str">
            <v>TRD</v>
          </cell>
          <cell r="H1159" t="str">
            <v>G4005118</v>
          </cell>
        </row>
        <row r="1159">
          <cell r="K1159">
            <v>0</v>
          </cell>
          <cell r="L1159">
            <v>0</v>
          </cell>
          <cell r="M1159">
            <v>0</v>
          </cell>
          <cell r="N1159">
            <v>0</v>
          </cell>
          <cell r="O1159">
            <v>0</v>
          </cell>
          <cell r="P1159">
            <v>0.1816</v>
          </cell>
        </row>
        <row r="1159">
          <cell r="S1159" t="str">
            <v>Not Excluded</v>
          </cell>
          <cell r="T1159" t="str">
            <v>No</v>
          </cell>
          <cell r="U1159" t="e">
            <v>#N/A</v>
          </cell>
          <cell r="V1159" t="e">
            <v>#N/A</v>
          </cell>
          <cell r="W1159" t="e">
            <v>#N/A</v>
          </cell>
          <cell r="X1159" t="e">
            <v>#N/A</v>
          </cell>
          <cell r="Y1159" t="str">
            <v>Proposed Plan</v>
          </cell>
          <cell r="Z1159" t="str">
            <v>DDCNOPRO Cosentyx (AIN457A) - Syringe LCM</v>
          </cell>
          <cell r="AA1159" t="e">
            <v>#N/A</v>
          </cell>
          <cell r="AB1159" t="e">
            <v>#N/A</v>
          </cell>
          <cell r="AC1159" t="e">
            <v>#N/A</v>
          </cell>
          <cell r="AD1159" t="e">
            <v>#N/A</v>
          </cell>
          <cell r="AE1159" t="e">
            <v>#N/A</v>
          </cell>
          <cell r="AF1159" t="e">
            <v>#N/A</v>
          </cell>
          <cell r="AG1159" t="e">
            <v>#N/A</v>
          </cell>
          <cell r="AH1159" t="e">
            <v>#N/A</v>
          </cell>
          <cell r="AI1159" t="e">
            <v>#N/A</v>
          </cell>
          <cell r="AJ1159" t="e">
            <v>#N/A</v>
          </cell>
        </row>
        <row r="1160">
          <cell r="A1160" t="str">
            <v>15206-G4004568</v>
          </cell>
          <cell r="B1160" t="str">
            <v>15206</v>
          </cell>
          <cell r="C1160" t="str">
            <v>DDCNOPRO</v>
          </cell>
          <cell r="D1160" t="str">
            <v>Meier, Germano</v>
          </cell>
          <cell r="E1160" t="str">
            <v>Child</v>
          </cell>
          <cell r="F1160" t="str">
            <v>Multiple WP</v>
          </cell>
          <cell r="G1160" t="str">
            <v>TRD</v>
          </cell>
          <cell r="H1160" t="str">
            <v>G4004568</v>
          </cell>
        </row>
        <row r="1160">
          <cell r="K1160">
            <v>0</v>
          </cell>
          <cell r="L1160">
            <v>0</v>
          </cell>
          <cell r="M1160">
            <v>0</v>
          </cell>
          <cell r="N1160">
            <v>0</v>
          </cell>
          <cell r="O1160">
            <v>0</v>
          </cell>
          <cell r="P1160">
            <v>0</v>
          </cell>
        </row>
        <row r="1160">
          <cell r="S1160" t="str">
            <v>Not Excluded</v>
          </cell>
          <cell r="T1160" t="str">
            <v>No</v>
          </cell>
          <cell r="U1160" t="e">
            <v>#N/A</v>
          </cell>
          <cell r="V1160" t="e">
            <v>#N/A</v>
          </cell>
          <cell r="W1160" t="e">
            <v>#N/A</v>
          </cell>
          <cell r="X1160" t="e">
            <v>#N/A</v>
          </cell>
          <cell r="Y1160" t="str">
            <v>Proposed Plan</v>
          </cell>
          <cell r="Z1160" t="str">
            <v>DDCNOPRO Cosentyx (AIN457A) - Syringe LCM 2018</v>
          </cell>
          <cell r="AA1160" t="e">
            <v>#N/A</v>
          </cell>
          <cell r="AB1160" t="e">
            <v>#N/A</v>
          </cell>
          <cell r="AC1160" t="e">
            <v>#N/A</v>
          </cell>
          <cell r="AD1160" t="e">
            <v>#N/A</v>
          </cell>
          <cell r="AE1160" t="e">
            <v>#N/A</v>
          </cell>
          <cell r="AF1160" t="e">
            <v>#N/A</v>
          </cell>
          <cell r="AG1160" t="e">
            <v>#N/A</v>
          </cell>
          <cell r="AH1160" t="e">
            <v>#N/A</v>
          </cell>
          <cell r="AI1160" t="e">
            <v>#N/A</v>
          </cell>
          <cell r="AJ1160" t="e">
            <v>#N/A</v>
          </cell>
        </row>
        <row r="1161">
          <cell r="A1161" t="str">
            <v>15206-G4003682</v>
          </cell>
          <cell r="B1161" t="str">
            <v>15206</v>
          </cell>
          <cell r="C1161" t="str">
            <v>DDCNOPRO</v>
          </cell>
          <cell r="D1161" t="str">
            <v>Meier, Germano</v>
          </cell>
          <cell r="E1161" t="str">
            <v>Child</v>
          </cell>
          <cell r="F1161" t="str">
            <v>Multiple WP</v>
          </cell>
          <cell r="G1161" t="str">
            <v>TRD</v>
          </cell>
          <cell r="H1161" t="str">
            <v>G4003682</v>
          </cell>
        </row>
        <row r="1161">
          <cell r="K1161">
            <v>0</v>
          </cell>
          <cell r="L1161">
            <v>0</v>
          </cell>
          <cell r="M1161">
            <v>0</v>
          </cell>
          <cell r="N1161">
            <v>0</v>
          </cell>
          <cell r="O1161">
            <v>0</v>
          </cell>
          <cell r="P1161">
            <v>0</v>
          </cell>
        </row>
        <row r="1161">
          <cell r="S1161" t="str">
            <v>Not Excluded</v>
          </cell>
          <cell r="T1161" t="str">
            <v>No</v>
          </cell>
          <cell r="U1161" t="e">
            <v>#N/A</v>
          </cell>
          <cell r="V1161" t="e">
            <v>#N/A</v>
          </cell>
          <cell r="W1161" t="e">
            <v>#N/A</v>
          </cell>
          <cell r="X1161" t="e">
            <v>#N/A</v>
          </cell>
          <cell r="Y1161" t="str">
            <v>Proposed Plan</v>
          </cell>
          <cell r="Z1161" t="str">
            <v>DDCNOPRO Cosentyx (AIN457A) line change Stein</v>
          </cell>
          <cell r="AA1161" t="e">
            <v>#N/A</v>
          </cell>
          <cell r="AB1161" t="e">
            <v>#N/A</v>
          </cell>
          <cell r="AC1161" t="e">
            <v>#N/A</v>
          </cell>
          <cell r="AD1161" t="e">
            <v>#N/A</v>
          </cell>
          <cell r="AE1161" t="e">
            <v>#N/A</v>
          </cell>
          <cell r="AF1161" t="e">
            <v>#N/A</v>
          </cell>
          <cell r="AG1161" t="e">
            <v>#N/A</v>
          </cell>
          <cell r="AH1161" t="e">
            <v>#N/A</v>
          </cell>
          <cell r="AI1161" t="e">
            <v>#N/A</v>
          </cell>
          <cell r="AJ1161" t="e">
            <v>#N/A</v>
          </cell>
        </row>
        <row r="1162">
          <cell r="A1162" t="str">
            <v>15206-G4004571</v>
          </cell>
          <cell r="B1162" t="str">
            <v>15206</v>
          </cell>
          <cell r="C1162" t="str">
            <v>DDCNOPRO</v>
          </cell>
          <cell r="D1162" t="str">
            <v>Meier, Germano</v>
          </cell>
          <cell r="E1162" t="str">
            <v>Child</v>
          </cell>
          <cell r="F1162" t="str">
            <v>Multiple WP</v>
          </cell>
          <cell r="G1162" t="str">
            <v>TRD</v>
          </cell>
          <cell r="H1162" t="str">
            <v>G4004571</v>
          </cell>
        </row>
        <row r="1162">
          <cell r="K1162">
            <v>0</v>
          </cell>
          <cell r="L1162">
            <v>0</v>
          </cell>
          <cell r="M1162">
            <v>0</v>
          </cell>
          <cell r="N1162">
            <v>0</v>
          </cell>
          <cell r="O1162">
            <v>0</v>
          </cell>
          <cell r="P1162">
            <v>0.0227</v>
          </cell>
        </row>
        <row r="1162">
          <cell r="S1162" t="str">
            <v>Not Excluded</v>
          </cell>
          <cell r="T1162" t="str">
            <v>No</v>
          </cell>
          <cell r="U1162" t="e">
            <v>#N/A</v>
          </cell>
          <cell r="V1162" t="e">
            <v>#N/A</v>
          </cell>
          <cell r="W1162" t="e">
            <v>#N/A</v>
          </cell>
          <cell r="X1162" t="e">
            <v>#N/A</v>
          </cell>
          <cell r="Y1162" t="str">
            <v>Proposed Plan</v>
          </cell>
          <cell r="Z1162" t="str">
            <v>DDCNOPRO Delta QC Harmonization</v>
          </cell>
          <cell r="AA1162" t="e">
            <v>#N/A</v>
          </cell>
          <cell r="AB1162" t="e">
            <v>#N/A</v>
          </cell>
          <cell r="AC1162" t="e">
            <v>#N/A</v>
          </cell>
          <cell r="AD1162" t="e">
            <v>#N/A</v>
          </cell>
          <cell r="AE1162" t="e">
            <v>#N/A</v>
          </cell>
          <cell r="AF1162" t="e">
            <v>#N/A</v>
          </cell>
          <cell r="AG1162" t="e">
            <v>#N/A</v>
          </cell>
          <cell r="AH1162" t="e">
            <v>#N/A</v>
          </cell>
          <cell r="AI1162" t="e">
            <v>#N/A</v>
          </cell>
          <cell r="AJ1162" t="e">
            <v>#N/A</v>
          </cell>
        </row>
        <row r="1163">
          <cell r="A1163" t="str">
            <v>15206-G4009787</v>
          </cell>
          <cell r="B1163" t="str">
            <v>15206</v>
          </cell>
          <cell r="C1163" t="str">
            <v>DDCNOPRO</v>
          </cell>
          <cell r="D1163" t="str">
            <v>Meier, Germano</v>
          </cell>
          <cell r="E1163" t="str">
            <v>Child</v>
          </cell>
          <cell r="F1163" t="str">
            <v>Multiple WP</v>
          </cell>
          <cell r="G1163" t="str">
            <v>TRD</v>
          </cell>
          <cell r="H1163" t="str">
            <v>G4009787</v>
          </cell>
        </row>
        <row r="1163">
          <cell r="K1163">
            <v>0</v>
          </cell>
          <cell r="L1163">
            <v>0</v>
          </cell>
          <cell r="M1163">
            <v>0</v>
          </cell>
          <cell r="N1163">
            <v>0</v>
          </cell>
          <cell r="O1163">
            <v>0</v>
          </cell>
          <cell r="P1163">
            <v>0</v>
          </cell>
        </row>
        <row r="1163">
          <cell r="S1163" t="str">
            <v>Not Excluded</v>
          </cell>
          <cell r="T1163" t="str">
            <v>No</v>
          </cell>
          <cell r="U1163" t="e">
            <v>#N/A</v>
          </cell>
          <cell r="V1163" t="e">
            <v>#N/A</v>
          </cell>
          <cell r="W1163" t="e">
            <v>#N/A</v>
          </cell>
          <cell r="X1163" t="e">
            <v>#N/A</v>
          </cell>
          <cell r="Y1163" t="str">
            <v>Proposed Plan</v>
          </cell>
          <cell r="Z1163" t="str">
            <v>DDCNOPRO Kymriah (CTL019) Packaging Design</v>
          </cell>
          <cell r="AA1163" t="e">
            <v>#N/A</v>
          </cell>
          <cell r="AB1163" t="e">
            <v>#N/A</v>
          </cell>
          <cell r="AC1163" t="e">
            <v>#N/A</v>
          </cell>
          <cell r="AD1163" t="e">
            <v>#N/A</v>
          </cell>
          <cell r="AE1163" t="e">
            <v>#N/A</v>
          </cell>
          <cell r="AF1163" t="e">
            <v>#N/A</v>
          </cell>
          <cell r="AG1163" t="e">
            <v>#N/A</v>
          </cell>
          <cell r="AH1163" t="e">
            <v>#N/A</v>
          </cell>
          <cell r="AI1163" t="e">
            <v>#N/A</v>
          </cell>
          <cell r="AJ1163" t="e">
            <v>#N/A</v>
          </cell>
        </row>
        <row r="1164">
          <cell r="A1164" t="str">
            <v>15206-G4005116</v>
          </cell>
          <cell r="B1164" t="str">
            <v>15206</v>
          </cell>
          <cell r="C1164" t="str">
            <v>DDCNOPRO</v>
          </cell>
          <cell r="D1164" t="str">
            <v>Meier, Germano</v>
          </cell>
          <cell r="E1164" t="str">
            <v>Child</v>
          </cell>
          <cell r="F1164" t="str">
            <v>Multiple WP</v>
          </cell>
          <cell r="G1164" t="str">
            <v>TRD</v>
          </cell>
          <cell r="H1164" t="str">
            <v>G4005116</v>
          </cell>
        </row>
        <row r="1164">
          <cell r="K1164">
            <v>0</v>
          </cell>
          <cell r="L1164">
            <v>0</v>
          </cell>
          <cell r="M1164">
            <v>0</v>
          </cell>
          <cell r="N1164">
            <v>0</v>
          </cell>
          <cell r="O1164">
            <v>0</v>
          </cell>
          <cell r="P1164">
            <v>0.0227</v>
          </cell>
        </row>
        <row r="1164">
          <cell r="S1164" t="str">
            <v>Not Excluded</v>
          </cell>
          <cell r="T1164" t="str">
            <v>No</v>
          </cell>
          <cell r="U1164" t="e">
            <v>#N/A</v>
          </cell>
          <cell r="V1164" t="e">
            <v>#N/A</v>
          </cell>
          <cell r="W1164" t="e">
            <v>#N/A</v>
          </cell>
          <cell r="X1164" t="e">
            <v>#N/A</v>
          </cell>
          <cell r="Y1164" t="str">
            <v>Proposed Plan</v>
          </cell>
          <cell r="Z1164" t="str">
            <v>DDCNOPRO Lucentis (RFB002A) -  PFS Transfer Puurs</v>
          </cell>
          <cell r="AA1164" t="e">
            <v>#N/A</v>
          </cell>
          <cell r="AB1164" t="e">
            <v>#N/A</v>
          </cell>
          <cell r="AC1164" t="e">
            <v>#N/A</v>
          </cell>
          <cell r="AD1164" t="e">
            <v>#N/A</v>
          </cell>
          <cell r="AE1164" t="e">
            <v>#N/A</v>
          </cell>
          <cell r="AF1164" t="e">
            <v>#N/A</v>
          </cell>
          <cell r="AG1164" t="e">
            <v>#N/A</v>
          </cell>
          <cell r="AH1164" t="e">
            <v>#N/A</v>
          </cell>
          <cell r="AI1164" t="e">
            <v>#N/A</v>
          </cell>
          <cell r="AJ1164" t="e">
            <v>#N/A</v>
          </cell>
        </row>
        <row r="1165">
          <cell r="A1165" t="str">
            <v>15206-G4004564</v>
          </cell>
          <cell r="B1165" t="str">
            <v>15206</v>
          </cell>
          <cell r="C1165" t="str">
            <v>DDCNOPRO</v>
          </cell>
          <cell r="D1165" t="str">
            <v>Meier, Germano</v>
          </cell>
          <cell r="E1165" t="str">
            <v>Child</v>
          </cell>
          <cell r="F1165" t="str">
            <v>Multiple WP</v>
          </cell>
          <cell r="G1165" t="str">
            <v>TRD</v>
          </cell>
          <cell r="H1165" t="str">
            <v>G4004564</v>
          </cell>
        </row>
        <row r="1165">
          <cell r="K1165">
            <v>0</v>
          </cell>
          <cell r="L1165">
            <v>0</v>
          </cell>
          <cell r="M1165">
            <v>0</v>
          </cell>
          <cell r="N1165">
            <v>0</v>
          </cell>
          <cell r="O1165">
            <v>0</v>
          </cell>
          <cell r="P1165">
            <v>0.0227</v>
          </cell>
        </row>
        <row r="1165">
          <cell r="S1165" t="str">
            <v>Not Excluded</v>
          </cell>
          <cell r="T1165" t="str">
            <v>No</v>
          </cell>
          <cell r="U1165" t="e">
            <v>#N/A</v>
          </cell>
          <cell r="V1165" t="e">
            <v>#N/A</v>
          </cell>
          <cell r="W1165" t="e">
            <v>#N/A</v>
          </cell>
          <cell r="X1165" t="e">
            <v>#N/A</v>
          </cell>
          <cell r="Y1165" t="str">
            <v>Proposed Plan</v>
          </cell>
          <cell r="Z1165" t="str">
            <v>DDCNOPRO Lucentis (RFB002A) - Tech Transfer Puurs</v>
          </cell>
          <cell r="AA1165" t="e">
            <v>#N/A</v>
          </cell>
          <cell r="AB1165" t="e">
            <v>#N/A</v>
          </cell>
          <cell r="AC1165" t="e">
            <v>#N/A</v>
          </cell>
          <cell r="AD1165" t="e">
            <v>#N/A</v>
          </cell>
          <cell r="AE1165" t="e">
            <v>#N/A</v>
          </cell>
          <cell r="AF1165" t="e">
            <v>#N/A</v>
          </cell>
          <cell r="AG1165" t="e">
            <v>#N/A</v>
          </cell>
          <cell r="AH1165" t="e">
            <v>#N/A</v>
          </cell>
          <cell r="AI1165" t="e">
            <v>#N/A</v>
          </cell>
          <cell r="AJ1165" t="e">
            <v>#N/A</v>
          </cell>
        </row>
        <row r="1166">
          <cell r="A1166" t="str">
            <v>15206-G4005117</v>
          </cell>
          <cell r="B1166" t="str">
            <v>15206</v>
          </cell>
          <cell r="C1166" t="str">
            <v>DDCNOPRO</v>
          </cell>
          <cell r="D1166" t="str">
            <v>Meier, Germano</v>
          </cell>
          <cell r="E1166" t="str">
            <v>Child</v>
          </cell>
          <cell r="F1166" t="str">
            <v>Multiple WP</v>
          </cell>
          <cell r="G1166" t="str">
            <v>TRD</v>
          </cell>
          <cell r="H1166" t="str">
            <v>G4005117</v>
          </cell>
        </row>
        <row r="1166">
          <cell r="K1166">
            <v>0</v>
          </cell>
          <cell r="L1166">
            <v>0</v>
          </cell>
          <cell r="M1166">
            <v>0</v>
          </cell>
          <cell r="N1166">
            <v>0</v>
          </cell>
          <cell r="O1166">
            <v>0</v>
          </cell>
          <cell r="P1166">
            <v>0.0681</v>
          </cell>
        </row>
        <row r="1166">
          <cell r="S1166" t="str">
            <v>Not Excluded</v>
          </cell>
          <cell r="T1166" t="str">
            <v>No</v>
          </cell>
          <cell r="U1166" t="e">
            <v>#N/A</v>
          </cell>
          <cell r="V1166" t="e">
            <v>#N/A</v>
          </cell>
          <cell r="W1166" t="e">
            <v>#N/A</v>
          </cell>
          <cell r="X1166" t="e">
            <v>#N/A</v>
          </cell>
          <cell r="Y1166" t="str">
            <v>Proposed Plan</v>
          </cell>
          <cell r="Z1166" t="str">
            <v>DDCNOPRO MDR UDI EUDAMED</v>
          </cell>
          <cell r="AA1166" t="e">
            <v>#N/A</v>
          </cell>
          <cell r="AB1166" t="e">
            <v>#N/A</v>
          </cell>
          <cell r="AC1166" t="e">
            <v>#N/A</v>
          </cell>
          <cell r="AD1166" t="e">
            <v>#N/A</v>
          </cell>
          <cell r="AE1166" t="e">
            <v>#N/A</v>
          </cell>
          <cell r="AF1166" t="e">
            <v>#N/A</v>
          </cell>
          <cell r="AG1166" t="e">
            <v>#N/A</v>
          </cell>
          <cell r="AH1166" t="e">
            <v>#N/A</v>
          </cell>
          <cell r="AI1166" t="e">
            <v>#N/A</v>
          </cell>
          <cell r="AJ1166" t="e">
            <v>#N/A</v>
          </cell>
        </row>
        <row r="1167">
          <cell r="A1167" t="str">
            <v>15206-G4000268</v>
          </cell>
          <cell r="B1167" t="str">
            <v>15206</v>
          </cell>
          <cell r="C1167" t="str">
            <v>DDCNOPRO</v>
          </cell>
          <cell r="D1167" t="str">
            <v>Meier, Germano</v>
          </cell>
          <cell r="E1167" t="str">
            <v>Child</v>
          </cell>
          <cell r="F1167" t="str">
            <v>Multiple WP</v>
          </cell>
          <cell r="G1167" t="str">
            <v>TRD</v>
          </cell>
          <cell r="H1167" t="str">
            <v>G4000268</v>
          </cell>
        </row>
        <row r="1167">
          <cell r="K1167">
            <v>0</v>
          </cell>
          <cell r="L1167">
            <v>0</v>
          </cell>
          <cell r="M1167">
            <v>0</v>
          </cell>
          <cell r="N1167">
            <v>0</v>
          </cell>
          <cell r="O1167">
            <v>0</v>
          </cell>
          <cell r="P1167">
            <v>0.0227</v>
          </cell>
        </row>
        <row r="1167">
          <cell r="S1167" t="str">
            <v>Not Excluded</v>
          </cell>
          <cell r="T1167" t="str">
            <v>No</v>
          </cell>
          <cell r="U1167" t="e">
            <v>#N/A</v>
          </cell>
          <cell r="V1167" t="e">
            <v>#N/A</v>
          </cell>
          <cell r="W1167" t="e">
            <v>#N/A</v>
          </cell>
          <cell r="X1167" t="e">
            <v>#N/A</v>
          </cell>
          <cell r="Y1167" t="str">
            <v>Proposed Plan</v>
          </cell>
          <cell r="Z1167" t="str">
            <v>DDCNOPRO MULTI-PACK Erelzi-Hyrimoz</v>
          </cell>
          <cell r="AA1167" t="e">
            <v>#N/A</v>
          </cell>
          <cell r="AB1167" t="e">
            <v>#N/A</v>
          </cell>
          <cell r="AC1167" t="e">
            <v>#N/A</v>
          </cell>
          <cell r="AD1167" t="e">
            <v>#N/A</v>
          </cell>
          <cell r="AE1167" t="e">
            <v>#N/A</v>
          </cell>
          <cell r="AF1167" t="e">
            <v>#N/A</v>
          </cell>
          <cell r="AG1167" t="e">
            <v>#N/A</v>
          </cell>
          <cell r="AH1167" t="e">
            <v>#N/A</v>
          </cell>
          <cell r="AI1167" t="e">
            <v>#N/A</v>
          </cell>
          <cell r="AJ1167" t="e">
            <v>#N/A</v>
          </cell>
        </row>
        <row r="1168">
          <cell r="A1168" t="str">
            <v>15206-G4007883</v>
          </cell>
          <cell r="B1168" t="str">
            <v>15206</v>
          </cell>
          <cell r="C1168" t="str">
            <v>DDCNOPRO</v>
          </cell>
          <cell r="D1168" t="str">
            <v>Meier, Germano</v>
          </cell>
          <cell r="E1168" t="str">
            <v>Child</v>
          </cell>
          <cell r="F1168" t="str">
            <v>Multiple WP</v>
          </cell>
          <cell r="G1168" t="str">
            <v>TRD</v>
          </cell>
          <cell r="H1168" t="str">
            <v>G4007883</v>
          </cell>
        </row>
        <row r="1168">
          <cell r="K1168">
            <v>0</v>
          </cell>
          <cell r="L1168">
            <v>0</v>
          </cell>
          <cell r="M1168">
            <v>0</v>
          </cell>
          <cell r="N1168">
            <v>0</v>
          </cell>
          <cell r="O1168">
            <v>0</v>
          </cell>
          <cell r="P1168">
            <v>0</v>
          </cell>
        </row>
        <row r="1168">
          <cell r="S1168" t="str">
            <v>Not Excluded</v>
          </cell>
          <cell r="T1168" t="str">
            <v>No</v>
          </cell>
          <cell r="U1168" t="e">
            <v>#N/A</v>
          </cell>
          <cell r="V1168" t="e">
            <v>#N/A</v>
          </cell>
          <cell r="W1168" t="e">
            <v>#N/A</v>
          </cell>
          <cell r="X1168" t="e">
            <v>#N/A</v>
          </cell>
          <cell r="Y1168" t="str">
            <v>Proposed Plan</v>
          </cell>
          <cell r="Z1168" t="str">
            <v>DDCNOPRO Omnitrope (EP2000) SurPal Improvement</v>
          </cell>
          <cell r="AA1168" t="e">
            <v>#N/A</v>
          </cell>
          <cell r="AB1168" t="e">
            <v>#N/A</v>
          </cell>
          <cell r="AC1168" t="e">
            <v>#N/A</v>
          </cell>
          <cell r="AD1168" t="e">
            <v>#N/A</v>
          </cell>
          <cell r="AE1168" t="e">
            <v>#N/A</v>
          </cell>
          <cell r="AF1168" t="e">
            <v>#N/A</v>
          </cell>
          <cell r="AG1168" t="e">
            <v>#N/A</v>
          </cell>
          <cell r="AH1168" t="e">
            <v>#N/A</v>
          </cell>
          <cell r="AI1168" t="e">
            <v>#N/A</v>
          </cell>
          <cell r="AJ1168" t="e">
            <v>#N/A</v>
          </cell>
        </row>
        <row r="1169">
          <cell r="A1169" t="str">
            <v>15206-G4000357</v>
          </cell>
          <cell r="B1169" t="str">
            <v>15206</v>
          </cell>
          <cell r="C1169" t="str">
            <v>DDCNOPRO</v>
          </cell>
          <cell r="D1169" t="str">
            <v>Meier, Germano</v>
          </cell>
          <cell r="E1169" t="str">
            <v>Child</v>
          </cell>
          <cell r="F1169" t="str">
            <v>Multiple WP</v>
          </cell>
          <cell r="G1169" t="str">
            <v>TRD</v>
          </cell>
          <cell r="H1169" t="str">
            <v>G4000357</v>
          </cell>
        </row>
        <row r="1169">
          <cell r="K1169">
            <v>0</v>
          </cell>
          <cell r="L1169">
            <v>0</v>
          </cell>
          <cell r="M1169">
            <v>0</v>
          </cell>
          <cell r="N1169">
            <v>0</v>
          </cell>
          <cell r="O1169">
            <v>0</v>
          </cell>
          <cell r="P1169">
            <v>0.0227</v>
          </cell>
        </row>
        <row r="1169">
          <cell r="S1169" t="str">
            <v>Not Excluded</v>
          </cell>
          <cell r="T1169" t="str">
            <v>No</v>
          </cell>
          <cell r="U1169" t="e">
            <v>#N/A</v>
          </cell>
          <cell r="V1169" t="e">
            <v>#N/A</v>
          </cell>
          <cell r="W1169" t="e">
            <v>#N/A</v>
          </cell>
          <cell r="X1169" t="e">
            <v>#N/A</v>
          </cell>
          <cell r="Y1169" t="str">
            <v>Proposed Plan</v>
          </cell>
          <cell r="Z1169" t="str">
            <v>DDCNOPRO Platform Delta</v>
          </cell>
          <cell r="AA1169" t="e">
            <v>#N/A</v>
          </cell>
          <cell r="AB1169" t="e">
            <v>#N/A</v>
          </cell>
          <cell r="AC1169" t="e">
            <v>#N/A</v>
          </cell>
          <cell r="AD1169" t="e">
            <v>#N/A</v>
          </cell>
          <cell r="AE1169" t="e">
            <v>#N/A</v>
          </cell>
          <cell r="AF1169" t="e">
            <v>#N/A</v>
          </cell>
          <cell r="AG1169" t="e">
            <v>#N/A</v>
          </cell>
          <cell r="AH1169" t="e">
            <v>#N/A</v>
          </cell>
          <cell r="AI1169" t="e">
            <v>#N/A</v>
          </cell>
          <cell r="AJ1169" t="e">
            <v>#N/A</v>
          </cell>
        </row>
        <row r="1170">
          <cell r="A1170" t="str">
            <v>15206-G4000261</v>
          </cell>
          <cell r="B1170" t="str">
            <v>15206</v>
          </cell>
          <cell r="C1170" t="str">
            <v>DDCNOPRO</v>
          </cell>
          <cell r="D1170" t="str">
            <v>Meier, Germano</v>
          </cell>
          <cell r="E1170" t="str">
            <v>Child</v>
          </cell>
          <cell r="F1170" t="str">
            <v>Multiple WP</v>
          </cell>
          <cell r="G1170" t="str">
            <v>TRD</v>
          </cell>
          <cell r="H1170" t="str">
            <v>G4000261</v>
          </cell>
        </row>
        <row r="1170">
          <cell r="K1170">
            <v>0</v>
          </cell>
          <cell r="L1170">
            <v>0</v>
          </cell>
          <cell r="M1170">
            <v>0</v>
          </cell>
          <cell r="N1170">
            <v>0</v>
          </cell>
          <cell r="O1170">
            <v>0</v>
          </cell>
          <cell r="P1170">
            <v>0</v>
          </cell>
        </row>
        <row r="1170">
          <cell r="S1170" t="str">
            <v>Not Excluded</v>
          </cell>
          <cell r="T1170" t="str">
            <v>No</v>
          </cell>
          <cell r="U1170" t="e">
            <v>#N/A</v>
          </cell>
          <cell r="V1170" t="e">
            <v>#N/A</v>
          </cell>
          <cell r="W1170" t="e">
            <v>#N/A</v>
          </cell>
          <cell r="X1170" t="e">
            <v>#N/A</v>
          </cell>
          <cell r="Y1170" t="str">
            <v>Proposed Plan</v>
          </cell>
          <cell r="Z1170" t="str">
            <v>DDCNOPRO Rixathon (GP2013) - Tech Transfer Stein</v>
          </cell>
          <cell r="AA1170" t="e">
            <v>#N/A</v>
          </cell>
          <cell r="AB1170" t="e">
            <v>#N/A</v>
          </cell>
          <cell r="AC1170" t="e">
            <v>#N/A</v>
          </cell>
          <cell r="AD1170" t="e">
            <v>#N/A</v>
          </cell>
          <cell r="AE1170" t="e">
            <v>#N/A</v>
          </cell>
          <cell r="AF1170" t="e">
            <v>#N/A</v>
          </cell>
          <cell r="AG1170" t="e">
            <v>#N/A</v>
          </cell>
          <cell r="AH1170" t="e">
            <v>#N/A</v>
          </cell>
          <cell r="AI1170" t="e">
            <v>#N/A</v>
          </cell>
          <cell r="AJ1170" t="e">
            <v>#N/A</v>
          </cell>
        </row>
        <row r="1171">
          <cell r="A1171" t="str">
            <v>15206-G4004566</v>
          </cell>
          <cell r="B1171" t="str">
            <v>15206</v>
          </cell>
          <cell r="C1171" t="str">
            <v>DDCNOPRO</v>
          </cell>
          <cell r="D1171" t="str">
            <v>Meier, Germano</v>
          </cell>
          <cell r="E1171" t="str">
            <v>Child</v>
          </cell>
          <cell r="F1171" t="str">
            <v>Multiple WP</v>
          </cell>
          <cell r="G1171" t="str">
            <v>TRD</v>
          </cell>
          <cell r="H1171" t="str">
            <v>G4004566</v>
          </cell>
        </row>
        <row r="1171">
          <cell r="K1171">
            <v>0</v>
          </cell>
          <cell r="L1171">
            <v>0</v>
          </cell>
          <cell r="M1171">
            <v>0</v>
          </cell>
          <cell r="N1171">
            <v>0</v>
          </cell>
          <cell r="O1171">
            <v>0</v>
          </cell>
          <cell r="P1171">
            <v>0.0454</v>
          </cell>
        </row>
        <row r="1171">
          <cell r="S1171" t="str">
            <v>Not Excluded</v>
          </cell>
          <cell r="T1171" t="str">
            <v>No</v>
          </cell>
          <cell r="U1171" t="e">
            <v>#N/A</v>
          </cell>
          <cell r="V1171" t="e">
            <v>#N/A</v>
          </cell>
          <cell r="W1171" t="e">
            <v>#N/A</v>
          </cell>
          <cell r="X1171" t="e">
            <v>#N/A</v>
          </cell>
          <cell r="Y1171" t="str">
            <v>Proposed Plan</v>
          </cell>
          <cell r="Z1171" t="str">
            <v>DDCNOPRO Sandostatin Signifor - Tech Transfer ESO</v>
          </cell>
          <cell r="AA1171" t="e">
            <v>#N/A</v>
          </cell>
          <cell r="AB1171" t="e">
            <v>#N/A</v>
          </cell>
          <cell r="AC1171" t="e">
            <v>#N/A</v>
          </cell>
          <cell r="AD1171" t="e">
            <v>#N/A</v>
          </cell>
          <cell r="AE1171" t="e">
            <v>#N/A</v>
          </cell>
          <cell r="AF1171" t="e">
            <v>#N/A</v>
          </cell>
          <cell r="AG1171" t="e">
            <v>#N/A</v>
          </cell>
          <cell r="AH1171" t="e">
            <v>#N/A</v>
          </cell>
          <cell r="AI1171" t="e">
            <v>#N/A</v>
          </cell>
          <cell r="AJ1171" t="e">
            <v>#N/A</v>
          </cell>
        </row>
        <row r="1172">
          <cell r="A1172" t="str">
            <v>15206-G4009846</v>
          </cell>
          <cell r="B1172" t="str">
            <v>15206</v>
          </cell>
          <cell r="C1172" t="str">
            <v>DDCNOPRO</v>
          </cell>
          <cell r="D1172" t="str">
            <v>Meier, Germano</v>
          </cell>
          <cell r="E1172" t="str">
            <v>Child</v>
          </cell>
          <cell r="F1172" t="str">
            <v>Multiple WP</v>
          </cell>
          <cell r="G1172" t="str">
            <v>TRD</v>
          </cell>
          <cell r="H1172" t="str">
            <v>G4009846</v>
          </cell>
        </row>
        <row r="1172">
          <cell r="K1172">
            <v>0</v>
          </cell>
          <cell r="L1172">
            <v>0</v>
          </cell>
          <cell r="M1172">
            <v>0</v>
          </cell>
          <cell r="N1172">
            <v>0</v>
          </cell>
          <cell r="O1172">
            <v>0</v>
          </cell>
          <cell r="P1172">
            <v>0</v>
          </cell>
        </row>
        <row r="1172">
          <cell r="S1172" t="str">
            <v>Not Excluded</v>
          </cell>
          <cell r="T1172" t="str">
            <v>No</v>
          </cell>
          <cell r="U1172" t="e">
            <v>#N/A</v>
          </cell>
          <cell r="V1172" t="e">
            <v>#N/A</v>
          </cell>
          <cell r="W1172" t="e">
            <v>#N/A</v>
          </cell>
          <cell r="X1172" t="e">
            <v>#N/A</v>
          </cell>
          <cell r="Y1172" t="str">
            <v>Proposed Plan</v>
          </cell>
          <cell r="Z1172" t="str">
            <v>DDCNOPRO Secondary Packaging Harmonization</v>
          </cell>
          <cell r="AA1172" t="e">
            <v>#N/A</v>
          </cell>
          <cell r="AB1172" t="e">
            <v>#N/A</v>
          </cell>
          <cell r="AC1172" t="e">
            <v>#N/A</v>
          </cell>
          <cell r="AD1172" t="e">
            <v>#N/A</v>
          </cell>
          <cell r="AE1172" t="e">
            <v>#N/A</v>
          </cell>
          <cell r="AF1172" t="e">
            <v>#N/A</v>
          </cell>
          <cell r="AG1172" t="e">
            <v>#N/A</v>
          </cell>
          <cell r="AH1172" t="e">
            <v>#N/A</v>
          </cell>
          <cell r="AI1172" t="e">
            <v>#N/A</v>
          </cell>
          <cell r="AJ1172" t="e">
            <v>#N/A</v>
          </cell>
        </row>
        <row r="1173">
          <cell r="A1173" t="str">
            <v>15206-G4009848</v>
          </cell>
          <cell r="B1173" t="str">
            <v>15206</v>
          </cell>
          <cell r="C1173" t="str">
            <v>DDCNOPRO</v>
          </cell>
          <cell r="D1173" t="str">
            <v>Meier, Germano</v>
          </cell>
          <cell r="E1173" t="str">
            <v>Child</v>
          </cell>
          <cell r="F1173" t="str">
            <v>Multiple WP</v>
          </cell>
          <cell r="G1173" t="str">
            <v>TRD</v>
          </cell>
          <cell r="H1173" t="str">
            <v>G4009848</v>
          </cell>
        </row>
        <row r="1173">
          <cell r="K1173">
            <v>0</v>
          </cell>
          <cell r="L1173">
            <v>0</v>
          </cell>
          <cell r="M1173">
            <v>0</v>
          </cell>
          <cell r="N1173">
            <v>0</v>
          </cell>
          <cell r="O1173">
            <v>0</v>
          </cell>
          <cell r="P1173">
            <v>0</v>
          </cell>
        </row>
        <row r="1173">
          <cell r="S1173" t="str">
            <v>Not Excluded</v>
          </cell>
          <cell r="T1173" t="str">
            <v>No</v>
          </cell>
          <cell r="U1173" t="e">
            <v>#N/A</v>
          </cell>
          <cell r="V1173" t="e">
            <v>#N/A</v>
          </cell>
          <cell r="W1173" t="e">
            <v>#N/A</v>
          </cell>
          <cell r="X1173" t="e">
            <v>#N/A</v>
          </cell>
          <cell r="Y1173" t="str">
            <v>Proposed Plan</v>
          </cell>
          <cell r="Z1173" t="str">
            <v>DDCNOPRO SiO2 Syringe</v>
          </cell>
          <cell r="AA1173" t="e">
            <v>#N/A</v>
          </cell>
          <cell r="AB1173" t="e">
            <v>#N/A</v>
          </cell>
          <cell r="AC1173" t="e">
            <v>#N/A</v>
          </cell>
          <cell r="AD1173" t="e">
            <v>#N/A</v>
          </cell>
          <cell r="AE1173" t="e">
            <v>#N/A</v>
          </cell>
          <cell r="AF1173" t="e">
            <v>#N/A</v>
          </cell>
          <cell r="AG1173" t="e">
            <v>#N/A</v>
          </cell>
          <cell r="AH1173" t="e">
            <v>#N/A</v>
          </cell>
          <cell r="AI1173" t="e">
            <v>#N/A</v>
          </cell>
          <cell r="AJ1173" t="e">
            <v>#N/A</v>
          </cell>
        </row>
        <row r="1174">
          <cell r="A1174" t="str">
            <v>15206-G4009143</v>
          </cell>
          <cell r="B1174" t="str">
            <v>15206</v>
          </cell>
          <cell r="C1174" t="str">
            <v>DDCNOPRO</v>
          </cell>
          <cell r="D1174" t="str">
            <v>Meier, Germano</v>
          </cell>
          <cell r="E1174" t="str">
            <v>Child</v>
          </cell>
          <cell r="F1174" t="str">
            <v>Multiple WP</v>
          </cell>
          <cell r="G1174" t="str">
            <v>TRD</v>
          </cell>
          <cell r="H1174" t="str">
            <v>G4009143</v>
          </cell>
        </row>
        <row r="1174">
          <cell r="K1174">
            <v>0</v>
          </cell>
          <cell r="L1174">
            <v>0</v>
          </cell>
          <cell r="M1174">
            <v>0</v>
          </cell>
          <cell r="N1174">
            <v>0</v>
          </cell>
          <cell r="O1174">
            <v>0</v>
          </cell>
          <cell r="P1174">
            <v>0.0227</v>
          </cell>
        </row>
        <row r="1174">
          <cell r="S1174" t="str">
            <v>Not Excluded</v>
          </cell>
          <cell r="T1174" t="str">
            <v>No</v>
          </cell>
          <cell r="U1174" t="e">
            <v>#N/A</v>
          </cell>
          <cell r="V1174" t="e">
            <v>#N/A</v>
          </cell>
          <cell r="W1174" t="e">
            <v>#N/A</v>
          </cell>
          <cell r="X1174" t="e">
            <v>#N/A</v>
          </cell>
          <cell r="Y1174" t="str">
            <v>Proposed Plan</v>
          </cell>
          <cell r="Z1174" t="str">
            <v>DDCNOPRO Syringe Free Release</v>
          </cell>
          <cell r="AA1174" t="e">
            <v>#N/A</v>
          </cell>
          <cell r="AB1174" t="e">
            <v>#N/A</v>
          </cell>
          <cell r="AC1174" t="e">
            <v>#N/A</v>
          </cell>
          <cell r="AD1174" t="e">
            <v>#N/A</v>
          </cell>
          <cell r="AE1174" t="e">
            <v>#N/A</v>
          </cell>
          <cell r="AF1174" t="e">
            <v>#N/A</v>
          </cell>
          <cell r="AG1174" t="e">
            <v>#N/A</v>
          </cell>
          <cell r="AH1174" t="e">
            <v>#N/A</v>
          </cell>
          <cell r="AI1174" t="e">
            <v>#N/A</v>
          </cell>
          <cell r="AJ1174" t="e">
            <v>#N/A</v>
          </cell>
        </row>
        <row r="1175">
          <cell r="A1175" t="str">
            <v>15206-G4000272</v>
          </cell>
          <cell r="B1175" t="str">
            <v>15206</v>
          </cell>
          <cell r="C1175" t="str">
            <v>DDCNOPRO</v>
          </cell>
          <cell r="D1175" t="str">
            <v>Meier, Germano</v>
          </cell>
          <cell r="E1175" t="str">
            <v>Child</v>
          </cell>
          <cell r="F1175" t="str">
            <v>Multiple WP</v>
          </cell>
          <cell r="G1175" t="str">
            <v>TRD</v>
          </cell>
          <cell r="H1175" t="str">
            <v>G4000272</v>
          </cell>
        </row>
        <row r="1175">
          <cell r="K1175">
            <v>0</v>
          </cell>
          <cell r="L1175">
            <v>0</v>
          </cell>
          <cell r="M1175">
            <v>0</v>
          </cell>
          <cell r="N1175">
            <v>0</v>
          </cell>
          <cell r="O1175">
            <v>0</v>
          </cell>
          <cell r="P1175">
            <v>0</v>
          </cell>
        </row>
        <row r="1175">
          <cell r="S1175" t="str">
            <v>Not Excluded</v>
          </cell>
          <cell r="T1175" t="str">
            <v>No</v>
          </cell>
          <cell r="U1175" t="e">
            <v>#N/A</v>
          </cell>
          <cell r="V1175" t="e">
            <v>#N/A</v>
          </cell>
          <cell r="W1175" t="e">
            <v>#N/A</v>
          </cell>
          <cell r="X1175" t="e">
            <v>#N/A</v>
          </cell>
          <cell r="Y1175" t="str">
            <v>Proposed Plan</v>
          </cell>
          <cell r="Z1175" t="str">
            <v>DDCNOPRO TEP/SPT EU</v>
          </cell>
          <cell r="AA1175" t="e">
            <v>#N/A</v>
          </cell>
          <cell r="AB1175" t="e">
            <v>#N/A</v>
          </cell>
          <cell r="AC1175" t="e">
            <v>#N/A</v>
          </cell>
          <cell r="AD1175" t="e">
            <v>#N/A</v>
          </cell>
          <cell r="AE1175" t="e">
            <v>#N/A</v>
          </cell>
          <cell r="AF1175" t="e">
            <v>#N/A</v>
          </cell>
          <cell r="AG1175" t="e">
            <v>#N/A</v>
          </cell>
          <cell r="AH1175" t="e">
            <v>#N/A</v>
          </cell>
          <cell r="AI1175" t="e">
            <v>#N/A</v>
          </cell>
          <cell r="AJ1175" t="e">
            <v>#N/A</v>
          </cell>
        </row>
        <row r="1176">
          <cell r="A1176" t="str">
            <v>15206-G4000273</v>
          </cell>
          <cell r="B1176" t="str">
            <v>15206</v>
          </cell>
          <cell r="C1176" t="str">
            <v>DDCNOPRO</v>
          </cell>
          <cell r="D1176" t="str">
            <v>Meier, Germano</v>
          </cell>
          <cell r="E1176" t="str">
            <v>Child</v>
          </cell>
          <cell r="F1176" t="str">
            <v>Multiple WP</v>
          </cell>
          <cell r="G1176" t="str">
            <v>TRD</v>
          </cell>
          <cell r="H1176" t="str">
            <v>G4000273</v>
          </cell>
        </row>
        <row r="1176">
          <cell r="K1176">
            <v>0</v>
          </cell>
          <cell r="L1176">
            <v>0</v>
          </cell>
          <cell r="M1176">
            <v>0</v>
          </cell>
          <cell r="N1176">
            <v>0</v>
          </cell>
          <cell r="O1176">
            <v>0</v>
          </cell>
          <cell r="P1176">
            <v>0</v>
          </cell>
        </row>
        <row r="1176">
          <cell r="S1176" t="str">
            <v>Not Excluded</v>
          </cell>
          <cell r="T1176" t="str">
            <v>No</v>
          </cell>
          <cell r="U1176" t="e">
            <v>#N/A</v>
          </cell>
          <cell r="V1176" t="e">
            <v>#N/A</v>
          </cell>
          <cell r="W1176" t="e">
            <v>#N/A</v>
          </cell>
          <cell r="X1176" t="e">
            <v>#N/A</v>
          </cell>
          <cell r="Y1176" t="str">
            <v>Proposed Plan</v>
          </cell>
          <cell r="Z1176" t="str">
            <v>DDCNOPRO UDI</v>
          </cell>
          <cell r="AA1176" t="e">
            <v>#N/A</v>
          </cell>
          <cell r="AB1176" t="e">
            <v>#N/A</v>
          </cell>
          <cell r="AC1176" t="e">
            <v>#N/A</v>
          </cell>
          <cell r="AD1176" t="e">
            <v>#N/A</v>
          </cell>
          <cell r="AE1176" t="e">
            <v>#N/A</v>
          </cell>
          <cell r="AF1176" t="e">
            <v>#N/A</v>
          </cell>
          <cell r="AG1176" t="e">
            <v>#N/A</v>
          </cell>
          <cell r="AH1176" t="e">
            <v>#N/A</v>
          </cell>
          <cell r="AI1176" t="e">
            <v>#N/A</v>
          </cell>
          <cell r="AJ1176" t="e">
            <v>#N/A</v>
          </cell>
        </row>
        <row r="1177">
          <cell r="A1177" t="str">
            <v>15206-G4003680</v>
          </cell>
          <cell r="B1177" t="str">
            <v>15206</v>
          </cell>
          <cell r="C1177" t="str">
            <v>DDCNOPRO</v>
          </cell>
          <cell r="D1177" t="str">
            <v>Meier, Germano</v>
          </cell>
          <cell r="E1177" t="str">
            <v>Child</v>
          </cell>
          <cell r="F1177" t="str">
            <v>Multiple WP</v>
          </cell>
          <cell r="G1177" t="str">
            <v>TRD</v>
          </cell>
          <cell r="H1177" t="str">
            <v>G4003680</v>
          </cell>
        </row>
        <row r="1177">
          <cell r="K1177">
            <v>0</v>
          </cell>
          <cell r="L1177">
            <v>0</v>
          </cell>
          <cell r="M1177">
            <v>0</v>
          </cell>
          <cell r="N1177">
            <v>0</v>
          </cell>
          <cell r="O1177">
            <v>0</v>
          </cell>
          <cell r="P1177">
            <v>0</v>
          </cell>
        </row>
        <row r="1177">
          <cell r="S1177" t="str">
            <v>Not Excluded</v>
          </cell>
          <cell r="T1177" t="str">
            <v>No</v>
          </cell>
          <cell r="U1177" t="e">
            <v>#N/A</v>
          </cell>
          <cell r="V1177" t="e">
            <v>#N/A</v>
          </cell>
          <cell r="W1177" t="e">
            <v>#N/A</v>
          </cell>
          <cell r="X1177" t="e">
            <v>#N/A</v>
          </cell>
          <cell r="Y1177" t="str">
            <v>Proposed Plan</v>
          </cell>
          <cell r="Z1177" t="str">
            <v>DDCNOPRO Vyncro (ACZ885) - DHF DMR Maintenance</v>
          </cell>
          <cell r="AA1177" t="e">
            <v>#N/A</v>
          </cell>
          <cell r="AB1177" t="e">
            <v>#N/A</v>
          </cell>
          <cell r="AC1177" t="e">
            <v>#N/A</v>
          </cell>
          <cell r="AD1177" t="e">
            <v>#N/A</v>
          </cell>
          <cell r="AE1177" t="e">
            <v>#N/A</v>
          </cell>
          <cell r="AF1177" t="e">
            <v>#N/A</v>
          </cell>
          <cell r="AG1177" t="e">
            <v>#N/A</v>
          </cell>
          <cell r="AH1177" t="e">
            <v>#N/A</v>
          </cell>
          <cell r="AI1177" t="e">
            <v>#N/A</v>
          </cell>
          <cell r="AJ1177" t="e">
            <v>#N/A</v>
          </cell>
        </row>
        <row r="1178">
          <cell r="A1178" t="str">
            <v>15206-G4000301</v>
          </cell>
          <cell r="B1178" t="str">
            <v>15206</v>
          </cell>
          <cell r="C1178" t="str">
            <v>DDCNOPRO</v>
          </cell>
          <cell r="D1178" t="str">
            <v>Meier, Germano</v>
          </cell>
          <cell r="E1178" t="str">
            <v>Child</v>
          </cell>
          <cell r="F1178" t="str">
            <v>Multiple WP</v>
          </cell>
          <cell r="G1178" t="str">
            <v>TRD</v>
          </cell>
          <cell r="H1178" t="str">
            <v>G4000301</v>
          </cell>
        </row>
        <row r="1178">
          <cell r="K1178">
            <v>0</v>
          </cell>
          <cell r="L1178">
            <v>0</v>
          </cell>
          <cell r="M1178">
            <v>0</v>
          </cell>
          <cell r="N1178">
            <v>0</v>
          </cell>
          <cell r="O1178">
            <v>0</v>
          </cell>
          <cell r="P1178">
            <v>0.0227</v>
          </cell>
        </row>
        <row r="1178">
          <cell r="S1178" t="str">
            <v>Not Excluded</v>
          </cell>
          <cell r="T1178" t="str">
            <v>No</v>
          </cell>
          <cell r="U1178" t="e">
            <v>#N/A</v>
          </cell>
          <cell r="V1178" t="e">
            <v>#N/A</v>
          </cell>
          <cell r="W1178" t="e">
            <v>#N/A</v>
          </cell>
          <cell r="X1178" t="e">
            <v>#N/A</v>
          </cell>
          <cell r="Y1178" t="str">
            <v>Proposed Plan</v>
          </cell>
          <cell r="Z1178" t="str">
            <v>DDCNOPRO Xolair (IGE025C) - Tech Transfer Stein</v>
          </cell>
          <cell r="AA1178" t="e">
            <v>#N/A</v>
          </cell>
          <cell r="AB1178" t="e">
            <v>#N/A</v>
          </cell>
          <cell r="AC1178" t="e">
            <v>#N/A</v>
          </cell>
          <cell r="AD1178" t="e">
            <v>#N/A</v>
          </cell>
          <cell r="AE1178" t="e">
            <v>#N/A</v>
          </cell>
          <cell r="AF1178" t="e">
            <v>#N/A</v>
          </cell>
          <cell r="AG1178" t="e">
            <v>#N/A</v>
          </cell>
          <cell r="AH1178" t="e">
            <v>#N/A</v>
          </cell>
          <cell r="AI1178" t="e">
            <v>#N/A</v>
          </cell>
          <cell r="AJ1178" t="e">
            <v>#N/A</v>
          </cell>
        </row>
        <row r="1179">
          <cell r="A1179" t="str">
            <v>15206-G4000260</v>
          </cell>
          <cell r="B1179" t="str">
            <v>15206</v>
          </cell>
          <cell r="C1179" t="str">
            <v>DDCNOPRO</v>
          </cell>
          <cell r="D1179" t="str">
            <v>Meier, Germano</v>
          </cell>
          <cell r="E1179" t="str">
            <v>Child</v>
          </cell>
          <cell r="F1179" t="str">
            <v>Multiple WP</v>
          </cell>
          <cell r="G1179" t="str">
            <v>TRD</v>
          </cell>
          <cell r="H1179" t="str">
            <v>G4000260</v>
          </cell>
        </row>
        <row r="1179">
          <cell r="K1179">
            <v>0</v>
          </cell>
          <cell r="L1179">
            <v>0</v>
          </cell>
          <cell r="M1179">
            <v>0</v>
          </cell>
          <cell r="N1179">
            <v>0</v>
          </cell>
          <cell r="O1179">
            <v>0</v>
          </cell>
          <cell r="P1179">
            <v>0</v>
          </cell>
        </row>
        <row r="1179">
          <cell r="S1179" t="str">
            <v>Not Excluded</v>
          </cell>
          <cell r="T1179" t="str">
            <v>No</v>
          </cell>
          <cell r="U1179" t="e">
            <v>#N/A</v>
          </cell>
          <cell r="V1179" t="e">
            <v>#N/A</v>
          </cell>
          <cell r="W1179" t="e">
            <v>#N/A</v>
          </cell>
          <cell r="X1179" t="e">
            <v>#N/A</v>
          </cell>
          <cell r="Y1179" t="str">
            <v>Proposed Plan</v>
          </cell>
          <cell r="Z1179" t="str">
            <v>DDCNOPRO Zessly (GP1111) - Tech Transfer Stein</v>
          </cell>
          <cell r="AA1179" t="e">
            <v>#N/A</v>
          </cell>
          <cell r="AB1179" t="e">
            <v>#N/A</v>
          </cell>
          <cell r="AC1179" t="e">
            <v>#N/A</v>
          </cell>
          <cell r="AD1179" t="e">
            <v>#N/A</v>
          </cell>
          <cell r="AE1179" t="e">
            <v>#N/A</v>
          </cell>
          <cell r="AF1179" t="e">
            <v>#N/A</v>
          </cell>
          <cell r="AG1179" t="e">
            <v>#N/A</v>
          </cell>
          <cell r="AH1179" t="e">
            <v>#N/A</v>
          </cell>
          <cell r="AI1179" t="e">
            <v>#N/A</v>
          </cell>
          <cell r="AJ1179" t="e">
            <v>#N/A</v>
          </cell>
        </row>
        <row r="1180">
          <cell r="A1180" t="str">
            <v>15206-G4000265</v>
          </cell>
          <cell r="B1180" t="str">
            <v>15206</v>
          </cell>
          <cell r="C1180" t="str">
            <v>DDCNOPRO</v>
          </cell>
          <cell r="D1180" t="str">
            <v>Meier, Germano</v>
          </cell>
          <cell r="E1180" t="str">
            <v>Child</v>
          </cell>
          <cell r="F1180" t="str">
            <v>Multiple WP</v>
          </cell>
          <cell r="G1180" t="str">
            <v>TRD</v>
          </cell>
          <cell r="H1180" t="str">
            <v>G4000265</v>
          </cell>
        </row>
        <row r="1180">
          <cell r="K1180">
            <v>0</v>
          </cell>
          <cell r="L1180">
            <v>0</v>
          </cell>
          <cell r="M1180">
            <v>0</v>
          </cell>
          <cell r="N1180">
            <v>0</v>
          </cell>
          <cell r="O1180">
            <v>0</v>
          </cell>
          <cell r="P1180">
            <v>0.0454</v>
          </cell>
        </row>
        <row r="1180">
          <cell r="S1180" t="str">
            <v>Not Excluded</v>
          </cell>
          <cell r="T1180" t="str">
            <v>No</v>
          </cell>
          <cell r="U1180" t="e">
            <v>#N/A</v>
          </cell>
          <cell r="V1180" t="e">
            <v>#N/A</v>
          </cell>
          <cell r="W1180" t="e">
            <v>#N/A</v>
          </cell>
          <cell r="X1180" t="e">
            <v>#N/A</v>
          </cell>
          <cell r="Y1180" t="str">
            <v>Proposed Plan</v>
          </cell>
          <cell r="Z1180" t="str">
            <v>DDCPRO Binocrit (HX575) - DHF DMR Maintenance</v>
          </cell>
          <cell r="AA1180" t="e">
            <v>#N/A</v>
          </cell>
          <cell r="AB1180" t="e">
            <v>#N/A</v>
          </cell>
          <cell r="AC1180" t="e">
            <v>#N/A</v>
          </cell>
          <cell r="AD1180" t="e">
            <v>#N/A</v>
          </cell>
          <cell r="AE1180" t="e">
            <v>#N/A</v>
          </cell>
          <cell r="AF1180" t="e">
            <v>#N/A</v>
          </cell>
          <cell r="AG1180" t="e">
            <v>#N/A</v>
          </cell>
          <cell r="AH1180" t="e">
            <v>#N/A</v>
          </cell>
          <cell r="AI1180" t="e">
            <v>#N/A</v>
          </cell>
          <cell r="AJ1180" t="e">
            <v>#N/A</v>
          </cell>
        </row>
        <row r="1181">
          <cell r="A1181" t="str">
            <v>15206-G4000257</v>
          </cell>
          <cell r="B1181" t="str">
            <v>15206</v>
          </cell>
          <cell r="C1181" t="str">
            <v>DDCNOPRO</v>
          </cell>
          <cell r="D1181" t="str">
            <v>Meier, Germano</v>
          </cell>
          <cell r="E1181" t="str">
            <v>Child</v>
          </cell>
          <cell r="F1181" t="str">
            <v>Multiple WP</v>
          </cell>
          <cell r="G1181" t="str">
            <v>TRD</v>
          </cell>
          <cell r="H1181" t="str">
            <v>G4000257</v>
          </cell>
        </row>
        <row r="1181">
          <cell r="K1181">
            <v>0</v>
          </cell>
          <cell r="L1181">
            <v>0</v>
          </cell>
          <cell r="M1181">
            <v>0</v>
          </cell>
          <cell r="N1181">
            <v>0</v>
          </cell>
          <cell r="O1181">
            <v>0</v>
          </cell>
          <cell r="P1181">
            <v>0.0227</v>
          </cell>
        </row>
        <row r="1181">
          <cell r="S1181" t="str">
            <v>Not Excluded</v>
          </cell>
          <cell r="T1181" t="str">
            <v>No</v>
          </cell>
          <cell r="U1181" t="e">
            <v>#N/A</v>
          </cell>
          <cell r="V1181" t="e">
            <v>#N/A</v>
          </cell>
          <cell r="W1181" t="e">
            <v>#N/A</v>
          </cell>
          <cell r="X1181" t="e">
            <v>#N/A</v>
          </cell>
          <cell r="Y1181" t="str">
            <v>Proposed Plan</v>
          </cell>
          <cell r="Z1181" t="str">
            <v>DDCPRO Copaxone/Glatopa US - Product Maintenance</v>
          </cell>
          <cell r="AA1181" t="e">
            <v>#N/A</v>
          </cell>
          <cell r="AB1181" t="e">
            <v>#N/A</v>
          </cell>
          <cell r="AC1181" t="e">
            <v>#N/A</v>
          </cell>
          <cell r="AD1181" t="e">
            <v>#N/A</v>
          </cell>
          <cell r="AE1181" t="e">
            <v>#N/A</v>
          </cell>
          <cell r="AF1181" t="e">
            <v>#N/A</v>
          </cell>
          <cell r="AG1181" t="e">
            <v>#N/A</v>
          </cell>
          <cell r="AH1181" t="e">
            <v>#N/A</v>
          </cell>
          <cell r="AI1181" t="e">
            <v>#N/A</v>
          </cell>
          <cell r="AJ1181" t="e">
            <v>#N/A</v>
          </cell>
        </row>
        <row r="1182">
          <cell r="A1182" t="str">
            <v>15206-G4000252</v>
          </cell>
          <cell r="B1182" t="str">
            <v>15206</v>
          </cell>
          <cell r="C1182" t="str">
            <v>DDCNOPRO</v>
          </cell>
          <cell r="D1182" t="str">
            <v>Meier, Germano</v>
          </cell>
          <cell r="E1182" t="str">
            <v>Child</v>
          </cell>
          <cell r="F1182" t="str">
            <v>Multiple WP</v>
          </cell>
          <cell r="G1182" t="str">
            <v>TRD</v>
          </cell>
          <cell r="H1182" t="str">
            <v>G4000252</v>
          </cell>
        </row>
        <row r="1182">
          <cell r="K1182">
            <v>0</v>
          </cell>
          <cell r="L1182">
            <v>0</v>
          </cell>
          <cell r="M1182">
            <v>0</v>
          </cell>
          <cell r="N1182">
            <v>0</v>
          </cell>
          <cell r="O1182">
            <v>0</v>
          </cell>
          <cell r="P1182">
            <v>0.1816</v>
          </cell>
        </row>
        <row r="1182">
          <cell r="S1182" t="str">
            <v>Not Excluded</v>
          </cell>
          <cell r="T1182" t="str">
            <v>No</v>
          </cell>
          <cell r="U1182" t="e">
            <v>#N/A</v>
          </cell>
          <cell r="V1182" t="e">
            <v>#N/A</v>
          </cell>
          <cell r="W1182" t="e">
            <v>#N/A</v>
          </cell>
          <cell r="X1182" t="e">
            <v>#N/A</v>
          </cell>
          <cell r="Y1182" t="str">
            <v>Proposed Plan</v>
          </cell>
          <cell r="Z1182" t="str">
            <v>DDCPRO Cosentyx (AIN457A) - Product Maintenance</v>
          </cell>
          <cell r="AA1182" t="e">
            <v>#N/A</v>
          </cell>
          <cell r="AB1182" t="e">
            <v>#N/A</v>
          </cell>
          <cell r="AC1182" t="e">
            <v>#N/A</v>
          </cell>
          <cell r="AD1182" t="e">
            <v>#N/A</v>
          </cell>
          <cell r="AE1182" t="e">
            <v>#N/A</v>
          </cell>
          <cell r="AF1182" t="e">
            <v>#N/A</v>
          </cell>
          <cell r="AG1182" t="e">
            <v>#N/A</v>
          </cell>
          <cell r="AH1182" t="e">
            <v>#N/A</v>
          </cell>
          <cell r="AI1182" t="e">
            <v>#N/A</v>
          </cell>
          <cell r="AJ1182" t="e">
            <v>#N/A</v>
          </cell>
        </row>
        <row r="1183">
          <cell r="A1183" t="str">
            <v>15206-G4000262</v>
          </cell>
          <cell r="B1183" t="str">
            <v>15206</v>
          </cell>
          <cell r="C1183" t="str">
            <v>DDCNOPRO</v>
          </cell>
          <cell r="D1183" t="str">
            <v>Meier, Germano</v>
          </cell>
          <cell r="E1183" t="str">
            <v>Child</v>
          </cell>
          <cell r="F1183" t="str">
            <v>Multiple WP</v>
          </cell>
          <cell r="G1183" t="str">
            <v>TRD</v>
          </cell>
          <cell r="H1183" t="str">
            <v>G4000262</v>
          </cell>
        </row>
        <row r="1183">
          <cell r="K1183">
            <v>0</v>
          </cell>
          <cell r="L1183">
            <v>0</v>
          </cell>
          <cell r="M1183">
            <v>0</v>
          </cell>
          <cell r="N1183">
            <v>0</v>
          </cell>
          <cell r="O1183">
            <v>0</v>
          </cell>
          <cell r="P1183">
            <v>0.1589</v>
          </cell>
        </row>
        <row r="1183">
          <cell r="S1183" t="str">
            <v>Not Excluded</v>
          </cell>
          <cell r="T1183" t="str">
            <v>No</v>
          </cell>
          <cell r="U1183" t="e">
            <v>#N/A</v>
          </cell>
          <cell r="V1183" t="e">
            <v>#N/A</v>
          </cell>
          <cell r="W1183" t="e">
            <v>#N/A</v>
          </cell>
          <cell r="X1183" t="e">
            <v>#N/A</v>
          </cell>
          <cell r="Y1183" t="str">
            <v>Proposed Plan</v>
          </cell>
          <cell r="Z1183" t="str">
            <v>DDCPRO Erelzi (GP2015) - Product Maintenance</v>
          </cell>
          <cell r="AA1183" t="e">
            <v>#N/A</v>
          </cell>
          <cell r="AB1183" t="e">
            <v>#N/A</v>
          </cell>
          <cell r="AC1183" t="e">
            <v>#N/A</v>
          </cell>
          <cell r="AD1183" t="e">
            <v>#N/A</v>
          </cell>
          <cell r="AE1183" t="e">
            <v>#N/A</v>
          </cell>
          <cell r="AF1183" t="e">
            <v>#N/A</v>
          </cell>
          <cell r="AG1183" t="e">
            <v>#N/A</v>
          </cell>
          <cell r="AH1183" t="e">
            <v>#N/A</v>
          </cell>
          <cell r="AI1183" t="e">
            <v>#N/A</v>
          </cell>
          <cell r="AJ1183" t="e">
            <v>#N/A</v>
          </cell>
        </row>
        <row r="1184">
          <cell r="A1184" t="str">
            <v>15206-G4000269</v>
          </cell>
          <cell r="B1184" t="str">
            <v>15206</v>
          </cell>
          <cell r="C1184" t="str">
            <v>DDCNOPRO</v>
          </cell>
          <cell r="D1184" t="str">
            <v>Meier, Germano</v>
          </cell>
          <cell r="E1184" t="str">
            <v>Child</v>
          </cell>
          <cell r="F1184" t="str">
            <v>Multiple WP</v>
          </cell>
          <cell r="G1184" t="str">
            <v>TRD</v>
          </cell>
          <cell r="H1184" t="str">
            <v>G4000269</v>
          </cell>
        </row>
        <row r="1184">
          <cell r="K1184">
            <v>0</v>
          </cell>
          <cell r="L1184">
            <v>0</v>
          </cell>
          <cell r="M1184">
            <v>0</v>
          </cell>
          <cell r="N1184">
            <v>0</v>
          </cell>
          <cell r="O1184">
            <v>0</v>
          </cell>
          <cell r="P1184">
            <v>0.0454</v>
          </cell>
        </row>
        <row r="1184">
          <cell r="S1184" t="str">
            <v>Not Excluded</v>
          </cell>
          <cell r="T1184" t="str">
            <v>No</v>
          </cell>
          <cell r="U1184" t="e">
            <v>#N/A</v>
          </cell>
          <cell r="V1184" t="e">
            <v>#N/A</v>
          </cell>
          <cell r="W1184" t="e">
            <v>#N/A</v>
          </cell>
          <cell r="X1184" t="e">
            <v>#N/A</v>
          </cell>
          <cell r="Y1184" t="str">
            <v>Proposed Plan</v>
          </cell>
          <cell r="Z1184" t="str">
            <v>DDCPRO Extavia (NVF233A) - Product Maintenance</v>
          </cell>
          <cell r="AA1184" t="e">
            <v>#N/A</v>
          </cell>
          <cell r="AB1184" t="e">
            <v>#N/A</v>
          </cell>
          <cell r="AC1184" t="e">
            <v>#N/A</v>
          </cell>
          <cell r="AD1184" t="e">
            <v>#N/A</v>
          </cell>
          <cell r="AE1184" t="e">
            <v>#N/A</v>
          </cell>
          <cell r="AF1184" t="e">
            <v>#N/A</v>
          </cell>
          <cell r="AG1184" t="e">
            <v>#N/A</v>
          </cell>
          <cell r="AH1184" t="e">
            <v>#N/A</v>
          </cell>
          <cell r="AI1184" t="e">
            <v>#N/A</v>
          </cell>
          <cell r="AJ1184" t="e">
            <v>#N/A</v>
          </cell>
        </row>
        <row r="1185">
          <cell r="A1185" t="str">
            <v>15206-G4008226</v>
          </cell>
          <cell r="B1185" t="str">
            <v>15206</v>
          </cell>
          <cell r="C1185" t="str">
            <v>DDCNOPRO</v>
          </cell>
          <cell r="D1185" t="str">
            <v>Meier, Germano</v>
          </cell>
          <cell r="E1185" t="str">
            <v>Child</v>
          </cell>
          <cell r="F1185" t="str">
            <v>Multiple WP</v>
          </cell>
          <cell r="G1185" t="str">
            <v>TRD</v>
          </cell>
          <cell r="H1185" t="str">
            <v>G4008226</v>
          </cell>
        </row>
        <row r="1185">
          <cell r="K1185">
            <v>0</v>
          </cell>
          <cell r="L1185">
            <v>0</v>
          </cell>
          <cell r="M1185">
            <v>0</v>
          </cell>
          <cell r="N1185">
            <v>0</v>
          </cell>
          <cell r="O1185">
            <v>0</v>
          </cell>
          <cell r="P1185">
            <v>0.0227</v>
          </cell>
        </row>
        <row r="1185">
          <cell r="S1185" t="str">
            <v>Not Excluded</v>
          </cell>
          <cell r="T1185" t="str">
            <v>No</v>
          </cell>
          <cell r="U1185" t="e">
            <v>#N/A</v>
          </cell>
          <cell r="V1185" t="e">
            <v>#N/A</v>
          </cell>
          <cell r="W1185" t="e">
            <v>#N/A</v>
          </cell>
          <cell r="X1185" t="e">
            <v>#N/A</v>
          </cell>
          <cell r="Y1185" t="str">
            <v>Proposed Plan</v>
          </cell>
          <cell r="Z1185" t="str">
            <v>DDCPRO General Product Maintenance Aseptics</v>
          </cell>
          <cell r="AA1185" t="e">
            <v>#N/A</v>
          </cell>
          <cell r="AB1185" t="e">
            <v>#N/A</v>
          </cell>
          <cell r="AC1185" t="e">
            <v>#N/A</v>
          </cell>
          <cell r="AD1185" t="e">
            <v>#N/A</v>
          </cell>
          <cell r="AE1185" t="e">
            <v>#N/A</v>
          </cell>
          <cell r="AF1185" t="e">
            <v>#N/A</v>
          </cell>
          <cell r="AG1185" t="e">
            <v>#N/A</v>
          </cell>
          <cell r="AH1185" t="e">
            <v>#N/A</v>
          </cell>
          <cell r="AI1185" t="e">
            <v>#N/A</v>
          </cell>
          <cell r="AJ1185" t="e">
            <v>#N/A</v>
          </cell>
        </row>
        <row r="1186">
          <cell r="A1186" t="str">
            <v>15206-G4008227</v>
          </cell>
          <cell r="B1186" t="str">
            <v>15206</v>
          </cell>
          <cell r="C1186" t="str">
            <v>DDCNOPRO</v>
          </cell>
          <cell r="D1186" t="str">
            <v>Meier, Germano</v>
          </cell>
          <cell r="E1186" t="str">
            <v>Child</v>
          </cell>
          <cell r="F1186" t="str">
            <v>Multiple WP</v>
          </cell>
          <cell r="G1186" t="str">
            <v>TRD</v>
          </cell>
          <cell r="H1186" t="str">
            <v>G4008227</v>
          </cell>
        </row>
        <row r="1186">
          <cell r="K1186">
            <v>0</v>
          </cell>
          <cell r="L1186">
            <v>0</v>
          </cell>
          <cell r="M1186">
            <v>0</v>
          </cell>
          <cell r="N1186">
            <v>0</v>
          </cell>
          <cell r="O1186">
            <v>0</v>
          </cell>
          <cell r="P1186">
            <v>0</v>
          </cell>
        </row>
        <row r="1186">
          <cell r="S1186" t="str">
            <v>Not Excluded</v>
          </cell>
          <cell r="T1186" t="str">
            <v>No</v>
          </cell>
          <cell r="U1186" t="e">
            <v>#N/A</v>
          </cell>
          <cell r="V1186" t="e">
            <v>#N/A</v>
          </cell>
          <cell r="W1186" t="e">
            <v>#N/A</v>
          </cell>
          <cell r="X1186" t="e">
            <v>#N/A</v>
          </cell>
          <cell r="Y1186" t="str">
            <v>Proposed Plan</v>
          </cell>
          <cell r="Z1186" t="str">
            <v>DDCPRO General Product Maintenance Support ESO</v>
          </cell>
          <cell r="AA1186" t="e">
            <v>#N/A</v>
          </cell>
          <cell r="AB1186" t="e">
            <v>#N/A</v>
          </cell>
          <cell r="AC1186" t="e">
            <v>#N/A</v>
          </cell>
          <cell r="AD1186" t="e">
            <v>#N/A</v>
          </cell>
          <cell r="AE1186" t="e">
            <v>#N/A</v>
          </cell>
          <cell r="AF1186" t="e">
            <v>#N/A</v>
          </cell>
          <cell r="AG1186" t="e">
            <v>#N/A</v>
          </cell>
          <cell r="AH1186" t="e">
            <v>#N/A</v>
          </cell>
          <cell r="AI1186" t="e">
            <v>#N/A</v>
          </cell>
          <cell r="AJ1186" t="e">
            <v>#N/A</v>
          </cell>
        </row>
        <row r="1187">
          <cell r="A1187" t="str">
            <v>15206-G4000264</v>
          </cell>
          <cell r="B1187" t="str">
            <v>15206</v>
          </cell>
          <cell r="C1187" t="str">
            <v>DDCNOPRO</v>
          </cell>
          <cell r="D1187" t="str">
            <v>Meier, Germano</v>
          </cell>
          <cell r="E1187" t="str">
            <v>Child</v>
          </cell>
          <cell r="F1187" t="str">
            <v>Multiple WP</v>
          </cell>
          <cell r="G1187" t="str">
            <v>TRD</v>
          </cell>
          <cell r="H1187" t="str">
            <v>G4000264</v>
          </cell>
        </row>
        <row r="1187">
          <cell r="K1187">
            <v>0</v>
          </cell>
          <cell r="L1187">
            <v>0</v>
          </cell>
          <cell r="M1187">
            <v>0</v>
          </cell>
          <cell r="N1187">
            <v>0</v>
          </cell>
          <cell r="O1187">
            <v>0</v>
          </cell>
          <cell r="P1187">
            <v>0.0908</v>
          </cell>
        </row>
        <row r="1187">
          <cell r="S1187" t="str">
            <v>Not Excluded</v>
          </cell>
          <cell r="T1187" t="str">
            <v>No</v>
          </cell>
          <cell r="U1187" t="e">
            <v>#N/A</v>
          </cell>
          <cell r="V1187" t="e">
            <v>#N/A</v>
          </cell>
          <cell r="W1187" t="e">
            <v>#N/A</v>
          </cell>
          <cell r="X1187" t="e">
            <v>#N/A</v>
          </cell>
          <cell r="Y1187" t="str">
            <v>Proposed Plan</v>
          </cell>
          <cell r="Z1187" t="str">
            <v>DDCPRO Hyrimoz (GP2017) - Product Maintenance</v>
          </cell>
          <cell r="AA1187" t="e">
            <v>#N/A</v>
          </cell>
          <cell r="AB1187" t="e">
            <v>#N/A</v>
          </cell>
          <cell r="AC1187" t="e">
            <v>#N/A</v>
          </cell>
          <cell r="AD1187" t="e">
            <v>#N/A</v>
          </cell>
          <cell r="AE1187" t="e">
            <v>#N/A</v>
          </cell>
          <cell r="AF1187" t="e">
            <v>#N/A</v>
          </cell>
          <cell r="AG1187" t="e">
            <v>#N/A</v>
          </cell>
          <cell r="AH1187" t="e">
            <v>#N/A</v>
          </cell>
          <cell r="AI1187" t="e">
            <v>#N/A</v>
          </cell>
          <cell r="AJ1187" t="e">
            <v>#N/A</v>
          </cell>
        </row>
        <row r="1188">
          <cell r="A1188" t="str">
            <v>15206-G4004565</v>
          </cell>
          <cell r="B1188" t="str">
            <v>15206</v>
          </cell>
          <cell r="C1188" t="str">
            <v>DDCNOPRO</v>
          </cell>
          <cell r="D1188" t="str">
            <v>Meier, Germano</v>
          </cell>
          <cell r="E1188" t="str">
            <v>Child</v>
          </cell>
          <cell r="F1188" t="str">
            <v>Multiple WP</v>
          </cell>
          <cell r="G1188" t="str">
            <v>TRD</v>
          </cell>
          <cell r="H1188" t="str">
            <v>G4004565</v>
          </cell>
        </row>
        <row r="1188">
          <cell r="K1188">
            <v>0</v>
          </cell>
          <cell r="L1188">
            <v>0</v>
          </cell>
          <cell r="M1188">
            <v>0</v>
          </cell>
          <cell r="N1188">
            <v>0</v>
          </cell>
          <cell r="O1188">
            <v>0</v>
          </cell>
          <cell r="P1188">
            <v>0.0227</v>
          </cell>
        </row>
        <row r="1188">
          <cell r="S1188" t="str">
            <v>Not Excluded</v>
          </cell>
          <cell r="T1188" t="str">
            <v>No</v>
          </cell>
          <cell r="U1188" t="e">
            <v>#N/A</v>
          </cell>
          <cell r="V1188" t="e">
            <v>#N/A</v>
          </cell>
          <cell r="W1188" t="e">
            <v>#N/A</v>
          </cell>
          <cell r="X1188" t="e">
            <v>#N/A</v>
          </cell>
          <cell r="Y1188" t="str">
            <v>Proposed Plan</v>
          </cell>
          <cell r="Z1188" t="str">
            <v>DDCPRO LA-EP2006 - DHF DMR Maintenance</v>
          </cell>
          <cell r="AA1188" t="e">
            <v>#N/A</v>
          </cell>
          <cell r="AB1188" t="e">
            <v>#N/A</v>
          </cell>
          <cell r="AC1188" t="e">
            <v>#N/A</v>
          </cell>
          <cell r="AD1188" t="e">
            <v>#N/A</v>
          </cell>
          <cell r="AE1188" t="e">
            <v>#N/A</v>
          </cell>
          <cell r="AF1188" t="e">
            <v>#N/A</v>
          </cell>
          <cell r="AG1188" t="e">
            <v>#N/A</v>
          </cell>
          <cell r="AH1188" t="e">
            <v>#N/A</v>
          </cell>
          <cell r="AI1188" t="e">
            <v>#N/A</v>
          </cell>
          <cell r="AJ1188" t="e">
            <v>#N/A</v>
          </cell>
        </row>
        <row r="1189">
          <cell r="A1189" t="str">
            <v>15206-G4000302</v>
          </cell>
          <cell r="B1189" t="str">
            <v>15206</v>
          </cell>
          <cell r="C1189" t="str">
            <v>DDCNOPRO</v>
          </cell>
          <cell r="D1189" t="str">
            <v>Meier, Germano</v>
          </cell>
          <cell r="E1189" t="str">
            <v>Child</v>
          </cell>
          <cell r="F1189" t="str">
            <v>Multiple WP</v>
          </cell>
          <cell r="G1189" t="str">
            <v>TRD</v>
          </cell>
          <cell r="H1189" t="str">
            <v>G4000302</v>
          </cell>
        </row>
        <row r="1189">
          <cell r="K1189">
            <v>0</v>
          </cell>
          <cell r="L1189">
            <v>0</v>
          </cell>
          <cell r="M1189">
            <v>0</v>
          </cell>
          <cell r="N1189">
            <v>0</v>
          </cell>
          <cell r="O1189">
            <v>0</v>
          </cell>
          <cell r="P1189">
            <v>0.1135</v>
          </cell>
        </row>
        <row r="1189">
          <cell r="S1189" t="str">
            <v>Not Excluded</v>
          </cell>
          <cell r="T1189" t="str">
            <v>No</v>
          </cell>
          <cell r="U1189" t="e">
            <v>#N/A</v>
          </cell>
          <cell r="V1189" t="e">
            <v>#N/A</v>
          </cell>
          <cell r="W1189" t="e">
            <v>#N/A</v>
          </cell>
          <cell r="X1189" t="e">
            <v>#N/A</v>
          </cell>
          <cell r="Y1189" t="str">
            <v>Proposed Plan</v>
          </cell>
          <cell r="Z1189" t="str">
            <v>DDCPRO Lucentis (RFB002A) -Product Maintenance</v>
          </cell>
          <cell r="AA1189" t="e">
            <v>#N/A</v>
          </cell>
          <cell r="AB1189" t="e">
            <v>#N/A</v>
          </cell>
          <cell r="AC1189" t="e">
            <v>#N/A</v>
          </cell>
          <cell r="AD1189" t="e">
            <v>#N/A</v>
          </cell>
          <cell r="AE1189" t="e">
            <v>#N/A</v>
          </cell>
          <cell r="AF1189" t="e">
            <v>#N/A</v>
          </cell>
          <cell r="AG1189" t="e">
            <v>#N/A</v>
          </cell>
          <cell r="AH1189" t="e">
            <v>#N/A</v>
          </cell>
          <cell r="AI1189" t="e">
            <v>#N/A</v>
          </cell>
          <cell r="AJ1189" t="e">
            <v>#N/A</v>
          </cell>
        </row>
        <row r="1190">
          <cell r="A1190" t="str">
            <v>15206-G4000258</v>
          </cell>
          <cell r="B1190" t="str">
            <v>15206</v>
          </cell>
          <cell r="C1190" t="str">
            <v>DDCNOPRO</v>
          </cell>
          <cell r="D1190" t="str">
            <v>Meier, Germano</v>
          </cell>
          <cell r="E1190" t="str">
            <v>Child</v>
          </cell>
          <cell r="F1190" t="str">
            <v>Multiple WP</v>
          </cell>
          <cell r="G1190" t="str">
            <v>TRD</v>
          </cell>
          <cell r="H1190" t="str">
            <v>G4000258</v>
          </cell>
        </row>
        <row r="1190">
          <cell r="K1190">
            <v>0</v>
          </cell>
          <cell r="L1190">
            <v>0</v>
          </cell>
          <cell r="M1190">
            <v>0</v>
          </cell>
          <cell r="N1190">
            <v>0</v>
          </cell>
          <cell r="O1190">
            <v>0</v>
          </cell>
          <cell r="P1190">
            <v>0.1135</v>
          </cell>
        </row>
        <row r="1190">
          <cell r="S1190" t="str">
            <v>Not Excluded</v>
          </cell>
          <cell r="T1190" t="str">
            <v>No</v>
          </cell>
          <cell r="U1190" t="e">
            <v>#N/A</v>
          </cell>
          <cell r="V1190" t="e">
            <v>#N/A</v>
          </cell>
          <cell r="W1190" t="e">
            <v>#N/A</v>
          </cell>
          <cell r="X1190" t="e">
            <v>#N/A</v>
          </cell>
          <cell r="Y1190" t="str">
            <v>Proposed Plan</v>
          </cell>
          <cell r="Z1190" t="str">
            <v>DDCPRO Omnitrope (EP2000) - Product Maintenance</v>
          </cell>
          <cell r="AA1190" t="e">
            <v>#N/A</v>
          </cell>
          <cell r="AB1190" t="e">
            <v>#N/A</v>
          </cell>
          <cell r="AC1190" t="e">
            <v>#N/A</v>
          </cell>
          <cell r="AD1190" t="e">
            <v>#N/A</v>
          </cell>
          <cell r="AE1190" t="e">
            <v>#N/A</v>
          </cell>
          <cell r="AF1190" t="e">
            <v>#N/A</v>
          </cell>
          <cell r="AG1190" t="e">
            <v>#N/A</v>
          </cell>
          <cell r="AH1190" t="e">
            <v>#N/A</v>
          </cell>
          <cell r="AI1190" t="e">
            <v>#N/A</v>
          </cell>
          <cell r="AJ1190" t="e">
            <v>#N/A</v>
          </cell>
        </row>
        <row r="1191">
          <cell r="A1191" t="str">
            <v>15206-G4000271</v>
          </cell>
          <cell r="B1191" t="str">
            <v>15206</v>
          </cell>
          <cell r="C1191" t="str">
            <v>DDCNOPRO</v>
          </cell>
          <cell r="D1191" t="str">
            <v>Meier, Germano</v>
          </cell>
          <cell r="E1191" t="str">
            <v>Child</v>
          </cell>
          <cell r="F1191" t="str">
            <v>Multiple WP</v>
          </cell>
          <cell r="G1191" t="str">
            <v>TRD</v>
          </cell>
          <cell r="H1191" t="str">
            <v>G4000271</v>
          </cell>
        </row>
        <row r="1191">
          <cell r="K1191">
            <v>0</v>
          </cell>
          <cell r="L1191">
            <v>0</v>
          </cell>
          <cell r="M1191">
            <v>0</v>
          </cell>
          <cell r="N1191">
            <v>0</v>
          </cell>
          <cell r="O1191">
            <v>0</v>
          </cell>
          <cell r="P1191">
            <v>0.0454</v>
          </cell>
        </row>
        <row r="1191">
          <cell r="S1191" t="str">
            <v>Not Excluded</v>
          </cell>
          <cell r="T1191" t="str">
            <v>No</v>
          </cell>
          <cell r="U1191" t="e">
            <v>#N/A</v>
          </cell>
          <cell r="V1191" t="e">
            <v>#N/A</v>
          </cell>
          <cell r="W1191" t="e">
            <v>#N/A</v>
          </cell>
          <cell r="X1191" t="e">
            <v>#N/A</v>
          </cell>
          <cell r="Y1191" t="str">
            <v>Proposed Plan</v>
          </cell>
          <cell r="Z1191" t="str">
            <v>DDCPRO SMS995-SOM230 - Product Maintenance</v>
          </cell>
          <cell r="AA1191" t="e">
            <v>#N/A</v>
          </cell>
          <cell r="AB1191" t="e">
            <v>#N/A</v>
          </cell>
          <cell r="AC1191" t="e">
            <v>#N/A</v>
          </cell>
          <cell r="AD1191" t="e">
            <v>#N/A</v>
          </cell>
          <cell r="AE1191" t="e">
            <v>#N/A</v>
          </cell>
          <cell r="AF1191" t="e">
            <v>#N/A</v>
          </cell>
          <cell r="AG1191" t="e">
            <v>#N/A</v>
          </cell>
          <cell r="AH1191" t="e">
            <v>#N/A</v>
          </cell>
          <cell r="AI1191" t="e">
            <v>#N/A</v>
          </cell>
          <cell r="AJ1191" t="e">
            <v>#N/A</v>
          </cell>
        </row>
        <row r="1192">
          <cell r="A1192" t="str">
            <v>15206-G4000266</v>
          </cell>
          <cell r="B1192" t="str">
            <v>15206</v>
          </cell>
          <cell r="C1192" t="str">
            <v>DDCNOPRO</v>
          </cell>
          <cell r="D1192" t="str">
            <v>Meier, Germano</v>
          </cell>
          <cell r="E1192" t="str">
            <v>Child</v>
          </cell>
          <cell r="F1192" t="str">
            <v>Multiple WP</v>
          </cell>
          <cell r="G1192" t="str">
            <v>TRD</v>
          </cell>
          <cell r="H1192" t="str">
            <v>G4000266</v>
          </cell>
        </row>
        <row r="1192">
          <cell r="K1192">
            <v>0</v>
          </cell>
          <cell r="L1192">
            <v>0</v>
          </cell>
          <cell r="M1192">
            <v>0</v>
          </cell>
          <cell r="N1192">
            <v>0</v>
          </cell>
          <cell r="O1192">
            <v>0</v>
          </cell>
          <cell r="P1192">
            <v>0.0681</v>
          </cell>
        </row>
        <row r="1192">
          <cell r="S1192" t="str">
            <v>Not Excluded</v>
          </cell>
          <cell r="T1192" t="str">
            <v>No</v>
          </cell>
          <cell r="U1192" t="e">
            <v>#N/A</v>
          </cell>
          <cell r="V1192" t="e">
            <v>#N/A</v>
          </cell>
          <cell r="W1192" t="e">
            <v>#N/A</v>
          </cell>
          <cell r="X1192" t="e">
            <v>#N/A</v>
          </cell>
          <cell r="Y1192" t="str">
            <v>Proposed Plan</v>
          </cell>
          <cell r="Z1192" t="str">
            <v>DDCPRO Xolair (IGE025C) - Product Maintenance</v>
          </cell>
          <cell r="AA1192" t="e">
            <v>#N/A</v>
          </cell>
          <cell r="AB1192" t="e">
            <v>#N/A</v>
          </cell>
          <cell r="AC1192" t="e">
            <v>#N/A</v>
          </cell>
          <cell r="AD1192" t="e">
            <v>#N/A</v>
          </cell>
          <cell r="AE1192" t="e">
            <v>#N/A</v>
          </cell>
          <cell r="AF1192" t="e">
            <v>#N/A</v>
          </cell>
          <cell r="AG1192" t="e">
            <v>#N/A</v>
          </cell>
          <cell r="AH1192" t="e">
            <v>#N/A</v>
          </cell>
          <cell r="AI1192" t="e">
            <v>#N/A</v>
          </cell>
          <cell r="AJ1192" t="e">
            <v>#N/A</v>
          </cell>
        </row>
        <row r="1193">
          <cell r="A1193" t="str">
            <v>15206-G4000259</v>
          </cell>
          <cell r="B1193" t="str">
            <v>15206</v>
          </cell>
          <cell r="C1193" t="str">
            <v>DDCNOPRO</v>
          </cell>
          <cell r="D1193" t="str">
            <v>Meier, Germano</v>
          </cell>
          <cell r="E1193" t="str">
            <v>Child</v>
          </cell>
          <cell r="F1193" t="str">
            <v>Multiple WP</v>
          </cell>
          <cell r="G1193" t="str">
            <v>TRD</v>
          </cell>
          <cell r="H1193" t="str">
            <v>G4000259</v>
          </cell>
        </row>
        <row r="1193">
          <cell r="K1193">
            <v>0</v>
          </cell>
          <cell r="L1193">
            <v>0</v>
          </cell>
          <cell r="M1193">
            <v>0</v>
          </cell>
          <cell r="N1193">
            <v>0</v>
          </cell>
          <cell r="O1193">
            <v>0</v>
          </cell>
          <cell r="P1193">
            <v>0.0681</v>
          </cell>
        </row>
        <row r="1193">
          <cell r="S1193" t="str">
            <v>Not Excluded</v>
          </cell>
          <cell r="T1193" t="str">
            <v>No</v>
          </cell>
          <cell r="U1193" t="e">
            <v>#N/A</v>
          </cell>
          <cell r="V1193" t="e">
            <v>#N/A</v>
          </cell>
          <cell r="W1193" t="e">
            <v>#N/A</v>
          </cell>
          <cell r="X1193" t="e">
            <v>#N/A</v>
          </cell>
          <cell r="Y1193" t="str">
            <v>Proposed Plan</v>
          </cell>
          <cell r="Z1193" t="str">
            <v>DDCPRO Zarzio/Zarxio (EP2006) -Product Maintenance</v>
          </cell>
          <cell r="AA1193" t="e">
            <v>#N/A</v>
          </cell>
          <cell r="AB1193" t="e">
            <v>#N/A</v>
          </cell>
          <cell r="AC1193" t="e">
            <v>#N/A</v>
          </cell>
          <cell r="AD1193" t="e">
            <v>#N/A</v>
          </cell>
          <cell r="AE1193" t="e">
            <v>#N/A</v>
          </cell>
          <cell r="AF1193" t="e">
            <v>#N/A</v>
          </cell>
          <cell r="AG1193" t="e">
            <v>#N/A</v>
          </cell>
          <cell r="AH1193" t="e">
            <v>#N/A</v>
          </cell>
          <cell r="AI1193" t="e">
            <v>#N/A</v>
          </cell>
          <cell r="AJ1193" t="e">
            <v>#N/A</v>
          </cell>
        </row>
        <row r="1194">
          <cell r="A1194" t="str">
            <v>15206-G4008632</v>
          </cell>
          <cell r="B1194" t="str">
            <v>15206</v>
          </cell>
          <cell r="C1194" t="str">
            <v>DDCNOPRO</v>
          </cell>
          <cell r="D1194" t="str">
            <v>Meier, Germano</v>
          </cell>
          <cell r="E1194" t="str">
            <v>Child</v>
          </cell>
          <cell r="F1194" t="str">
            <v>Multiple WP</v>
          </cell>
          <cell r="G1194" t="str">
            <v>TRD</v>
          </cell>
          <cell r="H1194" t="str">
            <v>G4008632</v>
          </cell>
        </row>
        <row r="1194">
          <cell r="K1194">
            <v>0</v>
          </cell>
          <cell r="L1194">
            <v>0</v>
          </cell>
          <cell r="M1194">
            <v>0</v>
          </cell>
          <cell r="N1194">
            <v>0</v>
          </cell>
          <cell r="O1194">
            <v>0</v>
          </cell>
          <cell r="P1194">
            <v>0.0227</v>
          </cell>
        </row>
        <row r="1194">
          <cell r="S1194" t="str">
            <v>Not Excluded</v>
          </cell>
          <cell r="T1194" t="str">
            <v>No</v>
          </cell>
          <cell r="U1194" t="e">
            <v>#N/A</v>
          </cell>
          <cell r="V1194" t="e">
            <v>#N/A</v>
          </cell>
          <cell r="W1194" t="e">
            <v>#N/A</v>
          </cell>
          <cell r="X1194" t="e">
            <v>#N/A</v>
          </cell>
          <cell r="Y1194" t="str">
            <v>Proposed Plan</v>
          </cell>
          <cell r="Z1194" t="str">
            <v>Lucentis VIAL kit product maintenance</v>
          </cell>
          <cell r="AA1194" t="e">
            <v>#N/A</v>
          </cell>
          <cell r="AB1194" t="e">
            <v>#N/A</v>
          </cell>
          <cell r="AC1194" t="e">
            <v>#N/A</v>
          </cell>
          <cell r="AD1194" t="e">
            <v>#N/A</v>
          </cell>
          <cell r="AE1194" t="e">
            <v>#N/A</v>
          </cell>
          <cell r="AF1194" t="e">
            <v>#N/A</v>
          </cell>
          <cell r="AG1194" t="e">
            <v>#N/A</v>
          </cell>
          <cell r="AH1194" t="e">
            <v>#N/A</v>
          </cell>
          <cell r="AI1194" t="e">
            <v>#N/A</v>
          </cell>
          <cell r="AJ1194" t="e">
            <v>#N/A</v>
          </cell>
        </row>
        <row r="1195">
          <cell r="A1195">
            <v>15207</v>
          </cell>
          <cell r="B1195" t="str">
            <v>15207</v>
          </cell>
          <cell r="C1195" t="str">
            <v>QDVOCUSU</v>
          </cell>
          <cell r="D1195" t="str">
            <v>Rozman Pungercar, Jerica</v>
          </cell>
          <cell r="E1195" t="str">
            <v>Parent</v>
          </cell>
          <cell r="F1195" t="str">
            <v>Multiple WP</v>
          </cell>
          <cell r="G1195" t="str">
            <v>TRD</v>
          </cell>
          <cell r="H1195">
            <v>0</v>
          </cell>
        </row>
        <row r="1195">
          <cell r="K1195">
            <v>0</v>
          </cell>
          <cell r="L1195">
            <v>0</v>
          </cell>
          <cell r="M1195">
            <v>0</v>
          </cell>
          <cell r="N1195">
            <v>0</v>
          </cell>
          <cell r="O1195">
            <v>0</v>
          </cell>
          <cell r="P1195">
            <v>0.0908</v>
          </cell>
        </row>
        <row r="1195">
          <cell r="S1195" t="str">
            <v>Not Excluded</v>
          </cell>
          <cell r="T1195" t="str">
            <v>No</v>
          </cell>
          <cell r="U1195" t="e">
            <v>#N/A</v>
          </cell>
          <cell r="V1195" t="e">
            <v>#N/A</v>
          </cell>
          <cell r="W1195" t="e">
            <v>#N/A</v>
          </cell>
          <cell r="X1195" t="e">
            <v>#N/A</v>
          </cell>
          <cell r="Y1195" t="str">
            <v>Strategy Approved</v>
          </cell>
          <cell r="Z1195" t="str">
            <v>QDVOCUSU</v>
          </cell>
          <cell r="AA1195" t="e">
            <v>#N/A</v>
          </cell>
          <cell r="AB1195" t="e">
            <v>#N/A</v>
          </cell>
          <cell r="AC1195" t="e">
            <v>#N/A</v>
          </cell>
          <cell r="AD1195" t="e">
            <v>#N/A</v>
          </cell>
          <cell r="AE1195" t="e">
            <v>#N/A</v>
          </cell>
          <cell r="AF1195" t="e">
            <v>#N/A</v>
          </cell>
          <cell r="AG1195" t="e">
            <v>#N/A</v>
          </cell>
          <cell r="AH1195" t="e">
            <v>#N/A</v>
          </cell>
          <cell r="AI1195" t="e">
            <v>#N/A</v>
          </cell>
          <cell r="AJ1195" t="e">
            <v>#N/A</v>
          </cell>
        </row>
        <row r="1196">
          <cell r="A1196" t="str">
            <v>15207-G4000973</v>
          </cell>
          <cell r="B1196" t="str">
            <v>15207</v>
          </cell>
          <cell r="C1196" t="str">
            <v>QDVOCUSU</v>
          </cell>
          <cell r="D1196" t="str">
            <v>Rozman Pungercar, Jerica</v>
          </cell>
          <cell r="E1196" t="str">
            <v>Child</v>
          </cell>
          <cell r="F1196" t="str">
            <v>Multiple WP</v>
          </cell>
          <cell r="G1196" t="str">
            <v>TRD</v>
          </cell>
          <cell r="H1196" t="str">
            <v>G4000973</v>
          </cell>
        </row>
        <row r="1196">
          <cell r="K1196">
            <v>0</v>
          </cell>
          <cell r="L1196">
            <v>0</v>
          </cell>
          <cell r="M1196">
            <v>0</v>
          </cell>
          <cell r="N1196">
            <v>0</v>
          </cell>
          <cell r="O1196">
            <v>0</v>
          </cell>
          <cell r="P1196">
            <v>0.0227</v>
          </cell>
        </row>
        <row r="1196">
          <cell r="S1196" t="str">
            <v>Not Excluded</v>
          </cell>
          <cell r="T1196" t="str">
            <v>No</v>
          </cell>
          <cell r="U1196" t="e">
            <v>#N/A</v>
          </cell>
          <cell r="V1196" t="e">
            <v>#N/A</v>
          </cell>
          <cell r="W1196" t="e">
            <v>#N/A</v>
          </cell>
          <cell r="X1196" t="e">
            <v>#N/A</v>
          </cell>
          <cell r="Y1196" t="str">
            <v>Proposed Plan</v>
          </cell>
          <cell r="Z1196" t="str">
            <v>QDVOCUSU SLA-BDSS SEG101</v>
          </cell>
          <cell r="AA1196" t="e">
            <v>#N/A</v>
          </cell>
          <cell r="AB1196" t="e">
            <v>#N/A</v>
          </cell>
          <cell r="AC1196" t="e">
            <v>#N/A</v>
          </cell>
          <cell r="AD1196" t="e">
            <v>#N/A</v>
          </cell>
          <cell r="AE1196" t="e">
            <v>#N/A</v>
          </cell>
          <cell r="AF1196" t="e">
            <v>#N/A</v>
          </cell>
          <cell r="AG1196" t="e">
            <v>#N/A</v>
          </cell>
          <cell r="AH1196" t="e">
            <v>#N/A</v>
          </cell>
          <cell r="AI1196" t="e">
            <v>#N/A</v>
          </cell>
          <cell r="AJ1196" t="e">
            <v>#N/A</v>
          </cell>
        </row>
        <row r="1197">
          <cell r="A1197" t="str">
            <v>15207-G4000807</v>
          </cell>
          <cell r="B1197" t="str">
            <v>15207</v>
          </cell>
          <cell r="C1197" t="str">
            <v>QDVOCUSU</v>
          </cell>
          <cell r="D1197" t="str">
            <v>Rozman Pungercar, Jerica</v>
          </cell>
          <cell r="E1197" t="str">
            <v>Child</v>
          </cell>
          <cell r="F1197" t="str">
            <v>Multiple WP</v>
          </cell>
          <cell r="G1197" t="str">
            <v>TRD</v>
          </cell>
          <cell r="H1197" t="str">
            <v>G4000807</v>
          </cell>
        </row>
        <row r="1197">
          <cell r="K1197">
            <v>0</v>
          </cell>
          <cell r="L1197">
            <v>0</v>
          </cell>
          <cell r="M1197">
            <v>0</v>
          </cell>
          <cell r="N1197">
            <v>0</v>
          </cell>
          <cell r="O1197">
            <v>0</v>
          </cell>
          <cell r="P1197">
            <v>0</v>
          </cell>
        </row>
        <row r="1197">
          <cell r="S1197" t="str">
            <v>Not Excluded</v>
          </cell>
          <cell r="T1197" t="str">
            <v>No</v>
          </cell>
          <cell r="U1197" t="e">
            <v>#N/A</v>
          </cell>
          <cell r="V1197" t="e">
            <v>#N/A</v>
          </cell>
          <cell r="W1197" t="e">
            <v>#N/A</v>
          </cell>
          <cell r="X1197" t="e">
            <v>#N/A</v>
          </cell>
          <cell r="Y1197" t="str">
            <v>Proposed Plan</v>
          </cell>
          <cell r="Z1197" t="str">
            <v>QDVOCUSU SLA-Genentech Lucentis</v>
          </cell>
          <cell r="AA1197" t="e">
            <v>#N/A</v>
          </cell>
          <cell r="AB1197" t="e">
            <v>#N/A</v>
          </cell>
          <cell r="AC1197" t="e">
            <v>#N/A</v>
          </cell>
          <cell r="AD1197" t="e">
            <v>#N/A</v>
          </cell>
          <cell r="AE1197" t="e">
            <v>#N/A</v>
          </cell>
          <cell r="AF1197" t="e">
            <v>#N/A</v>
          </cell>
          <cell r="AG1197" t="e">
            <v>#N/A</v>
          </cell>
          <cell r="AH1197" t="e">
            <v>#N/A</v>
          </cell>
          <cell r="AI1197" t="e">
            <v>#N/A</v>
          </cell>
          <cell r="AJ1197" t="e">
            <v>#N/A</v>
          </cell>
        </row>
        <row r="1198">
          <cell r="A1198" t="str">
            <v>15207-G4000777</v>
          </cell>
          <cell r="B1198" t="str">
            <v>15207</v>
          </cell>
          <cell r="C1198" t="str">
            <v>QDVOCUSU</v>
          </cell>
          <cell r="D1198" t="str">
            <v>Rozman Pungercar, Jerica</v>
          </cell>
          <cell r="E1198" t="str">
            <v>Child</v>
          </cell>
          <cell r="F1198" t="str">
            <v>Multiple WP</v>
          </cell>
          <cell r="G1198" t="str">
            <v>TRD</v>
          </cell>
          <cell r="H1198" t="str">
            <v>G4000777</v>
          </cell>
        </row>
        <row r="1198">
          <cell r="K1198">
            <v>0</v>
          </cell>
          <cell r="L1198">
            <v>0</v>
          </cell>
          <cell r="M1198">
            <v>0</v>
          </cell>
          <cell r="N1198">
            <v>0</v>
          </cell>
          <cell r="O1198">
            <v>0</v>
          </cell>
          <cell r="P1198">
            <v>0</v>
          </cell>
        </row>
        <row r="1198">
          <cell r="S1198" t="str">
            <v>Not Excluded</v>
          </cell>
          <cell r="T1198" t="str">
            <v>No</v>
          </cell>
          <cell r="U1198" t="e">
            <v>#N/A</v>
          </cell>
          <cell r="V1198" t="e">
            <v>#N/A</v>
          </cell>
          <cell r="W1198" t="e">
            <v>#N/A</v>
          </cell>
          <cell r="X1198" t="e">
            <v>#N/A</v>
          </cell>
          <cell r="Y1198" t="str">
            <v>Proposed Plan</v>
          </cell>
          <cell r="Z1198" t="str">
            <v>QDVOCUSU SLA-Hun MS&amp;T Basiliximab</v>
          </cell>
          <cell r="AA1198" t="e">
            <v>#N/A</v>
          </cell>
          <cell r="AB1198" t="e">
            <v>#N/A</v>
          </cell>
          <cell r="AC1198" t="e">
            <v>#N/A</v>
          </cell>
          <cell r="AD1198" t="e">
            <v>#N/A</v>
          </cell>
          <cell r="AE1198" t="e">
            <v>#N/A</v>
          </cell>
          <cell r="AF1198" t="e">
            <v>#N/A</v>
          </cell>
          <cell r="AG1198" t="e">
            <v>#N/A</v>
          </cell>
          <cell r="AH1198" t="e">
            <v>#N/A</v>
          </cell>
          <cell r="AI1198" t="e">
            <v>#N/A</v>
          </cell>
          <cell r="AJ1198" t="e">
            <v>#N/A</v>
          </cell>
        </row>
        <row r="1199">
          <cell r="A1199" t="str">
            <v>15207-G4000779</v>
          </cell>
          <cell r="B1199" t="str">
            <v>15207</v>
          </cell>
          <cell r="C1199" t="str">
            <v>QDVOCUSU</v>
          </cell>
          <cell r="D1199" t="str">
            <v>Rozman Pungercar, Jerica</v>
          </cell>
          <cell r="E1199" t="str">
            <v>Child</v>
          </cell>
          <cell r="F1199" t="str">
            <v>Multiple WP</v>
          </cell>
          <cell r="G1199" t="str">
            <v>TRD</v>
          </cell>
          <cell r="H1199" t="str">
            <v>G4000779</v>
          </cell>
        </row>
        <row r="1199">
          <cell r="K1199">
            <v>0</v>
          </cell>
          <cell r="L1199">
            <v>0</v>
          </cell>
          <cell r="M1199">
            <v>0</v>
          </cell>
          <cell r="N1199">
            <v>0</v>
          </cell>
          <cell r="O1199">
            <v>0</v>
          </cell>
          <cell r="P1199">
            <v>0</v>
          </cell>
        </row>
        <row r="1199">
          <cell r="S1199" t="str">
            <v>Not Excluded</v>
          </cell>
          <cell r="T1199" t="str">
            <v>No</v>
          </cell>
          <cell r="U1199" t="e">
            <v>#N/A</v>
          </cell>
          <cell r="V1199" t="e">
            <v>#N/A</v>
          </cell>
          <cell r="W1199" t="e">
            <v>#N/A</v>
          </cell>
          <cell r="X1199" t="e">
            <v>#N/A</v>
          </cell>
          <cell r="Y1199" t="str">
            <v>Proposed Plan</v>
          </cell>
          <cell r="Z1199" t="str">
            <v>QDVOCUSU SLA-Hun MS&amp;T Canakinumab</v>
          </cell>
          <cell r="AA1199" t="e">
            <v>#N/A</v>
          </cell>
          <cell r="AB1199" t="e">
            <v>#N/A</v>
          </cell>
          <cell r="AC1199" t="e">
            <v>#N/A</v>
          </cell>
          <cell r="AD1199" t="e">
            <v>#N/A</v>
          </cell>
          <cell r="AE1199" t="e">
            <v>#N/A</v>
          </cell>
          <cell r="AF1199" t="e">
            <v>#N/A</v>
          </cell>
          <cell r="AG1199" t="e">
            <v>#N/A</v>
          </cell>
          <cell r="AH1199" t="e">
            <v>#N/A</v>
          </cell>
          <cell r="AI1199" t="e">
            <v>#N/A</v>
          </cell>
          <cell r="AJ1199" t="e">
            <v>#N/A</v>
          </cell>
        </row>
        <row r="1200">
          <cell r="A1200" t="str">
            <v>15207-G4000778</v>
          </cell>
          <cell r="B1200" t="str">
            <v>15207</v>
          </cell>
          <cell r="C1200" t="str">
            <v>QDVOCUSU</v>
          </cell>
          <cell r="D1200" t="str">
            <v>Rozman Pungercar, Jerica</v>
          </cell>
          <cell r="E1200" t="str">
            <v>Child</v>
          </cell>
          <cell r="F1200" t="str">
            <v>Multiple WP</v>
          </cell>
          <cell r="G1200" t="str">
            <v>TRD</v>
          </cell>
          <cell r="H1200" t="str">
            <v>G4000778</v>
          </cell>
        </row>
        <row r="1200">
          <cell r="K1200">
            <v>0</v>
          </cell>
          <cell r="L1200">
            <v>0</v>
          </cell>
          <cell r="M1200">
            <v>0</v>
          </cell>
          <cell r="N1200">
            <v>0</v>
          </cell>
          <cell r="O1200">
            <v>0</v>
          </cell>
          <cell r="P1200">
            <v>0</v>
          </cell>
        </row>
        <row r="1200">
          <cell r="S1200" t="str">
            <v>Not Excluded</v>
          </cell>
          <cell r="T1200" t="str">
            <v>No</v>
          </cell>
          <cell r="U1200" t="e">
            <v>#N/A</v>
          </cell>
          <cell r="V1200" t="e">
            <v>#N/A</v>
          </cell>
          <cell r="W1200" t="e">
            <v>#N/A</v>
          </cell>
          <cell r="X1200" t="e">
            <v>#N/A</v>
          </cell>
          <cell r="Y1200" t="str">
            <v>Proposed Plan</v>
          </cell>
          <cell r="Z1200" t="str">
            <v>QDVOCUSU SLA-Hun MS&amp;T Secukinumab</v>
          </cell>
          <cell r="AA1200" t="e">
            <v>#N/A</v>
          </cell>
          <cell r="AB1200" t="e">
            <v>#N/A</v>
          </cell>
          <cell r="AC1200" t="e">
            <v>#N/A</v>
          </cell>
          <cell r="AD1200" t="e">
            <v>#N/A</v>
          </cell>
          <cell r="AE1200" t="e">
            <v>#N/A</v>
          </cell>
          <cell r="AF1200" t="e">
            <v>#N/A</v>
          </cell>
          <cell r="AG1200" t="e">
            <v>#N/A</v>
          </cell>
          <cell r="AH1200" t="e">
            <v>#N/A</v>
          </cell>
          <cell r="AI1200" t="e">
            <v>#N/A</v>
          </cell>
          <cell r="AJ1200" t="e">
            <v>#N/A</v>
          </cell>
        </row>
        <row r="1201">
          <cell r="A1201" t="str">
            <v>15207-G4000774</v>
          </cell>
          <cell r="B1201" t="str">
            <v>15207</v>
          </cell>
          <cell r="C1201" t="str">
            <v>QDVOCUSU</v>
          </cell>
          <cell r="D1201" t="str">
            <v>Rozman Pungercar, Jerica</v>
          </cell>
          <cell r="E1201" t="str">
            <v>Child</v>
          </cell>
          <cell r="F1201" t="str">
            <v>Multiple WP</v>
          </cell>
          <cell r="G1201" t="str">
            <v>TRD</v>
          </cell>
          <cell r="H1201" t="str">
            <v>G4000774</v>
          </cell>
        </row>
        <row r="1201">
          <cell r="K1201">
            <v>0</v>
          </cell>
          <cell r="L1201">
            <v>0</v>
          </cell>
          <cell r="M1201">
            <v>0</v>
          </cell>
          <cell r="N1201">
            <v>0</v>
          </cell>
          <cell r="O1201">
            <v>0</v>
          </cell>
          <cell r="P1201">
            <v>0</v>
          </cell>
        </row>
        <row r="1201">
          <cell r="S1201" t="str">
            <v>Not Excluded</v>
          </cell>
          <cell r="T1201" t="str">
            <v>No</v>
          </cell>
          <cell r="U1201" t="e">
            <v>#N/A</v>
          </cell>
          <cell r="V1201" t="e">
            <v>#N/A</v>
          </cell>
          <cell r="W1201" t="e">
            <v>#N/A</v>
          </cell>
          <cell r="X1201" t="e">
            <v>#N/A</v>
          </cell>
          <cell r="Y1201" t="str">
            <v>Proposed Plan</v>
          </cell>
          <cell r="Z1201" t="str">
            <v>QDVOCUSU SLA-Hun QC Basiliximab</v>
          </cell>
          <cell r="AA1201" t="e">
            <v>#N/A</v>
          </cell>
          <cell r="AB1201" t="e">
            <v>#N/A</v>
          </cell>
          <cell r="AC1201" t="e">
            <v>#N/A</v>
          </cell>
          <cell r="AD1201" t="e">
            <v>#N/A</v>
          </cell>
          <cell r="AE1201" t="e">
            <v>#N/A</v>
          </cell>
          <cell r="AF1201" t="e">
            <v>#N/A</v>
          </cell>
          <cell r="AG1201" t="e">
            <v>#N/A</v>
          </cell>
          <cell r="AH1201" t="e">
            <v>#N/A</v>
          </cell>
          <cell r="AI1201" t="e">
            <v>#N/A</v>
          </cell>
          <cell r="AJ1201" t="e">
            <v>#N/A</v>
          </cell>
        </row>
        <row r="1202">
          <cell r="A1202" t="str">
            <v>15207-G4000776</v>
          </cell>
          <cell r="B1202" t="str">
            <v>15207</v>
          </cell>
          <cell r="C1202" t="str">
            <v>QDVOCUSU</v>
          </cell>
          <cell r="D1202" t="str">
            <v>Rozman Pungercar, Jerica</v>
          </cell>
          <cell r="E1202" t="str">
            <v>Child</v>
          </cell>
          <cell r="F1202" t="str">
            <v>Multiple WP</v>
          </cell>
          <cell r="G1202" t="str">
            <v>TRD</v>
          </cell>
          <cell r="H1202" t="str">
            <v>G4000776</v>
          </cell>
        </row>
        <row r="1202">
          <cell r="K1202">
            <v>0</v>
          </cell>
          <cell r="L1202">
            <v>0</v>
          </cell>
          <cell r="M1202">
            <v>0</v>
          </cell>
          <cell r="N1202">
            <v>0</v>
          </cell>
          <cell r="O1202">
            <v>0</v>
          </cell>
          <cell r="P1202">
            <v>0</v>
          </cell>
        </row>
        <row r="1202">
          <cell r="S1202" t="str">
            <v>Not Excluded</v>
          </cell>
          <cell r="T1202" t="str">
            <v>No</v>
          </cell>
          <cell r="U1202" t="e">
            <v>#N/A</v>
          </cell>
          <cell r="V1202" t="e">
            <v>#N/A</v>
          </cell>
          <cell r="W1202" t="e">
            <v>#N/A</v>
          </cell>
          <cell r="X1202" t="e">
            <v>#N/A</v>
          </cell>
          <cell r="Y1202" t="str">
            <v>Proposed Plan</v>
          </cell>
          <cell r="Z1202" t="str">
            <v>QDVOCUSU SLA-Hun QC Canakinumab</v>
          </cell>
          <cell r="AA1202" t="e">
            <v>#N/A</v>
          </cell>
          <cell r="AB1202" t="e">
            <v>#N/A</v>
          </cell>
          <cell r="AC1202" t="e">
            <v>#N/A</v>
          </cell>
          <cell r="AD1202" t="e">
            <v>#N/A</v>
          </cell>
          <cell r="AE1202" t="e">
            <v>#N/A</v>
          </cell>
          <cell r="AF1202" t="e">
            <v>#N/A</v>
          </cell>
          <cell r="AG1202" t="e">
            <v>#N/A</v>
          </cell>
          <cell r="AH1202" t="e">
            <v>#N/A</v>
          </cell>
          <cell r="AI1202" t="e">
            <v>#N/A</v>
          </cell>
          <cell r="AJ1202" t="e">
            <v>#N/A</v>
          </cell>
        </row>
        <row r="1203">
          <cell r="A1203" t="str">
            <v>15207-G4000775</v>
          </cell>
          <cell r="B1203" t="str">
            <v>15207</v>
          </cell>
          <cell r="C1203" t="str">
            <v>QDVOCUSU</v>
          </cell>
          <cell r="D1203" t="str">
            <v>Rozman Pungercar, Jerica</v>
          </cell>
          <cell r="E1203" t="str">
            <v>Child</v>
          </cell>
          <cell r="F1203" t="str">
            <v>Multiple WP</v>
          </cell>
          <cell r="G1203" t="str">
            <v>TRD</v>
          </cell>
          <cell r="H1203" t="str">
            <v>G4000775</v>
          </cell>
        </row>
        <row r="1203">
          <cell r="K1203">
            <v>0</v>
          </cell>
          <cell r="L1203">
            <v>0</v>
          </cell>
          <cell r="M1203">
            <v>0</v>
          </cell>
          <cell r="N1203">
            <v>0</v>
          </cell>
          <cell r="O1203">
            <v>0</v>
          </cell>
          <cell r="P1203">
            <v>0.0227</v>
          </cell>
        </row>
        <row r="1203">
          <cell r="S1203" t="str">
            <v>Not Excluded</v>
          </cell>
          <cell r="T1203" t="str">
            <v>No</v>
          </cell>
          <cell r="U1203" t="e">
            <v>#N/A</v>
          </cell>
          <cell r="V1203" t="e">
            <v>#N/A</v>
          </cell>
          <cell r="W1203" t="e">
            <v>#N/A</v>
          </cell>
          <cell r="X1203" t="e">
            <v>#N/A</v>
          </cell>
          <cell r="Y1203" t="str">
            <v>Proposed Plan</v>
          </cell>
          <cell r="Z1203" t="str">
            <v>QDVOCUSU SLA-Hun QC Secukinumab</v>
          </cell>
          <cell r="AA1203" t="e">
            <v>#N/A</v>
          </cell>
          <cell r="AB1203" t="e">
            <v>#N/A</v>
          </cell>
          <cell r="AC1203" t="e">
            <v>#N/A</v>
          </cell>
          <cell r="AD1203" t="e">
            <v>#N/A</v>
          </cell>
          <cell r="AE1203" t="e">
            <v>#N/A</v>
          </cell>
          <cell r="AF1203" t="e">
            <v>#N/A</v>
          </cell>
          <cell r="AG1203" t="e">
            <v>#N/A</v>
          </cell>
          <cell r="AH1203" t="e">
            <v>#N/A</v>
          </cell>
          <cell r="AI1203" t="e">
            <v>#N/A</v>
          </cell>
          <cell r="AJ1203" t="e">
            <v>#N/A</v>
          </cell>
        </row>
        <row r="1204">
          <cell r="A1204" t="str">
            <v>15207-G4000783</v>
          </cell>
          <cell r="B1204" t="str">
            <v>15207</v>
          </cell>
          <cell r="C1204" t="str">
            <v>QDVOCUSU</v>
          </cell>
          <cell r="D1204" t="str">
            <v>Rozman Pungercar, Jerica</v>
          </cell>
          <cell r="E1204" t="str">
            <v>Child</v>
          </cell>
          <cell r="F1204" t="str">
            <v>Multiple WP</v>
          </cell>
          <cell r="G1204" t="str">
            <v>TRD</v>
          </cell>
          <cell r="H1204" t="str">
            <v>G4000783</v>
          </cell>
        </row>
        <row r="1204">
          <cell r="K1204">
            <v>0</v>
          </cell>
          <cell r="L1204">
            <v>0</v>
          </cell>
          <cell r="M1204">
            <v>0</v>
          </cell>
          <cell r="N1204">
            <v>0</v>
          </cell>
          <cell r="O1204">
            <v>0</v>
          </cell>
          <cell r="P1204">
            <v>0</v>
          </cell>
        </row>
        <row r="1204">
          <cell r="S1204" t="str">
            <v>Not Excluded</v>
          </cell>
          <cell r="T1204" t="str">
            <v>No</v>
          </cell>
          <cell r="U1204" t="e">
            <v>#N/A</v>
          </cell>
          <cell r="V1204" t="e">
            <v>#N/A</v>
          </cell>
          <cell r="W1204" t="e">
            <v>#N/A</v>
          </cell>
          <cell r="X1204" t="e">
            <v>#N/A</v>
          </cell>
          <cell r="Y1204" t="str">
            <v>Proposed Plan</v>
          </cell>
          <cell r="Z1204" t="str">
            <v>QDVOCUSU SLA-Sandoz Hexal GP2013</v>
          </cell>
          <cell r="AA1204" t="e">
            <v>#N/A</v>
          </cell>
          <cell r="AB1204" t="e">
            <v>#N/A</v>
          </cell>
          <cell r="AC1204" t="e">
            <v>#N/A</v>
          </cell>
          <cell r="AD1204" t="e">
            <v>#N/A</v>
          </cell>
          <cell r="AE1204" t="e">
            <v>#N/A</v>
          </cell>
          <cell r="AF1204" t="e">
            <v>#N/A</v>
          </cell>
          <cell r="AG1204" t="e">
            <v>#N/A</v>
          </cell>
          <cell r="AH1204" t="e">
            <v>#N/A</v>
          </cell>
          <cell r="AI1204" t="e">
            <v>#N/A</v>
          </cell>
          <cell r="AJ1204" t="e">
            <v>#N/A</v>
          </cell>
        </row>
        <row r="1205">
          <cell r="A1205" t="str">
            <v>15207-G4000780</v>
          </cell>
          <cell r="B1205" t="str">
            <v>15207</v>
          </cell>
          <cell r="C1205" t="str">
            <v>QDVOCUSU</v>
          </cell>
          <cell r="D1205" t="str">
            <v>Rozman Pungercar, Jerica</v>
          </cell>
          <cell r="E1205" t="str">
            <v>Child</v>
          </cell>
          <cell r="F1205" t="str">
            <v>Multiple WP</v>
          </cell>
          <cell r="G1205" t="str">
            <v>TRD</v>
          </cell>
          <cell r="H1205" t="str">
            <v>G4000780</v>
          </cell>
        </row>
        <row r="1205">
          <cell r="K1205">
            <v>0</v>
          </cell>
          <cell r="L1205">
            <v>0</v>
          </cell>
          <cell r="M1205">
            <v>0</v>
          </cell>
          <cell r="N1205">
            <v>0</v>
          </cell>
          <cell r="O1205">
            <v>0</v>
          </cell>
          <cell r="P1205">
            <v>0</v>
          </cell>
        </row>
        <row r="1205">
          <cell r="S1205" t="str">
            <v>Not Excluded</v>
          </cell>
          <cell r="T1205" t="str">
            <v>No</v>
          </cell>
          <cell r="U1205" t="e">
            <v>#N/A</v>
          </cell>
          <cell r="V1205" t="e">
            <v>#N/A</v>
          </cell>
          <cell r="W1205" t="e">
            <v>#N/A</v>
          </cell>
          <cell r="X1205" t="e">
            <v>#N/A</v>
          </cell>
          <cell r="Y1205" t="str">
            <v>Proposed Plan</v>
          </cell>
          <cell r="Z1205" t="str">
            <v>QDVOCUSU SLA-Sandoz Hexal GP2015</v>
          </cell>
          <cell r="AA1205" t="e">
            <v>#N/A</v>
          </cell>
          <cell r="AB1205" t="e">
            <v>#N/A</v>
          </cell>
          <cell r="AC1205" t="e">
            <v>#N/A</v>
          </cell>
          <cell r="AD1205" t="e">
            <v>#N/A</v>
          </cell>
          <cell r="AE1205" t="e">
            <v>#N/A</v>
          </cell>
          <cell r="AF1205" t="e">
            <v>#N/A</v>
          </cell>
          <cell r="AG1205" t="e">
            <v>#N/A</v>
          </cell>
          <cell r="AH1205" t="e">
            <v>#N/A</v>
          </cell>
          <cell r="AI1205" t="e">
            <v>#N/A</v>
          </cell>
          <cell r="AJ1205" t="e">
            <v>#N/A</v>
          </cell>
        </row>
        <row r="1206">
          <cell r="A1206" t="str">
            <v>15207-G4000781</v>
          </cell>
          <cell r="B1206" t="str">
            <v>15207</v>
          </cell>
          <cell r="C1206" t="str">
            <v>QDVOCUSU</v>
          </cell>
          <cell r="D1206" t="str">
            <v>Rozman Pungercar, Jerica</v>
          </cell>
          <cell r="E1206" t="str">
            <v>Child</v>
          </cell>
          <cell r="F1206" t="str">
            <v>Multiple WP</v>
          </cell>
          <cell r="G1206" t="str">
            <v>TRD</v>
          </cell>
          <cell r="H1206" t="str">
            <v>G4000781</v>
          </cell>
        </row>
        <row r="1206">
          <cell r="K1206">
            <v>0</v>
          </cell>
          <cell r="L1206">
            <v>0</v>
          </cell>
          <cell r="M1206">
            <v>0</v>
          </cell>
          <cell r="N1206">
            <v>0</v>
          </cell>
          <cell r="O1206">
            <v>0</v>
          </cell>
          <cell r="P1206">
            <v>0</v>
          </cell>
        </row>
        <row r="1206">
          <cell r="S1206" t="str">
            <v>Not Excluded</v>
          </cell>
          <cell r="T1206" t="str">
            <v>No</v>
          </cell>
          <cell r="U1206" t="e">
            <v>#N/A</v>
          </cell>
          <cell r="V1206" t="e">
            <v>#N/A</v>
          </cell>
          <cell r="W1206" t="e">
            <v>#N/A</v>
          </cell>
          <cell r="X1206" t="e">
            <v>#N/A</v>
          </cell>
          <cell r="Y1206" t="str">
            <v>Proposed Plan</v>
          </cell>
          <cell r="Z1206" t="str">
            <v>QDVOCUSU SLA-Sandoz Hexal GP2017</v>
          </cell>
          <cell r="AA1206" t="e">
            <v>#N/A</v>
          </cell>
          <cell r="AB1206" t="e">
            <v>#N/A</v>
          </cell>
          <cell r="AC1206" t="e">
            <v>#N/A</v>
          </cell>
          <cell r="AD1206" t="e">
            <v>#N/A</v>
          </cell>
          <cell r="AE1206" t="e">
            <v>#N/A</v>
          </cell>
          <cell r="AF1206" t="e">
            <v>#N/A</v>
          </cell>
          <cell r="AG1206" t="e">
            <v>#N/A</v>
          </cell>
          <cell r="AH1206" t="e">
            <v>#N/A</v>
          </cell>
          <cell r="AI1206" t="e">
            <v>#N/A</v>
          </cell>
          <cell r="AJ1206" t="e">
            <v>#N/A</v>
          </cell>
        </row>
        <row r="1207">
          <cell r="A1207" t="str">
            <v>15207-G4000784</v>
          </cell>
          <cell r="B1207" t="str">
            <v>15207</v>
          </cell>
          <cell r="C1207" t="str">
            <v>QDVOCUSU</v>
          </cell>
          <cell r="D1207" t="str">
            <v>Rozman Pungercar, Jerica</v>
          </cell>
          <cell r="E1207" t="str">
            <v>Child</v>
          </cell>
          <cell r="F1207" t="str">
            <v>Multiple WP</v>
          </cell>
          <cell r="G1207" t="str">
            <v>TRD</v>
          </cell>
          <cell r="H1207" t="str">
            <v>G4000784</v>
          </cell>
        </row>
        <row r="1207">
          <cell r="K1207">
            <v>0</v>
          </cell>
          <cell r="L1207">
            <v>0</v>
          </cell>
          <cell r="M1207">
            <v>0</v>
          </cell>
          <cell r="N1207">
            <v>0</v>
          </cell>
          <cell r="O1207">
            <v>0</v>
          </cell>
          <cell r="P1207">
            <v>0</v>
          </cell>
        </row>
        <row r="1207">
          <cell r="S1207" t="str">
            <v>Not Excluded</v>
          </cell>
          <cell r="T1207" t="str">
            <v>No</v>
          </cell>
          <cell r="U1207" t="e">
            <v>#N/A</v>
          </cell>
          <cell r="V1207" t="e">
            <v>#N/A</v>
          </cell>
          <cell r="W1207" t="e">
            <v>#N/A</v>
          </cell>
          <cell r="X1207" t="e">
            <v>#N/A</v>
          </cell>
          <cell r="Y1207" t="str">
            <v>Proposed Plan</v>
          </cell>
          <cell r="Z1207" t="str">
            <v>QDVOCUSU SLA-Sandoz KU LA-EP2006</v>
          </cell>
          <cell r="AA1207" t="e">
            <v>#N/A</v>
          </cell>
          <cell r="AB1207" t="e">
            <v>#N/A</v>
          </cell>
          <cell r="AC1207" t="e">
            <v>#N/A</v>
          </cell>
          <cell r="AD1207" t="e">
            <v>#N/A</v>
          </cell>
          <cell r="AE1207" t="e">
            <v>#N/A</v>
          </cell>
          <cell r="AF1207" t="e">
            <v>#N/A</v>
          </cell>
          <cell r="AG1207" t="e">
            <v>#N/A</v>
          </cell>
          <cell r="AH1207" t="e">
            <v>#N/A</v>
          </cell>
          <cell r="AI1207" t="e">
            <v>#N/A</v>
          </cell>
          <cell r="AJ1207" t="e">
            <v>#N/A</v>
          </cell>
        </row>
        <row r="1208">
          <cell r="A1208" t="str">
            <v>15207-G4000799</v>
          </cell>
          <cell r="B1208" t="str">
            <v>15207</v>
          </cell>
          <cell r="C1208" t="str">
            <v>QDVOCUSU</v>
          </cell>
          <cell r="D1208" t="str">
            <v>Rozman Pungercar, Jerica</v>
          </cell>
          <cell r="E1208" t="str">
            <v>Child</v>
          </cell>
          <cell r="F1208" t="str">
            <v>Multiple WP</v>
          </cell>
          <cell r="G1208" t="str">
            <v>TRD</v>
          </cell>
          <cell r="H1208" t="str">
            <v>G4000799</v>
          </cell>
        </row>
        <row r="1208">
          <cell r="K1208">
            <v>0</v>
          </cell>
          <cell r="L1208">
            <v>0</v>
          </cell>
          <cell r="M1208">
            <v>0</v>
          </cell>
          <cell r="N1208">
            <v>0</v>
          </cell>
          <cell r="O1208">
            <v>0</v>
          </cell>
          <cell r="P1208">
            <v>0</v>
          </cell>
        </row>
        <row r="1208">
          <cell r="S1208" t="str">
            <v>Not Excluded</v>
          </cell>
          <cell r="T1208" t="str">
            <v>No</v>
          </cell>
          <cell r="U1208" t="e">
            <v>#N/A</v>
          </cell>
          <cell r="V1208" t="e">
            <v>#N/A</v>
          </cell>
          <cell r="W1208" t="e">
            <v>#N/A</v>
          </cell>
          <cell r="X1208" t="e">
            <v>#N/A</v>
          </cell>
          <cell r="Y1208" t="str">
            <v>Proposed Plan</v>
          </cell>
          <cell r="Z1208" t="str">
            <v>QDVOCUSU SLA-Sandoz KU QC DS EP2000</v>
          </cell>
          <cell r="AA1208" t="e">
            <v>#N/A</v>
          </cell>
          <cell r="AB1208" t="e">
            <v>#N/A</v>
          </cell>
          <cell r="AC1208" t="e">
            <v>#N/A</v>
          </cell>
          <cell r="AD1208" t="e">
            <v>#N/A</v>
          </cell>
          <cell r="AE1208" t="e">
            <v>#N/A</v>
          </cell>
          <cell r="AF1208" t="e">
            <v>#N/A</v>
          </cell>
          <cell r="AG1208" t="e">
            <v>#N/A</v>
          </cell>
          <cell r="AH1208" t="e">
            <v>#N/A</v>
          </cell>
          <cell r="AI1208" t="e">
            <v>#N/A</v>
          </cell>
          <cell r="AJ1208" t="e">
            <v>#N/A</v>
          </cell>
        </row>
        <row r="1209">
          <cell r="A1209" t="str">
            <v>15207-G4000801</v>
          </cell>
          <cell r="B1209" t="str">
            <v>15207</v>
          </cell>
          <cell r="C1209" t="str">
            <v>QDVOCUSU</v>
          </cell>
          <cell r="D1209" t="str">
            <v>Rozman Pungercar, Jerica</v>
          </cell>
          <cell r="E1209" t="str">
            <v>Child</v>
          </cell>
          <cell r="F1209" t="str">
            <v>Multiple WP</v>
          </cell>
          <cell r="G1209" t="str">
            <v>TRD</v>
          </cell>
          <cell r="H1209" t="str">
            <v>G4000801</v>
          </cell>
        </row>
        <row r="1209">
          <cell r="K1209">
            <v>0</v>
          </cell>
          <cell r="L1209">
            <v>0</v>
          </cell>
          <cell r="M1209">
            <v>0</v>
          </cell>
          <cell r="N1209">
            <v>0</v>
          </cell>
          <cell r="O1209">
            <v>0</v>
          </cell>
          <cell r="P1209">
            <v>0</v>
          </cell>
        </row>
        <row r="1209">
          <cell r="S1209" t="str">
            <v>Not Excluded</v>
          </cell>
          <cell r="T1209" t="str">
            <v>No</v>
          </cell>
          <cell r="U1209" t="e">
            <v>#N/A</v>
          </cell>
          <cell r="V1209" t="e">
            <v>#N/A</v>
          </cell>
          <cell r="W1209" t="e">
            <v>#N/A</v>
          </cell>
          <cell r="X1209" t="e">
            <v>#N/A</v>
          </cell>
          <cell r="Y1209" t="str">
            <v>Proposed Plan</v>
          </cell>
          <cell r="Z1209" t="str">
            <v>QDVOCUSU SLA-Sandoz KU QC DS EP2006</v>
          </cell>
          <cell r="AA1209" t="e">
            <v>#N/A</v>
          </cell>
          <cell r="AB1209" t="e">
            <v>#N/A</v>
          </cell>
          <cell r="AC1209" t="e">
            <v>#N/A</v>
          </cell>
          <cell r="AD1209" t="e">
            <v>#N/A</v>
          </cell>
          <cell r="AE1209" t="e">
            <v>#N/A</v>
          </cell>
          <cell r="AF1209" t="e">
            <v>#N/A</v>
          </cell>
          <cell r="AG1209" t="e">
            <v>#N/A</v>
          </cell>
          <cell r="AH1209" t="e">
            <v>#N/A</v>
          </cell>
          <cell r="AI1209" t="e">
            <v>#N/A</v>
          </cell>
          <cell r="AJ1209" t="e">
            <v>#N/A</v>
          </cell>
        </row>
        <row r="1210">
          <cell r="A1210" t="str">
            <v>15207-G4000787</v>
          </cell>
          <cell r="B1210" t="str">
            <v>15207</v>
          </cell>
          <cell r="C1210" t="str">
            <v>QDVOCUSU</v>
          </cell>
          <cell r="D1210" t="str">
            <v>Rozman Pungercar, Jerica</v>
          </cell>
          <cell r="E1210" t="str">
            <v>Child</v>
          </cell>
          <cell r="F1210" t="str">
            <v>Multiple WP</v>
          </cell>
          <cell r="G1210" t="str">
            <v>TRD</v>
          </cell>
          <cell r="H1210" t="str">
            <v>G4000787</v>
          </cell>
        </row>
        <row r="1210">
          <cell r="K1210">
            <v>0</v>
          </cell>
          <cell r="L1210">
            <v>0</v>
          </cell>
          <cell r="M1210">
            <v>0</v>
          </cell>
          <cell r="N1210">
            <v>0</v>
          </cell>
          <cell r="O1210">
            <v>0</v>
          </cell>
          <cell r="P1210">
            <v>0</v>
          </cell>
        </row>
        <row r="1210">
          <cell r="S1210" t="str">
            <v>Not Excluded</v>
          </cell>
          <cell r="T1210" t="str">
            <v>No</v>
          </cell>
          <cell r="U1210" t="e">
            <v>#N/A</v>
          </cell>
          <cell r="V1210" t="e">
            <v>#N/A</v>
          </cell>
          <cell r="W1210" t="e">
            <v>#N/A</v>
          </cell>
          <cell r="X1210" t="e">
            <v>#N/A</v>
          </cell>
          <cell r="Y1210" t="str">
            <v>Proposed Plan</v>
          </cell>
          <cell r="Z1210" t="str">
            <v>QDVOCUSU SLA-Sandoz SCH Dev EP2000</v>
          </cell>
          <cell r="AA1210" t="e">
            <v>#N/A</v>
          </cell>
          <cell r="AB1210" t="e">
            <v>#N/A</v>
          </cell>
          <cell r="AC1210" t="e">
            <v>#N/A</v>
          </cell>
          <cell r="AD1210" t="e">
            <v>#N/A</v>
          </cell>
          <cell r="AE1210" t="e">
            <v>#N/A</v>
          </cell>
          <cell r="AF1210" t="e">
            <v>#N/A</v>
          </cell>
          <cell r="AG1210" t="e">
            <v>#N/A</v>
          </cell>
          <cell r="AH1210" t="e">
            <v>#N/A</v>
          </cell>
          <cell r="AI1210" t="e">
            <v>#N/A</v>
          </cell>
          <cell r="AJ1210" t="e">
            <v>#N/A</v>
          </cell>
        </row>
        <row r="1211">
          <cell r="A1211" t="str">
            <v>15207-G4000786</v>
          </cell>
          <cell r="B1211" t="str">
            <v>15207</v>
          </cell>
          <cell r="C1211" t="str">
            <v>QDVOCUSU</v>
          </cell>
          <cell r="D1211" t="str">
            <v>Rozman Pungercar, Jerica</v>
          </cell>
          <cell r="E1211" t="str">
            <v>Child</v>
          </cell>
          <cell r="F1211" t="str">
            <v>Multiple WP</v>
          </cell>
          <cell r="G1211" t="str">
            <v>TRD</v>
          </cell>
          <cell r="H1211" t="str">
            <v>G4000786</v>
          </cell>
        </row>
        <row r="1211">
          <cell r="K1211">
            <v>0</v>
          </cell>
          <cell r="L1211">
            <v>0</v>
          </cell>
          <cell r="M1211">
            <v>0</v>
          </cell>
          <cell r="N1211">
            <v>0</v>
          </cell>
          <cell r="O1211">
            <v>0</v>
          </cell>
          <cell r="P1211">
            <v>0</v>
          </cell>
        </row>
        <row r="1211">
          <cell r="S1211" t="str">
            <v>Not Excluded</v>
          </cell>
          <cell r="T1211" t="str">
            <v>No</v>
          </cell>
          <cell r="U1211" t="e">
            <v>#N/A</v>
          </cell>
          <cell r="V1211" t="e">
            <v>#N/A</v>
          </cell>
          <cell r="W1211" t="e">
            <v>#N/A</v>
          </cell>
          <cell r="X1211" t="e">
            <v>#N/A</v>
          </cell>
          <cell r="Y1211" t="str">
            <v>Proposed Plan</v>
          </cell>
          <cell r="Z1211" t="str">
            <v>QDVOCUSU SLA-Sandoz SCH Dev EP2006</v>
          </cell>
          <cell r="AA1211" t="e">
            <v>#N/A</v>
          </cell>
          <cell r="AB1211" t="e">
            <v>#N/A</v>
          </cell>
          <cell r="AC1211" t="e">
            <v>#N/A</v>
          </cell>
          <cell r="AD1211" t="e">
            <v>#N/A</v>
          </cell>
          <cell r="AE1211" t="e">
            <v>#N/A</v>
          </cell>
          <cell r="AF1211" t="e">
            <v>#N/A</v>
          </cell>
          <cell r="AG1211" t="e">
            <v>#N/A</v>
          </cell>
          <cell r="AH1211" t="e">
            <v>#N/A</v>
          </cell>
          <cell r="AI1211" t="e">
            <v>#N/A</v>
          </cell>
          <cell r="AJ1211" t="e">
            <v>#N/A</v>
          </cell>
        </row>
        <row r="1212">
          <cell r="A1212" t="str">
            <v>15207-G4000804</v>
          </cell>
          <cell r="B1212" t="str">
            <v>15207</v>
          </cell>
          <cell r="C1212" t="str">
            <v>QDVOCUSU</v>
          </cell>
          <cell r="D1212" t="str">
            <v>Rozman Pungercar, Jerica</v>
          </cell>
          <cell r="E1212" t="str">
            <v>Child</v>
          </cell>
          <cell r="F1212" t="str">
            <v>Multiple WP</v>
          </cell>
          <cell r="G1212" t="str">
            <v>TRD</v>
          </cell>
          <cell r="H1212" t="str">
            <v>G4000804</v>
          </cell>
        </row>
        <row r="1212">
          <cell r="K1212">
            <v>0</v>
          </cell>
          <cell r="L1212">
            <v>0</v>
          </cell>
          <cell r="M1212">
            <v>0</v>
          </cell>
          <cell r="N1212">
            <v>0</v>
          </cell>
          <cell r="O1212">
            <v>0</v>
          </cell>
          <cell r="P1212">
            <v>0</v>
          </cell>
        </row>
        <row r="1212">
          <cell r="S1212" t="str">
            <v>Not Excluded</v>
          </cell>
          <cell r="T1212" t="str">
            <v>No</v>
          </cell>
          <cell r="U1212" t="e">
            <v>#N/A</v>
          </cell>
          <cell r="V1212" t="e">
            <v>#N/A</v>
          </cell>
          <cell r="W1212" t="e">
            <v>#N/A</v>
          </cell>
          <cell r="X1212" t="e">
            <v>#N/A</v>
          </cell>
          <cell r="Y1212" t="str">
            <v>Proposed Plan</v>
          </cell>
          <cell r="Z1212" t="str">
            <v>QDVOCUSU SLA-Sandoz SCH QC Cosentyx</v>
          </cell>
          <cell r="AA1212" t="e">
            <v>#N/A</v>
          </cell>
          <cell r="AB1212" t="e">
            <v>#N/A</v>
          </cell>
          <cell r="AC1212" t="e">
            <v>#N/A</v>
          </cell>
          <cell r="AD1212" t="e">
            <v>#N/A</v>
          </cell>
          <cell r="AE1212" t="e">
            <v>#N/A</v>
          </cell>
          <cell r="AF1212" t="e">
            <v>#N/A</v>
          </cell>
          <cell r="AG1212" t="e">
            <v>#N/A</v>
          </cell>
          <cell r="AH1212" t="e">
            <v>#N/A</v>
          </cell>
          <cell r="AI1212" t="e">
            <v>#N/A</v>
          </cell>
          <cell r="AJ1212" t="e">
            <v>#N/A</v>
          </cell>
        </row>
        <row r="1213">
          <cell r="A1213" t="str">
            <v>15207-G4000802</v>
          </cell>
          <cell r="B1213" t="str">
            <v>15207</v>
          </cell>
          <cell r="C1213" t="str">
            <v>QDVOCUSU</v>
          </cell>
          <cell r="D1213" t="str">
            <v>Rozman Pungercar, Jerica</v>
          </cell>
          <cell r="E1213" t="str">
            <v>Child</v>
          </cell>
          <cell r="F1213" t="str">
            <v>Multiple WP</v>
          </cell>
          <cell r="G1213" t="str">
            <v>TRD</v>
          </cell>
          <cell r="H1213" t="str">
            <v>G4000802</v>
          </cell>
        </row>
        <row r="1213">
          <cell r="K1213">
            <v>0</v>
          </cell>
          <cell r="L1213">
            <v>0</v>
          </cell>
          <cell r="M1213">
            <v>0</v>
          </cell>
          <cell r="N1213">
            <v>0</v>
          </cell>
          <cell r="O1213">
            <v>0</v>
          </cell>
          <cell r="P1213">
            <v>0</v>
          </cell>
        </row>
        <row r="1213">
          <cell r="S1213" t="str">
            <v>Not Excluded</v>
          </cell>
          <cell r="T1213" t="str">
            <v>No</v>
          </cell>
          <cell r="U1213" t="e">
            <v>#N/A</v>
          </cell>
          <cell r="V1213" t="e">
            <v>#N/A</v>
          </cell>
          <cell r="W1213" t="e">
            <v>#N/A</v>
          </cell>
          <cell r="X1213" t="e">
            <v>#N/A</v>
          </cell>
          <cell r="Y1213" t="str">
            <v>Proposed Plan</v>
          </cell>
          <cell r="Z1213" t="str">
            <v>QDVOCUSU SLA-Sandoz SCH QC DP EP2000</v>
          </cell>
          <cell r="AA1213" t="e">
            <v>#N/A</v>
          </cell>
          <cell r="AB1213" t="e">
            <v>#N/A</v>
          </cell>
          <cell r="AC1213" t="e">
            <v>#N/A</v>
          </cell>
          <cell r="AD1213" t="e">
            <v>#N/A</v>
          </cell>
          <cell r="AE1213" t="e">
            <v>#N/A</v>
          </cell>
          <cell r="AF1213" t="e">
            <v>#N/A</v>
          </cell>
          <cell r="AG1213" t="e">
            <v>#N/A</v>
          </cell>
          <cell r="AH1213" t="e">
            <v>#N/A</v>
          </cell>
          <cell r="AI1213" t="e">
            <v>#N/A</v>
          </cell>
          <cell r="AJ1213" t="e">
            <v>#N/A</v>
          </cell>
        </row>
        <row r="1214">
          <cell r="A1214" t="str">
            <v>15207-G4000803</v>
          </cell>
          <cell r="B1214" t="str">
            <v>15207</v>
          </cell>
          <cell r="C1214" t="str">
            <v>QDVOCUSU</v>
          </cell>
          <cell r="D1214" t="str">
            <v>Rozman Pungercar, Jerica</v>
          </cell>
          <cell r="E1214" t="str">
            <v>Child</v>
          </cell>
          <cell r="F1214" t="str">
            <v>Multiple WP</v>
          </cell>
          <cell r="G1214" t="str">
            <v>TRD</v>
          </cell>
          <cell r="H1214" t="str">
            <v>G4000803</v>
          </cell>
        </row>
        <row r="1214">
          <cell r="K1214">
            <v>0</v>
          </cell>
          <cell r="L1214">
            <v>0</v>
          </cell>
          <cell r="M1214">
            <v>0</v>
          </cell>
          <cell r="N1214">
            <v>0</v>
          </cell>
          <cell r="O1214">
            <v>0</v>
          </cell>
          <cell r="P1214">
            <v>0</v>
          </cell>
        </row>
        <row r="1214">
          <cell r="S1214" t="str">
            <v>Not Excluded</v>
          </cell>
          <cell r="T1214" t="str">
            <v>No</v>
          </cell>
          <cell r="U1214" t="e">
            <v>#N/A</v>
          </cell>
          <cell r="V1214" t="e">
            <v>#N/A</v>
          </cell>
          <cell r="W1214" t="e">
            <v>#N/A</v>
          </cell>
          <cell r="X1214" t="e">
            <v>#N/A</v>
          </cell>
          <cell r="Y1214" t="str">
            <v>Proposed Plan</v>
          </cell>
          <cell r="Z1214" t="str">
            <v>QDVOCUSU SLA-Sandoz SCH QC DP EP2006</v>
          </cell>
          <cell r="AA1214" t="e">
            <v>#N/A</v>
          </cell>
          <cell r="AB1214" t="e">
            <v>#N/A</v>
          </cell>
          <cell r="AC1214" t="e">
            <v>#N/A</v>
          </cell>
          <cell r="AD1214" t="e">
            <v>#N/A</v>
          </cell>
          <cell r="AE1214" t="e">
            <v>#N/A</v>
          </cell>
          <cell r="AF1214" t="e">
            <v>#N/A</v>
          </cell>
          <cell r="AG1214" t="e">
            <v>#N/A</v>
          </cell>
          <cell r="AH1214" t="e">
            <v>#N/A</v>
          </cell>
          <cell r="AI1214" t="e">
            <v>#N/A</v>
          </cell>
          <cell r="AJ1214" t="e">
            <v>#N/A</v>
          </cell>
        </row>
        <row r="1215">
          <cell r="A1215" t="str">
            <v>15207-G4000773</v>
          </cell>
          <cell r="B1215" t="str">
            <v>15207</v>
          </cell>
          <cell r="C1215" t="str">
            <v>QDVOCUSU</v>
          </cell>
          <cell r="D1215" t="str">
            <v>Rozman Pungercar, Jerica</v>
          </cell>
          <cell r="E1215" t="str">
            <v>Child</v>
          </cell>
          <cell r="F1215" t="str">
            <v>Multiple WP</v>
          </cell>
          <cell r="G1215" t="str">
            <v>TRD</v>
          </cell>
          <cell r="H1215" t="str">
            <v>G4000773</v>
          </cell>
        </row>
        <row r="1215">
          <cell r="K1215">
            <v>0</v>
          </cell>
          <cell r="L1215">
            <v>0</v>
          </cell>
          <cell r="M1215">
            <v>0</v>
          </cell>
          <cell r="N1215">
            <v>0</v>
          </cell>
          <cell r="O1215">
            <v>0</v>
          </cell>
          <cell r="P1215">
            <v>0</v>
          </cell>
        </row>
        <row r="1215">
          <cell r="S1215" t="str">
            <v>Not Excluded</v>
          </cell>
          <cell r="T1215" t="str">
            <v>No</v>
          </cell>
          <cell r="U1215" t="e">
            <v>#N/A</v>
          </cell>
          <cell r="V1215" t="e">
            <v>#N/A</v>
          </cell>
          <cell r="W1215" t="e">
            <v>#N/A</v>
          </cell>
          <cell r="X1215" t="e">
            <v>#N/A</v>
          </cell>
          <cell r="Y1215" t="str">
            <v>Proposed Plan</v>
          </cell>
          <cell r="Z1215" t="str">
            <v>QDVOCUSU SLA-Stein Dev BYM338</v>
          </cell>
          <cell r="AA1215" t="e">
            <v>#N/A</v>
          </cell>
          <cell r="AB1215" t="e">
            <v>#N/A</v>
          </cell>
          <cell r="AC1215" t="e">
            <v>#N/A</v>
          </cell>
          <cell r="AD1215" t="e">
            <v>#N/A</v>
          </cell>
          <cell r="AE1215" t="e">
            <v>#N/A</v>
          </cell>
          <cell r="AF1215" t="e">
            <v>#N/A</v>
          </cell>
          <cell r="AG1215" t="e">
            <v>#N/A</v>
          </cell>
          <cell r="AH1215" t="e">
            <v>#N/A</v>
          </cell>
          <cell r="AI1215" t="e">
            <v>#N/A</v>
          </cell>
          <cell r="AJ1215" t="e">
            <v>#N/A</v>
          </cell>
        </row>
        <row r="1216">
          <cell r="A1216" t="str">
            <v>15207-G4000771</v>
          </cell>
          <cell r="B1216" t="str">
            <v>15207</v>
          </cell>
          <cell r="C1216" t="str">
            <v>QDVOCUSU</v>
          </cell>
          <cell r="D1216" t="str">
            <v>Rozman Pungercar, Jerica</v>
          </cell>
          <cell r="E1216" t="str">
            <v>Child</v>
          </cell>
          <cell r="F1216" t="str">
            <v>Multiple WP</v>
          </cell>
          <cell r="G1216" t="str">
            <v>TRD</v>
          </cell>
          <cell r="H1216" t="str">
            <v>G4000771</v>
          </cell>
        </row>
        <row r="1216">
          <cell r="K1216">
            <v>0</v>
          </cell>
          <cell r="L1216">
            <v>0</v>
          </cell>
          <cell r="M1216">
            <v>0</v>
          </cell>
          <cell r="N1216">
            <v>0</v>
          </cell>
          <cell r="O1216">
            <v>0</v>
          </cell>
          <cell r="P1216">
            <v>0</v>
          </cell>
        </row>
        <row r="1216">
          <cell r="S1216" t="str">
            <v>Not Excluded</v>
          </cell>
          <cell r="T1216" t="str">
            <v>No</v>
          </cell>
          <cell r="U1216" t="e">
            <v>#N/A</v>
          </cell>
          <cell r="V1216" t="e">
            <v>#N/A</v>
          </cell>
          <cell r="W1216" t="e">
            <v>#N/A</v>
          </cell>
          <cell r="X1216" t="e">
            <v>#N/A</v>
          </cell>
          <cell r="Y1216" t="str">
            <v>Proposed Plan</v>
          </cell>
          <cell r="Z1216" t="str">
            <v>QDVOCUSU SLA-Stein Dev OMB157</v>
          </cell>
          <cell r="AA1216" t="e">
            <v>#N/A</v>
          </cell>
          <cell r="AB1216" t="e">
            <v>#N/A</v>
          </cell>
          <cell r="AC1216" t="e">
            <v>#N/A</v>
          </cell>
          <cell r="AD1216" t="e">
            <v>#N/A</v>
          </cell>
          <cell r="AE1216" t="e">
            <v>#N/A</v>
          </cell>
          <cell r="AF1216" t="e">
            <v>#N/A</v>
          </cell>
          <cell r="AG1216" t="e">
            <v>#N/A</v>
          </cell>
          <cell r="AH1216" t="e">
            <v>#N/A</v>
          </cell>
          <cell r="AI1216" t="e">
            <v>#N/A</v>
          </cell>
          <cell r="AJ1216" t="e">
            <v>#N/A</v>
          </cell>
        </row>
        <row r="1217">
          <cell r="A1217" t="str">
            <v>15207-G4000770</v>
          </cell>
          <cell r="B1217" t="str">
            <v>15207</v>
          </cell>
          <cell r="C1217" t="str">
            <v>QDVOCUSU</v>
          </cell>
          <cell r="D1217" t="str">
            <v>Rozman Pungercar, Jerica</v>
          </cell>
          <cell r="E1217" t="str">
            <v>Child</v>
          </cell>
          <cell r="F1217" t="str">
            <v>Multiple WP</v>
          </cell>
          <cell r="G1217" t="str">
            <v>TRD</v>
          </cell>
          <cell r="H1217" t="str">
            <v>G4000770</v>
          </cell>
        </row>
        <row r="1217">
          <cell r="K1217">
            <v>0</v>
          </cell>
          <cell r="L1217">
            <v>0</v>
          </cell>
          <cell r="M1217">
            <v>0</v>
          </cell>
          <cell r="N1217">
            <v>0</v>
          </cell>
          <cell r="O1217">
            <v>0</v>
          </cell>
          <cell r="P1217">
            <v>0</v>
          </cell>
        </row>
        <row r="1217">
          <cell r="S1217" t="str">
            <v>Not Excluded</v>
          </cell>
          <cell r="T1217" t="str">
            <v>No</v>
          </cell>
          <cell r="U1217" t="e">
            <v>#N/A</v>
          </cell>
          <cell r="V1217" t="e">
            <v>#N/A</v>
          </cell>
          <cell r="W1217" t="e">
            <v>#N/A</v>
          </cell>
          <cell r="X1217" t="e">
            <v>#N/A</v>
          </cell>
          <cell r="Y1217" t="str">
            <v>Proposed Plan</v>
          </cell>
          <cell r="Z1217" t="str">
            <v>QDVOCUSU SLA-Stein Dev PDR001</v>
          </cell>
          <cell r="AA1217" t="e">
            <v>#N/A</v>
          </cell>
          <cell r="AB1217" t="e">
            <v>#N/A</v>
          </cell>
          <cell r="AC1217" t="e">
            <v>#N/A</v>
          </cell>
          <cell r="AD1217" t="e">
            <v>#N/A</v>
          </cell>
          <cell r="AE1217" t="e">
            <v>#N/A</v>
          </cell>
          <cell r="AF1217" t="e">
            <v>#N/A</v>
          </cell>
          <cell r="AG1217" t="e">
            <v>#N/A</v>
          </cell>
          <cell r="AH1217" t="e">
            <v>#N/A</v>
          </cell>
          <cell r="AI1217" t="e">
            <v>#N/A</v>
          </cell>
          <cell r="AJ1217" t="e">
            <v>#N/A</v>
          </cell>
        </row>
        <row r="1218">
          <cell r="A1218" t="str">
            <v>15207-G4000769</v>
          </cell>
          <cell r="B1218" t="str">
            <v>15207</v>
          </cell>
          <cell r="C1218" t="str">
            <v>QDVOCUSU</v>
          </cell>
          <cell r="D1218" t="str">
            <v>Rozman Pungercar, Jerica</v>
          </cell>
          <cell r="E1218" t="str">
            <v>Child</v>
          </cell>
          <cell r="F1218" t="str">
            <v>Multiple WP</v>
          </cell>
          <cell r="G1218" t="str">
            <v>TRD</v>
          </cell>
          <cell r="H1218" t="str">
            <v>G4000769</v>
          </cell>
        </row>
        <row r="1218">
          <cell r="K1218">
            <v>0</v>
          </cell>
          <cell r="L1218">
            <v>0</v>
          </cell>
          <cell r="M1218">
            <v>0</v>
          </cell>
          <cell r="N1218">
            <v>0</v>
          </cell>
          <cell r="O1218">
            <v>0</v>
          </cell>
          <cell r="P1218">
            <v>0</v>
          </cell>
        </row>
        <row r="1218">
          <cell r="S1218" t="str">
            <v>Not Excluded</v>
          </cell>
          <cell r="T1218" t="str">
            <v>No</v>
          </cell>
          <cell r="U1218" t="e">
            <v>#N/A</v>
          </cell>
          <cell r="V1218" t="e">
            <v>#N/A</v>
          </cell>
          <cell r="W1218" t="e">
            <v>#N/A</v>
          </cell>
          <cell r="X1218" t="e">
            <v>#N/A</v>
          </cell>
          <cell r="Y1218" t="str">
            <v>Proposed Plan</v>
          </cell>
          <cell r="Z1218" t="str">
            <v>QDVOCUSU SLA-Stein Dev RTH258</v>
          </cell>
          <cell r="AA1218" t="e">
            <v>#N/A</v>
          </cell>
          <cell r="AB1218" t="e">
            <v>#N/A</v>
          </cell>
          <cell r="AC1218" t="e">
            <v>#N/A</v>
          </cell>
          <cell r="AD1218" t="e">
            <v>#N/A</v>
          </cell>
          <cell r="AE1218" t="e">
            <v>#N/A</v>
          </cell>
          <cell r="AF1218" t="e">
            <v>#N/A</v>
          </cell>
          <cell r="AG1218" t="e">
            <v>#N/A</v>
          </cell>
          <cell r="AH1218" t="e">
            <v>#N/A</v>
          </cell>
          <cell r="AI1218" t="e">
            <v>#N/A</v>
          </cell>
          <cell r="AJ1218" t="e">
            <v>#N/A</v>
          </cell>
        </row>
        <row r="1219">
          <cell r="A1219" t="str">
            <v>15207-G4000772</v>
          </cell>
          <cell r="B1219" t="str">
            <v>15207</v>
          </cell>
          <cell r="C1219" t="str">
            <v>QDVOCUSU</v>
          </cell>
          <cell r="D1219" t="str">
            <v>Rozman Pungercar, Jerica</v>
          </cell>
          <cell r="E1219" t="str">
            <v>Child</v>
          </cell>
          <cell r="F1219" t="str">
            <v>Multiple WP</v>
          </cell>
          <cell r="G1219" t="str">
            <v>TRD</v>
          </cell>
          <cell r="H1219" t="str">
            <v>G4000772</v>
          </cell>
        </row>
        <row r="1219">
          <cell r="K1219">
            <v>0</v>
          </cell>
          <cell r="L1219">
            <v>0</v>
          </cell>
          <cell r="M1219">
            <v>0</v>
          </cell>
          <cell r="N1219">
            <v>0</v>
          </cell>
          <cell r="O1219">
            <v>0</v>
          </cell>
          <cell r="P1219">
            <v>0</v>
          </cell>
        </row>
        <row r="1219">
          <cell r="S1219" t="str">
            <v>Not Excluded</v>
          </cell>
          <cell r="T1219" t="str">
            <v>No</v>
          </cell>
          <cell r="U1219" t="e">
            <v>#N/A</v>
          </cell>
          <cell r="V1219" t="e">
            <v>#N/A</v>
          </cell>
          <cell r="W1219" t="e">
            <v>#N/A</v>
          </cell>
          <cell r="X1219" t="e">
            <v>#N/A</v>
          </cell>
          <cell r="Y1219" t="str">
            <v>Proposed Plan</v>
          </cell>
          <cell r="Z1219" t="str">
            <v>QDVOCUSU SLA-Stein Dev SEG101</v>
          </cell>
          <cell r="AA1219" t="e">
            <v>#N/A</v>
          </cell>
          <cell r="AB1219" t="e">
            <v>#N/A</v>
          </cell>
          <cell r="AC1219" t="e">
            <v>#N/A</v>
          </cell>
          <cell r="AD1219" t="e">
            <v>#N/A</v>
          </cell>
          <cell r="AE1219" t="e">
            <v>#N/A</v>
          </cell>
          <cell r="AF1219" t="e">
            <v>#N/A</v>
          </cell>
          <cell r="AG1219" t="e">
            <v>#N/A</v>
          </cell>
          <cell r="AH1219" t="e">
            <v>#N/A</v>
          </cell>
          <cell r="AI1219" t="e">
            <v>#N/A</v>
          </cell>
          <cell r="AJ1219" t="e">
            <v>#N/A</v>
          </cell>
        </row>
        <row r="1220">
          <cell r="A1220" t="str">
            <v>15207-G4000699</v>
          </cell>
          <cell r="B1220" t="str">
            <v>15207</v>
          </cell>
          <cell r="C1220" t="str">
            <v>QDVOCUSU</v>
          </cell>
          <cell r="D1220" t="str">
            <v>Rozman Pungercar, Jerica</v>
          </cell>
          <cell r="E1220" t="str">
            <v>Child</v>
          </cell>
          <cell r="F1220" t="str">
            <v>Multiple WP</v>
          </cell>
          <cell r="G1220" t="str">
            <v>TRD</v>
          </cell>
          <cell r="H1220" t="str">
            <v>G4000699</v>
          </cell>
        </row>
        <row r="1220">
          <cell r="K1220">
            <v>0</v>
          </cell>
          <cell r="L1220">
            <v>0</v>
          </cell>
          <cell r="M1220">
            <v>0</v>
          </cell>
          <cell r="N1220">
            <v>0</v>
          </cell>
          <cell r="O1220">
            <v>0</v>
          </cell>
          <cell r="P1220">
            <v>0.0227</v>
          </cell>
        </row>
        <row r="1220">
          <cell r="S1220" t="str">
            <v>Not Excluded</v>
          </cell>
          <cell r="T1220" t="str">
            <v>No</v>
          </cell>
          <cell r="U1220" t="e">
            <v>#N/A</v>
          </cell>
          <cell r="V1220" t="e">
            <v>#N/A</v>
          </cell>
          <cell r="W1220" t="e">
            <v>#N/A</v>
          </cell>
          <cell r="X1220" t="e">
            <v>#N/A</v>
          </cell>
          <cell r="Y1220" t="str">
            <v>Proposed Plan</v>
          </cell>
          <cell r="Z1220" t="str">
            <v>QDVOCUSU SLA-Stein QC Cosentyx</v>
          </cell>
          <cell r="AA1220" t="e">
            <v>#N/A</v>
          </cell>
          <cell r="AB1220" t="e">
            <v>#N/A</v>
          </cell>
          <cell r="AC1220" t="e">
            <v>#N/A</v>
          </cell>
          <cell r="AD1220" t="e">
            <v>#N/A</v>
          </cell>
          <cell r="AE1220" t="e">
            <v>#N/A</v>
          </cell>
          <cell r="AF1220" t="e">
            <v>#N/A</v>
          </cell>
          <cell r="AG1220" t="e">
            <v>#N/A</v>
          </cell>
          <cell r="AH1220" t="e">
            <v>#N/A</v>
          </cell>
          <cell r="AI1220" t="e">
            <v>#N/A</v>
          </cell>
          <cell r="AJ1220" t="e">
            <v>#N/A</v>
          </cell>
        </row>
        <row r="1221">
          <cell r="A1221" t="str">
            <v>15207-G4000753</v>
          </cell>
          <cell r="B1221" t="str">
            <v>15207</v>
          </cell>
          <cell r="C1221" t="str">
            <v>QDVOCUSU</v>
          </cell>
          <cell r="D1221" t="str">
            <v>Rozman Pungercar, Jerica</v>
          </cell>
          <cell r="E1221" t="str">
            <v>Child</v>
          </cell>
          <cell r="F1221" t="str">
            <v>Multiple WP</v>
          </cell>
          <cell r="G1221" t="str">
            <v>TRD</v>
          </cell>
          <cell r="H1221" t="str">
            <v>G4000753</v>
          </cell>
        </row>
        <row r="1221">
          <cell r="K1221">
            <v>0</v>
          </cell>
          <cell r="L1221">
            <v>0</v>
          </cell>
          <cell r="M1221">
            <v>0</v>
          </cell>
          <cell r="N1221">
            <v>0</v>
          </cell>
          <cell r="O1221">
            <v>0</v>
          </cell>
          <cell r="P1221">
            <v>0</v>
          </cell>
        </row>
        <row r="1221">
          <cell r="S1221" t="str">
            <v>Not Excluded</v>
          </cell>
          <cell r="T1221" t="str">
            <v>No</v>
          </cell>
          <cell r="U1221" t="e">
            <v>#N/A</v>
          </cell>
          <cell r="V1221" t="e">
            <v>#N/A</v>
          </cell>
          <cell r="W1221" t="e">
            <v>#N/A</v>
          </cell>
          <cell r="X1221" t="e">
            <v>#N/A</v>
          </cell>
          <cell r="Y1221" t="str">
            <v>Proposed Plan</v>
          </cell>
          <cell r="Z1221" t="str">
            <v>QDVOCUSU SLA-Stein QC Ilaris</v>
          </cell>
          <cell r="AA1221" t="e">
            <v>#N/A</v>
          </cell>
          <cell r="AB1221" t="e">
            <v>#N/A</v>
          </cell>
          <cell r="AC1221" t="e">
            <v>#N/A</v>
          </cell>
          <cell r="AD1221" t="e">
            <v>#N/A</v>
          </cell>
          <cell r="AE1221" t="e">
            <v>#N/A</v>
          </cell>
          <cell r="AF1221" t="e">
            <v>#N/A</v>
          </cell>
          <cell r="AG1221" t="e">
            <v>#N/A</v>
          </cell>
          <cell r="AH1221" t="e">
            <v>#N/A</v>
          </cell>
          <cell r="AI1221" t="e">
            <v>#N/A</v>
          </cell>
          <cell r="AJ1221" t="e">
            <v>#N/A</v>
          </cell>
        </row>
        <row r="1222">
          <cell r="A1222" t="str">
            <v>15207-G4000695</v>
          </cell>
          <cell r="B1222" t="str">
            <v>15207</v>
          </cell>
          <cell r="C1222" t="str">
            <v>QDVOCUSU</v>
          </cell>
          <cell r="D1222" t="str">
            <v>Rozman Pungercar, Jerica</v>
          </cell>
          <cell r="E1222" t="str">
            <v>Child</v>
          </cell>
          <cell r="F1222" t="str">
            <v>Multiple WP</v>
          </cell>
          <cell r="G1222" t="str">
            <v>TRD</v>
          </cell>
          <cell r="H1222" t="str">
            <v>G4000695</v>
          </cell>
        </row>
        <row r="1222">
          <cell r="K1222">
            <v>0</v>
          </cell>
          <cell r="L1222">
            <v>0</v>
          </cell>
          <cell r="M1222">
            <v>0</v>
          </cell>
          <cell r="N1222">
            <v>0</v>
          </cell>
          <cell r="O1222">
            <v>0</v>
          </cell>
          <cell r="P1222">
            <v>0.0227</v>
          </cell>
        </row>
        <row r="1222">
          <cell r="S1222" t="str">
            <v>Not Excluded</v>
          </cell>
          <cell r="T1222" t="str">
            <v>No</v>
          </cell>
          <cell r="U1222" t="e">
            <v>#N/A</v>
          </cell>
          <cell r="V1222" t="e">
            <v>#N/A</v>
          </cell>
          <cell r="W1222" t="e">
            <v>#N/A</v>
          </cell>
          <cell r="X1222" t="e">
            <v>#N/A</v>
          </cell>
          <cell r="Y1222" t="str">
            <v>Proposed Plan</v>
          </cell>
          <cell r="Z1222" t="str">
            <v>QDVOCUSU SLA-Stein QC Lucentis</v>
          </cell>
          <cell r="AA1222" t="e">
            <v>#N/A</v>
          </cell>
          <cell r="AB1222" t="e">
            <v>#N/A</v>
          </cell>
          <cell r="AC1222" t="e">
            <v>#N/A</v>
          </cell>
          <cell r="AD1222" t="e">
            <v>#N/A</v>
          </cell>
          <cell r="AE1222" t="e">
            <v>#N/A</v>
          </cell>
          <cell r="AF1222" t="e">
            <v>#N/A</v>
          </cell>
          <cell r="AG1222" t="e">
            <v>#N/A</v>
          </cell>
          <cell r="AH1222" t="e">
            <v>#N/A</v>
          </cell>
          <cell r="AI1222" t="e">
            <v>#N/A</v>
          </cell>
          <cell r="AJ1222" t="e">
            <v>#N/A</v>
          </cell>
        </row>
        <row r="1223">
          <cell r="A1223" t="str">
            <v>15207-G4000767</v>
          </cell>
          <cell r="B1223" t="str">
            <v>15207</v>
          </cell>
          <cell r="C1223" t="str">
            <v>QDVOCUSU</v>
          </cell>
          <cell r="D1223" t="str">
            <v>Rozman Pungercar, Jerica</v>
          </cell>
          <cell r="E1223" t="str">
            <v>Child</v>
          </cell>
          <cell r="F1223" t="str">
            <v>Multiple WP</v>
          </cell>
          <cell r="G1223" t="str">
            <v>TRD</v>
          </cell>
          <cell r="H1223" t="str">
            <v>G4000767</v>
          </cell>
        </row>
        <row r="1223">
          <cell r="K1223">
            <v>0</v>
          </cell>
          <cell r="L1223">
            <v>0</v>
          </cell>
          <cell r="M1223">
            <v>0</v>
          </cell>
          <cell r="N1223">
            <v>0</v>
          </cell>
          <cell r="O1223">
            <v>0</v>
          </cell>
          <cell r="P1223">
            <v>0</v>
          </cell>
        </row>
        <row r="1223">
          <cell r="S1223" t="str">
            <v>Not Excluded</v>
          </cell>
          <cell r="T1223" t="str">
            <v>No</v>
          </cell>
          <cell r="U1223" t="e">
            <v>#N/A</v>
          </cell>
          <cell r="V1223" t="e">
            <v>#N/A</v>
          </cell>
          <cell r="W1223" t="e">
            <v>#N/A</v>
          </cell>
          <cell r="X1223" t="e">
            <v>#N/A</v>
          </cell>
          <cell r="Y1223" t="str">
            <v>Proposed Plan</v>
          </cell>
          <cell r="Z1223" t="str">
            <v>QDVOCUSU SLA-Stein QC Simulect</v>
          </cell>
          <cell r="AA1223" t="e">
            <v>#N/A</v>
          </cell>
          <cell r="AB1223" t="e">
            <v>#N/A</v>
          </cell>
          <cell r="AC1223" t="e">
            <v>#N/A</v>
          </cell>
          <cell r="AD1223" t="e">
            <v>#N/A</v>
          </cell>
          <cell r="AE1223" t="e">
            <v>#N/A</v>
          </cell>
          <cell r="AF1223" t="e">
            <v>#N/A</v>
          </cell>
          <cell r="AG1223" t="e">
            <v>#N/A</v>
          </cell>
          <cell r="AH1223" t="e">
            <v>#N/A</v>
          </cell>
          <cell r="AI1223" t="e">
            <v>#N/A</v>
          </cell>
          <cell r="AJ1223" t="e">
            <v>#N/A</v>
          </cell>
        </row>
        <row r="1224">
          <cell r="A1224">
            <v>15240</v>
          </cell>
          <cell r="B1224" t="str">
            <v>15240</v>
          </cell>
          <cell r="C1224" t="str">
            <v>DDSZBTDM</v>
          </cell>
          <cell r="D1224" t="str">
            <v>Smilovic, Vanja</v>
          </cell>
          <cell r="E1224" t="str">
            <v>Parent</v>
          </cell>
          <cell r="F1224" t="str">
            <v>Single WP</v>
          </cell>
          <cell r="G1224" t="str">
            <v>TRD</v>
          </cell>
          <cell r="H1224">
            <v>0</v>
          </cell>
        </row>
        <row r="1224">
          <cell r="K1224">
            <v>0</v>
          </cell>
          <cell r="L1224">
            <v>0</v>
          </cell>
          <cell r="M1224">
            <v>0</v>
          </cell>
          <cell r="N1224">
            <v>0</v>
          </cell>
          <cell r="O1224">
            <v>0</v>
          </cell>
          <cell r="P1224">
            <v>0.454</v>
          </cell>
        </row>
        <row r="1224">
          <cell r="S1224" t="str">
            <v>Not Excluded</v>
          </cell>
          <cell r="T1224" t="str">
            <v>No</v>
          </cell>
          <cell r="U1224" t="e">
            <v>#N/A</v>
          </cell>
          <cell r="V1224" t="e">
            <v>#N/A</v>
          </cell>
          <cell r="W1224" t="e">
            <v>#N/A</v>
          </cell>
          <cell r="X1224" t="e">
            <v>#N/A</v>
          </cell>
          <cell r="Y1224" t="str">
            <v>Proposed Plan</v>
          </cell>
          <cell r="Z1224" t="str">
            <v>DDSZBTDM</v>
          </cell>
          <cell r="AA1224" t="e">
            <v>#N/A</v>
          </cell>
          <cell r="AB1224" t="e">
            <v>#N/A</v>
          </cell>
          <cell r="AC1224" t="e">
            <v>#N/A</v>
          </cell>
          <cell r="AD1224" t="e">
            <v>#N/A</v>
          </cell>
          <cell r="AE1224" t="e">
            <v>#N/A</v>
          </cell>
          <cell r="AF1224" t="e">
            <v>#N/A</v>
          </cell>
          <cell r="AG1224" t="e">
            <v>#N/A</v>
          </cell>
          <cell r="AH1224" t="e">
            <v>#N/A</v>
          </cell>
          <cell r="AI1224" t="e">
            <v>#N/A</v>
          </cell>
          <cell r="AJ1224" t="e">
            <v>#N/A</v>
          </cell>
        </row>
        <row r="1225">
          <cell r="A1225" t="str">
            <v>15240-G4001072</v>
          </cell>
          <cell r="B1225" t="str">
            <v>15240</v>
          </cell>
          <cell r="C1225" t="str">
            <v>DDSZBTDM</v>
          </cell>
          <cell r="D1225" t="str">
            <v>Smilovic, Vanja</v>
          </cell>
          <cell r="E1225" t="str">
            <v>Child</v>
          </cell>
          <cell r="F1225" t="str">
            <v>Single WP</v>
          </cell>
          <cell r="G1225" t="str">
            <v>TRD</v>
          </cell>
          <cell r="H1225" t="str">
            <v>G4001072</v>
          </cell>
        </row>
        <row r="1225">
          <cell r="K1225">
            <v>0.06049664</v>
          </cell>
          <cell r="L1225">
            <v>0</v>
          </cell>
          <cell r="M1225">
            <v>0</v>
          </cell>
          <cell r="N1225">
            <v>0.06049664</v>
          </cell>
          <cell r="O1225">
            <v>60496.64</v>
          </cell>
          <cell r="P1225">
            <v>0.454</v>
          </cell>
        </row>
        <row r="1225">
          <cell r="S1225" t="str">
            <v>Not Excluded</v>
          </cell>
          <cell r="T1225" t="str">
            <v>No</v>
          </cell>
          <cell r="U1225" t="e">
            <v>#N/A</v>
          </cell>
          <cell r="V1225" t="e">
            <v>#N/A</v>
          </cell>
          <cell r="W1225" t="e">
            <v>#N/A</v>
          </cell>
          <cell r="X1225" t="e">
            <v>#N/A</v>
          </cell>
          <cell r="Y1225" t="str">
            <v>Proposed Plan</v>
          </cell>
          <cell r="Z1225" t="str">
            <v>DDSZBTDM Due Diligence Projects Sandoz Bioph BTDM</v>
          </cell>
          <cell r="AA1225" t="e">
            <v>#N/A</v>
          </cell>
          <cell r="AB1225" t="e">
            <v>#N/A</v>
          </cell>
          <cell r="AC1225" t="e">
            <v>#N/A</v>
          </cell>
          <cell r="AD1225" t="e">
            <v>#N/A</v>
          </cell>
          <cell r="AE1225" t="e">
            <v>#N/A</v>
          </cell>
          <cell r="AF1225" t="e">
            <v>#N/A</v>
          </cell>
          <cell r="AG1225" t="e">
            <v>#N/A</v>
          </cell>
          <cell r="AH1225" t="e">
            <v>#N/A</v>
          </cell>
          <cell r="AI1225" t="e">
            <v>#N/A</v>
          </cell>
          <cell r="AJ1225" t="e">
            <v>#N/A</v>
          </cell>
        </row>
        <row r="1226">
          <cell r="A1226">
            <v>15104</v>
          </cell>
          <cell r="B1226" t="str">
            <v>15104</v>
          </cell>
          <cell r="C1226" t="str">
            <v>BPDBIOST</v>
          </cell>
          <cell r="D1226" t="str">
            <v>van Eck, Anna</v>
          </cell>
          <cell r="E1226" t="str">
            <v>Parent</v>
          </cell>
          <cell r="F1226" t="str">
            <v>Multiple WP</v>
          </cell>
          <cell r="G1226" t="str">
            <v>TRD</v>
          </cell>
          <cell r="H1226">
            <v>0</v>
          </cell>
        </row>
        <row r="1226">
          <cell r="K1226">
            <v>0</v>
          </cell>
          <cell r="L1226">
            <v>0</v>
          </cell>
          <cell r="M1226">
            <v>0</v>
          </cell>
          <cell r="N1226">
            <v>0</v>
          </cell>
          <cell r="O1226">
            <v>0</v>
          </cell>
          <cell r="P1226">
            <v>0.1816</v>
          </cell>
        </row>
        <row r="1226">
          <cell r="S1226" t="str">
            <v>Not Excluded</v>
          </cell>
          <cell r="T1226" t="str">
            <v>No</v>
          </cell>
          <cell r="U1226" t="str">
            <v>No</v>
          </cell>
          <cell r="V1226" t="str">
            <v>Value Creation</v>
          </cell>
          <cell r="W1226" t="str">
            <v>Increase potential P&amp;L in case of approval</v>
          </cell>
          <cell r="X1226" t="str">
            <v>Nurture</v>
          </cell>
          <cell r="Y1226" t="str">
            <v>Strategy Approved</v>
          </cell>
          <cell r="Z1226" t="str">
            <v>BPDBIOST</v>
          </cell>
          <cell r="AA1226" t="str">
            <v>No</v>
          </cell>
          <cell r="AB1226" t="str">
            <v>No</v>
          </cell>
          <cell r="AC1226" t="str">
            <v>Other Non-Drug</v>
          </cell>
          <cell r="AD1226" t="str">
            <v>2020 Proposed</v>
          </cell>
          <cell r="AE1226" t="str">
            <v>SONAR - Available in Horizon</v>
          </cell>
          <cell r="AF1226" t="str">
            <v>Process Excellence &amp; Innovation</v>
          </cell>
          <cell r="AG1226" t="str">
            <v>Process Optimization &amp; Automation</v>
          </cell>
          <cell r="AH1226">
            <v>0</v>
          </cell>
          <cell r="AI1226" t="str">
            <v>TRD Labs</v>
          </cell>
          <cell r="AJ1226" t="str">
            <v>Pharmaceutical Process and Product Development</v>
          </cell>
        </row>
        <row r="1227">
          <cell r="A1227" t="str">
            <v>15104-G4001003</v>
          </cell>
          <cell r="B1227" t="str">
            <v>15104</v>
          </cell>
          <cell r="C1227" t="str">
            <v>BPDBIOST</v>
          </cell>
          <cell r="D1227" t="str">
            <v>van Eck, Anna</v>
          </cell>
          <cell r="E1227" t="str">
            <v>Child</v>
          </cell>
          <cell r="F1227" t="str">
            <v>Multiple WP</v>
          </cell>
          <cell r="G1227" t="str">
            <v>TRD</v>
          </cell>
          <cell r="H1227" t="str">
            <v>G4001003</v>
          </cell>
        </row>
        <row r="1227">
          <cell r="K1227">
            <v>0</v>
          </cell>
          <cell r="L1227">
            <v>0</v>
          </cell>
          <cell r="M1227">
            <v>0</v>
          </cell>
          <cell r="N1227">
            <v>0</v>
          </cell>
          <cell r="O1227">
            <v>0</v>
          </cell>
          <cell r="P1227">
            <v>0.0227</v>
          </cell>
        </row>
        <row r="1227">
          <cell r="S1227" t="str">
            <v>Not Excluded</v>
          </cell>
          <cell r="T1227" t="str">
            <v>No</v>
          </cell>
          <cell r="U1227" t="e">
            <v>#N/A</v>
          </cell>
          <cell r="V1227" t="e">
            <v>#N/A</v>
          </cell>
          <cell r="W1227" t="e">
            <v>#N/A</v>
          </cell>
          <cell r="X1227" t="e">
            <v>#N/A</v>
          </cell>
          <cell r="Y1227" t="str">
            <v>Proposed Plan</v>
          </cell>
          <cell r="Z1227" t="str">
            <v>BIOFUTUR Continuous Microbial</v>
          </cell>
          <cell r="AA1227" t="e">
            <v>#N/A</v>
          </cell>
          <cell r="AB1227" t="e">
            <v>#N/A</v>
          </cell>
          <cell r="AC1227" t="e">
            <v>#N/A</v>
          </cell>
          <cell r="AD1227" t="e">
            <v>#N/A</v>
          </cell>
          <cell r="AE1227" t="e">
            <v>#N/A</v>
          </cell>
          <cell r="AF1227" t="e">
            <v>#N/A</v>
          </cell>
          <cell r="AG1227" t="e">
            <v>#N/A</v>
          </cell>
          <cell r="AH1227" t="e">
            <v>#N/A</v>
          </cell>
          <cell r="AI1227" t="e">
            <v>#N/A</v>
          </cell>
          <cell r="AJ1227" t="e">
            <v>#N/A</v>
          </cell>
        </row>
        <row r="1228">
          <cell r="A1228" t="str">
            <v>15104-G4010713</v>
          </cell>
          <cell r="B1228" t="str">
            <v>15104</v>
          </cell>
          <cell r="C1228" t="str">
            <v>BPDBIOST</v>
          </cell>
          <cell r="D1228" t="str">
            <v>van Eck, Anna</v>
          </cell>
          <cell r="E1228" t="str">
            <v>Child</v>
          </cell>
          <cell r="F1228" t="str">
            <v>Multiple WP</v>
          </cell>
          <cell r="G1228" t="str">
            <v>TRD</v>
          </cell>
          <cell r="H1228" t="str">
            <v>G4010713</v>
          </cell>
        </row>
        <row r="1228">
          <cell r="K1228">
            <v>0</v>
          </cell>
          <cell r="L1228">
            <v>0</v>
          </cell>
          <cell r="M1228">
            <v>0</v>
          </cell>
          <cell r="N1228">
            <v>0</v>
          </cell>
          <cell r="O1228">
            <v>0</v>
          </cell>
          <cell r="P1228">
            <v>0</v>
          </cell>
        </row>
        <row r="1228">
          <cell r="S1228" t="str">
            <v>Not Excluded</v>
          </cell>
          <cell r="T1228" t="str">
            <v>No</v>
          </cell>
          <cell r="U1228" t="e">
            <v>#N/A</v>
          </cell>
          <cell r="V1228" t="e">
            <v>#N/A</v>
          </cell>
          <cell r="W1228" t="e">
            <v>#N/A</v>
          </cell>
          <cell r="X1228" t="e">
            <v>#N/A</v>
          </cell>
          <cell r="Y1228" t="str">
            <v>Proposed Plan</v>
          </cell>
          <cell r="Z1228" t="str">
            <v>BioSpace</v>
          </cell>
          <cell r="AA1228" t="e">
            <v>#N/A</v>
          </cell>
          <cell r="AB1228" t="e">
            <v>#N/A</v>
          </cell>
          <cell r="AC1228" t="e">
            <v>#N/A</v>
          </cell>
          <cell r="AD1228" t="e">
            <v>#N/A</v>
          </cell>
          <cell r="AE1228" t="e">
            <v>#N/A</v>
          </cell>
          <cell r="AF1228" t="e">
            <v>#N/A</v>
          </cell>
          <cell r="AG1228" t="e">
            <v>#N/A</v>
          </cell>
          <cell r="AH1228" t="e">
            <v>#N/A</v>
          </cell>
          <cell r="AI1228" t="e">
            <v>#N/A</v>
          </cell>
          <cell r="AJ1228" t="e">
            <v>#N/A</v>
          </cell>
        </row>
        <row r="1229">
          <cell r="A1229" t="str">
            <v>15104-T4000470</v>
          </cell>
          <cell r="B1229" t="str">
            <v>15104</v>
          </cell>
          <cell r="C1229" t="str">
            <v>BPDBIOST</v>
          </cell>
          <cell r="D1229" t="str">
            <v>van Eck, Anna</v>
          </cell>
          <cell r="E1229" t="str">
            <v>Child</v>
          </cell>
          <cell r="F1229" t="str">
            <v>Multiple WP</v>
          </cell>
          <cell r="G1229" t="str">
            <v>TRD</v>
          </cell>
          <cell r="H1229" t="str">
            <v>T4000470</v>
          </cell>
        </row>
        <row r="1229">
          <cell r="K1229">
            <v>0</v>
          </cell>
          <cell r="L1229">
            <v>0</v>
          </cell>
          <cell r="M1229">
            <v>0</v>
          </cell>
          <cell r="N1229">
            <v>0</v>
          </cell>
          <cell r="O1229">
            <v>0</v>
          </cell>
          <cell r="P1229">
            <v>0</v>
          </cell>
        </row>
        <row r="1229">
          <cell r="S1229" t="str">
            <v>Not Excluded</v>
          </cell>
          <cell r="T1229" t="e">
            <v>#N/A</v>
          </cell>
          <cell r="U1229" t="e">
            <v>#N/A</v>
          </cell>
          <cell r="V1229" t="e">
            <v>#N/A</v>
          </cell>
          <cell r="W1229" t="e">
            <v>#N/A</v>
          </cell>
          <cell r="X1229" t="e">
            <v>#N/A</v>
          </cell>
          <cell r="Y1229" t="str">
            <v>Proposed Plan</v>
          </cell>
          <cell r="Z1229" t="str">
            <v>BPDBIOST  aiBAT CFD modeling of bioreactor .E90066</v>
          </cell>
          <cell r="AA1229" t="e">
            <v>#N/A</v>
          </cell>
          <cell r="AB1229" t="e">
            <v>#N/A</v>
          </cell>
          <cell r="AC1229" t="e">
            <v>#N/A</v>
          </cell>
          <cell r="AD1229" t="e">
            <v>#N/A</v>
          </cell>
          <cell r="AE1229" t="e">
            <v>#N/A</v>
          </cell>
          <cell r="AF1229" t="e">
            <v>#N/A</v>
          </cell>
          <cell r="AG1229" t="e">
            <v>#N/A</v>
          </cell>
          <cell r="AH1229" t="e">
            <v>#N/A</v>
          </cell>
          <cell r="AI1229" t="e">
            <v>#N/A</v>
          </cell>
          <cell r="AJ1229" t="e">
            <v>#N/A</v>
          </cell>
        </row>
        <row r="1230">
          <cell r="A1230" t="str">
            <v>15104-G4000934</v>
          </cell>
          <cell r="B1230" t="str">
            <v>15104</v>
          </cell>
          <cell r="C1230" t="str">
            <v>BPDBIOST</v>
          </cell>
          <cell r="D1230" t="str">
            <v>van Eck, Anna</v>
          </cell>
          <cell r="E1230" t="str">
            <v>Child</v>
          </cell>
          <cell r="F1230" t="str">
            <v>Multiple WP</v>
          </cell>
          <cell r="G1230" t="str">
            <v>TRD</v>
          </cell>
          <cell r="H1230" t="str">
            <v>G4000934</v>
          </cell>
        </row>
        <row r="1230">
          <cell r="K1230">
            <v>0</v>
          </cell>
          <cell r="L1230">
            <v>0</v>
          </cell>
          <cell r="M1230">
            <v>0</v>
          </cell>
          <cell r="N1230">
            <v>0</v>
          </cell>
          <cell r="O1230">
            <v>0</v>
          </cell>
          <cell r="P1230">
            <v>0</v>
          </cell>
        </row>
        <row r="1230">
          <cell r="S1230" t="str">
            <v>Not Excluded</v>
          </cell>
          <cell r="T1230" t="str">
            <v>No</v>
          </cell>
          <cell r="U1230" t="e">
            <v>#N/A</v>
          </cell>
          <cell r="V1230" t="e">
            <v>#N/A</v>
          </cell>
          <cell r="W1230" t="e">
            <v>#N/A</v>
          </cell>
          <cell r="X1230" t="e">
            <v>#N/A</v>
          </cell>
          <cell r="Y1230" t="str">
            <v>Proposed Plan</v>
          </cell>
          <cell r="Z1230" t="str">
            <v>BPDBIOST  CD-Laboratory Prof. Herwig LCAT.E90042</v>
          </cell>
          <cell r="AA1230" t="e">
            <v>#N/A</v>
          </cell>
          <cell r="AB1230" t="e">
            <v>#N/A</v>
          </cell>
          <cell r="AC1230" t="e">
            <v>#N/A</v>
          </cell>
          <cell r="AD1230" t="e">
            <v>#N/A</v>
          </cell>
          <cell r="AE1230" t="e">
            <v>#N/A</v>
          </cell>
          <cell r="AF1230" t="e">
            <v>#N/A</v>
          </cell>
          <cell r="AG1230" t="e">
            <v>#N/A</v>
          </cell>
          <cell r="AH1230" t="e">
            <v>#N/A</v>
          </cell>
          <cell r="AI1230" t="e">
            <v>#N/A</v>
          </cell>
          <cell r="AJ1230" t="e">
            <v>#N/A</v>
          </cell>
        </row>
        <row r="1231">
          <cell r="A1231" t="str">
            <v>15104-G4002774</v>
          </cell>
          <cell r="B1231" t="str">
            <v>15104</v>
          </cell>
          <cell r="C1231" t="str">
            <v>BPDBIOST</v>
          </cell>
          <cell r="D1231" t="str">
            <v>van Eck, Anna</v>
          </cell>
          <cell r="E1231" t="str">
            <v>Child</v>
          </cell>
          <cell r="F1231" t="str">
            <v>Multiple WP</v>
          </cell>
          <cell r="G1231" t="str">
            <v>TRD</v>
          </cell>
          <cell r="H1231" t="str">
            <v>G4002774</v>
          </cell>
        </row>
        <row r="1231">
          <cell r="K1231">
            <v>0</v>
          </cell>
          <cell r="L1231">
            <v>0</v>
          </cell>
          <cell r="M1231">
            <v>0</v>
          </cell>
          <cell r="N1231">
            <v>0</v>
          </cell>
          <cell r="O1231">
            <v>0</v>
          </cell>
          <cell r="P1231">
            <v>0.0227</v>
          </cell>
        </row>
        <row r="1231">
          <cell r="S1231" t="str">
            <v>Not Excluded</v>
          </cell>
          <cell r="T1231" t="str">
            <v>No</v>
          </cell>
          <cell r="U1231" t="e">
            <v>#N/A</v>
          </cell>
          <cell r="V1231" t="e">
            <v>#N/A</v>
          </cell>
          <cell r="W1231" t="e">
            <v>#N/A</v>
          </cell>
          <cell r="X1231" t="e">
            <v>#N/A</v>
          </cell>
          <cell r="Y1231" t="str">
            <v>Proposed Plan</v>
          </cell>
          <cell r="Z1231" t="str">
            <v>BPDBIOST ACIB 25.011 In-Situ Monit. NT0004_2019</v>
          </cell>
          <cell r="AA1231" t="e">
            <v>#N/A</v>
          </cell>
          <cell r="AB1231" t="e">
            <v>#N/A</v>
          </cell>
          <cell r="AC1231" t="e">
            <v>#N/A</v>
          </cell>
          <cell r="AD1231" t="e">
            <v>#N/A</v>
          </cell>
          <cell r="AE1231" t="e">
            <v>#N/A</v>
          </cell>
          <cell r="AF1231" t="e">
            <v>#N/A</v>
          </cell>
          <cell r="AG1231" t="e">
            <v>#N/A</v>
          </cell>
          <cell r="AH1231" t="e">
            <v>#N/A</v>
          </cell>
          <cell r="AI1231" t="e">
            <v>#N/A</v>
          </cell>
          <cell r="AJ1231" t="e">
            <v>#N/A</v>
          </cell>
        </row>
        <row r="1232">
          <cell r="A1232" t="str">
            <v>15104-T4000469</v>
          </cell>
          <cell r="B1232" t="str">
            <v>15104</v>
          </cell>
          <cell r="C1232" t="str">
            <v>BPDBIOST</v>
          </cell>
          <cell r="D1232" t="str">
            <v>van Eck, Anna</v>
          </cell>
          <cell r="E1232" t="str">
            <v>Child</v>
          </cell>
          <cell r="F1232" t="str">
            <v>Multiple WP</v>
          </cell>
          <cell r="G1232" t="str">
            <v>TRD</v>
          </cell>
          <cell r="H1232" t="str">
            <v>T4000469</v>
          </cell>
        </row>
        <row r="1232">
          <cell r="K1232">
            <v>0</v>
          </cell>
          <cell r="L1232">
            <v>0</v>
          </cell>
          <cell r="M1232">
            <v>0</v>
          </cell>
          <cell r="N1232">
            <v>0</v>
          </cell>
          <cell r="O1232">
            <v>0</v>
          </cell>
          <cell r="P1232">
            <v>0.0227</v>
          </cell>
        </row>
        <row r="1232">
          <cell r="S1232" t="str">
            <v>Not Excluded</v>
          </cell>
          <cell r="T1232" t="e">
            <v>#N/A</v>
          </cell>
          <cell r="U1232" t="e">
            <v>#N/A</v>
          </cell>
          <cell r="V1232" t="e">
            <v>#N/A</v>
          </cell>
          <cell r="W1232" t="e">
            <v>#N/A</v>
          </cell>
          <cell r="X1232" t="e">
            <v>#N/A</v>
          </cell>
          <cell r="Y1232" t="str">
            <v>Proposed Plan</v>
          </cell>
          <cell r="Z1232" t="str">
            <v>BPDBIOST ACIB 25.011 In-Situ Monitorg LCAT.E90056</v>
          </cell>
          <cell r="AA1232" t="e">
            <v>#N/A</v>
          </cell>
          <cell r="AB1232" t="e">
            <v>#N/A</v>
          </cell>
          <cell r="AC1232" t="e">
            <v>#N/A</v>
          </cell>
          <cell r="AD1232" t="e">
            <v>#N/A</v>
          </cell>
          <cell r="AE1232" t="e">
            <v>#N/A</v>
          </cell>
          <cell r="AF1232" t="e">
            <v>#N/A</v>
          </cell>
          <cell r="AG1232" t="e">
            <v>#N/A</v>
          </cell>
          <cell r="AH1232" t="e">
            <v>#N/A</v>
          </cell>
          <cell r="AI1232" t="e">
            <v>#N/A</v>
          </cell>
          <cell r="AJ1232" t="e">
            <v>#N/A</v>
          </cell>
        </row>
        <row r="1233">
          <cell r="A1233" t="str">
            <v>15104-G4002777</v>
          </cell>
          <cell r="B1233" t="str">
            <v>15104</v>
          </cell>
          <cell r="C1233" t="str">
            <v>BPDBIOST</v>
          </cell>
          <cell r="D1233" t="str">
            <v>van Eck, Anna</v>
          </cell>
          <cell r="E1233" t="str">
            <v>Child</v>
          </cell>
          <cell r="F1233" t="str">
            <v>Multiple WP</v>
          </cell>
          <cell r="G1233" t="str">
            <v>TRD</v>
          </cell>
          <cell r="H1233" t="str">
            <v>G4002777</v>
          </cell>
        </row>
        <row r="1233">
          <cell r="K1233">
            <v>0</v>
          </cell>
          <cell r="L1233">
            <v>0</v>
          </cell>
          <cell r="M1233">
            <v>0</v>
          </cell>
          <cell r="N1233">
            <v>0</v>
          </cell>
          <cell r="O1233">
            <v>0</v>
          </cell>
          <cell r="P1233">
            <v>0</v>
          </cell>
        </row>
        <row r="1233">
          <cell r="S1233" t="str">
            <v>Not Excluded</v>
          </cell>
          <cell r="T1233" t="str">
            <v>No</v>
          </cell>
          <cell r="U1233" t="e">
            <v>#N/A</v>
          </cell>
          <cell r="V1233" t="e">
            <v>#N/A</v>
          </cell>
          <cell r="W1233" t="e">
            <v>#N/A</v>
          </cell>
          <cell r="X1233" t="e">
            <v>#N/A</v>
          </cell>
          <cell r="Y1233" t="str">
            <v>Proposed Plan</v>
          </cell>
          <cell r="Z1233" t="str">
            <v>BPDBIOST aiBAT CFD model of BR NT0008_2019</v>
          </cell>
          <cell r="AA1233" t="e">
            <v>#N/A</v>
          </cell>
          <cell r="AB1233" t="e">
            <v>#N/A</v>
          </cell>
          <cell r="AC1233" t="e">
            <v>#N/A</v>
          </cell>
          <cell r="AD1233" t="e">
            <v>#N/A</v>
          </cell>
          <cell r="AE1233" t="e">
            <v>#N/A</v>
          </cell>
          <cell r="AF1233" t="e">
            <v>#N/A</v>
          </cell>
          <cell r="AG1233" t="e">
            <v>#N/A</v>
          </cell>
          <cell r="AH1233" t="e">
            <v>#N/A</v>
          </cell>
          <cell r="AI1233" t="e">
            <v>#N/A</v>
          </cell>
          <cell r="AJ1233" t="e">
            <v>#N/A</v>
          </cell>
        </row>
        <row r="1234">
          <cell r="A1234" t="str">
            <v>15104-G4008171</v>
          </cell>
          <cell r="B1234" t="str">
            <v>15104</v>
          </cell>
          <cell r="C1234" t="str">
            <v>BPDBIOST</v>
          </cell>
          <cell r="D1234" t="str">
            <v>van Eck, Anna</v>
          </cell>
          <cell r="E1234" t="str">
            <v>Child</v>
          </cell>
          <cell r="F1234" t="str">
            <v>Multiple WP</v>
          </cell>
          <cell r="G1234" t="str">
            <v>TRD</v>
          </cell>
          <cell r="H1234" t="str">
            <v>G4008171</v>
          </cell>
        </row>
        <row r="1234">
          <cell r="K1234">
            <v>0</v>
          </cell>
          <cell r="L1234">
            <v>0</v>
          </cell>
          <cell r="M1234">
            <v>0</v>
          </cell>
          <cell r="N1234">
            <v>0</v>
          </cell>
          <cell r="O1234">
            <v>0</v>
          </cell>
          <cell r="P1234">
            <v>0.0227</v>
          </cell>
        </row>
        <row r="1234">
          <cell r="S1234" t="str">
            <v>Not Excluded</v>
          </cell>
          <cell r="T1234" t="str">
            <v>No</v>
          </cell>
          <cell r="U1234" t="e">
            <v>#N/A</v>
          </cell>
          <cell r="V1234" t="e">
            <v>#N/A</v>
          </cell>
          <cell r="W1234" t="e">
            <v>#N/A</v>
          </cell>
          <cell r="X1234" t="e">
            <v>#N/A</v>
          </cell>
          <cell r="Y1234" t="str">
            <v>Proposed Plan</v>
          </cell>
          <cell r="Z1234" t="str">
            <v>BPDBIOST Alternative Surfactants</v>
          </cell>
          <cell r="AA1234" t="e">
            <v>#N/A</v>
          </cell>
          <cell r="AB1234" t="e">
            <v>#N/A</v>
          </cell>
          <cell r="AC1234" t="e">
            <v>#N/A</v>
          </cell>
          <cell r="AD1234" t="e">
            <v>#N/A</v>
          </cell>
          <cell r="AE1234" t="e">
            <v>#N/A</v>
          </cell>
          <cell r="AF1234" t="e">
            <v>#N/A</v>
          </cell>
          <cell r="AG1234" t="e">
            <v>#N/A</v>
          </cell>
          <cell r="AH1234" t="e">
            <v>#N/A</v>
          </cell>
          <cell r="AI1234" t="e">
            <v>#N/A</v>
          </cell>
          <cell r="AJ1234" t="e">
            <v>#N/A</v>
          </cell>
        </row>
        <row r="1235">
          <cell r="A1235" t="str">
            <v>15104-G4008169</v>
          </cell>
          <cell r="B1235" t="str">
            <v>15104</v>
          </cell>
          <cell r="C1235" t="str">
            <v>BPDBIOST</v>
          </cell>
          <cell r="D1235" t="str">
            <v>van Eck, Anna</v>
          </cell>
          <cell r="E1235" t="str">
            <v>Child</v>
          </cell>
          <cell r="F1235" t="str">
            <v>Multiple WP</v>
          </cell>
          <cell r="G1235" t="str">
            <v>TRD</v>
          </cell>
          <cell r="H1235" t="str">
            <v>G4008169</v>
          </cell>
        </row>
        <row r="1235">
          <cell r="K1235">
            <v>0</v>
          </cell>
          <cell r="L1235">
            <v>0</v>
          </cell>
          <cell r="M1235">
            <v>0</v>
          </cell>
          <cell r="N1235">
            <v>0</v>
          </cell>
          <cell r="O1235">
            <v>0</v>
          </cell>
          <cell r="P1235">
            <v>0.0227</v>
          </cell>
        </row>
        <row r="1235">
          <cell r="S1235" t="str">
            <v>Not Excluded</v>
          </cell>
          <cell r="T1235" t="str">
            <v>No</v>
          </cell>
          <cell r="U1235" t="str">
            <v>No</v>
          </cell>
          <cell r="V1235" t="str">
            <v>Value Creation</v>
          </cell>
          <cell r="W1235" t="str">
            <v>Reduce R&amp;D Costs</v>
          </cell>
          <cell r="X1235" t="str">
            <v>Nurture</v>
          </cell>
          <cell r="Y1235" t="str">
            <v>Proposed Plan</v>
          </cell>
          <cell r="Z1235" t="str">
            <v>BPDBIOST Development manual</v>
          </cell>
          <cell r="AA1235" t="str">
            <v>No</v>
          </cell>
          <cell r="AB1235" t="str">
            <v>No</v>
          </cell>
          <cell r="AC1235" t="str">
            <v>Other Non-Drug</v>
          </cell>
          <cell r="AD1235" t="str">
            <v>2020 Proposed</v>
          </cell>
          <cell r="AE1235" t="str">
            <v>SONAR - Available in Horizon</v>
          </cell>
          <cell r="AF1235" t="str">
            <v>Process Excellence &amp; Innovation</v>
          </cell>
          <cell r="AG1235" t="str">
            <v>Process Optimization &amp; Automation</v>
          </cell>
          <cell r="AH1235">
            <v>0</v>
          </cell>
          <cell r="AI1235" t="str">
            <v>TRD Labs</v>
          </cell>
          <cell r="AJ1235" t="str">
            <v>Pharmaceutical Process and Product Development</v>
          </cell>
        </row>
        <row r="1236">
          <cell r="A1236" t="str">
            <v>15104-G4000935</v>
          </cell>
          <cell r="B1236" t="str">
            <v>15104</v>
          </cell>
          <cell r="C1236" t="str">
            <v>BPDBIOST</v>
          </cell>
          <cell r="D1236" t="str">
            <v>van Eck, Anna</v>
          </cell>
          <cell r="E1236" t="str">
            <v>Child</v>
          </cell>
          <cell r="F1236" t="str">
            <v>Multiple WP</v>
          </cell>
          <cell r="G1236" t="str">
            <v>TRD</v>
          </cell>
          <cell r="H1236" t="str">
            <v>G4000935</v>
          </cell>
        </row>
        <row r="1236">
          <cell r="K1236">
            <v>0</v>
          </cell>
          <cell r="L1236">
            <v>0</v>
          </cell>
          <cell r="M1236">
            <v>0</v>
          </cell>
          <cell r="N1236">
            <v>0</v>
          </cell>
          <cell r="O1236">
            <v>0</v>
          </cell>
          <cell r="P1236">
            <v>0</v>
          </cell>
        </row>
        <row r="1236">
          <cell r="S1236" t="str">
            <v>Not Excluded</v>
          </cell>
          <cell r="T1236" t="str">
            <v>No</v>
          </cell>
          <cell r="U1236" t="e">
            <v>#N/A</v>
          </cell>
          <cell r="V1236" t="e">
            <v>#N/A</v>
          </cell>
          <cell r="W1236" t="e">
            <v>#N/A</v>
          </cell>
          <cell r="X1236" t="e">
            <v>#N/A</v>
          </cell>
          <cell r="Y1236" t="str">
            <v>Proposed Plan</v>
          </cell>
          <cell r="Z1236" t="str">
            <v>BPDBIOST E.coli expression system</v>
          </cell>
          <cell r="AA1236" t="e">
            <v>#N/A</v>
          </cell>
          <cell r="AB1236" t="e">
            <v>#N/A</v>
          </cell>
          <cell r="AC1236" t="e">
            <v>#N/A</v>
          </cell>
          <cell r="AD1236" t="e">
            <v>#N/A</v>
          </cell>
          <cell r="AE1236" t="e">
            <v>#N/A</v>
          </cell>
          <cell r="AF1236" t="e">
            <v>#N/A</v>
          </cell>
          <cell r="AG1236" t="e">
            <v>#N/A</v>
          </cell>
          <cell r="AH1236" t="e">
            <v>#N/A</v>
          </cell>
          <cell r="AI1236" t="e">
            <v>#N/A</v>
          </cell>
          <cell r="AJ1236" t="e">
            <v>#N/A</v>
          </cell>
        </row>
        <row r="1237">
          <cell r="A1237" t="str">
            <v>15104-G4002775</v>
          </cell>
          <cell r="B1237" t="str">
            <v>15104</v>
          </cell>
          <cell r="C1237" t="str">
            <v>BPDBIOST</v>
          </cell>
          <cell r="D1237" t="str">
            <v>van Eck, Anna</v>
          </cell>
          <cell r="E1237" t="str">
            <v>Child</v>
          </cell>
          <cell r="F1237" t="str">
            <v>Multiple WP</v>
          </cell>
          <cell r="G1237" t="str">
            <v>TRD</v>
          </cell>
          <cell r="H1237" t="str">
            <v>G4002775</v>
          </cell>
        </row>
        <row r="1237">
          <cell r="K1237">
            <v>0.06049664</v>
          </cell>
          <cell r="L1237">
            <v>0</v>
          </cell>
          <cell r="M1237">
            <v>0</v>
          </cell>
          <cell r="N1237">
            <v>0.06049664</v>
          </cell>
          <cell r="O1237">
            <v>60496.64</v>
          </cell>
          <cell r="P1237">
            <v>0.0227</v>
          </cell>
        </row>
        <row r="1237">
          <cell r="S1237" t="str">
            <v>Not Excluded</v>
          </cell>
          <cell r="T1237" t="str">
            <v>No</v>
          </cell>
          <cell r="U1237" t="str">
            <v>No</v>
          </cell>
          <cell r="V1237" t="str">
            <v>Value Creation</v>
          </cell>
          <cell r="W1237" t="str">
            <v>Reduce R&amp;D Costs</v>
          </cell>
          <cell r="X1237" t="str">
            <v>Nurture</v>
          </cell>
          <cell r="Y1237" t="str">
            <v>Proposed Plan</v>
          </cell>
          <cell r="Z1237" t="str">
            <v>BPDBIOST E.coli expression system_2019</v>
          </cell>
          <cell r="AA1237" t="str">
            <v>No</v>
          </cell>
          <cell r="AB1237" t="str">
            <v>No</v>
          </cell>
          <cell r="AC1237" t="str">
            <v>Other Non-Drug</v>
          </cell>
          <cell r="AD1237" t="str">
            <v>2020 Proposed</v>
          </cell>
          <cell r="AE1237" t="str">
            <v>SONAR - Available in Horizon</v>
          </cell>
          <cell r="AF1237" t="str">
            <v>Process Excellence &amp; Innovation</v>
          </cell>
          <cell r="AG1237" t="str">
            <v>Process Optimization &amp; Automation</v>
          </cell>
          <cell r="AH1237">
            <v>0</v>
          </cell>
          <cell r="AI1237" t="str">
            <v>TRD Labs</v>
          </cell>
          <cell r="AJ1237" t="str">
            <v>Pharmaceutical Process and Product Development</v>
          </cell>
        </row>
        <row r="1238">
          <cell r="A1238" t="str">
            <v>15104-T4000471</v>
          </cell>
          <cell r="B1238" t="str">
            <v>15104</v>
          </cell>
          <cell r="C1238" t="str">
            <v>BPDBIOST</v>
          </cell>
          <cell r="D1238" t="str">
            <v>van Eck, Anna</v>
          </cell>
          <cell r="E1238" t="str">
            <v>Child</v>
          </cell>
          <cell r="F1238" t="str">
            <v>Multiple WP</v>
          </cell>
          <cell r="G1238" t="str">
            <v>TRD</v>
          </cell>
          <cell r="H1238" t="str">
            <v>T4000471</v>
          </cell>
        </row>
        <row r="1238">
          <cell r="K1238">
            <v>0</v>
          </cell>
          <cell r="L1238">
            <v>0</v>
          </cell>
          <cell r="M1238">
            <v>0</v>
          </cell>
          <cell r="N1238">
            <v>0</v>
          </cell>
          <cell r="O1238">
            <v>0</v>
          </cell>
          <cell r="P1238">
            <v>0.0227</v>
          </cell>
        </row>
        <row r="1238">
          <cell r="S1238" t="str">
            <v>Not Excluded</v>
          </cell>
          <cell r="T1238" t="str">
            <v>No</v>
          </cell>
          <cell r="U1238" t="str">
            <v>No</v>
          </cell>
          <cell r="V1238" t="str">
            <v>Value Creation</v>
          </cell>
          <cell r="W1238" t="str">
            <v>Reduce R&amp;D Costs</v>
          </cell>
          <cell r="X1238" t="str">
            <v>Nurture</v>
          </cell>
          <cell r="Y1238" t="str">
            <v>Proposed Plan</v>
          </cell>
          <cell r="Z1238" t="str">
            <v>BPDBIOST Freeze/Thaw of DS solutions LCAT.E90062</v>
          </cell>
          <cell r="AA1238" t="str">
            <v>No</v>
          </cell>
          <cell r="AB1238" t="str">
            <v>No</v>
          </cell>
          <cell r="AC1238" t="str">
            <v>Other Non-Drug</v>
          </cell>
          <cell r="AD1238" t="str">
            <v>2020 Proposed</v>
          </cell>
          <cell r="AE1238" t="str">
            <v>SONAR - Available in Horizon</v>
          </cell>
          <cell r="AF1238" t="str">
            <v>Process Excellence &amp; Innovation</v>
          </cell>
          <cell r="AG1238" t="str">
            <v>Process Optimization &amp; Automation</v>
          </cell>
          <cell r="AH1238">
            <v>0</v>
          </cell>
          <cell r="AI1238" t="str">
            <v>TRD Labs</v>
          </cell>
          <cell r="AJ1238" t="str">
            <v>Pharmaceutical Process and Product Development</v>
          </cell>
        </row>
        <row r="1239">
          <cell r="A1239" t="str">
            <v>15104-G4005022</v>
          </cell>
          <cell r="B1239" t="str">
            <v>15104</v>
          </cell>
          <cell r="C1239" t="str">
            <v>BPDBIOST</v>
          </cell>
          <cell r="D1239" t="str">
            <v>van Eck, Anna</v>
          </cell>
          <cell r="E1239" t="str">
            <v>Child</v>
          </cell>
          <cell r="F1239" t="str">
            <v>Multiple WP</v>
          </cell>
          <cell r="G1239" t="str">
            <v>TRD</v>
          </cell>
          <cell r="H1239" t="str">
            <v>G4005022</v>
          </cell>
        </row>
        <row r="1239">
          <cell r="K1239">
            <v>0</v>
          </cell>
          <cell r="L1239">
            <v>0</v>
          </cell>
          <cell r="M1239">
            <v>0</v>
          </cell>
          <cell r="N1239">
            <v>0</v>
          </cell>
          <cell r="O1239">
            <v>0</v>
          </cell>
          <cell r="P1239">
            <v>0</v>
          </cell>
        </row>
        <row r="1239">
          <cell r="S1239" t="str">
            <v>Not Excluded</v>
          </cell>
          <cell r="T1239" t="str">
            <v>No</v>
          </cell>
          <cell r="U1239" t="e">
            <v>#N/A</v>
          </cell>
          <cell r="V1239" t="e">
            <v>#N/A</v>
          </cell>
          <cell r="W1239" t="e">
            <v>#N/A</v>
          </cell>
          <cell r="X1239" t="e">
            <v>#N/A</v>
          </cell>
          <cell r="Y1239" t="str">
            <v>Proposed Plan</v>
          </cell>
          <cell r="Z1239" t="str">
            <v>BPDBIOST Innovation Council</v>
          </cell>
          <cell r="AA1239" t="e">
            <v>#N/A</v>
          </cell>
          <cell r="AB1239" t="e">
            <v>#N/A</v>
          </cell>
          <cell r="AC1239" t="e">
            <v>#N/A</v>
          </cell>
          <cell r="AD1239" t="e">
            <v>#N/A</v>
          </cell>
          <cell r="AE1239" t="e">
            <v>#N/A</v>
          </cell>
          <cell r="AF1239" t="e">
            <v>#N/A</v>
          </cell>
          <cell r="AG1239" t="e">
            <v>#N/A</v>
          </cell>
          <cell r="AH1239" t="e">
            <v>#N/A</v>
          </cell>
          <cell r="AI1239" t="e">
            <v>#N/A</v>
          </cell>
          <cell r="AJ1239" t="e">
            <v>#N/A</v>
          </cell>
        </row>
        <row r="1240">
          <cell r="A1240" t="str">
            <v>15104-G4009321</v>
          </cell>
          <cell r="B1240" t="str">
            <v>15104</v>
          </cell>
          <cell r="C1240" t="str">
            <v>BPDBIOST</v>
          </cell>
          <cell r="D1240" t="str">
            <v>van Eck, Anna</v>
          </cell>
          <cell r="E1240" t="str">
            <v>Child</v>
          </cell>
          <cell r="F1240" t="str">
            <v>Multiple WP</v>
          </cell>
          <cell r="G1240" t="str">
            <v>TRD</v>
          </cell>
          <cell r="H1240" t="str">
            <v>G4009321</v>
          </cell>
        </row>
        <row r="1240">
          <cell r="K1240">
            <v>0</v>
          </cell>
          <cell r="L1240">
            <v>0</v>
          </cell>
          <cell r="M1240">
            <v>0</v>
          </cell>
          <cell r="N1240">
            <v>0</v>
          </cell>
          <cell r="O1240">
            <v>0</v>
          </cell>
          <cell r="P1240">
            <v>0</v>
          </cell>
        </row>
        <row r="1240">
          <cell r="S1240" t="str">
            <v>Not Excluded</v>
          </cell>
          <cell r="T1240" t="e">
            <v>#N/A</v>
          </cell>
          <cell r="U1240" t="e">
            <v>#N/A</v>
          </cell>
          <cell r="V1240" t="e">
            <v>#N/A</v>
          </cell>
          <cell r="W1240" t="e">
            <v>#N/A</v>
          </cell>
          <cell r="X1240" t="e">
            <v>#N/A</v>
          </cell>
          <cell r="Y1240" t="str">
            <v>Proposed Plan</v>
          </cell>
          <cell r="Z1240" t="str">
            <v>BPDBIOST Macromolecular Modelling</v>
          </cell>
          <cell r="AA1240" t="e">
            <v>#N/A</v>
          </cell>
          <cell r="AB1240" t="e">
            <v>#N/A</v>
          </cell>
          <cell r="AC1240" t="e">
            <v>#N/A</v>
          </cell>
          <cell r="AD1240" t="e">
            <v>#N/A</v>
          </cell>
          <cell r="AE1240" t="e">
            <v>#N/A</v>
          </cell>
          <cell r="AF1240" t="e">
            <v>#N/A</v>
          </cell>
          <cell r="AG1240" t="e">
            <v>#N/A</v>
          </cell>
          <cell r="AH1240" t="e">
            <v>#N/A</v>
          </cell>
          <cell r="AI1240" t="e">
            <v>#N/A</v>
          </cell>
          <cell r="AJ1240" t="e">
            <v>#N/A</v>
          </cell>
        </row>
        <row r="1241">
          <cell r="A1241" t="str">
            <v>15104-G4003522</v>
          </cell>
          <cell r="B1241" t="str">
            <v>15104</v>
          </cell>
          <cell r="C1241" t="str">
            <v>BPDBIOST</v>
          </cell>
          <cell r="D1241" t="str">
            <v>van Eck, Anna</v>
          </cell>
          <cell r="E1241" t="str">
            <v>Child</v>
          </cell>
          <cell r="F1241" t="str">
            <v>Multiple WP</v>
          </cell>
          <cell r="G1241" t="str">
            <v>TRD</v>
          </cell>
          <cell r="H1241" t="str">
            <v>G4003522</v>
          </cell>
        </row>
        <row r="1241">
          <cell r="K1241">
            <v>0</v>
          </cell>
          <cell r="L1241">
            <v>0</v>
          </cell>
          <cell r="M1241">
            <v>0</v>
          </cell>
          <cell r="N1241">
            <v>0</v>
          </cell>
          <cell r="O1241">
            <v>0</v>
          </cell>
          <cell r="P1241">
            <v>0</v>
          </cell>
        </row>
        <row r="1241">
          <cell r="S1241" t="str">
            <v>Not Excluded</v>
          </cell>
          <cell r="T1241" t="str">
            <v>No</v>
          </cell>
          <cell r="U1241" t="e">
            <v>#N/A</v>
          </cell>
          <cell r="V1241" t="e">
            <v>#N/A</v>
          </cell>
          <cell r="W1241" t="e">
            <v>#N/A</v>
          </cell>
          <cell r="X1241" t="e">
            <v>#N/A</v>
          </cell>
          <cell r="Y1241" t="str">
            <v>Proposed Plan</v>
          </cell>
          <cell r="Z1241" t="str">
            <v>BPDBIOST MAM</v>
          </cell>
          <cell r="AA1241" t="e">
            <v>#N/A</v>
          </cell>
          <cell r="AB1241" t="e">
            <v>#N/A</v>
          </cell>
          <cell r="AC1241" t="e">
            <v>#N/A</v>
          </cell>
          <cell r="AD1241" t="e">
            <v>#N/A</v>
          </cell>
          <cell r="AE1241" t="e">
            <v>#N/A</v>
          </cell>
          <cell r="AF1241" t="e">
            <v>#N/A</v>
          </cell>
          <cell r="AG1241" t="e">
            <v>#N/A</v>
          </cell>
          <cell r="AH1241" t="e">
            <v>#N/A</v>
          </cell>
          <cell r="AI1241" t="e">
            <v>#N/A</v>
          </cell>
          <cell r="AJ1241" t="e">
            <v>#N/A</v>
          </cell>
        </row>
        <row r="1242">
          <cell r="A1242" t="str">
            <v>15104-T4000472</v>
          </cell>
          <cell r="B1242" t="str">
            <v>15104</v>
          </cell>
          <cell r="C1242" t="str">
            <v>BPDBIOST</v>
          </cell>
          <cell r="D1242" t="str">
            <v>van Eck, Anna</v>
          </cell>
          <cell r="E1242" t="str">
            <v>Child</v>
          </cell>
          <cell r="F1242" t="str">
            <v>Multiple WP</v>
          </cell>
          <cell r="G1242" t="str">
            <v>TRD</v>
          </cell>
          <cell r="H1242" t="str">
            <v>T4000472</v>
          </cell>
        </row>
        <row r="1242">
          <cell r="K1242">
            <v>0</v>
          </cell>
          <cell r="L1242">
            <v>0</v>
          </cell>
          <cell r="M1242">
            <v>0</v>
          </cell>
          <cell r="N1242">
            <v>0</v>
          </cell>
          <cell r="O1242">
            <v>0</v>
          </cell>
          <cell r="P1242">
            <v>0</v>
          </cell>
        </row>
        <row r="1242">
          <cell r="S1242" t="str">
            <v>Not Excluded</v>
          </cell>
          <cell r="T1242" t="e">
            <v>#N/A</v>
          </cell>
          <cell r="U1242" t="e">
            <v>#N/A</v>
          </cell>
          <cell r="V1242" t="e">
            <v>#N/A</v>
          </cell>
          <cell r="W1242" t="e">
            <v>#N/A</v>
          </cell>
          <cell r="X1242" t="e">
            <v>#N/A</v>
          </cell>
          <cell r="Y1242" t="str">
            <v>Proposed Plan</v>
          </cell>
          <cell r="Z1242" t="str">
            <v>BPDBIOST Methods for impr.  BP CD lab E90042_2018</v>
          </cell>
          <cell r="AA1242" t="e">
            <v>#N/A</v>
          </cell>
          <cell r="AB1242" t="e">
            <v>#N/A</v>
          </cell>
          <cell r="AC1242" t="e">
            <v>#N/A</v>
          </cell>
          <cell r="AD1242" t="e">
            <v>#N/A</v>
          </cell>
          <cell r="AE1242" t="e">
            <v>#N/A</v>
          </cell>
          <cell r="AF1242" t="e">
            <v>#N/A</v>
          </cell>
          <cell r="AG1242" t="e">
            <v>#N/A</v>
          </cell>
          <cell r="AH1242" t="e">
            <v>#N/A</v>
          </cell>
          <cell r="AI1242" t="e">
            <v>#N/A</v>
          </cell>
          <cell r="AJ1242" t="e">
            <v>#N/A</v>
          </cell>
        </row>
        <row r="1243">
          <cell r="A1243" t="str">
            <v>15104-G4002838</v>
          </cell>
          <cell r="B1243" t="str">
            <v>15104</v>
          </cell>
          <cell r="C1243" t="str">
            <v>BPDBIOST</v>
          </cell>
          <cell r="D1243" t="str">
            <v>van Eck, Anna</v>
          </cell>
          <cell r="E1243" t="str">
            <v>Child</v>
          </cell>
          <cell r="F1243" t="str">
            <v>Multiple WP</v>
          </cell>
          <cell r="G1243" t="str">
            <v>TRD</v>
          </cell>
          <cell r="H1243" t="str">
            <v>G4002838</v>
          </cell>
        </row>
        <row r="1243">
          <cell r="K1243">
            <v>0</v>
          </cell>
          <cell r="L1243">
            <v>0</v>
          </cell>
          <cell r="M1243">
            <v>0</v>
          </cell>
          <cell r="N1243">
            <v>0</v>
          </cell>
          <cell r="O1243">
            <v>0</v>
          </cell>
          <cell r="P1243">
            <v>0</v>
          </cell>
        </row>
        <row r="1243">
          <cell r="S1243" t="str">
            <v>Not Excluded</v>
          </cell>
          <cell r="T1243" t="str">
            <v>No</v>
          </cell>
          <cell r="U1243" t="str">
            <v>No</v>
          </cell>
          <cell r="V1243" t="str">
            <v>Value Creation</v>
          </cell>
          <cell r="W1243" t="str">
            <v>Reduce R&amp;D Costs</v>
          </cell>
          <cell r="X1243" t="str">
            <v>Nurture</v>
          </cell>
          <cell r="Y1243" t="str">
            <v>Proposed Plan</v>
          </cell>
          <cell r="Z1243" t="str">
            <v>BPDBIOST Methods for impr. BP CD Lab NT0003_2019_2</v>
          </cell>
          <cell r="AA1243" t="str">
            <v>No</v>
          </cell>
          <cell r="AB1243" t="str">
            <v>No</v>
          </cell>
          <cell r="AC1243" t="str">
            <v>Other Non-Drug</v>
          </cell>
          <cell r="AD1243" t="str">
            <v>2020 Proposed</v>
          </cell>
          <cell r="AE1243" t="str">
            <v>SONAR - Available in Horizon</v>
          </cell>
          <cell r="AF1243" t="str">
            <v>Process Excellence &amp; Innovation</v>
          </cell>
          <cell r="AG1243" t="str">
            <v>Process Optimization &amp; Automation</v>
          </cell>
          <cell r="AH1243">
            <v>0</v>
          </cell>
          <cell r="AI1243" t="str">
            <v>TRD Labs</v>
          </cell>
          <cell r="AJ1243" t="str">
            <v>Pharmaceutical Process and Product Development</v>
          </cell>
        </row>
        <row r="1244">
          <cell r="A1244" t="str">
            <v>15104-G4002776</v>
          </cell>
          <cell r="B1244" t="str">
            <v>15104</v>
          </cell>
          <cell r="C1244" t="str">
            <v>BPDBIOST</v>
          </cell>
          <cell r="D1244" t="str">
            <v>van Eck, Anna</v>
          </cell>
          <cell r="E1244" t="str">
            <v>Child</v>
          </cell>
          <cell r="F1244" t="str">
            <v>Multiple WP</v>
          </cell>
          <cell r="G1244" t="str">
            <v>TRD</v>
          </cell>
          <cell r="H1244" t="str">
            <v>G4002776</v>
          </cell>
        </row>
        <row r="1244">
          <cell r="K1244">
            <v>0</v>
          </cell>
          <cell r="L1244">
            <v>0</v>
          </cell>
          <cell r="M1244">
            <v>0</v>
          </cell>
          <cell r="N1244">
            <v>0</v>
          </cell>
          <cell r="O1244">
            <v>0</v>
          </cell>
          <cell r="P1244">
            <v>0</v>
          </cell>
        </row>
        <row r="1244">
          <cell r="S1244" t="str">
            <v>Not Excluded</v>
          </cell>
          <cell r="T1244" t="str">
            <v>No</v>
          </cell>
          <cell r="U1244" t="e">
            <v>#N/A</v>
          </cell>
          <cell r="V1244" t="e">
            <v>#N/A</v>
          </cell>
          <cell r="W1244" t="e">
            <v>#N/A</v>
          </cell>
          <cell r="X1244" t="e">
            <v>#N/A</v>
          </cell>
          <cell r="Y1244" t="str">
            <v>Proposed Plan</v>
          </cell>
          <cell r="Z1244" t="str">
            <v>BPDBIOST NextBioPharm DSP (Hor 2020) NT0005_2019</v>
          </cell>
          <cell r="AA1244" t="e">
            <v>#N/A</v>
          </cell>
          <cell r="AB1244" t="e">
            <v>#N/A</v>
          </cell>
          <cell r="AC1244" t="e">
            <v>#N/A</v>
          </cell>
          <cell r="AD1244" t="e">
            <v>#N/A</v>
          </cell>
          <cell r="AE1244" t="e">
            <v>#N/A</v>
          </cell>
          <cell r="AF1244" t="e">
            <v>#N/A</v>
          </cell>
          <cell r="AG1244" t="e">
            <v>#N/A</v>
          </cell>
          <cell r="AH1244" t="e">
            <v>#N/A</v>
          </cell>
          <cell r="AI1244" t="e">
            <v>#N/A</v>
          </cell>
          <cell r="AJ1244" t="e">
            <v>#N/A</v>
          </cell>
        </row>
        <row r="1245">
          <cell r="A1245" t="str">
            <v>15104-T4000847</v>
          </cell>
          <cell r="B1245" t="str">
            <v>15104</v>
          </cell>
          <cell r="C1245" t="str">
            <v>BPDBIOST</v>
          </cell>
          <cell r="D1245" t="str">
            <v>van Eck, Anna</v>
          </cell>
          <cell r="E1245" t="str">
            <v>Child</v>
          </cell>
          <cell r="F1245" t="str">
            <v>Multiple WP</v>
          </cell>
          <cell r="G1245" t="str">
            <v>TRD</v>
          </cell>
          <cell r="H1245" t="str">
            <v>T4000847</v>
          </cell>
        </row>
        <row r="1245">
          <cell r="K1245">
            <v>0</v>
          </cell>
          <cell r="L1245">
            <v>0</v>
          </cell>
          <cell r="M1245">
            <v>0</v>
          </cell>
          <cell r="N1245">
            <v>0</v>
          </cell>
          <cell r="O1245">
            <v>0</v>
          </cell>
          <cell r="P1245">
            <v>0.0227</v>
          </cell>
        </row>
        <row r="1245">
          <cell r="S1245" t="str">
            <v>Not Excluded</v>
          </cell>
          <cell r="T1245" t="e">
            <v>#N/A</v>
          </cell>
          <cell r="U1245" t="e">
            <v>#N/A</v>
          </cell>
          <cell r="V1245" t="e">
            <v>#N/A</v>
          </cell>
          <cell r="W1245" t="e">
            <v>#N/A</v>
          </cell>
          <cell r="X1245" t="e">
            <v>#N/A</v>
          </cell>
          <cell r="Y1245" t="str">
            <v>Proposed Plan</v>
          </cell>
          <cell r="Z1245" t="str">
            <v>BPDBIOST NextBioPharm DSP(Horizon2020) NT0005</v>
          </cell>
          <cell r="AA1245" t="e">
            <v>#N/A</v>
          </cell>
          <cell r="AB1245" t="e">
            <v>#N/A</v>
          </cell>
          <cell r="AC1245" t="e">
            <v>#N/A</v>
          </cell>
          <cell r="AD1245" t="e">
            <v>#N/A</v>
          </cell>
          <cell r="AE1245" t="e">
            <v>#N/A</v>
          </cell>
          <cell r="AF1245" t="e">
            <v>#N/A</v>
          </cell>
          <cell r="AG1245" t="e">
            <v>#N/A</v>
          </cell>
          <cell r="AH1245" t="e">
            <v>#N/A</v>
          </cell>
          <cell r="AI1245" t="e">
            <v>#N/A</v>
          </cell>
          <cell r="AJ1245" t="e">
            <v>#N/A</v>
          </cell>
        </row>
        <row r="1246">
          <cell r="A1246" t="str">
            <v>15104-G4009473</v>
          </cell>
          <cell r="B1246" t="str">
            <v>15104</v>
          </cell>
          <cell r="C1246" t="str">
            <v>BPDBIOST</v>
          </cell>
          <cell r="D1246" t="str">
            <v>van Eck, Anna</v>
          </cell>
          <cell r="E1246" t="str">
            <v>Child</v>
          </cell>
          <cell r="F1246" t="str">
            <v>Multiple WP</v>
          </cell>
          <cell r="G1246" t="str">
            <v>TRD</v>
          </cell>
          <cell r="H1246" t="str">
            <v>G4009473</v>
          </cell>
        </row>
        <row r="1246">
          <cell r="K1246">
            <v>0</v>
          </cell>
          <cell r="L1246">
            <v>0</v>
          </cell>
          <cell r="M1246">
            <v>0</v>
          </cell>
          <cell r="N1246">
            <v>0</v>
          </cell>
          <cell r="O1246">
            <v>0</v>
          </cell>
          <cell r="P1246">
            <v>0</v>
          </cell>
        </row>
        <row r="1246">
          <cell r="S1246" t="str">
            <v>Not Excluded</v>
          </cell>
          <cell r="T1246" t="str">
            <v>No</v>
          </cell>
          <cell r="U1246" t="e">
            <v>#N/A</v>
          </cell>
          <cell r="V1246" t="e">
            <v>#N/A</v>
          </cell>
          <cell r="W1246" t="e">
            <v>#N/A</v>
          </cell>
          <cell r="X1246" t="e">
            <v>#N/A</v>
          </cell>
          <cell r="Y1246" t="str">
            <v>Proposed Plan</v>
          </cell>
          <cell r="Z1246" t="str">
            <v>BPDBIOST Particile Analysis 2021</v>
          </cell>
          <cell r="AA1246" t="e">
            <v>#N/A</v>
          </cell>
          <cell r="AB1246" t="e">
            <v>#N/A</v>
          </cell>
          <cell r="AC1246" t="e">
            <v>#N/A</v>
          </cell>
          <cell r="AD1246" t="e">
            <v>#N/A</v>
          </cell>
          <cell r="AE1246" t="e">
            <v>#N/A</v>
          </cell>
          <cell r="AF1246" t="e">
            <v>#N/A</v>
          </cell>
          <cell r="AG1246" t="e">
            <v>#N/A</v>
          </cell>
          <cell r="AH1246" t="e">
            <v>#N/A</v>
          </cell>
          <cell r="AI1246" t="e">
            <v>#N/A</v>
          </cell>
          <cell r="AJ1246" t="e">
            <v>#N/A</v>
          </cell>
        </row>
        <row r="1247">
          <cell r="A1247" t="str">
            <v>15104-G4009472</v>
          </cell>
          <cell r="B1247" t="str">
            <v>15104</v>
          </cell>
          <cell r="C1247" t="str">
            <v>BPDBIOST</v>
          </cell>
          <cell r="D1247" t="str">
            <v>van Eck, Anna</v>
          </cell>
          <cell r="E1247" t="str">
            <v>Child</v>
          </cell>
          <cell r="F1247" t="str">
            <v>Multiple WP</v>
          </cell>
          <cell r="G1247" t="str">
            <v>TRD</v>
          </cell>
          <cell r="H1247" t="str">
            <v>G4009472</v>
          </cell>
        </row>
        <row r="1247">
          <cell r="K1247">
            <v>0</v>
          </cell>
          <cell r="L1247">
            <v>0</v>
          </cell>
          <cell r="M1247">
            <v>0</v>
          </cell>
          <cell r="N1247">
            <v>0</v>
          </cell>
          <cell r="O1247">
            <v>0</v>
          </cell>
          <cell r="P1247">
            <v>0</v>
          </cell>
        </row>
        <row r="1247">
          <cell r="S1247" t="str">
            <v>Not Excluded</v>
          </cell>
          <cell r="T1247" t="str">
            <v>No</v>
          </cell>
          <cell r="U1247" t="e">
            <v>#N/A</v>
          </cell>
          <cell r="V1247" t="e">
            <v>#N/A</v>
          </cell>
          <cell r="W1247" t="e">
            <v>#N/A</v>
          </cell>
          <cell r="X1247" t="e">
            <v>#N/A</v>
          </cell>
          <cell r="Y1247" t="str">
            <v>Proposed Plan</v>
          </cell>
          <cell r="Z1247" t="str">
            <v>BPDBIOST Stability Time Machine</v>
          </cell>
          <cell r="AA1247" t="e">
            <v>#N/A</v>
          </cell>
          <cell r="AB1247" t="e">
            <v>#N/A</v>
          </cell>
          <cell r="AC1247" t="e">
            <v>#N/A</v>
          </cell>
          <cell r="AD1247" t="e">
            <v>#N/A</v>
          </cell>
          <cell r="AE1247" t="e">
            <v>#N/A</v>
          </cell>
          <cell r="AF1247" t="e">
            <v>#N/A</v>
          </cell>
          <cell r="AG1247" t="e">
            <v>#N/A</v>
          </cell>
          <cell r="AH1247" t="e">
            <v>#N/A</v>
          </cell>
          <cell r="AI1247" t="e">
            <v>#N/A</v>
          </cell>
          <cell r="AJ1247" t="e">
            <v>#N/A</v>
          </cell>
        </row>
        <row r="1248">
          <cell r="A1248" t="str">
            <v>15104-G4007680</v>
          </cell>
          <cell r="B1248" t="str">
            <v>15104</v>
          </cell>
          <cell r="C1248" t="str">
            <v>BPDBIOST</v>
          </cell>
          <cell r="D1248" t="str">
            <v>van Eck, Anna</v>
          </cell>
          <cell r="E1248" t="str">
            <v>Child</v>
          </cell>
          <cell r="F1248" t="str">
            <v>Multiple WP</v>
          </cell>
          <cell r="G1248" t="str">
            <v>TRD</v>
          </cell>
          <cell r="H1248" t="str">
            <v>G4007680</v>
          </cell>
        </row>
        <row r="1248">
          <cell r="K1248">
            <v>0</v>
          </cell>
          <cell r="L1248">
            <v>0</v>
          </cell>
          <cell r="M1248">
            <v>0</v>
          </cell>
          <cell r="N1248">
            <v>0</v>
          </cell>
          <cell r="O1248">
            <v>0</v>
          </cell>
          <cell r="P1248">
            <v>0</v>
          </cell>
        </row>
        <row r="1248">
          <cell r="S1248" t="str">
            <v>Not Excluded</v>
          </cell>
          <cell r="T1248" t="str">
            <v>No</v>
          </cell>
          <cell r="U1248" t="e">
            <v>#N/A</v>
          </cell>
          <cell r="V1248" t="e">
            <v>#N/A</v>
          </cell>
          <cell r="W1248" t="e">
            <v>#N/A</v>
          </cell>
          <cell r="X1248" t="e">
            <v>#N/A</v>
          </cell>
          <cell r="Y1248" t="str">
            <v>Proposed Plan</v>
          </cell>
          <cell r="Z1248" t="str">
            <v>BPDBIOST-Novel DP filtration approaches</v>
          </cell>
          <cell r="AA1248" t="e">
            <v>#N/A</v>
          </cell>
          <cell r="AB1248" t="e">
            <v>#N/A</v>
          </cell>
          <cell r="AC1248" t="e">
            <v>#N/A</v>
          </cell>
          <cell r="AD1248" t="e">
            <v>#N/A</v>
          </cell>
          <cell r="AE1248" t="e">
            <v>#N/A</v>
          </cell>
          <cell r="AF1248" t="e">
            <v>#N/A</v>
          </cell>
          <cell r="AG1248" t="e">
            <v>#N/A</v>
          </cell>
          <cell r="AH1248" t="e">
            <v>#N/A</v>
          </cell>
          <cell r="AI1248" t="e">
            <v>#N/A</v>
          </cell>
          <cell r="AJ1248" t="e">
            <v>#N/A</v>
          </cell>
        </row>
        <row r="1249">
          <cell r="A1249" t="str">
            <v>15104-G4008204</v>
          </cell>
          <cell r="B1249" t="str">
            <v>15104</v>
          </cell>
          <cell r="C1249" t="str">
            <v>BPDBIOST</v>
          </cell>
          <cell r="D1249" t="str">
            <v>van Eck, Anna</v>
          </cell>
          <cell r="E1249" t="str">
            <v>Child</v>
          </cell>
          <cell r="F1249" t="str">
            <v>Multiple WP</v>
          </cell>
          <cell r="G1249" t="str">
            <v>TRD</v>
          </cell>
          <cell r="H1249" t="str">
            <v>G4008204</v>
          </cell>
        </row>
        <row r="1249">
          <cell r="K1249">
            <v>0</v>
          </cell>
          <cell r="L1249">
            <v>0</v>
          </cell>
          <cell r="M1249">
            <v>0</v>
          </cell>
          <cell r="N1249">
            <v>0</v>
          </cell>
          <cell r="O1249">
            <v>0</v>
          </cell>
          <cell r="P1249">
            <v>0</v>
          </cell>
        </row>
        <row r="1249">
          <cell r="S1249" t="str">
            <v>Not Excluded</v>
          </cell>
          <cell r="T1249" t="str">
            <v>No</v>
          </cell>
          <cell r="U1249" t="e">
            <v>#N/A</v>
          </cell>
          <cell r="V1249" t="e">
            <v>#N/A</v>
          </cell>
          <cell r="W1249" t="e">
            <v>#N/A</v>
          </cell>
          <cell r="X1249" t="e">
            <v>#N/A</v>
          </cell>
          <cell r="Y1249" t="str">
            <v>Proposed Plan</v>
          </cell>
          <cell r="Z1249" t="str">
            <v>Data and digital</v>
          </cell>
          <cell r="AA1249" t="e">
            <v>#N/A</v>
          </cell>
          <cell r="AB1249" t="e">
            <v>#N/A</v>
          </cell>
          <cell r="AC1249" t="e">
            <v>#N/A</v>
          </cell>
          <cell r="AD1249" t="e">
            <v>#N/A</v>
          </cell>
          <cell r="AE1249" t="e">
            <v>#N/A</v>
          </cell>
          <cell r="AF1249" t="e">
            <v>#N/A</v>
          </cell>
          <cell r="AG1249" t="e">
            <v>#N/A</v>
          </cell>
          <cell r="AH1249" t="e">
            <v>#N/A</v>
          </cell>
          <cell r="AI1249" t="e">
            <v>#N/A</v>
          </cell>
          <cell r="AJ1249" t="e">
            <v>#N/A</v>
          </cell>
        </row>
        <row r="1250">
          <cell r="A1250" t="str">
            <v>15104-G4012129</v>
          </cell>
          <cell r="B1250" t="str">
            <v>15104</v>
          </cell>
          <cell r="C1250" t="str">
            <v>BPDBIOST</v>
          </cell>
          <cell r="D1250" t="str">
            <v>van Eck, Anna</v>
          </cell>
          <cell r="E1250" t="str">
            <v>Child</v>
          </cell>
          <cell r="F1250" t="str">
            <v>Multiple WP</v>
          </cell>
          <cell r="G1250" t="str">
            <v>TRD</v>
          </cell>
          <cell r="H1250" t="str">
            <v>G4012129</v>
          </cell>
        </row>
        <row r="1250">
          <cell r="K1250">
            <v>0</v>
          </cell>
          <cell r="L1250">
            <v>0</v>
          </cell>
          <cell r="M1250">
            <v>0</v>
          </cell>
          <cell r="N1250">
            <v>0</v>
          </cell>
          <cell r="O1250">
            <v>0</v>
          </cell>
          <cell r="P1250">
            <v>0</v>
          </cell>
        </row>
        <row r="1250">
          <cell r="S1250" t="str">
            <v>Not Excluded</v>
          </cell>
          <cell r="T1250" t="str">
            <v>No</v>
          </cell>
          <cell r="U1250" t="e">
            <v>#N/A</v>
          </cell>
          <cell r="V1250" t="e">
            <v>#N/A</v>
          </cell>
          <cell r="W1250" t="e">
            <v>#N/A</v>
          </cell>
          <cell r="X1250" t="e">
            <v>#N/A</v>
          </cell>
          <cell r="Y1250" t="str">
            <v>Pending</v>
          </cell>
          <cell r="Z1250" t="str">
            <v>GDD non confirmed project support</v>
          </cell>
          <cell r="AA1250" t="e">
            <v>#N/A</v>
          </cell>
          <cell r="AB1250" t="e">
            <v>#N/A</v>
          </cell>
          <cell r="AC1250" t="e">
            <v>#N/A</v>
          </cell>
          <cell r="AD1250" t="e">
            <v>#N/A</v>
          </cell>
          <cell r="AE1250" t="e">
            <v>#N/A</v>
          </cell>
          <cell r="AF1250" t="e">
            <v>#N/A</v>
          </cell>
          <cell r="AG1250" t="e">
            <v>#N/A</v>
          </cell>
          <cell r="AH1250" t="e">
            <v>#N/A</v>
          </cell>
          <cell r="AI1250" t="e">
            <v>#N/A</v>
          </cell>
          <cell r="AJ1250" t="e">
            <v>#N/A</v>
          </cell>
        </row>
        <row r="1251">
          <cell r="A1251" t="str">
            <v>15104-G4011566</v>
          </cell>
          <cell r="B1251" t="str">
            <v>15104</v>
          </cell>
          <cell r="C1251" t="str">
            <v>BPDBIOST</v>
          </cell>
          <cell r="D1251" t="str">
            <v>van Eck, Anna</v>
          </cell>
          <cell r="E1251" t="str">
            <v>Child</v>
          </cell>
          <cell r="F1251" t="str">
            <v>Multiple WP</v>
          </cell>
          <cell r="G1251" t="str">
            <v>TRD</v>
          </cell>
          <cell r="H1251" t="str">
            <v>G4011566</v>
          </cell>
        </row>
        <row r="1251">
          <cell r="K1251">
            <v>0</v>
          </cell>
          <cell r="L1251">
            <v>0</v>
          </cell>
          <cell r="M1251">
            <v>0</v>
          </cell>
          <cell r="N1251">
            <v>0</v>
          </cell>
          <cell r="O1251">
            <v>0</v>
          </cell>
          <cell r="P1251">
            <v>0</v>
          </cell>
        </row>
        <row r="1251">
          <cell r="S1251" t="str">
            <v>Not Excluded</v>
          </cell>
          <cell r="T1251" t="str">
            <v>No</v>
          </cell>
          <cell r="U1251" t="e">
            <v>#N/A</v>
          </cell>
          <cell r="V1251" t="e">
            <v>#N/A</v>
          </cell>
          <cell r="W1251" t="e">
            <v>#N/A</v>
          </cell>
          <cell r="X1251" t="e">
            <v>#N/A</v>
          </cell>
          <cell r="Y1251" t="str">
            <v>Pending</v>
          </cell>
          <cell r="Z1251" t="str">
            <v>GDD non confirmed project support</v>
          </cell>
          <cell r="AA1251" t="e">
            <v>#N/A</v>
          </cell>
          <cell r="AB1251" t="e">
            <v>#N/A</v>
          </cell>
          <cell r="AC1251" t="e">
            <v>#N/A</v>
          </cell>
          <cell r="AD1251" t="e">
            <v>#N/A</v>
          </cell>
          <cell r="AE1251" t="e">
            <v>#N/A</v>
          </cell>
          <cell r="AF1251" t="e">
            <v>#N/A</v>
          </cell>
          <cell r="AG1251" t="e">
            <v>#N/A</v>
          </cell>
          <cell r="AH1251" t="e">
            <v>#N/A</v>
          </cell>
          <cell r="AI1251" t="e">
            <v>#N/A</v>
          </cell>
          <cell r="AJ1251" t="e">
            <v>#N/A</v>
          </cell>
        </row>
        <row r="1252">
          <cell r="A1252" t="str">
            <v>15104-G4008214</v>
          </cell>
          <cell r="B1252" t="str">
            <v>15104</v>
          </cell>
          <cell r="C1252" t="str">
            <v>BPDBIOST</v>
          </cell>
          <cell r="D1252" t="str">
            <v>van Eck, Anna</v>
          </cell>
          <cell r="E1252" t="str">
            <v>Child</v>
          </cell>
          <cell r="F1252" t="str">
            <v>Multiple WP</v>
          </cell>
          <cell r="G1252" t="str">
            <v>TRD</v>
          </cell>
          <cell r="H1252" t="str">
            <v>G4008214</v>
          </cell>
        </row>
        <row r="1252">
          <cell r="K1252">
            <v>0</v>
          </cell>
          <cell r="L1252">
            <v>0</v>
          </cell>
          <cell r="M1252">
            <v>0</v>
          </cell>
          <cell r="N1252">
            <v>0</v>
          </cell>
          <cell r="O1252">
            <v>0</v>
          </cell>
          <cell r="P1252">
            <v>0</v>
          </cell>
        </row>
        <row r="1252">
          <cell r="S1252" t="str">
            <v>Not Excluded</v>
          </cell>
          <cell r="T1252" t="str">
            <v>No</v>
          </cell>
          <cell r="U1252" t="e">
            <v>#N/A</v>
          </cell>
          <cell r="V1252" t="e">
            <v>#N/A</v>
          </cell>
          <cell r="W1252" t="e">
            <v>#N/A</v>
          </cell>
          <cell r="X1252" t="e">
            <v>#N/A</v>
          </cell>
          <cell r="Y1252" t="str">
            <v>Proposed Plan</v>
          </cell>
          <cell r="Z1252" t="str">
            <v>Material preparation</v>
          </cell>
          <cell r="AA1252" t="e">
            <v>#N/A</v>
          </cell>
          <cell r="AB1252" t="e">
            <v>#N/A</v>
          </cell>
          <cell r="AC1252" t="e">
            <v>#N/A</v>
          </cell>
          <cell r="AD1252" t="e">
            <v>#N/A</v>
          </cell>
          <cell r="AE1252" t="e">
            <v>#N/A</v>
          </cell>
          <cell r="AF1252" t="e">
            <v>#N/A</v>
          </cell>
          <cell r="AG1252" t="e">
            <v>#N/A</v>
          </cell>
          <cell r="AH1252" t="e">
            <v>#N/A</v>
          </cell>
          <cell r="AI1252" t="e">
            <v>#N/A</v>
          </cell>
          <cell r="AJ1252" t="e">
            <v>#N/A</v>
          </cell>
        </row>
        <row r="1253">
          <cell r="A1253" t="str">
            <v>15104-G4010366</v>
          </cell>
          <cell r="B1253" t="str">
            <v>15104</v>
          </cell>
          <cell r="C1253" t="str">
            <v>BPDBIOST</v>
          </cell>
          <cell r="D1253" t="str">
            <v>van Eck, Anna</v>
          </cell>
          <cell r="E1253" t="str">
            <v>Child</v>
          </cell>
          <cell r="F1253" t="str">
            <v>Multiple WP</v>
          </cell>
          <cell r="G1253" t="str">
            <v>TRD</v>
          </cell>
          <cell r="H1253" t="str">
            <v>G4010366</v>
          </cell>
        </row>
        <row r="1253">
          <cell r="K1253">
            <v>0</v>
          </cell>
          <cell r="L1253">
            <v>0</v>
          </cell>
          <cell r="M1253">
            <v>0</v>
          </cell>
          <cell r="N1253">
            <v>0</v>
          </cell>
          <cell r="O1253">
            <v>0</v>
          </cell>
          <cell r="P1253">
            <v>0</v>
          </cell>
        </row>
        <row r="1253">
          <cell r="S1253" t="str">
            <v>Not Excluded</v>
          </cell>
          <cell r="T1253" t="str">
            <v>No</v>
          </cell>
          <cell r="U1253" t="e">
            <v>#N/A</v>
          </cell>
          <cell r="V1253" t="e">
            <v>#N/A</v>
          </cell>
          <cell r="W1253" t="e">
            <v>#N/A</v>
          </cell>
          <cell r="X1253" t="e">
            <v>#N/A</v>
          </cell>
          <cell r="Y1253" t="str">
            <v>Proposed Plan</v>
          </cell>
          <cell r="Z1253" t="str">
            <v>Particle Workstream</v>
          </cell>
          <cell r="AA1253" t="e">
            <v>#N/A</v>
          </cell>
          <cell r="AB1253" t="e">
            <v>#N/A</v>
          </cell>
          <cell r="AC1253" t="e">
            <v>#N/A</v>
          </cell>
          <cell r="AD1253" t="e">
            <v>#N/A</v>
          </cell>
          <cell r="AE1253" t="e">
            <v>#N/A</v>
          </cell>
          <cell r="AF1253" t="e">
            <v>#N/A</v>
          </cell>
          <cell r="AG1253" t="e">
            <v>#N/A</v>
          </cell>
          <cell r="AH1253" t="e">
            <v>#N/A</v>
          </cell>
          <cell r="AI1253" t="e">
            <v>#N/A</v>
          </cell>
          <cell r="AJ1253" t="e">
            <v>#N/A</v>
          </cell>
        </row>
        <row r="1254">
          <cell r="A1254" t="str">
            <v>15104-G4010376</v>
          </cell>
          <cell r="B1254" t="str">
            <v>15104</v>
          </cell>
          <cell r="C1254" t="str">
            <v>BPDBIOST</v>
          </cell>
          <cell r="D1254" t="str">
            <v>van Eck, Anna</v>
          </cell>
          <cell r="E1254" t="str">
            <v>Child</v>
          </cell>
          <cell r="F1254" t="str">
            <v>Multiple WP</v>
          </cell>
          <cell r="G1254" t="str">
            <v>TRD</v>
          </cell>
          <cell r="H1254" t="str">
            <v>G4010376</v>
          </cell>
        </row>
        <row r="1254">
          <cell r="K1254">
            <v>0</v>
          </cell>
          <cell r="L1254">
            <v>0</v>
          </cell>
          <cell r="M1254">
            <v>0</v>
          </cell>
          <cell r="N1254">
            <v>0</v>
          </cell>
          <cell r="O1254">
            <v>0</v>
          </cell>
          <cell r="P1254">
            <v>0</v>
          </cell>
        </row>
        <row r="1254">
          <cell r="S1254" t="str">
            <v>Not Excluded</v>
          </cell>
          <cell r="T1254" t="str">
            <v>No</v>
          </cell>
          <cell r="U1254" t="e">
            <v>#N/A</v>
          </cell>
          <cell r="V1254" t="e">
            <v>#N/A</v>
          </cell>
          <cell r="W1254" t="e">
            <v>#N/A</v>
          </cell>
          <cell r="X1254" t="e">
            <v>#N/A</v>
          </cell>
          <cell r="Y1254" t="str">
            <v>Proposed Plan</v>
          </cell>
          <cell r="Z1254" t="str">
            <v>Ref. standard filling GDD</v>
          </cell>
          <cell r="AA1254" t="e">
            <v>#N/A</v>
          </cell>
          <cell r="AB1254" t="e">
            <v>#N/A</v>
          </cell>
          <cell r="AC1254" t="e">
            <v>#N/A</v>
          </cell>
          <cell r="AD1254" t="e">
            <v>#N/A</v>
          </cell>
          <cell r="AE1254" t="e">
            <v>#N/A</v>
          </cell>
          <cell r="AF1254" t="e">
            <v>#N/A</v>
          </cell>
          <cell r="AG1254" t="e">
            <v>#N/A</v>
          </cell>
          <cell r="AH1254" t="e">
            <v>#N/A</v>
          </cell>
          <cell r="AI1254" t="e">
            <v>#N/A</v>
          </cell>
          <cell r="AJ1254" t="e">
            <v>#N/A</v>
          </cell>
        </row>
        <row r="1255">
          <cell r="A1255" t="str">
            <v>Missing Project ID</v>
          </cell>
          <cell r="B1255" t="str">
            <v>Missing Project ID</v>
          </cell>
          <cell r="C1255" t="str">
            <v>Sandoz Biopharma Standard activities</v>
          </cell>
          <cell r="D1255" t="str">
            <v>Bouniol, Thomas</v>
          </cell>
          <cell r="E1255" t="str">
            <v>Parent</v>
          </cell>
          <cell r="F1255" t="str">
            <v>Multiple WP</v>
          </cell>
          <cell r="G1255" t="e">
            <v>#N/A</v>
          </cell>
          <cell r="H1255">
            <v>0</v>
          </cell>
        </row>
        <row r="1255">
          <cell r="K1255">
            <v>0</v>
          </cell>
          <cell r="L1255">
            <v>0</v>
          </cell>
          <cell r="M1255">
            <v>0</v>
          </cell>
          <cell r="N1255">
            <v>0</v>
          </cell>
          <cell r="O1255">
            <v>0</v>
          </cell>
          <cell r="P1255">
            <v>0</v>
          </cell>
        </row>
        <row r="1255">
          <cell r="S1255" t="str">
            <v>Not Excluded</v>
          </cell>
          <cell r="T1255" t="str">
            <v>No</v>
          </cell>
          <cell r="U1255" t="str">
            <v>No</v>
          </cell>
          <cell r="V1255" t="str">
            <v>Value Creation</v>
          </cell>
          <cell r="W1255" t="str">
            <v>Reduce R&amp;D Costs</v>
          </cell>
          <cell r="X1255" t="str">
            <v>Pending</v>
          </cell>
          <cell r="Y1255" t="str">
            <v>Pending</v>
          </cell>
          <cell r="Z1255" t="str">
            <v>Sandoz Biopharma Standard activities</v>
          </cell>
          <cell r="AA1255" t="str">
            <v>No</v>
          </cell>
          <cell r="AB1255" t="str">
            <v>No</v>
          </cell>
          <cell r="AC1255" t="str">
            <v>No</v>
          </cell>
          <cell r="AD1255" t="str">
            <v>2020 Ongoing</v>
          </cell>
          <cell r="AE1255">
            <v>0</v>
          </cell>
          <cell r="AF1255" t="str">
            <v>Process Excellence &amp; Innovation</v>
          </cell>
          <cell r="AG1255" t="e">
            <v>#N/A</v>
          </cell>
          <cell r="AH1255" t="e">
            <v>#N/A</v>
          </cell>
          <cell r="AI1255" t="e">
            <v>#N/A</v>
          </cell>
          <cell r="AJ1255" t="e">
            <v>#N/A</v>
          </cell>
        </row>
        <row r="1256">
          <cell r="A1256" t="str">
            <v>Missing Project ID-G4002470</v>
          </cell>
          <cell r="B1256" t="str">
            <v>Missing Project ID</v>
          </cell>
          <cell r="C1256" t="str">
            <v>Sandoz Biopharma Standard activities</v>
          </cell>
          <cell r="D1256" t="str">
            <v>Bouniol, Thomas</v>
          </cell>
          <cell r="E1256" t="str">
            <v>Child</v>
          </cell>
          <cell r="F1256" t="str">
            <v>Multiple WP</v>
          </cell>
          <cell r="G1256" t="str">
            <v>CD&amp;A</v>
          </cell>
          <cell r="H1256" t="str">
            <v>G4002470</v>
          </cell>
        </row>
        <row r="1256">
          <cell r="K1256">
            <v>0</v>
          </cell>
          <cell r="L1256">
            <v>0</v>
          </cell>
          <cell r="M1256">
            <v>0</v>
          </cell>
          <cell r="N1256">
            <v>0</v>
          </cell>
          <cell r="O1256">
            <v>0</v>
          </cell>
          <cell r="P1256">
            <v>0</v>
          </cell>
        </row>
        <row r="1256">
          <cell r="S1256" t="str">
            <v>Not Excluded</v>
          </cell>
          <cell r="T1256" t="e">
            <v>#N/A</v>
          </cell>
          <cell r="U1256" t="e">
            <v>#N/A</v>
          </cell>
          <cell r="V1256" t="e">
            <v>#N/A</v>
          </cell>
          <cell r="W1256" t="e">
            <v>#N/A</v>
          </cell>
          <cell r="X1256" t="e">
            <v>#N/A</v>
          </cell>
          <cell r="Y1256" t="str">
            <v>Pending</v>
          </cell>
          <cell r="Z1256" t="str">
            <v>BCD Standard Activities</v>
          </cell>
          <cell r="AA1256" t="e">
            <v>#N/A</v>
          </cell>
          <cell r="AB1256" t="e">
            <v>#N/A</v>
          </cell>
          <cell r="AC1256" t="e">
            <v>#N/A</v>
          </cell>
          <cell r="AD1256" t="e">
            <v>#N/A</v>
          </cell>
          <cell r="AE1256" t="e">
            <v>#N/A</v>
          </cell>
          <cell r="AF1256" t="e">
            <v>#N/A</v>
          </cell>
          <cell r="AG1256" t="e">
            <v>#N/A</v>
          </cell>
          <cell r="AH1256" t="e">
            <v>#N/A</v>
          </cell>
          <cell r="AI1256" t="e">
            <v>#N/A</v>
          </cell>
          <cell r="AJ1256" t="e">
            <v>#N/A</v>
          </cell>
        </row>
        <row r="1257">
          <cell r="A1257" t="str">
            <v>Missing Project ID-G4002472</v>
          </cell>
          <cell r="B1257" t="str">
            <v>Missing Project ID</v>
          </cell>
          <cell r="C1257" t="str">
            <v>Sandoz Biopharma Standard activities</v>
          </cell>
          <cell r="D1257" t="str">
            <v>Bouniol, Thomas</v>
          </cell>
          <cell r="E1257" t="str">
            <v>Child</v>
          </cell>
          <cell r="F1257" t="str">
            <v>Multiple WP</v>
          </cell>
          <cell r="G1257" t="e">
            <v>#N/A</v>
          </cell>
          <cell r="H1257" t="str">
            <v>G4002472</v>
          </cell>
        </row>
        <row r="1257">
          <cell r="K1257">
            <v>0</v>
          </cell>
          <cell r="L1257">
            <v>0</v>
          </cell>
          <cell r="M1257">
            <v>0</v>
          </cell>
          <cell r="N1257">
            <v>0</v>
          </cell>
          <cell r="O1257">
            <v>0</v>
          </cell>
          <cell r="P1257">
            <v>0</v>
          </cell>
        </row>
        <row r="1257">
          <cell r="S1257" t="str">
            <v>Not Excluded</v>
          </cell>
          <cell r="T1257" t="e">
            <v>#N/A</v>
          </cell>
          <cell r="U1257" t="e">
            <v>#N/A</v>
          </cell>
          <cell r="V1257" t="e">
            <v>#N/A</v>
          </cell>
          <cell r="W1257" t="e">
            <v>#N/A</v>
          </cell>
          <cell r="X1257" t="e">
            <v>#N/A</v>
          </cell>
          <cell r="Y1257" t="str">
            <v>Pending</v>
          </cell>
          <cell r="Z1257" t="str">
            <v>GMA Standard Activities</v>
          </cell>
          <cell r="AA1257" t="e">
            <v>#N/A</v>
          </cell>
          <cell r="AB1257" t="e">
            <v>#N/A</v>
          </cell>
          <cell r="AC1257" t="e">
            <v>#N/A</v>
          </cell>
          <cell r="AD1257" t="e">
            <v>#N/A</v>
          </cell>
          <cell r="AE1257" t="e">
            <v>#N/A</v>
          </cell>
          <cell r="AF1257" t="e">
            <v>#N/A</v>
          </cell>
          <cell r="AG1257" t="e">
            <v>#N/A</v>
          </cell>
          <cell r="AH1257" t="e">
            <v>#N/A</v>
          </cell>
          <cell r="AI1257" t="e">
            <v>#N/A</v>
          </cell>
          <cell r="AJ1257" t="e">
            <v>#N/A</v>
          </cell>
        </row>
        <row r="1258">
          <cell r="A1258" t="str">
            <v>Missing Project ID-G4002473</v>
          </cell>
          <cell r="B1258" t="str">
            <v>Missing Project ID</v>
          </cell>
          <cell r="C1258" t="str">
            <v>Sandoz Biopharma Standard activities</v>
          </cell>
          <cell r="D1258" t="str">
            <v>Bouniol, Thomas</v>
          </cell>
          <cell r="E1258" t="str">
            <v>Child</v>
          </cell>
          <cell r="F1258" t="str">
            <v>Multiple WP</v>
          </cell>
          <cell r="G1258" t="str">
            <v>PS&amp;M</v>
          </cell>
          <cell r="H1258" t="str">
            <v>G4002473</v>
          </cell>
        </row>
        <row r="1258">
          <cell r="K1258">
            <v>0</v>
          </cell>
          <cell r="L1258">
            <v>0</v>
          </cell>
          <cell r="M1258">
            <v>0</v>
          </cell>
          <cell r="N1258">
            <v>0</v>
          </cell>
          <cell r="O1258">
            <v>0</v>
          </cell>
          <cell r="P1258">
            <v>0</v>
          </cell>
        </row>
        <row r="1258">
          <cell r="S1258" t="str">
            <v>Not Excluded</v>
          </cell>
          <cell r="T1258" t="e">
            <v>#N/A</v>
          </cell>
          <cell r="U1258" t="e">
            <v>#N/A</v>
          </cell>
          <cell r="V1258" t="e">
            <v>#N/A</v>
          </cell>
          <cell r="W1258" t="e">
            <v>#N/A</v>
          </cell>
          <cell r="X1258" t="e">
            <v>#N/A</v>
          </cell>
          <cell r="Y1258" t="str">
            <v>Pending</v>
          </cell>
          <cell r="Z1258" t="str">
            <v>GPM Standard Activities</v>
          </cell>
          <cell r="AA1258" t="e">
            <v>#N/A</v>
          </cell>
          <cell r="AB1258" t="e">
            <v>#N/A</v>
          </cell>
          <cell r="AC1258" t="e">
            <v>#N/A</v>
          </cell>
          <cell r="AD1258" t="e">
            <v>#N/A</v>
          </cell>
          <cell r="AE1258" t="e">
            <v>#N/A</v>
          </cell>
          <cell r="AF1258" t="e">
            <v>#N/A</v>
          </cell>
          <cell r="AG1258" t="e">
            <v>#N/A</v>
          </cell>
          <cell r="AH1258" t="e">
            <v>#N/A</v>
          </cell>
          <cell r="AI1258" t="e">
            <v>#N/A</v>
          </cell>
          <cell r="AJ1258" t="e">
            <v>#N/A</v>
          </cell>
        </row>
        <row r="1259">
          <cell r="A1259" t="str">
            <v>Missing Project ID-G4002471</v>
          </cell>
          <cell r="B1259" t="str">
            <v>Missing Project ID</v>
          </cell>
          <cell r="C1259" t="str">
            <v>Sandoz Biopharma Standard activities</v>
          </cell>
          <cell r="D1259" t="str">
            <v>Bouniol, Thomas</v>
          </cell>
          <cell r="E1259" t="str">
            <v>Child</v>
          </cell>
          <cell r="F1259" t="str">
            <v>Multiple WP</v>
          </cell>
          <cell r="G1259" t="e">
            <v>#N/A</v>
          </cell>
          <cell r="H1259" t="str">
            <v>G4002471</v>
          </cell>
        </row>
        <row r="1259">
          <cell r="K1259">
            <v>0</v>
          </cell>
          <cell r="L1259">
            <v>0</v>
          </cell>
          <cell r="M1259">
            <v>0</v>
          </cell>
          <cell r="N1259">
            <v>0</v>
          </cell>
          <cell r="O1259">
            <v>0</v>
          </cell>
          <cell r="P1259">
            <v>0</v>
          </cell>
        </row>
        <row r="1259">
          <cell r="S1259" t="str">
            <v>Not Excluded</v>
          </cell>
          <cell r="T1259" t="e">
            <v>#N/A</v>
          </cell>
          <cell r="U1259" t="e">
            <v>#N/A</v>
          </cell>
          <cell r="V1259" t="e">
            <v>#N/A</v>
          </cell>
          <cell r="W1259" t="e">
            <v>#N/A</v>
          </cell>
          <cell r="X1259" t="e">
            <v>#N/A</v>
          </cell>
          <cell r="Y1259" t="str">
            <v>Pending</v>
          </cell>
          <cell r="Z1259" t="str">
            <v>IP Standard activities</v>
          </cell>
          <cell r="AA1259" t="e">
            <v>#N/A</v>
          </cell>
          <cell r="AB1259" t="e">
            <v>#N/A</v>
          </cell>
          <cell r="AC1259" t="e">
            <v>#N/A</v>
          </cell>
          <cell r="AD1259" t="e">
            <v>#N/A</v>
          </cell>
          <cell r="AE1259" t="e">
            <v>#N/A</v>
          </cell>
          <cell r="AF1259" t="e">
            <v>#N/A</v>
          </cell>
          <cell r="AG1259" t="e">
            <v>#N/A</v>
          </cell>
          <cell r="AH1259" t="e">
            <v>#N/A</v>
          </cell>
          <cell r="AI1259" t="e">
            <v>#N/A</v>
          </cell>
          <cell r="AJ1259" t="e">
            <v>#N/A</v>
          </cell>
        </row>
        <row r="1260">
          <cell r="A1260" t="str">
            <v>Missing Project ID-G4002474</v>
          </cell>
          <cell r="B1260" t="str">
            <v>Missing Project ID</v>
          </cell>
          <cell r="C1260" t="str">
            <v>Sandoz Biopharma Standard activities</v>
          </cell>
          <cell r="D1260" t="str">
            <v>Bouniol, Thomas</v>
          </cell>
          <cell r="E1260" t="str">
            <v>Child</v>
          </cell>
          <cell r="F1260" t="str">
            <v>Multiple WP</v>
          </cell>
          <cell r="G1260" t="str">
            <v>RA</v>
          </cell>
          <cell r="H1260" t="str">
            <v>G4002474</v>
          </cell>
        </row>
        <row r="1260">
          <cell r="K1260">
            <v>0</v>
          </cell>
          <cell r="L1260">
            <v>0</v>
          </cell>
          <cell r="M1260">
            <v>0</v>
          </cell>
          <cell r="N1260">
            <v>0</v>
          </cell>
          <cell r="O1260">
            <v>0</v>
          </cell>
          <cell r="P1260">
            <v>0</v>
          </cell>
        </row>
        <row r="1260">
          <cell r="S1260" t="str">
            <v>Not Excluded</v>
          </cell>
          <cell r="T1260" t="e">
            <v>#N/A</v>
          </cell>
          <cell r="U1260" t="e">
            <v>#N/A</v>
          </cell>
          <cell r="V1260" t="e">
            <v>#N/A</v>
          </cell>
          <cell r="W1260" t="e">
            <v>#N/A</v>
          </cell>
          <cell r="X1260" t="e">
            <v>#N/A</v>
          </cell>
          <cell r="Y1260" t="str">
            <v>Proposed Plan</v>
          </cell>
          <cell r="Z1260" t="str">
            <v>RA Standard Activities</v>
          </cell>
          <cell r="AA1260" t="e">
            <v>#N/A</v>
          </cell>
          <cell r="AB1260" t="e">
            <v>#N/A</v>
          </cell>
          <cell r="AC1260" t="e">
            <v>#N/A</v>
          </cell>
          <cell r="AD1260" t="e">
            <v>#N/A</v>
          </cell>
          <cell r="AE1260" t="e">
            <v>#N/A</v>
          </cell>
          <cell r="AF1260" t="e">
            <v>#N/A</v>
          </cell>
          <cell r="AG1260" t="e">
            <v>#N/A</v>
          </cell>
          <cell r="AH1260" t="e">
            <v>#N/A</v>
          </cell>
          <cell r="AI1260" t="e">
            <v>#N/A</v>
          </cell>
          <cell r="AJ1260" t="e">
            <v>#N/A</v>
          </cell>
        </row>
        <row r="1261">
          <cell r="A1261">
            <v>15582</v>
          </cell>
          <cell r="B1261" t="str">
            <v>15582</v>
          </cell>
          <cell r="C1261" t="str">
            <v>RA Sup. other proj.</v>
          </cell>
          <cell r="D1261" t="str">
            <v>Vitzithum, Klaus</v>
          </cell>
          <cell r="E1261" t="str">
            <v>Parent</v>
          </cell>
          <cell r="F1261" t="str">
            <v>Multiple WP</v>
          </cell>
          <cell r="G1261" t="str">
            <v>RA</v>
          </cell>
          <cell r="H1261">
            <v>0</v>
          </cell>
        </row>
        <row r="1261">
          <cell r="K1261">
            <v>0</v>
          </cell>
          <cell r="L1261">
            <v>0</v>
          </cell>
          <cell r="M1261">
            <v>0</v>
          </cell>
          <cell r="N1261">
            <v>0</v>
          </cell>
          <cell r="O1261">
            <v>0</v>
          </cell>
          <cell r="P1261">
            <v>1.9522</v>
          </cell>
        </row>
        <row r="1261">
          <cell r="S1261" t="str">
            <v>Not Excluded</v>
          </cell>
          <cell r="T1261" t="e">
            <v>#N/A</v>
          </cell>
          <cell r="U1261" t="e">
            <v>#N/A</v>
          </cell>
          <cell r="V1261" t="e">
            <v>#N/A</v>
          </cell>
          <cell r="W1261" t="e">
            <v>#N/A</v>
          </cell>
          <cell r="X1261" t="e">
            <v>#N/A</v>
          </cell>
          <cell r="Y1261" t="str">
            <v>Pending</v>
          </cell>
          <cell r="Z1261" t="str">
            <v>RA Sup. other proj.</v>
          </cell>
          <cell r="AA1261" t="e">
            <v>#N/A</v>
          </cell>
          <cell r="AB1261" t="e">
            <v>#N/A</v>
          </cell>
          <cell r="AC1261" t="e">
            <v>#N/A</v>
          </cell>
          <cell r="AD1261" t="e">
            <v>#N/A</v>
          </cell>
          <cell r="AE1261" t="e">
            <v>#N/A</v>
          </cell>
          <cell r="AF1261" t="e">
            <v>#N/A</v>
          </cell>
          <cell r="AG1261" t="e">
            <v>#N/A</v>
          </cell>
          <cell r="AH1261" t="e">
            <v>#N/A</v>
          </cell>
          <cell r="AI1261" t="e">
            <v>#N/A</v>
          </cell>
          <cell r="AJ1261" t="e">
            <v>#N/A</v>
          </cell>
        </row>
        <row r="1262">
          <cell r="A1262" t="str">
            <v>15582-R4002636</v>
          </cell>
          <cell r="B1262" t="str">
            <v>15582</v>
          </cell>
          <cell r="C1262" t="str">
            <v>RA Sup. other proj.</v>
          </cell>
          <cell r="D1262" t="str">
            <v>Vitzithum, Klaus</v>
          </cell>
          <cell r="E1262" t="str">
            <v>Child</v>
          </cell>
          <cell r="F1262" t="str">
            <v>Multiple WP</v>
          </cell>
          <cell r="G1262" t="str">
            <v>RA</v>
          </cell>
          <cell r="H1262" t="str">
            <v>R4002636</v>
          </cell>
        </row>
        <row r="1262">
          <cell r="K1262">
            <v>0</v>
          </cell>
          <cell r="L1262">
            <v>0</v>
          </cell>
          <cell r="M1262">
            <v>0</v>
          </cell>
          <cell r="N1262">
            <v>0</v>
          </cell>
          <cell r="O1262">
            <v>0</v>
          </cell>
          <cell r="P1262">
            <v>0.3632</v>
          </cell>
        </row>
        <row r="1262">
          <cell r="S1262" t="str">
            <v>Not Excluded</v>
          </cell>
          <cell r="T1262" t="e">
            <v>#N/A</v>
          </cell>
          <cell r="U1262" t="e">
            <v>#N/A</v>
          </cell>
          <cell r="V1262" t="e">
            <v>#N/A</v>
          </cell>
          <cell r="W1262" t="e">
            <v>#N/A</v>
          </cell>
          <cell r="X1262" t="e">
            <v>#N/A</v>
          </cell>
          <cell r="Y1262" t="str">
            <v>Strategy Approved</v>
          </cell>
          <cell r="Z1262" t="str">
            <v>EP2000 Regulatory Support NTO</v>
          </cell>
          <cell r="AA1262" t="e">
            <v>#N/A</v>
          </cell>
          <cell r="AB1262" t="e">
            <v>#N/A</v>
          </cell>
          <cell r="AC1262" t="e">
            <v>#N/A</v>
          </cell>
          <cell r="AD1262" t="e">
            <v>#N/A</v>
          </cell>
          <cell r="AE1262" t="e">
            <v>#N/A</v>
          </cell>
          <cell r="AF1262" t="e">
            <v>#N/A</v>
          </cell>
          <cell r="AG1262" t="e">
            <v>#N/A</v>
          </cell>
          <cell r="AH1262" t="e">
            <v>#N/A</v>
          </cell>
          <cell r="AI1262" t="e">
            <v>#N/A</v>
          </cell>
          <cell r="AJ1262" t="e">
            <v>#N/A</v>
          </cell>
        </row>
        <row r="1263">
          <cell r="A1263" t="str">
            <v>15582-R4002637</v>
          </cell>
          <cell r="B1263" t="str">
            <v>15582</v>
          </cell>
          <cell r="C1263" t="str">
            <v>RA Sup. other proj.</v>
          </cell>
          <cell r="D1263" t="str">
            <v>Vitzithum, Klaus</v>
          </cell>
          <cell r="E1263" t="str">
            <v>Child</v>
          </cell>
          <cell r="F1263" t="str">
            <v>Multiple WP</v>
          </cell>
          <cell r="G1263" t="str">
            <v>RA</v>
          </cell>
          <cell r="H1263" t="str">
            <v>R4002637</v>
          </cell>
        </row>
        <row r="1263">
          <cell r="K1263">
            <v>0</v>
          </cell>
          <cell r="L1263">
            <v>0</v>
          </cell>
          <cell r="M1263">
            <v>0</v>
          </cell>
          <cell r="N1263">
            <v>0</v>
          </cell>
          <cell r="O1263">
            <v>0</v>
          </cell>
          <cell r="P1263">
            <v>0.3178</v>
          </cell>
        </row>
        <row r="1263">
          <cell r="S1263" t="str">
            <v>Not Excluded</v>
          </cell>
          <cell r="T1263" t="e">
            <v>#N/A</v>
          </cell>
          <cell r="U1263" t="e">
            <v>#N/A</v>
          </cell>
          <cell r="V1263" t="e">
            <v>#N/A</v>
          </cell>
          <cell r="W1263" t="e">
            <v>#N/A</v>
          </cell>
          <cell r="X1263" t="e">
            <v>#N/A</v>
          </cell>
          <cell r="Y1263" t="str">
            <v>Strategy Approved</v>
          </cell>
          <cell r="Z1263" t="str">
            <v>EP2006 Regulatory Support NTO</v>
          </cell>
          <cell r="AA1263" t="e">
            <v>#N/A</v>
          </cell>
          <cell r="AB1263" t="e">
            <v>#N/A</v>
          </cell>
          <cell r="AC1263" t="e">
            <v>#N/A</v>
          </cell>
          <cell r="AD1263" t="e">
            <v>#N/A</v>
          </cell>
          <cell r="AE1263" t="e">
            <v>#N/A</v>
          </cell>
          <cell r="AF1263" t="e">
            <v>#N/A</v>
          </cell>
          <cell r="AG1263" t="e">
            <v>#N/A</v>
          </cell>
          <cell r="AH1263" t="e">
            <v>#N/A</v>
          </cell>
          <cell r="AI1263" t="e">
            <v>#N/A</v>
          </cell>
          <cell r="AJ1263" t="e">
            <v>#N/A</v>
          </cell>
        </row>
        <row r="1264">
          <cell r="A1264" t="str">
            <v>15582-R4002663</v>
          </cell>
          <cell r="B1264" t="str">
            <v>15582</v>
          </cell>
          <cell r="C1264" t="str">
            <v>RA Sup. other proj.</v>
          </cell>
          <cell r="D1264" t="str">
            <v>Vitzithum, Klaus</v>
          </cell>
          <cell r="E1264" t="str">
            <v>Child</v>
          </cell>
          <cell r="F1264" t="str">
            <v>Multiple WP</v>
          </cell>
          <cell r="G1264" t="str">
            <v>RA</v>
          </cell>
          <cell r="H1264" t="str">
            <v>R4002663</v>
          </cell>
        </row>
        <row r="1264">
          <cell r="K1264">
            <v>0</v>
          </cell>
          <cell r="L1264">
            <v>0</v>
          </cell>
          <cell r="M1264">
            <v>0</v>
          </cell>
          <cell r="N1264">
            <v>0</v>
          </cell>
          <cell r="O1264">
            <v>0</v>
          </cell>
          <cell r="P1264">
            <v>0.0454</v>
          </cell>
        </row>
        <row r="1264">
          <cell r="S1264" t="str">
            <v>Not Excluded</v>
          </cell>
          <cell r="T1264" t="e">
            <v>#N/A</v>
          </cell>
          <cell r="U1264" t="e">
            <v>#N/A</v>
          </cell>
          <cell r="V1264" t="e">
            <v>#N/A</v>
          </cell>
          <cell r="W1264" t="e">
            <v>#N/A</v>
          </cell>
          <cell r="X1264" t="e">
            <v>#N/A</v>
          </cell>
          <cell r="Y1264" t="str">
            <v>Strategy Approved</v>
          </cell>
          <cell r="Z1264" t="str">
            <v>General Regulatory Support diverse projects</v>
          </cell>
          <cell r="AA1264" t="e">
            <v>#N/A</v>
          </cell>
          <cell r="AB1264" t="e">
            <v>#N/A</v>
          </cell>
          <cell r="AC1264" t="e">
            <v>#N/A</v>
          </cell>
          <cell r="AD1264" t="e">
            <v>#N/A</v>
          </cell>
          <cell r="AE1264" t="e">
            <v>#N/A</v>
          </cell>
          <cell r="AF1264" t="e">
            <v>#N/A</v>
          </cell>
          <cell r="AG1264" t="e">
            <v>#N/A</v>
          </cell>
          <cell r="AH1264" t="e">
            <v>#N/A</v>
          </cell>
          <cell r="AI1264" t="e">
            <v>#N/A</v>
          </cell>
          <cell r="AJ1264" t="e">
            <v>#N/A</v>
          </cell>
        </row>
        <row r="1265">
          <cell r="A1265" t="str">
            <v>15582-R4002581</v>
          </cell>
          <cell r="B1265" t="str">
            <v>15582</v>
          </cell>
          <cell r="C1265" t="str">
            <v>RA Sup. other proj.</v>
          </cell>
          <cell r="D1265" t="str">
            <v>Vitzithum, Klaus</v>
          </cell>
          <cell r="E1265" t="str">
            <v>Child</v>
          </cell>
          <cell r="F1265" t="str">
            <v>Multiple WP</v>
          </cell>
          <cell r="G1265" t="str">
            <v>RA</v>
          </cell>
          <cell r="H1265" t="str">
            <v>R4002581</v>
          </cell>
        </row>
        <row r="1265">
          <cell r="K1265">
            <v>0</v>
          </cell>
          <cell r="L1265">
            <v>0</v>
          </cell>
          <cell r="M1265">
            <v>0</v>
          </cell>
          <cell r="N1265">
            <v>0</v>
          </cell>
          <cell r="O1265">
            <v>0</v>
          </cell>
          <cell r="P1265">
            <v>0.0227</v>
          </cell>
        </row>
        <row r="1265">
          <cell r="S1265" t="str">
            <v>Not Excluded</v>
          </cell>
          <cell r="T1265" t="e">
            <v>#N/A</v>
          </cell>
          <cell r="U1265" t="e">
            <v>#N/A</v>
          </cell>
          <cell r="V1265" t="e">
            <v>#N/A</v>
          </cell>
          <cell r="W1265" t="e">
            <v>#N/A</v>
          </cell>
          <cell r="X1265" t="e">
            <v>#N/A</v>
          </cell>
          <cell r="Y1265" t="str">
            <v>Strategy Approved</v>
          </cell>
          <cell r="Z1265" t="str">
            <v>Glatopa - Regulatory Support for LCM and Dev</v>
          </cell>
          <cell r="AA1265" t="e">
            <v>#N/A</v>
          </cell>
          <cell r="AB1265" t="e">
            <v>#N/A</v>
          </cell>
          <cell r="AC1265" t="e">
            <v>#N/A</v>
          </cell>
          <cell r="AD1265" t="e">
            <v>#N/A</v>
          </cell>
          <cell r="AE1265" t="e">
            <v>#N/A</v>
          </cell>
          <cell r="AF1265" t="e">
            <v>#N/A</v>
          </cell>
          <cell r="AG1265" t="e">
            <v>#N/A</v>
          </cell>
          <cell r="AH1265" t="e">
            <v>#N/A</v>
          </cell>
          <cell r="AI1265" t="e">
            <v>#N/A</v>
          </cell>
          <cell r="AJ1265" t="e">
            <v>#N/A</v>
          </cell>
        </row>
        <row r="1266">
          <cell r="A1266" t="str">
            <v>15582-R4002638</v>
          </cell>
          <cell r="B1266" t="str">
            <v>15582</v>
          </cell>
          <cell r="C1266" t="str">
            <v>RA Sup. other proj.</v>
          </cell>
          <cell r="D1266" t="str">
            <v>Vitzithum, Klaus</v>
          </cell>
          <cell r="E1266" t="str">
            <v>Child</v>
          </cell>
          <cell r="F1266" t="str">
            <v>Multiple WP</v>
          </cell>
          <cell r="G1266" t="str">
            <v>RA</v>
          </cell>
          <cell r="H1266" t="str">
            <v>R4002638</v>
          </cell>
        </row>
        <row r="1266">
          <cell r="K1266">
            <v>0</v>
          </cell>
          <cell r="L1266">
            <v>0</v>
          </cell>
          <cell r="M1266">
            <v>0</v>
          </cell>
          <cell r="N1266">
            <v>0</v>
          </cell>
          <cell r="O1266">
            <v>0</v>
          </cell>
          <cell r="P1266">
            <v>0.1135</v>
          </cell>
        </row>
        <row r="1266">
          <cell r="S1266" t="str">
            <v>Not Excluded</v>
          </cell>
          <cell r="T1266" t="e">
            <v>#N/A</v>
          </cell>
          <cell r="U1266" t="e">
            <v>#N/A</v>
          </cell>
          <cell r="V1266" t="e">
            <v>#N/A</v>
          </cell>
          <cell r="W1266" t="e">
            <v>#N/A</v>
          </cell>
          <cell r="X1266" t="e">
            <v>#N/A</v>
          </cell>
          <cell r="Y1266" t="str">
            <v>Strategy Approved</v>
          </cell>
          <cell r="Z1266" t="str">
            <v>GP1111 Regulatory Support NTO</v>
          </cell>
          <cell r="AA1266" t="e">
            <v>#N/A</v>
          </cell>
          <cell r="AB1266" t="e">
            <v>#N/A</v>
          </cell>
          <cell r="AC1266" t="e">
            <v>#N/A</v>
          </cell>
          <cell r="AD1266" t="e">
            <v>#N/A</v>
          </cell>
          <cell r="AE1266" t="e">
            <v>#N/A</v>
          </cell>
          <cell r="AF1266" t="e">
            <v>#N/A</v>
          </cell>
          <cell r="AG1266" t="e">
            <v>#N/A</v>
          </cell>
          <cell r="AH1266" t="e">
            <v>#N/A</v>
          </cell>
          <cell r="AI1266" t="e">
            <v>#N/A</v>
          </cell>
          <cell r="AJ1266" t="e">
            <v>#N/A</v>
          </cell>
        </row>
        <row r="1267">
          <cell r="A1267" t="str">
            <v>15582-R4002639</v>
          </cell>
          <cell r="B1267" t="str">
            <v>15582</v>
          </cell>
          <cell r="C1267" t="str">
            <v>RA Sup. other proj.</v>
          </cell>
          <cell r="D1267" t="str">
            <v>Vitzithum, Klaus</v>
          </cell>
          <cell r="E1267" t="str">
            <v>Child</v>
          </cell>
          <cell r="F1267" t="str">
            <v>Multiple WP</v>
          </cell>
          <cell r="G1267" t="str">
            <v>RA</v>
          </cell>
          <cell r="H1267" t="str">
            <v>R4002639</v>
          </cell>
        </row>
        <row r="1267">
          <cell r="K1267">
            <v>0</v>
          </cell>
          <cell r="L1267">
            <v>0</v>
          </cell>
          <cell r="M1267">
            <v>0</v>
          </cell>
          <cell r="N1267">
            <v>0</v>
          </cell>
          <cell r="O1267">
            <v>0</v>
          </cell>
          <cell r="P1267">
            <v>0.2951</v>
          </cell>
        </row>
        <row r="1267">
          <cell r="S1267" t="str">
            <v>Not Excluded</v>
          </cell>
          <cell r="T1267" t="e">
            <v>#N/A</v>
          </cell>
          <cell r="U1267" t="e">
            <v>#N/A</v>
          </cell>
          <cell r="V1267" t="e">
            <v>#N/A</v>
          </cell>
          <cell r="W1267" t="e">
            <v>#N/A</v>
          </cell>
          <cell r="X1267" t="e">
            <v>#N/A</v>
          </cell>
          <cell r="Y1267" t="str">
            <v>Strategy Approved</v>
          </cell>
          <cell r="Z1267" t="str">
            <v>GP2013 Regulatory Support NTO</v>
          </cell>
          <cell r="AA1267" t="e">
            <v>#N/A</v>
          </cell>
          <cell r="AB1267" t="e">
            <v>#N/A</v>
          </cell>
          <cell r="AC1267" t="e">
            <v>#N/A</v>
          </cell>
          <cell r="AD1267" t="e">
            <v>#N/A</v>
          </cell>
          <cell r="AE1267" t="e">
            <v>#N/A</v>
          </cell>
          <cell r="AF1267" t="e">
            <v>#N/A</v>
          </cell>
          <cell r="AG1267" t="e">
            <v>#N/A</v>
          </cell>
          <cell r="AH1267" t="e">
            <v>#N/A</v>
          </cell>
          <cell r="AI1267" t="e">
            <v>#N/A</v>
          </cell>
          <cell r="AJ1267" t="e">
            <v>#N/A</v>
          </cell>
        </row>
        <row r="1268">
          <cell r="A1268" t="str">
            <v>15582-R4002640</v>
          </cell>
          <cell r="B1268" t="str">
            <v>15582</v>
          </cell>
          <cell r="C1268" t="str">
            <v>RA Sup. other proj.</v>
          </cell>
          <cell r="D1268" t="str">
            <v>Vitzithum, Klaus</v>
          </cell>
          <cell r="E1268" t="str">
            <v>Child</v>
          </cell>
          <cell r="F1268" t="str">
            <v>Multiple WP</v>
          </cell>
          <cell r="G1268" t="str">
            <v>RA</v>
          </cell>
          <cell r="H1268" t="str">
            <v>R4002640</v>
          </cell>
        </row>
        <row r="1268">
          <cell r="K1268">
            <v>0</v>
          </cell>
          <cell r="L1268">
            <v>0</v>
          </cell>
          <cell r="M1268">
            <v>0</v>
          </cell>
          <cell r="N1268">
            <v>0</v>
          </cell>
          <cell r="O1268">
            <v>0</v>
          </cell>
          <cell r="P1268">
            <v>0.227</v>
          </cell>
        </row>
        <row r="1268">
          <cell r="S1268" t="str">
            <v>Not Excluded</v>
          </cell>
          <cell r="T1268" t="e">
            <v>#N/A</v>
          </cell>
          <cell r="U1268" t="e">
            <v>#N/A</v>
          </cell>
          <cell r="V1268" t="e">
            <v>#N/A</v>
          </cell>
          <cell r="W1268" t="e">
            <v>#N/A</v>
          </cell>
          <cell r="X1268" t="e">
            <v>#N/A</v>
          </cell>
          <cell r="Y1268" t="str">
            <v>Strategy Approved</v>
          </cell>
          <cell r="Z1268" t="str">
            <v>GP2015 Regulatory Support NTO</v>
          </cell>
          <cell r="AA1268" t="e">
            <v>#N/A</v>
          </cell>
          <cell r="AB1268" t="e">
            <v>#N/A</v>
          </cell>
          <cell r="AC1268" t="e">
            <v>#N/A</v>
          </cell>
          <cell r="AD1268" t="e">
            <v>#N/A</v>
          </cell>
          <cell r="AE1268" t="e">
            <v>#N/A</v>
          </cell>
          <cell r="AF1268" t="e">
            <v>#N/A</v>
          </cell>
          <cell r="AG1268" t="e">
            <v>#N/A</v>
          </cell>
          <cell r="AH1268" t="e">
            <v>#N/A</v>
          </cell>
          <cell r="AI1268" t="e">
            <v>#N/A</v>
          </cell>
          <cell r="AJ1268" t="e">
            <v>#N/A</v>
          </cell>
        </row>
        <row r="1269">
          <cell r="A1269" t="str">
            <v>15582-R4002641</v>
          </cell>
          <cell r="B1269" t="str">
            <v>15582</v>
          </cell>
          <cell r="C1269" t="str">
            <v>RA Sup. other proj.</v>
          </cell>
          <cell r="D1269" t="str">
            <v>Vitzithum, Klaus</v>
          </cell>
          <cell r="E1269" t="str">
            <v>Child</v>
          </cell>
          <cell r="F1269" t="str">
            <v>Multiple WP</v>
          </cell>
          <cell r="G1269" t="str">
            <v>RA</v>
          </cell>
          <cell r="H1269" t="str">
            <v>R4002641</v>
          </cell>
        </row>
        <row r="1269">
          <cell r="K1269">
            <v>0</v>
          </cell>
          <cell r="L1269">
            <v>0</v>
          </cell>
          <cell r="M1269">
            <v>0</v>
          </cell>
          <cell r="N1269">
            <v>0</v>
          </cell>
          <cell r="O1269">
            <v>0</v>
          </cell>
          <cell r="P1269">
            <v>0.227</v>
          </cell>
        </row>
        <row r="1269">
          <cell r="S1269" t="str">
            <v>Not Excluded</v>
          </cell>
          <cell r="T1269" t="e">
            <v>#N/A</v>
          </cell>
          <cell r="U1269" t="e">
            <v>#N/A</v>
          </cell>
          <cell r="V1269" t="e">
            <v>#N/A</v>
          </cell>
          <cell r="W1269" t="e">
            <v>#N/A</v>
          </cell>
          <cell r="X1269" t="e">
            <v>#N/A</v>
          </cell>
          <cell r="Y1269" t="str">
            <v>Strategy Approved</v>
          </cell>
          <cell r="Z1269" t="str">
            <v>GPN017-GP2017 Regulatory Support NTO</v>
          </cell>
          <cell r="AA1269" t="e">
            <v>#N/A</v>
          </cell>
          <cell r="AB1269" t="e">
            <v>#N/A</v>
          </cell>
          <cell r="AC1269" t="e">
            <v>#N/A</v>
          </cell>
          <cell r="AD1269" t="e">
            <v>#N/A</v>
          </cell>
          <cell r="AE1269" t="e">
            <v>#N/A</v>
          </cell>
          <cell r="AF1269" t="e">
            <v>#N/A</v>
          </cell>
          <cell r="AG1269" t="e">
            <v>#N/A</v>
          </cell>
          <cell r="AH1269" t="e">
            <v>#N/A</v>
          </cell>
          <cell r="AI1269" t="e">
            <v>#N/A</v>
          </cell>
          <cell r="AJ1269" t="e">
            <v>#N/A</v>
          </cell>
        </row>
        <row r="1270">
          <cell r="A1270" t="str">
            <v>15582-R4002642</v>
          </cell>
          <cell r="B1270" t="str">
            <v>15582</v>
          </cell>
          <cell r="C1270" t="str">
            <v>RA Sup. other proj.</v>
          </cell>
          <cell r="D1270" t="str">
            <v>Vitzithum, Klaus</v>
          </cell>
          <cell r="E1270" t="str">
            <v>Child</v>
          </cell>
          <cell r="F1270" t="str">
            <v>Multiple WP</v>
          </cell>
          <cell r="G1270" t="str">
            <v>RA</v>
          </cell>
          <cell r="H1270" t="str">
            <v>R4002642</v>
          </cell>
        </row>
        <row r="1270">
          <cell r="K1270">
            <v>0</v>
          </cell>
          <cell r="L1270">
            <v>0</v>
          </cell>
          <cell r="M1270">
            <v>0</v>
          </cell>
          <cell r="N1270">
            <v>0</v>
          </cell>
          <cell r="O1270">
            <v>0</v>
          </cell>
          <cell r="P1270">
            <v>0.2497</v>
          </cell>
        </row>
        <row r="1270">
          <cell r="S1270" t="str">
            <v>Not Excluded</v>
          </cell>
          <cell r="T1270" t="e">
            <v>#N/A</v>
          </cell>
          <cell r="U1270" t="e">
            <v>#N/A</v>
          </cell>
          <cell r="V1270" t="e">
            <v>#N/A</v>
          </cell>
          <cell r="W1270" t="e">
            <v>#N/A</v>
          </cell>
          <cell r="X1270" t="e">
            <v>#N/A</v>
          </cell>
          <cell r="Y1270" t="str">
            <v>Strategy Approved</v>
          </cell>
          <cell r="Z1270" t="str">
            <v>HX575 Regulatory Support NTO</v>
          </cell>
          <cell r="AA1270" t="e">
            <v>#N/A</v>
          </cell>
          <cell r="AB1270" t="e">
            <v>#N/A</v>
          </cell>
          <cell r="AC1270" t="e">
            <v>#N/A</v>
          </cell>
          <cell r="AD1270" t="e">
            <v>#N/A</v>
          </cell>
          <cell r="AE1270" t="e">
            <v>#N/A</v>
          </cell>
          <cell r="AF1270" t="e">
            <v>#N/A</v>
          </cell>
          <cell r="AG1270" t="e">
            <v>#N/A</v>
          </cell>
          <cell r="AH1270" t="e">
            <v>#N/A</v>
          </cell>
          <cell r="AI1270" t="e">
            <v>#N/A</v>
          </cell>
          <cell r="AJ1270" t="e">
            <v>#N/A</v>
          </cell>
        </row>
        <row r="1271">
          <cell r="A1271" t="str">
            <v>15582-R4002643</v>
          </cell>
          <cell r="B1271" t="str">
            <v>15582</v>
          </cell>
          <cell r="C1271" t="str">
            <v>RA Sup. other proj.</v>
          </cell>
          <cell r="D1271" t="str">
            <v>Vitzithum, Klaus</v>
          </cell>
          <cell r="E1271" t="str">
            <v>Child</v>
          </cell>
          <cell r="F1271" t="str">
            <v>Multiple WP</v>
          </cell>
          <cell r="G1271" t="str">
            <v>RA</v>
          </cell>
          <cell r="H1271" t="str">
            <v>R4002643</v>
          </cell>
        </row>
        <row r="1271">
          <cell r="K1271">
            <v>1.19913985</v>
          </cell>
          <cell r="L1271">
            <v>0.6965</v>
          </cell>
          <cell r="M1271">
            <v>0</v>
          </cell>
          <cell r="N1271">
            <v>1.89563985</v>
          </cell>
          <cell r="O1271">
            <v>1895639.85</v>
          </cell>
          <cell r="P1271">
            <v>0.0908</v>
          </cell>
        </row>
        <row r="1271">
          <cell r="S1271" t="str">
            <v>Not Excluded</v>
          </cell>
          <cell r="T1271" t="e">
            <v>#N/A</v>
          </cell>
          <cell r="U1271" t="e">
            <v>#N/A</v>
          </cell>
          <cell r="V1271" t="e">
            <v>#N/A</v>
          </cell>
          <cell r="W1271" t="e">
            <v>#N/A</v>
          </cell>
          <cell r="X1271" t="e">
            <v>#N/A</v>
          </cell>
          <cell r="Y1271" t="str">
            <v>Strategy Approved</v>
          </cell>
          <cell r="Z1271" t="str">
            <v>LA-EP2006 Regulatory Support NTO</v>
          </cell>
          <cell r="AA1271" t="e">
            <v>#N/A</v>
          </cell>
          <cell r="AB1271" t="e">
            <v>#N/A</v>
          </cell>
          <cell r="AC1271" t="e">
            <v>#N/A</v>
          </cell>
          <cell r="AD1271" t="e">
            <v>#N/A</v>
          </cell>
          <cell r="AE1271" t="e">
            <v>#N/A</v>
          </cell>
          <cell r="AF1271" t="e">
            <v>#N/A</v>
          </cell>
          <cell r="AG1271" t="e">
            <v>#N/A</v>
          </cell>
          <cell r="AH1271" t="e">
            <v>#N/A</v>
          </cell>
          <cell r="AI1271" t="e">
            <v>#N/A</v>
          </cell>
          <cell r="AJ1271" t="e">
            <v>#N/A</v>
          </cell>
        </row>
        <row r="1272">
          <cell r="A1272">
            <v>15412</v>
          </cell>
          <cell r="B1272" t="str">
            <v>15412</v>
          </cell>
          <cell r="C1272" t="str">
            <v>DDO001B</v>
          </cell>
          <cell r="D1272" t="str">
            <v>Simpson, Guy</v>
          </cell>
          <cell r="E1272" t="str">
            <v>Parent</v>
          </cell>
          <cell r="F1272" t="str">
            <v>Multiple WP</v>
          </cell>
          <cell r="G1272" t="e">
            <v>#N/A</v>
          </cell>
          <cell r="H1272">
            <v>0</v>
          </cell>
        </row>
        <row r="1272">
          <cell r="K1272">
            <v>0.00540333</v>
          </cell>
          <cell r="L1272">
            <v>0.06</v>
          </cell>
          <cell r="M1272">
            <v>0</v>
          </cell>
          <cell r="N1272">
            <v>0.06540333</v>
          </cell>
          <cell r="O1272">
            <v>65403.33</v>
          </cell>
          <cell r="P1272">
            <v>0.1135</v>
          </cell>
        </row>
        <row r="1272">
          <cell r="S1272" t="str">
            <v>Not Excluded</v>
          </cell>
          <cell r="T1272" t="str">
            <v>No</v>
          </cell>
          <cell r="U1272" t="str">
            <v>Yes</v>
          </cell>
          <cell r="V1272" t="str">
            <v>Value Creation</v>
          </cell>
          <cell r="W1272" t="str">
            <v>Increase potential P&amp;L in case of approval</v>
          </cell>
          <cell r="X1272" t="str">
            <v>Nurture</v>
          </cell>
          <cell r="Y1272" t="str">
            <v>Strategy Approved</v>
          </cell>
          <cell r="Z1272" t="str">
            <v>DDO001B</v>
          </cell>
          <cell r="AA1272" t="str">
            <v>No</v>
          </cell>
          <cell r="AB1272" t="str">
            <v>No</v>
          </cell>
          <cell r="AC1272" t="str">
            <v>Data &amp; Digital</v>
          </cell>
          <cell r="AD1272" t="str">
            <v>2020 Proposed</v>
          </cell>
          <cell r="AE1272" t="str">
            <v>SONAR - Available in Horizon</v>
          </cell>
          <cell r="AF1272" t="str">
            <v>Connected Health</v>
          </cell>
          <cell r="AG1272" t="str">
            <v>Connected Health</v>
          </cell>
          <cell r="AH1272" t="str">
            <v>Device Development</v>
          </cell>
          <cell r="AI1272" t="str">
            <v>TRD Labs</v>
          </cell>
          <cell r="AJ1272" t="str">
            <v>Device Development</v>
          </cell>
        </row>
        <row r="1273">
          <cell r="A1273" t="str">
            <v>15412-C4004631</v>
          </cell>
          <cell r="B1273" t="str">
            <v>15412</v>
          </cell>
          <cell r="C1273" t="str">
            <v>DDO001B</v>
          </cell>
          <cell r="D1273" t="str">
            <v>Simpson, Guy</v>
          </cell>
          <cell r="E1273" t="str">
            <v>Child</v>
          </cell>
          <cell r="F1273" t="str">
            <v>Multiple WP</v>
          </cell>
          <cell r="G1273" t="str">
            <v>GDO</v>
          </cell>
          <cell r="H1273" t="str">
            <v>C4004631</v>
          </cell>
        </row>
        <row r="1273">
          <cell r="K1273">
            <v>0</v>
          </cell>
          <cell r="L1273">
            <v>0</v>
          </cell>
          <cell r="M1273">
            <v>0</v>
          </cell>
          <cell r="N1273">
            <v>0</v>
          </cell>
          <cell r="O1273">
            <v>0</v>
          </cell>
          <cell r="P1273">
            <v>0.0454</v>
          </cell>
        </row>
        <row r="1273">
          <cell r="S1273" t="str">
            <v>Not Excluded</v>
          </cell>
          <cell r="T1273" t="str">
            <v>No</v>
          </cell>
          <cell r="U1273" t="str">
            <v>Yes</v>
          </cell>
          <cell r="V1273" t="str">
            <v>Value Creation</v>
          </cell>
          <cell r="W1273" t="str">
            <v>Increase potential P&amp;L in case of approval</v>
          </cell>
          <cell r="X1273" t="str">
            <v>Nurture</v>
          </cell>
          <cell r="Y1273" t="str">
            <v>Strategy Approved</v>
          </cell>
          <cell r="Z1273" t="str">
            <v>CDDO001B2001 Feasibility Trial</v>
          </cell>
          <cell r="AA1273" t="str">
            <v>No</v>
          </cell>
          <cell r="AB1273" t="str">
            <v>No</v>
          </cell>
          <cell r="AC1273" t="str">
            <v>Data &amp; Digital</v>
          </cell>
          <cell r="AD1273" t="str">
            <v>2020 Proposed</v>
          </cell>
          <cell r="AE1273" t="str">
            <v>SONAR - Available in Horizon</v>
          </cell>
          <cell r="AF1273" t="str">
            <v>Connected Health</v>
          </cell>
          <cell r="AG1273" t="str">
            <v>Connected Health</v>
          </cell>
          <cell r="AH1273" t="str">
            <v>Device Development</v>
          </cell>
          <cell r="AI1273" t="str">
            <v>TRD Labs</v>
          </cell>
          <cell r="AJ1273" t="str">
            <v>Device Development</v>
          </cell>
        </row>
        <row r="1274">
          <cell r="A1274" t="str">
            <v>15412-T4004587</v>
          </cell>
          <cell r="B1274" t="str">
            <v>15412</v>
          </cell>
          <cell r="C1274" t="str">
            <v>DDO001B</v>
          </cell>
          <cell r="D1274" t="str">
            <v>Simpson, Guy</v>
          </cell>
          <cell r="E1274" t="str">
            <v>Child</v>
          </cell>
          <cell r="F1274" t="str">
            <v>Multiple WP</v>
          </cell>
          <cell r="G1274" t="str">
            <v>TRD</v>
          </cell>
          <cell r="H1274" t="str">
            <v>T4004587</v>
          </cell>
        </row>
        <row r="1274">
          <cell r="K1274">
            <v>1.15793264</v>
          </cell>
          <cell r="L1274">
            <v>0.6365</v>
          </cell>
          <cell r="M1274">
            <v>0</v>
          </cell>
          <cell r="N1274">
            <v>1.79443264</v>
          </cell>
          <cell r="O1274">
            <v>1794432.64</v>
          </cell>
          <cell r="P1274">
            <v>0.0681</v>
          </cell>
        </row>
        <row r="1274">
          <cell r="S1274" t="str">
            <v>Not Excluded</v>
          </cell>
          <cell r="T1274" t="str">
            <v>No</v>
          </cell>
          <cell r="U1274" t="str">
            <v>Yes</v>
          </cell>
          <cell r="V1274" t="str">
            <v>Value Creation</v>
          </cell>
          <cell r="W1274" t="str">
            <v>Increase potential P&amp;L in case of approval</v>
          </cell>
          <cell r="X1274" t="str">
            <v>Nurture</v>
          </cell>
          <cell r="Y1274" t="str">
            <v>Strategy Approved</v>
          </cell>
          <cell r="Z1274" t="str">
            <v>DDO001B TRD NCE Device Support_FDP_PlatformMods</v>
          </cell>
          <cell r="AA1274" t="str">
            <v>No</v>
          </cell>
          <cell r="AB1274" t="str">
            <v>No</v>
          </cell>
          <cell r="AC1274" t="str">
            <v>Data &amp; Digital</v>
          </cell>
          <cell r="AD1274" t="str">
            <v>2020 Ongoing</v>
          </cell>
          <cell r="AE1274" t="str">
            <v>SONAR - Available in Horizon</v>
          </cell>
          <cell r="AF1274" t="str">
            <v>Connected Health</v>
          </cell>
          <cell r="AG1274" t="str">
            <v>Connected Health</v>
          </cell>
          <cell r="AH1274" t="str">
            <v>Device Development</v>
          </cell>
          <cell r="AI1274" t="str">
            <v>TRD Labs</v>
          </cell>
          <cell r="AJ1274" t="str">
            <v>Device Development</v>
          </cell>
        </row>
        <row r="1275">
          <cell r="A1275" t="str">
            <v>15412-T4009837</v>
          </cell>
          <cell r="B1275" t="str">
            <v>15412</v>
          </cell>
          <cell r="C1275" t="str">
            <v>DDO001B</v>
          </cell>
          <cell r="D1275" t="str">
            <v>Simpson, Guy</v>
          </cell>
          <cell r="E1275" t="str">
            <v>Child</v>
          </cell>
          <cell r="F1275" t="str">
            <v>Multiple WP</v>
          </cell>
          <cell r="G1275" t="str">
            <v>TRD</v>
          </cell>
          <cell r="H1275" t="str">
            <v>T4009837</v>
          </cell>
        </row>
        <row r="1275">
          <cell r="K1275">
            <v>0.03580388</v>
          </cell>
          <cell r="L1275">
            <v>0</v>
          </cell>
          <cell r="M1275">
            <v>0</v>
          </cell>
          <cell r="N1275">
            <v>0.03580388</v>
          </cell>
          <cell r="O1275">
            <v>35803.88</v>
          </cell>
          <cell r="P1275">
            <v>0</v>
          </cell>
        </row>
        <row r="1275">
          <cell r="S1275" t="str">
            <v>Not Excluded</v>
          </cell>
          <cell r="T1275" t="str">
            <v>No</v>
          </cell>
          <cell r="U1275" t="str">
            <v>Yes</v>
          </cell>
          <cell r="V1275" t="str">
            <v>Value Creation</v>
          </cell>
          <cell r="W1275" t="str">
            <v>Increase potential P&amp;L in case of approval</v>
          </cell>
          <cell r="X1275" t="str">
            <v>Nurture</v>
          </cell>
          <cell r="Y1275" t="str">
            <v>Strategy Approved</v>
          </cell>
          <cell r="Z1275" t="str">
            <v>DDO001B TRD NCE Device Support_SDP_ModuleDev</v>
          </cell>
          <cell r="AA1275" t="str">
            <v>No</v>
          </cell>
          <cell r="AB1275" t="str">
            <v>No</v>
          </cell>
          <cell r="AC1275" t="str">
            <v>Data &amp; Digital</v>
          </cell>
          <cell r="AD1275" t="str">
            <v>2020 Proposed</v>
          </cell>
          <cell r="AE1275" t="str">
            <v>SONAR - Available in Horizon</v>
          </cell>
          <cell r="AF1275" t="str">
            <v>Connected Health</v>
          </cell>
          <cell r="AG1275" t="str">
            <v>Connected Health</v>
          </cell>
          <cell r="AH1275" t="str">
            <v>Device Development</v>
          </cell>
          <cell r="AI1275" t="str">
            <v>TRD Labs</v>
          </cell>
          <cell r="AJ1275" t="str">
            <v>Device Development</v>
          </cell>
        </row>
        <row r="1276">
          <cell r="A1276" t="str">
            <v>15412-G4004628</v>
          </cell>
          <cell r="B1276" t="str">
            <v>15412</v>
          </cell>
          <cell r="C1276" t="str">
            <v>DDO001B</v>
          </cell>
          <cell r="D1276" t="str">
            <v>Simpson, Guy</v>
          </cell>
          <cell r="E1276" t="str">
            <v>Child</v>
          </cell>
          <cell r="F1276" t="str">
            <v>Multiple WP</v>
          </cell>
          <cell r="G1276" t="str">
            <v>DU Ophthalmology</v>
          </cell>
          <cell r="H1276" t="str">
            <v>G4004628</v>
          </cell>
        </row>
        <row r="1276">
          <cell r="K1276">
            <v>0</v>
          </cell>
          <cell r="L1276">
            <v>0.00127272</v>
          </cell>
          <cell r="M1276">
            <v>0</v>
          </cell>
          <cell r="N1276">
            <v>0.00127272</v>
          </cell>
          <cell r="O1276">
            <v>1272.72</v>
          </cell>
          <cell r="P1276">
            <v>0</v>
          </cell>
        </row>
        <row r="1276">
          <cell r="S1276" t="str">
            <v>Not Excluded</v>
          </cell>
          <cell r="T1276" t="str">
            <v>No</v>
          </cell>
          <cell r="U1276" t="str">
            <v>Yes</v>
          </cell>
          <cell r="V1276" t="str">
            <v>Value Creation</v>
          </cell>
          <cell r="W1276" t="str">
            <v>Reduce R&amp;D Costs</v>
          </cell>
          <cell r="X1276" t="str">
            <v>Nurture</v>
          </cell>
          <cell r="Y1276" t="str">
            <v>Strategy Approved</v>
          </cell>
          <cell r="Z1276" t="str">
            <v>External development</v>
          </cell>
          <cell r="AA1276" t="str">
            <v>Yes</v>
          </cell>
          <cell r="AB1276" t="str">
            <v>No</v>
          </cell>
          <cell r="AC1276" t="str">
            <v>Data &amp; Digital</v>
          </cell>
          <cell r="AD1276" t="str">
            <v>2020 End</v>
          </cell>
          <cell r="AE1276" t="str">
            <v>SONAR - Available in Horizon</v>
          </cell>
          <cell r="AF1276" t="str">
            <v>Patient Experience</v>
          </cell>
          <cell r="AG1276" t="str">
            <v>Patient Experience</v>
          </cell>
          <cell r="AH1276">
            <v>0</v>
          </cell>
          <cell r="AI1276" t="str">
            <v>Clinical Development</v>
          </cell>
          <cell r="AJ1276" t="str">
            <v>Cross</v>
          </cell>
        </row>
        <row r="1277">
          <cell r="A1277">
            <v>14016</v>
          </cell>
          <cell r="B1277" t="str">
            <v>14016</v>
          </cell>
          <cell r="C1277" t="str">
            <v>DDO001J1</v>
          </cell>
          <cell r="D1277" t="str">
            <v>Simpson, Guy</v>
          </cell>
          <cell r="E1277" t="str">
            <v>Parent</v>
          </cell>
          <cell r="F1277" t="str">
            <v>Single WP</v>
          </cell>
          <cell r="G1277" t="str">
            <v>DU Ophthalmology</v>
          </cell>
          <cell r="H1277">
            <v>0</v>
          </cell>
        </row>
        <row r="1277">
          <cell r="K1277">
            <v>0</v>
          </cell>
          <cell r="L1277">
            <v>0.00127272</v>
          </cell>
          <cell r="M1277">
            <v>0</v>
          </cell>
          <cell r="N1277">
            <v>0.00127272</v>
          </cell>
          <cell r="O1277">
            <v>1272.72</v>
          </cell>
          <cell r="P1277">
            <v>0</v>
          </cell>
        </row>
        <row r="1277">
          <cell r="S1277" t="str">
            <v>Not Excluded</v>
          </cell>
          <cell r="T1277" t="str">
            <v>No</v>
          </cell>
          <cell r="U1277" t="str">
            <v>No</v>
          </cell>
          <cell r="V1277" t="str">
            <v>Value Creation</v>
          </cell>
          <cell r="W1277" t="str">
            <v>Reduce R&amp;D Costs</v>
          </cell>
          <cell r="X1277">
            <v>0</v>
          </cell>
          <cell r="Y1277" t="str">
            <v>Proposed Plan</v>
          </cell>
          <cell r="Z1277" t="str">
            <v>DDO001J1</v>
          </cell>
          <cell r="AA1277" t="str">
            <v>No</v>
          </cell>
          <cell r="AB1277" t="str">
            <v>No</v>
          </cell>
          <cell r="AC1277" t="str">
            <v>No</v>
          </cell>
          <cell r="AD1277" t="str">
            <v>2020 Ongoing</v>
          </cell>
          <cell r="AE1277">
            <v>0</v>
          </cell>
          <cell r="AF1277" t="str">
            <v>Connected Health</v>
          </cell>
          <cell r="AG1277" t="e">
            <v>#N/A</v>
          </cell>
          <cell r="AH1277" t="e">
            <v>#N/A</v>
          </cell>
          <cell r="AI1277" t="e">
            <v>#N/A</v>
          </cell>
          <cell r="AJ1277" t="e">
            <v>#N/A</v>
          </cell>
        </row>
        <row r="1278">
          <cell r="A1278" t="str">
            <v>14016-P4012950</v>
          </cell>
          <cell r="B1278" t="str">
            <v>14016</v>
          </cell>
          <cell r="C1278" t="str">
            <v>DDO001J1</v>
          </cell>
          <cell r="D1278" t="str">
            <v>Simpson, Guy</v>
          </cell>
          <cell r="E1278" t="str">
            <v>Child</v>
          </cell>
          <cell r="F1278" t="str">
            <v>Single WP</v>
          </cell>
          <cell r="G1278" t="str">
            <v>DU Ophthalmology</v>
          </cell>
          <cell r="H1278" t="str">
            <v>P4012950</v>
          </cell>
        </row>
        <row r="1278">
          <cell r="K1278">
            <v>0.04</v>
          </cell>
          <cell r="L1278">
            <v>0.25</v>
          </cell>
          <cell r="M1278">
            <v>0</v>
          </cell>
          <cell r="N1278">
            <v>0.29</v>
          </cell>
          <cell r="O1278">
            <v>290000</v>
          </cell>
          <cell r="P1278">
            <v>0</v>
          </cell>
        </row>
        <row r="1278">
          <cell r="S1278" t="str">
            <v>Not Excluded</v>
          </cell>
          <cell r="T1278" t="str">
            <v>No</v>
          </cell>
          <cell r="U1278" t="str">
            <v>No</v>
          </cell>
          <cell r="V1278" t="str">
            <v>Value Creation</v>
          </cell>
          <cell r="W1278" t="str">
            <v>Reduce R&amp;D Costs</v>
          </cell>
          <cell r="X1278">
            <v>0</v>
          </cell>
          <cell r="Y1278" t="str">
            <v>Proposed Plan</v>
          </cell>
          <cell r="Z1278" t="str">
            <v>DDO001J1 iRisk General</v>
          </cell>
          <cell r="AA1278" t="str">
            <v>No</v>
          </cell>
          <cell r="AB1278" t="str">
            <v>No</v>
          </cell>
          <cell r="AC1278" t="str">
            <v>No</v>
          </cell>
          <cell r="AD1278" t="str">
            <v>2020 Ongoing</v>
          </cell>
          <cell r="AE1278">
            <v>0</v>
          </cell>
          <cell r="AF1278" t="str">
            <v>Connected Health</v>
          </cell>
          <cell r="AG1278" t="e">
            <v>#N/A</v>
          </cell>
          <cell r="AH1278" t="e">
            <v>#N/A</v>
          </cell>
          <cell r="AI1278" t="e">
            <v>#N/A</v>
          </cell>
          <cell r="AJ1278" t="e">
            <v>#N/A</v>
          </cell>
        </row>
        <row r="1279">
          <cell r="A1279">
            <v>15461</v>
          </cell>
          <cell r="B1279" t="str">
            <v>15461</v>
          </cell>
          <cell r="C1279" t="str">
            <v>DDN001D1</v>
          </cell>
          <cell r="D1279" t="str">
            <v>Garin, Alexandre</v>
          </cell>
          <cell r="E1279" t="str">
            <v>Parent</v>
          </cell>
          <cell r="F1279" t="str">
            <v>Single WP</v>
          </cell>
          <cell r="G1279" t="str">
            <v>DU Neuroscience</v>
          </cell>
          <cell r="H1279">
            <v>0</v>
          </cell>
        </row>
        <row r="1279">
          <cell r="K1279">
            <v>0.04</v>
          </cell>
          <cell r="L1279">
            <v>0.25</v>
          </cell>
          <cell r="M1279">
            <v>0</v>
          </cell>
          <cell r="N1279">
            <v>0.29</v>
          </cell>
          <cell r="O1279">
            <v>290000</v>
          </cell>
          <cell r="P1279">
            <v>0</v>
          </cell>
        </row>
        <row r="1279">
          <cell r="S1279" t="str">
            <v>Not Excluded</v>
          </cell>
          <cell r="T1279" t="str">
            <v>No</v>
          </cell>
          <cell r="U1279" t="str">
            <v>Yes</v>
          </cell>
          <cell r="V1279" t="str">
            <v>Value Creation</v>
          </cell>
          <cell r="W1279" t="str">
            <v>Increase potential P&amp;L in case of approval</v>
          </cell>
          <cell r="X1279" t="str">
            <v>Nurture</v>
          </cell>
          <cell r="Y1279" t="str">
            <v>Strategy Approved</v>
          </cell>
          <cell r="Z1279" t="str">
            <v>DDN001D1</v>
          </cell>
          <cell r="AA1279" t="str">
            <v>Yes</v>
          </cell>
          <cell r="AB1279" t="str">
            <v>No</v>
          </cell>
          <cell r="AC1279" t="str">
            <v>Data &amp; Digital</v>
          </cell>
          <cell r="AD1279" t="str">
            <v>2020 Ongoing</v>
          </cell>
          <cell r="AE1279" t="str">
            <v>SONAR - Available in Horizon</v>
          </cell>
          <cell r="AF1279" t="str">
            <v>Data for Insights</v>
          </cell>
          <cell r="AG1279" t="str">
            <v>Advanced Analytics Use Cases</v>
          </cell>
          <cell r="AH1279">
            <v>0</v>
          </cell>
          <cell r="AI1279" t="str">
            <v>Clinical Development</v>
          </cell>
          <cell r="AJ1279" t="str">
            <v>Cross</v>
          </cell>
        </row>
        <row r="1280">
          <cell r="A1280" t="str">
            <v>15461-P4008167</v>
          </cell>
          <cell r="B1280" t="str">
            <v>15461</v>
          </cell>
          <cell r="C1280" t="str">
            <v>DDN001D1</v>
          </cell>
          <cell r="D1280" t="str">
            <v>Garin, Alexandre</v>
          </cell>
          <cell r="E1280" t="str">
            <v>Child</v>
          </cell>
          <cell r="F1280" t="str">
            <v>Single WP</v>
          </cell>
          <cell r="G1280" t="str">
            <v>DU Neuroscience</v>
          </cell>
          <cell r="H1280" t="str">
            <v>P4008167</v>
          </cell>
        </row>
        <row r="1280">
          <cell r="K1280">
            <v>0.5313496</v>
          </cell>
          <cell r="L1280">
            <v>8.98434668</v>
          </cell>
          <cell r="M1280">
            <v>0</v>
          </cell>
          <cell r="N1280">
            <v>9.51569628</v>
          </cell>
          <cell r="O1280">
            <v>9515696.28</v>
          </cell>
          <cell r="P1280">
            <v>0</v>
          </cell>
        </row>
        <row r="1280">
          <cell r="S1280" t="str">
            <v>Not Excluded</v>
          </cell>
          <cell r="T1280" t="str">
            <v>No</v>
          </cell>
          <cell r="U1280" t="str">
            <v>Yes</v>
          </cell>
          <cell r="V1280" t="str">
            <v>Value Creation</v>
          </cell>
          <cell r="W1280" t="str">
            <v>Increase potential P&amp;L in case of approval</v>
          </cell>
          <cell r="X1280" t="str">
            <v>Nurture</v>
          </cell>
          <cell r="Y1280" t="str">
            <v>Strategy Approved</v>
          </cell>
          <cell r="Z1280" t="str">
            <v>DDN001D1 Project Level Activities</v>
          </cell>
          <cell r="AA1280" t="str">
            <v>Yes</v>
          </cell>
          <cell r="AB1280" t="str">
            <v>No</v>
          </cell>
          <cell r="AC1280" t="str">
            <v>Data &amp; Digital</v>
          </cell>
          <cell r="AD1280" t="str">
            <v>2020 Ongoing</v>
          </cell>
          <cell r="AE1280" t="str">
            <v>SONAR - Available in Horizon</v>
          </cell>
          <cell r="AF1280" t="str">
            <v>Data for Insights</v>
          </cell>
          <cell r="AG1280" t="str">
            <v>Advanced Analytics Use Cases</v>
          </cell>
          <cell r="AH1280">
            <v>0</v>
          </cell>
          <cell r="AI1280" t="str">
            <v>Clinical Development</v>
          </cell>
          <cell r="AJ1280" t="str">
            <v>Cross</v>
          </cell>
        </row>
        <row r="1281">
          <cell r="A1281">
            <v>15691</v>
          </cell>
          <cell r="B1281" t="str">
            <v>15691</v>
          </cell>
          <cell r="C1281" t="str">
            <v>DDN001E1</v>
          </cell>
          <cell r="D1281" t="str">
            <v>Garin, Alexandre</v>
          </cell>
          <cell r="E1281" t="str">
            <v>Parent</v>
          </cell>
          <cell r="F1281" t="str">
            <v>Single WP</v>
          </cell>
          <cell r="G1281" t="str">
            <v>DU Neuroscience</v>
          </cell>
          <cell r="H1281">
            <v>0</v>
          </cell>
        </row>
        <row r="1281">
          <cell r="K1281">
            <v>0.5313496</v>
          </cell>
          <cell r="L1281">
            <v>8.98434668</v>
          </cell>
          <cell r="M1281">
            <v>0</v>
          </cell>
          <cell r="N1281">
            <v>9.51569628</v>
          </cell>
          <cell r="O1281">
            <v>9515696.28</v>
          </cell>
          <cell r="P1281">
            <v>0</v>
          </cell>
        </row>
        <row r="1281">
          <cell r="S1281" t="str">
            <v>Not Excluded</v>
          </cell>
          <cell r="T1281" t="str">
            <v>No</v>
          </cell>
          <cell r="U1281" t="str">
            <v>No</v>
          </cell>
          <cell r="V1281" t="str">
            <v>Value Creation</v>
          </cell>
          <cell r="W1281" t="str">
            <v>Increase potential P&amp;L in case of approval</v>
          </cell>
          <cell r="X1281" t="str">
            <v>Nurture</v>
          </cell>
          <cell r="Y1281" t="str">
            <v>Proposed Plan</v>
          </cell>
          <cell r="Z1281" t="str">
            <v>DDN001E1</v>
          </cell>
          <cell r="AA1281" t="str">
            <v>No</v>
          </cell>
          <cell r="AB1281" t="str">
            <v>No</v>
          </cell>
          <cell r="AC1281" t="str">
            <v>Other Non-Drug</v>
          </cell>
          <cell r="AD1281" t="str">
            <v>2020 Proposed</v>
          </cell>
          <cell r="AE1281" t="str">
            <v>SONAR - Available in Horizon</v>
          </cell>
          <cell r="AF1281" t="str">
            <v>Data for Insights</v>
          </cell>
          <cell r="AG1281" t="str">
            <v>Advanced Analytics Use Cases</v>
          </cell>
          <cell r="AH1281">
            <v>0</v>
          </cell>
          <cell r="AI1281" t="str">
            <v>Clinical Development</v>
          </cell>
          <cell r="AJ1281" t="str">
            <v>Cross</v>
          </cell>
        </row>
        <row r="1282">
          <cell r="A1282" t="str">
            <v>15691-P4008156</v>
          </cell>
          <cell r="B1282" t="str">
            <v>15691</v>
          </cell>
          <cell r="C1282" t="str">
            <v>DDN001E1</v>
          </cell>
          <cell r="D1282" t="str">
            <v>Garin, Alexandre</v>
          </cell>
          <cell r="E1282" t="str">
            <v>Child</v>
          </cell>
          <cell r="F1282" t="str">
            <v>Single WP</v>
          </cell>
          <cell r="G1282" t="str">
            <v>DU Neuroscience</v>
          </cell>
          <cell r="H1282" t="str">
            <v>P4008156</v>
          </cell>
        </row>
        <row r="1282">
          <cell r="K1282">
            <v>0</v>
          </cell>
          <cell r="L1282">
            <v>0.06</v>
          </cell>
          <cell r="M1282">
            <v>0</v>
          </cell>
          <cell r="N1282">
            <v>0.06</v>
          </cell>
          <cell r="O1282">
            <v>60000</v>
          </cell>
          <cell r="P1282">
            <v>0</v>
          </cell>
        </row>
        <row r="1282">
          <cell r="S1282" t="str">
            <v>Not Excluded</v>
          </cell>
          <cell r="T1282" t="str">
            <v>No</v>
          </cell>
          <cell r="U1282" t="str">
            <v>No</v>
          </cell>
          <cell r="V1282" t="str">
            <v>Value Creation</v>
          </cell>
          <cell r="W1282" t="str">
            <v>Increase potential P&amp;L in case of approval</v>
          </cell>
          <cell r="X1282" t="str">
            <v>Nurture</v>
          </cell>
          <cell r="Y1282" t="str">
            <v>Strategy Approved</v>
          </cell>
          <cell r="Z1282" t="str">
            <v>RC2NB Collaboration Project</v>
          </cell>
          <cell r="AA1282" t="str">
            <v>No</v>
          </cell>
          <cell r="AB1282" t="str">
            <v>No</v>
          </cell>
          <cell r="AC1282" t="str">
            <v>Other Non-Drug</v>
          </cell>
          <cell r="AD1282" t="str">
            <v>2020 Proposed</v>
          </cell>
          <cell r="AE1282" t="str">
            <v>SONAR - Available in Horizon</v>
          </cell>
          <cell r="AF1282" t="str">
            <v>Data for Insights</v>
          </cell>
          <cell r="AG1282" t="str">
            <v>Advanced Analytics Use Cases</v>
          </cell>
          <cell r="AH1282">
            <v>0</v>
          </cell>
          <cell r="AI1282" t="str">
            <v>Clinical Development</v>
          </cell>
          <cell r="AJ1282" t="str">
            <v>Cross</v>
          </cell>
        </row>
        <row r="1283">
          <cell r="A1283">
            <v>15837</v>
          </cell>
          <cell r="B1283" t="str">
            <v>15837</v>
          </cell>
          <cell r="C1283" t="str">
            <v>TMO LF Initiatives</v>
          </cell>
          <cell r="D1283" t="str">
            <v>Kessler, Felix</v>
          </cell>
          <cell r="E1283" t="str">
            <v>Parent</v>
          </cell>
          <cell r="F1283" t="str">
            <v>Single WP</v>
          </cell>
          <cell r="G1283" t="str">
            <v>GDO</v>
          </cell>
          <cell r="H1283">
            <v>0</v>
          </cell>
        </row>
        <row r="1283">
          <cell r="K1283">
            <v>0</v>
          </cell>
          <cell r="L1283">
            <v>0.06</v>
          </cell>
          <cell r="M1283">
            <v>0</v>
          </cell>
          <cell r="N1283">
            <v>0.06</v>
          </cell>
          <cell r="O1283">
            <v>60000</v>
          </cell>
          <cell r="P1283">
            <v>0</v>
          </cell>
        </row>
        <row r="1283">
          <cell r="S1283" t="str">
            <v>Not Excluded</v>
          </cell>
          <cell r="T1283" t="str">
            <v>No</v>
          </cell>
          <cell r="U1283" t="e">
            <v>#N/A</v>
          </cell>
          <cell r="V1283" t="e">
            <v>#N/A</v>
          </cell>
          <cell r="W1283" t="e">
            <v>#N/A</v>
          </cell>
          <cell r="X1283" t="e">
            <v>#N/A</v>
          </cell>
          <cell r="Y1283" t="str">
            <v>Proposed Plan</v>
          </cell>
          <cell r="Z1283" t="str">
            <v>TMO LF Initiatives</v>
          </cell>
          <cell r="AA1283" t="e">
            <v>#N/A</v>
          </cell>
          <cell r="AB1283" t="e">
            <v>#N/A</v>
          </cell>
          <cell r="AC1283" t="e">
            <v>#N/A</v>
          </cell>
          <cell r="AD1283" t="e">
            <v>#N/A</v>
          </cell>
          <cell r="AE1283" t="e">
            <v>#N/A</v>
          </cell>
          <cell r="AF1283" t="e">
            <v>#N/A</v>
          </cell>
          <cell r="AG1283" t="e">
            <v>#N/A</v>
          </cell>
          <cell r="AH1283" t="e">
            <v>#N/A</v>
          </cell>
          <cell r="AI1283" t="e">
            <v>#N/A</v>
          </cell>
          <cell r="AJ1283" t="e">
            <v>#N/A</v>
          </cell>
        </row>
        <row r="1284">
          <cell r="A1284" t="str">
            <v>15837-G4013258</v>
          </cell>
          <cell r="B1284" t="str">
            <v>15837</v>
          </cell>
          <cell r="C1284" t="str">
            <v>TMO LF Initiatives</v>
          </cell>
          <cell r="D1284" t="str">
            <v>Kessler, Felix</v>
          </cell>
          <cell r="E1284" t="str">
            <v>Child</v>
          </cell>
          <cell r="F1284" t="str">
            <v>Single WP</v>
          </cell>
          <cell r="G1284" t="str">
            <v>GDO</v>
          </cell>
          <cell r="H1284" t="str">
            <v>G4013258</v>
          </cell>
        </row>
        <row r="1284">
          <cell r="K1284">
            <v>0.29864244</v>
          </cell>
          <cell r="L1284">
            <v>0.6704</v>
          </cell>
          <cell r="M1284">
            <v>0</v>
          </cell>
          <cell r="N1284">
            <v>0.96904244</v>
          </cell>
          <cell r="O1284">
            <v>969042.44</v>
          </cell>
          <cell r="P1284">
            <v>0</v>
          </cell>
        </row>
        <row r="1284">
          <cell r="S1284" t="str">
            <v>Not Excluded</v>
          </cell>
          <cell r="T1284" t="str">
            <v>No</v>
          </cell>
          <cell r="U1284" t="e">
            <v>#N/A</v>
          </cell>
          <cell r="V1284" t="e">
            <v>#N/A</v>
          </cell>
          <cell r="W1284" t="e">
            <v>#N/A</v>
          </cell>
          <cell r="X1284" t="e">
            <v>#N/A</v>
          </cell>
          <cell r="Y1284" t="str">
            <v>Proposed Plan</v>
          </cell>
          <cell r="Z1284" t="str">
            <v>FASTrack</v>
          </cell>
          <cell r="AA1284" t="e">
            <v>#N/A</v>
          </cell>
          <cell r="AB1284" t="e">
            <v>#N/A</v>
          </cell>
          <cell r="AC1284" t="e">
            <v>#N/A</v>
          </cell>
          <cell r="AD1284" t="e">
            <v>#N/A</v>
          </cell>
          <cell r="AE1284" t="e">
            <v>#N/A</v>
          </cell>
          <cell r="AF1284" t="e">
            <v>#N/A</v>
          </cell>
          <cell r="AG1284" t="e">
            <v>#N/A</v>
          </cell>
          <cell r="AH1284" t="e">
            <v>#N/A</v>
          </cell>
          <cell r="AI1284" t="e">
            <v>#N/A</v>
          </cell>
          <cell r="AJ1284" t="e">
            <v>#N/A</v>
          </cell>
        </row>
        <row r="1285">
          <cell r="A1285">
            <v>15869</v>
          </cell>
          <cell r="B1285" t="str">
            <v>15869</v>
          </cell>
          <cell r="C1285" t="str">
            <v>IMPACT Upgrade2021</v>
          </cell>
          <cell r="D1285" t="str">
            <v>Zachs, Gunther</v>
          </cell>
          <cell r="E1285" t="str">
            <v>Parent</v>
          </cell>
          <cell r="F1285" t="str">
            <v>Single WP</v>
          </cell>
          <cell r="G1285" t="str">
            <v>GDO</v>
          </cell>
          <cell r="H1285">
            <v>0</v>
          </cell>
        </row>
        <row r="1285">
          <cell r="K1285">
            <v>0.29864244</v>
          </cell>
          <cell r="L1285">
            <v>0.6704</v>
          </cell>
          <cell r="M1285">
            <v>0</v>
          </cell>
          <cell r="N1285">
            <v>0.96904244</v>
          </cell>
          <cell r="O1285">
            <v>969042.44</v>
          </cell>
          <cell r="P1285">
            <v>0</v>
          </cell>
        </row>
        <row r="1285">
          <cell r="S1285" t="str">
            <v>Not Excluded</v>
          </cell>
          <cell r="T1285" t="str">
            <v>No</v>
          </cell>
          <cell r="U1285" t="str">
            <v>Yes</v>
          </cell>
          <cell r="V1285" t="str">
            <v>Operational Necessity</v>
          </cell>
          <cell r="W1285" t="str">
            <v>Operational Necessity</v>
          </cell>
          <cell r="X1285" t="str">
            <v>Nurture</v>
          </cell>
          <cell r="Y1285" t="str">
            <v>Strategy Approved</v>
          </cell>
          <cell r="Z1285" t="str">
            <v>IMPACT Upgrade2021</v>
          </cell>
          <cell r="AA1285" t="str">
            <v>No</v>
          </cell>
          <cell r="AB1285" t="str">
            <v>Yes</v>
          </cell>
          <cell r="AC1285" t="str">
            <v>IT / Systems</v>
          </cell>
          <cell r="AD1285" t="str">
            <v>2021 New Proposal</v>
          </cell>
          <cell r="AE1285" t="str">
            <v>SONAR - Available in Horizon</v>
          </cell>
          <cell r="AF1285" t="str">
            <v>Operational Necessity</v>
          </cell>
          <cell r="AG1285" t="str">
            <v>Operational Necessity</v>
          </cell>
          <cell r="AH1285">
            <v>0</v>
          </cell>
          <cell r="AI1285" t="str">
            <v>Clinical Development</v>
          </cell>
          <cell r="AJ1285" t="str">
            <v>ClinOps and Trial Execution</v>
          </cell>
        </row>
        <row r="1286">
          <cell r="A1286" t="str">
            <v>15869-G4010567</v>
          </cell>
          <cell r="B1286" t="str">
            <v>15869</v>
          </cell>
          <cell r="C1286" t="str">
            <v>IMPACT Upgrade2021</v>
          </cell>
          <cell r="D1286" t="str">
            <v>Zachs, Gunther</v>
          </cell>
          <cell r="E1286" t="str">
            <v>Child</v>
          </cell>
          <cell r="F1286" t="str">
            <v>Single WP</v>
          </cell>
          <cell r="G1286" t="str">
            <v>GDO</v>
          </cell>
          <cell r="H1286" t="str">
            <v>G4010567</v>
          </cell>
        </row>
        <row r="1286">
          <cell r="K1286">
            <v>0</v>
          </cell>
          <cell r="L1286">
            <v>1</v>
          </cell>
          <cell r="M1286">
            <v>0</v>
          </cell>
          <cell r="N1286">
            <v>1</v>
          </cell>
          <cell r="O1286">
            <v>1000000</v>
          </cell>
          <cell r="P1286">
            <v>0</v>
          </cell>
        </row>
        <row r="1286">
          <cell r="S1286" t="str">
            <v>Not Excluded</v>
          </cell>
          <cell r="T1286" t="str">
            <v>No</v>
          </cell>
          <cell r="U1286" t="str">
            <v>Yes</v>
          </cell>
          <cell r="V1286" t="str">
            <v>Operational Necessity</v>
          </cell>
          <cell r="W1286" t="str">
            <v>Operational Necessity</v>
          </cell>
          <cell r="X1286" t="str">
            <v>Nurture</v>
          </cell>
          <cell r="Y1286" t="str">
            <v>Strategy Approved</v>
          </cell>
          <cell r="Z1286" t="str">
            <v>IMPACT Upgrade2021</v>
          </cell>
          <cell r="AA1286" t="str">
            <v>No</v>
          </cell>
          <cell r="AB1286" t="str">
            <v>Yes</v>
          </cell>
          <cell r="AC1286" t="str">
            <v>IT / Systems</v>
          </cell>
          <cell r="AD1286" t="str">
            <v>2021 New Proposal</v>
          </cell>
          <cell r="AE1286" t="str">
            <v>SONAR - Available in Horizon</v>
          </cell>
          <cell r="AF1286" t="str">
            <v>Operational Necessity</v>
          </cell>
          <cell r="AG1286" t="str">
            <v>Operational Necessity</v>
          </cell>
          <cell r="AH1286">
            <v>0</v>
          </cell>
          <cell r="AI1286" t="str">
            <v>Clinical Development</v>
          </cell>
          <cell r="AJ1286" t="str">
            <v>ClinOps and Trial Execution</v>
          </cell>
        </row>
        <row r="1287">
          <cell r="A1287">
            <v>15887</v>
          </cell>
          <cell r="B1287" t="str">
            <v>15887</v>
          </cell>
          <cell r="C1287" t="str">
            <v>Access Management Pl</v>
          </cell>
          <cell r="D1287" t="str">
            <v>Vidonne, Christophe</v>
          </cell>
          <cell r="E1287" t="str">
            <v>Parent</v>
          </cell>
          <cell r="F1287" t="str">
            <v>Single WP</v>
          </cell>
          <cell r="G1287" t="str">
            <v>GDO</v>
          </cell>
          <cell r="H1287">
            <v>0</v>
          </cell>
        </row>
        <row r="1287">
          <cell r="K1287">
            <v>0</v>
          </cell>
          <cell r="L1287">
            <v>1</v>
          </cell>
          <cell r="M1287">
            <v>0</v>
          </cell>
          <cell r="N1287">
            <v>1</v>
          </cell>
          <cell r="O1287">
            <v>1000000</v>
          </cell>
          <cell r="P1287">
            <v>0</v>
          </cell>
        </row>
        <row r="1287">
          <cell r="S1287" t="str">
            <v>Not Excluded</v>
          </cell>
          <cell r="T1287" t="str">
            <v>No</v>
          </cell>
          <cell r="U1287" t="str">
            <v>Yes</v>
          </cell>
          <cell r="V1287" t="str">
            <v>Compliance</v>
          </cell>
          <cell r="W1287" t="str">
            <v>Compliance</v>
          </cell>
          <cell r="X1287" t="str">
            <v>Nurture</v>
          </cell>
          <cell r="Y1287" t="str">
            <v>Proposed Plan</v>
          </cell>
          <cell r="Z1287" t="str">
            <v>Access Management Pl</v>
          </cell>
          <cell r="AA1287" t="str">
            <v>No</v>
          </cell>
          <cell r="AB1287" t="str">
            <v>Yes</v>
          </cell>
          <cell r="AC1287" t="str">
            <v>IT / Systems</v>
          </cell>
          <cell r="AD1287" t="str">
            <v>2021 New Proposal</v>
          </cell>
          <cell r="AE1287" t="str">
            <v>New Submission Form - Available in Horizon</v>
          </cell>
          <cell r="AF1287" t="str">
            <v>Compliance</v>
          </cell>
          <cell r="AG1287" t="str">
            <v>Compliance</v>
          </cell>
          <cell r="AH1287">
            <v>0</v>
          </cell>
          <cell r="AI1287" t="str">
            <v>Clinical Development</v>
          </cell>
          <cell r="AJ1287" t="str">
            <v>ClinOps and Trial Execution</v>
          </cell>
        </row>
        <row r="1288">
          <cell r="A1288" t="str">
            <v>15887-G4010734</v>
          </cell>
          <cell r="B1288" t="str">
            <v>15887</v>
          </cell>
          <cell r="C1288" t="str">
            <v>Access Management Pl</v>
          </cell>
          <cell r="D1288" t="str">
            <v>Vidonne, Christophe</v>
          </cell>
          <cell r="E1288" t="str">
            <v>Child</v>
          </cell>
          <cell r="F1288" t="str">
            <v>Single WP</v>
          </cell>
          <cell r="G1288" t="str">
            <v>GDO</v>
          </cell>
          <cell r="H1288" t="str">
            <v>G4010734</v>
          </cell>
        </row>
        <row r="1288">
          <cell r="K1288">
            <v>0.02292822</v>
          </cell>
          <cell r="L1288">
            <v>0</v>
          </cell>
          <cell r="M1288">
            <v>0</v>
          </cell>
          <cell r="N1288">
            <v>0.02292822</v>
          </cell>
          <cell r="O1288">
            <v>22928.22</v>
          </cell>
          <cell r="P1288">
            <v>0</v>
          </cell>
        </row>
        <row r="1288">
          <cell r="S1288" t="str">
            <v>Not Excluded</v>
          </cell>
          <cell r="T1288" t="str">
            <v>No</v>
          </cell>
          <cell r="U1288" t="str">
            <v>Yes</v>
          </cell>
          <cell r="V1288" t="str">
            <v>Compliance</v>
          </cell>
          <cell r="W1288" t="str">
            <v>Compliance</v>
          </cell>
          <cell r="X1288" t="str">
            <v>Nurture</v>
          </cell>
          <cell r="Y1288" t="str">
            <v>Proposed Plan</v>
          </cell>
          <cell r="Z1288" t="str">
            <v>Access Management Platform</v>
          </cell>
          <cell r="AA1288" t="str">
            <v>No</v>
          </cell>
          <cell r="AB1288" t="str">
            <v>Yes</v>
          </cell>
          <cell r="AC1288" t="str">
            <v>IT / Systems</v>
          </cell>
          <cell r="AD1288" t="str">
            <v>2021 New Proposal</v>
          </cell>
          <cell r="AE1288" t="str">
            <v>New Submission Form - Available in Horizon</v>
          </cell>
          <cell r="AF1288" t="str">
            <v>Compliance</v>
          </cell>
          <cell r="AG1288" t="str">
            <v>Compliance</v>
          </cell>
          <cell r="AH1288">
            <v>0</v>
          </cell>
          <cell r="AI1288" t="str">
            <v>Clinical Development</v>
          </cell>
          <cell r="AJ1288" t="str">
            <v>ClinOps and Trial Execution</v>
          </cell>
        </row>
        <row r="1289">
          <cell r="A1289">
            <v>15847</v>
          </cell>
          <cell r="B1289" t="str">
            <v>15847</v>
          </cell>
          <cell r="C1289" t="str">
            <v>GDO BPR Wave#2</v>
          </cell>
          <cell r="D1289" t="str">
            <v>Dutta, Abhijit</v>
          </cell>
          <cell r="E1289" t="str">
            <v>Parent</v>
          </cell>
          <cell r="F1289" t="str">
            <v>Single WP</v>
          </cell>
          <cell r="G1289" t="str">
            <v>GDO</v>
          </cell>
          <cell r="H1289">
            <v>0</v>
          </cell>
        </row>
        <row r="1289">
          <cell r="K1289">
            <v>0.02292822</v>
          </cell>
          <cell r="L1289">
            <v>0</v>
          </cell>
          <cell r="M1289">
            <v>0</v>
          </cell>
          <cell r="N1289">
            <v>0.02292822</v>
          </cell>
          <cell r="O1289">
            <v>22928.22</v>
          </cell>
          <cell r="P1289">
            <v>0.2497</v>
          </cell>
        </row>
        <row r="1289">
          <cell r="S1289" t="str">
            <v>Not Excluded</v>
          </cell>
          <cell r="T1289" t="str">
            <v>No</v>
          </cell>
          <cell r="U1289" t="str">
            <v>No</v>
          </cell>
          <cell r="V1289" t="str">
            <v>Value Creation</v>
          </cell>
          <cell r="W1289" t="str">
            <v>Reduce R&amp;D Costs</v>
          </cell>
          <cell r="X1289" t="str">
            <v>Nurture</v>
          </cell>
          <cell r="Y1289" t="str">
            <v>Strategy Approved</v>
          </cell>
          <cell r="Z1289" t="str">
            <v>GDO BPR Wave#2</v>
          </cell>
          <cell r="AA1289" t="str">
            <v>No</v>
          </cell>
          <cell r="AB1289" t="str">
            <v>No</v>
          </cell>
          <cell r="AC1289" t="str">
            <v>Other Non-Drug</v>
          </cell>
          <cell r="AD1289" t="str">
            <v>TO Be Updated</v>
          </cell>
          <cell r="AE1289" t="str">
            <v>SONAR - Available in Horizon</v>
          </cell>
          <cell r="AF1289" t="str">
            <v>Process Excellence &amp; Innovation</v>
          </cell>
          <cell r="AG1289" t="str">
            <v>TO Be Updated</v>
          </cell>
          <cell r="AH1289" t="str">
            <v>TO Be Updated</v>
          </cell>
          <cell r="AI1289" t="str">
            <v>TO Be Updated</v>
          </cell>
          <cell r="AJ1289" t="str">
            <v>TO Be Updated</v>
          </cell>
        </row>
        <row r="1290">
          <cell r="A1290" t="str">
            <v>15847-G4010230</v>
          </cell>
          <cell r="B1290" t="str">
            <v>15847</v>
          </cell>
          <cell r="C1290" t="str">
            <v>GDO BPR Wave#2</v>
          </cell>
          <cell r="D1290" t="str">
            <v>Dutta, Abhijit</v>
          </cell>
          <cell r="E1290" t="str">
            <v>Child</v>
          </cell>
          <cell r="F1290" t="str">
            <v>Single WP</v>
          </cell>
          <cell r="G1290" t="str">
            <v>GDO</v>
          </cell>
          <cell r="H1290" t="str">
            <v>G4010230</v>
          </cell>
        </row>
        <row r="1290">
          <cell r="K1290">
            <v>0</v>
          </cell>
          <cell r="L1290">
            <v>0.2</v>
          </cell>
          <cell r="M1290">
            <v>0</v>
          </cell>
          <cell r="N1290">
            <v>0.2</v>
          </cell>
          <cell r="O1290">
            <v>200000</v>
          </cell>
          <cell r="P1290">
            <v>0.2497</v>
          </cell>
        </row>
        <row r="1290">
          <cell r="S1290" t="str">
            <v>Not Excluded</v>
          </cell>
          <cell r="T1290" t="str">
            <v>No</v>
          </cell>
          <cell r="U1290" t="str">
            <v>No</v>
          </cell>
          <cell r="V1290" t="str">
            <v>Value Creation</v>
          </cell>
          <cell r="W1290" t="str">
            <v>Reduce R&amp;D Costs</v>
          </cell>
          <cell r="X1290" t="str">
            <v>Nurture</v>
          </cell>
          <cell r="Y1290" t="str">
            <v>Strategy Approved</v>
          </cell>
          <cell r="Z1290" t="str">
            <v>Wave#2 - Data Review</v>
          </cell>
          <cell r="AA1290" t="str">
            <v>No</v>
          </cell>
          <cell r="AB1290" t="str">
            <v>No</v>
          </cell>
          <cell r="AC1290" t="str">
            <v>Other Non-Drug</v>
          </cell>
          <cell r="AD1290" t="str">
            <v>TO Be Updated</v>
          </cell>
          <cell r="AE1290" t="str">
            <v>SONAR - Available in Horizon</v>
          </cell>
          <cell r="AF1290" t="str">
            <v>Process Excellence &amp; Innovation</v>
          </cell>
          <cell r="AG1290" t="str">
            <v>TO Be Updated</v>
          </cell>
          <cell r="AH1290" t="str">
            <v>TO Be Updated</v>
          </cell>
          <cell r="AI1290" t="str">
            <v>TO Be Updated</v>
          </cell>
          <cell r="AJ1290" t="str">
            <v>TO Be Updated</v>
          </cell>
        </row>
        <row r="1291">
          <cell r="A1291">
            <v>15856</v>
          </cell>
          <cell r="B1291" t="str">
            <v>15856</v>
          </cell>
          <cell r="C1291" t="str">
            <v>UAT Testing Auto BOT</v>
          </cell>
          <cell r="D1291" t="str">
            <v>Sankaran, Krishnamoorthy</v>
          </cell>
          <cell r="E1291" t="str">
            <v>Parent</v>
          </cell>
          <cell r="F1291" t="str">
            <v>Single WP</v>
          </cell>
          <cell r="G1291" t="str">
            <v>GDO</v>
          </cell>
          <cell r="H1291">
            <v>0</v>
          </cell>
        </row>
        <row r="1291">
          <cell r="K1291">
            <v>0</v>
          </cell>
          <cell r="L1291">
            <v>0.2</v>
          </cell>
          <cell r="M1291">
            <v>0</v>
          </cell>
          <cell r="N1291">
            <v>0.2</v>
          </cell>
          <cell r="O1291">
            <v>200000</v>
          </cell>
          <cell r="P1291">
            <v>0</v>
          </cell>
        </row>
        <row r="1291">
          <cell r="S1291" t="str">
            <v>Not Excluded</v>
          </cell>
          <cell r="T1291" t="str">
            <v>No</v>
          </cell>
          <cell r="U1291" t="str">
            <v>Yes</v>
          </cell>
          <cell r="V1291" t="str">
            <v>Value Creation</v>
          </cell>
          <cell r="W1291" t="str">
            <v>Reduce R&amp;D Costs</v>
          </cell>
          <cell r="X1291" t="str">
            <v>Nurture</v>
          </cell>
          <cell r="Y1291" t="str">
            <v>Proposed Plan</v>
          </cell>
          <cell r="Z1291" t="str">
            <v>UAT Testing Auto BOT</v>
          </cell>
          <cell r="AA1291" t="str">
            <v>No</v>
          </cell>
          <cell r="AB1291" t="str">
            <v>Yes</v>
          </cell>
          <cell r="AC1291" t="str">
            <v>Data &amp; Digital</v>
          </cell>
          <cell r="AD1291" t="str">
            <v>2020 Proposed</v>
          </cell>
          <cell r="AE1291" t="str">
            <v>SONAR - Available in Horizon</v>
          </cell>
          <cell r="AF1291" t="str">
            <v>Process Excellence &amp; Innovation</v>
          </cell>
          <cell r="AG1291" t="str">
            <v>Process Optimization &amp; Automation</v>
          </cell>
          <cell r="AH1291" t="str">
            <v>Digital Authoring</v>
          </cell>
          <cell r="AI1291" t="str">
            <v>Clinical Development</v>
          </cell>
          <cell r="AJ1291" t="str">
            <v>Statistical Design, Analysis and Reporting</v>
          </cell>
        </row>
        <row r="1292">
          <cell r="A1292" t="str">
            <v>15856-G4010386</v>
          </cell>
          <cell r="B1292" t="str">
            <v>15856</v>
          </cell>
          <cell r="C1292" t="str">
            <v>UAT Testing Auto BOT</v>
          </cell>
          <cell r="D1292" t="str">
            <v>Sankaran, Krishnamoorthy</v>
          </cell>
          <cell r="E1292" t="str">
            <v>Child</v>
          </cell>
          <cell r="F1292" t="str">
            <v>Single WP</v>
          </cell>
          <cell r="G1292" t="str">
            <v>GDO</v>
          </cell>
          <cell r="H1292" t="str">
            <v>G4010386</v>
          </cell>
        </row>
        <row r="1292">
          <cell r="K1292">
            <v>0.13187437</v>
          </cell>
          <cell r="L1292">
            <v>0.645</v>
          </cell>
          <cell r="M1292">
            <v>0</v>
          </cell>
          <cell r="N1292">
            <v>0.77687437</v>
          </cell>
          <cell r="O1292">
            <v>776874.37</v>
          </cell>
          <cell r="P1292">
            <v>0</v>
          </cell>
        </row>
        <row r="1292">
          <cell r="S1292" t="str">
            <v>Not Excluded</v>
          </cell>
          <cell r="T1292" t="str">
            <v>No</v>
          </cell>
          <cell r="U1292" t="str">
            <v>Yes</v>
          </cell>
          <cell r="V1292" t="str">
            <v>Value Creation</v>
          </cell>
          <cell r="W1292" t="str">
            <v>Reduce R&amp;D Costs</v>
          </cell>
          <cell r="X1292" t="str">
            <v>Nurture</v>
          </cell>
          <cell r="Y1292" t="str">
            <v>Proposed Plan</v>
          </cell>
          <cell r="Z1292" t="str">
            <v>UAT Testing Automation BOT</v>
          </cell>
          <cell r="AA1292" t="str">
            <v>No</v>
          </cell>
          <cell r="AB1292" t="str">
            <v>Yes</v>
          </cell>
          <cell r="AC1292" t="str">
            <v>Data &amp; Digital</v>
          </cell>
          <cell r="AD1292" t="str">
            <v>2020 Proposed</v>
          </cell>
          <cell r="AE1292" t="str">
            <v>SONAR - Available in Horizon</v>
          </cell>
          <cell r="AF1292" t="str">
            <v>Process Excellence &amp; Innovation</v>
          </cell>
          <cell r="AG1292" t="str">
            <v>Process Optimization &amp; Automation</v>
          </cell>
          <cell r="AH1292" t="str">
            <v>Digital Authoring</v>
          </cell>
          <cell r="AI1292" t="str">
            <v>Clinical Development</v>
          </cell>
          <cell r="AJ1292" t="str">
            <v>Statistical Design, Analysis and Reporting</v>
          </cell>
        </row>
        <row r="1293">
          <cell r="A1293">
            <v>15873</v>
          </cell>
          <cell r="B1293" t="str">
            <v>15873</v>
          </cell>
          <cell r="C1293" t="str">
            <v>FIRST Enhancements</v>
          </cell>
          <cell r="D1293" t="str">
            <v>Zachs, Gunther</v>
          </cell>
          <cell r="E1293" t="str">
            <v>Parent</v>
          </cell>
          <cell r="F1293" t="str">
            <v>Multiple WP</v>
          </cell>
          <cell r="G1293" t="str">
            <v>GDO</v>
          </cell>
          <cell r="H1293">
            <v>0</v>
          </cell>
        </row>
        <row r="1293">
          <cell r="K1293">
            <v>0</v>
          </cell>
          <cell r="L1293">
            <v>0.645</v>
          </cell>
          <cell r="M1293">
            <v>0</v>
          </cell>
          <cell r="N1293">
            <v>0.645</v>
          </cell>
          <cell r="O1293">
            <v>645000</v>
          </cell>
          <cell r="P1293">
            <v>0</v>
          </cell>
        </row>
        <row r="1293">
          <cell r="S1293" t="str">
            <v>Not Excluded</v>
          </cell>
          <cell r="T1293" t="str">
            <v>No</v>
          </cell>
          <cell r="U1293" t="str">
            <v>Yes</v>
          </cell>
          <cell r="V1293" t="str">
            <v>Compliance</v>
          </cell>
          <cell r="W1293" t="str">
            <v>Compliance</v>
          </cell>
          <cell r="X1293" t="str">
            <v>Nurture</v>
          </cell>
          <cell r="Y1293" t="str">
            <v>Strategy Approved</v>
          </cell>
          <cell r="Z1293" t="str">
            <v>FIRST Enhancements</v>
          </cell>
          <cell r="AA1293" t="str">
            <v>No</v>
          </cell>
          <cell r="AB1293" t="str">
            <v>Yes</v>
          </cell>
          <cell r="AC1293" t="str">
            <v>IT / Systems</v>
          </cell>
          <cell r="AD1293" t="str">
            <v>2021 New Proposal</v>
          </cell>
          <cell r="AE1293" t="str">
            <v>SONAR - Available in Horizon</v>
          </cell>
          <cell r="AF1293" t="str">
            <v>Compliance</v>
          </cell>
          <cell r="AG1293" t="str">
            <v>Compliance</v>
          </cell>
          <cell r="AH1293">
            <v>0</v>
          </cell>
          <cell r="AI1293" t="str">
            <v>Clinical Development</v>
          </cell>
          <cell r="AJ1293" t="str">
            <v>ClinOps and Trial Execution</v>
          </cell>
        </row>
        <row r="1294">
          <cell r="A1294" t="str">
            <v>15873-G4010564</v>
          </cell>
          <cell r="B1294" t="str">
            <v>15873</v>
          </cell>
          <cell r="C1294" t="str">
            <v>FIRST Enhancements</v>
          </cell>
          <cell r="D1294" t="str">
            <v>Zachs, Gunther</v>
          </cell>
          <cell r="E1294" t="str">
            <v>Child</v>
          </cell>
          <cell r="F1294" t="str">
            <v>Multiple WP</v>
          </cell>
          <cell r="G1294" t="str">
            <v>GDO</v>
          </cell>
          <cell r="H1294" t="str">
            <v>G4010564</v>
          </cell>
        </row>
        <row r="1294">
          <cell r="K1294">
            <v>0.13187437</v>
          </cell>
          <cell r="L1294">
            <v>0</v>
          </cell>
          <cell r="M1294">
            <v>0</v>
          </cell>
          <cell r="N1294">
            <v>0.13187437</v>
          </cell>
          <cell r="O1294">
            <v>131874.37</v>
          </cell>
          <cell r="P1294">
            <v>0</v>
          </cell>
        </row>
        <row r="1294">
          <cell r="S1294" t="str">
            <v>Not Excluded</v>
          </cell>
          <cell r="T1294" t="str">
            <v>No</v>
          </cell>
          <cell r="U1294" t="str">
            <v>Yes</v>
          </cell>
          <cell r="V1294" t="str">
            <v>Compliance</v>
          </cell>
          <cell r="W1294" t="str">
            <v>Compliance</v>
          </cell>
          <cell r="X1294" t="str">
            <v>Nurture</v>
          </cell>
          <cell r="Y1294" t="str">
            <v>Strategy Approved</v>
          </cell>
          <cell r="Z1294" t="str">
            <v>FIRST Enhancements</v>
          </cell>
          <cell r="AA1294" t="str">
            <v>No</v>
          </cell>
          <cell r="AB1294" t="str">
            <v>Yes</v>
          </cell>
          <cell r="AC1294" t="str">
            <v>IT / Systems</v>
          </cell>
          <cell r="AD1294" t="str">
            <v>2021 New Proposal</v>
          </cell>
          <cell r="AE1294" t="str">
            <v>SONAR - Available in Horizon</v>
          </cell>
          <cell r="AF1294" t="str">
            <v>Compliance</v>
          </cell>
          <cell r="AG1294" t="str">
            <v>Compliance</v>
          </cell>
          <cell r="AH1294">
            <v>0</v>
          </cell>
          <cell r="AI1294" t="str">
            <v>Clinical Development</v>
          </cell>
          <cell r="AJ1294" t="str">
            <v>ClinOps and Trial Execution</v>
          </cell>
        </row>
        <row r="1295">
          <cell r="A1295" t="str">
            <v>15873-G4011327</v>
          </cell>
          <cell r="B1295" t="str">
            <v>15873</v>
          </cell>
          <cell r="C1295" t="str">
            <v>FIRST Enhancements</v>
          </cell>
          <cell r="D1295" t="str">
            <v>Zachs, Gunther</v>
          </cell>
          <cell r="E1295" t="str">
            <v>Child</v>
          </cell>
          <cell r="F1295" t="str">
            <v>Multiple WP</v>
          </cell>
          <cell r="G1295" t="str">
            <v>GDO</v>
          </cell>
          <cell r="H1295" t="str">
            <v>G4011327</v>
          </cell>
        </row>
        <row r="1295">
          <cell r="K1295">
            <v>0</v>
          </cell>
          <cell r="L1295">
            <v>0</v>
          </cell>
          <cell r="M1295">
            <v>0</v>
          </cell>
          <cell r="N1295">
            <v>0</v>
          </cell>
          <cell r="O1295">
            <v>0</v>
          </cell>
          <cell r="P1295">
            <v>0</v>
          </cell>
        </row>
        <row r="1295">
          <cell r="S1295" t="str">
            <v>Not Excluded</v>
          </cell>
          <cell r="T1295" t="str">
            <v>No</v>
          </cell>
          <cell r="U1295" t="str">
            <v>Yes</v>
          </cell>
          <cell r="V1295" t="str">
            <v>Compliance</v>
          </cell>
          <cell r="W1295" t="str">
            <v>Compliance</v>
          </cell>
          <cell r="X1295" t="str">
            <v>Nurture</v>
          </cell>
          <cell r="Y1295" t="str">
            <v>Strategy Approved</v>
          </cell>
          <cell r="Z1295" t="str">
            <v>FIRST Validation</v>
          </cell>
          <cell r="AA1295" t="str">
            <v>No</v>
          </cell>
          <cell r="AB1295" t="str">
            <v>Yes</v>
          </cell>
          <cell r="AC1295" t="str">
            <v>IT / Systems</v>
          </cell>
          <cell r="AD1295" t="str">
            <v>2021 New Proposal</v>
          </cell>
          <cell r="AE1295" t="str">
            <v>SONAR - Available in Horizon</v>
          </cell>
          <cell r="AF1295" t="str">
            <v>Compliance</v>
          </cell>
          <cell r="AG1295" t="str">
            <v>Compliance</v>
          </cell>
          <cell r="AH1295">
            <v>0</v>
          </cell>
          <cell r="AI1295" t="str">
            <v>Clinical Development</v>
          </cell>
          <cell r="AJ1295" t="str">
            <v>ClinOps and Trial Execution</v>
          </cell>
        </row>
        <row r="1296">
          <cell r="A1296">
            <v>15870</v>
          </cell>
          <cell r="B1296" t="str">
            <v>15870</v>
          </cell>
          <cell r="C1296" t="str">
            <v>Future TMF</v>
          </cell>
          <cell r="D1296" t="str">
            <v>Zachs, Gunther</v>
          </cell>
          <cell r="E1296" t="str">
            <v>Parent</v>
          </cell>
          <cell r="F1296" t="str">
            <v>Single WP</v>
          </cell>
          <cell r="G1296" t="str">
            <v>GDO</v>
          </cell>
          <cell r="H1296">
            <v>0</v>
          </cell>
        </row>
        <row r="1296">
          <cell r="K1296">
            <v>0</v>
          </cell>
          <cell r="L1296">
            <v>0</v>
          </cell>
          <cell r="M1296">
            <v>0</v>
          </cell>
          <cell r="N1296">
            <v>0</v>
          </cell>
          <cell r="O1296">
            <v>0</v>
          </cell>
          <cell r="P1296">
            <v>0</v>
          </cell>
        </row>
        <row r="1296">
          <cell r="S1296" t="str">
            <v>Not Excluded</v>
          </cell>
          <cell r="T1296" t="str">
            <v>No</v>
          </cell>
          <cell r="U1296" t="str">
            <v>Yes</v>
          </cell>
          <cell r="V1296" t="str">
            <v>Value Creation</v>
          </cell>
          <cell r="W1296" t="str">
            <v>Reduce R&amp;D Costs</v>
          </cell>
          <cell r="X1296" t="str">
            <v>Nurture</v>
          </cell>
          <cell r="Y1296" t="str">
            <v>Proposed Plan</v>
          </cell>
          <cell r="Z1296" t="str">
            <v>Future TMF</v>
          </cell>
          <cell r="AA1296" t="str">
            <v>No</v>
          </cell>
          <cell r="AB1296" t="str">
            <v>Yes</v>
          </cell>
          <cell r="AC1296" t="str">
            <v>IT / Systems</v>
          </cell>
          <cell r="AD1296" t="str">
            <v>2021 New Proposal</v>
          </cell>
          <cell r="AE1296" t="str">
            <v>SONAR - Available in Horizon</v>
          </cell>
          <cell r="AF1296" t="str">
            <v>Process Excellence &amp; Innovation</v>
          </cell>
          <cell r="AG1296" t="str">
            <v>Process Excellence &amp; Innovation</v>
          </cell>
          <cell r="AH1296">
            <v>0</v>
          </cell>
          <cell r="AI1296" t="str">
            <v>Clinical Development</v>
          </cell>
          <cell r="AJ1296" t="str">
            <v>ClinOps and Trial Execution</v>
          </cell>
        </row>
        <row r="1297">
          <cell r="A1297" t="str">
            <v>15870-G4010565</v>
          </cell>
          <cell r="B1297" t="str">
            <v>15870</v>
          </cell>
          <cell r="C1297" t="str">
            <v>Future TMF</v>
          </cell>
          <cell r="D1297" t="str">
            <v>Zachs, Gunther</v>
          </cell>
          <cell r="E1297" t="str">
            <v>Child</v>
          </cell>
          <cell r="F1297" t="str">
            <v>Single WP</v>
          </cell>
          <cell r="G1297" t="str">
            <v>GDO</v>
          </cell>
          <cell r="H1297" t="str">
            <v>G4010565</v>
          </cell>
        </row>
        <row r="1297">
          <cell r="K1297">
            <v>0.06238073</v>
          </cell>
          <cell r="L1297">
            <v>0</v>
          </cell>
          <cell r="M1297">
            <v>0</v>
          </cell>
          <cell r="N1297">
            <v>0.06238073</v>
          </cell>
          <cell r="O1297">
            <v>62380.73</v>
          </cell>
          <cell r="P1297">
            <v>0</v>
          </cell>
        </row>
        <row r="1297">
          <cell r="S1297" t="str">
            <v>Not Excluded</v>
          </cell>
          <cell r="T1297" t="str">
            <v>No</v>
          </cell>
          <cell r="U1297" t="str">
            <v>Yes</v>
          </cell>
          <cell r="V1297" t="str">
            <v>Value Creation</v>
          </cell>
          <cell r="W1297" t="str">
            <v>Reduce R&amp;D Costs</v>
          </cell>
          <cell r="X1297" t="str">
            <v>Nurture</v>
          </cell>
          <cell r="Y1297" t="str">
            <v>Proposed Plan</v>
          </cell>
          <cell r="Z1297" t="str">
            <v>Future TMF</v>
          </cell>
          <cell r="AA1297" t="str">
            <v>No</v>
          </cell>
          <cell r="AB1297" t="str">
            <v>Yes</v>
          </cell>
          <cell r="AC1297" t="str">
            <v>IT / Systems</v>
          </cell>
          <cell r="AD1297" t="str">
            <v>2021 New Proposal</v>
          </cell>
          <cell r="AE1297" t="str">
            <v>SONAR - Available in Horizon</v>
          </cell>
          <cell r="AF1297" t="str">
            <v>Process Excellence &amp; Innovation</v>
          </cell>
          <cell r="AG1297" t="str">
            <v>Process Excellence &amp; Innovation</v>
          </cell>
          <cell r="AH1297">
            <v>0</v>
          </cell>
          <cell r="AI1297" t="str">
            <v>Clinical Development</v>
          </cell>
          <cell r="AJ1297" t="str">
            <v>ClinOps and Trial Execution</v>
          </cell>
        </row>
        <row r="1298">
          <cell r="A1298">
            <v>15876</v>
          </cell>
          <cell r="B1298" t="str">
            <v>15876</v>
          </cell>
          <cell r="C1298" t="str">
            <v>TFQ - Trial Feedback</v>
          </cell>
          <cell r="D1298" t="str">
            <v>Zachs, Gunther</v>
          </cell>
          <cell r="E1298" t="str">
            <v>Parent</v>
          </cell>
          <cell r="F1298" t="str">
            <v>Single WP</v>
          </cell>
          <cell r="G1298" t="str">
            <v>GDO</v>
          </cell>
          <cell r="H1298">
            <v>0</v>
          </cell>
        </row>
        <row r="1298">
          <cell r="K1298">
            <v>0.06238073</v>
          </cell>
          <cell r="L1298">
            <v>0</v>
          </cell>
          <cell r="M1298">
            <v>0</v>
          </cell>
          <cell r="N1298">
            <v>0.06238073</v>
          </cell>
          <cell r="O1298">
            <v>62380.73</v>
          </cell>
          <cell r="P1298">
            <v>0</v>
          </cell>
        </row>
        <row r="1298">
          <cell r="S1298" t="str">
            <v>Not Excluded</v>
          </cell>
          <cell r="T1298" t="str">
            <v>No</v>
          </cell>
          <cell r="U1298" t="str">
            <v>No</v>
          </cell>
          <cell r="V1298" t="str">
            <v>Value Creation</v>
          </cell>
          <cell r="W1298" t="str">
            <v>Reduce R&amp;D Costs</v>
          </cell>
          <cell r="X1298" t="str">
            <v>Nurture</v>
          </cell>
          <cell r="Y1298" t="str">
            <v>Proposed Plan</v>
          </cell>
          <cell r="Z1298" t="str">
            <v>TFQ - Trial Feedback</v>
          </cell>
          <cell r="AA1298" t="str">
            <v>No</v>
          </cell>
          <cell r="AB1298" t="str">
            <v>No</v>
          </cell>
          <cell r="AC1298" t="str">
            <v>Other Non-Drug</v>
          </cell>
          <cell r="AD1298" t="str">
            <v>TO Be Updated</v>
          </cell>
          <cell r="AE1298" t="str">
            <v>SONAR - Available in Horizon</v>
          </cell>
          <cell r="AF1298" t="str">
            <v>Process Excellence &amp; Innovation</v>
          </cell>
          <cell r="AG1298" t="str">
            <v>TO Be Updated</v>
          </cell>
          <cell r="AH1298" t="str">
            <v>TO Be Updated</v>
          </cell>
          <cell r="AI1298" t="str">
            <v>TO Be Updated</v>
          </cell>
          <cell r="AJ1298" t="str">
            <v>TO Be Updated</v>
          </cell>
        </row>
        <row r="1299">
          <cell r="A1299" t="str">
            <v>15876-G4010566</v>
          </cell>
          <cell r="B1299" t="str">
            <v>15876</v>
          </cell>
          <cell r="C1299" t="str">
            <v>TFQ - Trial Feedback</v>
          </cell>
          <cell r="D1299" t="str">
            <v>Zachs, Gunther</v>
          </cell>
          <cell r="E1299" t="str">
            <v>Child</v>
          </cell>
          <cell r="F1299" t="str">
            <v>Single WP</v>
          </cell>
          <cell r="G1299" t="str">
            <v>GDO</v>
          </cell>
          <cell r="H1299" t="str">
            <v>G4010566</v>
          </cell>
        </row>
        <row r="1299">
          <cell r="K1299">
            <v>0</v>
          </cell>
          <cell r="L1299">
            <v>0.16</v>
          </cell>
          <cell r="M1299">
            <v>0</v>
          </cell>
          <cell r="N1299">
            <v>0.16</v>
          </cell>
          <cell r="O1299">
            <v>160000</v>
          </cell>
          <cell r="P1299">
            <v>0</v>
          </cell>
        </row>
        <row r="1299">
          <cell r="S1299" t="str">
            <v>Not Excluded</v>
          </cell>
          <cell r="T1299" t="str">
            <v>No</v>
          </cell>
          <cell r="U1299" t="str">
            <v>No</v>
          </cell>
          <cell r="V1299" t="str">
            <v>Value Creation</v>
          </cell>
          <cell r="W1299" t="str">
            <v>Reduce R&amp;D Costs</v>
          </cell>
          <cell r="X1299" t="str">
            <v>Nurture</v>
          </cell>
          <cell r="Y1299" t="str">
            <v>Proposed Plan</v>
          </cell>
          <cell r="Z1299" t="str">
            <v>TFQ - Trial Feedback Questionnaire B21</v>
          </cell>
          <cell r="AA1299" t="str">
            <v>No</v>
          </cell>
          <cell r="AB1299" t="str">
            <v>No</v>
          </cell>
          <cell r="AC1299" t="str">
            <v>Other Non-Drug</v>
          </cell>
          <cell r="AD1299" t="str">
            <v>TO Be Updated</v>
          </cell>
          <cell r="AE1299" t="str">
            <v>SONAR - Available in Horizon</v>
          </cell>
          <cell r="AF1299" t="str">
            <v>Process Excellence &amp; Innovation</v>
          </cell>
          <cell r="AG1299" t="str">
            <v>TO Be Updated</v>
          </cell>
          <cell r="AH1299" t="str">
            <v>TO Be Updated</v>
          </cell>
          <cell r="AI1299" t="str">
            <v>TO Be Updated</v>
          </cell>
          <cell r="AJ1299" t="str">
            <v>TO Be Updated</v>
          </cell>
        </row>
        <row r="1300">
          <cell r="A1300">
            <v>15872</v>
          </cell>
          <cell r="B1300" t="str">
            <v>15872</v>
          </cell>
          <cell r="C1300" t="str">
            <v>TMO Reify</v>
          </cell>
          <cell r="D1300" t="str">
            <v>Zachs, Gunther</v>
          </cell>
          <cell r="E1300" t="str">
            <v>Parent</v>
          </cell>
          <cell r="F1300" t="str">
            <v>Single WP</v>
          </cell>
          <cell r="G1300" t="str">
            <v>GDO</v>
          </cell>
          <cell r="H1300">
            <v>0</v>
          </cell>
        </row>
        <row r="1300">
          <cell r="K1300">
            <v>0</v>
          </cell>
          <cell r="L1300">
            <v>0.16</v>
          </cell>
          <cell r="M1300">
            <v>0</v>
          </cell>
          <cell r="N1300">
            <v>0.16</v>
          </cell>
          <cell r="O1300">
            <v>160000</v>
          </cell>
          <cell r="P1300">
            <v>0</v>
          </cell>
        </row>
        <row r="1300">
          <cell r="S1300" t="str">
            <v>Not Excluded</v>
          </cell>
          <cell r="T1300" t="str">
            <v>No</v>
          </cell>
          <cell r="U1300" t="str">
            <v>Yes</v>
          </cell>
          <cell r="V1300" t="str">
            <v>Operational Necessity</v>
          </cell>
          <cell r="W1300" t="str">
            <v>Operational Necessity</v>
          </cell>
          <cell r="X1300" t="str">
            <v>Nurture</v>
          </cell>
          <cell r="Y1300" t="str">
            <v>Strategy Approved</v>
          </cell>
          <cell r="Z1300" t="str">
            <v>TMO Reify</v>
          </cell>
          <cell r="AA1300" t="str">
            <v>No</v>
          </cell>
          <cell r="AB1300" t="str">
            <v>Yes</v>
          </cell>
          <cell r="AC1300" t="str">
            <v>IT / Systems</v>
          </cell>
          <cell r="AD1300" t="str">
            <v>2021 New Proposal</v>
          </cell>
          <cell r="AE1300" t="str">
            <v>SONAR - Available in Horizon</v>
          </cell>
          <cell r="AF1300" t="str">
            <v>Operational Necessity</v>
          </cell>
          <cell r="AG1300" t="str">
            <v>Operational Necessity</v>
          </cell>
          <cell r="AH1300">
            <v>0</v>
          </cell>
          <cell r="AI1300" t="str">
            <v>Clinical Development</v>
          </cell>
          <cell r="AJ1300" t="str">
            <v>ClinOps and Trial Execution</v>
          </cell>
        </row>
        <row r="1301">
          <cell r="A1301" t="str">
            <v>15872-G4010382</v>
          </cell>
          <cell r="B1301" t="str">
            <v>15872</v>
          </cell>
          <cell r="C1301" t="str">
            <v>TMO Reify</v>
          </cell>
          <cell r="D1301" t="str">
            <v>Zachs, Gunther</v>
          </cell>
          <cell r="E1301" t="str">
            <v>Child</v>
          </cell>
          <cell r="F1301" t="str">
            <v>Single WP</v>
          </cell>
          <cell r="G1301" t="str">
            <v>GDO</v>
          </cell>
          <cell r="H1301" t="str">
            <v>G4010382</v>
          </cell>
        </row>
        <row r="1301">
          <cell r="K1301">
            <v>0</v>
          </cell>
          <cell r="L1301">
            <v>1</v>
          </cell>
          <cell r="M1301">
            <v>0</v>
          </cell>
          <cell r="N1301">
            <v>1</v>
          </cell>
          <cell r="O1301">
            <v>1000000</v>
          </cell>
          <cell r="P1301">
            <v>0</v>
          </cell>
        </row>
        <row r="1301">
          <cell r="S1301" t="str">
            <v>Not Excluded</v>
          </cell>
          <cell r="T1301" t="str">
            <v>No</v>
          </cell>
          <cell r="U1301" t="str">
            <v>Yes</v>
          </cell>
          <cell r="V1301" t="str">
            <v>Operational Necessity</v>
          </cell>
          <cell r="W1301" t="str">
            <v>Operational Necessity</v>
          </cell>
          <cell r="X1301" t="str">
            <v>Nurture</v>
          </cell>
          <cell r="Y1301" t="str">
            <v>Strategy Approved</v>
          </cell>
          <cell r="Z1301" t="str">
            <v>TMO Reify</v>
          </cell>
          <cell r="AA1301" t="str">
            <v>No</v>
          </cell>
          <cell r="AB1301" t="str">
            <v>Yes</v>
          </cell>
          <cell r="AC1301" t="str">
            <v>IT / Systems</v>
          </cell>
          <cell r="AD1301" t="str">
            <v>2021 New Proposal</v>
          </cell>
          <cell r="AE1301" t="str">
            <v>SONAR - Available in Horizon</v>
          </cell>
          <cell r="AF1301" t="str">
            <v>Operational Necessity</v>
          </cell>
          <cell r="AG1301" t="str">
            <v>Operational Necessity</v>
          </cell>
          <cell r="AH1301">
            <v>0</v>
          </cell>
          <cell r="AI1301" t="str">
            <v>Clinical Development</v>
          </cell>
          <cell r="AJ1301" t="str">
            <v>ClinOps and Trial Execution</v>
          </cell>
        </row>
        <row r="1302">
          <cell r="A1302">
            <v>15868</v>
          </cell>
          <cell r="B1302" t="str">
            <v>15868</v>
          </cell>
          <cell r="C1302" t="str">
            <v>CaTaPulT-prep phase</v>
          </cell>
          <cell r="D1302" t="str">
            <v>Zachs, Gunther</v>
          </cell>
          <cell r="E1302" t="str">
            <v>Parent</v>
          </cell>
          <cell r="F1302" t="str">
            <v>Single WP</v>
          </cell>
          <cell r="G1302" t="str">
            <v>GDO</v>
          </cell>
          <cell r="H1302">
            <v>0</v>
          </cell>
        </row>
        <row r="1302">
          <cell r="K1302">
            <v>0</v>
          </cell>
          <cell r="L1302">
            <v>1</v>
          </cell>
          <cell r="M1302">
            <v>0</v>
          </cell>
          <cell r="N1302">
            <v>1</v>
          </cell>
          <cell r="O1302">
            <v>1000000</v>
          </cell>
          <cell r="P1302">
            <v>0</v>
          </cell>
        </row>
        <row r="1302">
          <cell r="S1302" t="str">
            <v>Not Excluded</v>
          </cell>
          <cell r="T1302" t="str">
            <v>No</v>
          </cell>
          <cell r="U1302" t="str">
            <v>Yes</v>
          </cell>
          <cell r="V1302" t="str">
            <v>Value Creation</v>
          </cell>
          <cell r="W1302" t="str">
            <v>Reduce R&amp;D Costs</v>
          </cell>
          <cell r="X1302" t="str">
            <v>Nurture</v>
          </cell>
          <cell r="Y1302" t="str">
            <v>Proposed Plan</v>
          </cell>
          <cell r="Z1302" t="str">
            <v>CaTaPulT-prep phase</v>
          </cell>
          <cell r="AA1302" t="str">
            <v>No</v>
          </cell>
          <cell r="AB1302" t="str">
            <v>Yes</v>
          </cell>
          <cell r="AC1302" t="str">
            <v>Data &amp; Digital</v>
          </cell>
          <cell r="AD1302" t="str">
            <v>2021 New Proposal</v>
          </cell>
          <cell r="AE1302" t="str">
            <v>SONAR - Available in Horizon</v>
          </cell>
          <cell r="AF1302" t="str">
            <v>Process Excellence &amp; Innovation</v>
          </cell>
          <cell r="AG1302" t="str">
            <v>Process Optimization &amp; Automation</v>
          </cell>
          <cell r="AH1302">
            <v>0</v>
          </cell>
          <cell r="AI1302" t="str">
            <v>Clinical Development</v>
          </cell>
          <cell r="AJ1302" t="str">
            <v>Cross</v>
          </cell>
        </row>
        <row r="1303">
          <cell r="A1303" t="str">
            <v>15868-G4010568</v>
          </cell>
          <cell r="B1303" t="str">
            <v>15868</v>
          </cell>
          <cell r="C1303" t="str">
            <v>CaTaPulT-prep phase</v>
          </cell>
          <cell r="D1303" t="str">
            <v>Zachs, Gunther</v>
          </cell>
          <cell r="E1303" t="str">
            <v>Child</v>
          </cell>
          <cell r="F1303" t="str">
            <v>Single WP</v>
          </cell>
          <cell r="G1303" t="str">
            <v>GDO</v>
          </cell>
          <cell r="H1303" t="str">
            <v>G4010568</v>
          </cell>
        </row>
        <row r="1303">
          <cell r="K1303">
            <v>0.16452799</v>
          </cell>
          <cell r="L1303">
            <v>0.4717</v>
          </cell>
          <cell r="M1303">
            <v>0</v>
          </cell>
          <cell r="N1303">
            <v>0.63622799</v>
          </cell>
          <cell r="O1303">
            <v>636227.99</v>
          </cell>
          <cell r="P1303">
            <v>0</v>
          </cell>
        </row>
        <row r="1303">
          <cell r="S1303" t="str">
            <v>Not Excluded</v>
          </cell>
          <cell r="T1303" t="str">
            <v>No</v>
          </cell>
          <cell r="U1303" t="str">
            <v>Yes</v>
          </cell>
          <cell r="V1303" t="str">
            <v>Value Creation</v>
          </cell>
          <cell r="W1303" t="str">
            <v>Reduce R&amp;D Costs</v>
          </cell>
          <cell r="X1303" t="str">
            <v>Nurture</v>
          </cell>
          <cell r="Y1303" t="str">
            <v>Proposed Plan</v>
          </cell>
          <cell r="Z1303" t="str">
            <v>CaTaPulT-prep phase</v>
          </cell>
          <cell r="AA1303" t="str">
            <v>No</v>
          </cell>
          <cell r="AB1303" t="str">
            <v>Yes</v>
          </cell>
          <cell r="AC1303" t="str">
            <v>Data &amp; Digital</v>
          </cell>
          <cell r="AD1303" t="str">
            <v>2021 New Proposal</v>
          </cell>
          <cell r="AE1303" t="str">
            <v>SONAR - Available in Horizon</v>
          </cell>
          <cell r="AF1303" t="str">
            <v>Process Excellence &amp; Innovation</v>
          </cell>
          <cell r="AG1303" t="str">
            <v>Process Optimization &amp; Automation</v>
          </cell>
          <cell r="AH1303">
            <v>0</v>
          </cell>
          <cell r="AI1303" t="str">
            <v>Clinical Development</v>
          </cell>
          <cell r="AJ1303" t="str">
            <v>Cross</v>
          </cell>
        </row>
        <row r="1304">
          <cell r="A1304">
            <v>15867</v>
          </cell>
          <cell r="B1304" t="str">
            <v>15867</v>
          </cell>
          <cell r="C1304" t="str">
            <v>ODH Enhancements</v>
          </cell>
          <cell r="D1304" t="str">
            <v>Zachs, Gunther</v>
          </cell>
          <cell r="E1304" t="str">
            <v>Parent</v>
          </cell>
          <cell r="F1304" t="str">
            <v>Single WP</v>
          </cell>
          <cell r="G1304" t="str">
            <v>GDO</v>
          </cell>
          <cell r="H1304">
            <v>0</v>
          </cell>
        </row>
        <row r="1304">
          <cell r="K1304">
            <v>0.16452799</v>
          </cell>
          <cell r="L1304">
            <v>0.4717</v>
          </cell>
          <cell r="M1304">
            <v>0</v>
          </cell>
          <cell r="N1304">
            <v>0.63622799</v>
          </cell>
          <cell r="O1304">
            <v>636227.99</v>
          </cell>
          <cell r="P1304">
            <v>0</v>
          </cell>
        </row>
        <row r="1304">
          <cell r="S1304" t="str">
            <v>Not Excluded</v>
          </cell>
          <cell r="T1304" t="str">
            <v>No</v>
          </cell>
          <cell r="U1304" t="str">
            <v>Yes</v>
          </cell>
          <cell r="V1304" t="str">
            <v>Operational Necessity</v>
          </cell>
          <cell r="W1304" t="str">
            <v>Operational Necessity</v>
          </cell>
          <cell r="X1304" t="str">
            <v>Nurture</v>
          </cell>
          <cell r="Y1304" t="str">
            <v>Strategy Approved</v>
          </cell>
          <cell r="Z1304" t="str">
            <v>ODH Enhancements</v>
          </cell>
          <cell r="AA1304" t="str">
            <v>No</v>
          </cell>
          <cell r="AB1304" t="str">
            <v>Yes</v>
          </cell>
          <cell r="AC1304" t="str">
            <v>Data &amp; Digital</v>
          </cell>
          <cell r="AD1304" t="str">
            <v>2021 New Proposal</v>
          </cell>
          <cell r="AE1304" t="str">
            <v>SONAR - Available in Horizon</v>
          </cell>
          <cell r="AF1304" t="str">
            <v>Operational Necessity</v>
          </cell>
          <cell r="AG1304" t="str">
            <v>Operational Necessity</v>
          </cell>
          <cell r="AH1304">
            <v>0</v>
          </cell>
          <cell r="AI1304" t="str">
            <v>Clinical Development</v>
          </cell>
          <cell r="AJ1304" t="str">
            <v>Clinical Data Collection and Mgmt</v>
          </cell>
        </row>
        <row r="1305">
          <cell r="A1305" t="str">
            <v>15867-G4010569</v>
          </cell>
          <cell r="B1305" t="str">
            <v>15867</v>
          </cell>
          <cell r="C1305" t="str">
            <v>ODH Enhancements</v>
          </cell>
          <cell r="D1305" t="str">
            <v>Zachs, Gunther</v>
          </cell>
          <cell r="E1305" t="str">
            <v>Child</v>
          </cell>
          <cell r="F1305" t="str">
            <v>Single WP</v>
          </cell>
          <cell r="G1305" t="str">
            <v>GDO</v>
          </cell>
          <cell r="H1305" t="str">
            <v>G4010569</v>
          </cell>
        </row>
        <row r="1305">
          <cell r="K1305">
            <v>0</v>
          </cell>
          <cell r="L1305">
            <v>0.8</v>
          </cell>
          <cell r="M1305">
            <v>0</v>
          </cell>
          <cell r="N1305">
            <v>0.8</v>
          </cell>
          <cell r="O1305">
            <v>800000</v>
          </cell>
          <cell r="P1305">
            <v>0</v>
          </cell>
        </row>
        <row r="1305">
          <cell r="S1305" t="str">
            <v>Not Excluded</v>
          </cell>
          <cell r="T1305" t="str">
            <v>No</v>
          </cell>
          <cell r="U1305" t="str">
            <v>Yes</v>
          </cell>
          <cell r="V1305" t="str">
            <v>Operational Necessity</v>
          </cell>
          <cell r="W1305" t="str">
            <v>Operational Necessity</v>
          </cell>
          <cell r="X1305" t="str">
            <v>Nurture</v>
          </cell>
          <cell r="Y1305" t="str">
            <v>Strategy Approved</v>
          </cell>
          <cell r="Z1305" t="str">
            <v>ODH Enhancements</v>
          </cell>
          <cell r="AA1305" t="str">
            <v>No</v>
          </cell>
          <cell r="AB1305" t="str">
            <v>Yes</v>
          </cell>
          <cell r="AC1305" t="str">
            <v>Data &amp; Digital</v>
          </cell>
          <cell r="AD1305" t="str">
            <v>2021 New Proposal</v>
          </cell>
          <cell r="AE1305" t="str">
            <v>SONAR - Available in Horizon</v>
          </cell>
          <cell r="AF1305" t="str">
            <v>Operational Necessity</v>
          </cell>
          <cell r="AG1305" t="str">
            <v>Operational Necessity</v>
          </cell>
          <cell r="AH1305">
            <v>0</v>
          </cell>
          <cell r="AI1305" t="str">
            <v>Clinical Development</v>
          </cell>
          <cell r="AJ1305" t="str">
            <v>Clinical Data Collection and Mgmt</v>
          </cell>
        </row>
        <row r="1306">
          <cell r="A1306">
            <v>15888</v>
          </cell>
          <cell r="B1306" t="str">
            <v>15888</v>
          </cell>
          <cell r="C1306" t="str">
            <v>GDO Transparency too</v>
          </cell>
          <cell r="D1306" t="str">
            <v>Vidonne, Christophe</v>
          </cell>
          <cell r="E1306" t="str">
            <v>Parent</v>
          </cell>
          <cell r="F1306" t="str">
            <v>Single WP</v>
          </cell>
          <cell r="G1306" t="str">
            <v>GDO</v>
          </cell>
          <cell r="H1306">
            <v>0</v>
          </cell>
        </row>
        <row r="1306">
          <cell r="K1306">
            <v>0</v>
          </cell>
          <cell r="L1306">
            <v>0.8</v>
          </cell>
          <cell r="M1306">
            <v>0</v>
          </cell>
          <cell r="N1306">
            <v>0.8</v>
          </cell>
          <cell r="O1306">
            <v>800000</v>
          </cell>
          <cell r="P1306">
            <v>0</v>
          </cell>
        </row>
        <row r="1306">
          <cell r="S1306" t="str">
            <v>Not Excluded</v>
          </cell>
          <cell r="T1306" t="str">
            <v>No</v>
          </cell>
          <cell r="U1306" t="str">
            <v>Yes</v>
          </cell>
          <cell r="V1306" t="str">
            <v>Value Creation</v>
          </cell>
          <cell r="W1306" t="str">
            <v>Reduce R&amp;D Costs</v>
          </cell>
          <cell r="X1306" t="str">
            <v>Nurture</v>
          </cell>
          <cell r="Y1306" t="str">
            <v>Proposed Plan</v>
          </cell>
          <cell r="Z1306" t="str">
            <v>GDO Transparency too</v>
          </cell>
          <cell r="AA1306" t="str">
            <v>No</v>
          </cell>
          <cell r="AB1306" t="str">
            <v>Yes</v>
          </cell>
          <cell r="AC1306" t="str">
            <v>IT / Systems</v>
          </cell>
          <cell r="AD1306" t="str">
            <v>2021 New Proposal</v>
          </cell>
          <cell r="AE1306" t="str">
            <v>New Submission Form - Available in Horizon</v>
          </cell>
          <cell r="AF1306" t="str">
            <v>Process Excellence &amp; Innovation</v>
          </cell>
          <cell r="AG1306" t="str">
            <v>Process Optimization &amp; Automation</v>
          </cell>
          <cell r="AH1306">
            <v>0</v>
          </cell>
          <cell r="AI1306" t="str">
            <v>Clinical Development</v>
          </cell>
          <cell r="AJ1306" t="str">
            <v>ClinOps and Trial Execution</v>
          </cell>
        </row>
        <row r="1307">
          <cell r="A1307" t="str">
            <v>15888-G4010731</v>
          </cell>
          <cell r="B1307" t="str">
            <v>15888</v>
          </cell>
          <cell r="C1307" t="str">
            <v>GDO Transparency too</v>
          </cell>
          <cell r="D1307" t="str">
            <v>Vidonne, Christophe</v>
          </cell>
          <cell r="E1307" t="str">
            <v>Child</v>
          </cell>
          <cell r="F1307" t="str">
            <v>Single WP</v>
          </cell>
          <cell r="G1307" t="str">
            <v>GDO</v>
          </cell>
          <cell r="H1307" t="str">
            <v>G4010731</v>
          </cell>
        </row>
        <row r="1307">
          <cell r="K1307">
            <v>0</v>
          </cell>
          <cell r="L1307">
            <v>0</v>
          </cell>
          <cell r="M1307">
            <v>0</v>
          </cell>
          <cell r="N1307">
            <v>0</v>
          </cell>
          <cell r="O1307">
            <v>0</v>
          </cell>
          <cell r="P1307">
            <v>0</v>
          </cell>
        </row>
        <row r="1307">
          <cell r="S1307" t="str">
            <v>Not Excluded</v>
          </cell>
          <cell r="T1307" t="str">
            <v>No</v>
          </cell>
          <cell r="U1307" t="str">
            <v>Yes</v>
          </cell>
          <cell r="V1307" t="str">
            <v>Value Creation</v>
          </cell>
          <cell r="W1307" t="str">
            <v>Reduce R&amp;D Costs</v>
          </cell>
          <cell r="X1307" t="str">
            <v>Nurture</v>
          </cell>
          <cell r="Y1307" t="str">
            <v>Proposed Plan</v>
          </cell>
          <cell r="Z1307" t="str">
            <v>GDO Transparency Tool</v>
          </cell>
          <cell r="AA1307" t="str">
            <v>No</v>
          </cell>
          <cell r="AB1307" t="str">
            <v>Yes</v>
          </cell>
          <cell r="AC1307" t="str">
            <v>IT / Systems</v>
          </cell>
          <cell r="AD1307" t="str">
            <v>2021 New Proposal</v>
          </cell>
          <cell r="AE1307" t="str">
            <v>New Submission Form - Available in Horizon</v>
          </cell>
          <cell r="AF1307" t="str">
            <v>Process Excellence &amp; Innovation</v>
          </cell>
          <cell r="AG1307" t="str">
            <v>Process Optimization &amp; Automation</v>
          </cell>
          <cell r="AH1307">
            <v>0</v>
          </cell>
          <cell r="AI1307" t="str">
            <v>Clinical Development</v>
          </cell>
          <cell r="AJ1307" t="str">
            <v>ClinOps and Trial Execution</v>
          </cell>
        </row>
        <row r="1308">
          <cell r="A1308">
            <v>15889</v>
          </cell>
          <cell r="B1308" t="str">
            <v>15889</v>
          </cell>
          <cell r="C1308" t="str">
            <v>GDO 2to1 TMF</v>
          </cell>
          <cell r="D1308" t="str">
            <v>Vidonne, Christophe</v>
          </cell>
          <cell r="E1308" t="str">
            <v>Parent</v>
          </cell>
          <cell r="F1308" t="str">
            <v>Single WP</v>
          </cell>
          <cell r="G1308" t="str">
            <v>GDO</v>
          </cell>
          <cell r="H1308">
            <v>0</v>
          </cell>
        </row>
        <row r="1308">
          <cell r="K1308">
            <v>0</v>
          </cell>
          <cell r="L1308">
            <v>0</v>
          </cell>
          <cell r="M1308">
            <v>0</v>
          </cell>
          <cell r="N1308">
            <v>0</v>
          </cell>
          <cell r="O1308">
            <v>0</v>
          </cell>
          <cell r="P1308">
            <v>0</v>
          </cell>
        </row>
        <row r="1308">
          <cell r="S1308" t="str">
            <v>Not Excluded</v>
          </cell>
          <cell r="T1308" t="str">
            <v>No</v>
          </cell>
          <cell r="U1308" t="str">
            <v>No</v>
          </cell>
          <cell r="V1308" t="str">
            <v>Value Creation</v>
          </cell>
          <cell r="W1308" t="str">
            <v>Reduce R&amp;D Costs</v>
          </cell>
          <cell r="X1308" t="str">
            <v>Nurture</v>
          </cell>
          <cell r="Y1308" t="str">
            <v>Proposed Plan</v>
          </cell>
          <cell r="Z1308" t="str">
            <v>GDO 2to1 TMF</v>
          </cell>
          <cell r="AA1308" t="str">
            <v>No</v>
          </cell>
          <cell r="AB1308" t="str">
            <v>No</v>
          </cell>
          <cell r="AC1308" t="str">
            <v>Other Non-Drug</v>
          </cell>
          <cell r="AD1308" t="str">
            <v>TO Be Updated</v>
          </cell>
          <cell r="AE1308" t="str">
            <v>SONAR - Available in Horizon</v>
          </cell>
          <cell r="AF1308" t="str">
            <v>Process Excellence &amp; Innovation</v>
          </cell>
          <cell r="AG1308" t="str">
            <v>TO Be Updated</v>
          </cell>
          <cell r="AH1308" t="str">
            <v>TO Be Updated</v>
          </cell>
          <cell r="AI1308" t="str">
            <v>TO Be Updated</v>
          </cell>
          <cell r="AJ1308" t="str">
            <v>TO Be Updated</v>
          </cell>
        </row>
        <row r="1309">
          <cell r="A1309" t="str">
            <v>15889-G4010732</v>
          </cell>
          <cell r="B1309" t="str">
            <v>15889</v>
          </cell>
          <cell r="C1309" t="str">
            <v>GDO 2to1 TMF</v>
          </cell>
          <cell r="D1309" t="str">
            <v>Vidonne, Christophe</v>
          </cell>
          <cell r="E1309" t="str">
            <v>Child</v>
          </cell>
          <cell r="F1309" t="str">
            <v>Single WP</v>
          </cell>
          <cell r="G1309" t="str">
            <v>GDO</v>
          </cell>
          <cell r="H1309" t="str">
            <v>G4010732</v>
          </cell>
        </row>
        <row r="1309">
          <cell r="K1309">
            <v>0.00175</v>
          </cell>
          <cell r="L1309">
            <v>0.6962</v>
          </cell>
          <cell r="M1309">
            <v>0</v>
          </cell>
          <cell r="N1309">
            <v>0.69795</v>
          </cell>
          <cell r="O1309">
            <v>697950</v>
          </cell>
          <cell r="P1309">
            <v>0</v>
          </cell>
        </row>
        <row r="1309">
          <cell r="S1309" t="str">
            <v>Not Excluded</v>
          </cell>
          <cell r="T1309" t="str">
            <v>No</v>
          </cell>
          <cell r="U1309" t="str">
            <v>No</v>
          </cell>
          <cell r="V1309" t="str">
            <v>Value Creation</v>
          </cell>
          <cell r="W1309" t="str">
            <v>Reduce R&amp;D Costs</v>
          </cell>
          <cell r="X1309" t="str">
            <v>Nurture</v>
          </cell>
          <cell r="Y1309" t="str">
            <v>Proposed Plan</v>
          </cell>
          <cell r="Z1309" t="str">
            <v>GDO 2to1 TMF</v>
          </cell>
          <cell r="AA1309" t="str">
            <v>No</v>
          </cell>
          <cell r="AB1309" t="str">
            <v>No</v>
          </cell>
          <cell r="AC1309" t="str">
            <v>Other Non-Drug</v>
          </cell>
          <cell r="AD1309" t="str">
            <v>TO Be Updated</v>
          </cell>
          <cell r="AE1309" t="str">
            <v>SONAR - Available in Horizon</v>
          </cell>
          <cell r="AF1309" t="str">
            <v>Process Excellence &amp; Innovation</v>
          </cell>
          <cell r="AG1309" t="str">
            <v>TO Be Updated</v>
          </cell>
          <cell r="AH1309" t="str">
            <v>TO Be Updated</v>
          </cell>
          <cell r="AI1309" t="str">
            <v>TO Be Updated</v>
          </cell>
          <cell r="AJ1309" t="str">
            <v>TO Be Updated</v>
          </cell>
        </row>
        <row r="1310">
          <cell r="A1310">
            <v>15945</v>
          </cell>
          <cell r="B1310" t="str">
            <v>15945</v>
          </cell>
          <cell r="C1310" t="str">
            <v>GDO CAFDB</v>
          </cell>
          <cell r="D1310" t="str">
            <v>Hamriding, Ian</v>
          </cell>
          <cell r="E1310" t="str">
            <v>Parent</v>
          </cell>
          <cell r="F1310" t="str">
            <v>Single WP</v>
          </cell>
          <cell r="G1310" t="str">
            <v>GDO</v>
          </cell>
          <cell r="H1310">
            <v>0</v>
          </cell>
        </row>
        <row r="1310">
          <cell r="K1310">
            <v>0.00175</v>
          </cell>
          <cell r="L1310">
            <v>0.6962</v>
          </cell>
          <cell r="M1310">
            <v>0</v>
          </cell>
          <cell r="N1310">
            <v>0.69795</v>
          </cell>
          <cell r="O1310">
            <v>697950</v>
          </cell>
          <cell r="P1310">
            <v>0</v>
          </cell>
        </row>
        <row r="1310">
          <cell r="S1310" t="str">
            <v>Not Excluded</v>
          </cell>
          <cell r="T1310" t="str">
            <v>No</v>
          </cell>
          <cell r="U1310" t="str">
            <v>Yes</v>
          </cell>
          <cell r="V1310" t="str">
            <v>Value Creation</v>
          </cell>
          <cell r="W1310" t="str">
            <v>Value Creation without ExtraVal</v>
          </cell>
          <cell r="X1310" t="str">
            <v>Nurture</v>
          </cell>
          <cell r="Y1310" t="str">
            <v>Strategy Approved</v>
          </cell>
          <cell r="Z1310" t="str">
            <v>GDO CAFDB</v>
          </cell>
          <cell r="AA1310" t="str">
            <v>No</v>
          </cell>
          <cell r="AB1310" t="str">
            <v>No</v>
          </cell>
          <cell r="AC1310" t="str">
            <v>IT / Systems</v>
          </cell>
          <cell r="AD1310" t="str">
            <v>TO Be Updated</v>
          </cell>
          <cell r="AE1310" t="str">
            <v>SONAR - Available in Horizon</v>
          </cell>
          <cell r="AF1310" t="str">
            <v>Process Excellence &amp; Innovation</v>
          </cell>
          <cell r="AG1310" t="str">
            <v>TO Be Updated</v>
          </cell>
          <cell r="AH1310" t="str">
            <v>TO Be Updated</v>
          </cell>
          <cell r="AI1310" t="str">
            <v>TO Be Updated</v>
          </cell>
          <cell r="AJ1310" t="str">
            <v>TO Be Updated</v>
          </cell>
        </row>
        <row r="1311">
          <cell r="A1311" t="str">
            <v>15945-G4011191</v>
          </cell>
          <cell r="B1311" t="str">
            <v>15945</v>
          </cell>
          <cell r="C1311" t="str">
            <v>GDO CAFDB</v>
          </cell>
          <cell r="D1311" t="str">
            <v>Hamriding, Ian</v>
          </cell>
          <cell r="E1311" t="str">
            <v>Child</v>
          </cell>
          <cell r="F1311" t="str">
            <v>Single WP</v>
          </cell>
          <cell r="G1311" t="str">
            <v>GDO</v>
          </cell>
          <cell r="H1311" t="str">
            <v>G4011191</v>
          </cell>
        </row>
        <row r="1311">
          <cell r="K1311">
            <v>0</v>
          </cell>
          <cell r="L1311">
            <v>0.3</v>
          </cell>
          <cell r="M1311">
            <v>0</v>
          </cell>
          <cell r="N1311">
            <v>0.3</v>
          </cell>
          <cell r="O1311">
            <v>300000</v>
          </cell>
          <cell r="P1311">
            <v>0</v>
          </cell>
        </row>
        <row r="1311">
          <cell r="S1311" t="str">
            <v>Not Excluded</v>
          </cell>
          <cell r="T1311" t="str">
            <v>No</v>
          </cell>
          <cell r="U1311" t="str">
            <v>Yes</v>
          </cell>
          <cell r="V1311" t="str">
            <v>Value Creation</v>
          </cell>
          <cell r="W1311" t="str">
            <v>Value Creation without ExtraVal</v>
          </cell>
          <cell r="X1311" t="str">
            <v>Nurture</v>
          </cell>
          <cell r="Y1311" t="str">
            <v>Strategy Approved</v>
          </cell>
          <cell r="Z1311" t="str">
            <v>GDO CAFDB</v>
          </cell>
          <cell r="AA1311" t="str">
            <v>No</v>
          </cell>
          <cell r="AB1311" t="str">
            <v>No</v>
          </cell>
          <cell r="AC1311" t="str">
            <v>IT / Systems</v>
          </cell>
          <cell r="AD1311" t="str">
            <v>TO Be Updated</v>
          </cell>
          <cell r="AE1311" t="str">
            <v>SONAR - Available in Horizon</v>
          </cell>
          <cell r="AF1311" t="str">
            <v>Process Excellence &amp; Innovation</v>
          </cell>
          <cell r="AG1311" t="str">
            <v>TO Be Updated</v>
          </cell>
          <cell r="AH1311" t="str">
            <v>TO Be Updated</v>
          </cell>
          <cell r="AI1311" t="str">
            <v>TO Be Updated</v>
          </cell>
          <cell r="AJ1311" t="str">
            <v>TO Be Updated</v>
          </cell>
        </row>
        <row r="1312">
          <cell r="A1312">
            <v>14946</v>
          </cell>
          <cell r="B1312" t="str">
            <v>14946</v>
          </cell>
          <cell r="C1312" t="str">
            <v>GDO Forte to CTMS</v>
          </cell>
          <cell r="D1312" t="str">
            <v>Corey, Ronald</v>
          </cell>
          <cell r="E1312" t="str">
            <v>Parent</v>
          </cell>
          <cell r="F1312" t="str">
            <v>Single WP</v>
          </cell>
          <cell r="G1312" t="str">
            <v>GDO</v>
          </cell>
          <cell r="H1312">
            <v>0</v>
          </cell>
        </row>
        <row r="1312">
          <cell r="K1312">
            <v>0</v>
          </cell>
          <cell r="L1312">
            <v>0.3</v>
          </cell>
          <cell r="M1312">
            <v>0</v>
          </cell>
          <cell r="N1312">
            <v>0.3</v>
          </cell>
          <cell r="O1312">
            <v>300000</v>
          </cell>
          <cell r="P1312">
            <v>0</v>
          </cell>
        </row>
        <row r="1312">
          <cell r="S1312" t="str">
            <v>Not Excluded</v>
          </cell>
          <cell r="T1312" t="str">
            <v>No</v>
          </cell>
          <cell r="U1312" t="str">
            <v>Yes</v>
          </cell>
          <cell r="V1312" t="str">
            <v>Value Creation</v>
          </cell>
          <cell r="W1312" t="str">
            <v>Value Creation without ExtraVal</v>
          </cell>
          <cell r="X1312" t="str">
            <v>Nurture</v>
          </cell>
          <cell r="Y1312" t="str">
            <v>Proposed Plan</v>
          </cell>
          <cell r="Z1312" t="str">
            <v>GDO Forte to CTMS</v>
          </cell>
          <cell r="AA1312" t="str">
            <v>No</v>
          </cell>
          <cell r="AB1312" t="str">
            <v>No</v>
          </cell>
          <cell r="AC1312" t="str">
            <v>IT / Systems</v>
          </cell>
          <cell r="AD1312" t="str">
            <v>TO Be Updated</v>
          </cell>
          <cell r="AE1312" t="str">
            <v>SONAR - Available in Horizon</v>
          </cell>
          <cell r="AF1312" t="str">
            <v>Process Excellence &amp; Innovation</v>
          </cell>
          <cell r="AG1312" t="str">
            <v>TO Be Updated</v>
          </cell>
          <cell r="AH1312" t="str">
            <v>TO Be Updated</v>
          </cell>
          <cell r="AI1312" t="str">
            <v>TO Be Updated</v>
          </cell>
          <cell r="AJ1312" t="str">
            <v>TO Be Updated</v>
          </cell>
        </row>
        <row r="1313">
          <cell r="A1313" t="str">
            <v>14946-G4011193</v>
          </cell>
          <cell r="B1313" t="str">
            <v>14946</v>
          </cell>
          <cell r="C1313" t="str">
            <v>GDO Forte to CTMS</v>
          </cell>
          <cell r="D1313" t="str">
            <v>Corey, Ronald</v>
          </cell>
          <cell r="E1313" t="str">
            <v>Child</v>
          </cell>
          <cell r="F1313" t="str">
            <v>Single WP</v>
          </cell>
          <cell r="G1313" t="str">
            <v>GDO</v>
          </cell>
          <cell r="H1313" t="str">
            <v>G4011193</v>
          </cell>
        </row>
        <row r="1313">
          <cell r="K1313">
            <v>0.32437855</v>
          </cell>
          <cell r="L1313">
            <v>3.355</v>
          </cell>
          <cell r="M1313">
            <v>0</v>
          </cell>
          <cell r="N1313">
            <v>3.67937855</v>
          </cell>
          <cell r="O1313">
            <v>3679378.55</v>
          </cell>
          <cell r="P1313">
            <v>0</v>
          </cell>
        </row>
        <row r="1313">
          <cell r="S1313" t="str">
            <v>Not Excluded</v>
          </cell>
          <cell r="T1313" t="str">
            <v>No</v>
          </cell>
          <cell r="U1313" t="str">
            <v>Yes</v>
          </cell>
          <cell r="V1313" t="str">
            <v>Value Creation</v>
          </cell>
          <cell r="W1313" t="str">
            <v>Value Creation without ExtraVal</v>
          </cell>
          <cell r="X1313" t="str">
            <v>Nurture</v>
          </cell>
          <cell r="Y1313" t="str">
            <v>Proposed Plan</v>
          </cell>
          <cell r="Z1313" t="str">
            <v>GDO Forte to CTMS</v>
          </cell>
          <cell r="AA1313" t="str">
            <v>No</v>
          </cell>
          <cell r="AB1313" t="str">
            <v>No</v>
          </cell>
          <cell r="AC1313" t="str">
            <v>IT / Systems</v>
          </cell>
          <cell r="AD1313" t="str">
            <v>TO Be Updated</v>
          </cell>
          <cell r="AE1313" t="str">
            <v>SONAR - Available in Horizon</v>
          </cell>
          <cell r="AF1313" t="str">
            <v>Process Excellence &amp; Innovation</v>
          </cell>
          <cell r="AG1313" t="str">
            <v>TO Be Updated</v>
          </cell>
          <cell r="AH1313" t="str">
            <v>TO Be Updated</v>
          </cell>
          <cell r="AI1313" t="str">
            <v>TO Be Updated</v>
          </cell>
          <cell r="AJ1313" t="str">
            <v>TO Be Updated</v>
          </cell>
        </row>
        <row r="1314">
          <cell r="A1314">
            <v>18004</v>
          </cell>
          <cell r="B1314" t="str">
            <v>18004</v>
          </cell>
          <cell r="C1314" t="str">
            <v>Rainbow</v>
          </cell>
          <cell r="D1314" t="str">
            <v>Vidonne, Christophe</v>
          </cell>
          <cell r="E1314" t="str">
            <v>Parent</v>
          </cell>
          <cell r="F1314" t="str">
            <v>Multiple WP</v>
          </cell>
          <cell r="G1314" t="str">
            <v>GDO</v>
          </cell>
          <cell r="H1314">
            <v>0</v>
          </cell>
        </row>
        <row r="1314">
          <cell r="K1314">
            <v>0</v>
          </cell>
          <cell r="L1314">
            <v>2.732</v>
          </cell>
          <cell r="M1314">
            <v>0</v>
          </cell>
          <cell r="N1314">
            <v>2.732</v>
          </cell>
          <cell r="O1314">
            <v>2732000</v>
          </cell>
          <cell r="P1314">
            <v>0.1135</v>
          </cell>
        </row>
        <row r="1314">
          <cell r="S1314" t="str">
            <v>Not Excluded</v>
          </cell>
          <cell r="T1314" t="str">
            <v>No</v>
          </cell>
          <cell r="U1314" t="str">
            <v>Yes</v>
          </cell>
          <cell r="V1314" t="str">
            <v>Operational Necessity</v>
          </cell>
          <cell r="W1314" t="str">
            <v>Operational Necessity</v>
          </cell>
          <cell r="X1314" t="str">
            <v>Planning</v>
          </cell>
          <cell r="Y1314" t="str">
            <v>Strategy Approved</v>
          </cell>
          <cell r="Z1314" t="str">
            <v>Rainbow</v>
          </cell>
          <cell r="AA1314" t="str">
            <v>No</v>
          </cell>
          <cell r="AB1314" t="str">
            <v>No</v>
          </cell>
          <cell r="AC1314" t="str">
            <v>IT / Systems</v>
          </cell>
          <cell r="AD1314" t="str">
            <v>TO Be Updated</v>
          </cell>
          <cell r="AE1314" t="str">
            <v>SONAR - Available in Horizon</v>
          </cell>
          <cell r="AF1314" t="str">
            <v>Operational Necessity</v>
          </cell>
          <cell r="AG1314" t="str">
            <v>TO Be Updated</v>
          </cell>
          <cell r="AH1314" t="str">
            <v>TO Be Updated</v>
          </cell>
          <cell r="AI1314" t="str">
            <v>TO Be Updated</v>
          </cell>
          <cell r="AJ1314" t="str">
            <v>TO Be Updated</v>
          </cell>
        </row>
        <row r="1315">
          <cell r="A1315" t="str">
            <v>18004-G4013018</v>
          </cell>
          <cell r="B1315" t="str">
            <v>18004</v>
          </cell>
          <cell r="C1315" t="str">
            <v>Rainbow</v>
          </cell>
          <cell r="D1315" t="str">
            <v>Vidonne, Christophe</v>
          </cell>
          <cell r="E1315" t="str">
            <v>Child</v>
          </cell>
          <cell r="F1315" t="str">
            <v>Multiple WP</v>
          </cell>
          <cell r="G1315" t="str">
            <v>GDO</v>
          </cell>
          <cell r="H1315" t="str">
            <v>G4013018</v>
          </cell>
        </row>
        <row r="1315">
          <cell r="K1315">
            <v>0.32437855</v>
          </cell>
          <cell r="L1315">
            <v>0.623</v>
          </cell>
          <cell r="M1315">
            <v>0</v>
          </cell>
          <cell r="N1315">
            <v>0.94737855</v>
          </cell>
          <cell r="O1315">
            <v>947378.55</v>
          </cell>
          <cell r="P1315">
            <v>0</v>
          </cell>
        </row>
        <row r="1315">
          <cell r="S1315" t="str">
            <v>Not Excluded</v>
          </cell>
          <cell r="T1315" t="str">
            <v>No</v>
          </cell>
          <cell r="U1315" t="str">
            <v>No</v>
          </cell>
          <cell r="V1315" t="str">
            <v>Operational Necessity</v>
          </cell>
          <cell r="W1315" t="str">
            <v>Reduce R&amp;D Costs</v>
          </cell>
          <cell r="X1315" t="str">
            <v>Pending</v>
          </cell>
          <cell r="Y1315" t="str">
            <v>Pending</v>
          </cell>
          <cell r="Z1315" t="str">
            <v>Rainbow eCAR</v>
          </cell>
          <cell r="AA1315" t="str">
            <v>No</v>
          </cell>
          <cell r="AB1315" t="str">
            <v>Yes</v>
          </cell>
          <cell r="AC1315" t="str">
            <v>Yes</v>
          </cell>
          <cell r="AD1315" t="str">
            <v>2020 Ongoing</v>
          </cell>
          <cell r="AE1315">
            <v>0</v>
          </cell>
          <cell r="AF1315" t="str">
            <v>Operational Necessity</v>
          </cell>
          <cell r="AG1315" t="e">
            <v>#N/A</v>
          </cell>
          <cell r="AH1315" t="e">
            <v>#N/A</v>
          </cell>
          <cell r="AI1315" t="e">
            <v>#N/A</v>
          </cell>
          <cell r="AJ1315" t="e">
            <v>#N/A</v>
          </cell>
        </row>
        <row r="1316">
          <cell r="A1316" t="str">
            <v>18004-G4011556</v>
          </cell>
          <cell r="B1316" t="str">
            <v>18004</v>
          </cell>
          <cell r="C1316" t="str">
            <v>Rainbow</v>
          </cell>
          <cell r="D1316" t="str">
            <v>Vidonne, Christophe</v>
          </cell>
          <cell r="E1316" t="str">
            <v>Child</v>
          </cell>
          <cell r="F1316" t="str">
            <v>Multiple WP</v>
          </cell>
          <cell r="G1316" t="str">
            <v>GDO</v>
          </cell>
          <cell r="H1316" t="str">
            <v>G4011556</v>
          </cell>
        </row>
        <row r="1316">
          <cell r="K1316">
            <v>0.05791398</v>
          </cell>
          <cell r="L1316">
            <v>0.4708</v>
          </cell>
          <cell r="M1316">
            <v>0</v>
          </cell>
          <cell r="N1316">
            <v>0.52871398</v>
          </cell>
          <cell r="O1316">
            <v>528713.98</v>
          </cell>
          <cell r="P1316">
            <v>0.1135</v>
          </cell>
        </row>
        <row r="1316">
          <cell r="S1316" t="str">
            <v>Not Excluded</v>
          </cell>
          <cell r="T1316" t="str">
            <v>No</v>
          </cell>
          <cell r="U1316" t="str">
            <v>Yes</v>
          </cell>
          <cell r="V1316" t="str">
            <v>Operational Necessity</v>
          </cell>
          <cell r="W1316" t="str">
            <v>Operational Necessity</v>
          </cell>
          <cell r="X1316" t="str">
            <v>Planning</v>
          </cell>
          <cell r="Y1316" t="str">
            <v>Strategy Approved</v>
          </cell>
          <cell r="Z1316" t="str">
            <v>Rainbow pCAR</v>
          </cell>
          <cell r="AA1316" t="str">
            <v>No</v>
          </cell>
          <cell r="AB1316" t="str">
            <v>No</v>
          </cell>
          <cell r="AC1316" t="str">
            <v>IT / Systems</v>
          </cell>
          <cell r="AD1316" t="str">
            <v>TO Be Updated</v>
          </cell>
          <cell r="AE1316" t="str">
            <v>SONAR - Available in Horizon</v>
          </cell>
          <cell r="AF1316" t="str">
            <v>Operational Necessity</v>
          </cell>
          <cell r="AG1316" t="str">
            <v>TO Be Updated</v>
          </cell>
          <cell r="AH1316" t="str">
            <v>TO Be Updated</v>
          </cell>
          <cell r="AI1316" t="str">
            <v>TO Be Updated</v>
          </cell>
          <cell r="AJ1316" t="str">
            <v>TO Be Updated</v>
          </cell>
        </row>
        <row r="1317">
          <cell r="A1317">
            <v>18072</v>
          </cell>
          <cell r="B1317" t="str">
            <v>18072</v>
          </cell>
          <cell r="C1317" t="str">
            <v>GDO Pinnacle 2021</v>
          </cell>
          <cell r="D1317" t="str">
            <v>Vidonne, Christophe</v>
          </cell>
          <cell r="E1317" t="str">
            <v>Parent</v>
          </cell>
          <cell r="F1317" t="str">
            <v>Single WP</v>
          </cell>
          <cell r="G1317" t="str">
            <v>GDO</v>
          </cell>
          <cell r="H1317">
            <v>0</v>
          </cell>
        </row>
        <row r="1317">
          <cell r="K1317">
            <v>0.05791398</v>
          </cell>
          <cell r="L1317">
            <v>0.4708</v>
          </cell>
          <cell r="M1317">
            <v>0</v>
          </cell>
          <cell r="N1317">
            <v>0.52871398</v>
          </cell>
          <cell r="O1317">
            <v>528713.98</v>
          </cell>
          <cell r="P1317">
            <v>0</v>
          </cell>
        </row>
        <row r="1317">
          <cell r="S1317" t="str">
            <v>Not Excluded</v>
          </cell>
          <cell r="T1317" t="str">
            <v>No</v>
          </cell>
          <cell r="U1317" t="str">
            <v>Yes</v>
          </cell>
          <cell r="V1317" t="str">
            <v>Compliance</v>
          </cell>
          <cell r="W1317" t="str">
            <v>Compliance</v>
          </cell>
          <cell r="X1317" t="str">
            <v>Planning</v>
          </cell>
          <cell r="Y1317" t="str">
            <v>Strategy Approved</v>
          </cell>
          <cell r="Z1317" t="str">
            <v>GDO Pinnacle 2021</v>
          </cell>
          <cell r="AA1317" t="str">
            <v>No</v>
          </cell>
          <cell r="AB1317" t="str">
            <v>No</v>
          </cell>
          <cell r="AC1317" t="str">
            <v>IT / Systems</v>
          </cell>
          <cell r="AD1317" t="str">
            <v>TO Be Updated</v>
          </cell>
          <cell r="AE1317" t="str">
            <v>SONAR - Available in Horizon</v>
          </cell>
          <cell r="AF1317" t="str">
            <v>Compliance</v>
          </cell>
          <cell r="AG1317" t="str">
            <v>TO Be Updated</v>
          </cell>
          <cell r="AH1317" t="str">
            <v>TO Be Updated</v>
          </cell>
          <cell r="AI1317" t="str">
            <v>TO Be Updated</v>
          </cell>
          <cell r="AJ1317" t="str">
            <v>TO Be Updated</v>
          </cell>
        </row>
        <row r="1318">
          <cell r="A1318" t="str">
            <v>18072-G4012092</v>
          </cell>
          <cell r="B1318" t="str">
            <v>18072</v>
          </cell>
          <cell r="C1318" t="str">
            <v>GDO Pinnacle 2021</v>
          </cell>
          <cell r="D1318" t="str">
            <v>Vidonne, Christophe</v>
          </cell>
          <cell r="E1318" t="str">
            <v>Child</v>
          </cell>
          <cell r="F1318" t="str">
            <v>Single WP</v>
          </cell>
          <cell r="G1318" t="str">
            <v>GDO</v>
          </cell>
          <cell r="H1318" t="str">
            <v>G4012092</v>
          </cell>
        </row>
        <row r="1318">
          <cell r="K1318">
            <v>0</v>
          </cell>
          <cell r="L1318">
            <v>0.8</v>
          </cell>
          <cell r="M1318">
            <v>0</v>
          </cell>
          <cell r="N1318">
            <v>0.8</v>
          </cell>
          <cell r="O1318">
            <v>800000</v>
          </cell>
          <cell r="P1318">
            <v>0</v>
          </cell>
        </row>
        <row r="1318">
          <cell r="S1318" t="str">
            <v>Not Excluded</v>
          </cell>
          <cell r="T1318" t="str">
            <v>No</v>
          </cell>
          <cell r="U1318" t="str">
            <v>Yes</v>
          </cell>
          <cell r="V1318" t="str">
            <v>Compliance</v>
          </cell>
          <cell r="W1318" t="str">
            <v>Compliance</v>
          </cell>
          <cell r="X1318" t="str">
            <v>Planning</v>
          </cell>
          <cell r="Y1318" t="str">
            <v>Strategy Approved</v>
          </cell>
          <cell r="Z1318" t="str">
            <v>GDO Pinnacle 2021</v>
          </cell>
          <cell r="AA1318" t="str">
            <v>No</v>
          </cell>
          <cell r="AB1318" t="str">
            <v>No</v>
          </cell>
          <cell r="AC1318" t="str">
            <v>IT / Systems</v>
          </cell>
          <cell r="AD1318" t="str">
            <v>TO Be Updated</v>
          </cell>
          <cell r="AE1318" t="str">
            <v>SONAR - Available in Horizon</v>
          </cell>
          <cell r="AF1318" t="str">
            <v>Compliance</v>
          </cell>
          <cell r="AG1318" t="str">
            <v>TO Be Updated</v>
          </cell>
          <cell r="AH1318" t="str">
            <v>TO Be Updated</v>
          </cell>
          <cell r="AI1318" t="str">
            <v>TO Be Updated</v>
          </cell>
          <cell r="AJ1318" t="str">
            <v>TO Be Updated</v>
          </cell>
        </row>
        <row r="1319">
          <cell r="A1319" t="str">
            <v>Missing Project ID</v>
          </cell>
          <cell r="B1319" t="str">
            <v>Missing Project ID</v>
          </cell>
          <cell r="C1319" t="str">
            <v>Sandoz Biopharma Standard activities</v>
          </cell>
          <cell r="D1319" t="str">
            <v>Bouniol, Thomas</v>
          </cell>
          <cell r="E1319" t="str">
            <v>Parent</v>
          </cell>
          <cell r="F1319" t="str">
            <v>Single WP</v>
          </cell>
          <cell r="G1319" t="str">
            <v>GDO</v>
          </cell>
          <cell r="H1319">
            <v>0</v>
          </cell>
        </row>
        <row r="1319">
          <cell r="K1319">
            <v>0</v>
          </cell>
          <cell r="L1319">
            <v>0.8</v>
          </cell>
          <cell r="M1319">
            <v>0</v>
          </cell>
          <cell r="N1319">
            <v>0.8</v>
          </cell>
          <cell r="O1319">
            <v>800000</v>
          </cell>
          <cell r="P1319">
            <v>0</v>
          </cell>
        </row>
        <row r="1319">
          <cell r="S1319" t="str">
            <v>Not Excluded</v>
          </cell>
          <cell r="T1319" t="str">
            <v>No</v>
          </cell>
          <cell r="U1319" t="str">
            <v>No</v>
          </cell>
          <cell r="V1319" t="str">
            <v>Value Creation</v>
          </cell>
          <cell r="W1319" t="str">
            <v>Reduce R&amp;D Costs</v>
          </cell>
          <cell r="X1319" t="str">
            <v>Pending</v>
          </cell>
          <cell r="Y1319" t="str">
            <v>Pending</v>
          </cell>
          <cell r="Z1319" t="str">
            <v>e-Narrative part II</v>
          </cell>
          <cell r="AA1319" t="str">
            <v>No</v>
          </cell>
          <cell r="AB1319" t="str">
            <v>No</v>
          </cell>
          <cell r="AC1319" t="str">
            <v>No</v>
          </cell>
          <cell r="AD1319" t="str">
            <v>2020 Ongoing</v>
          </cell>
          <cell r="AE1319">
            <v>0</v>
          </cell>
          <cell r="AF1319" t="str">
            <v>Process Excellence &amp; Innovation</v>
          </cell>
          <cell r="AG1319" t="e">
            <v>#N/A</v>
          </cell>
          <cell r="AH1319" t="e">
            <v>#N/A</v>
          </cell>
          <cell r="AI1319" t="e">
            <v>#N/A</v>
          </cell>
          <cell r="AJ1319" t="e">
            <v>#N/A</v>
          </cell>
        </row>
        <row r="1320">
          <cell r="A1320" t="str">
            <v>Missing Project ID-G4012913</v>
          </cell>
          <cell r="B1320" t="str">
            <v>Missing Project ID</v>
          </cell>
          <cell r="C1320" t="str">
            <v>Sandoz Biopharma Standard activities</v>
          </cell>
          <cell r="D1320" t="str">
            <v>Bouniol, Thomas</v>
          </cell>
          <cell r="E1320" t="str">
            <v>Child</v>
          </cell>
          <cell r="F1320" t="str">
            <v>Single WP</v>
          </cell>
          <cell r="G1320" t="str">
            <v>GDO</v>
          </cell>
          <cell r="H1320" t="str">
            <v>G4012913</v>
          </cell>
        </row>
        <row r="1320">
          <cell r="K1320">
            <v>0</v>
          </cell>
          <cell r="L1320">
            <v>0.121</v>
          </cell>
          <cell r="M1320">
            <v>0</v>
          </cell>
          <cell r="N1320">
            <v>0.121</v>
          </cell>
          <cell r="O1320">
            <v>121000</v>
          </cell>
          <cell r="P1320">
            <v>0</v>
          </cell>
        </row>
        <row r="1320">
          <cell r="S1320" t="str">
            <v>Not Excluded</v>
          </cell>
          <cell r="T1320" t="str">
            <v>No</v>
          </cell>
          <cell r="U1320" t="str">
            <v>No</v>
          </cell>
          <cell r="V1320" t="str">
            <v>Value Creation</v>
          </cell>
          <cell r="W1320" t="str">
            <v>Reduce R&amp;D Costs</v>
          </cell>
          <cell r="X1320" t="str">
            <v>Pending</v>
          </cell>
          <cell r="Y1320" t="str">
            <v>Pending</v>
          </cell>
          <cell r="Z1320" t="str">
            <v>e-Narrative part II</v>
          </cell>
          <cell r="AA1320" t="str">
            <v>No</v>
          </cell>
          <cell r="AB1320" t="str">
            <v>No</v>
          </cell>
          <cell r="AC1320" t="str">
            <v>No</v>
          </cell>
          <cell r="AD1320" t="str">
            <v>2020 Ongoing</v>
          </cell>
          <cell r="AE1320">
            <v>0</v>
          </cell>
          <cell r="AF1320" t="str">
            <v>Process Excellence &amp; Innovation</v>
          </cell>
          <cell r="AG1320" t="e">
            <v>#N/A</v>
          </cell>
          <cell r="AH1320" t="e">
            <v>#N/A</v>
          </cell>
          <cell r="AI1320" t="e">
            <v>#N/A</v>
          </cell>
          <cell r="AJ1320" t="e">
            <v>#N/A</v>
          </cell>
        </row>
        <row r="1321">
          <cell r="A1321">
            <v>18085</v>
          </cell>
          <cell r="B1321" t="str">
            <v>18085</v>
          </cell>
          <cell r="C1321" t="str">
            <v>GDO CMM Enhancements</v>
          </cell>
          <cell r="D1321" t="str">
            <v>Vidonne, Christophe</v>
          </cell>
          <cell r="E1321" t="str">
            <v>Parent</v>
          </cell>
          <cell r="F1321" t="str">
            <v>Single WP</v>
          </cell>
          <cell r="G1321" t="str">
            <v>GDO</v>
          </cell>
          <cell r="H1321">
            <v>0</v>
          </cell>
        </row>
        <row r="1321">
          <cell r="K1321">
            <v>0</v>
          </cell>
          <cell r="L1321">
            <v>0.121</v>
          </cell>
          <cell r="M1321">
            <v>0</v>
          </cell>
          <cell r="N1321">
            <v>0.121</v>
          </cell>
          <cell r="O1321">
            <v>121000</v>
          </cell>
          <cell r="P1321">
            <v>0</v>
          </cell>
        </row>
        <row r="1321">
          <cell r="S1321" t="str">
            <v>Not Excluded</v>
          </cell>
          <cell r="T1321" t="str">
            <v>No</v>
          </cell>
          <cell r="U1321" t="e">
            <v>#N/A</v>
          </cell>
          <cell r="V1321" t="e">
            <v>#N/A</v>
          </cell>
          <cell r="W1321" t="e">
            <v>#N/A</v>
          </cell>
          <cell r="X1321" t="e">
            <v>#N/A</v>
          </cell>
          <cell r="Y1321" t="str">
            <v>Proposed Plan</v>
          </cell>
          <cell r="Z1321" t="str">
            <v>GDO CMM Enhancements</v>
          </cell>
          <cell r="AA1321" t="e">
            <v>#N/A</v>
          </cell>
          <cell r="AB1321" t="e">
            <v>#N/A</v>
          </cell>
          <cell r="AC1321" t="e">
            <v>#N/A</v>
          </cell>
          <cell r="AD1321" t="e">
            <v>#N/A</v>
          </cell>
          <cell r="AE1321" t="e">
            <v>#N/A</v>
          </cell>
          <cell r="AF1321" t="e">
            <v>#N/A</v>
          </cell>
          <cell r="AG1321" t="e">
            <v>#N/A</v>
          </cell>
          <cell r="AH1321" t="e">
            <v>#N/A</v>
          </cell>
          <cell r="AI1321" t="e">
            <v>#N/A</v>
          </cell>
          <cell r="AJ1321" t="e">
            <v>#N/A</v>
          </cell>
        </row>
        <row r="1322">
          <cell r="A1322" t="str">
            <v>18085-G4013664</v>
          </cell>
          <cell r="B1322" t="str">
            <v>18085</v>
          </cell>
          <cell r="C1322" t="str">
            <v>GDO CMM Enhancements</v>
          </cell>
          <cell r="D1322" t="str">
            <v>Vidonne, Christophe</v>
          </cell>
          <cell r="E1322" t="str">
            <v>Child</v>
          </cell>
          <cell r="F1322" t="str">
            <v>Single WP</v>
          </cell>
          <cell r="G1322" t="str">
            <v>GDO</v>
          </cell>
          <cell r="H1322" t="str">
            <v>G4013664</v>
          </cell>
        </row>
        <row r="1322">
          <cell r="K1322">
            <v>0</v>
          </cell>
          <cell r="L1322">
            <v>0.04</v>
          </cell>
          <cell r="M1322">
            <v>0</v>
          </cell>
          <cell r="N1322">
            <v>0.04</v>
          </cell>
          <cell r="O1322">
            <v>40000</v>
          </cell>
          <cell r="P1322">
            <v>0</v>
          </cell>
        </row>
        <row r="1322">
          <cell r="S1322" t="str">
            <v>Not Excluded</v>
          </cell>
          <cell r="T1322" t="str">
            <v>No</v>
          </cell>
          <cell r="U1322" t="e">
            <v>#N/A</v>
          </cell>
          <cell r="V1322" t="e">
            <v>#N/A</v>
          </cell>
          <cell r="W1322" t="e">
            <v>#N/A</v>
          </cell>
          <cell r="X1322" t="e">
            <v>#N/A</v>
          </cell>
          <cell r="Y1322" t="str">
            <v>Strategy Approved</v>
          </cell>
          <cell r="Z1322" t="str">
            <v>GDO CMM Enhancements</v>
          </cell>
          <cell r="AA1322" t="e">
            <v>#N/A</v>
          </cell>
          <cell r="AB1322" t="e">
            <v>#N/A</v>
          </cell>
          <cell r="AC1322" t="e">
            <v>#N/A</v>
          </cell>
          <cell r="AD1322" t="e">
            <v>#N/A</v>
          </cell>
          <cell r="AE1322" t="e">
            <v>#N/A</v>
          </cell>
          <cell r="AF1322" t="e">
            <v>#N/A</v>
          </cell>
          <cell r="AG1322" t="e">
            <v>#N/A</v>
          </cell>
          <cell r="AH1322" t="e">
            <v>#N/A</v>
          </cell>
          <cell r="AI1322" t="e">
            <v>#N/A</v>
          </cell>
          <cell r="AJ1322" t="e">
            <v>#N/A</v>
          </cell>
        </row>
        <row r="1323">
          <cell r="A1323">
            <v>18089</v>
          </cell>
          <cell r="B1323" t="str">
            <v>18089</v>
          </cell>
          <cell r="C1323" t="str">
            <v>Impact chatbot</v>
          </cell>
          <cell r="D1323" t="str">
            <v>Hagner, Nicole</v>
          </cell>
          <cell r="E1323" t="str">
            <v>Parent</v>
          </cell>
          <cell r="F1323" t="str">
            <v>Single WP</v>
          </cell>
          <cell r="G1323" t="str">
            <v>GDO</v>
          </cell>
          <cell r="H1323">
            <v>0</v>
          </cell>
        </row>
        <row r="1323">
          <cell r="K1323">
            <v>0</v>
          </cell>
          <cell r="L1323">
            <v>0.04</v>
          </cell>
          <cell r="M1323">
            <v>0</v>
          </cell>
          <cell r="N1323">
            <v>0.04</v>
          </cell>
          <cell r="O1323">
            <v>40000</v>
          </cell>
          <cell r="P1323">
            <v>0</v>
          </cell>
        </row>
        <row r="1323">
          <cell r="S1323" t="str">
            <v>Not Excluded</v>
          </cell>
          <cell r="T1323" t="str">
            <v>No</v>
          </cell>
          <cell r="U1323" t="e">
            <v>#N/A</v>
          </cell>
          <cell r="V1323" t="e">
            <v>#N/A</v>
          </cell>
          <cell r="W1323" t="e">
            <v>#N/A</v>
          </cell>
          <cell r="X1323" t="e">
            <v>#N/A</v>
          </cell>
          <cell r="Y1323" t="str">
            <v>Proposed Plan</v>
          </cell>
          <cell r="Z1323" t="str">
            <v>Impact chatbot</v>
          </cell>
          <cell r="AA1323" t="e">
            <v>#N/A</v>
          </cell>
          <cell r="AB1323" t="e">
            <v>#N/A</v>
          </cell>
          <cell r="AC1323" t="e">
            <v>#N/A</v>
          </cell>
          <cell r="AD1323" t="e">
            <v>#N/A</v>
          </cell>
          <cell r="AE1323" t="e">
            <v>#N/A</v>
          </cell>
          <cell r="AF1323" t="e">
            <v>#N/A</v>
          </cell>
          <cell r="AG1323" t="e">
            <v>#N/A</v>
          </cell>
          <cell r="AH1323" t="e">
            <v>#N/A</v>
          </cell>
          <cell r="AI1323" t="e">
            <v>#N/A</v>
          </cell>
          <cell r="AJ1323" t="e">
            <v>#N/A</v>
          </cell>
        </row>
        <row r="1324">
          <cell r="A1324" t="str">
            <v>18089-G4013839</v>
          </cell>
          <cell r="B1324" t="str">
            <v>18089</v>
          </cell>
          <cell r="C1324" t="str">
            <v>Impact chatbot</v>
          </cell>
          <cell r="D1324" t="str">
            <v>Hagner, Nicole</v>
          </cell>
          <cell r="E1324" t="str">
            <v>Child</v>
          </cell>
          <cell r="F1324" t="str">
            <v>Single WP</v>
          </cell>
          <cell r="G1324" t="str">
            <v>GDO</v>
          </cell>
          <cell r="H1324" t="str">
            <v>G4013839</v>
          </cell>
        </row>
        <row r="1324">
          <cell r="K1324">
            <v>0.023336</v>
          </cell>
          <cell r="L1324">
            <v>0.0618</v>
          </cell>
          <cell r="M1324">
            <v>0</v>
          </cell>
          <cell r="N1324">
            <v>0.085136</v>
          </cell>
          <cell r="O1324">
            <v>85136</v>
          </cell>
          <cell r="P1324">
            <v>0</v>
          </cell>
        </row>
        <row r="1324">
          <cell r="S1324" t="str">
            <v>Not Excluded</v>
          </cell>
          <cell r="T1324" t="str">
            <v>No</v>
          </cell>
          <cell r="U1324" t="e">
            <v>#N/A</v>
          </cell>
          <cell r="V1324" t="e">
            <v>#N/A</v>
          </cell>
          <cell r="W1324" t="e">
            <v>#N/A</v>
          </cell>
          <cell r="X1324" t="e">
            <v>#N/A</v>
          </cell>
          <cell r="Y1324" t="str">
            <v>Proposed Plan</v>
          </cell>
          <cell r="Z1324" t="str">
            <v>Impact chatbot</v>
          </cell>
          <cell r="AA1324" t="e">
            <v>#N/A</v>
          </cell>
          <cell r="AB1324" t="e">
            <v>#N/A</v>
          </cell>
          <cell r="AC1324" t="e">
            <v>#N/A</v>
          </cell>
          <cell r="AD1324" t="e">
            <v>#N/A</v>
          </cell>
          <cell r="AE1324" t="e">
            <v>#N/A</v>
          </cell>
          <cell r="AF1324" t="e">
            <v>#N/A</v>
          </cell>
          <cell r="AG1324" t="e">
            <v>#N/A</v>
          </cell>
          <cell r="AH1324" t="e">
            <v>#N/A</v>
          </cell>
          <cell r="AI1324" t="e">
            <v>#N/A</v>
          </cell>
          <cell r="AJ1324" t="e">
            <v>#N/A</v>
          </cell>
        </row>
        <row r="1325">
          <cell r="A1325">
            <v>18079</v>
          </cell>
          <cell r="B1325" t="str">
            <v>18079</v>
          </cell>
          <cell r="C1325" t="str">
            <v>COSSET</v>
          </cell>
          <cell r="D1325" t="str">
            <v>Vidonne, Christophe</v>
          </cell>
          <cell r="E1325" t="str">
            <v>Parent</v>
          </cell>
          <cell r="F1325" t="str">
            <v>Single WP</v>
          </cell>
          <cell r="G1325" t="str">
            <v>GDO</v>
          </cell>
          <cell r="H1325">
            <v>0</v>
          </cell>
        </row>
        <row r="1325">
          <cell r="K1325">
            <v>0.023336</v>
          </cell>
          <cell r="L1325">
            <v>0.0618</v>
          </cell>
          <cell r="M1325">
            <v>0</v>
          </cell>
          <cell r="N1325">
            <v>0.085136</v>
          </cell>
          <cell r="O1325">
            <v>85136</v>
          </cell>
          <cell r="P1325">
            <v>0.0454</v>
          </cell>
        </row>
        <row r="1325">
          <cell r="S1325" t="str">
            <v>Not Excluded</v>
          </cell>
          <cell r="T1325" t="str">
            <v>No</v>
          </cell>
          <cell r="U1325" t="str">
            <v>No</v>
          </cell>
          <cell r="V1325" t="str">
            <v>Value Creation</v>
          </cell>
          <cell r="W1325" t="str">
            <v>Reduce R&amp;D Costs</v>
          </cell>
          <cell r="X1325" t="str">
            <v>Seed</v>
          </cell>
          <cell r="Y1325" t="str">
            <v>Strategy Approved</v>
          </cell>
          <cell r="Z1325" t="str">
            <v>COSSET</v>
          </cell>
          <cell r="AA1325" t="str">
            <v>No</v>
          </cell>
          <cell r="AB1325" t="str">
            <v>No</v>
          </cell>
          <cell r="AC1325" t="str">
            <v>No</v>
          </cell>
          <cell r="AD1325" t="str">
            <v>2020 Ongoing</v>
          </cell>
          <cell r="AE1325">
            <v>0</v>
          </cell>
          <cell r="AF1325" t="str">
            <v>Process Excellence &amp; Innovation</v>
          </cell>
          <cell r="AG1325" t="e">
            <v>#N/A</v>
          </cell>
          <cell r="AH1325" t="e">
            <v>#N/A</v>
          </cell>
          <cell r="AI1325" t="e">
            <v>#N/A</v>
          </cell>
          <cell r="AJ1325" t="e">
            <v>#N/A</v>
          </cell>
        </row>
        <row r="1326">
          <cell r="A1326" t="str">
            <v>18079-G4011977</v>
          </cell>
          <cell r="B1326" t="str">
            <v>18079</v>
          </cell>
          <cell r="C1326" t="str">
            <v>COSSET</v>
          </cell>
          <cell r="D1326" t="str">
            <v>Vidonne, Christophe</v>
          </cell>
          <cell r="E1326" t="str">
            <v>Child</v>
          </cell>
          <cell r="F1326" t="str">
            <v>Single WP</v>
          </cell>
          <cell r="G1326" t="str">
            <v>GDO</v>
          </cell>
          <cell r="H1326" t="str">
            <v>G4011977</v>
          </cell>
        </row>
        <row r="1326">
          <cell r="K1326">
            <v>0</v>
          </cell>
          <cell r="L1326">
            <v>0.5</v>
          </cell>
          <cell r="M1326">
            <v>0</v>
          </cell>
          <cell r="N1326">
            <v>0.5</v>
          </cell>
          <cell r="O1326">
            <v>500000</v>
          </cell>
          <cell r="P1326">
            <v>0.0454</v>
          </cell>
        </row>
        <row r="1326">
          <cell r="S1326" t="str">
            <v>Not Excluded</v>
          </cell>
          <cell r="T1326" t="str">
            <v>No</v>
          </cell>
          <cell r="U1326" t="str">
            <v>No</v>
          </cell>
          <cell r="V1326" t="str">
            <v>Value Creation</v>
          </cell>
          <cell r="W1326" t="str">
            <v>Reduce R&amp;D Costs</v>
          </cell>
          <cell r="X1326" t="str">
            <v>Planning</v>
          </cell>
          <cell r="Y1326" t="str">
            <v>Strategy Approved</v>
          </cell>
          <cell r="Z1326" t="str">
            <v>COSSET</v>
          </cell>
          <cell r="AA1326" t="str">
            <v>No</v>
          </cell>
          <cell r="AB1326" t="str">
            <v>No</v>
          </cell>
          <cell r="AC1326" t="str">
            <v>No</v>
          </cell>
          <cell r="AD1326" t="str">
            <v>2020 Ongoing</v>
          </cell>
          <cell r="AE1326">
            <v>0</v>
          </cell>
          <cell r="AF1326" t="str">
            <v>Process Excellence &amp; Innovation</v>
          </cell>
          <cell r="AG1326" t="e">
            <v>#N/A</v>
          </cell>
          <cell r="AH1326" t="e">
            <v>#N/A</v>
          </cell>
          <cell r="AI1326" t="e">
            <v>#N/A</v>
          </cell>
          <cell r="AJ1326" t="e">
            <v>#N/A</v>
          </cell>
        </row>
        <row r="1327">
          <cell r="A1327">
            <v>15871</v>
          </cell>
          <cell r="B1327" t="str">
            <v>15871</v>
          </cell>
          <cell r="C1327" t="str">
            <v>JReview Upgrade</v>
          </cell>
          <cell r="D1327" t="str">
            <v>Zachs, Gunther</v>
          </cell>
          <cell r="E1327" t="str">
            <v>Parent</v>
          </cell>
          <cell r="F1327" t="str">
            <v>Single WP</v>
          </cell>
          <cell r="G1327" t="str">
            <v>GDO</v>
          </cell>
          <cell r="H1327">
            <v>0</v>
          </cell>
        </row>
        <row r="1327">
          <cell r="K1327">
            <v>0</v>
          </cell>
          <cell r="L1327">
            <v>0.5</v>
          </cell>
          <cell r="M1327">
            <v>0</v>
          </cell>
          <cell r="N1327">
            <v>0.5</v>
          </cell>
          <cell r="O1327">
            <v>500000</v>
          </cell>
          <cell r="P1327">
            <v>0</v>
          </cell>
        </row>
        <row r="1327">
          <cell r="S1327" t="str">
            <v>Not Excluded</v>
          </cell>
          <cell r="T1327" t="str">
            <v>No</v>
          </cell>
          <cell r="U1327" t="str">
            <v>Yes</v>
          </cell>
          <cell r="V1327" t="str">
            <v>Compliance</v>
          </cell>
          <cell r="W1327" t="str">
            <v>Compliance</v>
          </cell>
          <cell r="X1327" t="str">
            <v>Nurture</v>
          </cell>
          <cell r="Y1327" t="str">
            <v>Strategy Approved</v>
          </cell>
          <cell r="Z1327" t="str">
            <v>JReview Upgrade</v>
          </cell>
          <cell r="AA1327" t="str">
            <v>No</v>
          </cell>
          <cell r="AB1327" t="str">
            <v>Yes</v>
          </cell>
          <cell r="AC1327" t="str">
            <v>IT / Systems</v>
          </cell>
          <cell r="AD1327" t="str">
            <v>2020 Ongoing</v>
          </cell>
          <cell r="AE1327" t="str">
            <v>SONAR - Available in Horizon</v>
          </cell>
          <cell r="AF1327" t="str">
            <v>Compliance</v>
          </cell>
          <cell r="AG1327" t="str">
            <v>Compliance</v>
          </cell>
          <cell r="AH1327">
            <v>0</v>
          </cell>
          <cell r="AI1327" t="str">
            <v>Clinical Development</v>
          </cell>
          <cell r="AJ1327" t="str">
            <v>ClinOps and Trial Execution</v>
          </cell>
        </row>
        <row r="1328">
          <cell r="A1328" t="str">
            <v>15871-G4010563</v>
          </cell>
          <cell r="B1328" t="str">
            <v>15871</v>
          </cell>
          <cell r="C1328" t="str">
            <v>JReview Upgrade</v>
          </cell>
          <cell r="D1328" t="str">
            <v>Zachs, Gunther</v>
          </cell>
          <cell r="E1328" t="str">
            <v>Child</v>
          </cell>
          <cell r="F1328" t="str">
            <v>Single WP</v>
          </cell>
          <cell r="G1328" t="str">
            <v>GDO</v>
          </cell>
          <cell r="H1328" t="str">
            <v>G4010563</v>
          </cell>
        </row>
        <row r="1328">
          <cell r="K1328">
            <v>0.02663788</v>
          </cell>
          <cell r="L1328">
            <v>0.1034</v>
          </cell>
          <cell r="M1328">
            <v>0</v>
          </cell>
          <cell r="N1328">
            <v>0.13003788</v>
          </cell>
          <cell r="O1328">
            <v>130037.88</v>
          </cell>
          <cell r="P1328">
            <v>0</v>
          </cell>
        </row>
        <row r="1328">
          <cell r="S1328" t="str">
            <v>Not Excluded</v>
          </cell>
          <cell r="T1328" t="str">
            <v>No</v>
          </cell>
          <cell r="U1328" t="str">
            <v>Yes</v>
          </cell>
          <cell r="V1328" t="str">
            <v>Compliance</v>
          </cell>
          <cell r="W1328" t="str">
            <v>Compliance</v>
          </cell>
          <cell r="X1328" t="str">
            <v>Nurture</v>
          </cell>
          <cell r="Y1328" t="str">
            <v>Proposed Plan</v>
          </cell>
          <cell r="Z1328" t="str">
            <v>Jreview Upgrade</v>
          </cell>
          <cell r="AA1328" t="str">
            <v>No</v>
          </cell>
          <cell r="AB1328" t="str">
            <v>Yes</v>
          </cell>
          <cell r="AC1328" t="str">
            <v>IT / Systems</v>
          </cell>
          <cell r="AD1328" t="str">
            <v>2020 Ongoing</v>
          </cell>
          <cell r="AE1328" t="str">
            <v>SONAR - Available in Horizon</v>
          </cell>
          <cell r="AF1328" t="str">
            <v>Compliance</v>
          </cell>
          <cell r="AG1328" t="str">
            <v>Compliance</v>
          </cell>
          <cell r="AH1328">
            <v>0</v>
          </cell>
          <cell r="AI1328" t="str">
            <v>Clinical Development</v>
          </cell>
          <cell r="AJ1328" t="str">
            <v>ClinOps and Trial Execution</v>
          </cell>
        </row>
        <row r="1329">
          <cell r="A1329">
            <v>15879</v>
          </cell>
          <cell r="B1329" t="str">
            <v>15879</v>
          </cell>
          <cell r="C1329" t="str">
            <v>DV Functional Storag</v>
          </cell>
          <cell r="D1329" t="str">
            <v>Vidonne, Christophe</v>
          </cell>
          <cell r="E1329" t="str">
            <v>Parent</v>
          </cell>
          <cell r="F1329" t="str">
            <v>Single WP</v>
          </cell>
          <cell r="G1329" t="str">
            <v>GDO</v>
          </cell>
          <cell r="H1329">
            <v>0</v>
          </cell>
        </row>
        <row r="1329">
          <cell r="K1329">
            <v>0.02663788</v>
          </cell>
          <cell r="L1329">
            <v>0.1034</v>
          </cell>
          <cell r="M1329">
            <v>0</v>
          </cell>
          <cell r="N1329">
            <v>0.13003788</v>
          </cell>
          <cell r="O1329">
            <v>130037.88</v>
          </cell>
          <cell r="P1329">
            <v>0</v>
          </cell>
        </row>
        <row r="1329">
          <cell r="S1329" t="str">
            <v>Not Excluded</v>
          </cell>
          <cell r="T1329" t="str">
            <v>No</v>
          </cell>
          <cell r="U1329" t="str">
            <v>Yes</v>
          </cell>
          <cell r="V1329" t="str">
            <v>Operational Necessity</v>
          </cell>
          <cell r="W1329" t="str">
            <v>Operational Necessity</v>
          </cell>
          <cell r="X1329" t="str">
            <v>Nurture</v>
          </cell>
          <cell r="Y1329" t="str">
            <v>Strategy Approved</v>
          </cell>
          <cell r="Z1329" t="str">
            <v>DV Functional Storag</v>
          </cell>
          <cell r="AA1329" t="str">
            <v>No</v>
          </cell>
          <cell r="AB1329" t="str">
            <v>Yes</v>
          </cell>
          <cell r="AC1329" t="str">
            <v>IT / Systems</v>
          </cell>
          <cell r="AD1329" t="str">
            <v>2020 Ongoing</v>
          </cell>
          <cell r="AE1329" t="str">
            <v>SONAR - Available in Horizon</v>
          </cell>
          <cell r="AF1329" t="str">
            <v>Operational Necessity</v>
          </cell>
          <cell r="AG1329" t="str">
            <v>Operational Necessity</v>
          </cell>
          <cell r="AH1329">
            <v>0</v>
          </cell>
          <cell r="AI1329" t="str">
            <v>Clinical Development</v>
          </cell>
          <cell r="AJ1329" t="str">
            <v>Statistical Design, Analysis and Reporting</v>
          </cell>
        </row>
        <row r="1330">
          <cell r="A1330" t="str">
            <v>15879-G4010627</v>
          </cell>
          <cell r="B1330" t="str">
            <v>15879</v>
          </cell>
          <cell r="C1330" t="str">
            <v>DV Functional Storag</v>
          </cell>
          <cell r="D1330" t="str">
            <v>Vidonne, Christophe</v>
          </cell>
          <cell r="E1330" t="str">
            <v>Child</v>
          </cell>
          <cell r="F1330" t="str">
            <v>Single WP</v>
          </cell>
          <cell r="G1330" t="str">
            <v>GDO</v>
          </cell>
          <cell r="H1330" t="str">
            <v>G4010627</v>
          </cell>
        </row>
        <row r="1330">
          <cell r="K1330">
            <v>0.15262971</v>
          </cell>
          <cell r="L1330">
            <v>0.1025</v>
          </cell>
          <cell r="M1330">
            <v>0</v>
          </cell>
          <cell r="N1330">
            <v>0.25512971</v>
          </cell>
          <cell r="O1330">
            <v>255129.71</v>
          </cell>
          <cell r="P1330">
            <v>0</v>
          </cell>
        </row>
        <row r="1330">
          <cell r="S1330" t="str">
            <v>Not Excluded</v>
          </cell>
          <cell r="T1330" t="str">
            <v>No</v>
          </cell>
          <cell r="U1330" t="str">
            <v>Yes</v>
          </cell>
          <cell r="V1330" t="str">
            <v>Operational Necessity</v>
          </cell>
          <cell r="W1330" t="str">
            <v>Operational Necessity</v>
          </cell>
          <cell r="X1330" t="str">
            <v>Nurture</v>
          </cell>
          <cell r="Y1330" t="str">
            <v>Strategy Approved</v>
          </cell>
          <cell r="Z1330" t="str">
            <v>DV Functional storage</v>
          </cell>
          <cell r="AA1330" t="str">
            <v>No</v>
          </cell>
          <cell r="AB1330" t="str">
            <v>Yes</v>
          </cell>
          <cell r="AC1330" t="str">
            <v>IT / Systems</v>
          </cell>
          <cell r="AD1330" t="str">
            <v>2020 Ongoing</v>
          </cell>
          <cell r="AE1330" t="str">
            <v>SONAR - Available in Horizon</v>
          </cell>
          <cell r="AF1330" t="str">
            <v>Operational Necessity</v>
          </cell>
          <cell r="AG1330" t="str">
            <v>Operational Necessity</v>
          </cell>
          <cell r="AH1330">
            <v>0</v>
          </cell>
          <cell r="AI1330" t="str">
            <v>Clinical Development</v>
          </cell>
          <cell r="AJ1330" t="str">
            <v>Statistical Design, Analysis and Reporting</v>
          </cell>
        </row>
        <row r="1331">
          <cell r="A1331">
            <v>15878</v>
          </cell>
          <cell r="B1331" t="str">
            <v>15878</v>
          </cell>
          <cell r="C1331" t="str">
            <v>DV Shiny OpenShift</v>
          </cell>
          <cell r="D1331" t="str">
            <v>Vidonne, Christophe</v>
          </cell>
          <cell r="E1331" t="str">
            <v>Parent</v>
          </cell>
          <cell r="F1331" t="str">
            <v>Single WP</v>
          </cell>
          <cell r="G1331" t="str">
            <v>GDO</v>
          </cell>
          <cell r="H1331">
            <v>0</v>
          </cell>
        </row>
        <row r="1331">
          <cell r="K1331">
            <v>0.15262971</v>
          </cell>
          <cell r="L1331">
            <v>0.1025</v>
          </cell>
          <cell r="M1331">
            <v>0</v>
          </cell>
          <cell r="N1331">
            <v>0.25512971</v>
          </cell>
          <cell r="O1331">
            <v>255129.71</v>
          </cell>
          <cell r="P1331">
            <v>0</v>
          </cell>
        </row>
        <row r="1331">
          <cell r="S1331" t="str">
            <v>Not Excluded</v>
          </cell>
          <cell r="T1331" t="str">
            <v>No</v>
          </cell>
          <cell r="U1331" t="str">
            <v>Yes</v>
          </cell>
          <cell r="V1331" t="str">
            <v>Operational Necessity</v>
          </cell>
          <cell r="W1331" t="str">
            <v>Operational Necessity</v>
          </cell>
          <cell r="X1331" t="str">
            <v>Nurture</v>
          </cell>
          <cell r="Y1331" t="str">
            <v>Strategy Approved</v>
          </cell>
          <cell r="Z1331" t="str">
            <v>DV Shiny OpenShift</v>
          </cell>
          <cell r="AA1331" t="str">
            <v>No</v>
          </cell>
          <cell r="AB1331" t="str">
            <v>Yes</v>
          </cell>
          <cell r="AC1331" t="str">
            <v>IT / Systems</v>
          </cell>
          <cell r="AD1331" t="str">
            <v>2020 Ongoing</v>
          </cell>
          <cell r="AE1331" t="str">
            <v>SONAR - Available in Horizon</v>
          </cell>
          <cell r="AF1331" t="str">
            <v>Operational Necessity</v>
          </cell>
          <cell r="AG1331" t="str">
            <v>Operational Necessity</v>
          </cell>
          <cell r="AH1331">
            <v>0</v>
          </cell>
          <cell r="AI1331" t="str">
            <v>Clinical Development</v>
          </cell>
          <cell r="AJ1331" t="str">
            <v>Statistical Design, Analysis and Reporting</v>
          </cell>
        </row>
        <row r="1332">
          <cell r="A1332" t="str">
            <v>15878-G4010628</v>
          </cell>
          <cell r="B1332" t="str">
            <v>15878</v>
          </cell>
          <cell r="C1332" t="str">
            <v>DV Shiny OpenShift</v>
          </cell>
          <cell r="D1332" t="str">
            <v>Vidonne, Christophe</v>
          </cell>
          <cell r="E1332" t="str">
            <v>Child</v>
          </cell>
          <cell r="F1332" t="str">
            <v>Single WP</v>
          </cell>
          <cell r="G1332" t="str">
            <v>GDO</v>
          </cell>
          <cell r="H1332" t="str">
            <v>G4010628</v>
          </cell>
        </row>
        <row r="1332">
          <cell r="K1332">
            <v>0.07244084</v>
          </cell>
          <cell r="L1332">
            <v>1.5228</v>
          </cell>
          <cell r="M1332">
            <v>0</v>
          </cell>
          <cell r="N1332">
            <v>1.59524084</v>
          </cell>
          <cell r="O1332">
            <v>1595240.84</v>
          </cell>
          <cell r="P1332">
            <v>0</v>
          </cell>
        </row>
        <row r="1332">
          <cell r="S1332" t="str">
            <v>Not Excluded</v>
          </cell>
          <cell r="T1332" t="str">
            <v>No</v>
          </cell>
          <cell r="U1332" t="str">
            <v>Yes</v>
          </cell>
          <cell r="V1332" t="str">
            <v>Operational Necessity</v>
          </cell>
          <cell r="W1332" t="str">
            <v>Operational Necessity</v>
          </cell>
          <cell r="X1332" t="str">
            <v>Nurture</v>
          </cell>
          <cell r="Y1332" t="str">
            <v>Strategy Approved</v>
          </cell>
          <cell r="Z1332" t="str">
            <v>DV Shiny OpenShift</v>
          </cell>
          <cell r="AA1332" t="str">
            <v>No</v>
          </cell>
          <cell r="AB1332" t="str">
            <v>Yes</v>
          </cell>
          <cell r="AC1332" t="str">
            <v>IT / Systems</v>
          </cell>
          <cell r="AD1332" t="str">
            <v>2020 Ongoing</v>
          </cell>
          <cell r="AE1332" t="str">
            <v>SONAR - Available in Horizon</v>
          </cell>
          <cell r="AF1332" t="str">
            <v>Operational Necessity</v>
          </cell>
          <cell r="AG1332" t="str">
            <v>Operational Necessity</v>
          </cell>
          <cell r="AH1332">
            <v>0</v>
          </cell>
          <cell r="AI1332" t="str">
            <v>Clinical Development</v>
          </cell>
          <cell r="AJ1332" t="str">
            <v>Statistical Design, Analysis and Reporting</v>
          </cell>
        </row>
        <row r="1333">
          <cell r="A1333">
            <v>18035</v>
          </cell>
          <cell r="B1333" t="str">
            <v>18035</v>
          </cell>
          <cell r="C1333" t="str">
            <v>Cen Monit Intel CMI</v>
          </cell>
          <cell r="D1333" t="str">
            <v>Kessler, Felix</v>
          </cell>
          <cell r="E1333" t="str">
            <v>Parent</v>
          </cell>
          <cell r="F1333" t="str">
            <v>Single WP</v>
          </cell>
          <cell r="G1333" t="str">
            <v>GDO</v>
          </cell>
          <cell r="H1333">
            <v>0</v>
          </cell>
        </row>
        <row r="1333">
          <cell r="K1333">
            <v>0.07244084</v>
          </cell>
          <cell r="L1333">
            <v>1.5228</v>
          </cell>
          <cell r="M1333">
            <v>0</v>
          </cell>
          <cell r="N1333">
            <v>1.59524084</v>
          </cell>
          <cell r="O1333">
            <v>1595240.84</v>
          </cell>
          <cell r="P1333">
            <v>0.0227</v>
          </cell>
        </row>
        <row r="1333">
          <cell r="S1333" t="str">
            <v>Not Excluded</v>
          </cell>
          <cell r="T1333" t="str">
            <v>No</v>
          </cell>
          <cell r="U1333" t="str">
            <v>Yes</v>
          </cell>
          <cell r="V1333" t="str">
            <v>Compliance</v>
          </cell>
          <cell r="W1333" t="str">
            <v>Compliance</v>
          </cell>
          <cell r="X1333" t="str">
            <v>Nurture</v>
          </cell>
          <cell r="Y1333" t="str">
            <v>Strategy Approved</v>
          </cell>
          <cell r="Z1333" t="str">
            <v>Cen Monit Intel CMI</v>
          </cell>
          <cell r="AA1333" t="str">
            <v>No</v>
          </cell>
          <cell r="AB1333" t="str">
            <v>No</v>
          </cell>
          <cell r="AC1333" t="str">
            <v>IT / Systems</v>
          </cell>
          <cell r="AD1333" t="str">
            <v>TO Be Updated</v>
          </cell>
          <cell r="AE1333" t="str">
            <v>SONAR - Available in Horizon</v>
          </cell>
          <cell r="AF1333" t="str">
            <v>Compliance</v>
          </cell>
          <cell r="AG1333" t="str">
            <v>TO Be Updated</v>
          </cell>
          <cell r="AH1333" t="str">
            <v>TO Be Updated</v>
          </cell>
          <cell r="AI1333" t="str">
            <v>TO Be Updated</v>
          </cell>
          <cell r="AJ1333" t="str">
            <v>TO Be Updated</v>
          </cell>
        </row>
        <row r="1334">
          <cell r="A1334" t="str">
            <v>18035-G4011911</v>
          </cell>
          <cell r="B1334" t="str">
            <v>18035</v>
          </cell>
          <cell r="C1334" t="str">
            <v>Cen Monit Intel CMI</v>
          </cell>
          <cell r="D1334" t="str">
            <v>Kessler, Felix</v>
          </cell>
          <cell r="E1334" t="str">
            <v>Child</v>
          </cell>
          <cell r="F1334" t="str">
            <v>Single WP</v>
          </cell>
          <cell r="G1334" t="str">
            <v>GDO</v>
          </cell>
          <cell r="H1334" t="str">
            <v>G4011911</v>
          </cell>
        </row>
        <row r="1334">
          <cell r="K1334">
            <v>0.05062167</v>
          </cell>
          <cell r="L1334">
            <v>0.006</v>
          </cell>
          <cell r="M1334">
            <v>0</v>
          </cell>
          <cell r="N1334">
            <v>0.05662167</v>
          </cell>
          <cell r="O1334">
            <v>56621.67</v>
          </cell>
          <cell r="P1334">
            <v>0.0227</v>
          </cell>
        </row>
        <row r="1334">
          <cell r="S1334" t="str">
            <v>Not Excluded</v>
          </cell>
          <cell r="T1334" t="str">
            <v>No</v>
          </cell>
          <cell r="U1334" t="str">
            <v>Yes</v>
          </cell>
          <cell r="V1334" t="str">
            <v>Compliance</v>
          </cell>
          <cell r="W1334" t="str">
            <v>Compliance</v>
          </cell>
          <cell r="X1334" t="str">
            <v>Nurture</v>
          </cell>
          <cell r="Y1334" t="str">
            <v>Strategy Approved</v>
          </cell>
          <cell r="Z1334" t="str">
            <v>Cen Monit Intel CMI</v>
          </cell>
          <cell r="AA1334" t="str">
            <v>No</v>
          </cell>
          <cell r="AB1334" t="str">
            <v>No</v>
          </cell>
          <cell r="AC1334" t="str">
            <v>IT / Systems</v>
          </cell>
          <cell r="AD1334" t="str">
            <v>TO Be Updated</v>
          </cell>
          <cell r="AE1334" t="str">
            <v>SONAR - Available in Horizon</v>
          </cell>
          <cell r="AF1334" t="str">
            <v>Compliance</v>
          </cell>
          <cell r="AG1334" t="str">
            <v>TO Be Updated</v>
          </cell>
          <cell r="AH1334" t="str">
            <v>TO Be Updated</v>
          </cell>
          <cell r="AI1334" t="str">
            <v>TO Be Updated</v>
          </cell>
          <cell r="AJ1334" t="str">
            <v>TO Be Updated</v>
          </cell>
        </row>
        <row r="1335">
          <cell r="A1335">
            <v>18076</v>
          </cell>
          <cell r="B1335" t="str">
            <v>18076</v>
          </cell>
          <cell r="C1335" t="str">
            <v>Smart DD</v>
          </cell>
          <cell r="D1335" t="str">
            <v>Louwagie, Joost Jerome</v>
          </cell>
          <cell r="E1335" t="str">
            <v>Parent</v>
          </cell>
          <cell r="F1335" t="str">
            <v>Single WP</v>
          </cell>
          <cell r="G1335" t="str">
            <v>PS&amp;M</v>
          </cell>
          <cell r="H1335">
            <v>0</v>
          </cell>
        </row>
        <row r="1335">
          <cell r="K1335">
            <v>0.05062167</v>
          </cell>
          <cell r="L1335">
            <v>0.006</v>
          </cell>
          <cell r="M1335">
            <v>0</v>
          </cell>
          <cell r="N1335">
            <v>0.05662167</v>
          </cell>
          <cell r="O1335">
            <v>56621.67</v>
          </cell>
          <cell r="P1335">
            <v>0</v>
          </cell>
        </row>
        <row r="1335">
          <cell r="S1335" t="str">
            <v>Not Excluded</v>
          </cell>
          <cell r="T1335" t="str">
            <v>No</v>
          </cell>
          <cell r="U1335" t="str">
            <v>Yes</v>
          </cell>
          <cell r="V1335" t="str">
            <v>Value Creation</v>
          </cell>
          <cell r="W1335" t="str">
            <v>Reduce R&amp;D Costs</v>
          </cell>
          <cell r="X1335" t="str">
            <v>Planning</v>
          </cell>
          <cell r="Y1335" t="str">
            <v>Strategy Approved</v>
          </cell>
          <cell r="Z1335" t="str">
            <v>Smart DD</v>
          </cell>
          <cell r="AA1335" t="str">
            <v>Yes</v>
          </cell>
          <cell r="AB1335" t="str">
            <v>Yes</v>
          </cell>
          <cell r="AC1335" t="str">
            <v>Data &amp; Digital</v>
          </cell>
          <cell r="AD1335" t="str">
            <v>2021 New Proposal</v>
          </cell>
          <cell r="AE1335">
            <v>0</v>
          </cell>
          <cell r="AF1335" t="str">
            <v>Process Excellence &amp; Innovation</v>
          </cell>
          <cell r="AG1335">
            <v>0</v>
          </cell>
          <cell r="AH1335">
            <v>0</v>
          </cell>
          <cell r="AI1335" t="str">
            <v>pan-GDD</v>
          </cell>
          <cell r="AJ1335" t="str">
            <v>Digital Enablement</v>
          </cell>
        </row>
        <row r="1336">
          <cell r="A1336" t="str">
            <v>18076-G4012742</v>
          </cell>
          <cell r="B1336" t="str">
            <v>18076</v>
          </cell>
          <cell r="C1336" t="str">
            <v>Smart DD</v>
          </cell>
          <cell r="D1336" t="str">
            <v>Louwagie, Joost Jerome</v>
          </cell>
          <cell r="E1336" t="str">
            <v>Child</v>
          </cell>
          <cell r="F1336" t="str">
            <v>Single WP</v>
          </cell>
          <cell r="G1336" t="str">
            <v>PS&amp;M</v>
          </cell>
          <cell r="H1336" t="str">
            <v>G4012742</v>
          </cell>
        </row>
        <row r="1336">
          <cell r="K1336">
            <v>0</v>
          </cell>
          <cell r="L1336">
            <v>39.712167</v>
          </cell>
          <cell r="M1336">
            <v>0</v>
          </cell>
          <cell r="N1336">
            <v>39.712167</v>
          </cell>
          <cell r="O1336">
            <v>39712167</v>
          </cell>
          <cell r="P1336">
            <v>0</v>
          </cell>
        </row>
        <row r="1336">
          <cell r="S1336" t="str">
            <v>Not Excluded</v>
          </cell>
          <cell r="T1336" t="str">
            <v>No</v>
          </cell>
          <cell r="U1336" t="str">
            <v>Yes</v>
          </cell>
          <cell r="V1336" t="str">
            <v>Value Creation</v>
          </cell>
          <cell r="W1336" t="str">
            <v>Reduce R&amp;D Costs</v>
          </cell>
          <cell r="X1336" t="str">
            <v>Planning</v>
          </cell>
          <cell r="Y1336" t="str">
            <v>Strategy Approved</v>
          </cell>
          <cell r="Z1336" t="str">
            <v>smart DD phase 1</v>
          </cell>
          <cell r="AA1336" t="str">
            <v>Yes</v>
          </cell>
          <cell r="AB1336" t="str">
            <v>Yes</v>
          </cell>
          <cell r="AC1336" t="str">
            <v>Data &amp; Digital</v>
          </cell>
          <cell r="AD1336" t="str">
            <v>2021 New Proposal</v>
          </cell>
          <cell r="AE1336">
            <v>0</v>
          </cell>
          <cell r="AF1336" t="str">
            <v>Process Excellence &amp; Innovation</v>
          </cell>
          <cell r="AG1336">
            <v>0</v>
          </cell>
          <cell r="AH1336">
            <v>0</v>
          </cell>
          <cell r="AI1336" t="str">
            <v>pan-GDD</v>
          </cell>
          <cell r="AJ1336" t="str">
            <v>Digital Enablement</v>
          </cell>
        </row>
        <row r="1337">
          <cell r="A1337">
            <v>15860</v>
          </cell>
          <cell r="B1337" t="str">
            <v>15860</v>
          </cell>
          <cell r="C1337" t="str">
            <v>Post EPT_assets plan</v>
          </cell>
          <cell r="D1337" t="str">
            <v>Degelmann, Petra</v>
          </cell>
          <cell r="E1337" t="str">
            <v>Parent</v>
          </cell>
          <cell r="F1337" t="str">
            <v>Single WP</v>
          </cell>
          <cell r="G1337" t="str">
            <v>RA</v>
          </cell>
          <cell r="H1337">
            <v>0</v>
          </cell>
        </row>
        <row r="1337">
          <cell r="K1337">
            <v>0</v>
          </cell>
          <cell r="L1337">
            <v>39.712167</v>
          </cell>
          <cell r="M1337">
            <v>0</v>
          </cell>
          <cell r="N1337">
            <v>39.712167</v>
          </cell>
          <cell r="O1337">
            <v>39712167</v>
          </cell>
          <cell r="P1337">
            <v>0</v>
          </cell>
        </row>
        <row r="1337">
          <cell r="S1337" t="str">
            <v>Not Excluded</v>
          </cell>
          <cell r="T1337" t="e">
            <v>#N/A</v>
          </cell>
          <cell r="U1337" t="e">
            <v>#N/A</v>
          </cell>
          <cell r="V1337" t="e">
            <v>#N/A</v>
          </cell>
          <cell r="W1337" t="e">
            <v>#N/A</v>
          </cell>
          <cell r="X1337" t="e">
            <v>#N/A</v>
          </cell>
          <cell r="Y1337" t="str">
            <v>Proposed Plan</v>
          </cell>
          <cell r="Z1337" t="str">
            <v>Post EPT_assets plan</v>
          </cell>
          <cell r="AA1337" t="e">
            <v>#N/A</v>
          </cell>
          <cell r="AB1337" t="e">
            <v>#N/A</v>
          </cell>
          <cell r="AC1337" t="e">
            <v>#N/A</v>
          </cell>
          <cell r="AD1337" t="e">
            <v>#N/A</v>
          </cell>
          <cell r="AE1337" t="e">
            <v>#N/A</v>
          </cell>
          <cell r="AF1337" t="e">
            <v>#N/A</v>
          </cell>
          <cell r="AG1337" t="e">
            <v>#N/A</v>
          </cell>
          <cell r="AH1337" t="e">
            <v>#N/A</v>
          </cell>
          <cell r="AI1337" t="e">
            <v>#N/A</v>
          </cell>
          <cell r="AJ1337" t="e">
            <v>#N/A</v>
          </cell>
        </row>
        <row r="1338">
          <cell r="A1338" t="str">
            <v>15860-T4009723</v>
          </cell>
          <cell r="B1338" t="str">
            <v>15860</v>
          </cell>
          <cell r="C1338" t="str">
            <v>Post EPT_assets plan</v>
          </cell>
          <cell r="D1338" t="str">
            <v>Degelmann, Petra</v>
          </cell>
          <cell r="E1338" t="str">
            <v>Child</v>
          </cell>
          <cell r="F1338" t="str">
            <v>Single WP</v>
          </cell>
          <cell r="G1338" t="str">
            <v>RA</v>
          </cell>
          <cell r="H1338" t="str">
            <v>T4009723</v>
          </cell>
        </row>
        <row r="1338">
          <cell r="K1338">
            <v>0.28864719</v>
          </cell>
          <cell r="L1338">
            <v>0</v>
          </cell>
          <cell r="M1338">
            <v>0</v>
          </cell>
          <cell r="N1338">
            <v>0.28864719</v>
          </cell>
          <cell r="O1338">
            <v>288647.19</v>
          </cell>
          <cell r="P1338">
            <v>0</v>
          </cell>
        </row>
        <row r="1338">
          <cell r="S1338" t="str">
            <v>Not Excluded</v>
          </cell>
          <cell r="T1338" t="e">
            <v>#N/A</v>
          </cell>
          <cell r="U1338" t="e">
            <v>#N/A</v>
          </cell>
          <cell r="V1338" t="e">
            <v>#N/A</v>
          </cell>
          <cell r="W1338" t="e">
            <v>#N/A</v>
          </cell>
          <cell r="X1338" t="e">
            <v>#N/A</v>
          </cell>
          <cell r="Y1338" t="str">
            <v>Pending</v>
          </cell>
          <cell r="Z1338" t="str">
            <v>Post_PA_Asset xxx _ABC123 (do not use)</v>
          </cell>
          <cell r="AA1338" t="e">
            <v>#N/A</v>
          </cell>
          <cell r="AB1338" t="e">
            <v>#N/A</v>
          </cell>
          <cell r="AC1338" t="e">
            <v>#N/A</v>
          </cell>
          <cell r="AD1338" t="e">
            <v>#N/A</v>
          </cell>
          <cell r="AE1338" t="e">
            <v>#N/A</v>
          </cell>
          <cell r="AF1338" t="e">
            <v>#N/A</v>
          </cell>
          <cell r="AG1338" t="e">
            <v>#N/A</v>
          </cell>
          <cell r="AH1338" t="e">
            <v>#N/A</v>
          </cell>
          <cell r="AI1338" t="e">
            <v>#N/A</v>
          </cell>
          <cell r="AJ1338" t="e">
            <v>#N/A</v>
          </cell>
        </row>
        <row r="1339">
          <cell r="A1339" t="str">
            <v>AIN457A</v>
          </cell>
          <cell r="B1339" t="str">
            <v>AIN457A</v>
          </cell>
          <cell r="C1339" t="str">
            <v>AIN457A</v>
          </cell>
          <cell r="D1339">
            <v>173346.45</v>
          </cell>
          <cell r="E1339" t="str">
            <v>Parent</v>
          </cell>
          <cell r="F1339" t="str">
            <v>Multiple WP</v>
          </cell>
          <cell r="G1339" t="str">
            <v>DU IHD</v>
          </cell>
          <cell r="H1339">
            <v>0</v>
          </cell>
        </row>
        <row r="1339">
          <cell r="K1339">
            <v>0</v>
          </cell>
          <cell r="L1339">
            <v>0</v>
          </cell>
          <cell r="M1339">
            <v>0</v>
          </cell>
          <cell r="N1339">
            <v>0</v>
          </cell>
          <cell r="O1339">
            <v>0</v>
          </cell>
          <cell r="P1339">
            <v>0</v>
          </cell>
        </row>
        <row r="1339">
          <cell r="S1339" t="str">
            <v>Not Excluded</v>
          </cell>
          <cell r="T1339" t="str">
            <v>Yes</v>
          </cell>
          <cell r="U1339" t="str">
            <v>Yes</v>
          </cell>
          <cell r="V1339" t="str">
            <v>Value Creation</v>
          </cell>
          <cell r="W1339" t="str">
            <v>Increase potential P&amp;L in case of approval</v>
          </cell>
          <cell r="X1339" t="str">
            <v>Nurture</v>
          </cell>
          <cell r="Y1339" t="str">
            <v>Strategy Approved</v>
          </cell>
          <cell r="Z1339" t="str">
            <v>AIN457A</v>
          </cell>
          <cell r="AA1339" t="str">
            <v>Yes</v>
          </cell>
          <cell r="AB1339" t="str">
            <v>Yes</v>
          </cell>
          <cell r="AC1339" t="str">
            <v>Data &amp; Digital</v>
          </cell>
          <cell r="AD1339" t="str">
            <v>2020 End</v>
          </cell>
          <cell r="AE1339" t="str">
            <v>SONAR - Not in OPTIC DB</v>
          </cell>
          <cell r="AF1339" t="str">
            <v>Patient Experience</v>
          </cell>
          <cell r="AG1339" t="str">
            <v>Patient Experience</v>
          </cell>
          <cell r="AH1339" t="str">
            <v>Avatar</v>
          </cell>
          <cell r="AI1339" t="str">
            <v>Clinical Development</v>
          </cell>
          <cell r="AJ1339" t="str">
            <v>Cross</v>
          </cell>
        </row>
        <row r="1340">
          <cell r="A1340" t="str">
            <v>AIN457A-G4007994</v>
          </cell>
          <cell r="B1340" t="str">
            <v>AIN457A</v>
          </cell>
          <cell r="C1340" t="str">
            <v>AIN457A</v>
          </cell>
          <cell r="D1340">
            <v>173346.45</v>
          </cell>
          <cell r="E1340" t="str">
            <v>Child</v>
          </cell>
          <cell r="F1340" t="str">
            <v>Multiple WP</v>
          </cell>
          <cell r="G1340" t="str">
            <v>DU IHD</v>
          </cell>
          <cell r="H1340" t="str">
            <v>G4007994</v>
          </cell>
        </row>
        <row r="1340">
          <cell r="K1340">
            <v>0.28864719</v>
          </cell>
          <cell r="L1340">
            <v>0</v>
          </cell>
          <cell r="M1340">
            <v>0</v>
          </cell>
          <cell r="N1340">
            <v>0.28864719</v>
          </cell>
          <cell r="O1340">
            <v>288647.19</v>
          </cell>
          <cell r="P1340">
            <v>0</v>
          </cell>
        </row>
        <row r="1340">
          <cell r="S1340" t="str">
            <v>Not Excluded</v>
          </cell>
          <cell r="T1340" t="str">
            <v>Yes</v>
          </cell>
          <cell r="U1340" t="str">
            <v>Yes</v>
          </cell>
          <cell r="V1340" t="str">
            <v>Value Creation</v>
          </cell>
          <cell r="W1340" t="str">
            <v>Increase potential P&amp;L in case of approval</v>
          </cell>
          <cell r="X1340" t="str">
            <v>Nurture</v>
          </cell>
          <cell r="Y1340" t="str">
            <v>Strategy Approved</v>
          </cell>
          <cell r="Z1340" t="str">
            <v>EXCEED Avatar</v>
          </cell>
          <cell r="AA1340" t="str">
            <v>Yes</v>
          </cell>
          <cell r="AB1340" t="str">
            <v>Yes</v>
          </cell>
          <cell r="AC1340" t="str">
            <v>Data &amp; Digital</v>
          </cell>
          <cell r="AD1340" t="str">
            <v>2020 End</v>
          </cell>
          <cell r="AE1340" t="str">
            <v>SONAR - Not in OPTIC DB</v>
          </cell>
          <cell r="AF1340" t="str">
            <v>Patient Experience</v>
          </cell>
          <cell r="AG1340" t="str">
            <v>Patient Experience</v>
          </cell>
          <cell r="AH1340" t="str">
            <v>Avatar</v>
          </cell>
          <cell r="AI1340" t="str">
            <v>Clinical Development</v>
          </cell>
          <cell r="AJ1340" t="str">
            <v>Cross</v>
          </cell>
        </row>
        <row r="1341">
          <cell r="A1341" t="str">
            <v>AIN457A-G4011929</v>
          </cell>
          <cell r="B1341" t="str">
            <v>AIN457A</v>
          </cell>
          <cell r="C1341" t="str">
            <v>AIN457A</v>
          </cell>
          <cell r="D1341">
            <v>173346.45</v>
          </cell>
          <cell r="E1341" t="str">
            <v>Child</v>
          </cell>
          <cell r="F1341" t="str">
            <v>Multiple WP</v>
          </cell>
          <cell r="G1341" t="str">
            <v>DU IHD</v>
          </cell>
          <cell r="H1341" t="str">
            <v>G4011929</v>
          </cell>
        </row>
        <row r="1341">
          <cell r="K1341">
            <v>0.12481642</v>
          </cell>
          <cell r="L1341">
            <v>1.175</v>
          </cell>
          <cell r="M1341">
            <v>0</v>
          </cell>
          <cell r="N1341">
            <v>1.29981642</v>
          </cell>
          <cell r="O1341">
            <v>1299816.42</v>
          </cell>
          <cell r="P1341">
            <v>0</v>
          </cell>
        </row>
        <row r="1341">
          <cell r="S1341" t="str">
            <v>Not Excluded</v>
          </cell>
          <cell r="T1341" t="str">
            <v>Yes</v>
          </cell>
          <cell r="U1341" t="str">
            <v>Yes</v>
          </cell>
          <cell r="V1341" t="str">
            <v>Value Creation</v>
          </cell>
          <cell r="W1341" t="str">
            <v>Increase potential P&amp;L in case of approval</v>
          </cell>
          <cell r="X1341" t="str">
            <v>Nurture</v>
          </cell>
          <cell r="Y1341" t="str">
            <v>Strategy Approved</v>
          </cell>
          <cell r="Z1341" t="str">
            <v>PSA Biomarker ELISA validation</v>
          </cell>
          <cell r="AA1341" t="str">
            <v>Yes</v>
          </cell>
          <cell r="AB1341" t="str">
            <v>Yes</v>
          </cell>
          <cell r="AC1341" t="str">
            <v>Data &amp; Digital</v>
          </cell>
          <cell r="AD1341" t="str">
            <v>2020 End</v>
          </cell>
          <cell r="AE1341" t="str">
            <v>SONAR - Not in OPTIC DB</v>
          </cell>
          <cell r="AF1341" t="str">
            <v>Patient Experience</v>
          </cell>
          <cell r="AG1341" t="str">
            <v>Patient Experience</v>
          </cell>
          <cell r="AH1341" t="str">
            <v>Avatar</v>
          </cell>
          <cell r="AI1341" t="str">
            <v>Clinical Development</v>
          </cell>
          <cell r="AJ1341" t="str">
            <v>Cross</v>
          </cell>
        </row>
        <row r="1342">
          <cell r="A1342">
            <v>15814</v>
          </cell>
          <cell r="B1342" t="str">
            <v>15814</v>
          </cell>
          <cell r="C1342" t="str">
            <v>AIN457W1</v>
          </cell>
          <cell r="D1342">
            <v>55698.17</v>
          </cell>
          <cell r="E1342" t="str">
            <v>Parent</v>
          </cell>
          <cell r="F1342" t="str">
            <v>Single WP</v>
          </cell>
          <cell r="G1342" t="str">
            <v>DU IHD</v>
          </cell>
          <cell r="H1342">
            <v>0</v>
          </cell>
        </row>
        <row r="1342">
          <cell r="K1342">
            <v>0.12481642</v>
          </cell>
          <cell r="L1342">
            <v>1.175</v>
          </cell>
          <cell r="M1342">
            <v>0</v>
          </cell>
          <cell r="N1342">
            <v>1.29981642</v>
          </cell>
          <cell r="O1342">
            <v>1299816.42</v>
          </cell>
          <cell r="P1342">
            <v>0</v>
          </cell>
        </row>
        <row r="1342">
          <cell r="S1342" t="str">
            <v>Not Excluded</v>
          </cell>
          <cell r="T1342" t="str">
            <v>Yes</v>
          </cell>
          <cell r="U1342" t="str">
            <v>Yes</v>
          </cell>
          <cell r="V1342" t="str">
            <v>Value Creation</v>
          </cell>
          <cell r="W1342" t="str">
            <v>Reduce R&amp;D Costs</v>
          </cell>
          <cell r="X1342" t="str">
            <v>Nurture</v>
          </cell>
          <cell r="Y1342" t="str">
            <v>Strategy Approved</v>
          </cell>
          <cell r="Z1342" t="str">
            <v>AIN457W1</v>
          </cell>
          <cell r="AA1342" t="str">
            <v>No</v>
          </cell>
          <cell r="AB1342" t="str">
            <v>Yes</v>
          </cell>
          <cell r="AC1342" t="str">
            <v>Data &amp; Digital</v>
          </cell>
          <cell r="AD1342" t="str">
            <v>2020 Ongoing</v>
          </cell>
          <cell r="AE1342" t="str">
            <v>SONAR - Available in Horizon</v>
          </cell>
          <cell r="AF1342" t="str">
            <v>Connected Health</v>
          </cell>
          <cell r="AG1342" t="str">
            <v>Connected Health</v>
          </cell>
          <cell r="AH1342">
            <v>0</v>
          </cell>
          <cell r="AI1342" t="str">
            <v>pan-GDD</v>
          </cell>
          <cell r="AJ1342" t="str">
            <v>Digital Enablement</v>
          </cell>
        </row>
        <row r="1343">
          <cell r="A1343" t="str">
            <v>15814-G4009919</v>
          </cell>
          <cell r="B1343" t="str">
            <v>15814</v>
          </cell>
          <cell r="C1343" t="str">
            <v>AIN457W1</v>
          </cell>
          <cell r="D1343">
            <v>55698.17</v>
          </cell>
          <cell r="E1343" t="str">
            <v>Child</v>
          </cell>
          <cell r="F1343" t="str">
            <v>Single WP</v>
          </cell>
          <cell r="G1343" t="str">
            <v>DU IHD</v>
          </cell>
          <cell r="H1343" t="str">
            <v>G4009919</v>
          </cell>
        </row>
        <row r="1343">
          <cell r="K1343">
            <v>0</v>
          </cell>
          <cell r="L1343">
            <v>0</v>
          </cell>
          <cell r="M1343">
            <v>0.9307</v>
          </cell>
          <cell r="N1343">
            <v>0.9307</v>
          </cell>
          <cell r="O1343">
            <v>930700</v>
          </cell>
          <cell r="P1343">
            <v>0</v>
          </cell>
        </row>
        <row r="1343">
          <cell r="S1343" t="str">
            <v>Not Excluded</v>
          </cell>
          <cell r="T1343" t="str">
            <v>Yes</v>
          </cell>
          <cell r="U1343" t="str">
            <v>Yes</v>
          </cell>
          <cell r="V1343" t="str">
            <v>Value Creation</v>
          </cell>
          <cell r="W1343" t="str">
            <v>Reduce R&amp;D Costs</v>
          </cell>
          <cell r="X1343" t="str">
            <v>Nurture</v>
          </cell>
          <cell r="Y1343" t="str">
            <v>Strategy Approved</v>
          </cell>
          <cell r="Z1343" t="str">
            <v>AIN457W1_Software  App solution(s) for Smart AI</v>
          </cell>
          <cell r="AA1343" t="str">
            <v>No</v>
          </cell>
          <cell r="AB1343" t="str">
            <v>Yes</v>
          </cell>
          <cell r="AC1343" t="str">
            <v>Data &amp; Digital</v>
          </cell>
          <cell r="AD1343" t="str">
            <v>2020 Ongoing</v>
          </cell>
          <cell r="AE1343" t="str">
            <v>SONAR - Available in Horizon</v>
          </cell>
          <cell r="AF1343" t="str">
            <v>Connected Health</v>
          </cell>
          <cell r="AG1343" t="str">
            <v>Connected Health</v>
          </cell>
          <cell r="AH1343">
            <v>0</v>
          </cell>
          <cell r="AI1343" t="str">
            <v>pan-GDD</v>
          </cell>
          <cell r="AJ1343" t="str">
            <v>Digital Enablement</v>
          </cell>
        </row>
        <row r="1344">
          <cell r="A1344" t="str">
            <v>IDD001D</v>
          </cell>
          <cell r="B1344" t="str">
            <v>IDD001D</v>
          </cell>
          <cell r="C1344" t="str">
            <v>IDD001D</v>
          </cell>
          <cell r="D1344">
            <v>0</v>
          </cell>
          <cell r="E1344" t="str">
            <v>Parent</v>
          </cell>
          <cell r="F1344" t="str">
            <v>Single WP</v>
          </cell>
          <cell r="G1344" t="str">
            <v>TRD</v>
          </cell>
          <cell r="H1344">
            <v>0</v>
          </cell>
        </row>
        <row r="1344">
          <cell r="K1344">
            <v>0</v>
          </cell>
          <cell r="L1344">
            <v>0</v>
          </cell>
          <cell r="M1344">
            <v>0.9307</v>
          </cell>
          <cell r="N1344">
            <v>0.9307</v>
          </cell>
          <cell r="O1344">
            <v>930700</v>
          </cell>
          <cell r="P1344">
            <v>0.1362</v>
          </cell>
        </row>
        <row r="1344">
          <cell r="S1344" t="str">
            <v>Not Excluded</v>
          </cell>
          <cell r="T1344" t="str">
            <v>Yes</v>
          </cell>
          <cell r="U1344" t="str">
            <v>Yes</v>
          </cell>
          <cell r="V1344" t="str">
            <v>Value Creation</v>
          </cell>
          <cell r="W1344" t="str">
            <v>Increase potential P&amp;L in case of approval</v>
          </cell>
          <cell r="X1344" t="str">
            <v>Nurture</v>
          </cell>
          <cell r="Y1344" t="str">
            <v>Strategy Approved</v>
          </cell>
          <cell r="Z1344" t="str">
            <v>IDD001D</v>
          </cell>
          <cell r="AA1344" t="str">
            <v>No</v>
          </cell>
          <cell r="AB1344" t="str">
            <v>No</v>
          </cell>
          <cell r="AC1344" t="str">
            <v>Data &amp; Digital</v>
          </cell>
          <cell r="AD1344" t="str">
            <v>2020 Ongoing</v>
          </cell>
          <cell r="AE1344" t="str">
            <v>SONAR - Not in OPTIC DB</v>
          </cell>
          <cell r="AF1344" t="str">
            <v>Connected Health</v>
          </cell>
          <cell r="AG1344" t="str">
            <v>Connected Health</v>
          </cell>
          <cell r="AH1344" t="str">
            <v>Device Development</v>
          </cell>
          <cell r="AI1344" t="str">
            <v>TRD Labs</v>
          </cell>
          <cell r="AJ1344" t="str">
            <v>Device Development</v>
          </cell>
        </row>
        <row r="1345">
          <cell r="A1345" t="str">
            <v>IDD001D-T1002190</v>
          </cell>
          <cell r="B1345" t="str">
            <v>IDD001D</v>
          </cell>
          <cell r="C1345" t="str">
            <v>IDD001D</v>
          </cell>
          <cell r="D1345">
            <v>0</v>
          </cell>
          <cell r="E1345" t="str">
            <v>Child</v>
          </cell>
          <cell r="F1345" t="str">
            <v>Single WP</v>
          </cell>
          <cell r="G1345" t="str">
            <v>TRD</v>
          </cell>
          <cell r="H1345" t="str">
            <v>T1002190</v>
          </cell>
        </row>
        <row r="1345">
          <cell r="K1345">
            <v>0</v>
          </cell>
          <cell r="L1345">
            <v>0</v>
          </cell>
          <cell r="M1345">
            <v>0</v>
          </cell>
          <cell r="N1345">
            <v>0</v>
          </cell>
          <cell r="O1345">
            <v>0</v>
          </cell>
          <cell r="P1345">
            <v>0.1362</v>
          </cell>
        </row>
        <row r="1345">
          <cell r="S1345" t="str">
            <v>Not Excluded</v>
          </cell>
          <cell r="T1345" t="str">
            <v>Yes</v>
          </cell>
          <cell r="U1345" t="str">
            <v>Yes</v>
          </cell>
          <cell r="V1345" t="str">
            <v>Value Creation</v>
          </cell>
          <cell r="W1345" t="str">
            <v>Increase potential P&amp;L in case of approval</v>
          </cell>
          <cell r="X1345" t="str">
            <v>Nurture</v>
          </cell>
          <cell r="Y1345" t="str">
            <v>Strategy Approved</v>
          </cell>
          <cell r="Z1345" t="str">
            <v>IDD001D TRD NCE Device Support_FDP_Inhaler</v>
          </cell>
          <cell r="AA1345" t="str">
            <v>No</v>
          </cell>
          <cell r="AB1345" t="str">
            <v>No</v>
          </cell>
          <cell r="AC1345" t="str">
            <v>Data &amp; Digital</v>
          </cell>
          <cell r="AD1345" t="str">
            <v>2020 Ongoing</v>
          </cell>
          <cell r="AE1345" t="str">
            <v>SONAR - Not in OPTIC DB</v>
          </cell>
          <cell r="AF1345" t="str">
            <v>Connected Health</v>
          </cell>
          <cell r="AG1345" t="str">
            <v>Connected Health</v>
          </cell>
          <cell r="AH1345" t="str">
            <v>Device Development</v>
          </cell>
          <cell r="AI1345" t="str">
            <v>TRD Labs</v>
          </cell>
          <cell r="AJ1345" t="str">
            <v>Device Development</v>
          </cell>
        </row>
        <row r="1346">
          <cell r="A1346">
            <v>12231</v>
          </cell>
          <cell r="B1346" t="str">
            <v>12231</v>
          </cell>
          <cell r="C1346" t="str">
            <v>IDD001A0</v>
          </cell>
          <cell r="D1346">
            <v>0</v>
          </cell>
          <cell r="E1346" t="str">
            <v>Parent</v>
          </cell>
          <cell r="F1346" t="str">
            <v>Single WP</v>
          </cell>
          <cell r="G1346" t="str">
            <v>TRD</v>
          </cell>
          <cell r="H1346">
            <v>0</v>
          </cell>
        </row>
        <row r="1346">
          <cell r="K1346">
            <v>0</v>
          </cell>
          <cell r="L1346">
            <v>0</v>
          </cell>
          <cell r="M1346">
            <v>0</v>
          </cell>
          <cell r="N1346">
            <v>0</v>
          </cell>
          <cell r="O1346">
            <v>0</v>
          </cell>
          <cell r="P1346">
            <v>0</v>
          </cell>
        </row>
        <row r="1346">
          <cell r="S1346" t="str">
            <v>Not Excluded</v>
          </cell>
          <cell r="T1346" t="str">
            <v>No</v>
          </cell>
          <cell r="U1346" t="str">
            <v>Yes</v>
          </cell>
          <cell r="V1346" t="str">
            <v>Value Creation</v>
          </cell>
          <cell r="W1346" t="str">
            <v>Reduce R&amp;D Costs</v>
          </cell>
          <cell r="X1346">
            <v>0</v>
          </cell>
          <cell r="Y1346" t="str">
            <v>Proposed Plan</v>
          </cell>
          <cell r="Z1346" t="str">
            <v>IDD001A0</v>
          </cell>
          <cell r="AA1346" t="str">
            <v>No</v>
          </cell>
          <cell r="AB1346" t="str">
            <v>No</v>
          </cell>
          <cell r="AC1346" t="str">
            <v>N</v>
          </cell>
          <cell r="AD1346" t="str">
            <v>2020 Ongoing</v>
          </cell>
          <cell r="AE1346" t="e">
            <v>#N/A</v>
          </cell>
          <cell r="AF1346" t="str">
            <v>Connected Health</v>
          </cell>
          <cell r="AG1346" t="e">
            <v>#N/A</v>
          </cell>
          <cell r="AH1346" t="e">
            <v>#N/A</v>
          </cell>
          <cell r="AI1346" t="e">
            <v>#N/A</v>
          </cell>
          <cell r="AJ1346" t="e">
            <v>#N/A</v>
          </cell>
        </row>
        <row r="1347">
          <cell r="A1347" t="str">
            <v>12231-T1002190</v>
          </cell>
          <cell r="B1347" t="str">
            <v>12231</v>
          </cell>
          <cell r="C1347" t="str">
            <v>IDD001A0</v>
          </cell>
          <cell r="D1347">
            <v>0</v>
          </cell>
          <cell r="E1347" t="str">
            <v>Child</v>
          </cell>
          <cell r="F1347" t="str">
            <v>Single WP</v>
          </cell>
          <cell r="G1347" t="str">
            <v>TRD</v>
          </cell>
          <cell r="H1347" t="str">
            <v>T1002190</v>
          </cell>
        </row>
        <row r="1347">
          <cell r="K1347">
            <v>0</v>
          </cell>
          <cell r="L1347">
            <v>1.326</v>
          </cell>
          <cell r="M1347">
            <v>0.227</v>
          </cell>
          <cell r="N1347">
            <v>1.553</v>
          </cell>
          <cell r="O1347">
            <v>1553000</v>
          </cell>
          <cell r="P1347">
            <v>0</v>
          </cell>
        </row>
        <row r="1347">
          <cell r="S1347" t="str">
            <v>Not Excluded</v>
          </cell>
          <cell r="T1347" t="str">
            <v>No</v>
          </cell>
          <cell r="U1347" t="str">
            <v>Yes</v>
          </cell>
          <cell r="V1347" t="str">
            <v>Value Creation</v>
          </cell>
          <cell r="W1347" t="str">
            <v>Reduce R&amp;D Costs</v>
          </cell>
          <cell r="X1347">
            <v>0</v>
          </cell>
          <cell r="Y1347" t="str">
            <v>Strategy Approved</v>
          </cell>
          <cell r="Z1347" t="str">
            <v>IDD001D TRD NCE Device Support_FDP_Inhaler</v>
          </cell>
          <cell r="AA1347" t="str">
            <v>No</v>
          </cell>
          <cell r="AB1347" t="str">
            <v>No</v>
          </cell>
          <cell r="AC1347" t="str">
            <v>No</v>
          </cell>
          <cell r="AD1347" t="str">
            <v>2020 Ongoing</v>
          </cell>
          <cell r="AE1347" t="e">
            <v>#N/A</v>
          </cell>
          <cell r="AF1347" t="str">
            <v>Connected Health</v>
          </cell>
          <cell r="AG1347" t="e">
            <v>#N/A</v>
          </cell>
          <cell r="AH1347" t="e">
            <v>#N/A</v>
          </cell>
          <cell r="AI1347" t="e">
            <v>#N/A</v>
          </cell>
          <cell r="AJ1347" t="e">
            <v>#N/A</v>
          </cell>
        </row>
        <row r="1348">
          <cell r="A1348">
            <v>15544</v>
          </cell>
          <cell r="B1348" t="str">
            <v>15544</v>
          </cell>
          <cell r="C1348" t="str">
            <v>IDD001I1</v>
          </cell>
          <cell r="D1348">
            <v>0</v>
          </cell>
          <cell r="E1348" t="str">
            <v>Parent</v>
          </cell>
          <cell r="F1348" t="str">
            <v>Single WP</v>
          </cell>
          <cell r="G1348" t="str">
            <v>TRD</v>
          </cell>
          <cell r="H1348">
            <v>0</v>
          </cell>
        </row>
        <row r="1348">
          <cell r="K1348">
            <v>0</v>
          </cell>
          <cell r="L1348">
            <v>1.326</v>
          </cell>
          <cell r="M1348">
            <v>0.227</v>
          </cell>
          <cell r="N1348">
            <v>1.553</v>
          </cell>
          <cell r="O1348">
            <v>1553000</v>
          </cell>
          <cell r="P1348">
            <v>0</v>
          </cell>
        </row>
        <row r="1348">
          <cell r="S1348" t="str">
            <v>Not Excluded</v>
          </cell>
          <cell r="T1348" t="str">
            <v>Yes</v>
          </cell>
          <cell r="U1348" t="str">
            <v>Yes</v>
          </cell>
          <cell r="V1348" t="str">
            <v>Value Creation</v>
          </cell>
          <cell r="W1348" t="str">
            <v>Increase potential P&amp;L in case of approval</v>
          </cell>
          <cell r="X1348" t="str">
            <v>Nurture</v>
          </cell>
          <cell r="Y1348" t="str">
            <v>Proposed Plan</v>
          </cell>
          <cell r="Z1348" t="str">
            <v>IDD001I1</v>
          </cell>
          <cell r="AA1348" t="str">
            <v>No</v>
          </cell>
          <cell r="AB1348" t="str">
            <v>No</v>
          </cell>
          <cell r="AC1348" t="str">
            <v>Data &amp; Digital</v>
          </cell>
          <cell r="AD1348" t="str">
            <v>2021 New Proposal</v>
          </cell>
          <cell r="AE1348" t="str">
            <v>SONAR - Not in OPTIC DB</v>
          </cell>
          <cell r="AF1348" t="str">
            <v>Connected Health</v>
          </cell>
          <cell r="AG1348" t="str">
            <v>Connected Health</v>
          </cell>
          <cell r="AH1348" t="str">
            <v>Device Development</v>
          </cell>
          <cell r="AI1348" t="str">
            <v>TRD Labs</v>
          </cell>
          <cell r="AJ1348" t="str">
            <v>Device Development</v>
          </cell>
        </row>
        <row r="1349">
          <cell r="A1349" t="str">
            <v>15544-T4010692</v>
          </cell>
          <cell r="B1349" t="str">
            <v>15544</v>
          </cell>
          <cell r="C1349" t="str">
            <v>IDD001I1</v>
          </cell>
          <cell r="D1349">
            <v>0</v>
          </cell>
          <cell r="E1349" t="str">
            <v>Child</v>
          </cell>
          <cell r="F1349" t="str">
            <v>Single WP</v>
          </cell>
          <cell r="G1349" t="str">
            <v>TRD</v>
          </cell>
          <cell r="H1349" t="str">
            <v>T4010692</v>
          </cell>
        </row>
        <row r="1349">
          <cell r="K1349">
            <v>0.38957949</v>
          </cell>
          <cell r="L1349">
            <v>0.453</v>
          </cell>
          <cell r="M1349">
            <v>0</v>
          </cell>
          <cell r="N1349">
            <v>0.84257949</v>
          </cell>
          <cell r="O1349">
            <v>842579.49</v>
          </cell>
          <cell r="P1349">
            <v>0</v>
          </cell>
        </row>
        <row r="1349">
          <cell r="S1349" t="str">
            <v>Not Excluded</v>
          </cell>
          <cell r="T1349" t="str">
            <v>Yes</v>
          </cell>
          <cell r="U1349" t="str">
            <v>Yes</v>
          </cell>
          <cell r="V1349" t="str">
            <v>Value Creation</v>
          </cell>
          <cell r="W1349" t="str">
            <v>Increase potential P&amp;L in case of approval</v>
          </cell>
          <cell r="X1349" t="str">
            <v>Nurture</v>
          </cell>
          <cell r="Y1349" t="str">
            <v>Proposed Plan</v>
          </cell>
          <cell r="Z1349" t="str">
            <v>IDD001I1 TRD NCE Device Support_FDP_InXHalo</v>
          </cell>
          <cell r="AA1349" t="str">
            <v>No</v>
          </cell>
          <cell r="AB1349" t="str">
            <v>No</v>
          </cell>
          <cell r="AC1349" t="str">
            <v>Data &amp; Digital</v>
          </cell>
          <cell r="AD1349" t="str">
            <v>2021 New Proposal</v>
          </cell>
          <cell r="AE1349" t="str">
            <v>SONAR - Not in OPTIC DB</v>
          </cell>
          <cell r="AF1349" t="str">
            <v>Connected Health</v>
          </cell>
          <cell r="AG1349" t="str">
            <v>Connected Health</v>
          </cell>
          <cell r="AH1349" t="str">
            <v>Device Development</v>
          </cell>
          <cell r="AI1349" t="str">
            <v>TRD Labs</v>
          </cell>
          <cell r="AJ1349" t="str">
            <v>Device Development</v>
          </cell>
        </row>
        <row r="1350">
          <cell r="A1350" t="str">
            <v>LJN452A</v>
          </cell>
          <cell r="B1350" t="str">
            <v>LJN452A</v>
          </cell>
          <cell r="C1350" t="str">
            <v>LJN452A</v>
          </cell>
          <cell r="D1350">
            <v>171642.83</v>
          </cell>
          <cell r="E1350" t="str">
            <v>Parent</v>
          </cell>
          <cell r="F1350" t="str">
            <v>Multiple WP</v>
          </cell>
          <cell r="G1350" t="str">
            <v>DU IHD</v>
          </cell>
          <cell r="H1350">
            <v>0</v>
          </cell>
        </row>
        <row r="1350">
          <cell r="K1350">
            <v>0.21793666</v>
          </cell>
          <cell r="L1350">
            <v>0.453</v>
          </cell>
          <cell r="M1350">
            <v>0</v>
          </cell>
          <cell r="N1350">
            <v>0.67093666</v>
          </cell>
          <cell r="O1350">
            <v>670936.66</v>
          </cell>
          <cell r="P1350">
            <v>0</v>
          </cell>
        </row>
        <row r="1350">
          <cell r="S1350" t="str">
            <v>Not Excluded</v>
          </cell>
          <cell r="T1350" t="str">
            <v>Yes</v>
          </cell>
          <cell r="U1350" t="str">
            <v>Yes</v>
          </cell>
          <cell r="V1350" t="str">
            <v>Value Creation</v>
          </cell>
          <cell r="W1350" t="str">
            <v>Increase potential P&amp;L in case of approval</v>
          </cell>
          <cell r="X1350" t="str">
            <v>Nurture</v>
          </cell>
          <cell r="Y1350" t="str">
            <v>Strategy Approved</v>
          </cell>
          <cell r="Z1350" t="str">
            <v>LJN452A</v>
          </cell>
          <cell r="AA1350" t="str">
            <v>Yes</v>
          </cell>
          <cell r="AB1350" t="str">
            <v>No</v>
          </cell>
          <cell r="AC1350" t="str">
            <v>Data &amp; Digital</v>
          </cell>
          <cell r="AD1350" t="str">
            <v>2020 End</v>
          </cell>
          <cell r="AE1350" t="str">
            <v>SONAR - Not in OPTIC DB</v>
          </cell>
          <cell r="AF1350" t="str">
            <v>Data for Insights</v>
          </cell>
          <cell r="AG1350" t="str">
            <v>Advanced Analytics Use Cases</v>
          </cell>
          <cell r="AH1350" t="str">
            <v>Device Development</v>
          </cell>
          <cell r="AI1350" t="str">
            <v>Clinical Development</v>
          </cell>
          <cell r="AJ1350" t="str">
            <v>Cross</v>
          </cell>
        </row>
        <row r="1351">
          <cell r="A1351" t="str">
            <v>LJN452A-G4002286</v>
          </cell>
          <cell r="B1351" t="str">
            <v>LJN452A</v>
          </cell>
          <cell r="C1351" t="str">
            <v>LJN452A</v>
          </cell>
          <cell r="D1351">
            <v>171642.83</v>
          </cell>
          <cell r="E1351" t="str">
            <v>Child</v>
          </cell>
          <cell r="F1351" t="str">
            <v>Multiple WP</v>
          </cell>
          <cell r="G1351" t="str">
            <v>DU IHD</v>
          </cell>
          <cell r="H1351" t="str">
            <v>G4002286</v>
          </cell>
        </row>
        <row r="1351">
          <cell r="K1351">
            <v>0.17164283</v>
          </cell>
          <cell r="L1351">
            <v>0</v>
          </cell>
          <cell r="M1351">
            <v>0</v>
          </cell>
          <cell r="N1351">
            <v>0.17164283</v>
          </cell>
          <cell r="O1351">
            <v>171642.83</v>
          </cell>
          <cell r="P1351">
            <v>0</v>
          </cell>
        </row>
        <row r="1351">
          <cell r="S1351" t="str">
            <v>Not Excluded</v>
          </cell>
          <cell r="T1351" t="str">
            <v>Yes</v>
          </cell>
          <cell r="U1351" t="str">
            <v>Yes</v>
          </cell>
          <cell r="V1351" t="str">
            <v>Value Creation</v>
          </cell>
          <cell r="W1351" t="str">
            <v>Increase potential P&amp;L in case of approval</v>
          </cell>
          <cell r="X1351" t="str">
            <v>Nurture</v>
          </cell>
          <cell r="Y1351" t="str">
            <v>Strategy Approved</v>
          </cell>
          <cell r="Z1351" t="str">
            <v>DIGITAL: NASH Data42 Project</v>
          </cell>
          <cell r="AA1351" t="str">
            <v>Yes</v>
          </cell>
          <cell r="AB1351" t="str">
            <v>No</v>
          </cell>
          <cell r="AC1351" t="str">
            <v>Data &amp; Digital</v>
          </cell>
          <cell r="AD1351" t="str">
            <v>TO Be Updated</v>
          </cell>
          <cell r="AE1351" t="str">
            <v>TO Be Updated</v>
          </cell>
          <cell r="AF1351" t="str">
            <v>Data for Insights</v>
          </cell>
          <cell r="AG1351" t="str">
            <v>TO Be Updated</v>
          </cell>
          <cell r="AH1351" t="str">
            <v>TO Be Updated</v>
          </cell>
          <cell r="AI1351" t="str">
            <v>TO Be Updated</v>
          </cell>
          <cell r="AJ1351" t="str">
            <v>TO Be Updated</v>
          </cell>
        </row>
        <row r="1352">
          <cell r="A1352" t="str">
            <v>LJN452A-G4009601</v>
          </cell>
          <cell r="B1352" t="str">
            <v>LJN452A</v>
          </cell>
          <cell r="C1352" t="str">
            <v>LJN452A</v>
          </cell>
          <cell r="D1352">
            <v>171642.83</v>
          </cell>
          <cell r="E1352" t="str">
            <v>Child</v>
          </cell>
          <cell r="F1352" t="str">
            <v>Multiple WP</v>
          </cell>
          <cell r="G1352" t="str">
            <v>DU IHD</v>
          </cell>
          <cell r="H1352" t="str">
            <v>G4009601</v>
          </cell>
        </row>
        <row r="1352">
          <cell r="K1352">
            <v>0</v>
          </cell>
          <cell r="L1352">
            <v>0.45833335</v>
          </cell>
          <cell r="M1352">
            <v>0</v>
          </cell>
          <cell r="N1352">
            <v>0.45833335</v>
          </cell>
          <cell r="O1352">
            <v>458333.35</v>
          </cell>
          <cell r="P1352">
            <v>0</v>
          </cell>
        </row>
        <row r="1352">
          <cell r="S1352" t="str">
            <v>Not Excluded</v>
          </cell>
          <cell r="T1352" t="str">
            <v>Yes</v>
          </cell>
          <cell r="U1352" t="str">
            <v>Yes</v>
          </cell>
          <cell r="V1352" t="str">
            <v>Value Creation</v>
          </cell>
          <cell r="W1352" t="str">
            <v>Increase potential P&amp;L in case of approval</v>
          </cell>
          <cell r="X1352" t="str">
            <v>Nurture</v>
          </cell>
          <cell r="Y1352" t="str">
            <v>Strategy Approved</v>
          </cell>
          <cell r="Z1352" t="str">
            <v>Path AI-Digital</v>
          </cell>
          <cell r="AA1352" t="str">
            <v>Yes</v>
          </cell>
          <cell r="AB1352" t="str">
            <v>No</v>
          </cell>
          <cell r="AC1352" t="str">
            <v>Data &amp; Digital</v>
          </cell>
          <cell r="AD1352" t="str">
            <v>2020 End</v>
          </cell>
          <cell r="AE1352" t="str">
            <v>SONAR - Not in OPTIC DB</v>
          </cell>
          <cell r="AF1352" t="str">
            <v>Data for Insights</v>
          </cell>
          <cell r="AG1352" t="str">
            <v>Advanced Analytics Use Cases</v>
          </cell>
          <cell r="AH1352">
            <v>0</v>
          </cell>
          <cell r="AI1352" t="str">
            <v>Clinical Development</v>
          </cell>
          <cell r="AJ1352" t="str">
            <v>Cross</v>
          </cell>
        </row>
        <row r="1353">
          <cell r="A1353">
            <v>15556</v>
          </cell>
          <cell r="B1353" t="str">
            <v>15556</v>
          </cell>
          <cell r="C1353" t="str">
            <v>LMI070C1</v>
          </cell>
          <cell r="D1353">
            <v>0</v>
          </cell>
          <cell r="E1353" t="str">
            <v>Parent</v>
          </cell>
          <cell r="F1353" t="e">
            <v>#REF!</v>
          </cell>
          <cell r="G1353" t="str">
            <v>DU Neuroscience</v>
          </cell>
          <cell r="H1353">
            <v>0</v>
          </cell>
        </row>
        <row r="1353">
          <cell r="K1353">
            <v>0</v>
          </cell>
          <cell r="L1353">
            <v>0.45833335</v>
          </cell>
          <cell r="M1353">
            <v>0</v>
          </cell>
          <cell r="N1353">
            <v>0.45833335</v>
          </cell>
          <cell r="O1353">
            <v>458333.35</v>
          </cell>
          <cell r="P1353">
            <v>0</v>
          </cell>
        </row>
        <row r="1353">
          <cell r="S1353" t="str">
            <v>Not Excluded</v>
          </cell>
          <cell r="T1353" t="str">
            <v>No</v>
          </cell>
          <cell r="U1353" t="str">
            <v>Yes</v>
          </cell>
          <cell r="V1353" t="str">
            <v>Value Creation</v>
          </cell>
          <cell r="W1353" t="str">
            <v>Increase potential P&amp;L in case of approval</v>
          </cell>
          <cell r="X1353" t="str">
            <v>Nurture</v>
          </cell>
          <cell r="Y1353" t="str">
            <v>Strategy Approved</v>
          </cell>
          <cell r="Z1353" t="str">
            <v>LMI070C1</v>
          </cell>
          <cell r="AA1353" t="str">
            <v>No</v>
          </cell>
          <cell r="AB1353" t="str">
            <v>No</v>
          </cell>
          <cell r="AC1353" t="str">
            <v>Data &amp; Digital</v>
          </cell>
          <cell r="AD1353" t="e">
            <v>#N/A</v>
          </cell>
          <cell r="AE1353" t="e">
            <v>#N/A</v>
          </cell>
          <cell r="AF1353" t="str">
            <v>Connected Health</v>
          </cell>
          <cell r="AG1353" t="str">
            <v>Connected Health</v>
          </cell>
          <cell r="AH1353">
            <v>0</v>
          </cell>
          <cell r="AI1353">
            <v>0</v>
          </cell>
          <cell r="AJ1353">
            <v>0</v>
          </cell>
        </row>
        <row r="1354">
          <cell r="A1354" t="str">
            <v>15556-G4010562</v>
          </cell>
          <cell r="B1354" t="str">
            <v>15556</v>
          </cell>
          <cell r="C1354" t="str">
            <v>LMI070C1</v>
          </cell>
          <cell r="D1354">
            <v>0</v>
          </cell>
          <cell r="E1354" t="str">
            <v>Child</v>
          </cell>
          <cell r="F1354" t="e">
            <v>#REF!</v>
          </cell>
          <cell r="G1354" t="str">
            <v>DU Neuroscience</v>
          </cell>
          <cell r="H1354" t="str">
            <v>G4010562</v>
          </cell>
        </row>
        <row r="1354">
          <cell r="K1354">
            <v>0</v>
          </cell>
          <cell r="L1354">
            <v>0</v>
          </cell>
          <cell r="M1354">
            <v>0</v>
          </cell>
          <cell r="N1354">
            <v>0</v>
          </cell>
          <cell r="O1354">
            <v>0</v>
          </cell>
          <cell r="P1354">
            <v>0</v>
          </cell>
        </row>
        <row r="1354">
          <cell r="S1354" t="str">
            <v>Not Excluded</v>
          </cell>
          <cell r="T1354" t="str">
            <v>No</v>
          </cell>
          <cell r="U1354" t="str">
            <v>Yes</v>
          </cell>
          <cell r="V1354" t="str">
            <v>Value Creation</v>
          </cell>
          <cell r="W1354" t="str">
            <v>Increase potential P&amp;L in case of approval</v>
          </cell>
          <cell r="X1354" t="str">
            <v>Nurture</v>
          </cell>
          <cell r="Y1354" t="str">
            <v>Strategy Approved</v>
          </cell>
          <cell r="Z1354" t="str">
            <v>LMI070C1 Digital (EPs &amp; virtual cohorts), pre-FDP</v>
          </cell>
          <cell r="AA1354" t="str">
            <v>No</v>
          </cell>
          <cell r="AB1354" t="str">
            <v>No</v>
          </cell>
          <cell r="AC1354" t="str">
            <v>Data &amp; Digital</v>
          </cell>
          <cell r="AD1354" t="e">
            <v>#N/A</v>
          </cell>
          <cell r="AE1354" t="e">
            <v>#N/A</v>
          </cell>
          <cell r="AF1354" t="str">
            <v>Connected Health</v>
          </cell>
          <cell r="AG1354" t="str">
            <v>Connected Health</v>
          </cell>
          <cell r="AH1354">
            <v>0</v>
          </cell>
          <cell r="AI1354">
            <v>0</v>
          </cell>
          <cell r="AJ1354">
            <v>0</v>
          </cell>
        </row>
        <row r="1355">
          <cell r="A1355" t="str">
            <v>RTH258A</v>
          </cell>
          <cell r="B1355" t="str">
            <v>RTH258A</v>
          </cell>
          <cell r="C1355" t="str">
            <v>RTH258A</v>
          </cell>
          <cell r="D1355">
            <v>0</v>
          </cell>
          <cell r="E1355" t="str">
            <v>Parent</v>
          </cell>
          <cell r="F1355" t="str">
            <v>Single WP</v>
          </cell>
          <cell r="G1355" t="str">
            <v>GDO</v>
          </cell>
          <cell r="H1355">
            <v>0</v>
          </cell>
        </row>
        <row r="1355">
          <cell r="K1355">
            <v>0</v>
          </cell>
          <cell r="L1355">
            <v>0</v>
          </cell>
          <cell r="M1355">
            <v>0</v>
          </cell>
          <cell r="N1355">
            <v>0</v>
          </cell>
          <cell r="O1355">
            <v>0</v>
          </cell>
          <cell r="P1355">
            <v>0</v>
          </cell>
        </row>
        <row r="1355">
          <cell r="S1355" t="str">
            <v>Not Excluded</v>
          </cell>
          <cell r="T1355" t="e">
            <v>#N/A</v>
          </cell>
          <cell r="U1355" t="e">
            <v>#N/A</v>
          </cell>
          <cell r="V1355" t="e">
            <v>#N/A</v>
          </cell>
          <cell r="W1355" t="e">
            <v>#N/A</v>
          </cell>
          <cell r="X1355" t="e">
            <v>#N/A</v>
          </cell>
          <cell r="Y1355" t="str">
            <v>Strategy Approved</v>
          </cell>
          <cell r="Z1355" t="str">
            <v>RTH258A</v>
          </cell>
          <cell r="AA1355" t="e">
            <v>#N/A</v>
          </cell>
          <cell r="AB1355" t="e">
            <v>#N/A</v>
          </cell>
          <cell r="AC1355" t="e">
            <v>#N/A</v>
          </cell>
          <cell r="AD1355" t="e">
            <v>#N/A</v>
          </cell>
          <cell r="AE1355" t="e">
            <v>#N/A</v>
          </cell>
          <cell r="AF1355" t="e">
            <v>#N/A</v>
          </cell>
          <cell r="AG1355" t="e">
            <v>#N/A</v>
          </cell>
          <cell r="AH1355" t="e">
            <v>#N/A</v>
          </cell>
          <cell r="AI1355" t="e">
            <v>#N/A</v>
          </cell>
          <cell r="AJ1355" t="e">
            <v>#N/A</v>
          </cell>
        </row>
        <row r="1356">
          <cell r="A1356" t="str">
            <v>RTH258A-C4011012</v>
          </cell>
          <cell r="B1356" t="str">
            <v>RTH258A</v>
          </cell>
          <cell r="C1356" t="str">
            <v>RTH258A</v>
          </cell>
          <cell r="D1356">
            <v>0</v>
          </cell>
          <cell r="E1356" t="str">
            <v>Child</v>
          </cell>
          <cell r="F1356" t="str">
            <v>Single WP</v>
          </cell>
          <cell r="G1356" t="str">
            <v>GDO</v>
          </cell>
          <cell r="H1356" t="str">
            <v>C4011012</v>
          </cell>
        </row>
        <row r="1356">
          <cell r="K1356">
            <v>0</v>
          </cell>
          <cell r="L1356">
            <v>0</v>
          </cell>
          <cell r="M1356">
            <v>0</v>
          </cell>
          <cell r="N1356">
            <v>0</v>
          </cell>
          <cell r="O1356">
            <v>0</v>
          </cell>
          <cell r="P1356">
            <v>0</v>
          </cell>
        </row>
        <row r="1356">
          <cell r="S1356" t="str">
            <v>Not Excluded</v>
          </cell>
          <cell r="T1356" t="e">
            <v>#N/A</v>
          </cell>
          <cell r="U1356" t="e">
            <v>#N/A</v>
          </cell>
          <cell r="V1356" t="e">
            <v>#N/A</v>
          </cell>
          <cell r="W1356" t="e">
            <v>#N/A</v>
          </cell>
          <cell r="X1356" t="e">
            <v>#N/A</v>
          </cell>
          <cell r="Y1356" t="str">
            <v>Strategy Approved</v>
          </cell>
          <cell r="Z1356" t="str">
            <v>CBASICHR0054 Blood Sample Collection study</v>
          </cell>
          <cell r="AA1356" t="e">
            <v>#N/A</v>
          </cell>
          <cell r="AB1356" t="e">
            <v>#N/A</v>
          </cell>
          <cell r="AC1356" t="e">
            <v>#N/A</v>
          </cell>
          <cell r="AD1356" t="e">
            <v>#N/A</v>
          </cell>
          <cell r="AE1356" t="e">
            <v>#N/A</v>
          </cell>
          <cell r="AF1356" t="e">
            <v>#N/A</v>
          </cell>
          <cell r="AG1356" t="e">
            <v>#N/A</v>
          </cell>
          <cell r="AH1356" t="e">
            <v>#N/A</v>
          </cell>
          <cell r="AI1356" t="e">
            <v>#N/A</v>
          </cell>
          <cell r="AJ1356" t="e">
            <v>#N/A</v>
          </cell>
        </row>
        <row r="1357">
          <cell r="A1357">
            <v>15397</v>
          </cell>
          <cell r="B1357" t="str">
            <v>15397</v>
          </cell>
          <cell r="C1357" t="str">
            <v>MBG453B1</v>
          </cell>
          <cell r="D1357">
            <v>0</v>
          </cell>
          <cell r="E1357" t="str">
            <v>Parent</v>
          </cell>
          <cell r="F1357" t="str">
            <v>Single WP</v>
          </cell>
          <cell r="G1357" t="str">
            <v>Precision Medicines</v>
          </cell>
          <cell r="H1357">
            <v>0</v>
          </cell>
        </row>
        <row r="1357">
          <cell r="K1357">
            <v>0</v>
          </cell>
          <cell r="L1357">
            <v>0</v>
          </cell>
          <cell r="M1357">
            <v>0</v>
          </cell>
          <cell r="N1357">
            <v>0</v>
          </cell>
          <cell r="O1357">
            <v>0</v>
          </cell>
          <cell r="P1357">
            <v>0</v>
          </cell>
        </row>
        <row r="1357">
          <cell r="S1357" t="str">
            <v>Not Excluded</v>
          </cell>
          <cell r="T1357" t="e">
            <v>#N/A</v>
          </cell>
          <cell r="U1357" t="e">
            <v>#N/A</v>
          </cell>
          <cell r="V1357" t="e">
            <v>#N/A</v>
          </cell>
          <cell r="W1357" t="e">
            <v>#N/A</v>
          </cell>
          <cell r="X1357" t="e">
            <v>#N/A</v>
          </cell>
          <cell r="Y1357" t="str">
            <v>Strategy Approved</v>
          </cell>
          <cell r="Z1357" t="str">
            <v>MBG453B1</v>
          </cell>
          <cell r="AA1357" t="e">
            <v>#N/A</v>
          </cell>
          <cell r="AB1357" t="e">
            <v>#N/A</v>
          </cell>
          <cell r="AC1357" t="e">
            <v>#N/A</v>
          </cell>
          <cell r="AD1357" t="e">
            <v>#N/A</v>
          </cell>
          <cell r="AE1357" t="e">
            <v>#N/A</v>
          </cell>
          <cell r="AF1357" t="e">
            <v>#N/A</v>
          </cell>
          <cell r="AG1357" t="e">
            <v>#N/A</v>
          </cell>
          <cell r="AH1357" t="e">
            <v>#N/A</v>
          </cell>
          <cell r="AI1357" t="e">
            <v>#N/A</v>
          </cell>
          <cell r="AJ1357" t="e">
            <v>#N/A</v>
          </cell>
        </row>
        <row r="1358">
          <cell r="A1358" t="str">
            <v>15397-P4010191</v>
          </cell>
          <cell r="B1358" t="str">
            <v>15397</v>
          </cell>
          <cell r="C1358" t="str">
            <v>MBG453B1</v>
          </cell>
          <cell r="D1358">
            <v>0</v>
          </cell>
          <cell r="E1358" t="str">
            <v>Child</v>
          </cell>
          <cell r="F1358" t="str">
            <v>Single WP</v>
          </cell>
          <cell r="G1358" t="str">
            <v>Precision Medicines</v>
          </cell>
          <cell r="H1358" t="str">
            <v>P4010191</v>
          </cell>
        </row>
        <row r="1358">
          <cell r="K1358">
            <v>0</v>
          </cell>
          <cell r="L1358">
            <v>0</v>
          </cell>
          <cell r="M1358">
            <v>0</v>
          </cell>
          <cell r="N1358">
            <v>0</v>
          </cell>
          <cell r="O1358">
            <v>0</v>
          </cell>
          <cell r="P1358">
            <v>0</v>
          </cell>
        </row>
        <row r="1358">
          <cell r="S1358" t="str">
            <v>Not Excluded</v>
          </cell>
          <cell r="T1358" t="e">
            <v>#N/A</v>
          </cell>
          <cell r="U1358" t="e">
            <v>#N/A</v>
          </cell>
          <cell r="V1358" t="e">
            <v>#N/A</v>
          </cell>
          <cell r="W1358" t="e">
            <v>#N/A</v>
          </cell>
          <cell r="X1358" t="e">
            <v>#N/A</v>
          </cell>
          <cell r="Y1358" t="str">
            <v>Strategy Approved</v>
          </cell>
          <cell r="Z1358" t="str">
            <v>MRD Industry Alliance for the AML/MDS GPT</v>
          </cell>
          <cell r="AA1358" t="e">
            <v>#N/A</v>
          </cell>
          <cell r="AB1358" t="e">
            <v>#N/A</v>
          </cell>
          <cell r="AC1358" t="e">
            <v>#N/A</v>
          </cell>
          <cell r="AD1358" t="e">
            <v>#N/A</v>
          </cell>
          <cell r="AE1358" t="e">
            <v>#N/A</v>
          </cell>
          <cell r="AF1358" t="e">
            <v>#N/A</v>
          </cell>
          <cell r="AG1358" t="e">
            <v>#N/A</v>
          </cell>
          <cell r="AH1358" t="e">
            <v>#N/A</v>
          </cell>
          <cell r="AI1358" t="e">
            <v>#N/A</v>
          </cell>
          <cell r="AJ1358" t="e">
            <v>#N/A</v>
          </cell>
        </row>
        <row r="1359">
          <cell r="A1359" t="str">
            <v>PKC412A</v>
          </cell>
          <cell r="B1359" t="str">
            <v>PKC412A</v>
          </cell>
          <cell r="C1359" t="str">
            <v>PKC412A</v>
          </cell>
          <cell r="D1359">
            <v>0</v>
          </cell>
          <cell r="E1359" t="str">
            <v>Parent</v>
          </cell>
          <cell r="F1359" t="str">
            <v>Single WP</v>
          </cell>
          <cell r="G1359" t="str">
            <v>Precision Medicines</v>
          </cell>
          <cell r="H1359">
            <v>0</v>
          </cell>
        </row>
        <row r="1359">
          <cell r="K1359">
            <v>0</v>
          </cell>
          <cell r="L1359">
            <v>0</v>
          </cell>
          <cell r="M1359">
            <v>0</v>
          </cell>
          <cell r="N1359">
            <v>0</v>
          </cell>
          <cell r="O1359">
            <v>0</v>
          </cell>
          <cell r="P1359">
            <v>0</v>
          </cell>
        </row>
        <row r="1359">
          <cell r="S1359" t="str">
            <v>Not Excluded</v>
          </cell>
          <cell r="T1359" t="str">
            <v>No</v>
          </cell>
          <cell r="U1359" t="e">
            <v>#N/A</v>
          </cell>
          <cell r="V1359" t="e">
            <v>#N/A</v>
          </cell>
          <cell r="W1359" t="e">
            <v>#N/A</v>
          </cell>
          <cell r="X1359" t="e">
            <v>#N/A</v>
          </cell>
          <cell r="Y1359" t="str">
            <v>Strategy Approved</v>
          </cell>
          <cell r="Z1359" t="str">
            <v>PKC412A</v>
          </cell>
          <cell r="AA1359" t="e">
            <v>#N/A</v>
          </cell>
          <cell r="AB1359" t="e">
            <v>#N/A</v>
          </cell>
          <cell r="AC1359" t="e">
            <v>#N/A</v>
          </cell>
          <cell r="AD1359" t="e">
            <v>#N/A</v>
          </cell>
          <cell r="AE1359" t="e">
            <v>#N/A</v>
          </cell>
          <cell r="AF1359" t="e">
            <v>#N/A</v>
          </cell>
          <cell r="AG1359" t="e">
            <v>#N/A</v>
          </cell>
          <cell r="AH1359" t="e">
            <v>#N/A</v>
          </cell>
          <cell r="AI1359" t="e">
            <v>#N/A</v>
          </cell>
          <cell r="AJ1359" t="e">
            <v>#N/A</v>
          </cell>
        </row>
        <row r="1360">
          <cell r="A1360" t="str">
            <v>PKC412A-P4010191</v>
          </cell>
          <cell r="B1360" t="str">
            <v>PKC412A</v>
          </cell>
          <cell r="C1360" t="str">
            <v>PKC412A</v>
          </cell>
          <cell r="D1360">
            <v>0</v>
          </cell>
          <cell r="E1360" t="str">
            <v>Child</v>
          </cell>
          <cell r="F1360" t="str">
            <v>Single WP</v>
          </cell>
          <cell r="G1360" t="str">
            <v>Precision Medicines</v>
          </cell>
          <cell r="H1360" t="str">
            <v>P4010191</v>
          </cell>
        </row>
        <row r="1360">
          <cell r="K1360">
            <v>0</v>
          </cell>
          <cell r="L1360">
            <v>0</v>
          </cell>
          <cell r="M1360">
            <v>0</v>
          </cell>
          <cell r="N1360">
            <v>0</v>
          </cell>
          <cell r="O1360">
            <v>0</v>
          </cell>
          <cell r="P1360">
            <v>0</v>
          </cell>
        </row>
        <row r="1360">
          <cell r="S1360" t="str">
            <v>Not Excluded</v>
          </cell>
          <cell r="T1360" t="str">
            <v>No</v>
          </cell>
          <cell r="U1360" t="e">
            <v>#N/A</v>
          </cell>
          <cell r="V1360" t="e">
            <v>#N/A</v>
          </cell>
          <cell r="W1360" t="e">
            <v>#N/A</v>
          </cell>
          <cell r="X1360" t="e">
            <v>#N/A</v>
          </cell>
          <cell r="Y1360" t="str">
            <v>Strategy Approved</v>
          </cell>
          <cell r="Z1360" t="str">
            <v>MRD Industry Alliance for the AML/MDS GPT</v>
          </cell>
          <cell r="AA1360" t="e">
            <v>#N/A</v>
          </cell>
          <cell r="AB1360" t="e">
            <v>#N/A</v>
          </cell>
          <cell r="AC1360" t="e">
            <v>#N/A</v>
          </cell>
          <cell r="AD1360" t="e">
            <v>#N/A</v>
          </cell>
          <cell r="AE1360" t="e">
            <v>#N/A</v>
          </cell>
          <cell r="AF1360" t="e">
            <v>#N/A</v>
          </cell>
          <cell r="AG1360" t="e">
            <v>#N/A</v>
          </cell>
          <cell r="AH1360" t="e">
            <v>#N/A</v>
          </cell>
          <cell r="AI1360" t="e">
            <v>#N/A</v>
          </cell>
          <cell r="AJ1360" t="e">
            <v>#N/A</v>
          </cell>
        </row>
        <row r="1361">
          <cell r="A1361">
            <v>12406</v>
          </cell>
          <cell r="B1361" t="str">
            <v>12406</v>
          </cell>
          <cell r="C1361" t="str">
            <v>HDM201A0</v>
          </cell>
          <cell r="D1361">
            <v>0</v>
          </cell>
          <cell r="E1361" t="str">
            <v>Parent</v>
          </cell>
          <cell r="F1361" t="str">
            <v>Single WP</v>
          </cell>
          <cell r="G1361" t="str">
            <v>Precision Medicines</v>
          </cell>
          <cell r="H1361">
            <v>0</v>
          </cell>
        </row>
        <row r="1361">
          <cell r="K1361">
            <v>0</v>
          </cell>
          <cell r="L1361">
            <v>0</v>
          </cell>
          <cell r="M1361">
            <v>0</v>
          </cell>
          <cell r="N1361">
            <v>0</v>
          </cell>
          <cell r="O1361">
            <v>0</v>
          </cell>
          <cell r="P1361">
            <v>0</v>
          </cell>
        </row>
        <row r="1361">
          <cell r="S1361" t="str">
            <v>Not Excluded</v>
          </cell>
          <cell r="T1361" t="str">
            <v>No</v>
          </cell>
          <cell r="U1361" t="e">
            <v>#N/A</v>
          </cell>
          <cell r="V1361" t="e">
            <v>#N/A</v>
          </cell>
          <cell r="W1361" t="e">
            <v>#N/A</v>
          </cell>
          <cell r="X1361" t="e">
            <v>#N/A</v>
          </cell>
          <cell r="Y1361" t="str">
            <v>Strategy Approved</v>
          </cell>
          <cell r="Z1361" t="str">
            <v>HDM201A0</v>
          </cell>
          <cell r="AA1361" t="e">
            <v>#N/A</v>
          </cell>
          <cell r="AB1361" t="e">
            <v>#N/A</v>
          </cell>
          <cell r="AC1361" t="e">
            <v>#N/A</v>
          </cell>
          <cell r="AD1361" t="e">
            <v>#N/A</v>
          </cell>
          <cell r="AE1361" t="e">
            <v>#N/A</v>
          </cell>
          <cell r="AF1361" t="e">
            <v>#N/A</v>
          </cell>
          <cell r="AG1361" t="e">
            <v>#N/A</v>
          </cell>
          <cell r="AH1361" t="e">
            <v>#N/A</v>
          </cell>
          <cell r="AI1361" t="e">
            <v>#N/A</v>
          </cell>
          <cell r="AJ1361" t="e">
            <v>#N/A</v>
          </cell>
        </row>
        <row r="1362">
          <cell r="A1362" t="str">
            <v>12406-P4010191</v>
          </cell>
          <cell r="B1362" t="str">
            <v>12406</v>
          </cell>
          <cell r="C1362" t="str">
            <v>HDM201A0</v>
          </cell>
          <cell r="D1362">
            <v>0</v>
          </cell>
          <cell r="E1362" t="str">
            <v>Child</v>
          </cell>
          <cell r="F1362" t="str">
            <v>Single WP</v>
          </cell>
          <cell r="G1362" t="str">
            <v>Precision Medicines</v>
          </cell>
          <cell r="H1362" t="str">
            <v>P4010191</v>
          </cell>
        </row>
        <row r="1362">
          <cell r="K1362">
            <v>0.18308835</v>
          </cell>
          <cell r="L1362">
            <v>0.4610376</v>
          </cell>
          <cell r="M1362">
            <v>0</v>
          </cell>
          <cell r="N1362">
            <v>0.64412595</v>
          </cell>
          <cell r="O1362">
            <v>644125.95</v>
          </cell>
          <cell r="P1362">
            <v>0</v>
          </cell>
        </row>
        <row r="1362">
          <cell r="S1362" t="str">
            <v>Not Excluded</v>
          </cell>
          <cell r="T1362" t="str">
            <v>No</v>
          </cell>
          <cell r="U1362" t="e">
            <v>#N/A</v>
          </cell>
          <cell r="V1362" t="e">
            <v>#N/A</v>
          </cell>
          <cell r="W1362" t="e">
            <v>#N/A</v>
          </cell>
          <cell r="X1362" t="e">
            <v>#N/A</v>
          </cell>
          <cell r="Y1362" t="str">
            <v>Strategy Approved</v>
          </cell>
          <cell r="Z1362" t="str">
            <v>MRD Industry Alliance for the AML/MDS GPT</v>
          </cell>
          <cell r="AA1362" t="e">
            <v>#N/A</v>
          </cell>
          <cell r="AB1362" t="e">
            <v>#N/A</v>
          </cell>
          <cell r="AC1362" t="e">
            <v>#N/A</v>
          </cell>
          <cell r="AD1362" t="e">
            <v>#N/A</v>
          </cell>
          <cell r="AE1362" t="e">
            <v>#N/A</v>
          </cell>
          <cell r="AF1362" t="e">
            <v>#N/A</v>
          </cell>
          <cell r="AG1362" t="e">
            <v>#N/A</v>
          </cell>
          <cell r="AH1362" t="e">
            <v>#N/A</v>
          </cell>
          <cell r="AI1362" t="e">
            <v>#N/A</v>
          </cell>
          <cell r="AJ1362" t="e">
            <v>#N/A</v>
          </cell>
        </row>
        <row r="1363">
          <cell r="A1363" t="str">
            <v>LJC242A</v>
          </cell>
          <cell r="B1363" t="str">
            <v>LJC242A</v>
          </cell>
          <cell r="C1363" t="str">
            <v>LJC242A</v>
          </cell>
          <cell r="D1363">
            <v>91237.38</v>
          </cell>
          <cell r="E1363" t="str">
            <v>Parent</v>
          </cell>
          <cell r="F1363" t="str">
            <v>Single WP</v>
          </cell>
          <cell r="G1363" t="str">
            <v>DU IHD</v>
          </cell>
          <cell r="H1363">
            <v>0</v>
          </cell>
        </row>
        <row r="1363">
          <cell r="K1363">
            <v>0.18308835</v>
          </cell>
          <cell r="L1363">
            <v>0.4610376</v>
          </cell>
          <cell r="M1363">
            <v>0</v>
          </cell>
          <cell r="N1363">
            <v>0.64412595</v>
          </cell>
          <cell r="O1363">
            <v>644125.95</v>
          </cell>
          <cell r="P1363">
            <v>0</v>
          </cell>
        </row>
        <row r="1363">
          <cell r="S1363" t="str">
            <v>Not Excluded</v>
          </cell>
          <cell r="T1363" t="str">
            <v>No</v>
          </cell>
          <cell r="U1363" t="str">
            <v>Yes</v>
          </cell>
          <cell r="V1363" t="str">
            <v>Value Creation</v>
          </cell>
          <cell r="W1363" t="str">
            <v>Increase potential P&amp;L in case of approval</v>
          </cell>
          <cell r="X1363" t="str">
            <v>Nurture</v>
          </cell>
          <cell r="Y1363" t="str">
            <v>Strategy Approved</v>
          </cell>
          <cell r="Z1363" t="str">
            <v>LJC242A</v>
          </cell>
          <cell r="AA1363" t="str">
            <v>No</v>
          </cell>
          <cell r="AB1363" t="str">
            <v>No</v>
          </cell>
          <cell r="AC1363" t="str">
            <v>Data &amp; Digital</v>
          </cell>
          <cell r="AD1363" t="e">
            <v>#N/A</v>
          </cell>
          <cell r="AE1363" t="e">
            <v>#N/A</v>
          </cell>
          <cell r="AF1363" t="str">
            <v>Connected Health</v>
          </cell>
          <cell r="AG1363" t="str">
            <v>Connected Health</v>
          </cell>
          <cell r="AH1363">
            <v>0</v>
          </cell>
          <cell r="AI1363">
            <v>0</v>
          </cell>
          <cell r="AJ1363">
            <v>0</v>
          </cell>
        </row>
        <row r="1364">
          <cell r="A1364" t="str">
            <v>LJC242A-G4012008</v>
          </cell>
          <cell r="B1364" t="str">
            <v>LJC242A</v>
          </cell>
          <cell r="C1364" t="str">
            <v>LJC242A</v>
          </cell>
          <cell r="D1364">
            <v>91237.38</v>
          </cell>
          <cell r="E1364" t="str">
            <v>Child</v>
          </cell>
          <cell r="F1364" t="str">
            <v>Single WP</v>
          </cell>
          <cell r="G1364" t="str">
            <v>DU IHD</v>
          </cell>
          <cell r="H1364" t="str">
            <v>G4012008</v>
          </cell>
        </row>
        <row r="1364">
          <cell r="K1364">
            <v>0.04536232</v>
          </cell>
          <cell r="L1364">
            <v>2.89749701</v>
          </cell>
          <cell r="M1364">
            <v>0</v>
          </cell>
          <cell r="N1364">
            <v>2.94285933</v>
          </cell>
          <cell r="O1364">
            <v>2942859.33</v>
          </cell>
          <cell r="P1364">
            <v>0</v>
          </cell>
        </row>
        <row r="1364">
          <cell r="S1364" t="str">
            <v>Not Excluded</v>
          </cell>
          <cell r="T1364" t="str">
            <v>No</v>
          </cell>
          <cell r="U1364" t="str">
            <v>Yes</v>
          </cell>
          <cell r="V1364" t="str">
            <v>Value Creation</v>
          </cell>
          <cell r="W1364" t="str">
            <v>Increase potential P&amp;L in case of approval</v>
          </cell>
          <cell r="X1364" t="str">
            <v>Nurture</v>
          </cell>
          <cell r="Y1364" t="str">
            <v>Strategy Approved</v>
          </cell>
          <cell r="Z1364" t="str">
            <v>Histoindex-Digital for TANDEM</v>
          </cell>
          <cell r="AA1364" t="str">
            <v>No</v>
          </cell>
          <cell r="AB1364" t="str">
            <v>No</v>
          </cell>
          <cell r="AC1364" t="str">
            <v>Data &amp; Digital</v>
          </cell>
          <cell r="AD1364" t="e">
            <v>#N/A</v>
          </cell>
          <cell r="AE1364" t="e">
            <v>#N/A</v>
          </cell>
          <cell r="AF1364" t="str">
            <v>Connected Health</v>
          </cell>
          <cell r="AG1364" t="str">
            <v>Connected Health</v>
          </cell>
          <cell r="AH1364">
            <v>0</v>
          </cell>
          <cell r="AI1364">
            <v>0</v>
          </cell>
          <cell r="AJ1364">
            <v>0</v>
          </cell>
        </row>
        <row r="1365">
          <cell r="A1365">
            <v>15414</v>
          </cell>
          <cell r="B1365" t="str">
            <v>15414</v>
          </cell>
          <cell r="C1365" t="str">
            <v>DDO001E</v>
          </cell>
          <cell r="D1365">
            <v>26477.3</v>
          </cell>
          <cell r="E1365" t="str">
            <v>Parent</v>
          </cell>
          <cell r="F1365" t="str">
            <v>Multiple WP</v>
          </cell>
          <cell r="G1365" t="str">
            <v>D&amp;D</v>
          </cell>
          <cell r="H1365">
            <v>0</v>
          </cell>
        </row>
        <row r="1365">
          <cell r="K1365">
            <v>0</v>
          </cell>
          <cell r="L1365">
            <v>2.363166</v>
          </cell>
          <cell r="M1365">
            <v>0</v>
          </cell>
          <cell r="N1365">
            <v>2.363166</v>
          </cell>
          <cell r="O1365">
            <v>2363166</v>
          </cell>
          <cell r="P1365">
            <v>0</v>
          </cell>
        </row>
        <row r="1365">
          <cell r="S1365" t="str">
            <v>Not Excluded</v>
          </cell>
          <cell r="T1365" t="str">
            <v>Yes</v>
          </cell>
          <cell r="U1365" t="str">
            <v>Yes</v>
          </cell>
          <cell r="V1365" t="str">
            <v>Value Creation</v>
          </cell>
          <cell r="W1365" t="str">
            <v>Increase potential P&amp;L in case of approval</v>
          </cell>
          <cell r="X1365" t="str">
            <v>Nurture</v>
          </cell>
          <cell r="Y1365" t="str">
            <v>Proposed Plan</v>
          </cell>
          <cell r="Z1365" t="str">
            <v>DDO001E</v>
          </cell>
          <cell r="AA1365" t="str">
            <v>Yes</v>
          </cell>
          <cell r="AB1365" t="str">
            <v>Yes</v>
          </cell>
          <cell r="AC1365" t="str">
            <v>IT / Systems</v>
          </cell>
          <cell r="AD1365" t="str">
            <v>2020 Ongoing</v>
          </cell>
          <cell r="AE1365" t="str">
            <v>SONAR - Available in Horizon</v>
          </cell>
          <cell r="AF1365" t="str">
            <v>Patient Experience</v>
          </cell>
          <cell r="AG1365" t="str">
            <v>Patient Experience</v>
          </cell>
          <cell r="AH1365">
            <v>0</v>
          </cell>
          <cell r="AI1365" t="str">
            <v>Clinical Development</v>
          </cell>
          <cell r="AJ1365" t="str">
            <v>Cross</v>
          </cell>
        </row>
        <row r="1366">
          <cell r="A1366" t="str">
            <v>15414-T4012728</v>
          </cell>
          <cell r="B1366" t="str">
            <v>15414</v>
          </cell>
          <cell r="C1366" t="str">
            <v>DDO001E</v>
          </cell>
          <cell r="D1366">
            <v>26477.3</v>
          </cell>
          <cell r="E1366" t="str">
            <v>Child</v>
          </cell>
          <cell r="F1366" t="str">
            <v>Multiple WP</v>
          </cell>
          <cell r="G1366" t="str">
            <v>D&amp;D</v>
          </cell>
          <cell r="H1366" t="str">
            <v>T4012728</v>
          </cell>
        </row>
        <row r="1366">
          <cell r="K1366">
            <v>0.04536232</v>
          </cell>
          <cell r="L1366">
            <v>0.53433101</v>
          </cell>
          <cell r="M1366">
            <v>0</v>
          </cell>
          <cell r="N1366">
            <v>0.57969333</v>
          </cell>
          <cell r="O1366">
            <v>579693.33</v>
          </cell>
          <cell r="P1366">
            <v>0</v>
          </cell>
        </row>
        <row r="1366">
          <cell r="S1366" t="str">
            <v>Not Excluded</v>
          </cell>
          <cell r="T1366" t="str">
            <v>Yes</v>
          </cell>
          <cell r="U1366" t="str">
            <v>Yes</v>
          </cell>
          <cell r="V1366" t="str">
            <v>Value Creation</v>
          </cell>
          <cell r="W1366" t="str">
            <v>Increase potential P&amp;L in case of approval</v>
          </cell>
          <cell r="X1366" t="str">
            <v>Nurture</v>
          </cell>
          <cell r="Y1366" t="str">
            <v>Proposed Plan</v>
          </cell>
          <cell r="Z1366" t="str">
            <v>DDO001E TRD NCE Device Support_SaMD feasibility</v>
          </cell>
          <cell r="AA1366" t="str">
            <v>Yes</v>
          </cell>
          <cell r="AB1366" t="str">
            <v>Yes</v>
          </cell>
          <cell r="AC1366" t="str">
            <v>IT / Systems</v>
          </cell>
          <cell r="AD1366" t="str">
            <v>2020 Ongoing</v>
          </cell>
          <cell r="AE1366" t="e">
            <v>#N/A</v>
          </cell>
          <cell r="AF1366" t="str">
            <v>Connected Health</v>
          </cell>
          <cell r="AG1366" t="e">
            <v>#N/A</v>
          </cell>
          <cell r="AH1366" t="e">
            <v>#N/A</v>
          </cell>
          <cell r="AI1366" t="e">
            <v>#N/A</v>
          </cell>
          <cell r="AJ1366" t="e">
            <v>#N/A</v>
          </cell>
        </row>
        <row r="1367">
          <cell r="A1367" t="str">
            <v>15414-G4010283</v>
          </cell>
          <cell r="B1367" t="str">
            <v>15414</v>
          </cell>
          <cell r="C1367" t="str">
            <v>DDO001E</v>
          </cell>
          <cell r="D1367">
            <v>26477.3</v>
          </cell>
          <cell r="E1367" t="str">
            <v>Child</v>
          </cell>
          <cell r="F1367" t="str">
            <v>Multiple WP</v>
          </cell>
          <cell r="G1367" t="str">
            <v>DU Ophthalmology</v>
          </cell>
          <cell r="H1367" t="str">
            <v>G4010283</v>
          </cell>
        </row>
        <row r="1367">
          <cell r="K1367">
            <v>0.10724208</v>
          </cell>
          <cell r="L1367">
            <v>0</v>
          </cell>
          <cell r="M1367">
            <v>0.3632</v>
          </cell>
          <cell r="N1367">
            <v>0.47044208</v>
          </cell>
          <cell r="O1367">
            <v>470442.08</v>
          </cell>
          <cell r="P1367">
            <v>0</v>
          </cell>
        </row>
        <row r="1367">
          <cell r="S1367" t="str">
            <v>Not Excluded</v>
          </cell>
          <cell r="T1367" t="str">
            <v>Yes</v>
          </cell>
          <cell r="U1367" t="str">
            <v>Yes</v>
          </cell>
          <cell r="V1367" t="str">
            <v>Value Creation</v>
          </cell>
          <cell r="W1367" t="str">
            <v>Increase potential P&amp;L in case of approval</v>
          </cell>
          <cell r="X1367" t="str">
            <v>Nurture</v>
          </cell>
          <cell r="Y1367" t="str">
            <v>Strategy Approved</v>
          </cell>
          <cell r="Z1367" t="str">
            <v>IPDA Adjudication</v>
          </cell>
          <cell r="AA1367" t="str">
            <v>Yes</v>
          </cell>
          <cell r="AB1367" t="str">
            <v>Yes</v>
          </cell>
          <cell r="AC1367" t="str">
            <v>IT / Systems</v>
          </cell>
          <cell r="AD1367" t="str">
            <v>2020 Ongoing</v>
          </cell>
          <cell r="AE1367" t="str">
            <v>SONAR - Available in Horizon</v>
          </cell>
          <cell r="AF1367" t="str">
            <v>Patient Experience</v>
          </cell>
          <cell r="AG1367" t="str">
            <v>Patient Experience</v>
          </cell>
          <cell r="AH1367">
            <v>0</v>
          </cell>
          <cell r="AI1367" t="str">
            <v>Clinical Development</v>
          </cell>
          <cell r="AJ1367" t="str">
            <v>Cross</v>
          </cell>
        </row>
        <row r="1368">
          <cell r="A1368">
            <v>15411</v>
          </cell>
          <cell r="B1368" t="str">
            <v>15411</v>
          </cell>
          <cell r="C1368" t="str">
            <v>DDO001A</v>
          </cell>
          <cell r="D1368">
            <v>107242.08</v>
          </cell>
          <cell r="E1368" t="str">
            <v>Parent</v>
          </cell>
          <cell r="F1368" t="str">
            <v>Multiple WP</v>
          </cell>
          <cell r="G1368" t="str">
            <v>TRD</v>
          </cell>
          <cell r="H1368">
            <v>0</v>
          </cell>
        </row>
        <row r="1368">
          <cell r="K1368">
            <v>0.10724208</v>
          </cell>
          <cell r="L1368">
            <v>0</v>
          </cell>
          <cell r="M1368">
            <v>0.3632</v>
          </cell>
          <cell r="N1368">
            <v>0.47044208</v>
          </cell>
          <cell r="O1368">
            <v>470442.08</v>
          </cell>
          <cell r="P1368">
            <v>0.0681</v>
          </cell>
        </row>
        <row r="1368">
          <cell r="S1368" t="str">
            <v>Not Excluded</v>
          </cell>
          <cell r="T1368" t="str">
            <v>Yes</v>
          </cell>
          <cell r="U1368" t="str">
            <v>No</v>
          </cell>
          <cell r="V1368" t="str">
            <v>Value Creation</v>
          </cell>
          <cell r="W1368" t="str">
            <v>Increase potential P&amp;L in case of approval</v>
          </cell>
          <cell r="X1368" t="str">
            <v>Nurture</v>
          </cell>
          <cell r="Y1368" t="str">
            <v>Strategy Approved</v>
          </cell>
          <cell r="Z1368" t="str">
            <v>DDO001A</v>
          </cell>
          <cell r="AA1368" t="str">
            <v>No</v>
          </cell>
          <cell r="AB1368" t="str">
            <v>No</v>
          </cell>
          <cell r="AC1368" t="str">
            <v>Other Non-Drug</v>
          </cell>
          <cell r="AD1368" t="str">
            <v>2020 End</v>
          </cell>
          <cell r="AE1368" t="str">
            <v>SONAR - Available in Horizon</v>
          </cell>
          <cell r="AF1368" t="str">
            <v>Connected Health</v>
          </cell>
          <cell r="AG1368" t="str">
            <v>Connected Health</v>
          </cell>
          <cell r="AH1368" t="str">
            <v>Device Development</v>
          </cell>
          <cell r="AI1368" t="str">
            <v>TRD Labs</v>
          </cell>
          <cell r="AJ1368" t="str">
            <v>Device Development</v>
          </cell>
        </row>
        <row r="1369">
          <cell r="A1369" t="str">
            <v>15411-T3002604</v>
          </cell>
          <cell r="B1369" t="str">
            <v>15411</v>
          </cell>
          <cell r="C1369" t="str">
            <v>DDO001A</v>
          </cell>
          <cell r="D1369">
            <v>107242.08</v>
          </cell>
          <cell r="E1369" t="str">
            <v>Child</v>
          </cell>
          <cell r="F1369" t="str">
            <v>Multiple WP</v>
          </cell>
          <cell r="G1369" t="str">
            <v>TRD</v>
          </cell>
          <cell r="H1369" t="str">
            <v>T3002604</v>
          </cell>
        </row>
        <row r="1369">
          <cell r="K1369">
            <v>0</v>
          </cell>
          <cell r="L1369">
            <v>0</v>
          </cell>
          <cell r="M1369">
            <v>0</v>
          </cell>
          <cell r="N1369">
            <v>0</v>
          </cell>
          <cell r="O1369">
            <v>0</v>
          </cell>
          <cell r="P1369">
            <v>0.0681</v>
          </cell>
        </row>
        <row r="1369">
          <cell r="S1369" t="str">
            <v>Not Excluded</v>
          </cell>
          <cell r="T1369" t="str">
            <v>Yes</v>
          </cell>
          <cell r="U1369" t="str">
            <v>No</v>
          </cell>
          <cell r="V1369" t="str">
            <v>Value Creation</v>
          </cell>
          <cell r="W1369" t="str">
            <v>Increase potential P&amp;L in case of approval</v>
          </cell>
          <cell r="X1369" t="str">
            <v>Nurture</v>
          </cell>
          <cell r="Y1369" t="str">
            <v>Strategy Approved</v>
          </cell>
          <cell r="Z1369" t="str">
            <v>DDO001A TRD NCE Device Support_FDP_Stage 1</v>
          </cell>
          <cell r="AA1369" t="str">
            <v>No</v>
          </cell>
          <cell r="AB1369" t="str">
            <v>No</v>
          </cell>
          <cell r="AC1369" t="str">
            <v>Other Non-Drug</v>
          </cell>
          <cell r="AD1369" t="str">
            <v>2020 End</v>
          </cell>
          <cell r="AE1369" t="str">
            <v>SONAR - Available in Horizon</v>
          </cell>
          <cell r="AF1369" t="str">
            <v>Connected Health</v>
          </cell>
          <cell r="AG1369" t="str">
            <v>Connected Health</v>
          </cell>
          <cell r="AH1369" t="str">
            <v>Device Development</v>
          </cell>
          <cell r="AI1369" t="str">
            <v>TRD Labs</v>
          </cell>
          <cell r="AJ1369" t="str">
            <v>Device Development</v>
          </cell>
        </row>
        <row r="1370">
          <cell r="A1370" t="str">
            <v>15411-G3003797</v>
          </cell>
          <cell r="B1370" t="str">
            <v>15411</v>
          </cell>
          <cell r="C1370" t="str">
            <v>DDO001A</v>
          </cell>
          <cell r="D1370">
            <v>107242.08</v>
          </cell>
          <cell r="E1370" t="str">
            <v>Child</v>
          </cell>
          <cell r="F1370" t="str">
            <v>Multiple WP</v>
          </cell>
          <cell r="G1370" t="str">
            <v>DU Ophthalmology</v>
          </cell>
          <cell r="H1370" t="str">
            <v>G3003797</v>
          </cell>
        </row>
        <row r="1370">
          <cell r="K1370">
            <v>0.25076592</v>
          </cell>
          <cell r="L1370">
            <v>3.138</v>
          </cell>
          <cell r="M1370">
            <v>0.5221</v>
          </cell>
          <cell r="N1370">
            <v>3.91086592</v>
          </cell>
          <cell r="O1370">
            <v>3910865.92</v>
          </cell>
          <cell r="P1370">
            <v>0</v>
          </cell>
        </row>
        <row r="1370">
          <cell r="S1370" t="str">
            <v>Not Excluded</v>
          </cell>
          <cell r="T1370" t="str">
            <v>Yes</v>
          </cell>
          <cell r="U1370" t="str">
            <v>Yes</v>
          </cell>
          <cell r="V1370" t="str">
            <v>Value Creation</v>
          </cell>
          <cell r="W1370" t="str">
            <v>Reduce R&amp;D Costs</v>
          </cell>
          <cell r="X1370" t="str">
            <v>Nurture</v>
          </cell>
          <cell r="Y1370" t="str">
            <v>Strategy Approved</v>
          </cell>
          <cell r="Z1370" t="str">
            <v>Form Factor Research</v>
          </cell>
          <cell r="AA1370" t="str">
            <v>Yes</v>
          </cell>
          <cell r="AB1370" t="str">
            <v>No</v>
          </cell>
          <cell r="AC1370" t="str">
            <v>Data &amp; Digital</v>
          </cell>
          <cell r="AD1370" t="str">
            <v>2020 End</v>
          </cell>
          <cell r="AE1370" t="str">
            <v>SONAR - Available in Horizon</v>
          </cell>
          <cell r="AF1370" t="str">
            <v>Data for Insights</v>
          </cell>
          <cell r="AG1370" t="str">
            <v>Advanced Analytics Use Cases</v>
          </cell>
          <cell r="AH1370">
            <v>0</v>
          </cell>
          <cell r="AI1370" t="str">
            <v>Clinical Development</v>
          </cell>
          <cell r="AJ1370" t="str">
            <v>Cross</v>
          </cell>
        </row>
        <row r="1371">
          <cell r="A1371">
            <v>15985</v>
          </cell>
          <cell r="B1371" t="str">
            <v>15985</v>
          </cell>
          <cell r="C1371" t="str">
            <v>LIF606B1</v>
          </cell>
          <cell r="D1371">
            <v>12439.32</v>
          </cell>
          <cell r="E1371" t="str">
            <v>Parent</v>
          </cell>
          <cell r="F1371" t="str">
            <v>Multiple WP</v>
          </cell>
          <cell r="G1371" t="str">
            <v>TRD</v>
          </cell>
          <cell r="H1371">
            <v>0</v>
          </cell>
        </row>
        <row r="1371">
          <cell r="K1371">
            <v>0.25076592</v>
          </cell>
          <cell r="L1371">
            <v>0.678</v>
          </cell>
          <cell r="M1371">
            <v>0.1135</v>
          </cell>
          <cell r="N1371">
            <v>1.04226592</v>
          </cell>
          <cell r="O1371">
            <v>1042265.92</v>
          </cell>
          <cell r="P1371">
            <v>0.0454</v>
          </cell>
        </row>
        <row r="1371">
          <cell r="S1371" t="str">
            <v>Not Excluded</v>
          </cell>
          <cell r="T1371" t="str">
            <v>Yes</v>
          </cell>
          <cell r="U1371" t="str">
            <v>Yes</v>
          </cell>
          <cell r="V1371" t="str">
            <v>Value Creation</v>
          </cell>
          <cell r="W1371" t="str">
            <v>Increase potential P&amp;L in case of approval</v>
          </cell>
          <cell r="X1371" t="str">
            <v>Grow</v>
          </cell>
          <cell r="Y1371" t="str">
            <v>Proposed Plan</v>
          </cell>
          <cell r="Z1371" t="str">
            <v>LIF606B1</v>
          </cell>
          <cell r="AA1371" t="str">
            <v>No</v>
          </cell>
          <cell r="AB1371" t="str">
            <v>No</v>
          </cell>
          <cell r="AC1371" t="str">
            <v>Data &amp; Digital</v>
          </cell>
          <cell r="AD1371" t="str">
            <v>2020 Ongoing</v>
          </cell>
          <cell r="AE1371" t="str">
            <v>SONAR - Not in OPTIC DB</v>
          </cell>
          <cell r="AF1371" t="str">
            <v>Connected Health</v>
          </cell>
          <cell r="AG1371" t="str">
            <v>Connected Health</v>
          </cell>
          <cell r="AH1371" t="str">
            <v>Device Development</v>
          </cell>
          <cell r="AI1371" t="str">
            <v>TRD Labs</v>
          </cell>
          <cell r="AJ1371" t="str">
            <v>Device Development</v>
          </cell>
        </row>
        <row r="1372">
          <cell r="A1372" t="str">
            <v>15985-T4011142</v>
          </cell>
          <cell r="B1372" t="str">
            <v>15985</v>
          </cell>
          <cell r="C1372" t="str">
            <v>LIF606B1</v>
          </cell>
          <cell r="D1372">
            <v>12439.32</v>
          </cell>
          <cell r="E1372" t="str">
            <v>Child</v>
          </cell>
          <cell r="F1372" t="str">
            <v>Multiple WP</v>
          </cell>
          <cell r="G1372" t="str">
            <v>TRD</v>
          </cell>
          <cell r="H1372" t="str">
            <v>T4011142</v>
          </cell>
        </row>
        <row r="1372">
          <cell r="K1372">
            <v>0</v>
          </cell>
          <cell r="L1372">
            <v>2.46</v>
          </cell>
          <cell r="M1372">
            <v>0.4086</v>
          </cell>
          <cell r="N1372">
            <v>2.8686</v>
          </cell>
          <cell r="O1372">
            <v>2868600</v>
          </cell>
          <cell r="P1372">
            <v>0.0227</v>
          </cell>
        </row>
        <row r="1372">
          <cell r="S1372" t="str">
            <v>Not Excluded</v>
          </cell>
          <cell r="T1372" t="str">
            <v>Yes</v>
          </cell>
          <cell r="U1372" t="str">
            <v>Yes</v>
          </cell>
          <cell r="V1372" t="str">
            <v>Value Creation</v>
          </cell>
          <cell r="W1372" t="str">
            <v>Increase potential P&amp;L in case of approval</v>
          </cell>
          <cell r="X1372" t="str">
            <v>Grow</v>
          </cell>
          <cell r="Y1372" t="str">
            <v>Strategy Approved</v>
          </cell>
          <cell r="Z1372" t="str">
            <v>LIF606B TRD NCE Device Support_DDPLCMKedalionDueDi</v>
          </cell>
          <cell r="AA1372" t="str">
            <v>No</v>
          </cell>
          <cell r="AB1372" t="str">
            <v>No</v>
          </cell>
          <cell r="AC1372" t="str">
            <v>Data &amp; Digital</v>
          </cell>
          <cell r="AD1372" t="str">
            <v>2020 Ongoing</v>
          </cell>
          <cell r="AE1372" t="str">
            <v>SONAR - Not in OPTIC DB</v>
          </cell>
          <cell r="AF1372" t="str">
            <v>Connected Health</v>
          </cell>
          <cell r="AG1372" t="str">
            <v>Connected Health</v>
          </cell>
          <cell r="AH1372" t="str">
            <v>Device Development</v>
          </cell>
          <cell r="AI1372" t="str">
            <v>TRD Labs</v>
          </cell>
          <cell r="AJ1372" t="str">
            <v>Device Development</v>
          </cell>
        </row>
        <row r="1373">
          <cell r="A1373" t="str">
            <v>15985-T4008479</v>
          </cell>
          <cell r="B1373" t="str">
            <v>15985</v>
          </cell>
          <cell r="C1373" t="str">
            <v>LIF606B1</v>
          </cell>
          <cell r="D1373">
            <v>12439.32</v>
          </cell>
          <cell r="E1373" t="str">
            <v>Child</v>
          </cell>
          <cell r="F1373" t="str">
            <v>Multiple WP</v>
          </cell>
          <cell r="G1373" t="str">
            <v>TRD</v>
          </cell>
          <cell r="H1373" t="str">
            <v>T4008479</v>
          </cell>
        </row>
        <row r="1373">
          <cell r="K1373">
            <v>0.08807266</v>
          </cell>
          <cell r="L1373">
            <v>2.97847877</v>
          </cell>
          <cell r="M1373">
            <v>2.2473</v>
          </cell>
          <cell r="N1373">
            <v>5.31385143</v>
          </cell>
          <cell r="O1373">
            <v>5313851.43</v>
          </cell>
          <cell r="P1373">
            <v>0.0227</v>
          </cell>
        </row>
        <row r="1373">
          <cell r="S1373" t="str">
            <v>Not Excluded</v>
          </cell>
          <cell r="T1373" t="str">
            <v>Yes</v>
          </cell>
          <cell r="U1373" t="str">
            <v>Yes</v>
          </cell>
          <cell r="V1373" t="str">
            <v>Value Creation</v>
          </cell>
          <cell r="W1373" t="str">
            <v>Increase potential P&amp;L in case of approval</v>
          </cell>
          <cell r="X1373" t="str">
            <v>Grow</v>
          </cell>
          <cell r="Y1373" t="str">
            <v>Proposed Plan</v>
          </cell>
          <cell r="Z1373" t="str">
            <v>LIF606B TRD NCE Device Support_FDP_LCM_Kedalion</v>
          </cell>
          <cell r="AA1373" t="str">
            <v>No</v>
          </cell>
          <cell r="AB1373" t="str">
            <v>No</v>
          </cell>
          <cell r="AC1373" t="str">
            <v>Data &amp; Digital</v>
          </cell>
          <cell r="AD1373" t="str">
            <v>2020 Ongoing</v>
          </cell>
          <cell r="AE1373" t="str">
            <v>SONAR - Not in OPTIC DB</v>
          </cell>
          <cell r="AF1373" t="str">
            <v>Connected Health</v>
          </cell>
          <cell r="AG1373" t="str">
            <v>Connected Health</v>
          </cell>
          <cell r="AH1373" t="str">
            <v>Device Development</v>
          </cell>
          <cell r="AI1373" t="str">
            <v>TRD Labs</v>
          </cell>
          <cell r="AJ1373" t="str">
            <v>Device Development</v>
          </cell>
        </row>
        <row r="1374">
          <cell r="A1374" t="str">
            <v>BASICHR</v>
          </cell>
          <cell r="B1374" t="str">
            <v>BASICHR</v>
          </cell>
          <cell r="C1374" t="str">
            <v>BASICHR</v>
          </cell>
          <cell r="D1374">
            <v>77828.44</v>
          </cell>
          <cell r="E1374" t="str">
            <v>Parent</v>
          </cell>
          <cell r="F1374" t="str">
            <v>Multiple WP</v>
          </cell>
          <cell r="G1374" t="str">
            <v>DU</v>
          </cell>
          <cell r="H1374">
            <v>0</v>
          </cell>
        </row>
        <row r="1374">
          <cell r="K1374">
            <v>0.0716505</v>
          </cell>
          <cell r="L1374">
            <v>2.11629879</v>
          </cell>
          <cell r="M1374">
            <v>0.9534</v>
          </cell>
          <cell r="N1374">
            <v>3.14134929</v>
          </cell>
          <cell r="O1374">
            <v>3141349.29</v>
          </cell>
          <cell r="P1374">
            <v>0.0681</v>
          </cell>
        </row>
        <row r="1374">
          <cell r="S1374" t="str">
            <v>Not Excluded</v>
          </cell>
          <cell r="T1374" t="e">
            <v>#N/A</v>
          </cell>
          <cell r="U1374" t="e">
            <v>#N/A</v>
          </cell>
          <cell r="V1374" t="e">
            <v>#N/A</v>
          </cell>
          <cell r="W1374" t="e">
            <v>#N/A</v>
          </cell>
          <cell r="X1374" t="e">
            <v>#N/A</v>
          </cell>
          <cell r="Y1374" t="str">
            <v>Strategy Approved</v>
          </cell>
          <cell r="Z1374" t="str">
            <v>BASICHR</v>
          </cell>
          <cell r="AA1374" t="e">
            <v>#N/A</v>
          </cell>
          <cell r="AB1374" t="e">
            <v>#N/A</v>
          </cell>
          <cell r="AC1374" t="e">
            <v>#N/A</v>
          </cell>
          <cell r="AD1374" t="e">
            <v>#N/A</v>
          </cell>
          <cell r="AE1374" t="e">
            <v>#N/A</v>
          </cell>
          <cell r="AF1374" t="e">
            <v>#N/A</v>
          </cell>
          <cell r="AG1374" t="e">
            <v>#N/A</v>
          </cell>
          <cell r="AH1374" t="e">
            <v>#N/A</v>
          </cell>
          <cell r="AI1374" t="e">
            <v>#N/A</v>
          </cell>
          <cell r="AJ1374" t="e">
            <v>#N/A</v>
          </cell>
        </row>
        <row r="1375">
          <cell r="A1375" t="str">
            <v>BASICHR-C4000878</v>
          </cell>
          <cell r="B1375" t="str">
            <v>BASICHR</v>
          </cell>
          <cell r="C1375" t="str">
            <v>BASICHR</v>
          </cell>
          <cell r="D1375">
            <v>77828.44</v>
          </cell>
          <cell r="E1375" t="str">
            <v>Child</v>
          </cell>
          <cell r="F1375" t="str">
            <v>Multiple WP</v>
          </cell>
          <cell r="G1375" t="str">
            <v>DU Ophthalmology</v>
          </cell>
          <cell r="H1375" t="str">
            <v>C4000878</v>
          </cell>
        </row>
        <row r="1375">
          <cell r="K1375">
            <v>0.01642216</v>
          </cell>
          <cell r="L1375">
            <v>0.86217998</v>
          </cell>
          <cell r="M1375">
            <v>1.2939</v>
          </cell>
          <cell r="N1375">
            <v>2.17250214</v>
          </cell>
          <cell r="O1375">
            <v>2172502.14</v>
          </cell>
          <cell r="P1375">
            <v>0.0227</v>
          </cell>
        </row>
        <row r="1375">
          <cell r="S1375" t="str">
            <v>Not Excluded</v>
          </cell>
          <cell r="T1375" t="e">
            <v>#N/A</v>
          </cell>
          <cell r="U1375" t="e">
            <v>#N/A</v>
          </cell>
          <cell r="V1375" t="e">
            <v>#N/A</v>
          </cell>
          <cell r="W1375" t="e">
            <v>#N/A</v>
          </cell>
          <cell r="X1375" t="e">
            <v>#N/A</v>
          </cell>
          <cell r="Y1375" t="str">
            <v>Strategy Approved</v>
          </cell>
          <cell r="Z1375" t="str">
            <v>CBASICHR0031 Non-Int glaucoma neuroprotection</v>
          </cell>
          <cell r="AA1375" t="e">
            <v>#N/A</v>
          </cell>
          <cell r="AB1375" t="e">
            <v>#N/A</v>
          </cell>
          <cell r="AC1375" t="e">
            <v>#N/A</v>
          </cell>
          <cell r="AD1375" t="e">
            <v>#N/A</v>
          </cell>
          <cell r="AE1375" t="e">
            <v>#N/A</v>
          </cell>
          <cell r="AF1375" t="e">
            <v>#N/A</v>
          </cell>
          <cell r="AG1375" t="e">
            <v>#N/A</v>
          </cell>
          <cell r="AH1375" t="e">
            <v>#N/A</v>
          </cell>
          <cell r="AI1375" t="e">
            <v>#N/A</v>
          </cell>
          <cell r="AJ1375" t="e">
            <v>#N/A</v>
          </cell>
        </row>
        <row r="1376">
          <cell r="A1376" t="str">
            <v>BASICHR-C4011012</v>
          </cell>
          <cell r="B1376" t="str">
            <v>BASICHR</v>
          </cell>
          <cell r="C1376" t="str">
            <v>BASICHR</v>
          </cell>
          <cell r="D1376">
            <v>77828.44</v>
          </cell>
          <cell r="E1376" t="str">
            <v>Child</v>
          </cell>
          <cell r="F1376" t="str">
            <v>Multiple WP</v>
          </cell>
          <cell r="G1376" t="str">
            <v>GDO</v>
          </cell>
          <cell r="H1376" t="str">
            <v>C4011012</v>
          </cell>
        </row>
        <row r="1376">
          <cell r="K1376">
            <v>1.32368131</v>
          </cell>
          <cell r="L1376">
            <v>9.12830787</v>
          </cell>
          <cell r="M1376">
            <v>3.4504</v>
          </cell>
          <cell r="N1376">
            <v>13.90238918</v>
          </cell>
          <cell r="O1376">
            <v>13902389.18</v>
          </cell>
          <cell r="P1376">
            <v>0.0454</v>
          </cell>
        </row>
        <row r="1376">
          <cell r="S1376" t="str">
            <v>Not Excluded</v>
          </cell>
          <cell r="T1376" t="e">
            <v>#N/A</v>
          </cell>
          <cell r="U1376" t="e">
            <v>#N/A</v>
          </cell>
          <cell r="V1376" t="e">
            <v>#N/A</v>
          </cell>
          <cell r="W1376" t="e">
            <v>#N/A</v>
          </cell>
          <cell r="X1376" t="e">
            <v>#N/A</v>
          </cell>
          <cell r="Y1376" t="str">
            <v>Strategy Approved</v>
          </cell>
          <cell r="Z1376" t="str">
            <v>CBASICHR0054 Blood Sample Collection study</v>
          </cell>
          <cell r="AA1376" t="e">
            <v>#N/A</v>
          </cell>
          <cell r="AB1376" t="e">
            <v>#N/A</v>
          </cell>
          <cell r="AC1376" t="e">
            <v>#N/A</v>
          </cell>
          <cell r="AD1376" t="e">
            <v>#N/A</v>
          </cell>
          <cell r="AE1376" t="e">
            <v>#N/A</v>
          </cell>
          <cell r="AF1376" t="e">
            <v>#N/A</v>
          </cell>
          <cell r="AG1376" t="e">
            <v>#N/A</v>
          </cell>
          <cell r="AH1376" t="e">
            <v>#N/A</v>
          </cell>
          <cell r="AI1376" t="e">
            <v>#N/A</v>
          </cell>
          <cell r="AJ1376" t="e">
            <v>#N/A</v>
          </cell>
        </row>
        <row r="1377">
          <cell r="A1377">
            <v>12745</v>
          </cell>
          <cell r="B1377" t="str">
            <v>12745</v>
          </cell>
          <cell r="C1377" t="str">
            <v>MTHDLGY</v>
          </cell>
          <cell r="D1377">
            <v>831212.7</v>
          </cell>
          <cell r="E1377" t="str">
            <v>Parent</v>
          </cell>
          <cell r="F1377" t="str">
            <v>Single WP</v>
          </cell>
          <cell r="G1377" t="str">
            <v>DU Ophthalmology</v>
          </cell>
          <cell r="H1377">
            <v>0</v>
          </cell>
        </row>
        <row r="1377">
          <cell r="K1377">
            <v>1.32368131</v>
          </cell>
          <cell r="L1377">
            <v>9.12830787</v>
          </cell>
          <cell r="M1377">
            <v>3.4504</v>
          </cell>
          <cell r="N1377">
            <v>13.90238918</v>
          </cell>
          <cell r="O1377">
            <v>13902389.18</v>
          </cell>
          <cell r="P1377">
            <v>0.0681</v>
          </cell>
        </row>
        <row r="1377">
          <cell r="S1377" t="str">
            <v>Not Excluded</v>
          </cell>
          <cell r="T1377" t="e">
            <v>#N/A</v>
          </cell>
          <cell r="U1377" t="e">
            <v>#N/A</v>
          </cell>
          <cell r="V1377" t="e">
            <v>#N/A</v>
          </cell>
          <cell r="W1377" t="e">
            <v>#N/A</v>
          </cell>
          <cell r="X1377" t="e">
            <v>#N/A</v>
          </cell>
          <cell r="Y1377" t="str">
            <v>Strategy Approved</v>
          </cell>
          <cell r="Z1377" t="str">
            <v>MTHDLGY</v>
          </cell>
          <cell r="AA1377" t="e">
            <v>#N/A</v>
          </cell>
          <cell r="AB1377" t="e">
            <v>#N/A</v>
          </cell>
          <cell r="AC1377" t="e">
            <v>#N/A</v>
          </cell>
          <cell r="AD1377" t="e">
            <v>#N/A</v>
          </cell>
          <cell r="AE1377" t="e">
            <v>#N/A</v>
          </cell>
          <cell r="AF1377" t="e">
            <v>#N/A</v>
          </cell>
          <cell r="AG1377" t="e">
            <v>#N/A</v>
          </cell>
          <cell r="AH1377" t="e">
            <v>#N/A</v>
          </cell>
          <cell r="AI1377" t="e">
            <v>#N/A</v>
          </cell>
          <cell r="AJ1377" t="e">
            <v>#N/A</v>
          </cell>
        </row>
        <row r="1378">
          <cell r="A1378" t="str">
            <v>12745-C4004102</v>
          </cell>
          <cell r="B1378" t="str">
            <v>12745</v>
          </cell>
          <cell r="C1378" t="str">
            <v>MTHDLGY</v>
          </cell>
          <cell r="D1378">
            <v>831212.7</v>
          </cell>
          <cell r="E1378" t="str">
            <v>Child</v>
          </cell>
          <cell r="F1378" t="str">
            <v>Single WP</v>
          </cell>
          <cell r="G1378" t="str">
            <v>DU Ophthalmology</v>
          </cell>
          <cell r="H1378" t="str">
            <v>C4004102</v>
          </cell>
        </row>
        <row r="1378">
          <cell r="K1378">
            <v>0.06510205</v>
          </cell>
          <cell r="L1378">
            <v>3.10633251</v>
          </cell>
          <cell r="M1378">
            <v>0</v>
          </cell>
          <cell r="N1378">
            <v>3.17143456</v>
          </cell>
          <cell r="O1378">
            <v>3171434.56</v>
          </cell>
          <cell r="P1378">
            <v>0.0681</v>
          </cell>
        </row>
        <row r="1378">
          <cell r="S1378" t="str">
            <v>Not Excluded</v>
          </cell>
          <cell r="T1378" t="e">
            <v>#N/A</v>
          </cell>
          <cell r="U1378" t="e">
            <v>#N/A</v>
          </cell>
          <cell r="V1378" t="e">
            <v>#N/A</v>
          </cell>
          <cell r="W1378" t="e">
            <v>#N/A</v>
          </cell>
          <cell r="X1378" t="e">
            <v>#N/A</v>
          </cell>
          <cell r="Y1378" t="str">
            <v>Strategy Approved</v>
          </cell>
          <cell r="Z1378" t="str">
            <v>CMTHDLGY0010  MGD</v>
          </cell>
          <cell r="AA1378" t="e">
            <v>#N/A</v>
          </cell>
          <cell r="AB1378" t="e">
            <v>#N/A</v>
          </cell>
          <cell r="AC1378" t="e">
            <v>#N/A</v>
          </cell>
          <cell r="AD1378" t="e">
            <v>#N/A</v>
          </cell>
          <cell r="AE1378" t="e">
            <v>#N/A</v>
          </cell>
          <cell r="AF1378" t="e">
            <v>#N/A</v>
          </cell>
          <cell r="AG1378" t="e">
            <v>#N/A</v>
          </cell>
          <cell r="AH1378" t="e">
            <v>#N/A</v>
          </cell>
          <cell r="AI1378" t="e">
            <v>#N/A</v>
          </cell>
          <cell r="AJ1378" t="e">
            <v>#N/A</v>
          </cell>
        </row>
        <row r="1379">
          <cell r="A1379">
            <v>15835</v>
          </cell>
          <cell r="B1379" t="str">
            <v>15835</v>
          </cell>
          <cell r="C1379" t="str">
            <v>Oncology Heme Pipeln</v>
          </cell>
          <cell r="D1379">
            <v>11773.49</v>
          </cell>
          <cell r="E1379" t="str">
            <v>Parent</v>
          </cell>
          <cell r="F1379" t="str">
            <v>Single WP</v>
          </cell>
          <cell r="G1379" t="str">
            <v>Precision Medicines</v>
          </cell>
          <cell r="H1379">
            <v>0</v>
          </cell>
        </row>
        <row r="1379">
          <cell r="K1379">
            <v>0.06510205</v>
          </cell>
          <cell r="L1379">
            <v>3.10633251</v>
          </cell>
          <cell r="M1379">
            <v>0</v>
          </cell>
          <cell r="N1379">
            <v>3.17143456</v>
          </cell>
          <cell r="O1379">
            <v>3171434.56</v>
          </cell>
          <cell r="P1379">
            <v>0</v>
          </cell>
        </row>
        <row r="1379">
          <cell r="S1379" t="str">
            <v>Not Excluded</v>
          </cell>
          <cell r="T1379" t="e">
            <v>#N/A</v>
          </cell>
          <cell r="U1379" t="e">
            <v>#N/A</v>
          </cell>
          <cell r="V1379" t="e">
            <v>#N/A</v>
          </cell>
          <cell r="W1379" t="e">
            <v>#N/A</v>
          </cell>
          <cell r="X1379" t="e">
            <v>#N/A</v>
          </cell>
          <cell r="Y1379" t="str">
            <v>Proposed Plan</v>
          </cell>
          <cell r="Z1379" t="str">
            <v>Oncology Heme Pipeln</v>
          </cell>
          <cell r="AA1379" t="e">
            <v>#N/A</v>
          </cell>
          <cell r="AB1379" t="e">
            <v>#N/A</v>
          </cell>
          <cell r="AC1379" t="e">
            <v>#N/A</v>
          </cell>
          <cell r="AD1379" t="e">
            <v>#N/A</v>
          </cell>
          <cell r="AE1379" t="e">
            <v>#N/A</v>
          </cell>
          <cell r="AF1379" t="e">
            <v>#N/A</v>
          </cell>
          <cell r="AG1379" t="e">
            <v>#N/A</v>
          </cell>
          <cell r="AH1379" t="e">
            <v>#N/A</v>
          </cell>
          <cell r="AI1379" t="e">
            <v>#N/A</v>
          </cell>
          <cell r="AJ1379" t="e">
            <v>#N/A</v>
          </cell>
        </row>
        <row r="1380">
          <cell r="A1380" t="str">
            <v>15835-P4010191</v>
          </cell>
          <cell r="B1380" t="str">
            <v>15835</v>
          </cell>
          <cell r="C1380" t="str">
            <v>Oncology Heme Pipeln</v>
          </cell>
          <cell r="D1380">
            <v>11773.49</v>
          </cell>
          <cell r="E1380" t="str">
            <v>Child</v>
          </cell>
          <cell r="F1380" t="str">
            <v>Single WP</v>
          </cell>
          <cell r="G1380" t="str">
            <v>Precision Medicines</v>
          </cell>
          <cell r="H1380" t="str">
            <v>P4010191</v>
          </cell>
        </row>
        <row r="1380">
          <cell r="K1380">
            <v>-0.00062043</v>
          </cell>
          <cell r="L1380">
            <v>0.49167798</v>
          </cell>
          <cell r="M1380">
            <v>0</v>
          </cell>
          <cell r="N1380">
            <v>0.49105755</v>
          </cell>
          <cell r="O1380">
            <v>491057.55</v>
          </cell>
          <cell r="P1380">
            <v>0</v>
          </cell>
        </row>
        <row r="1380">
          <cell r="S1380" t="str">
            <v>Not Excluded</v>
          </cell>
          <cell r="T1380" t="e">
            <v>#N/A</v>
          </cell>
          <cell r="U1380" t="e">
            <v>#N/A</v>
          </cell>
          <cell r="V1380" t="e">
            <v>#N/A</v>
          </cell>
          <cell r="W1380" t="e">
            <v>#N/A</v>
          </cell>
          <cell r="X1380" t="e">
            <v>#N/A</v>
          </cell>
          <cell r="Y1380" t="str">
            <v>Strategy Approved</v>
          </cell>
          <cell r="Z1380" t="str">
            <v>MRD Industry Alliance for the AML/MDS GPT</v>
          </cell>
          <cell r="AA1380" t="e">
            <v>#N/A</v>
          </cell>
          <cell r="AB1380" t="e">
            <v>#N/A</v>
          </cell>
          <cell r="AC1380" t="e">
            <v>#N/A</v>
          </cell>
          <cell r="AD1380" t="e">
            <v>#N/A</v>
          </cell>
          <cell r="AE1380" t="e">
            <v>#N/A</v>
          </cell>
          <cell r="AF1380" t="e">
            <v>#N/A</v>
          </cell>
          <cell r="AG1380" t="e">
            <v>#N/A</v>
          </cell>
          <cell r="AH1380" t="e">
            <v>#N/A</v>
          </cell>
          <cell r="AI1380" t="e">
            <v>#N/A</v>
          </cell>
          <cell r="AJ1380" t="e">
            <v>#N/A</v>
          </cell>
        </row>
        <row r="1381">
          <cell r="A1381">
            <v>15849</v>
          </cell>
          <cell r="B1381" t="str">
            <v>15849</v>
          </cell>
          <cell r="C1381" t="str">
            <v>SDZ Pipeline support</v>
          </cell>
          <cell r="D1381">
            <v>-620.43</v>
          </cell>
          <cell r="E1381" t="str">
            <v>Parent</v>
          </cell>
          <cell r="F1381" t="str">
            <v>Single WP</v>
          </cell>
          <cell r="G1381" t="str">
            <v>GDO</v>
          </cell>
          <cell r="H1381">
            <v>0</v>
          </cell>
        </row>
        <row r="1381">
          <cell r="K1381">
            <v>-0.00062043</v>
          </cell>
          <cell r="L1381">
            <v>0.49167798</v>
          </cell>
          <cell r="M1381">
            <v>0</v>
          </cell>
          <cell r="N1381">
            <v>0.49105755</v>
          </cell>
          <cell r="O1381">
            <v>491057.55</v>
          </cell>
          <cell r="P1381">
            <v>0</v>
          </cell>
        </row>
        <row r="1381">
          <cell r="S1381" t="str">
            <v>Not Excluded</v>
          </cell>
          <cell r="T1381" t="e">
            <v>#N/A</v>
          </cell>
          <cell r="U1381" t="e">
            <v>#N/A</v>
          </cell>
          <cell r="V1381" t="e">
            <v>#N/A</v>
          </cell>
          <cell r="W1381" t="e">
            <v>#N/A</v>
          </cell>
          <cell r="X1381" t="e">
            <v>#N/A</v>
          </cell>
          <cell r="Y1381" t="str">
            <v>Proposed Plan</v>
          </cell>
          <cell r="Z1381" t="str">
            <v>SDZ Pipeline support</v>
          </cell>
          <cell r="AA1381" t="e">
            <v>#N/A</v>
          </cell>
          <cell r="AB1381" t="e">
            <v>#N/A</v>
          </cell>
          <cell r="AC1381" t="e">
            <v>#N/A</v>
          </cell>
          <cell r="AD1381" t="e">
            <v>#N/A</v>
          </cell>
          <cell r="AE1381" t="e">
            <v>#N/A</v>
          </cell>
          <cell r="AF1381" t="e">
            <v>#N/A</v>
          </cell>
          <cell r="AG1381" t="e">
            <v>#N/A</v>
          </cell>
          <cell r="AH1381" t="e">
            <v>#N/A</v>
          </cell>
          <cell r="AI1381" t="e">
            <v>#N/A</v>
          </cell>
          <cell r="AJ1381" t="e">
            <v>#N/A</v>
          </cell>
        </row>
        <row r="1382">
          <cell r="A1382" t="str">
            <v>15849-P4011125</v>
          </cell>
          <cell r="B1382" t="str">
            <v>15849</v>
          </cell>
          <cell r="C1382" t="str">
            <v>SDZ Pipeline support</v>
          </cell>
          <cell r="D1382">
            <v>-620.43</v>
          </cell>
          <cell r="E1382" t="str">
            <v>Child</v>
          </cell>
          <cell r="F1382" t="str">
            <v>Single WP</v>
          </cell>
          <cell r="G1382" t="str">
            <v>GDO</v>
          </cell>
          <cell r="H1382" t="str">
            <v>P4011125</v>
          </cell>
        </row>
        <row r="1382">
          <cell r="K1382">
            <v>0</v>
          </cell>
          <cell r="L1382">
            <v>0.08318156</v>
          </cell>
          <cell r="M1382">
            <v>0</v>
          </cell>
          <cell r="N1382">
            <v>0.08318156</v>
          </cell>
          <cell r="O1382">
            <v>83181.56</v>
          </cell>
          <cell r="P1382">
            <v>0</v>
          </cell>
        </row>
        <row r="1382">
          <cell r="S1382" t="str">
            <v>Not Excluded</v>
          </cell>
          <cell r="T1382" t="e">
            <v>#N/A</v>
          </cell>
          <cell r="U1382" t="e">
            <v>#N/A</v>
          </cell>
          <cell r="V1382" t="e">
            <v>#N/A</v>
          </cell>
          <cell r="W1382" t="e">
            <v>#N/A</v>
          </cell>
          <cell r="X1382" t="e">
            <v>#N/A</v>
          </cell>
          <cell r="Y1382" t="str">
            <v>Strategy Approved</v>
          </cell>
          <cell r="Z1382" t="str">
            <v>Wingspan TMF Archiving</v>
          </cell>
          <cell r="AA1382" t="e">
            <v>#N/A</v>
          </cell>
          <cell r="AB1382" t="e">
            <v>#N/A</v>
          </cell>
          <cell r="AC1382" t="e">
            <v>#N/A</v>
          </cell>
          <cell r="AD1382" t="e">
            <v>#N/A</v>
          </cell>
          <cell r="AE1382" t="e">
            <v>#N/A</v>
          </cell>
          <cell r="AF1382" t="e">
            <v>#N/A</v>
          </cell>
          <cell r="AG1382" t="e">
            <v>#N/A</v>
          </cell>
          <cell r="AH1382" t="e">
            <v>#N/A</v>
          </cell>
          <cell r="AI1382" t="e">
            <v>#N/A</v>
          </cell>
          <cell r="AJ1382" t="e">
            <v>#N/A</v>
          </cell>
        </row>
        <row r="1383">
          <cell r="A1383">
            <v>15990</v>
          </cell>
          <cell r="B1383" t="str">
            <v>15990</v>
          </cell>
          <cell r="C1383" t="str">
            <v>DU NS Pipeline</v>
          </cell>
          <cell r="D1383">
            <v>0</v>
          </cell>
          <cell r="E1383" t="str">
            <v>Parent</v>
          </cell>
          <cell r="F1383" t="str">
            <v>Single WP</v>
          </cell>
          <cell r="G1383" t="str">
            <v>DU Neuroscience</v>
          </cell>
          <cell r="H1383">
            <v>0</v>
          </cell>
        </row>
        <row r="1383">
          <cell r="K1383">
            <v>0</v>
          </cell>
          <cell r="L1383">
            <v>0.08318156</v>
          </cell>
          <cell r="M1383">
            <v>0</v>
          </cell>
          <cell r="N1383">
            <v>0.08318156</v>
          </cell>
          <cell r="O1383">
            <v>83181.56</v>
          </cell>
          <cell r="P1383">
            <v>0</v>
          </cell>
        </row>
        <row r="1383">
          <cell r="S1383" t="str">
            <v>Not Excluded</v>
          </cell>
          <cell r="T1383" t="e">
            <v>#N/A</v>
          </cell>
          <cell r="U1383" t="e">
            <v>#N/A</v>
          </cell>
          <cell r="V1383" t="e">
            <v>#N/A</v>
          </cell>
          <cell r="W1383" t="e">
            <v>#N/A</v>
          </cell>
          <cell r="X1383" t="e">
            <v>#N/A</v>
          </cell>
          <cell r="Y1383" t="str">
            <v>Proposed Plan</v>
          </cell>
          <cell r="Z1383" t="str">
            <v>DU NS Pipeline</v>
          </cell>
          <cell r="AA1383" t="e">
            <v>#N/A</v>
          </cell>
          <cell r="AB1383" t="e">
            <v>#N/A</v>
          </cell>
          <cell r="AC1383" t="e">
            <v>#N/A</v>
          </cell>
          <cell r="AD1383" t="e">
            <v>#N/A</v>
          </cell>
          <cell r="AE1383" t="e">
            <v>#N/A</v>
          </cell>
          <cell r="AF1383" t="e">
            <v>#N/A</v>
          </cell>
          <cell r="AG1383" t="e">
            <v>#N/A</v>
          </cell>
          <cell r="AH1383" t="e">
            <v>#N/A</v>
          </cell>
          <cell r="AI1383" t="e">
            <v>#N/A</v>
          </cell>
          <cell r="AJ1383" t="e">
            <v>#N/A</v>
          </cell>
        </row>
        <row r="1384">
          <cell r="A1384" t="str">
            <v>15990-P4013762</v>
          </cell>
          <cell r="B1384" t="str">
            <v>15990</v>
          </cell>
          <cell r="C1384" t="str">
            <v>DU NS Pipeline</v>
          </cell>
          <cell r="D1384">
            <v>0</v>
          </cell>
          <cell r="E1384" t="str">
            <v>Child</v>
          </cell>
          <cell r="F1384" t="str">
            <v>Single WP</v>
          </cell>
          <cell r="G1384" t="str">
            <v>DU Neuroscience</v>
          </cell>
          <cell r="H1384" t="str">
            <v>P4013762</v>
          </cell>
        </row>
        <row r="1384">
          <cell r="K1384">
            <v>0</v>
          </cell>
          <cell r="L1384">
            <v>0</v>
          </cell>
          <cell r="M1384">
            <v>0</v>
          </cell>
          <cell r="N1384">
            <v>0</v>
          </cell>
          <cell r="O1384">
            <v>0</v>
          </cell>
          <cell r="P1384">
            <v>0</v>
          </cell>
        </row>
        <row r="1384">
          <cell r="S1384" t="str">
            <v>Not Excluded</v>
          </cell>
          <cell r="T1384" t="e">
            <v>#N/A</v>
          </cell>
          <cell r="U1384" t="e">
            <v>#N/A</v>
          </cell>
          <cell r="V1384" t="e">
            <v>#N/A</v>
          </cell>
          <cell r="W1384" t="e">
            <v>#N/A</v>
          </cell>
          <cell r="X1384" t="e">
            <v>#N/A</v>
          </cell>
          <cell r="Y1384" t="str">
            <v>Strategy Approved</v>
          </cell>
          <cell r="Z1384" t="str">
            <v>Regulatory consulting costs</v>
          </cell>
          <cell r="AA1384" t="e">
            <v>#N/A</v>
          </cell>
          <cell r="AB1384" t="e">
            <v>#N/A</v>
          </cell>
          <cell r="AC1384" t="e">
            <v>#N/A</v>
          </cell>
          <cell r="AD1384" t="e">
            <v>#N/A</v>
          </cell>
          <cell r="AE1384" t="e">
            <v>#N/A</v>
          </cell>
          <cell r="AF1384" t="e">
            <v>#N/A</v>
          </cell>
          <cell r="AG1384" t="e">
            <v>#N/A</v>
          </cell>
          <cell r="AH1384" t="e">
            <v>#N/A</v>
          </cell>
          <cell r="AI1384" t="e">
            <v>#N/A</v>
          </cell>
          <cell r="AJ1384" t="e">
            <v>#N/A</v>
          </cell>
        </row>
      </sheetData>
      <sheetData sheetId="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OPTIC DB"/>
      <sheetName val="Sheet1"/>
      <sheetName val="Proj Pivot (Matthias analysis)"/>
      <sheetName val="WP Pivot (Matthias analysis)"/>
    </sheetNames>
    <sheetDataSet>
      <sheetData sheetId="0">
        <row r="2">
          <cell r="A2" t="str">
            <v>Unique ID</v>
          </cell>
          <cell r="B2" t="str">
            <v>Project ID Replicated at WP level</v>
          </cell>
          <cell r="C2" t="str">
            <v>Project Name</v>
          </cell>
          <cell r="D2" t="str">
            <v>Parent / Child</v>
          </cell>
          <cell r="E2" t="str">
            <v>Does this project have Work Package?</v>
          </cell>
          <cell r="F2" t="str">
            <v>Final GLF Name</v>
          </cell>
          <cell r="G2" t="str">
            <v>2020
CapEx</v>
          </cell>
          <cell r="H2" t="str">
            <v>2021
CapEx</v>
          </cell>
          <cell r="I2" t="str">
            <v>ACT ytd</v>
          </cell>
          <cell r="J2" t="str">
            <v>FC to complete</v>
          </cell>
          <cell r="K2" t="str">
            <v>Internal FTE Cost</v>
          </cell>
          <cell r="L2" t="str">
            <v>LT Costs at complete_$m</v>
          </cell>
          <cell r="M2" t="str">
            <v>LT Costs at complete</v>
          </cell>
          <cell r="N2" t="str">
            <v>Internal FTE Cost Act</v>
          </cell>
          <cell r="O2" t="str">
            <v>ExtraVal WP Cost</v>
          </cell>
          <cell r="P2" t="str">
            <v>WP ID</v>
          </cell>
          <cell r="Q2" t="str">
            <v>2021 Budget (in $K)</v>
          </cell>
          <cell r="R2" t="str">
            <v>Exclude from Portfolio</v>
          </cell>
          <cell r="S2" t="str">
            <v>Drug / non-drug
(Move to Horizon)</v>
          </cell>
          <cell r="T2" t="str">
            <v>Data &amp; Digital 
(Yes/ no - Move to Horizon)</v>
          </cell>
          <cell r="U2" t="str">
            <v>Category 
(Compliance / Operational Necessity / Value Creation)</v>
          </cell>
          <cell r="V2" t="str">
            <v>Value Lever</v>
          </cell>
          <cell r="W2" t="str">
            <v>Funding Stage 
(Get from Horizon)</v>
          </cell>
          <cell r="X2" t="str">
            <v>Investment Status</v>
          </cell>
          <cell r="Y2" t="str">
            <v>Alias Project</v>
          </cell>
          <cell r="Z2" t="str">
            <v>Emerging Technology</v>
          </cell>
          <cell r="AA2" t="str">
            <v>IT Involved?</v>
          </cell>
          <cell r="AB2" t="str">
            <v>IT / Digital</v>
          </cell>
          <cell r="AC2" t="str">
            <v>Planning Category</v>
          </cell>
          <cell r="AD2" t="str">
            <v>Source</v>
          </cell>
          <cell r="AE2" t="str">
            <v>Outcome Category</v>
          </cell>
          <cell r="AF2" t="str">
            <v>Simplified Category</v>
          </cell>
          <cell r="AG2" t="str">
            <v>Simplified Category L3</v>
          </cell>
          <cell r="AH2" t="str">
            <v>Business capability Level1</v>
          </cell>
          <cell r="AI2" t="str">
            <v>Business capability Level2</v>
          </cell>
          <cell r="AJ2" t="str">
            <v>PPM Report?</v>
          </cell>
          <cell r="AK2" t="str">
            <v>Value Model prepared?</v>
          </cell>
          <cell r="AL2" t="str">
            <v>Included in SONAR File?</v>
          </cell>
          <cell r="AM2" t="str">
            <v>Lookup with LF2</v>
          </cell>
        </row>
        <row r="3">
          <cell r="A3">
            <v>15522</v>
          </cell>
          <cell r="B3" t="str">
            <v>15522</v>
          </cell>
          <cell r="C3" t="str">
            <v>Project: Artemis</v>
          </cell>
          <cell r="D3" t="str">
            <v>Parent</v>
          </cell>
          <cell r="E3" t="str">
            <v>Multiple WP</v>
          </cell>
          <cell r="F3" t="str">
            <v>GDO</v>
          </cell>
          <cell r="G3">
            <v>0</v>
          </cell>
          <cell r="H3">
            <v>0</v>
          </cell>
          <cell r="I3">
            <v>-0.00628881</v>
          </cell>
          <cell r="J3">
            <v>1.839</v>
          </cell>
          <cell r="K3">
            <v>1.0669</v>
          </cell>
          <cell r="L3">
            <v>2.89961119</v>
          </cell>
          <cell r="M3">
            <v>2899611.19</v>
          </cell>
          <cell r="N3">
            <v>0.1816</v>
          </cell>
          <cell r="O3">
            <v>8.32</v>
          </cell>
        </row>
        <row r="3">
          <cell r="Q3">
            <v>0</v>
          </cell>
          <cell r="R3" t="str">
            <v>Not Excluded</v>
          </cell>
          <cell r="S3" t="str">
            <v>No</v>
          </cell>
          <cell r="T3" t="str">
            <v>Yes</v>
          </cell>
          <cell r="U3" t="str">
            <v>Value Creation</v>
          </cell>
          <cell r="V3" t="str">
            <v>Reduce R&amp;D Costs</v>
          </cell>
          <cell r="W3" t="str">
            <v>Nurture</v>
          </cell>
          <cell r="X3" t="str">
            <v>Strategy Approved</v>
          </cell>
          <cell r="Y3" t="str">
            <v> Artemis</v>
          </cell>
          <cell r="Z3" t="str">
            <v>Yes</v>
          </cell>
          <cell r="AA3" t="str">
            <v>Yes</v>
          </cell>
          <cell r="AB3" t="str">
            <v>Data &amp; Digital</v>
          </cell>
          <cell r="AC3" t="str">
            <v>2020 End</v>
          </cell>
          <cell r="AD3" t="str">
            <v>SONAR - Available in Horizon</v>
          </cell>
          <cell r="AE3" t="str">
            <v>Process Excellence &amp; Innovation</v>
          </cell>
          <cell r="AF3" t="str">
            <v>Data Science &amp; Artificial Intelligence</v>
          </cell>
          <cell r="AG3">
            <v>0</v>
          </cell>
          <cell r="AH3" t="str">
            <v>Clinical Development</v>
          </cell>
          <cell r="AI3" t="str">
            <v>ClinOps and Trial Execution</v>
          </cell>
        </row>
        <row r="4">
          <cell r="A4" t="str">
            <v>15522-G4005291</v>
          </cell>
          <cell r="B4" t="str">
            <v>15522</v>
          </cell>
          <cell r="C4" t="str">
            <v>Project: Artemis</v>
          </cell>
          <cell r="D4" t="str">
            <v>Child</v>
          </cell>
          <cell r="E4" t="str">
            <v>Multiple WP</v>
          </cell>
          <cell r="F4" t="str">
            <v>GDO</v>
          </cell>
          <cell r="G4">
            <v>0</v>
          </cell>
          <cell r="H4">
            <v>0</v>
          </cell>
          <cell r="I4">
            <v>-0.00628881</v>
          </cell>
          <cell r="J4">
            <v>0</v>
          </cell>
          <cell r="K4">
            <v>1.0442</v>
          </cell>
          <cell r="L4">
            <v>1.03791119</v>
          </cell>
          <cell r="M4">
            <v>1037911.19</v>
          </cell>
          <cell r="N4">
            <v>0.1816</v>
          </cell>
          <cell r="O4">
            <v>0</v>
          </cell>
          <cell r="P4" t="str">
            <v>G4005291</v>
          </cell>
          <cell r="Q4">
            <v>0</v>
          </cell>
          <cell r="R4" t="str">
            <v>Not Excluded</v>
          </cell>
          <cell r="S4" t="str">
            <v>No</v>
          </cell>
          <cell r="T4" t="str">
            <v>Yes</v>
          </cell>
          <cell r="U4" t="str">
            <v>Value Creation</v>
          </cell>
          <cell r="V4" t="str">
            <v>Reduce R&amp;D Costs</v>
          </cell>
          <cell r="W4" t="str">
            <v>Nurture</v>
          </cell>
          <cell r="X4" t="str">
            <v>Strategy Approved</v>
          </cell>
          <cell r="Y4" t="str">
            <v> Artemis Phase 1</v>
          </cell>
          <cell r="Z4" t="str">
            <v>Yes</v>
          </cell>
          <cell r="AA4" t="str">
            <v>Yes</v>
          </cell>
          <cell r="AB4" t="str">
            <v>Data &amp; Digital</v>
          </cell>
          <cell r="AC4" t="str">
            <v>2020 End</v>
          </cell>
          <cell r="AD4" t="str">
            <v>SONAR - Available in Horizon</v>
          </cell>
          <cell r="AE4" t="str">
            <v>Process Excellence &amp; Innovation</v>
          </cell>
          <cell r="AF4" t="str">
            <v>Data Science &amp; Artificial Intelligence</v>
          </cell>
          <cell r="AG4">
            <v>0</v>
          </cell>
          <cell r="AH4" t="str">
            <v>Clinical Development</v>
          </cell>
          <cell r="AI4" t="str">
            <v>ClinOps and Trial Execution</v>
          </cell>
        </row>
        <row r="5">
          <cell r="A5" t="str">
            <v>15522-G4010555</v>
          </cell>
          <cell r="B5" t="str">
            <v>15522</v>
          </cell>
          <cell r="C5" t="str">
            <v>Project: Artemis</v>
          </cell>
          <cell r="D5" t="str">
            <v>Child</v>
          </cell>
          <cell r="E5" t="str">
            <v>Multiple WP</v>
          </cell>
          <cell r="F5" t="str">
            <v>GDO</v>
          </cell>
          <cell r="G5">
            <v>0</v>
          </cell>
          <cell r="H5">
            <v>0</v>
          </cell>
          <cell r="I5">
            <v>0</v>
          </cell>
          <cell r="J5">
            <v>0.339</v>
          </cell>
          <cell r="K5">
            <v>0</v>
          </cell>
          <cell r="L5">
            <v>0.339</v>
          </cell>
          <cell r="M5">
            <v>339000</v>
          </cell>
          <cell r="N5">
            <v>0</v>
          </cell>
          <cell r="O5">
            <v>8.32</v>
          </cell>
          <cell r="P5" t="str">
            <v>G4010555</v>
          </cell>
          <cell r="Q5">
            <v>0</v>
          </cell>
          <cell r="R5" t="str">
            <v>Not Excluded</v>
          </cell>
          <cell r="S5" t="str">
            <v>No</v>
          </cell>
          <cell r="T5" t="str">
            <v>Yes</v>
          </cell>
          <cell r="U5" t="str">
            <v>Value Creation</v>
          </cell>
          <cell r="V5" t="str">
            <v>Reduce R&amp;D Costs</v>
          </cell>
          <cell r="W5" t="str">
            <v>Nurture</v>
          </cell>
          <cell r="X5" t="str">
            <v>Proposed Plan</v>
          </cell>
          <cell r="Y5" t="str">
            <v> Artemis Phase 2 (CLIP)</v>
          </cell>
          <cell r="Z5" t="str">
            <v>Yes</v>
          </cell>
          <cell r="AA5" t="str">
            <v>Yes</v>
          </cell>
          <cell r="AB5" t="str">
            <v>Data &amp; Digital</v>
          </cell>
          <cell r="AC5" t="str">
            <v>2020 Ongoing</v>
          </cell>
          <cell r="AD5" t="str">
            <v>SONAR - Available in Horizon</v>
          </cell>
          <cell r="AE5" t="str">
            <v>Process Excellence &amp; Innovation</v>
          </cell>
          <cell r="AF5" t="str">
            <v>Data Science &amp; Artificial Intelligence</v>
          </cell>
          <cell r="AG5">
            <v>0</v>
          </cell>
          <cell r="AH5" t="str">
            <v>Clinical Development</v>
          </cell>
          <cell r="AI5" t="str">
            <v>ClinOps and Trial Execution</v>
          </cell>
        </row>
        <row r="6">
          <cell r="A6" t="str">
            <v>15522-G4010556</v>
          </cell>
          <cell r="B6" t="str">
            <v>15522</v>
          </cell>
          <cell r="C6" t="str">
            <v>Project: Artemis</v>
          </cell>
          <cell r="D6" t="str">
            <v>Child</v>
          </cell>
          <cell r="E6" t="str">
            <v>Multiple WP</v>
          </cell>
          <cell r="F6" t="str">
            <v>GDO</v>
          </cell>
          <cell r="G6">
            <v>0</v>
          </cell>
          <cell r="H6">
            <v>0</v>
          </cell>
          <cell r="I6">
            <v>0</v>
          </cell>
          <cell r="J6">
            <v>1.5</v>
          </cell>
          <cell r="K6">
            <v>0.0227</v>
          </cell>
          <cell r="L6">
            <v>1.5227</v>
          </cell>
          <cell r="M6">
            <v>1522700</v>
          </cell>
          <cell r="N6">
            <v>0</v>
          </cell>
          <cell r="O6">
            <v>0</v>
          </cell>
          <cell r="P6" t="str">
            <v>G4010556</v>
          </cell>
          <cell r="Q6">
            <v>0</v>
          </cell>
          <cell r="R6" t="str">
            <v>Not Excluded</v>
          </cell>
          <cell r="S6" t="str">
            <v>No</v>
          </cell>
          <cell r="T6" t="str">
            <v>Yes</v>
          </cell>
          <cell r="U6" t="str">
            <v>Value Creation</v>
          </cell>
          <cell r="V6" t="str">
            <v>Increase drug development PoS</v>
          </cell>
          <cell r="W6" t="str">
            <v>Nurture</v>
          </cell>
          <cell r="X6" t="str">
            <v>Proposed Plan</v>
          </cell>
          <cell r="Y6" t="str">
            <v> Artemis SSU (Phase 3)</v>
          </cell>
          <cell r="Z6" t="str">
            <v>Yes</v>
          </cell>
          <cell r="AA6" t="str">
            <v>Yes</v>
          </cell>
          <cell r="AB6" t="str">
            <v>Data &amp; Digital</v>
          </cell>
          <cell r="AC6" t="str">
            <v>2021 New Proposal</v>
          </cell>
          <cell r="AD6" t="str">
            <v>SONAR - Available in Horizon</v>
          </cell>
          <cell r="AE6" t="str">
            <v>Process Excellence &amp; Innovation</v>
          </cell>
          <cell r="AF6" t="str">
            <v>Data Science &amp; Artificial Intelligence</v>
          </cell>
          <cell r="AG6">
            <v>0</v>
          </cell>
          <cell r="AH6" t="str">
            <v>Clinical Development</v>
          </cell>
          <cell r="AI6" t="str">
            <v>ClinOps and Trial Execution</v>
          </cell>
        </row>
        <row r="7">
          <cell r="A7">
            <v>16039</v>
          </cell>
          <cell r="B7" t="str">
            <v>16039</v>
          </cell>
          <cell r="C7" t="str">
            <v>Project: SomaLogic</v>
          </cell>
          <cell r="D7" t="str">
            <v>Parent</v>
          </cell>
          <cell r="E7" t="str">
            <v>Single WP</v>
          </cell>
          <cell r="F7" t="str">
            <v>GDO</v>
          </cell>
          <cell r="G7">
            <v>0</v>
          </cell>
          <cell r="H7">
            <v>0</v>
          </cell>
          <cell r="I7">
            <v>1.28876407</v>
          </cell>
          <cell r="J7">
            <v>166.88333333</v>
          </cell>
          <cell r="K7">
            <v>0.4086</v>
          </cell>
          <cell r="L7">
            <v>168.5806974</v>
          </cell>
          <cell r="M7">
            <v>168580697.4</v>
          </cell>
          <cell r="N7">
            <v>0.0681</v>
          </cell>
          <cell r="O7">
            <v>0</v>
          </cell>
        </row>
        <row r="7">
          <cell r="Q7">
            <v>0</v>
          </cell>
          <cell r="R7" t="str">
            <v>Not Excluded</v>
          </cell>
          <cell r="S7" t="str">
            <v>No</v>
          </cell>
          <cell r="T7" t="str">
            <v>No</v>
          </cell>
          <cell r="U7" t="str">
            <v>Value Creation</v>
          </cell>
          <cell r="V7" t="str">
            <v>Increase potential P&amp;L in case of approval</v>
          </cell>
          <cell r="W7" t="str">
            <v>Nurture</v>
          </cell>
          <cell r="X7" t="str">
            <v>Strategy Approved</v>
          </cell>
          <cell r="Y7" t="str">
            <v> SomaLogic</v>
          </cell>
          <cell r="Z7" t="str">
            <v>No</v>
          </cell>
          <cell r="AA7" t="str">
            <v>No</v>
          </cell>
          <cell r="AB7" t="str">
            <v>Other Non-Drug</v>
          </cell>
          <cell r="AC7" t="str">
            <v>2020 Ongoing</v>
          </cell>
          <cell r="AD7" t="str">
            <v>SONAR - Available in Horizon</v>
          </cell>
          <cell r="AE7" t="str">
            <v>Data for Insights</v>
          </cell>
          <cell r="AF7" t="str">
            <v>Advanced Analytics Use Cases</v>
          </cell>
          <cell r="AG7">
            <v>0</v>
          </cell>
          <cell r="AH7" t="str">
            <v>Clinical Development</v>
          </cell>
          <cell r="AI7" t="str">
            <v>Cross</v>
          </cell>
        </row>
        <row r="8">
          <cell r="A8" t="str">
            <v>16039-G4007527</v>
          </cell>
          <cell r="B8" t="str">
            <v>16039</v>
          </cell>
          <cell r="C8" t="str">
            <v>Project: SomaLogic</v>
          </cell>
          <cell r="D8" t="str">
            <v>Child</v>
          </cell>
          <cell r="E8" t="str">
            <v>Single WP</v>
          </cell>
          <cell r="F8" t="str">
            <v>GDO</v>
          </cell>
          <cell r="G8">
            <v>0</v>
          </cell>
          <cell r="H8">
            <v>0</v>
          </cell>
          <cell r="I8">
            <v>1.28876407</v>
          </cell>
          <cell r="J8">
            <v>166.88333333</v>
          </cell>
          <cell r="K8">
            <v>0.4086</v>
          </cell>
          <cell r="L8">
            <v>168.5806974</v>
          </cell>
          <cell r="M8">
            <v>168580697.4</v>
          </cell>
          <cell r="N8">
            <v>0.0681</v>
          </cell>
          <cell r="O8">
            <v>0</v>
          </cell>
          <cell r="P8" t="str">
            <v>G4007527</v>
          </cell>
          <cell r="Q8">
            <v>11900.00021</v>
          </cell>
          <cell r="R8" t="str">
            <v>Not Excluded</v>
          </cell>
          <cell r="S8" t="str">
            <v>No</v>
          </cell>
          <cell r="T8" t="str">
            <v>No</v>
          </cell>
          <cell r="U8" t="str">
            <v>Value Creation</v>
          </cell>
          <cell r="V8" t="str">
            <v>Increase potential P&amp;L in case of approval</v>
          </cell>
          <cell r="W8" t="str">
            <v>Nurture</v>
          </cell>
          <cell r="X8" t="str">
            <v>Strategy Approved</v>
          </cell>
          <cell r="Y8" t="str">
            <v> Somalogic</v>
          </cell>
          <cell r="Z8" t="str">
            <v>No</v>
          </cell>
          <cell r="AA8" t="str">
            <v>No</v>
          </cell>
          <cell r="AB8" t="str">
            <v>Other Non-Drug</v>
          </cell>
          <cell r="AC8" t="str">
            <v>2020 Ongoing</v>
          </cell>
          <cell r="AD8" t="str">
            <v>SONAR - Available in Horizon</v>
          </cell>
          <cell r="AE8" t="str">
            <v>Data for Insights</v>
          </cell>
          <cell r="AF8" t="str">
            <v>Advanced Analytics Use Cases</v>
          </cell>
          <cell r="AG8">
            <v>0</v>
          </cell>
          <cell r="AH8" t="str">
            <v>Clinical Development</v>
          </cell>
          <cell r="AI8" t="str">
            <v>Cross</v>
          </cell>
        </row>
        <row r="9">
          <cell r="A9">
            <v>15643</v>
          </cell>
          <cell r="B9" t="str">
            <v>15643</v>
          </cell>
          <cell r="C9" t="str">
            <v>Project: eSAE Sustainability</v>
          </cell>
          <cell r="D9" t="str">
            <v>Parent</v>
          </cell>
          <cell r="E9" t="str">
            <v>Single WP</v>
          </cell>
          <cell r="F9" t="str">
            <v>CMO/PS</v>
          </cell>
          <cell r="G9">
            <v>0</v>
          </cell>
          <cell r="H9">
            <v>0</v>
          </cell>
          <cell r="I9">
            <v>0.04318493</v>
          </cell>
          <cell r="J9">
            <v>0.68736507</v>
          </cell>
          <cell r="K9">
            <v>0.2043</v>
          </cell>
          <cell r="L9">
            <v>0.93485</v>
          </cell>
          <cell r="M9">
            <v>934850</v>
          </cell>
          <cell r="N9">
            <v>0.0454</v>
          </cell>
          <cell r="O9">
            <v>0</v>
          </cell>
        </row>
        <row r="9">
          <cell r="Q9">
            <v>0</v>
          </cell>
          <cell r="R9" t="str">
            <v>Not Excluded</v>
          </cell>
          <cell r="S9" t="str">
            <v>No</v>
          </cell>
          <cell r="T9" t="str">
            <v>Yes</v>
          </cell>
          <cell r="U9" t="str">
            <v>Compliance</v>
          </cell>
          <cell r="V9" t="str">
            <v>Compliance</v>
          </cell>
          <cell r="W9" t="str">
            <v>Nurture</v>
          </cell>
          <cell r="X9" t="str">
            <v>Proposed Plan</v>
          </cell>
          <cell r="Y9" t="str">
            <v> eSAE Sustainability</v>
          </cell>
          <cell r="Z9" t="str">
            <v>No</v>
          </cell>
          <cell r="AA9" t="str">
            <v>Yes</v>
          </cell>
          <cell r="AB9" t="str">
            <v>IT / Systems</v>
          </cell>
          <cell r="AC9" t="str">
            <v>2020 Ongoing</v>
          </cell>
          <cell r="AD9" t="str">
            <v>SONAR - Available in Horizon</v>
          </cell>
          <cell r="AE9" t="str">
            <v>Compliance</v>
          </cell>
          <cell r="AF9" t="str">
            <v>Compliance</v>
          </cell>
          <cell r="AG9">
            <v>0</v>
          </cell>
          <cell r="AH9" t="str">
            <v>Patient Safety</v>
          </cell>
          <cell r="AI9" t="str">
            <v>Safety Reporting and Submissions</v>
          </cell>
        </row>
        <row r="10">
          <cell r="A10" t="str">
            <v>15643-G4010369</v>
          </cell>
          <cell r="B10" t="str">
            <v>15643</v>
          </cell>
          <cell r="C10" t="str">
            <v>Project: eSAE Sustainability</v>
          </cell>
          <cell r="D10" t="str">
            <v>Child</v>
          </cell>
          <cell r="E10" t="str">
            <v>Single WP</v>
          </cell>
          <cell r="F10" t="str">
            <v>CMO/PS</v>
          </cell>
          <cell r="G10">
            <v>0</v>
          </cell>
          <cell r="H10">
            <v>0</v>
          </cell>
          <cell r="I10">
            <v>0.04318493</v>
          </cell>
          <cell r="J10">
            <v>0.68736507</v>
          </cell>
          <cell r="K10">
            <v>0.2043</v>
          </cell>
          <cell r="L10">
            <v>0.93485</v>
          </cell>
          <cell r="M10">
            <v>934850</v>
          </cell>
          <cell r="N10">
            <v>0.0454</v>
          </cell>
          <cell r="O10">
            <v>0</v>
          </cell>
          <cell r="P10" t="str">
            <v>G4010369</v>
          </cell>
          <cell r="Q10">
            <v>463.40021</v>
          </cell>
          <cell r="R10" t="str">
            <v>Not Excluded</v>
          </cell>
          <cell r="S10" t="str">
            <v>No</v>
          </cell>
          <cell r="T10" t="str">
            <v>Yes</v>
          </cell>
          <cell r="U10" t="str">
            <v>Compliance</v>
          </cell>
          <cell r="V10" t="str">
            <v>Compliance</v>
          </cell>
          <cell r="W10" t="str">
            <v>Nurture</v>
          </cell>
          <cell r="X10" t="str">
            <v>Proposed Plan</v>
          </cell>
          <cell r="Y10" t="str">
            <v> eSSURE</v>
          </cell>
          <cell r="Z10" t="str">
            <v>No</v>
          </cell>
          <cell r="AA10" t="str">
            <v>Yes</v>
          </cell>
          <cell r="AB10" t="str">
            <v>IT / Systems</v>
          </cell>
          <cell r="AC10" t="str">
            <v>2020 Ongoing</v>
          </cell>
          <cell r="AD10" t="str">
            <v>SONAR - Available in Horizon</v>
          </cell>
          <cell r="AE10" t="str">
            <v>Compliance</v>
          </cell>
          <cell r="AF10" t="str">
            <v>Compliance</v>
          </cell>
          <cell r="AG10">
            <v>0</v>
          </cell>
          <cell r="AH10" t="str">
            <v>Patient Safety</v>
          </cell>
          <cell r="AI10" t="str">
            <v>Safety Reporting and Submissions</v>
          </cell>
        </row>
        <row r="11">
          <cell r="A11">
            <v>15782</v>
          </cell>
          <cell r="B11" t="str">
            <v>15782</v>
          </cell>
          <cell r="C11" t="str">
            <v>Project: Self-Learning</v>
          </cell>
          <cell r="D11" t="str">
            <v>Parent</v>
          </cell>
          <cell r="E11" t="str">
            <v>Single WP</v>
          </cell>
          <cell r="F11" t="str">
            <v>CMO/PS</v>
          </cell>
          <cell r="G11">
            <v>0</v>
          </cell>
          <cell r="H11">
            <v>0</v>
          </cell>
          <cell r="I11">
            <v>0</v>
          </cell>
          <cell r="J11">
            <v>0.00641667</v>
          </cell>
          <cell r="K11">
            <v>0</v>
          </cell>
          <cell r="L11">
            <v>0.00641667</v>
          </cell>
          <cell r="M11">
            <v>6416.67</v>
          </cell>
          <cell r="N11">
            <v>0</v>
          </cell>
          <cell r="O11">
            <v>0</v>
          </cell>
        </row>
        <row r="11">
          <cell r="Q11">
            <v>0</v>
          </cell>
          <cell r="R11" t="str">
            <v>Not Excluded</v>
          </cell>
          <cell r="S11" t="str">
            <v>No</v>
          </cell>
          <cell r="T11" t="str">
            <v>Yes</v>
          </cell>
          <cell r="U11" t="str">
            <v>Value Creation</v>
          </cell>
          <cell r="V11" t="str">
            <v>Reduce R&amp;D Costs</v>
          </cell>
          <cell r="W11" t="str">
            <v>Nurture</v>
          </cell>
          <cell r="X11" t="str">
            <v>Strategy Approved</v>
          </cell>
          <cell r="Y11" t="str">
            <v> Self-Learning</v>
          </cell>
          <cell r="Z11" t="str">
            <v>No</v>
          </cell>
          <cell r="AA11" t="str">
            <v>Yes</v>
          </cell>
          <cell r="AB11" t="str">
            <v>IT / Systems</v>
          </cell>
          <cell r="AC11" t="str">
            <v>2020 End</v>
          </cell>
          <cell r="AD11" t="str">
            <v>SONAR - Available in Horizon</v>
          </cell>
          <cell r="AE11" t="str">
            <v>Process Excellence &amp; Innovation</v>
          </cell>
          <cell r="AF11" t="str">
            <v>Process Optimization &amp; Automation</v>
          </cell>
          <cell r="AG11">
            <v>0</v>
          </cell>
          <cell r="AH11" t="str">
            <v>Patient Safety</v>
          </cell>
          <cell r="AI11" t="str">
            <v>Safety Reporting and Submissions</v>
          </cell>
        </row>
        <row r="12">
          <cell r="A12" t="str">
            <v>15782-G4009551</v>
          </cell>
          <cell r="B12" t="str">
            <v>15782</v>
          </cell>
          <cell r="C12" t="str">
            <v>Project: Self-Learning</v>
          </cell>
          <cell r="D12" t="str">
            <v>Child</v>
          </cell>
          <cell r="E12" t="str">
            <v>Single WP</v>
          </cell>
          <cell r="F12" t="str">
            <v>CMO/PS</v>
          </cell>
          <cell r="G12">
            <v>0</v>
          </cell>
          <cell r="H12">
            <v>0</v>
          </cell>
          <cell r="I12">
            <v>0</v>
          </cell>
          <cell r="J12">
            <v>0.00641667</v>
          </cell>
          <cell r="K12">
            <v>0</v>
          </cell>
          <cell r="L12">
            <v>0.00641667</v>
          </cell>
          <cell r="M12">
            <v>6416.67</v>
          </cell>
          <cell r="N12">
            <v>0</v>
          </cell>
          <cell r="O12">
            <v>0</v>
          </cell>
          <cell r="P12" t="str">
            <v>G4009551</v>
          </cell>
          <cell r="Q12">
            <v>4.89979</v>
          </cell>
          <cell r="R12" t="str">
            <v>Not Excluded</v>
          </cell>
          <cell r="S12" t="str">
            <v>No</v>
          </cell>
          <cell r="T12" t="str">
            <v>Yes</v>
          </cell>
          <cell r="U12" t="str">
            <v>Value Creation</v>
          </cell>
          <cell r="V12" t="str">
            <v>Reduce R&amp;D Costs</v>
          </cell>
          <cell r="W12" t="str">
            <v>Nurture</v>
          </cell>
          <cell r="X12" t="str">
            <v>Strategy Approved</v>
          </cell>
          <cell r="Y12" t="str">
            <v> Self-Learning</v>
          </cell>
          <cell r="Z12" t="str">
            <v>No</v>
          </cell>
          <cell r="AA12" t="str">
            <v>Yes</v>
          </cell>
          <cell r="AB12" t="str">
            <v>IT / Systems</v>
          </cell>
          <cell r="AC12" t="str">
            <v>2020 End</v>
          </cell>
          <cell r="AD12" t="str">
            <v>SONAR - Available in Horizon</v>
          </cell>
          <cell r="AE12" t="str">
            <v>Process Excellence &amp; Innovation</v>
          </cell>
          <cell r="AF12" t="str">
            <v>Process Optimization &amp; Automation</v>
          </cell>
          <cell r="AG12">
            <v>0</v>
          </cell>
          <cell r="AH12" t="str">
            <v>Patient Safety</v>
          </cell>
          <cell r="AI12" t="str">
            <v>Safety Reporting and Submissions</v>
          </cell>
        </row>
        <row r="13">
          <cell r="A13">
            <v>15790</v>
          </cell>
          <cell r="B13" t="str">
            <v>15790</v>
          </cell>
          <cell r="C13" t="str">
            <v>Project: ESPIR II Upgrade</v>
          </cell>
          <cell r="D13" t="str">
            <v>Parent</v>
          </cell>
          <cell r="E13" t="str">
            <v>Single WP</v>
          </cell>
          <cell r="F13" t="str">
            <v>GDO</v>
          </cell>
          <cell r="G13">
            <v>0</v>
          </cell>
          <cell r="H13">
            <v>0</v>
          </cell>
          <cell r="I13">
            <v>0</v>
          </cell>
          <cell r="J13">
            <v>0</v>
          </cell>
          <cell r="K13">
            <v>0</v>
          </cell>
          <cell r="L13">
            <v>0</v>
          </cell>
          <cell r="M13">
            <v>0</v>
          </cell>
          <cell r="N13">
            <v>0</v>
          </cell>
          <cell r="O13">
            <v>0</v>
          </cell>
        </row>
        <row r="13">
          <cell r="Q13">
            <v>0</v>
          </cell>
          <cell r="R13" t="str">
            <v>Not Excluded</v>
          </cell>
          <cell r="S13" t="str">
            <v>No</v>
          </cell>
          <cell r="T13" t="str">
            <v>Yes</v>
          </cell>
          <cell r="U13" t="str">
            <v>Operational Necessity</v>
          </cell>
          <cell r="V13" t="str">
            <v>Operational Necessity</v>
          </cell>
          <cell r="W13" t="str">
            <v>Grow</v>
          </cell>
          <cell r="X13" t="str">
            <v>Strategy Approved</v>
          </cell>
          <cell r="Y13" t="str">
            <v> ESPIR II Upgrade</v>
          </cell>
          <cell r="Z13" t="str">
            <v>No</v>
          </cell>
          <cell r="AA13" t="str">
            <v>Yes</v>
          </cell>
          <cell r="AB13" t="str">
            <v>IT / Systems</v>
          </cell>
          <cell r="AC13" t="str">
            <v>2020 End</v>
          </cell>
          <cell r="AD13" t="str">
            <v>SONAR - Available in Horizon</v>
          </cell>
          <cell r="AE13" t="str">
            <v>Operational Necessity</v>
          </cell>
          <cell r="AF13" t="str">
            <v>Operational Necessity</v>
          </cell>
          <cell r="AG13">
            <v>0</v>
          </cell>
          <cell r="AH13" t="str">
            <v>Clinical Development</v>
          </cell>
          <cell r="AI13" t="str">
            <v>ClinOps and Trial Execution</v>
          </cell>
        </row>
        <row r="14">
          <cell r="A14" t="str">
            <v>15790-G4009708</v>
          </cell>
          <cell r="B14" t="str">
            <v>15790</v>
          </cell>
          <cell r="C14" t="str">
            <v>Project: ESPIR II Upgrade</v>
          </cell>
          <cell r="D14" t="str">
            <v>Child</v>
          </cell>
          <cell r="E14" t="str">
            <v>Single WP</v>
          </cell>
          <cell r="F14" t="str">
            <v>GDO</v>
          </cell>
          <cell r="G14">
            <v>0</v>
          </cell>
          <cell r="H14">
            <v>0</v>
          </cell>
          <cell r="I14">
            <v>0</v>
          </cell>
          <cell r="J14">
            <v>0</v>
          </cell>
          <cell r="K14">
            <v>0</v>
          </cell>
          <cell r="L14">
            <v>0</v>
          </cell>
          <cell r="M14">
            <v>0</v>
          </cell>
          <cell r="N14">
            <v>0</v>
          </cell>
          <cell r="O14">
            <v>0</v>
          </cell>
          <cell r="P14" t="str">
            <v>G4009708</v>
          </cell>
          <cell r="Q14">
            <v>0</v>
          </cell>
          <cell r="R14" t="str">
            <v>Not Excluded</v>
          </cell>
          <cell r="S14" t="str">
            <v>No</v>
          </cell>
          <cell r="T14" t="str">
            <v>Yes</v>
          </cell>
          <cell r="U14" t="str">
            <v>Operational Necessity</v>
          </cell>
          <cell r="V14" t="str">
            <v>Operational Necessity</v>
          </cell>
          <cell r="W14" t="str">
            <v>Grow</v>
          </cell>
          <cell r="X14" t="str">
            <v>Strategy Approved</v>
          </cell>
          <cell r="Y14" t="str">
            <v> ESPIR II Upgrade</v>
          </cell>
          <cell r="Z14" t="str">
            <v>No</v>
          </cell>
          <cell r="AA14" t="str">
            <v>Yes</v>
          </cell>
          <cell r="AB14" t="str">
            <v>IT / Systems</v>
          </cell>
          <cell r="AC14" t="str">
            <v>2020 End</v>
          </cell>
          <cell r="AD14" t="str">
            <v>SONAR - Available in Horizon</v>
          </cell>
          <cell r="AE14" t="str">
            <v>Operational Necessity</v>
          </cell>
          <cell r="AF14" t="str">
            <v>Operational Necessity</v>
          </cell>
          <cell r="AG14">
            <v>0</v>
          </cell>
          <cell r="AH14" t="str">
            <v>Clinical Development</v>
          </cell>
          <cell r="AI14" t="str">
            <v>ClinOps and Trial Execution</v>
          </cell>
        </row>
        <row r="15">
          <cell r="A15">
            <v>15810</v>
          </cell>
          <cell r="B15" t="str">
            <v>15810</v>
          </cell>
          <cell r="C15" t="str">
            <v>Project: CRMA BPR</v>
          </cell>
          <cell r="D15" t="str">
            <v>Parent</v>
          </cell>
          <cell r="E15" t="str">
            <v>Single WP</v>
          </cell>
          <cell r="F15" t="str">
            <v>CD&amp;A</v>
          </cell>
          <cell r="G15">
            <v>0</v>
          </cell>
          <cell r="H15">
            <v>0</v>
          </cell>
          <cell r="I15">
            <v>0.023608</v>
          </cell>
          <cell r="J15">
            <v>0.3389</v>
          </cell>
          <cell r="K15">
            <v>0.0454</v>
          </cell>
          <cell r="L15">
            <v>0.407908</v>
          </cell>
          <cell r="M15">
            <v>407908</v>
          </cell>
          <cell r="N15">
            <v>0</v>
          </cell>
          <cell r="O15">
            <v>0</v>
          </cell>
        </row>
        <row r="15">
          <cell r="Q15">
            <v>0</v>
          </cell>
          <cell r="R15" t="str">
            <v>Not Excluded</v>
          </cell>
          <cell r="S15" t="str">
            <v>No</v>
          </cell>
          <cell r="T15" t="str">
            <v>No</v>
          </cell>
          <cell r="U15" t="str">
            <v>Value Creation</v>
          </cell>
          <cell r="V15" t="str">
            <v>Reduce R&amp;D Costs</v>
          </cell>
          <cell r="W15" t="str">
            <v>Nurture</v>
          </cell>
          <cell r="X15" t="str">
            <v>Strategy Approved</v>
          </cell>
          <cell r="Y15" t="str">
            <v> CRMA BPR</v>
          </cell>
          <cell r="Z15" t="str">
            <v>No</v>
          </cell>
          <cell r="AA15" t="str">
            <v>No</v>
          </cell>
          <cell r="AB15" t="str">
            <v>Other Non-Drug</v>
          </cell>
          <cell r="AC15" t="str">
            <v>2020 Ongoing</v>
          </cell>
          <cell r="AD15" t="str">
            <v>New Submission Form - Available in Horizon</v>
          </cell>
          <cell r="AE15" t="str">
            <v>Process Excellence &amp; Innovation</v>
          </cell>
          <cell r="AF15" t="str">
            <v>Data Science &amp; Artificial Intelligence</v>
          </cell>
          <cell r="AG15">
            <v>0</v>
          </cell>
          <cell r="AH15" t="str">
            <v>Clinical Development</v>
          </cell>
          <cell r="AI15" t="str">
            <v>ClinOps and Trial Execution</v>
          </cell>
        </row>
        <row r="16">
          <cell r="A16" t="str">
            <v>15810-G4010111</v>
          </cell>
          <cell r="B16" t="str">
            <v>15810</v>
          </cell>
          <cell r="C16" t="str">
            <v>Project: CRMA BPR</v>
          </cell>
          <cell r="D16" t="str">
            <v>Child</v>
          </cell>
          <cell r="E16" t="str">
            <v>Single WP</v>
          </cell>
          <cell r="F16" t="str">
            <v>CD&amp;A</v>
          </cell>
          <cell r="G16">
            <v>0</v>
          </cell>
          <cell r="H16">
            <v>0</v>
          </cell>
          <cell r="I16">
            <v>0.023608</v>
          </cell>
          <cell r="J16">
            <v>0.3389</v>
          </cell>
          <cell r="K16">
            <v>0.0454</v>
          </cell>
          <cell r="L16">
            <v>0.407908</v>
          </cell>
          <cell r="M16">
            <v>407908</v>
          </cell>
          <cell r="N16">
            <v>0</v>
          </cell>
          <cell r="O16">
            <v>0</v>
          </cell>
          <cell r="P16" t="str">
            <v>G4010111</v>
          </cell>
          <cell r="Q16">
            <v>245</v>
          </cell>
          <cell r="R16" t="str">
            <v>Not Excluded</v>
          </cell>
          <cell r="S16" t="str">
            <v>No</v>
          </cell>
          <cell r="T16" t="str">
            <v>No</v>
          </cell>
          <cell r="U16" t="str">
            <v>Value Creation</v>
          </cell>
          <cell r="V16" t="str">
            <v>Reduce R&amp;D Costs</v>
          </cell>
          <cell r="W16" t="str">
            <v>Nurture</v>
          </cell>
          <cell r="X16" t="str">
            <v>Strategy Approved</v>
          </cell>
          <cell r="Y16" t="str">
            <v> CRMA BPR</v>
          </cell>
          <cell r="Z16" t="str">
            <v>No</v>
          </cell>
          <cell r="AA16" t="str">
            <v>No</v>
          </cell>
          <cell r="AB16" t="str">
            <v>Other Non-Drug</v>
          </cell>
          <cell r="AC16" t="str">
            <v>2020 Ongoing</v>
          </cell>
          <cell r="AD16" t="str">
            <v>New Submission Form - Available in Horizon</v>
          </cell>
          <cell r="AE16" t="str">
            <v>Process Excellence &amp; Innovation</v>
          </cell>
          <cell r="AF16" t="str">
            <v>Data Science &amp; Artificial Intelligence</v>
          </cell>
          <cell r="AG16">
            <v>0</v>
          </cell>
          <cell r="AH16" t="str">
            <v>Clinical Development</v>
          </cell>
          <cell r="AI16" t="str">
            <v>ClinOps and Trial Execution</v>
          </cell>
        </row>
        <row r="17">
          <cell r="A17">
            <v>15819</v>
          </cell>
          <cell r="B17" t="str">
            <v>15819</v>
          </cell>
          <cell r="C17" t="str">
            <v>Project: STRIDE Clin Data Hub</v>
          </cell>
          <cell r="D17" t="str">
            <v>Parent</v>
          </cell>
          <cell r="E17" t="str">
            <v>Multiple WP</v>
          </cell>
          <cell r="F17" t="str">
            <v>GDO</v>
          </cell>
          <cell r="G17">
            <v>0</v>
          </cell>
          <cell r="H17">
            <v>2</v>
          </cell>
          <cell r="I17">
            <v>0.07375149</v>
          </cell>
          <cell r="J17">
            <v>2</v>
          </cell>
          <cell r="K17">
            <v>0</v>
          </cell>
          <cell r="L17">
            <v>4.07375149</v>
          </cell>
          <cell r="M17">
            <v>4073751.49</v>
          </cell>
          <cell r="N17">
            <v>0</v>
          </cell>
          <cell r="O17">
            <v>0</v>
          </cell>
        </row>
        <row r="17">
          <cell r="Q17">
            <v>0</v>
          </cell>
          <cell r="R17" t="str">
            <v>Not Excluded</v>
          </cell>
          <cell r="S17" t="str">
            <v>No</v>
          </cell>
          <cell r="T17" t="str">
            <v>Yes</v>
          </cell>
          <cell r="U17" t="str">
            <v>Value Creation</v>
          </cell>
          <cell r="V17" t="str">
            <v>Reduce R&amp;D Costs</v>
          </cell>
          <cell r="W17" t="str">
            <v>Grow</v>
          </cell>
          <cell r="X17" t="str">
            <v>Proposed Plan</v>
          </cell>
          <cell r="Y17" t="str">
            <v> STRIDE Clin Data Hub</v>
          </cell>
          <cell r="Z17" t="str">
            <v>Yes</v>
          </cell>
          <cell r="AA17" t="str">
            <v>Yes</v>
          </cell>
          <cell r="AB17" t="str">
            <v>Data &amp; Digital</v>
          </cell>
          <cell r="AC17" t="str">
            <v>2020 Ongoing</v>
          </cell>
          <cell r="AD17" t="str">
            <v>SONAR - Available in Horizon</v>
          </cell>
          <cell r="AE17" t="str">
            <v>Data for Insights</v>
          </cell>
          <cell r="AF17" t="str">
            <v>Data Strategy &amp; Management (incl. MDM)</v>
          </cell>
          <cell r="AG17">
            <v>0</v>
          </cell>
          <cell r="AH17" t="str">
            <v>Clinical Development</v>
          </cell>
          <cell r="AI17" t="str">
            <v>Clinical Data Collection and Mgmt</v>
          </cell>
        </row>
        <row r="18">
          <cell r="A18" t="str">
            <v>15819-G4012075</v>
          </cell>
          <cell r="B18" t="str">
            <v>15819</v>
          </cell>
          <cell r="C18" t="str">
            <v>Project: STRIDE Clin Data Hub</v>
          </cell>
          <cell r="D18" t="str">
            <v>Child</v>
          </cell>
          <cell r="E18" t="str">
            <v>Multiple WP</v>
          </cell>
          <cell r="F18" t="str">
            <v>GDO</v>
          </cell>
          <cell r="G18">
            <v>0</v>
          </cell>
          <cell r="H18">
            <v>0</v>
          </cell>
          <cell r="I18">
            <v>0</v>
          </cell>
          <cell r="J18">
            <v>2</v>
          </cell>
          <cell r="K18">
            <v>0</v>
          </cell>
          <cell r="L18">
            <v>2</v>
          </cell>
          <cell r="M18">
            <v>2000000</v>
          </cell>
          <cell r="N18">
            <v>0</v>
          </cell>
          <cell r="O18">
            <v>0</v>
          </cell>
          <cell r="P18" t="str">
            <v>G4012075</v>
          </cell>
          <cell r="Q18">
            <v>0</v>
          </cell>
          <cell r="R18" t="str">
            <v>Not Excluded</v>
          </cell>
          <cell r="S18" t="str">
            <v>No</v>
          </cell>
          <cell r="T18" t="str">
            <v>Yes</v>
          </cell>
          <cell r="U18" t="str">
            <v>Value Creation</v>
          </cell>
          <cell r="V18" t="str">
            <v>Reduce R&amp;D Costs</v>
          </cell>
          <cell r="W18" t="str">
            <v>Grow</v>
          </cell>
          <cell r="X18" t="str">
            <v>Proposed Plan</v>
          </cell>
          <cell r="Y18" t="str">
            <v>CDH Execution</v>
          </cell>
          <cell r="Z18" t="str">
            <v>Yes</v>
          </cell>
          <cell r="AA18" t="str">
            <v>Yes</v>
          </cell>
          <cell r="AB18" t="str">
            <v>Data &amp; Digital</v>
          </cell>
          <cell r="AC18" t="str">
            <v>2020 Ongoing</v>
          </cell>
          <cell r="AD18" t="str">
            <v>SONAR - Available in Horizon</v>
          </cell>
          <cell r="AE18" t="str">
            <v>Data for Insights</v>
          </cell>
          <cell r="AF18" t="str">
            <v>Data Strategy &amp; Management (incl. MDM)</v>
          </cell>
          <cell r="AG18">
            <v>0</v>
          </cell>
          <cell r="AH18" t="str">
            <v>Clinical Development</v>
          </cell>
          <cell r="AI18" t="str">
            <v>Clinical Data Collection and Mgmt</v>
          </cell>
        </row>
        <row r="19">
          <cell r="A19" t="str">
            <v>15819-G4009965</v>
          </cell>
          <cell r="B19" t="str">
            <v>15819</v>
          </cell>
          <cell r="C19" t="str">
            <v>Project: STRIDE Clin Data Hub</v>
          </cell>
          <cell r="D19" t="str">
            <v>Child</v>
          </cell>
          <cell r="E19" t="str">
            <v>Multiple WP</v>
          </cell>
          <cell r="F19" t="str">
            <v>GDO</v>
          </cell>
          <cell r="G19">
            <v>0</v>
          </cell>
          <cell r="H19">
            <v>2</v>
          </cell>
          <cell r="I19">
            <v>0.07375149</v>
          </cell>
          <cell r="J19">
            <v>0</v>
          </cell>
          <cell r="K19">
            <v>0</v>
          </cell>
          <cell r="L19">
            <v>2.07375149</v>
          </cell>
          <cell r="M19">
            <v>2073751.49</v>
          </cell>
          <cell r="N19">
            <v>0</v>
          </cell>
          <cell r="O19">
            <v>0</v>
          </cell>
          <cell r="P19" t="str">
            <v>G4009965</v>
          </cell>
          <cell r="Q19">
            <v>33.6</v>
          </cell>
          <cell r="R19" t="str">
            <v>Not Excluded</v>
          </cell>
          <cell r="S19" t="str">
            <v>No</v>
          </cell>
          <cell r="T19" t="str">
            <v>Yes</v>
          </cell>
          <cell r="U19" t="str">
            <v>Value Creation</v>
          </cell>
          <cell r="V19" t="str">
            <v>Reduce R&amp;D Costs</v>
          </cell>
          <cell r="W19" t="str">
            <v>Grow</v>
          </cell>
          <cell r="X19" t="str">
            <v>Proposed Plan</v>
          </cell>
          <cell r="Y19" t="str">
            <v> STRIDE CDH</v>
          </cell>
          <cell r="Z19" t="str">
            <v>Yes</v>
          </cell>
          <cell r="AA19" t="str">
            <v>Yes</v>
          </cell>
          <cell r="AB19" t="str">
            <v>Data &amp; Digital</v>
          </cell>
          <cell r="AC19" t="str">
            <v>2020 Ongoing</v>
          </cell>
          <cell r="AD19" t="str">
            <v>SONAR - Available in Horizon</v>
          </cell>
          <cell r="AE19" t="str">
            <v>Data for Insights</v>
          </cell>
          <cell r="AF19" t="str">
            <v>Data Strategy &amp; Management (incl. MDM)</v>
          </cell>
          <cell r="AG19">
            <v>0</v>
          </cell>
          <cell r="AH19" t="str">
            <v>Clinical Development</v>
          </cell>
          <cell r="AI19" t="str">
            <v>Clinical Data Collection and Mgmt</v>
          </cell>
        </row>
        <row r="20">
          <cell r="A20">
            <v>15821</v>
          </cell>
          <cell r="B20" t="str">
            <v>15821</v>
          </cell>
          <cell r="C20" t="str">
            <v>Project: Nerve L W5</v>
          </cell>
          <cell r="D20" t="str">
            <v>Parent</v>
          </cell>
          <cell r="E20" t="str">
            <v>Multiple WP</v>
          </cell>
          <cell r="F20" t="str">
            <v>D&amp;D</v>
          </cell>
          <cell r="G20">
            <v>3.4237655833333</v>
          </cell>
          <cell r="H20">
            <v>3.031025</v>
          </cell>
          <cell r="I20">
            <v>0.29923584</v>
          </cell>
          <cell r="J20">
            <v>1.08808</v>
          </cell>
          <cell r="K20">
            <v>0</v>
          </cell>
          <cell r="L20">
            <v>7.8421064233333</v>
          </cell>
          <cell r="M20">
            <v>7842106.4233333</v>
          </cell>
          <cell r="N20">
            <v>0</v>
          </cell>
          <cell r="O20">
            <v>11.569</v>
          </cell>
        </row>
        <row r="20">
          <cell r="Q20">
            <v>0</v>
          </cell>
          <cell r="R20" t="str">
            <v>Not Excluded</v>
          </cell>
          <cell r="S20" t="str">
            <v>No</v>
          </cell>
          <cell r="T20" t="str">
            <v>Yes</v>
          </cell>
          <cell r="U20" t="str">
            <v>Value Creation</v>
          </cell>
          <cell r="V20" t="str">
            <v>Reduce R&amp;D Costs</v>
          </cell>
          <cell r="W20" t="str">
            <v>Grow</v>
          </cell>
          <cell r="X20" t="str">
            <v>Strategy Approved</v>
          </cell>
          <cell r="Y20" t="str">
            <v> Nerve L W5</v>
          </cell>
          <cell r="Z20" t="str">
            <v>Yes</v>
          </cell>
          <cell r="AA20" t="str">
            <v>Yes</v>
          </cell>
          <cell r="AB20" t="str">
            <v>Data &amp; Digital</v>
          </cell>
          <cell r="AC20" t="str">
            <v>2020 Ongoing</v>
          </cell>
          <cell r="AD20" t="str">
            <v>SONAR - Available in Horizon</v>
          </cell>
          <cell r="AE20" t="str">
            <v>Process Excellence &amp; Innovation</v>
          </cell>
          <cell r="AF20" t="str">
            <v>Data Science &amp; Artificial Intelligence</v>
          </cell>
          <cell r="AG20" t="str">
            <v>Nerve</v>
          </cell>
          <cell r="AH20" t="str">
            <v>Clinical Development</v>
          </cell>
          <cell r="AI20" t="str">
            <v>ClinOps and Trial Execution</v>
          </cell>
        </row>
        <row r="21">
          <cell r="A21" t="str">
            <v>15821-G4010578</v>
          </cell>
          <cell r="B21" t="str">
            <v>15821</v>
          </cell>
          <cell r="C21" t="str">
            <v>Project: Nerve L W5</v>
          </cell>
          <cell r="D21" t="str">
            <v>Child</v>
          </cell>
          <cell r="E21" t="str">
            <v>Multiple WP</v>
          </cell>
          <cell r="F21" t="str">
            <v>D&amp;D</v>
          </cell>
          <cell r="G21">
            <v>0</v>
          </cell>
          <cell r="H21">
            <v>0</v>
          </cell>
          <cell r="I21">
            <v>0.0400976</v>
          </cell>
          <cell r="J21">
            <v>0.141926</v>
          </cell>
          <cell r="K21">
            <v>0</v>
          </cell>
          <cell r="L21">
            <v>0.1820236</v>
          </cell>
          <cell r="M21">
            <v>182023.6</v>
          </cell>
          <cell r="N21">
            <v>0</v>
          </cell>
          <cell r="O21">
            <v>1.54</v>
          </cell>
          <cell r="P21" t="str">
            <v>G4010578</v>
          </cell>
          <cell r="Q21">
            <v>125.3679</v>
          </cell>
          <cell r="R21" t="str">
            <v>Not Excluded</v>
          </cell>
          <cell r="S21" t="str">
            <v>No</v>
          </cell>
          <cell r="T21" t="str">
            <v>Yes</v>
          </cell>
          <cell r="U21" t="str">
            <v>Value Creation</v>
          </cell>
          <cell r="V21" t="str">
            <v>Reduce R&amp;D Costs</v>
          </cell>
          <cell r="W21" t="str">
            <v>Grow</v>
          </cell>
          <cell r="X21" t="str">
            <v>Strategy Approved</v>
          </cell>
          <cell r="Y21" t="str">
            <v> Dynamo</v>
          </cell>
          <cell r="Z21" t="str">
            <v>Yes</v>
          </cell>
          <cell r="AA21" t="str">
            <v>Yes</v>
          </cell>
          <cell r="AB21" t="str">
            <v>Data &amp; Digital</v>
          </cell>
          <cell r="AC21" t="str">
            <v>2020 Ongoing</v>
          </cell>
          <cell r="AD21" t="str">
            <v>SONAR - Available in Horizon</v>
          </cell>
          <cell r="AE21" t="str">
            <v>Process Excellence &amp; Innovation</v>
          </cell>
          <cell r="AF21" t="str">
            <v>Data Science &amp; Artificial Intelligence</v>
          </cell>
          <cell r="AG21" t="str">
            <v>Nerve</v>
          </cell>
          <cell r="AH21" t="str">
            <v>Clinical Development</v>
          </cell>
          <cell r="AI21" t="str">
            <v>ClinOps and Trial Execution</v>
          </cell>
        </row>
        <row r="22">
          <cell r="A22" t="str">
            <v>15821-G4010600</v>
          </cell>
          <cell r="B22" t="str">
            <v>15821</v>
          </cell>
          <cell r="C22" t="str">
            <v>Project: Nerve L W5</v>
          </cell>
          <cell r="D22" t="str">
            <v>Child</v>
          </cell>
          <cell r="E22" t="str">
            <v>Multiple WP</v>
          </cell>
          <cell r="F22" t="str">
            <v>D&amp;D</v>
          </cell>
          <cell r="G22">
            <v>0</v>
          </cell>
          <cell r="H22">
            <v>0</v>
          </cell>
          <cell r="I22">
            <v>0.02034804</v>
          </cell>
          <cell r="J22">
            <v>0.06305233</v>
          </cell>
          <cell r="K22">
            <v>0</v>
          </cell>
          <cell r="L22">
            <v>0.08340037</v>
          </cell>
          <cell r="M22">
            <v>83400.37</v>
          </cell>
          <cell r="N22">
            <v>0</v>
          </cell>
          <cell r="O22">
            <v>0.778</v>
          </cell>
          <cell r="P22" t="str">
            <v>G4010600</v>
          </cell>
          <cell r="Q22">
            <v>56.82684</v>
          </cell>
          <cell r="R22" t="str">
            <v>Not Excluded</v>
          </cell>
          <cell r="S22" t="str">
            <v>No</v>
          </cell>
          <cell r="T22" t="str">
            <v>Yes</v>
          </cell>
          <cell r="U22" t="str">
            <v>Value Creation</v>
          </cell>
          <cell r="V22" t="str">
            <v>Reduce R&amp;D Costs</v>
          </cell>
          <cell r="W22" t="str">
            <v>Grow</v>
          </cell>
          <cell r="X22" t="str">
            <v>Strategy Approved</v>
          </cell>
          <cell r="Y22" t="str">
            <v> ETP</v>
          </cell>
          <cell r="Z22" t="str">
            <v>Yes</v>
          </cell>
          <cell r="AA22" t="str">
            <v>Yes</v>
          </cell>
          <cell r="AB22" t="str">
            <v>Data &amp; Digital</v>
          </cell>
          <cell r="AC22" t="str">
            <v>2020 Ongoing</v>
          </cell>
          <cell r="AD22" t="str">
            <v>SONAR - Available in Horizon</v>
          </cell>
          <cell r="AE22" t="str">
            <v>Process Excellence &amp; Innovation</v>
          </cell>
          <cell r="AF22" t="str">
            <v>Data Science &amp; Artificial Intelligence</v>
          </cell>
          <cell r="AG22">
            <v>0</v>
          </cell>
          <cell r="AH22" t="str">
            <v>Clinical Development</v>
          </cell>
          <cell r="AI22" t="str">
            <v>Protocol Design</v>
          </cell>
        </row>
        <row r="23">
          <cell r="A23" t="str">
            <v>15821-G4010591</v>
          </cell>
          <cell r="B23" t="str">
            <v>15821</v>
          </cell>
          <cell r="C23" t="str">
            <v>Project: Nerve L W5</v>
          </cell>
          <cell r="D23" t="str">
            <v>Child</v>
          </cell>
          <cell r="E23" t="str">
            <v>Multiple WP</v>
          </cell>
          <cell r="F23" t="str">
            <v>D&amp;D</v>
          </cell>
          <cell r="G23">
            <v>0</v>
          </cell>
          <cell r="H23">
            <v>0</v>
          </cell>
          <cell r="I23">
            <v>0.06553264</v>
          </cell>
          <cell r="J23">
            <v>0.275077</v>
          </cell>
          <cell r="K23">
            <v>0</v>
          </cell>
          <cell r="L23">
            <v>0.34060964</v>
          </cell>
          <cell r="M23">
            <v>340609.64</v>
          </cell>
          <cell r="N23">
            <v>0</v>
          </cell>
          <cell r="O23">
            <v>2.313</v>
          </cell>
          <cell r="P23" t="str">
            <v>G4010591</v>
          </cell>
          <cell r="Q23">
            <v>243.138</v>
          </cell>
          <cell r="R23" t="str">
            <v>Not Excluded</v>
          </cell>
          <cell r="S23" t="str">
            <v>No</v>
          </cell>
          <cell r="T23" t="str">
            <v>Yes</v>
          </cell>
          <cell r="U23" t="str">
            <v>Value Creation</v>
          </cell>
          <cell r="V23" t="str">
            <v>Reduce R&amp;D Costs</v>
          </cell>
          <cell r="W23" t="str">
            <v>Grow</v>
          </cell>
          <cell r="X23" t="str">
            <v>Strategy Approved</v>
          </cell>
          <cell r="Y23" t="str">
            <v> FPO</v>
          </cell>
          <cell r="Z23" t="str">
            <v>Yes</v>
          </cell>
          <cell r="AA23" t="str">
            <v>Yes</v>
          </cell>
          <cell r="AB23" t="str">
            <v>Data &amp; Digital</v>
          </cell>
          <cell r="AC23" t="str">
            <v>2020 Ongoing</v>
          </cell>
          <cell r="AD23" t="str">
            <v>SONAR - Available in Horizon</v>
          </cell>
          <cell r="AE23" t="str">
            <v>Process Excellence &amp; Innovation</v>
          </cell>
          <cell r="AF23" t="str">
            <v>Data Science &amp; Artificial Intelligence</v>
          </cell>
          <cell r="AG23" t="str">
            <v>Nerve</v>
          </cell>
          <cell r="AH23" t="str">
            <v>Clinical Development</v>
          </cell>
          <cell r="AI23" t="str">
            <v>ClinOps and Trial Execution</v>
          </cell>
        </row>
        <row r="24">
          <cell r="A24" t="str">
            <v>15821-G4010145</v>
          </cell>
          <cell r="B24" t="str">
            <v>15821</v>
          </cell>
          <cell r="C24" t="str">
            <v>Project: Nerve L W5</v>
          </cell>
          <cell r="D24" t="str">
            <v>Child</v>
          </cell>
          <cell r="E24" t="str">
            <v>Multiple WP</v>
          </cell>
          <cell r="F24" t="str">
            <v>D&amp;D</v>
          </cell>
          <cell r="G24">
            <v>0</v>
          </cell>
          <cell r="H24">
            <v>0</v>
          </cell>
          <cell r="I24">
            <v>0.02663199</v>
          </cell>
          <cell r="J24">
            <v>0.109495</v>
          </cell>
          <cell r="K24">
            <v>0</v>
          </cell>
          <cell r="L24">
            <v>0.13612699</v>
          </cell>
          <cell r="M24">
            <v>136126.99</v>
          </cell>
          <cell r="N24">
            <v>0</v>
          </cell>
          <cell r="O24">
            <v>1.668</v>
          </cell>
          <cell r="P24" t="str">
            <v>G4010145</v>
          </cell>
          <cell r="Q24">
            <v>93.61527</v>
          </cell>
          <cell r="R24" t="str">
            <v>Not Excluded</v>
          </cell>
          <cell r="S24" t="str">
            <v>No</v>
          </cell>
          <cell r="T24" t="str">
            <v>Yes</v>
          </cell>
          <cell r="U24" t="str">
            <v>Value Creation</v>
          </cell>
          <cell r="V24" t="str">
            <v>Reduce R&amp;D Costs</v>
          </cell>
          <cell r="W24" t="str">
            <v>Grow</v>
          </cell>
          <cell r="X24" t="str">
            <v>Strategy Approved</v>
          </cell>
          <cell r="Y24" t="str">
            <v> Jarvis</v>
          </cell>
          <cell r="Z24" t="str">
            <v>Yes</v>
          </cell>
          <cell r="AA24" t="str">
            <v>Yes</v>
          </cell>
          <cell r="AB24" t="str">
            <v>Data &amp; Digital</v>
          </cell>
          <cell r="AC24" t="str">
            <v>2020 Ongoing</v>
          </cell>
          <cell r="AD24" t="str">
            <v>SONAR - Available in Horizon</v>
          </cell>
          <cell r="AE24" t="str">
            <v>Process Excellence &amp; Innovation</v>
          </cell>
          <cell r="AF24" t="str">
            <v>Data Science &amp; Artificial Intelligence</v>
          </cell>
          <cell r="AG24" t="str">
            <v>Nerve</v>
          </cell>
          <cell r="AH24" t="str">
            <v>Patient Safety</v>
          </cell>
          <cell r="AI24" t="str">
            <v>Signal and Risk Mgmt</v>
          </cell>
        </row>
        <row r="25">
          <cell r="A25" t="str">
            <v>15821-G4010579</v>
          </cell>
          <cell r="B25" t="str">
            <v>15821</v>
          </cell>
          <cell r="C25" t="str">
            <v>Project: Nerve L W5</v>
          </cell>
          <cell r="D25" t="str">
            <v>Child</v>
          </cell>
          <cell r="E25" t="str">
            <v>Multiple WP</v>
          </cell>
          <cell r="F25" t="str">
            <v>D&amp;D</v>
          </cell>
          <cell r="G25">
            <v>0</v>
          </cell>
          <cell r="H25">
            <v>0</v>
          </cell>
          <cell r="I25">
            <v>0.02842741</v>
          </cell>
          <cell r="J25">
            <v>0.11372633</v>
          </cell>
          <cell r="K25">
            <v>0</v>
          </cell>
          <cell r="L25">
            <v>0.14215374</v>
          </cell>
          <cell r="M25">
            <v>142153.74</v>
          </cell>
          <cell r="N25">
            <v>0</v>
          </cell>
          <cell r="O25">
            <v>1.279</v>
          </cell>
          <cell r="P25" t="str">
            <v>G4010579</v>
          </cell>
          <cell r="Q25">
            <v>97.53744</v>
          </cell>
          <cell r="R25" t="str">
            <v>Not Excluded</v>
          </cell>
          <cell r="S25" t="str">
            <v>No</v>
          </cell>
          <cell r="T25" t="str">
            <v>Yes</v>
          </cell>
          <cell r="U25" t="str">
            <v>Value Creation</v>
          </cell>
          <cell r="V25" t="str">
            <v>Reduce R&amp;D Costs</v>
          </cell>
          <cell r="W25" t="str">
            <v>Grow</v>
          </cell>
          <cell r="X25" t="str">
            <v>Strategy Approved</v>
          </cell>
          <cell r="Y25" t="str">
            <v> Metrics in Development</v>
          </cell>
          <cell r="Z25" t="str">
            <v>Yes</v>
          </cell>
          <cell r="AA25" t="str">
            <v>Yes</v>
          </cell>
          <cell r="AB25" t="str">
            <v>Data &amp; Digital</v>
          </cell>
          <cell r="AC25" t="str">
            <v>2020 Ongoing</v>
          </cell>
          <cell r="AD25" t="str">
            <v>SONAR - Available in Horizon</v>
          </cell>
          <cell r="AE25" t="str">
            <v>Process Excellence &amp; Innovation</v>
          </cell>
          <cell r="AF25" t="str">
            <v>Data Science &amp; Artificial Intelligence</v>
          </cell>
          <cell r="AG25" t="str">
            <v>Nerve</v>
          </cell>
          <cell r="AH25" t="str">
            <v>Clinical Development</v>
          </cell>
          <cell r="AI25" t="str">
            <v>ClinOps and Trial Execution</v>
          </cell>
        </row>
        <row r="26">
          <cell r="A26" t="str">
            <v>15821-G4010590</v>
          </cell>
          <cell r="B26" t="str">
            <v>15821</v>
          </cell>
          <cell r="C26" t="str">
            <v>Project: Nerve L W5</v>
          </cell>
          <cell r="D26" t="str">
            <v>Child</v>
          </cell>
          <cell r="E26" t="str">
            <v>Multiple WP</v>
          </cell>
          <cell r="F26" t="str">
            <v>D&amp;D</v>
          </cell>
          <cell r="G26">
            <v>0</v>
          </cell>
          <cell r="H26">
            <v>0</v>
          </cell>
          <cell r="I26">
            <v>0.03351441</v>
          </cell>
          <cell r="J26">
            <v>0.111582</v>
          </cell>
          <cell r="K26">
            <v>0</v>
          </cell>
          <cell r="L26">
            <v>0.14509641</v>
          </cell>
          <cell r="M26">
            <v>145096.41</v>
          </cell>
          <cell r="N26">
            <v>0</v>
          </cell>
          <cell r="O26">
            <v>1.073</v>
          </cell>
          <cell r="P26" t="str">
            <v>G4010590</v>
          </cell>
          <cell r="Q26">
            <v>100.90227</v>
          </cell>
          <cell r="R26" t="str">
            <v>Not Excluded</v>
          </cell>
          <cell r="S26" t="str">
            <v>No</v>
          </cell>
          <cell r="T26" t="str">
            <v>Yes</v>
          </cell>
          <cell r="U26" t="str">
            <v>Value Creation</v>
          </cell>
          <cell r="V26" t="str">
            <v>Reduce R&amp;D Costs</v>
          </cell>
          <cell r="W26" t="str">
            <v>Grow</v>
          </cell>
          <cell r="X26" t="str">
            <v>Strategy Approved</v>
          </cell>
          <cell r="Y26" t="str">
            <v> Resource Cockpit</v>
          </cell>
          <cell r="Z26" t="str">
            <v>Yes</v>
          </cell>
          <cell r="AA26" t="str">
            <v>Yes</v>
          </cell>
          <cell r="AB26" t="str">
            <v>Data &amp; Digital</v>
          </cell>
          <cell r="AC26" t="str">
            <v>2020 Ongoing</v>
          </cell>
          <cell r="AD26" t="str">
            <v>SONAR - Available in Horizon</v>
          </cell>
          <cell r="AE26" t="str">
            <v>Process Excellence &amp; Innovation</v>
          </cell>
          <cell r="AF26" t="str">
            <v>Data Science &amp; Artificial Intelligence</v>
          </cell>
          <cell r="AG26" t="str">
            <v>Nerve</v>
          </cell>
          <cell r="AH26" t="str">
            <v>TRD Labs</v>
          </cell>
          <cell r="AI26" t="str">
            <v>TRD Governance, Quality &amp; Strategy</v>
          </cell>
        </row>
        <row r="27">
          <cell r="A27" t="str">
            <v>15821-G4010577</v>
          </cell>
          <cell r="B27" t="str">
            <v>15821</v>
          </cell>
          <cell r="C27" t="str">
            <v>Project: Nerve L W5</v>
          </cell>
          <cell r="D27" t="str">
            <v>Child</v>
          </cell>
          <cell r="E27" t="str">
            <v>Multiple WP</v>
          </cell>
          <cell r="F27" t="str">
            <v>D&amp;D</v>
          </cell>
          <cell r="G27">
            <v>3.4237655833333</v>
          </cell>
          <cell r="H27">
            <v>3.031025</v>
          </cell>
          <cell r="I27">
            <v>0.05356322</v>
          </cell>
          <cell r="J27">
            <v>0.17574267</v>
          </cell>
          <cell r="K27">
            <v>0</v>
          </cell>
          <cell r="L27">
            <v>6.6840964733333</v>
          </cell>
          <cell r="M27">
            <v>6684096.4733333</v>
          </cell>
          <cell r="N27">
            <v>0</v>
          </cell>
          <cell r="O27">
            <v>2.918</v>
          </cell>
          <cell r="P27" t="str">
            <v>G4010577</v>
          </cell>
          <cell r="Q27">
            <v>155.06043</v>
          </cell>
          <cell r="R27" t="str">
            <v>Not Excluded</v>
          </cell>
          <cell r="S27" t="str">
            <v>No</v>
          </cell>
          <cell r="T27" t="str">
            <v>Yes</v>
          </cell>
          <cell r="U27" t="str">
            <v>Value Creation</v>
          </cell>
          <cell r="V27" t="str">
            <v>Increase drug development PoS</v>
          </cell>
          <cell r="W27" t="str">
            <v>Grow</v>
          </cell>
          <cell r="X27" t="str">
            <v>Strategy Approved</v>
          </cell>
          <cell r="Y27" t="str">
            <v> Sense</v>
          </cell>
          <cell r="Z27" t="str">
            <v>Yes</v>
          </cell>
          <cell r="AA27" t="str">
            <v>Yes</v>
          </cell>
          <cell r="AB27" t="str">
            <v>Data &amp; Digital</v>
          </cell>
          <cell r="AC27" t="str">
            <v>2020 Ongoing</v>
          </cell>
          <cell r="AD27" t="str">
            <v>SONAR - Available in Horizon</v>
          </cell>
          <cell r="AE27" t="str">
            <v>Process Excellence &amp; Innovation</v>
          </cell>
          <cell r="AF27" t="str">
            <v>Data Science &amp; Artificial Intelligence</v>
          </cell>
          <cell r="AG27" t="str">
            <v>Nerve</v>
          </cell>
          <cell r="AH27" t="str">
            <v>Clinical Development</v>
          </cell>
          <cell r="AI27" t="str">
            <v>ClinOps and Trial Execution</v>
          </cell>
        </row>
        <row r="28">
          <cell r="A28" t="str">
            <v>15821-G4010959</v>
          </cell>
          <cell r="B28" t="str">
            <v>15821</v>
          </cell>
          <cell r="C28" t="str">
            <v>Project: Nerve L W5</v>
          </cell>
          <cell r="D28" t="str">
            <v>Child</v>
          </cell>
          <cell r="E28" t="str">
            <v>Multiple WP</v>
          </cell>
          <cell r="F28" t="str">
            <v>D&amp;D</v>
          </cell>
          <cell r="G28">
            <v>0</v>
          </cell>
          <cell r="H28">
            <v>0</v>
          </cell>
          <cell r="I28">
            <v>0.03112053</v>
          </cell>
          <cell r="J28">
            <v>0.09747867</v>
          </cell>
          <cell r="K28">
            <v>0</v>
          </cell>
          <cell r="L28">
            <v>0.1285992</v>
          </cell>
          <cell r="M28">
            <v>128599.2</v>
          </cell>
          <cell r="N28">
            <v>0</v>
          </cell>
          <cell r="O28">
            <v>0</v>
          </cell>
          <cell r="P28" t="str">
            <v>G4010959</v>
          </cell>
          <cell r="Q28">
            <v>0</v>
          </cell>
          <cell r="R28" t="str">
            <v>Not Excluded</v>
          </cell>
          <cell r="S28" t="str">
            <v>No</v>
          </cell>
          <cell r="T28" t="str">
            <v>Yes</v>
          </cell>
          <cell r="U28" t="str">
            <v>Value Creation</v>
          </cell>
          <cell r="V28" t="str">
            <v>Increase drug development PoS</v>
          </cell>
          <cell r="W28" t="str">
            <v>Grow</v>
          </cell>
          <cell r="X28" t="str">
            <v>Proposed Plan</v>
          </cell>
          <cell r="Y28" t="str">
            <v> X-module/platform</v>
          </cell>
          <cell r="Z28" t="str">
            <v>Yes</v>
          </cell>
          <cell r="AA28" t="str">
            <v>Yes</v>
          </cell>
          <cell r="AB28" t="str">
            <v>Data &amp; Digital</v>
          </cell>
          <cell r="AC28" t="str">
            <v>TO Be Updated</v>
          </cell>
          <cell r="AD28" t="str">
            <v>TO Be Updated</v>
          </cell>
          <cell r="AE28" t="str">
            <v>TO Be Updated</v>
          </cell>
          <cell r="AF28" t="str">
            <v>TO Be Updated</v>
          </cell>
          <cell r="AG28" t="str">
            <v>TO Be Updated</v>
          </cell>
          <cell r="AH28" t="str">
            <v>TO Be Updated</v>
          </cell>
          <cell r="AI28" t="str">
            <v>TO Be Updated</v>
          </cell>
        </row>
        <row r="29">
          <cell r="A29">
            <v>15825</v>
          </cell>
          <cell r="B29" t="str">
            <v>15825</v>
          </cell>
          <cell r="C29" t="str">
            <v>Project: OPTIC</v>
          </cell>
          <cell r="D29" t="str">
            <v>Parent</v>
          </cell>
          <cell r="E29" t="str">
            <v>Single WP</v>
          </cell>
          <cell r="F29" t="str">
            <v>PS&amp;M</v>
          </cell>
          <cell r="G29">
            <v>0</v>
          </cell>
          <cell r="H29">
            <v>0</v>
          </cell>
          <cell r="I29">
            <v>0</v>
          </cell>
          <cell r="J29">
            <v>0.285</v>
          </cell>
          <cell r="K29">
            <v>0</v>
          </cell>
          <cell r="L29">
            <v>0.285</v>
          </cell>
          <cell r="M29">
            <v>285000</v>
          </cell>
          <cell r="N29">
            <v>0</v>
          </cell>
          <cell r="O29">
            <v>0</v>
          </cell>
        </row>
        <row r="29">
          <cell r="Q29">
            <v>0</v>
          </cell>
          <cell r="R29" t="str">
            <v>Not Excluded</v>
          </cell>
          <cell r="S29" t="str">
            <v>No</v>
          </cell>
          <cell r="T29" t="str">
            <v>Yes</v>
          </cell>
          <cell r="U29" t="str">
            <v>Value Creation</v>
          </cell>
          <cell r="V29" t="str">
            <v>Reduce R&amp;D Costs</v>
          </cell>
          <cell r="W29" t="str">
            <v>Nurture</v>
          </cell>
          <cell r="X29" t="str">
            <v>Proposed Plan</v>
          </cell>
          <cell r="Y29" t="str">
            <v> OPTIC</v>
          </cell>
          <cell r="Z29" t="str">
            <v>No</v>
          </cell>
          <cell r="AA29" t="str">
            <v>Yes</v>
          </cell>
          <cell r="AB29" t="str">
            <v>IT / Systems</v>
          </cell>
          <cell r="AC29" t="str">
            <v>2020 Ongoing</v>
          </cell>
          <cell r="AD29" t="str">
            <v>SONAR - Available in Horizon</v>
          </cell>
          <cell r="AE29" t="str">
            <v>Process Excellence &amp; Innovation</v>
          </cell>
          <cell r="AF29" t="str">
            <v>Process Optimization &amp; Automation</v>
          </cell>
          <cell r="AG29">
            <v>0</v>
          </cell>
          <cell r="AH29" t="str">
            <v>Portfolio Management</v>
          </cell>
          <cell r="AI29" t="str">
            <v>Project and Portfolio Magement</v>
          </cell>
        </row>
        <row r="30">
          <cell r="A30" t="str">
            <v>15825-G4010112</v>
          </cell>
          <cell r="B30" t="str">
            <v>15825</v>
          </cell>
          <cell r="C30" t="str">
            <v>Project: OPTIC</v>
          </cell>
          <cell r="D30" t="str">
            <v>Child</v>
          </cell>
          <cell r="E30" t="str">
            <v>Single WP</v>
          </cell>
          <cell r="F30" t="str">
            <v>PS&amp;M</v>
          </cell>
          <cell r="G30">
            <v>0</v>
          </cell>
          <cell r="H30">
            <v>0</v>
          </cell>
          <cell r="I30">
            <v>0</v>
          </cell>
          <cell r="J30">
            <v>0.285</v>
          </cell>
          <cell r="K30">
            <v>0</v>
          </cell>
          <cell r="L30">
            <v>0.285</v>
          </cell>
          <cell r="M30">
            <v>285000</v>
          </cell>
          <cell r="N30">
            <v>0</v>
          </cell>
          <cell r="O30">
            <v>0</v>
          </cell>
          <cell r="P30" t="str">
            <v>G4010112</v>
          </cell>
          <cell r="Q30">
            <v>273</v>
          </cell>
          <cell r="R30" t="str">
            <v>Not Excluded</v>
          </cell>
          <cell r="S30" t="str">
            <v>No</v>
          </cell>
          <cell r="T30" t="str">
            <v>Yes</v>
          </cell>
          <cell r="U30" t="str">
            <v>Value Creation</v>
          </cell>
          <cell r="V30" t="str">
            <v>Reduce R&amp;D Costs</v>
          </cell>
          <cell r="W30" t="str">
            <v>Nurture</v>
          </cell>
          <cell r="X30" t="str">
            <v>Proposed Plan</v>
          </cell>
          <cell r="Y30" t="str">
            <v> OPTIC</v>
          </cell>
          <cell r="Z30" t="str">
            <v>No</v>
          </cell>
          <cell r="AA30" t="str">
            <v>Yes</v>
          </cell>
          <cell r="AB30" t="str">
            <v>IT / Systems</v>
          </cell>
          <cell r="AC30" t="str">
            <v>2020 Ongoing</v>
          </cell>
          <cell r="AD30" t="str">
            <v>SONAR - Available in Horizon</v>
          </cell>
          <cell r="AE30" t="str">
            <v>Process Excellence &amp; Innovation</v>
          </cell>
          <cell r="AF30" t="str">
            <v>Process Optimization &amp; Automation</v>
          </cell>
          <cell r="AG30">
            <v>0</v>
          </cell>
          <cell r="AH30" t="str">
            <v>Portfolio Management</v>
          </cell>
          <cell r="AI30" t="str">
            <v>Project and Portfolio Magement</v>
          </cell>
        </row>
        <row r="31">
          <cell r="A31">
            <v>15827</v>
          </cell>
          <cell r="B31" t="str">
            <v>15827</v>
          </cell>
          <cell r="C31" t="str">
            <v>Project: Protocol AI</v>
          </cell>
          <cell r="D31" t="str">
            <v>Parent</v>
          </cell>
          <cell r="E31" t="str">
            <v>Multiple WP</v>
          </cell>
          <cell r="F31" t="str">
            <v>D&amp;D</v>
          </cell>
          <cell r="G31">
            <v>0</v>
          </cell>
          <cell r="H31">
            <v>0</v>
          </cell>
          <cell r="I31">
            <v>0</v>
          </cell>
          <cell r="J31">
            <v>0.00275834</v>
          </cell>
          <cell r="K31">
            <v>0.0227</v>
          </cell>
          <cell r="L31">
            <v>0.02545834</v>
          </cell>
          <cell r="M31">
            <v>25458.34</v>
          </cell>
          <cell r="N31">
            <v>0</v>
          </cell>
          <cell r="O31">
            <v>0</v>
          </cell>
        </row>
        <row r="31">
          <cell r="Q31">
            <v>0</v>
          </cell>
          <cell r="R31" t="str">
            <v>Not Excluded</v>
          </cell>
          <cell r="S31" t="str">
            <v>No</v>
          </cell>
          <cell r="T31" t="str">
            <v>Yes</v>
          </cell>
          <cell r="U31" t="str">
            <v>Value Creation</v>
          </cell>
          <cell r="V31" t="str">
            <v>Reduce R&amp;D Costs</v>
          </cell>
          <cell r="W31" t="str">
            <v>Nurture</v>
          </cell>
          <cell r="X31" t="str">
            <v>Strategy Approved</v>
          </cell>
          <cell r="Y31" t="str">
            <v> Protocol AI</v>
          </cell>
          <cell r="Z31" t="str">
            <v>Yes</v>
          </cell>
          <cell r="AA31" t="str">
            <v>No</v>
          </cell>
          <cell r="AB31" t="str">
            <v>Data &amp; Digital</v>
          </cell>
          <cell r="AC31" t="str">
            <v>2020 Ongoing</v>
          </cell>
          <cell r="AD31" t="str">
            <v>SONAR - Available in Horizon</v>
          </cell>
          <cell r="AE31" t="str">
            <v>Process Excellence &amp; Innovation</v>
          </cell>
          <cell r="AF31" t="str">
            <v>Data Science &amp; Artificial Intelligence</v>
          </cell>
          <cell r="AG31">
            <v>0</v>
          </cell>
          <cell r="AH31" t="str">
            <v>Clinical Development</v>
          </cell>
          <cell r="AI31" t="str">
            <v>Protocol Design</v>
          </cell>
        </row>
        <row r="32">
          <cell r="A32" t="str">
            <v>15827-G4011059</v>
          </cell>
          <cell r="B32" t="str">
            <v>15827</v>
          </cell>
          <cell r="C32" t="str">
            <v>Project: Protocol AI</v>
          </cell>
          <cell r="D32" t="str">
            <v>Child</v>
          </cell>
          <cell r="E32" t="str">
            <v>Multiple WP</v>
          </cell>
          <cell r="F32" t="str">
            <v>D&amp;D</v>
          </cell>
          <cell r="G32">
            <v>0</v>
          </cell>
          <cell r="H32">
            <v>0</v>
          </cell>
          <cell r="I32">
            <v>0</v>
          </cell>
          <cell r="J32">
            <v>0.00229167</v>
          </cell>
          <cell r="K32">
            <v>0</v>
          </cell>
          <cell r="L32">
            <v>0.00229167</v>
          </cell>
          <cell r="M32">
            <v>2291.67</v>
          </cell>
          <cell r="N32">
            <v>0</v>
          </cell>
          <cell r="O32">
            <v>0</v>
          </cell>
          <cell r="P32" t="str">
            <v>G4011059</v>
          </cell>
          <cell r="Q32">
            <v>0</v>
          </cell>
          <cell r="R32" t="str">
            <v>Not Excluded</v>
          </cell>
          <cell r="S32" t="str">
            <v>No</v>
          </cell>
          <cell r="T32" t="str">
            <v>Yes</v>
          </cell>
          <cell r="U32" t="str">
            <v>Value Creation</v>
          </cell>
          <cell r="V32" t="str">
            <v>Reduce R&amp;D Costs</v>
          </cell>
          <cell r="W32" t="str">
            <v>Nurture</v>
          </cell>
          <cell r="X32" t="str">
            <v>Proposed Plan</v>
          </cell>
          <cell r="Y32" t="str">
            <v> GDD MS AI Use cases 2021</v>
          </cell>
          <cell r="Z32" t="str">
            <v>Yes</v>
          </cell>
          <cell r="AA32" t="str">
            <v>No</v>
          </cell>
          <cell r="AB32" t="str">
            <v>Data &amp; Digital</v>
          </cell>
          <cell r="AC32" t="str">
            <v>TO Be Updated</v>
          </cell>
          <cell r="AD32" t="str">
            <v>TO Be Updated</v>
          </cell>
          <cell r="AE32" t="str">
            <v>TO Be Updated</v>
          </cell>
          <cell r="AF32" t="str">
            <v>TO Be Updated</v>
          </cell>
          <cell r="AG32" t="str">
            <v>TO Be Updated</v>
          </cell>
          <cell r="AH32" t="str">
            <v>TO Be Updated</v>
          </cell>
          <cell r="AI32" t="str">
            <v>TO Be Updated</v>
          </cell>
        </row>
        <row r="33">
          <cell r="A33" t="str">
            <v>15827-G4010086</v>
          </cell>
          <cell r="B33" t="str">
            <v>15827</v>
          </cell>
          <cell r="C33" t="str">
            <v>Project: Protocol AI</v>
          </cell>
          <cell r="D33" t="str">
            <v>Child</v>
          </cell>
          <cell r="E33" t="str">
            <v>Multiple WP</v>
          </cell>
          <cell r="F33" t="str">
            <v>D&amp;D</v>
          </cell>
          <cell r="G33">
            <v>0</v>
          </cell>
          <cell r="H33">
            <v>0</v>
          </cell>
          <cell r="I33">
            <v>0</v>
          </cell>
          <cell r="J33">
            <v>0.00046667</v>
          </cell>
          <cell r="K33">
            <v>0.0227</v>
          </cell>
          <cell r="L33">
            <v>0.02316667</v>
          </cell>
          <cell r="M33">
            <v>23166.67</v>
          </cell>
          <cell r="N33">
            <v>0</v>
          </cell>
          <cell r="O33">
            <v>0</v>
          </cell>
          <cell r="P33" t="str">
            <v>G4010086</v>
          </cell>
          <cell r="Q33">
            <v>0</v>
          </cell>
          <cell r="R33" t="str">
            <v>Not Excluded</v>
          </cell>
          <cell r="S33" t="str">
            <v>No</v>
          </cell>
          <cell r="T33" t="str">
            <v>Yes</v>
          </cell>
          <cell r="U33" t="str">
            <v>Value Creation</v>
          </cell>
          <cell r="V33" t="str">
            <v>Reduce R&amp;D Costs</v>
          </cell>
          <cell r="W33" t="str">
            <v>Nurture</v>
          </cell>
          <cell r="X33" t="str">
            <v>Strategy Approved</v>
          </cell>
          <cell r="Y33" t="str">
            <v> Protocol AI</v>
          </cell>
          <cell r="Z33" t="str">
            <v>Yes</v>
          </cell>
          <cell r="AA33" t="str">
            <v>No</v>
          </cell>
          <cell r="AB33" t="str">
            <v>Data &amp; Digital</v>
          </cell>
          <cell r="AC33" t="str">
            <v>2020 Ongoing</v>
          </cell>
          <cell r="AD33" t="str">
            <v>SONAR - Available in Horizon</v>
          </cell>
          <cell r="AE33" t="str">
            <v>Process Excellence &amp; Innovation</v>
          </cell>
          <cell r="AF33" t="str">
            <v>Data Science &amp; Artificial Intelligence</v>
          </cell>
          <cell r="AG33">
            <v>0</v>
          </cell>
          <cell r="AH33" t="str">
            <v>Clinical Development</v>
          </cell>
          <cell r="AI33" t="str">
            <v>Protocol Design</v>
          </cell>
        </row>
        <row r="34">
          <cell r="A34">
            <v>15850</v>
          </cell>
          <cell r="B34" t="str">
            <v>15850</v>
          </cell>
          <cell r="C34" t="str">
            <v>Project: Digital Doc Authorng</v>
          </cell>
          <cell r="D34" t="str">
            <v>Parent</v>
          </cell>
          <cell r="E34" t="str">
            <v>Multiple WP</v>
          </cell>
          <cell r="F34" t="str">
            <v>D&amp;D</v>
          </cell>
          <cell r="G34">
            <v>0</v>
          </cell>
          <cell r="H34">
            <v>0</v>
          </cell>
          <cell r="I34">
            <v>0.01879631</v>
          </cell>
          <cell r="J34">
            <v>0.339005</v>
          </cell>
          <cell r="K34">
            <v>0.0681</v>
          </cell>
          <cell r="L34">
            <v>0.42590131</v>
          </cell>
          <cell r="M34">
            <v>425901.31</v>
          </cell>
          <cell r="N34">
            <v>0</v>
          </cell>
          <cell r="O34">
            <v>1.41</v>
          </cell>
        </row>
        <row r="34">
          <cell r="Q34">
            <v>0</v>
          </cell>
          <cell r="R34" t="str">
            <v>Not Excluded</v>
          </cell>
          <cell r="S34" t="str">
            <v>No</v>
          </cell>
          <cell r="T34" t="str">
            <v>Yes</v>
          </cell>
          <cell r="U34" t="str">
            <v>Value Creation</v>
          </cell>
          <cell r="V34" t="str">
            <v>Reduce R&amp;D Costs</v>
          </cell>
          <cell r="W34" t="str">
            <v>Nurture</v>
          </cell>
          <cell r="X34" t="str">
            <v>Strategy Approved</v>
          </cell>
          <cell r="Y34" t="str">
            <v> Digital Doc Authorng</v>
          </cell>
          <cell r="Z34" t="str">
            <v>No</v>
          </cell>
          <cell r="AA34" t="str">
            <v>Yes</v>
          </cell>
          <cell r="AB34" t="str">
            <v>Data &amp; Digital</v>
          </cell>
          <cell r="AC34" t="str">
            <v>2020 End</v>
          </cell>
          <cell r="AD34" t="str">
            <v>SONAR - Available in Horizon</v>
          </cell>
          <cell r="AE34" t="str">
            <v>Process Excellence &amp; Innovation</v>
          </cell>
          <cell r="AF34" t="str">
            <v>Process Optimization &amp; Automation</v>
          </cell>
          <cell r="AG34" t="str">
            <v>Digital Authoring</v>
          </cell>
          <cell r="AH34" t="str">
            <v>pan-GDD</v>
          </cell>
          <cell r="AI34" t="str">
            <v>Digital Enablement</v>
          </cell>
        </row>
        <row r="35">
          <cell r="A35" t="str">
            <v>15850-G4010702</v>
          </cell>
          <cell r="B35" t="str">
            <v>15850</v>
          </cell>
          <cell r="C35" t="str">
            <v>Project: Digital Doc Authorng</v>
          </cell>
          <cell r="D35" t="str">
            <v>Child</v>
          </cell>
          <cell r="E35" t="str">
            <v>Multiple WP</v>
          </cell>
          <cell r="F35" t="str">
            <v>D&amp;D</v>
          </cell>
          <cell r="G35">
            <v>0</v>
          </cell>
          <cell r="H35">
            <v>0</v>
          </cell>
          <cell r="I35">
            <v>0</v>
          </cell>
          <cell r="J35">
            <v>0.339005</v>
          </cell>
          <cell r="K35">
            <v>0.0454</v>
          </cell>
          <cell r="L35">
            <v>0.384405</v>
          </cell>
          <cell r="M35">
            <v>384405</v>
          </cell>
          <cell r="N35">
            <v>0</v>
          </cell>
          <cell r="O35">
            <v>1.41</v>
          </cell>
          <cell r="P35" t="str">
            <v>G4010702</v>
          </cell>
          <cell r="Q35">
            <v>0</v>
          </cell>
          <cell r="R35" t="str">
            <v>Not Excluded</v>
          </cell>
          <cell r="S35" t="str">
            <v>No</v>
          </cell>
          <cell r="T35" t="str">
            <v>Yes</v>
          </cell>
          <cell r="U35" t="str">
            <v>Value Creation</v>
          </cell>
          <cell r="V35" t="str">
            <v>Reduce R&amp;D Costs</v>
          </cell>
          <cell r="W35" t="str">
            <v>Nurture</v>
          </cell>
          <cell r="X35" t="str">
            <v>Proposed Plan</v>
          </cell>
          <cell r="Y35" t="str">
            <v> DDA Implementation</v>
          </cell>
          <cell r="Z35" t="str">
            <v>No</v>
          </cell>
          <cell r="AA35" t="str">
            <v>Yes</v>
          </cell>
          <cell r="AB35" t="str">
            <v>Data &amp; Digital</v>
          </cell>
          <cell r="AC35" t="str">
            <v>2021 New Proposal</v>
          </cell>
          <cell r="AD35" t="str">
            <v>SONAR - Available in Horizon</v>
          </cell>
          <cell r="AE35" t="str">
            <v>Process Excellence &amp; Innovation</v>
          </cell>
          <cell r="AF35" t="str">
            <v>Process Optimization &amp; Automation</v>
          </cell>
          <cell r="AG35" t="str">
            <v>Digital Authoring</v>
          </cell>
          <cell r="AH35" t="str">
            <v>pan-GDD</v>
          </cell>
          <cell r="AI35" t="str">
            <v>Digital Enablement</v>
          </cell>
        </row>
        <row r="36">
          <cell r="A36" t="str">
            <v>15850-G4010463</v>
          </cell>
          <cell r="B36" t="str">
            <v>15850</v>
          </cell>
          <cell r="C36" t="str">
            <v>Project: Digital Doc Authorng</v>
          </cell>
          <cell r="D36" t="str">
            <v>Child</v>
          </cell>
          <cell r="E36" t="str">
            <v>Multiple WP</v>
          </cell>
          <cell r="F36" t="str">
            <v>D&amp;D</v>
          </cell>
          <cell r="G36">
            <v>0</v>
          </cell>
          <cell r="H36">
            <v>0</v>
          </cell>
          <cell r="I36">
            <v>0.01879631</v>
          </cell>
          <cell r="J36">
            <v>0</v>
          </cell>
          <cell r="K36">
            <v>0.0227</v>
          </cell>
          <cell r="L36">
            <v>0.04149631</v>
          </cell>
          <cell r="M36">
            <v>41496.31</v>
          </cell>
          <cell r="N36">
            <v>0</v>
          </cell>
          <cell r="O36">
            <v>0</v>
          </cell>
          <cell r="P36" t="str">
            <v>G4010463</v>
          </cell>
          <cell r="Q36">
            <v>0</v>
          </cell>
          <cell r="R36" t="str">
            <v>Not Excluded</v>
          </cell>
          <cell r="S36" t="str">
            <v>No</v>
          </cell>
          <cell r="T36" t="str">
            <v>Yes</v>
          </cell>
          <cell r="U36" t="str">
            <v>Value Creation</v>
          </cell>
          <cell r="V36" t="str">
            <v>Reduce R&amp;D Costs</v>
          </cell>
          <cell r="W36" t="str">
            <v>Nurture</v>
          </cell>
          <cell r="X36" t="str">
            <v>Strategy Approved</v>
          </cell>
          <cell r="Y36" t="str">
            <v> Digital Doc Authoring  PoC</v>
          </cell>
          <cell r="Z36" t="str">
            <v>No</v>
          </cell>
          <cell r="AA36" t="str">
            <v>Yes</v>
          </cell>
          <cell r="AB36" t="str">
            <v>Data &amp; Digital</v>
          </cell>
          <cell r="AC36" t="str">
            <v>2020 End</v>
          </cell>
          <cell r="AD36" t="str">
            <v>SONAR - Available in Horizon</v>
          </cell>
          <cell r="AE36" t="str">
            <v>Process Excellence &amp; Innovation</v>
          </cell>
          <cell r="AF36" t="str">
            <v>Process Optimization &amp; Automation</v>
          </cell>
          <cell r="AG36" t="str">
            <v>Digital Authoring</v>
          </cell>
          <cell r="AH36" t="str">
            <v>pan-GDD</v>
          </cell>
          <cell r="AI36" t="str">
            <v>Digital Enablement</v>
          </cell>
        </row>
        <row r="37">
          <cell r="A37">
            <v>15910</v>
          </cell>
          <cell r="B37" t="str">
            <v>15910</v>
          </cell>
          <cell r="C37" t="str">
            <v>Project: BD&amp;L Due Diligence</v>
          </cell>
          <cell r="D37" t="str">
            <v>Parent</v>
          </cell>
          <cell r="E37" t="str">
            <v>Single WP</v>
          </cell>
          <cell r="F37" t="str">
            <v>GDO</v>
          </cell>
          <cell r="G37">
            <v>0</v>
          </cell>
          <cell r="H37">
            <v>0</v>
          </cell>
          <cell r="I37">
            <v>0</v>
          </cell>
          <cell r="J37">
            <v>2.76e-6</v>
          </cell>
          <cell r="K37">
            <v>0.9761</v>
          </cell>
          <cell r="L37">
            <v>0.97610276</v>
          </cell>
          <cell r="M37">
            <v>976102.76</v>
          </cell>
          <cell r="N37">
            <v>0.0454</v>
          </cell>
          <cell r="O37">
            <v>0</v>
          </cell>
        </row>
        <row r="37">
          <cell r="Q37">
            <v>0</v>
          </cell>
          <cell r="R37" t="str">
            <v>Not Excluded</v>
          </cell>
          <cell r="S37" t="str">
            <v>No</v>
          </cell>
          <cell r="T37" t="str">
            <v>Yes</v>
          </cell>
          <cell r="U37" t="str">
            <v>Value Creation</v>
          </cell>
          <cell r="V37" t="str">
            <v>Reduce R&amp;D Costs</v>
          </cell>
          <cell r="W37" t="str">
            <v>Nurture</v>
          </cell>
          <cell r="X37" t="str">
            <v>Proposed Plan</v>
          </cell>
          <cell r="Y37" t="str">
            <v>BD&amp;L Due Diligence</v>
          </cell>
          <cell r="Z37" t="str">
            <v>No</v>
          </cell>
          <cell r="AA37" t="str">
            <v>No</v>
          </cell>
          <cell r="AB37" t="e">
            <v>#N/A</v>
          </cell>
          <cell r="AC37" t="e">
            <v>#N/A</v>
          </cell>
          <cell r="AD37" t="e">
            <v>#N/A</v>
          </cell>
          <cell r="AE37" t="e">
            <v>#N/A</v>
          </cell>
          <cell r="AF37" t="e">
            <v>#N/A</v>
          </cell>
          <cell r="AG37" t="e">
            <v>#N/A</v>
          </cell>
          <cell r="AH37" t="e">
            <v>#N/A</v>
          </cell>
          <cell r="AI37" t="e">
            <v>#N/A</v>
          </cell>
        </row>
        <row r="38">
          <cell r="A38" t="str">
            <v>15910-G4011559</v>
          </cell>
          <cell r="B38" t="str">
            <v>15910</v>
          </cell>
          <cell r="C38" t="str">
            <v>Project: BD&amp;L Due Diligence</v>
          </cell>
          <cell r="D38" t="str">
            <v>Child</v>
          </cell>
          <cell r="E38" t="str">
            <v>Single WP</v>
          </cell>
          <cell r="F38" t="str">
            <v>GDO</v>
          </cell>
          <cell r="G38">
            <v>0</v>
          </cell>
          <cell r="H38">
            <v>0</v>
          </cell>
          <cell r="I38">
            <v>0</v>
          </cell>
          <cell r="J38">
            <v>2.76e-6</v>
          </cell>
          <cell r="K38">
            <v>0.9761</v>
          </cell>
          <cell r="L38">
            <v>0.97610276</v>
          </cell>
          <cell r="M38">
            <v>976102.76</v>
          </cell>
          <cell r="N38">
            <v>0.0454</v>
          </cell>
          <cell r="O38">
            <v>0</v>
          </cell>
          <cell r="P38" t="str">
            <v>G4011559</v>
          </cell>
          <cell r="Q38">
            <v>0</v>
          </cell>
          <cell r="R38" t="str">
            <v>Not Excluded</v>
          </cell>
          <cell r="S38" t="str">
            <v>No</v>
          </cell>
          <cell r="T38" t="str">
            <v>Yes</v>
          </cell>
          <cell r="U38" t="str">
            <v>Value Creation</v>
          </cell>
          <cell r="V38" t="str">
            <v>Reduce R&amp;D Costs</v>
          </cell>
          <cell r="W38" t="str">
            <v>Nurture</v>
          </cell>
          <cell r="X38" t="str">
            <v>Proposed Plan</v>
          </cell>
          <cell r="Y38" t="str">
            <v>Due Diligence - Sandoz</v>
          </cell>
          <cell r="Z38" t="str">
            <v>No</v>
          </cell>
          <cell r="AA38" t="str">
            <v>No</v>
          </cell>
          <cell r="AB38" t="e">
            <v>#N/A</v>
          </cell>
          <cell r="AC38" t="e">
            <v>#N/A</v>
          </cell>
          <cell r="AD38" t="e">
            <v>#N/A</v>
          </cell>
          <cell r="AE38" t="e">
            <v>#N/A</v>
          </cell>
          <cell r="AF38" t="e">
            <v>#N/A</v>
          </cell>
          <cell r="AG38" t="e">
            <v>#N/A</v>
          </cell>
          <cell r="AH38" t="e">
            <v>#N/A</v>
          </cell>
          <cell r="AI38" t="e">
            <v>#N/A</v>
          </cell>
        </row>
        <row r="39">
          <cell r="A39">
            <v>18032</v>
          </cell>
          <cell r="B39" t="str">
            <v>18032</v>
          </cell>
          <cell r="C39" t="str">
            <v>Project: Inspectn Readiness P</v>
          </cell>
          <cell r="D39" t="str">
            <v>Parent</v>
          </cell>
          <cell r="E39" t="str">
            <v>Single WP</v>
          </cell>
          <cell r="F39" t="str">
            <v>D&amp;D</v>
          </cell>
          <cell r="G39">
            <v>0</v>
          </cell>
          <cell r="H39">
            <v>0</v>
          </cell>
          <cell r="I39">
            <v>0.034</v>
          </cell>
          <cell r="J39">
            <v>0.03345833</v>
          </cell>
          <cell r="K39">
            <v>0</v>
          </cell>
          <cell r="L39">
            <v>0.06745833</v>
          </cell>
          <cell r="M39">
            <v>67458.33</v>
          </cell>
          <cell r="N39">
            <v>0</v>
          </cell>
          <cell r="O39">
            <v>0</v>
          </cell>
        </row>
        <row r="39">
          <cell r="Q39">
            <v>0</v>
          </cell>
          <cell r="R39" t="str">
            <v>Not Excluded</v>
          </cell>
          <cell r="S39" t="str">
            <v>No</v>
          </cell>
          <cell r="T39" t="str">
            <v>Yes</v>
          </cell>
          <cell r="U39" t="str">
            <v>Compliance</v>
          </cell>
          <cell r="V39" t="str">
            <v>Compliance</v>
          </cell>
          <cell r="W39" t="str">
            <v>Planning</v>
          </cell>
          <cell r="X39" t="str">
            <v>Proposed Plan</v>
          </cell>
          <cell r="Y39" t="str">
            <v> Inspectn Readiness P</v>
          </cell>
          <cell r="Z39" t="str">
            <v>No</v>
          </cell>
          <cell r="AA39" t="str">
            <v>No</v>
          </cell>
          <cell r="AB39" t="str">
            <v>IT / Systems</v>
          </cell>
          <cell r="AC39" t="str">
            <v>TO Be Updated</v>
          </cell>
          <cell r="AD39" t="str">
            <v>SONAR - Available in Horizon</v>
          </cell>
          <cell r="AE39" t="str">
            <v>Compliance</v>
          </cell>
          <cell r="AF39" t="str">
            <v>TO Be Updated</v>
          </cell>
          <cell r="AG39" t="str">
            <v>TO Be Updated</v>
          </cell>
          <cell r="AH39" t="str">
            <v>TO Be Updated</v>
          </cell>
          <cell r="AI39" t="str">
            <v>TO Be Updated</v>
          </cell>
        </row>
        <row r="40">
          <cell r="A40" t="str">
            <v>18032-G4012070</v>
          </cell>
          <cell r="B40" t="str">
            <v>18032</v>
          </cell>
          <cell r="C40" t="str">
            <v>Project: Inspectn Readiness P</v>
          </cell>
          <cell r="D40" t="str">
            <v>Child</v>
          </cell>
          <cell r="E40" t="str">
            <v>Single WP</v>
          </cell>
          <cell r="F40" t="str">
            <v>D&amp;D</v>
          </cell>
          <cell r="G40">
            <v>0</v>
          </cell>
          <cell r="H40">
            <v>0</v>
          </cell>
          <cell r="I40">
            <v>0.034</v>
          </cell>
          <cell r="J40">
            <v>0.03345833</v>
          </cell>
          <cell r="K40">
            <v>0</v>
          </cell>
          <cell r="L40">
            <v>0.06745833</v>
          </cell>
          <cell r="M40">
            <v>67458.33</v>
          </cell>
          <cell r="N40">
            <v>0</v>
          </cell>
          <cell r="O40">
            <v>0</v>
          </cell>
          <cell r="P40" t="str">
            <v>G4012070</v>
          </cell>
          <cell r="Q40">
            <v>0</v>
          </cell>
          <cell r="R40" t="str">
            <v>Not Excluded</v>
          </cell>
          <cell r="S40" t="str">
            <v>No</v>
          </cell>
          <cell r="T40" t="str">
            <v>Yes</v>
          </cell>
          <cell r="U40" t="str">
            <v>Compliance</v>
          </cell>
          <cell r="V40" t="str">
            <v>Compliance</v>
          </cell>
          <cell r="W40" t="str">
            <v>Planning</v>
          </cell>
          <cell r="X40" t="str">
            <v>Proposed Plan</v>
          </cell>
          <cell r="Y40" t="str">
            <v> Inspectn Readiness P</v>
          </cell>
          <cell r="Z40" t="str">
            <v>No</v>
          </cell>
          <cell r="AA40" t="str">
            <v>No</v>
          </cell>
          <cell r="AB40" t="str">
            <v>IT / Systems</v>
          </cell>
          <cell r="AC40" t="str">
            <v>TO Be Updated</v>
          </cell>
          <cell r="AD40" t="str">
            <v>SONAR - Available in Horizon</v>
          </cell>
          <cell r="AE40" t="str">
            <v>Compliance</v>
          </cell>
          <cell r="AF40" t="str">
            <v>TO Be Updated</v>
          </cell>
          <cell r="AG40" t="str">
            <v>TO Be Updated</v>
          </cell>
          <cell r="AH40" t="str">
            <v>TO Be Updated</v>
          </cell>
          <cell r="AI40" t="str">
            <v>TO Be Updated</v>
          </cell>
        </row>
        <row r="41">
          <cell r="A41">
            <v>18034</v>
          </cell>
          <cell r="B41" t="str">
            <v>18034</v>
          </cell>
          <cell r="C41" t="str">
            <v>Project: Argus 8.1.3 Upgrade</v>
          </cell>
          <cell r="D41" t="str">
            <v>Parent</v>
          </cell>
          <cell r="E41" t="str">
            <v>Single WP</v>
          </cell>
          <cell r="F41" t="str">
            <v>CMO/PS</v>
          </cell>
          <cell r="G41">
            <v>0</v>
          </cell>
          <cell r="H41">
            <v>0</v>
          </cell>
          <cell r="I41">
            <v>0.00425</v>
          </cell>
          <cell r="J41">
            <v>0.3543375</v>
          </cell>
          <cell r="K41">
            <v>0</v>
          </cell>
          <cell r="L41">
            <v>0.3585875</v>
          </cell>
          <cell r="M41">
            <v>358587.5</v>
          </cell>
          <cell r="N41">
            <v>0</v>
          </cell>
          <cell r="O41">
            <v>0</v>
          </cell>
        </row>
        <row r="41">
          <cell r="Q41">
            <v>0</v>
          </cell>
          <cell r="R41" t="str">
            <v>Not Excluded</v>
          </cell>
          <cell r="S41" t="str">
            <v>No</v>
          </cell>
          <cell r="T41" t="str">
            <v>Yes</v>
          </cell>
          <cell r="U41" t="str">
            <v>Compliance</v>
          </cell>
          <cell r="V41" t="str">
            <v>Compliance</v>
          </cell>
          <cell r="W41" t="str">
            <v>Grow</v>
          </cell>
          <cell r="X41" t="str">
            <v>Proposed Plan</v>
          </cell>
          <cell r="Y41" t="str">
            <v> Argus 8.1.3 Upgrade</v>
          </cell>
          <cell r="Z41" t="str">
            <v>No</v>
          </cell>
          <cell r="AA41" t="str">
            <v>No</v>
          </cell>
          <cell r="AB41" t="str">
            <v>IT / Systems</v>
          </cell>
          <cell r="AC41" t="str">
            <v>TO Be Updated</v>
          </cell>
          <cell r="AD41" t="str">
            <v>SONAR - Available in Horizon</v>
          </cell>
          <cell r="AE41" t="str">
            <v>Compliance</v>
          </cell>
          <cell r="AF41" t="str">
            <v>TO Be Updated</v>
          </cell>
          <cell r="AG41" t="str">
            <v>TO Be Updated</v>
          </cell>
          <cell r="AH41" t="str">
            <v>TO Be Updated</v>
          </cell>
          <cell r="AI41" t="str">
            <v>TO Be Updated</v>
          </cell>
        </row>
        <row r="42">
          <cell r="A42" t="str">
            <v>18034-G4012112</v>
          </cell>
          <cell r="B42" t="str">
            <v>18034</v>
          </cell>
          <cell r="C42" t="str">
            <v>Project: Argus 8.1.3 Upgrade</v>
          </cell>
          <cell r="D42" t="str">
            <v>Child</v>
          </cell>
          <cell r="E42" t="str">
            <v>Single WP</v>
          </cell>
          <cell r="F42" t="str">
            <v>CMO/PS</v>
          </cell>
          <cell r="G42">
            <v>0</v>
          </cell>
          <cell r="H42">
            <v>0</v>
          </cell>
          <cell r="I42">
            <v>0.00425</v>
          </cell>
          <cell r="J42">
            <v>0.3543375</v>
          </cell>
          <cell r="K42">
            <v>0</v>
          </cell>
          <cell r="L42">
            <v>0.3585875</v>
          </cell>
          <cell r="M42">
            <v>358587.5</v>
          </cell>
          <cell r="N42">
            <v>0</v>
          </cell>
          <cell r="O42">
            <v>0</v>
          </cell>
          <cell r="P42" t="str">
            <v>G4012112</v>
          </cell>
          <cell r="Q42">
            <v>270.585</v>
          </cell>
          <cell r="R42" t="str">
            <v>Not Excluded</v>
          </cell>
          <cell r="S42" t="str">
            <v>No</v>
          </cell>
          <cell r="T42" t="str">
            <v>Yes</v>
          </cell>
          <cell r="U42" t="str">
            <v>Compliance</v>
          </cell>
          <cell r="V42" t="str">
            <v>Compliance</v>
          </cell>
          <cell r="W42" t="str">
            <v>Grow</v>
          </cell>
          <cell r="X42" t="str">
            <v>Proposed Plan</v>
          </cell>
          <cell r="Y42" t="str">
            <v> Argus 8.1.3 Upgrade</v>
          </cell>
          <cell r="Z42" t="str">
            <v>No</v>
          </cell>
          <cell r="AA42" t="str">
            <v>No</v>
          </cell>
          <cell r="AB42" t="str">
            <v>IT / Systems</v>
          </cell>
          <cell r="AC42" t="str">
            <v>TO Be Updated</v>
          </cell>
          <cell r="AD42" t="str">
            <v>SONAR - Available in Horizon</v>
          </cell>
          <cell r="AE42" t="str">
            <v>Compliance</v>
          </cell>
          <cell r="AF42" t="str">
            <v>TO Be Updated</v>
          </cell>
          <cell r="AG42" t="str">
            <v>TO Be Updated</v>
          </cell>
          <cell r="AH42" t="str">
            <v>TO Be Updated</v>
          </cell>
          <cell r="AI42" t="str">
            <v>TO Be Updated</v>
          </cell>
        </row>
        <row r="43">
          <cell r="A43">
            <v>12505</v>
          </cell>
          <cell r="B43" t="str">
            <v>12505</v>
          </cell>
          <cell r="C43" t="str">
            <v>Project: Alcon Subm Doc Mgmt</v>
          </cell>
          <cell r="D43" t="str">
            <v>Parent</v>
          </cell>
          <cell r="E43" t="str">
            <v>Single WP</v>
          </cell>
          <cell r="F43" t="str">
            <v>RA</v>
          </cell>
          <cell r="G43">
            <v>0</v>
          </cell>
          <cell r="H43">
            <v>0</v>
          </cell>
          <cell r="I43">
            <v>0</v>
          </cell>
          <cell r="J43">
            <v>0</v>
          </cell>
          <cell r="K43">
            <v>0.0681</v>
          </cell>
          <cell r="L43">
            <v>0.0681</v>
          </cell>
          <cell r="M43">
            <v>68100</v>
          </cell>
          <cell r="N43">
            <v>0</v>
          </cell>
          <cell r="O43">
            <v>0</v>
          </cell>
        </row>
        <row r="43">
          <cell r="Q43">
            <v>0</v>
          </cell>
          <cell r="R43" t="str">
            <v>Not Excluded</v>
          </cell>
          <cell r="S43" t="str">
            <v>No</v>
          </cell>
          <cell r="T43" t="str">
            <v>Yes</v>
          </cell>
          <cell r="U43" t="str">
            <v>Compliance</v>
          </cell>
          <cell r="V43" t="str">
            <v>Compliance</v>
          </cell>
          <cell r="W43" t="str">
            <v>Nurture</v>
          </cell>
          <cell r="X43" t="str">
            <v>Strategy Approved</v>
          </cell>
          <cell r="Y43" t="str">
            <v> Alcon Subm Doc Mgmt</v>
          </cell>
          <cell r="Z43" t="str">
            <v>No</v>
          </cell>
          <cell r="AA43" t="str">
            <v>Yes</v>
          </cell>
          <cell r="AB43" t="str">
            <v>IT / Systems</v>
          </cell>
          <cell r="AC43" t="str">
            <v>2020 End</v>
          </cell>
          <cell r="AD43" t="str">
            <v>SONAR - Available in Horizon</v>
          </cell>
          <cell r="AE43" t="str">
            <v>Compliance</v>
          </cell>
          <cell r="AF43" t="str">
            <v>Compliance</v>
          </cell>
          <cell r="AG43">
            <v>0</v>
          </cell>
          <cell r="AH43" t="str">
            <v>Regulatory</v>
          </cell>
          <cell r="AI43" t="str">
            <v>Publishing and Submission Magement</v>
          </cell>
        </row>
        <row r="44">
          <cell r="A44" t="str">
            <v>12505-G4003526</v>
          </cell>
          <cell r="B44" t="str">
            <v>12505</v>
          </cell>
          <cell r="C44" t="str">
            <v>Project: Alcon Subm Doc Mgmt</v>
          </cell>
          <cell r="D44" t="str">
            <v>Child</v>
          </cell>
          <cell r="E44" t="str">
            <v>Single WP</v>
          </cell>
          <cell r="F44" t="str">
            <v>RA</v>
          </cell>
          <cell r="G44">
            <v>0</v>
          </cell>
          <cell r="H44">
            <v>0</v>
          </cell>
          <cell r="I44">
            <v>0</v>
          </cell>
          <cell r="J44">
            <v>0</v>
          </cell>
          <cell r="K44">
            <v>0.0681</v>
          </cell>
          <cell r="L44">
            <v>0.0681</v>
          </cell>
          <cell r="M44">
            <v>68100</v>
          </cell>
          <cell r="N44">
            <v>0</v>
          </cell>
          <cell r="O44">
            <v>0</v>
          </cell>
          <cell r="P44" t="str">
            <v>G4003526</v>
          </cell>
          <cell r="Q44">
            <v>0</v>
          </cell>
          <cell r="R44" t="str">
            <v>Not Excluded</v>
          </cell>
          <cell r="S44" t="str">
            <v>No</v>
          </cell>
          <cell r="T44" t="str">
            <v>Yes</v>
          </cell>
          <cell r="U44" t="str">
            <v>Compliance</v>
          </cell>
          <cell r="V44" t="str">
            <v>Compliance</v>
          </cell>
          <cell r="W44" t="str">
            <v>Nurture</v>
          </cell>
          <cell r="X44" t="str">
            <v>Strategy Approved</v>
          </cell>
          <cell r="Y44" t="str">
            <v> Alcon Submission Document Management</v>
          </cell>
          <cell r="Z44" t="str">
            <v>No</v>
          </cell>
          <cell r="AA44" t="str">
            <v>Yes</v>
          </cell>
          <cell r="AB44" t="str">
            <v>IT / Systems</v>
          </cell>
          <cell r="AC44" t="str">
            <v>2020 End</v>
          </cell>
          <cell r="AD44" t="str">
            <v>SONAR - Available in Horizon</v>
          </cell>
          <cell r="AE44" t="str">
            <v>Compliance</v>
          </cell>
          <cell r="AF44" t="str">
            <v>Compliance</v>
          </cell>
          <cell r="AG44">
            <v>0</v>
          </cell>
          <cell r="AH44" t="str">
            <v>Regulatory</v>
          </cell>
          <cell r="AI44" t="str">
            <v>Publishing and Submission Magement</v>
          </cell>
        </row>
        <row r="45">
          <cell r="A45">
            <v>12506</v>
          </cell>
          <cell r="B45" t="str">
            <v>12506</v>
          </cell>
          <cell r="C45" t="str">
            <v>Project: Argus 8  AUROrA</v>
          </cell>
          <cell r="D45" t="str">
            <v>Parent</v>
          </cell>
          <cell r="E45" t="str">
            <v>Multiple WP</v>
          </cell>
          <cell r="F45" t="str">
            <v>CMO/PS</v>
          </cell>
          <cell r="G45">
            <v>1.8687786770834</v>
          </cell>
          <cell r="H45">
            <v>0</v>
          </cell>
          <cell r="I45">
            <v>0.01579077</v>
          </cell>
          <cell r="J45">
            <v>0.275</v>
          </cell>
          <cell r="K45">
            <v>0</v>
          </cell>
          <cell r="L45">
            <v>2.1595694470834</v>
          </cell>
          <cell r="M45">
            <v>2159569.4470834</v>
          </cell>
          <cell r="N45">
            <v>0</v>
          </cell>
          <cell r="O45">
            <v>0</v>
          </cell>
        </row>
        <row r="45">
          <cell r="Q45">
            <v>0</v>
          </cell>
          <cell r="R45" t="str">
            <v>Not Excluded</v>
          </cell>
          <cell r="S45" t="str">
            <v>No</v>
          </cell>
          <cell r="T45" t="str">
            <v>Yes</v>
          </cell>
          <cell r="U45" t="str">
            <v>Compliance</v>
          </cell>
          <cell r="V45" t="str">
            <v>Compliance</v>
          </cell>
          <cell r="W45" t="str">
            <v>Grow</v>
          </cell>
          <cell r="X45" t="str">
            <v>Strategy Approved</v>
          </cell>
          <cell r="Y45" t="str">
            <v> Argus 8  AUROrA</v>
          </cell>
          <cell r="Z45" t="str">
            <v>No</v>
          </cell>
          <cell r="AA45" t="str">
            <v>Yes</v>
          </cell>
          <cell r="AB45" t="str">
            <v>IT / Systems</v>
          </cell>
          <cell r="AC45" t="str">
            <v>2020 End</v>
          </cell>
          <cell r="AD45" t="str">
            <v>SONAR - Available in Horizon</v>
          </cell>
          <cell r="AE45" t="str">
            <v>Compliance</v>
          </cell>
          <cell r="AF45" t="str">
            <v>Compliance</v>
          </cell>
          <cell r="AG45">
            <v>0</v>
          </cell>
          <cell r="AH45" t="str">
            <v>Patient Safety</v>
          </cell>
          <cell r="AI45" t="str">
            <v>Adverse Event and Product Technical Complaint Processing</v>
          </cell>
        </row>
        <row r="46">
          <cell r="A46" t="str">
            <v>12506-G4012223</v>
          </cell>
          <cell r="B46" t="str">
            <v>12506</v>
          </cell>
          <cell r="C46" t="str">
            <v>Project: Argus 8  AUROrA</v>
          </cell>
          <cell r="D46" t="str">
            <v>Child</v>
          </cell>
          <cell r="E46" t="str">
            <v>Multiple WP</v>
          </cell>
          <cell r="F46" t="str">
            <v>CMO/PS</v>
          </cell>
          <cell r="G46">
            <v>0</v>
          </cell>
          <cell r="H46">
            <v>0</v>
          </cell>
          <cell r="I46">
            <v>0</v>
          </cell>
          <cell r="J46">
            <v>0.275</v>
          </cell>
          <cell r="K46">
            <v>0</v>
          </cell>
          <cell r="L46">
            <v>0.275</v>
          </cell>
          <cell r="M46">
            <v>275000</v>
          </cell>
          <cell r="N46">
            <v>0</v>
          </cell>
          <cell r="O46">
            <v>0</v>
          </cell>
          <cell r="P46" t="str">
            <v>G4012223</v>
          </cell>
          <cell r="Q46">
            <v>210</v>
          </cell>
          <cell r="R46" t="str">
            <v>Not Excluded</v>
          </cell>
          <cell r="S46" t="str">
            <v>No</v>
          </cell>
          <cell r="T46" t="str">
            <v>Yes</v>
          </cell>
          <cell r="U46" t="str">
            <v>Compliance</v>
          </cell>
          <cell r="V46" t="str">
            <v>Compliance</v>
          </cell>
          <cell r="W46" t="str">
            <v>Grow</v>
          </cell>
          <cell r="X46" t="str">
            <v>Strategy Approved</v>
          </cell>
          <cell r="Y46" t="str">
            <v> Argus 8</v>
          </cell>
          <cell r="Z46" t="str">
            <v>No</v>
          </cell>
          <cell r="AA46" t="str">
            <v>Yes</v>
          </cell>
          <cell r="AB46" t="str">
            <v>IT / Systems</v>
          </cell>
          <cell r="AC46" t="str">
            <v>2021 New Proposal</v>
          </cell>
          <cell r="AD46" t="str">
            <v>SONAR - Available in Horizon</v>
          </cell>
          <cell r="AE46" t="str">
            <v>Compliance</v>
          </cell>
          <cell r="AF46" t="str">
            <v>Compliance</v>
          </cell>
          <cell r="AG46">
            <v>0</v>
          </cell>
          <cell r="AH46" t="str">
            <v>Patient Safety</v>
          </cell>
          <cell r="AI46" t="str">
            <v>Adverse Event and Product Technical Complaint Processing</v>
          </cell>
        </row>
        <row r="47">
          <cell r="A47" t="str">
            <v>12506-G3002614</v>
          </cell>
          <cell r="B47" t="str">
            <v>12506</v>
          </cell>
          <cell r="C47" t="str">
            <v>Project: Argus 8  AUROrA</v>
          </cell>
          <cell r="D47" t="str">
            <v>Child</v>
          </cell>
          <cell r="E47" t="str">
            <v>Multiple WP</v>
          </cell>
          <cell r="F47" t="str">
            <v>CMO/PS</v>
          </cell>
          <cell r="G47">
            <v>1.8687786770834</v>
          </cell>
          <cell r="H47">
            <v>0</v>
          </cell>
          <cell r="I47">
            <v>0.01579077</v>
          </cell>
          <cell r="J47">
            <v>0</v>
          </cell>
          <cell r="K47">
            <v>0</v>
          </cell>
          <cell r="L47">
            <v>1.8845694470834</v>
          </cell>
          <cell r="M47">
            <v>1884569.4470834</v>
          </cell>
          <cell r="N47">
            <v>0</v>
          </cell>
          <cell r="O47">
            <v>0</v>
          </cell>
          <cell r="P47" t="str">
            <v>G3002614</v>
          </cell>
          <cell r="Q47">
            <v>0</v>
          </cell>
          <cell r="R47" t="str">
            <v>Not Excluded</v>
          </cell>
          <cell r="S47" t="str">
            <v>No</v>
          </cell>
          <cell r="T47" t="str">
            <v>Yes</v>
          </cell>
          <cell r="U47" t="str">
            <v>Compliance</v>
          </cell>
          <cell r="V47" t="str">
            <v>Compliance</v>
          </cell>
          <cell r="W47" t="str">
            <v>Grow</v>
          </cell>
          <cell r="X47" t="str">
            <v>Strategy Approved</v>
          </cell>
          <cell r="Y47" t="str">
            <v> Argus 8</v>
          </cell>
          <cell r="Z47" t="str">
            <v>No</v>
          </cell>
          <cell r="AA47" t="str">
            <v>Yes</v>
          </cell>
          <cell r="AB47" t="str">
            <v>IT / Systems</v>
          </cell>
          <cell r="AC47" t="str">
            <v>2020 End</v>
          </cell>
          <cell r="AD47" t="str">
            <v>SONAR - Available in Horizon</v>
          </cell>
          <cell r="AE47" t="str">
            <v>Compliance</v>
          </cell>
          <cell r="AF47" t="str">
            <v>Compliance</v>
          </cell>
          <cell r="AG47">
            <v>0</v>
          </cell>
          <cell r="AH47" t="str">
            <v>Patient Safety</v>
          </cell>
          <cell r="AI47" t="str">
            <v>Adverse Event and Product Technical Complaint Processing</v>
          </cell>
        </row>
        <row r="48">
          <cell r="A48">
            <v>12497</v>
          </cell>
          <cell r="B48" t="str">
            <v>12497</v>
          </cell>
          <cell r="C48" t="str">
            <v>Project: GGO Programs</v>
          </cell>
          <cell r="D48" t="str">
            <v>Parent</v>
          </cell>
          <cell r="E48" t="str">
            <v>Multiple WP</v>
          </cell>
          <cell r="F48" t="str">
            <v>CMO/PS</v>
          </cell>
          <cell r="G48">
            <v>0</v>
          </cell>
          <cell r="H48">
            <v>0</v>
          </cell>
          <cell r="I48">
            <v>0.11016139</v>
          </cell>
          <cell r="J48">
            <v>0.45171225</v>
          </cell>
          <cell r="K48">
            <v>0</v>
          </cell>
          <cell r="L48">
            <v>0.56187364</v>
          </cell>
          <cell r="M48">
            <v>561873.64</v>
          </cell>
          <cell r="N48">
            <v>0</v>
          </cell>
          <cell r="O48">
            <v>1.2</v>
          </cell>
        </row>
        <row r="48">
          <cell r="Q48">
            <v>0</v>
          </cell>
          <cell r="R48" t="str">
            <v>Not Excluded</v>
          </cell>
          <cell r="S48" t="str">
            <v>No</v>
          </cell>
          <cell r="T48" t="str">
            <v>Yes</v>
          </cell>
          <cell r="U48" t="str">
            <v>Compliance</v>
          </cell>
          <cell r="V48" t="str">
            <v>Compliance</v>
          </cell>
          <cell r="W48" t="str">
            <v>Grow</v>
          </cell>
          <cell r="X48" t="str">
            <v>Strategy Approved</v>
          </cell>
          <cell r="Y48" t="str">
            <v> GGO Programs</v>
          </cell>
          <cell r="Z48" t="str">
            <v>No</v>
          </cell>
          <cell r="AA48" t="str">
            <v>Yes</v>
          </cell>
          <cell r="AB48" t="str">
            <v>IT / Systems</v>
          </cell>
          <cell r="AC48" t="str">
            <v>2020 End</v>
          </cell>
          <cell r="AD48" t="str">
            <v>SONAR - Available in Horizon</v>
          </cell>
          <cell r="AE48" t="str">
            <v>Compliance</v>
          </cell>
          <cell r="AF48" t="str">
            <v>Compliance</v>
          </cell>
          <cell r="AG48">
            <v>0</v>
          </cell>
          <cell r="AH48" t="str">
            <v>Medical Office</v>
          </cell>
          <cell r="AI48" t="str">
            <v>GGO</v>
          </cell>
        </row>
        <row r="49">
          <cell r="A49" t="str">
            <v>12497-G3002652</v>
          </cell>
          <cell r="B49" t="str">
            <v>12497</v>
          </cell>
          <cell r="C49" t="str">
            <v>Project: GGO Programs</v>
          </cell>
          <cell r="D49" t="str">
            <v>Child</v>
          </cell>
          <cell r="E49" t="str">
            <v>Multiple WP</v>
          </cell>
          <cell r="F49" t="str">
            <v>CMO/PS</v>
          </cell>
          <cell r="G49">
            <v>0</v>
          </cell>
          <cell r="H49">
            <v>0</v>
          </cell>
          <cell r="I49">
            <v>0.10890561</v>
          </cell>
          <cell r="J49">
            <v>0.45171225</v>
          </cell>
          <cell r="K49">
            <v>0</v>
          </cell>
          <cell r="L49">
            <v>0.56061786</v>
          </cell>
          <cell r="M49">
            <v>560617.86</v>
          </cell>
          <cell r="N49">
            <v>0</v>
          </cell>
          <cell r="O49">
            <v>1.2</v>
          </cell>
          <cell r="P49" t="str">
            <v>G3002652</v>
          </cell>
          <cell r="Q49">
            <v>344.94432</v>
          </cell>
          <cell r="R49" t="str">
            <v>Not Excluded</v>
          </cell>
          <cell r="S49" t="str">
            <v>No</v>
          </cell>
          <cell r="T49" t="str">
            <v>Yes</v>
          </cell>
          <cell r="U49" t="str">
            <v>Compliance</v>
          </cell>
          <cell r="V49" t="str">
            <v>Compliance</v>
          </cell>
          <cell r="W49" t="str">
            <v>Grow</v>
          </cell>
          <cell r="X49" t="str">
            <v>Strategy Approved</v>
          </cell>
          <cell r="Y49" t="str">
            <v> GGO Programs Umbrella</v>
          </cell>
          <cell r="Z49" t="str">
            <v>No</v>
          </cell>
          <cell r="AA49" t="str">
            <v>Yes</v>
          </cell>
          <cell r="AB49" t="str">
            <v>IT / Systems</v>
          </cell>
          <cell r="AC49" t="str">
            <v>2020 End</v>
          </cell>
          <cell r="AD49" t="str">
            <v>SONAR - Available in Horizon</v>
          </cell>
          <cell r="AE49" t="str">
            <v>Compliance</v>
          </cell>
          <cell r="AF49" t="str">
            <v>Compliance</v>
          </cell>
          <cell r="AG49">
            <v>0</v>
          </cell>
          <cell r="AH49" t="str">
            <v>Medical Office</v>
          </cell>
          <cell r="AI49" t="str">
            <v>GGO</v>
          </cell>
        </row>
        <row r="50">
          <cell r="A50" t="str">
            <v>12497-G4004335</v>
          </cell>
          <cell r="B50" t="str">
            <v>12497</v>
          </cell>
          <cell r="C50" t="str">
            <v>Project: GGO Programs</v>
          </cell>
          <cell r="D50" t="str">
            <v>Child</v>
          </cell>
          <cell r="E50" t="str">
            <v>Multiple WP</v>
          </cell>
          <cell r="F50" t="str">
            <v>CMO/PS</v>
          </cell>
          <cell r="G50">
            <v>0</v>
          </cell>
          <cell r="H50">
            <v>0</v>
          </cell>
          <cell r="I50">
            <v>0.00125578</v>
          </cell>
          <cell r="J50">
            <v>0</v>
          </cell>
          <cell r="K50">
            <v>0</v>
          </cell>
          <cell r="L50">
            <v>0.00125578</v>
          </cell>
          <cell r="M50">
            <v>1255.78</v>
          </cell>
          <cell r="N50">
            <v>0</v>
          </cell>
          <cell r="O50">
            <v>0</v>
          </cell>
          <cell r="P50" t="str">
            <v>G4004335</v>
          </cell>
          <cell r="Q50">
            <v>0</v>
          </cell>
          <cell r="R50" t="str">
            <v>Not Excluded</v>
          </cell>
          <cell r="S50" t="str">
            <v>No</v>
          </cell>
          <cell r="T50" t="str">
            <v>Yes</v>
          </cell>
          <cell r="U50" t="str">
            <v>Compliance</v>
          </cell>
          <cell r="V50" t="str">
            <v>Compliance</v>
          </cell>
          <cell r="W50" t="str">
            <v>Grow</v>
          </cell>
          <cell r="X50" t="str">
            <v>Strategy Approved</v>
          </cell>
          <cell r="Y50" t="str">
            <v> GGO POPSYS end to end mgmt</v>
          </cell>
          <cell r="Z50" t="str">
            <v>No</v>
          </cell>
          <cell r="AA50" t="str">
            <v>Yes</v>
          </cell>
          <cell r="AB50" t="str">
            <v>IT / Systems</v>
          </cell>
          <cell r="AC50" t="str">
            <v>2020 End</v>
          </cell>
          <cell r="AD50" t="str">
            <v>SONAR - Available in Horizon</v>
          </cell>
          <cell r="AE50" t="str">
            <v>Compliance</v>
          </cell>
          <cell r="AF50" t="str">
            <v>Compliance</v>
          </cell>
          <cell r="AG50">
            <v>0</v>
          </cell>
          <cell r="AH50" t="str">
            <v>Medical Office</v>
          </cell>
          <cell r="AI50" t="str">
            <v>GGO</v>
          </cell>
        </row>
        <row r="51">
          <cell r="A51">
            <v>12490</v>
          </cell>
          <cell r="B51" t="str">
            <v>12490</v>
          </cell>
          <cell r="C51" t="str">
            <v>Project: xEDI Remediation</v>
          </cell>
          <cell r="D51" t="str">
            <v>Parent</v>
          </cell>
          <cell r="E51" t="str">
            <v>Single WP</v>
          </cell>
          <cell r="F51" t="str">
            <v>RA</v>
          </cell>
          <cell r="G51">
            <v>0</v>
          </cell>
          <cell r="H51">
            <v>0</v>
          </cell>
          <cell r="I51">
            <v>0</v>
          </cell>
          <cell r="J51">
            <v>0</v>
          </cell>
          <cell r="K51">
            <v>0</v>
          </cell>
          <cell r="L51">
            <v>0</v>
          </cell>
          <cell r="M51">
            <v>0</v>
          </cell>
          <cell r="N51">
            <v>0</v>
          </cell>
          <cell r="O51">
            <v>0</v>
          </cell>
        </row>
        <row r="51">
          <cell r="Q51">
            <v>0</v>
          </cell>
          <cell r="R51" t="str">
            <v>Not Excluded</v>
          </cell>
          <cell r="S51" t="str">
            <v>No</v>
          </cell>
          <cell r="T51" t="str">
            <v>Yes</v>
          </cell>
          <cell r="U51" t="str">
            <v>Operational Necessity</v>
          </cell>
          <cell r="V51" t="str">
            <v>Operational Necessity</v>
          </cell>
          <cell r="W51" t="str">
            <v>Grow</v>
          </cell>
          <cell r="X51" t="str">
            <v>Strategy Approved</v>
          </cell>
          <cell r="Y51" t="str">
            <v> xEDI Remediation</v>
          </cell>
          <cell r="Z51" t="str">
            <v>No</v>
          </cell>
          <cell r="AA51" t="str">
            <v>Yes</v>
          </cell>
          <cell r="AB51" t="str">
            <v>IT / Systems</v>
          </cell>
          <cell r="AC51" t="str">
            <v>2020 Ongoing</v>
          </cell>
          <cell r="AD51" t="str">
            <v>SONAR - Available in Horizon</v>
          </cell>
          <cell r="AE51" t="str">
            <v>Operational Necessity</v>
          </cell>
          <cell r="AF51" t="str">
            <v>Operational Necessity</v>
          </cell>
          <cell r="AG51">
            <v>0</v>
          </cell>
          <cell r="AH51" t="str">
            <v>Regulatory</v>
          </cell>
          <cell r="AI51" t="str">
            <v>Regulatory Strategy and Intelligence</v>
          </cell>
        </row>
        <row r="52">
          <cell r="A52" t="str">
            <v>12490-G4004353</v>
          </cell>
          <cell r="B52" t="str">
            <v>12490</v>
          </cell>
          <cell r="C52" t="str">
            <v>Project: xEDI Remediation</v>
          </cell>
          <cell r="D52" t="str">
            <v>Child</v>
          </cell>
          <cell r="E52" t="str">
            <v>Single WP</v>
          </cell>
          <cell r="F52" t="str">
            <v>RA</v>
          </cell>
          <cell r="G52">
            <v>0</v>
          </cell>
          <cell r="H52">
            <v>0</v>
          </cell>
          <cell r="I52">
            <v>0</v>
          </cell>
          <cell r="J52">
            <v>0</v>
          </cell>
          <cell r="K52">
            <v>0</v>
          </cell>
          <cell r="L52">
            <v>0</v>
          </cell>
          <cell r="M52">
            <v>0</v>
          </cell>
          <cell r="N52">
            <v>0</v>
          </cell>
          <cell r="O52">
            <v>0</v>
          </cell>
          <cell r="P52" t="str">
            <v>G4004353</v>
          </cell>
          <cell r="Q52">
            <v>0</v>
          </cell>
          <cell r="R52" t="str">
            <v>Not Excluded</v>
          </cell>
          <cell r="S52" t="str">
            <v>No</v>
          </cell>
          <cell r="T52" t="str">
            <v>Yes</v>
          </cell>
          <cell r="U52" t="str">
            <v>Operational Necessity</v>
          </cell>
          <cell r="V52" t="str">
            <v>Operational Necessity</v>
          </cell>
          <cell r="W52" t="str">
            <v>Grow</v>
          </cell>
          <cell r="X52" t="str">
            <v>Strategy Approved</v>
          </cell>
          <cell r="Y52" t="str">
            <v> Umbrella RA Cost Support To 2019 NBS IT Projects</v>
          </cell>
          <cell r="Z52" t="str">
            <v>No</v>
          </cell>
          <cell r="AA52" t="str">
            <v>Yes</v>
          </cell>
          <cell r="AB52" t="str">
            <v>IT / Systems</v>
          </cell>
          <cell r="AC52" t="str">
            <v>2020 Ongoing</v>
          </cell>
          <cell r="AD52" t="str">
            <v>SONAR - Available in Horizon</v>
          </cell>
          <cell r="AE52" t="str">
            <v>Operational Necessity</v>
          </cell>
          <cell r="AF52" t="str">
            <v>Operational Necessity</v>
          </cell>
          <cell r="AG52">
            <v>0</v>
          </cell>
          <cell r="AH52" t="str">
            <v>Regulatory</v>
          </cell>
          <cell r="AI52" t="str">
            <v>Regulatory Strategy and Intelligence</v>
          </cell>
        </row>
        <row r="53">
          <cell r="A53">
            <v>15374</v>
          </cell>
          <cell r="B53" t="str">
            <v>15374</v>
          </cell>
          <cell r="C53" t="str">
            <v>Project: STRIDE Horizon</v>
          </cell>
          <cell r="D53" t="str">
            <v>Parent</v>
          </cell>
          <cell r="E53" t="str">
            <v>Multiple WP</v>
          </cell>
          <cell r="F53" t="str">
            <v>PS&amp;M</v>
          </cell>
          <cell r="G53">
            <v>-0.1066764895833</v>
          </cell>
          <cell r="H53">
            <v>0</v>
          </cell>
          <cell r="I53">
            <v>0.03354788</v>
          </cell>
          <cell r="J53">
            <v>1.77833333</v>
          </cell>
          <cell r="K53">
            <v>12.5758</v>
          </cell>
          <cell r="L53">
            <v>14.2810047204167</v>
          </cell>
          <cell r="M53">
            <v>14281004.7204167</v>
          </cell>
          <cell r="N53">
            <v>2.1338</v>
          </cell>
          <cell r="O53">
            <v>0</v>
          </cell>
        </row>
        <row r="53">
          <cell r="Q53">
            <v>0</v>
          </cell>
          <cell r="R53" t="str">
            <v>Not Excluded</v>
          </cell>
          <cell r="S53" t="str">
            <v>No</v>
          </cell>
          <cell r="T53" t="str">
            <v>Yes</v>
          </cell>
          <cell r="U53" t="str">
            <v>Value Creation</v>
          </cell>
          <cell r="V53" t="str">
            <v>Reduce R&amp;D Costs</v>
          </cell>
          <cell r="W53" t="str">
            <v>Grow</v>
          </cell>
          <cell r="X53" t="str">
            <v>Strategy Approved</v>
          </cell>
          <cell r="Y53" t="str">
            <v> STRIDE Horizon</v>
          </cell>
          <cell r="Z53" t="str">
            <v>No</v>
          </cell>
          <cell r="AA53" t="str">
            <v>Yes</v>
          </cell>
          <cell r="AB53" t="str">
            <v>IT / Systems</v>
          </cell>
          <cell r="AC53" t="str">
            <v>2020 Ongoing</v>
          </cell>
          <cell r="AD53" t="str">
            <v>SONAR - Available in Horizon</v>
          </cell>
          <cell r="AE53" t="str">
            <v>Process Excellence &amp; Innovation</v>
          </cell>
          <cell r="AF53" t="str">
            <v>Process Optimization &amp; Automation</v>
          </cell>
          <cell r="AG53">
            <v>0</v>
          </cell>
          <cell r="AH53" t="str">
            <v>Portfolio Management</v>
          </cell>
          <cell r="AI53" t="str">
            <v>Project and Portfolio Magement</v>
          </cell>
        </row>
        <row r="54">
          <cell r="A54" t="str">
            <v>15374-G4008176</v>
          </cell>
          <cell r="B54" t="str">
            <v>15374</v>
          </cell>
          <cell r="C54" t="str">
            <v>Project: STRIDE Horizon</v>
          </cell>
          <cell r="D54" t="str">
            <v>Child</v>
          </cell>
          <cell r="E54" t="str">
            <v>Multiple WP</v>
          </cell>
          <cell r="F54" t="str">
            <v>PS&amp;M</v>
          </cell>
          <cell r="G54">
            <v>0</v>
          </cell>
          <cell r="H54">
            <v>0</v>
          </cell>
          <cell r="I54">
            <v>0.00788116</v>
          </cell>
          <cell r="J54">
            <v>0</v>
          </cell>
          <cell r="K54">
            <v>3.3142</v>
          </cell>
          <cell r="L54">
            <v>3.32208116</v>
          </cell>
          <cell r="M54">
            <v>3322081.16</v>
          </cell>
          <cell r="N54">
            <v>0.6129</v>
          </cell>
          <cell r="O54">
            <v>0</v>
          </cell>
          <cell r="P54" t="str">
            <v>G4008176</v>
          </cell>
          <cell r="Q54">
            <v>0</v>
          </cell>
          <cell r="R54" t="str">
            <v>Not Excluded</v>
          </cell>
          <cell r="S54" t="str">
            <v>No</v>
          </cell>
          <cell r="T54" t="str">
            <v>Yes</v>
          </cell>
          <cell r="U54" t="str">
            <v>Value Creation</v>
          </cell>
          <cell r="V54" t="str">
            <v>Reduce R&amp;D Costs</v>
          </cell>
          <cell r="W54" t="str">
            <v>Grow</v>
          </cell>
          <cell r="X54" t="str">
            <v>Strategy Approved</v>
          </cell>
          <cell r="Y54" t="str">
            <v> Horizon Evolution</v>
          </cell>
          <cell r="Z54" t="str">
            <v>No</v>
          </cell>
          <cell r="AA54" t="str">
            <v>Yes</v>
          </cell>
          <cell r="AB54" t="str">
            <v>IT / Systems</v>
          </cell>
          <cell r="AC54" t="str">
            <v>2020 Ongoing</v>
          </cell>
          <cell r="AD54" t="str">
            <v>SONAR - Available in Horizon</v>
          </cell>
          <cell r="AE54" t="str">
            <v>Process Excellence &amp; Innovation</v>
          </cell>
          <cell r="AF54" t="str">
            <v>Process Optimization &amp; Automation</v>
          </cell>
          <cell r="AG54">
            <v>0</v>
          </cell>
          <cell r="AH54" t="str">
            <v>Portfolio Management</v>
          </cell>
          <cell r="AI54" t="str">
            <v>Project and Portfolio Magement</v>
          </cell>
        </row>
        <row r="55">
          <cell r="A55" t="str">
            <v>15374-G4011495</v>
          </cell>
          <cell r="B55" t="str">
            <v>15374</v>
          </cell>
          <cell r="C55" t="str">
            <v>Project: STRIDE Horizon</v>
          </cell>
          <cell r="D55" t="str">
            <v>Child</v>
          </cell>
          <cell r="E55" t="str">
            <v>Multiple WP</v>
          </cell>
          <cell r="F55" t="str">
            <v>PS&amp;M</v>
          </cell>
          <cell r="G55">
            <v>0</v>
          </cell>
          <cell r="H55">
            <v>0</v>
          </cell>
          <cell r="I55">
            <v>0.02566672</v>
          </cell>
          <cell r="J55">
            <v>1.77833333</v>
          </cell>
          <cell r="K55">
            <v>0.1816</v>
          </cell>
          <cell r="L55">
            <v>1.98560005</v>
          </cell>
          <cell r="M55">
            <v>1985600.05</v>
          </cell>
          <cell r="N55">
            <v>0.0227</v>
          </cell>
          <cell r="O55">
            <v>0</v>
          </cell>
          <cell r="P55" t="str">
            <v>G4011495</v>
          </cell>
          <cell r="Q55">
            <v>1358.00021</v>
          </cell>
          <cell r="R55" t="str">
            <v>Not Excluded</v>
          </cell>
          <cell r="S55" t="str">
            <v>No</v>
          </cell>
          <cell r="T55" t="str">
            <v>Yes</v>
          </cell>
          <cell r="U55" t="str">
            <v>Value Creation</v>
          </cell>
          <cell r="V55" t="str">
            <v>Reduce R&amp;D Costs</v>
          </cell>
          <cell r="W55" t="str">
            <v>Grow</v>
          </cell>
          <cell r="X55" t="str">
            <v>Proposed Plan</v>
          </cell>
          <cell r="Y55" t="str">
            <v> Horizon Evolution 2021</v>
          </cell>
          <cell r="Z55" t="str">
            <v>No</v>
          </cell>
          <cell r="AA55" t="str">
            <v>Yes</v>
          </cell>
          <cell r="AB55" t="str">
            <v>IT / Systems</v>
          </cell>
          <cell r="AC55" t="str">
            <v>TO Be Updated</v>
          </cell>
          <cell r="AD55" t="str">
            <v>TO Be Updated</v>
          </cell>
          <cell r="AE55" t="str">
            <v>TO Be Updated</v>
          </cell>
          <cell r="AF55" t="str">
            <v>TO Be Updated</v>
          </cell>
          <cell r="AG55" t="str">
            <v>TO Be Updated</v>
          </cell>
          <cell r="AH55" t="str">
            <v>TO Be Updated</v>
          </cell>
          <cell r="AI55" t="str">
            <v>TO Be Updated</v>
          </cell>
        </row>
        <row r="56">
          <cell r="A56" t="str">
            <v>15374-G3002963</v>
          </cell>
          <cell r="B56" t="str">
            <v>15374</v>
          </cell>
          <cell r="C56" t="str">
            <v>Project: STRIDE Horizon</v>
          </cell>
          <cell r="D56" t="str">
            <v>Child</v>
          </cell>
          <cell r="E56" t="str">
            <v>Multiple WP</v>
          </cell>
          <cell r="F56" t="str">
            <v>PS&amp;M</v>
          </cell>
          <cell r="G56">
            <v>-0.1066764895833</v>
          </cell>
          <cell r="H56">
            <v>0</v>
          </cell>
          <cell r="I56">
            <v>0</v>
          </cell>
          <cell r="J56">
            <v>0</v>
          </cell>
          <cell r="K56">
            <v>9.08</v>
          </cell>
          <cell r="L56">
            <v>8.9733235104167</v>
          </cell>
          <cell r="M56">
            <v>8973323.5104167</v>
          </cell>
          <cell r="N56">
            <v>1.4982</v>
          </cell>
          <cell r="O56">
            <v>0</v>
          </cell>
          <cell r="P56" t="str">
            <v>G3002963</v>
          </cell>
          <cell r="Q56">
            <v>0</v>
          </cell>
          <cell r="R56" t="str">
            <v>Not Excluded</v>
          </cell>
          <cell r="S56" t="str">
            <v>No</v>
          </cell>
          <cell r="T56" t="str">
            <v>Yes</v>
          </cell>
          <cell r="U56" t="str">
            <v>Value Creation</v>
          </cell>
          <cell r="V56" t="str">
            <v>Reduce R&amp;D Costs</v>
          </cell>
          <cell r="W56" t="str">
            <v>Grow</v>
          </cell>
          <cell r="X56" t="str">
            <v>Strategy Approved</v>
          </cell>
          <cell r="Y56" t="str">
            <v> STRIDE OnePPM/Horizon</v>
          </cell>
          <cell r="Z56" t="str">
            <v>No</v>
          </cell>
          <cell r="AA56" t="str">
            <v>Yes</v>
          </cell>
          <cell r="AB56" t="str">
            <v>IT / Systems</v>
          </cell>
          <cell r="AC56" t="str">
            <v>2020 End</v>
          </cell>
          <cell r="AD56" t="str">
            <v>SONAR - Available in Horizon</v>
          </cell>
          <cell r="AE56" t="str">
            <v>Process Excellence &amp; Innovation</v>
          </cell>
          <cell r="AF56" t="str">
            <v>Process Optimization &amp; Automation</v>
          </cell>
          <cell r="AG56">
            <v>0</v>
          </cell>
          <cell r="AH56" t="str">
            <v>Portfolio Management</v>
          </cell>
          <cell r="AI56" t="str">
            <v>Project and Portfolio Magement</v>
          </cell>
        </row>
        <row r="57">
          <cell r="A57">
            <v>15367</v>
          </cell>
          <cell r="B57" t="str">
            <v>15367</v>
          </cell>
          <cell r="C57" t="str">
            <v>Project: STRIDE D4P</v>
          </cell>
          <cell r="D57" t="str">
            <v>Parent</v>
          </cell>
          <cell r="E57" t="str">
            <v>Single WP</v>
          </cell>
          <cell r="F57" t="str">
            <v>RA</v>
          </cell>
          <cell r="G57">
            <v>12.6806153333334</v>
          </cell>
          <cell r="H57">
            <v>6.3</v>
          </cell>
          <cell r="I57">
            <v>0.60061509</v>
          </cell>
          <cell r="J57">
            <v>10.331233</v>
          </cell>
          <cell r="K57">
            <v>14.301</v>
          </cell>
          <cell r="L57">
            <v>44.2134634233334</v>
          </cell>
          <cell r="M57">
            <v>44213463.4233334</v>
          </cell>
          <cell r="N57">
            <v>2.3835</v>
          </cell>
          <cell r="O57">
            <v>0</v>
          </cell>
        </row>
        <row r="57">
          <cell r="Q57">
            <v>0</v>
          </cell>
          <cell r="R57" t="str">
            <v>Not Excluded</v>
          </cell>
          <cell r="S57" t="str">
            <v>No</v>
          </cell>
          <cell r="T57" t="str">
            <v>Yes</v>
          </cell>
          <cell r="U57" t="str">
            <v>Compliance</v>
          </cell>
          <cell r="V57" t="str">
            <v>Compliance</v>
          </cell>
          <cell r="W57" t="str">
            <v>Grow</v>
          </cell>
          <cell r="X57" t="str">
            <v>Strategy Approved</v>
          </cell>
          <cell r="Y57" t="str">
            <v> STRIDE D4P</v>
          </cell>
          <cell r="Z57" t="str">
            <v>No</v>
          </cell>
          <cell r="AA57" t="str">
            <v>Yes</v>
          </cell>
          <cell r="AB57" t="str">
            <v>IT / Systems</v>
          </cell>
          <cell r="AC57" t="str">
            <v>2020 Ongoing</v>
          </cell>
          <cell r="AD57" t="str">
            <v>SONAR - Available in Horizon</v>
          </cell>
          <cell r="AE57" t="str">
            <v>Compliance</v>
          </cell>
          <cell r="AF57" t="str">
            <v>Compliance</v>
          </cell>
          <cell r="AG57">
            <v>0</v>
          </cell>
          <cell r="AH57" t="str">
            <v>Regulatory</v>
          </cell>
          <cell r="AI57" t="str">
            <v>Regulatory Information Mgmt</v>
          </cell>
        </row>
        <row r="58">
          <cell r="A58" t="str">
            <v>15367-G3002964</v>
          </cell>
          <cell r="B58" t="str">
            <v>15367</v>
          </cell>
          <cell r="C58" t="str">
            <v>Project: STRIDE D4P</v>
          </cell>
          <cell r="D58" t="str">
            <v>Child</v>
          </cell>
          <cell r="E58" t="str">
            <v>Single WP</v>
          </cell>
          <cell r="F58" t="str">
            <v>RA</v>
          </cell>
          <cell r="G58">
            <v>12.6806153333334</v>
          </cell>
          <cell r="H58">
            <v>6.3</v>
          </cell>
          <cell r="I58">
            <v>0.60061509</v>
          </cell>
          <cell r="J58">
            <v>10.331233</v>
          </cell>
          <cell r="K58">
            <v>14.301</v>
          </cell>
          <cell r="L58">
            <v>44.2134634233334</v>
          </cell>
          <cell r="M58">
            <v>44213463.4233334</v>
          </cell>
          <cell r="N58">
            <v>2.3835</v>
          </cell>
          <cell r="O58">
            <v>0</v>
          </cell>
          <cell r="P58" t="str">
            <v>G3002964</v>
          </cell>
          <cell r="Q58">
            <v>8177.09431</v>
          </cell>
          <cell r="R58" t="str">
            <v>Not Excluded</v>
          </cell>
          <cell r="S58" t="str">
            <v>No</v>
          </cell>
          <cell r="T58" t="str">
            <v>Yes</v>
          </cell>
          <cell r="U58" t="str">
            <v>Compliance</v>
          </cell>
          <cell r="V58" t="str">
            <v>Compliance</v>
          </cell>
          <cell r="W58" t="str">
            <v>Grow</v>
          </cell>
          <cell r="X58" t="str">
            <v>Strategy Approved</v>
          </cell>
          <cell r="Y58" t="str">
            <v> STRIDE D4P</v>
          </cell>
          <cell r="Z58" t="str">
            <v>No</v>
          </cell>
          <cell r="AA58" t="str">
            <v>Yes</v>
          </cell>
          <cell r="AB58" t="str">
            <v>IT / Systems</v>
          </cell>
          <cell r="AC58" t="str">
            <v>2020 Ongoing</v>
          </cell>
          <cell r="AD58" t="str">
            <v>SONAR - Available in Horizon</v>
          </cell>
          <cell r="AE58" t="str">
            <v>Compliance</v>
          </cell>
          <cell r="AF58" t="str">
            <v>Compliance</v>
          </cell>
          <cell r="AG58">
            <v>0</v>
          </cell>
          <cell r="AH58" t="str">
            <v>Regulatory</v>
          </cell>
          <cell r="AI58" t="str">
            <v>Regulatory Information Mgmt</v>
          </cell>
        </row>
        <row r="59">
          <cell r="A59">
            <v>15369</v>
          </cell>
          <cell r="B59" t="str">
            <v>15369</v>
          </cell>
          <cell r="C59" t="str">
            <v>Project: STRIDE DaVinci</v>
          </cell>
          <cell r="D59" t="str">
            <v>Parent</v>
          </cell>
          <cell r="E59" t="str">
            <v>Single WP</v>
          </cell>
          <cell r="F59" t="str">
            <v>GDO</v>
          </cell>
          <cell r="G59">
            <v>0</v>
          </cell>
          <cell r="H59">
            <v>0</v>
          </cell>
          <cell r="I59">
            <v>0</v>
          </cell>
          <cell r="J59">
            <v>0</v>
          </cell>
          <cell r="K59">
            <v>1.9068</v>
          </cell>
          <cell r="L59">
            <v>1.9068</v>
          </cell>
          <cell r="M59">
            <v>1906800</v>
          </cell>
          <cell r="N59">
            <v>0.2951</v>
          </cell>
          <cell r="O59">
            <v>0</v>
          </cell>
        </row>
        <row r="59">
          <cell r="Q59">
            <v>0</v>
          </cell>
          <cell r="R59" t="str">
            <v>Not Excluded</v>
          </cell>
          <cell r="S59" t="str">
            <v>No</v>
          </cell>
          <cell r="T59" t="str">
            <v>Yes</v>
          </cell>
          <cell r="U59" t="str">
            <v>Operational Necessity</v>
          </cell>
          <cell r="V59" t="str">
            <v>Operational Necessity</v>
          </cell>
          <cell r="W59" t="str">
            <v>Grow</v>
          </cell>
          <cell r="X59" t="str">
            <v>Strategy Approved</v>
          </cell>
          <cell r="Y59" t="str">
            <v> STRIDE DaVinci</v>
          </cell>
          <cell r="Z59" t="str">
            <v>No</v>
          </cell>
          <cell r="AA59" t="str">
            <v>Yes</v>
          </cell>
          <cell r="AB59" t="str">
            <v>IT / Systems</v>
          </cell>
          <cell r="AC59" t="str">
            <v>2020 End</v>
          </cell>
          <cell r="AD59" t="str">
            <v>SONAR - Available in Horizon</v>
          </cell>
          <cell r="AE59" t="str">
            <v>Operational Necessity</v>
          </cell>
          <cell r="AF59" t="str">
            <v>Operational Necessity</v>
          </cell>
          <cell r="AG59">
            <v>0</v>
          </cell>
          <cell r="AH59" t="str">
            <v>Clinical Development</v>
          </cell>
          <cell r="AI59" t="str">
            <v>Statistical Design, Analysis and Reporting</v>
          </cell>
        </row>
        <row r="60">
          <cell r="A60" t="str">
            <v>15369-G3002960</v>
          </cell>
          <cell r="B60" t="str">
            <v>15369</v>
          </cell>
          <cell r="C60" t="str">
            <v>Project: STRIDE DaVinci</v>
          </cell>
          <cell r="D60" t="str">
            <v>Child</v>
          </cell>
          <cell r="E60" t="str">
            <v>Single WP</v>
          </cell>
          <cell r="F60" t="str">
            <v>GDO</v>
          </cell>
          <cell r="G60">
            <v>0</v>
          </cell>
          <cell r="H60">
            <v>0</v>
          </cell>
          <cell r="I60">
            <v>0</v>
          </cell>
          <cell r="J60">
            <v>0</v>
          </cell>
          <cell r="K60">
            <v>1.9068</v>
          </cell>
          <cell r="L60">
            <v>1.9068</v>
          </cell>
          <cell r="M60">
            <v>1906800</v>
          </cell>
          <cell r="N60">
            <v>0.2951</v>
          </cell>
          <cell r="O60">
            <v>0</v>
          </cell>
          <cell r="P60" t="str">
            <v>G3002960</v>
          </cell>
          <cell r="Q60">
            <v>0</v>
          </cell>
          <cell r="R60" t="str">
            <v>Not Excluded</v>
          </cell>
          <cell r="S60" t="str">
            <v>No</v>
          </cell>
          <cell r="T60" t="str">
            <v>Yes</v>
          </cell>
          <cell r="U60" t="str">
            <v>Operational Necessity</v>
          </cell>
          <cell r="V60" t="str">
            <v>Operational Necessity</v>
          </cell>
          <cell r="W60" t="str">
            <v>Grow</v>
          </cell>
          <cell r="X60" t="str">
            <v>Strategy Approved</v>
          </cell>
          <cell r="Y60" t="str">
            <v> STRIDE DaVinci</v>
          </cell>
          <cell r="Z60" t="str">
            <v>No</v>
          </cell>
          <cell r="AA60" t="str">
            <v>Yes</v>
          </cell>
          <cell r="AB60" t="str">
            <v>IT / Systems</v>
          </cell>
          <cell r="AC60" t="str">
            <v>2020 End</v>
          </cell>
          <cell r="AD60" t="str">
            <v>SONAR - Available in Horizon</v>
          </cell>
          <cell r="AE60" t="str">
            <v>Operational Necessity</v>
          </cell>
          <cell r="AF60" t="str">
            <v>Operational Necessity</v>
          </cell>
          <cell r="AG60">
            <v>0</v>
          </cell>
          <cell r="AH60" t="str">
            <v>Clinical Development</v>
          </cell>
          <cell r="AI60" t="str">
            <v>Statistical Design, Analysis and Reporting</v>
          </cell>
        </row>
        <row r="61">
          <cell r="A61">
            <v>15372</v>
          </cell>
          <cell r="B61" t="str">
            <v>15372</v>
          </cell>
          <cell r="C61" t="str">
            <v>Project: STRIDE NovaRIM</v>
          </cell>
          <cell r="D61" t="str">
            <v>Parent</v>
          </cell>
          <cell r="E61" t="str">
            <v>Single WP</v>
          </cell>
          <cell r="F61" t="str">
            <v>RA</v>
          </cell>
          <cell r="G61">
            <v>6.1013212604169</v>
          </cell>
          <cell r="H61">
            <v>11.06</v>
          </cell>
          <cell r="I61">
            <v>0.35678358</v>
          </cell>
          <cell r="J61">
            <v>9.33475</v>
          </cell>
          <cell r="K61">
            <v>13.8243</v>
          </cell>
          <cell r="L61">
            <v>40.6771548404169</v>
          </cell>
          <cell r="M61">
            <v>40677154.8404169</v>
          </cell>
          <cell r="N61">
            <v>2.3835</v>
          </cell>
          <cell r="O61">
            <v>0</v>
          </cell>
        </row>
        <row r="61">
          <cell r="Q61">
            <v>0</v>
          </cell>
          <cell r="R61" t="str">
            <v>Not Excluded</v>
          </cell>
          <cell r="S61" t="str">
            <v>No</v>
          </cell>
          <cell r="T61" t="str">
            <v>Yes</v>
          </cell>
          <cell r="U61" t="str">
            <v>Compliance</v>
          </cell>
          <cell r="V61" t="str">
            <v>Compliance</v>
          </cell>
          <cell r="W61" t="str">
            <v>Grow</v>
          </cell>
          <cell r="X61" t="str">
            <v>Strategy Approved</v>
          </cell>
          <cell r="Y61" t="str">
            <v> STRIDE NovaRIM</v>
          </cell>
          <cell r="Z61" t="str">
            <v>No</v>
          </cell>
          <cell r="AA61" t="str">
            <v>Yes</v>
          </cell>
          <cell r="AB61" t="str">
            <v>IT / Systems</v>
          </cell>
          <cell r="AC61" t="str">
            <v>2020 Ongoing</v>
          </cell>
          <cell r="AD61" t="str">
            <v>SONAR - Available in Horizon</v>
          </cell>
          <cell r="AE61" t="str">
            <v>Compliance</v>
          </cell>
          <cell r="AF61" t="str">
            <v>Compliance</v>
          </cell>
          <cell r="AG61">
            <v>0</v>
          </cell>
          <cell r="AH61" t="str">
            <v>Regulatory</v>
          </cell>
          <cell r="AI61" t="str">
            <v>Regulatory Information Mgmt</v>
          </cell>
        </row>
        <row r="62">
          <cell r="A62" t="str">
            <v>15372-G3002965</v>
          </cell>
          <cell r="B62" t="str">
            <v>15372</v>
          </cell>
          <cell r="C62" t="str">
            <v>Project: STRIDE NovaRIM</v>
          </cell>
          <cell r="D62" t="str">
            <v>Child</v>
          </cell>
          <cell r="E62" t="str">
            <v>Single WP</v>
          </cell>
          <cell r="F62" t="str">
            <v>RA</v>
          </cell>
          <cell r="G62">
            <v>6.1013212604169</v>
          </cell>
          <cell r="H62">
            <v>11.06</v>
          </cell>
          <cell r="I62">
            <v>0.35678358</v>
          </cell>
          <cell r="J62">
            <v>9.33475</v>
          </cell>
          <cell r="K62">
            <v>13.8243</v>
          </cell>
          <cell r="L62">
            <v>40.6771548404169</v>
          </cell>
          <cell r="M62">
            <v>40677154.8404169</v>
          </cell>
          <cell r="N62">
            <v>2.3835</v>
          </cell>
          <cell r="O62">
            <v>0</v>
          </cell>
          <cell r="P62" t="str">
            <v>G3002965</v>
          </cell>
          <cell r="Q62">
            <v>6783</v>
          </cell>
          <cell r="R62" t="str">
            <v>Not Excluded</v>
          </cell>
          <cell r="S62" t="str">
            <v>No</v>
          </cell>
          <cell r="T62" t="str">
            <v>Yes</v>
          </cell>
          <cell r="U62" t="str">
            <v>Compliance</v>
          </cell>
          <cell r="V62" t="str">
            <v>Compliance</v>
          </cell>
          <cell r="W62" t="str">
            <v>Grow</v>
          </cell>
          <cell r="X62" t="str">
            <v>Strategy Approved</v>
          </cell>
          <cell r="Y62" t="str">
            <v> STRIDE NovaRIM</v>
          </cell>
          <cell r="Z62" t="str">
            <v>No</v>
          </cell>
          <cell r="AA62" t="str">
            <v>Yes</v>
          </cell>
          <cell r="AB62" t="str">
            <v>IT / Systems</v>
          </cell>
          <cell r="AC62" t="str">
            <v>2020 Ongoing</v>
          </cell>
          <cell r="AD62" t="str">
            <v>SONAR - Available in Horizon</v>
          </cell>
          <cell r="AE62" t="str">
            <v>Compliance</v>
          </cell>
          <cell r="AF62" t="str">
            <v>Compliance</v>
          </cell>
          <cell r="AG62">
            <v>0</v>
          </cell>
          <cell r="AH62" t="str">
            <v>Regulatory</v>
          </cell>
          <cell r="AI62" t="str">
            <v>Regulatory Information Mgmt</v>
          </cell>
        </row>
        <row r="63">
          <cell r="A63">
            <v>15370</v>
          </cell>
          <cell r="B63" t="str">
            <v>15370</v>
          </cell>
          <cell r="C63" t="str">
            <v>Project: STRIDE Dev Hub</v>
          </cell>
          <cell r="D63" t="str">
            <v>Parent</v>
          </cell>
          <cell r="E63" t="str">
            <v>Single WP</v>
          </cell>
          <cell r="F63" t="str">
            <v>GDO</v>
          </cell>
          <cell r="G63">
            <v>0.9020398437501</v>
          </cell>
          <cell r="H63">
            <v>0</v>
          </cell>
          <cell r="I63">
            <v>0.00097936</v>
          </cell>
          <cell r="J63">
            <v>0</v>
          </cell>
          <cell r="K63">
            <v>1.7479</v>
          </cell>
          <cell r="L63">
            <v>2.6509192037501</v>
          </cell>
          <cell r="M63">
            <v>2650919.2037501</v>
          </cell>
          <cell r="N63">
            <v>0.2724</v>
          </cell>
          <cell r="O63">
            <v>0</v>
          </cell>
        </row>
        <row r="63">
          <cell r="Q63">
            <v>0</v>
          </cell>
          <cell r="R63" t="str">
            <v>Not Excluded</v>
          </cell>
          <cell r="S63" t="str">
            <v>No</v>
          </cell>
          <cell r="T63" t="str">
            <v>Yes</v>
          </cell>
          <cell r="U63" t="str">
            <v>Operational Necessity</v>
          </cell>
          <cell r="V63" t="str">
            <v>Operational Necessity</v>
          </cell>
          <cell r="W63" t="str">
            <v>Grow</v>
          </cell>
          <cell r="X63" t="str">
            <v>Strategy Approved</v>
          </cell>
          <cell r="Y63" t="str">
            <v> STRIDE Dev Hub</v>
          </cell>
          <cell r="Z63" t="str">
            <v>No</v>
          </cell>
          <cell r="AA63" t="str">
            <v>Yes</v>
          </cell>
          <cell r="AB63" t="str">
            <v>IT / Systems</v>
          </cell>
          <cell r="AC63" t="str">
            <v>2020 End</v>
          </cell>
          <cell r="AD63" t="str">
            <v>SONAR - Available in Horizon</v>
          </cell>
          <cell r="AE63" t="str">
            <v>Operational Necessity</v>
          </cell>
          <cell r="AF63" t="str">
            <v>Operational Necessity</v>
          </cell>
          <cell r="AG63">
            <v>0</v>
          </cell>
          <cell r="AH63" t="str">
            <v>Clinical Development</v>
          </cell>
          <cell r="AI63" t="str">
            <v>Clinical Data Collection and Mgmt</v>
          </cell>
        </row>
        <row r="64">
          <cell r="A64" t="str">
            <v>15370-G3002962</v>
          </cell>
          <cell r="B64" t="str">
            <v>15370</v>
          </cell>
          <cell r="C64" t="str">
            <v>Project: STRIDE Dev Hub</v>
          </cell>
          <cell r="D64" t="str">
            <v>Child</v>
          </cell>
          <cell r="E64" t="str">
            <v>Single WP</v>
          </cell>
          <cell r="F64" t="str">
            <v>GDO</v>
          </cell>
          <cell r="G64">
            <v>0.9020398437501</v>
          </cell>
          <cell r="H64">
            <v>0</v>
          </cell>
          <cell r="I64">
            <v>0.00097936</v>
          </cell>
          <cell r="J64">
            <v>0</v>
          </cell>
          <cell r="K64">
            <v>1.7479</v>
          </cell>
          <cell r="L64">
            <v>2.6509192037501</v>
          </cell>
          <cell r="M64">
            <v>2650919.2037501</v>
          </cell>
          <cell r="N64">
            <v>0.2724</v>
          </cell>
          <cell r="O64">
            <v>0</v>
          </cell>
          <cell r="P64" t="str">
            <v>G3002962</v>
          </cell>
          <cell r="Q64">
            <v>0</v>
          </cell>
          <cell r="R64" t="str">
            <v>Not Excluded</v>
          </cell>
          <cell r="S64" t="str">
            <v>No</v>
          </cell>
          <cell r="T64" t="str">
            <v>Yes</v>
          </cell>
          <cell r="U64" t="str">
            <v>Operational Necessity</v>
          </cell>
          <cell r="V64" t="str">
            <v>Operational Necessity</v>
          </cell>
          <cell r="W64" t="str">
            <v>Grow</v>
          </cell>
          <cell r="X64" t="str">
            <v>Strategy Approved</v>
          </cell>
          <cell r="Y64" t="str">
            <v> STRIDE Development Hub</v>
          </cell>
          <cell r="Z64" t="str">
            <v>No</v>
          </cell>
          <cell r="AA64" t="str">
            <v>Yes</v>
          </cell>
          <cell r="AB64" t="str">
            <v>IT / Systems</v>
          </cell>
          <cell r="AC64" t="str">
            <v>2020 End</v>
          </cell>
          <cell r="AD64" t="str">
            <v>SONAR - Available in Horizon</v>
          </cell>
          <cell r="AE64" t="str">
            <v>Operational Necessity</v>
          </cell>
          <cell r="AF64" t="str">
            <v>Operational Necessity</v>
          </cell>
          <cell r="AG64">
            <v>0</v>
          </cell>
          <cell r="AH64" t="str">
            <v>Clinical Development</v>
          </cell>
          <cell r="AI64" t="str">
            <v>Clinical Data Collection and Mgmt</v>
          </cell>
        </row>
        <row r="65">
          <cell r="A65">
            <v>15371</v>
          </cell>
          <cell r="B65" t="str">
            <v>15371</v>
          </cell>
          <cell r="C65" t="str">
            <v>Project: STRIDE NEO</v>
          </cell>
          <cell r="D65" t="str">
            <v>Parent</v>
          </cell>
          <cell r="E65" t="str">
            <v>Single WP</v>
          </cell>
          <cell r="F65" t="str">
            <v>GDO</v>
          </cell>
          <cell r="G65">
            <v>0.5370686250001</v>
          </cell>
          <cell r="H65">
            <v>0.225</v>
          </cell>
          <cell r="I65">
            <v>0.01307411</v>
          </cell>
          <cell r="J65">
            <v>0.482</v>
          </cell>
          <cell r="K65">
            <v>5.1529</v>
          </cell>
          <cell r="L65">
            <v>6.4100427350001</v>
          </cell>
          <cell r="M65">
            <v>6410042.7350001</v>
          </cell>
          <cell r="N65">
            <v>0.8172</v>
          </cell>
          <cell r="O65">
            <v>0</v>
          </cell>
        </row>
        <row r="65">
          <cell r="Q65">
            <v>0</v>
          </cell>
          <cell r="R65" t="str">
            <v>Not Excluded</v>
          </cell>
          <cell r="S65" t="str">
            <v>No</v>
          </cell>
          <cell r="T65" t="str">
            <v>Yes</v>
          </cell>
          <cell r="U65" t="str">
            <v>Operational Necessity</v>
          </cell>
          <cell r="V65" t="str">
            <v>Operational Necessity</v>
          </cell>
          <cell r="W65" t="str">
            <v>Grow</v>
          </cell>
          <cell r="X65" t="str">
            <v>Strategy Approved</v>
          </cell>
          <cell r="Y65" t="str">
            <v> STRIDE NEO</v>
          </cell>
          <cell r="Z65" t="str">
            <v>No</v>
          </cell>
          <cell r="AA65" t="str">
            <v>Yes</v>
          </cell>
          <cell r="AB65" t="str">
            <v>IT / Systems</v>
          </cell>
          <cell r="AC65" t="str">
            <v>2020 Ongoing</v>
          </cell>
          <cell r="AD65" t="str">
            <v>SONAR - Available in Horizon</v>
          </cell>
          <cell r="AE65" t="str">
            <v>Operational Necessity</v>
          </cell>
          <cell r="AF65" t="str">
            <v>Operational Necessity</v>
          </cell>
          <cell r="AG65">
            <v>0</v>
          </cell>
          <cell r="AH65" t="str">
            <v>Clinical Development</v>
          </cell>
          <cell r="AI65" t="str">
            <v>ClinOps and Trial Execution</v>
          </cell>
        </row>
        <row r="66">
          <cell r="A66" t="str">
            <v>15371-G3002959</v>
          </cell>
          <cell r="B66" t="str">
            <v>15371</v>
          </cell>
          <cell r="C66" t="str">
            <v>Project: STRIDE NEO</v>
          </cell>
          <cell r="D66" t="str">
            <v>Child</v>
          </cell>
          <cell r="E66" t="str">
            <v>Single WP</v>
          </cell>
          <cell r="F66" t="str">
            <v>GDO</v>
          </cell>
          <cell r="G66">
            <v>0.5370686250001</v>
          </cell>
          <cell r="H66">
            <v>0.225</v>
          </cell>
          <cell r="I66">
            <v>0.01307411</v>
          </cell>
          <cell r="J66">
            <v>0.482</v>
          </cell>
          <cell r="K66">
            <v>5.1529</v>
          </cell>
          <cell r="L66">
            <v>6.4100427350001</v>
          </cell>
          <cell r="M66">
            <v>6410042.7350001</v>
          </cell>
          <cell r="N66">
            <v>0.8172</v>
          </cell>
          <cell r="O66">
            <v>0</v>
          </cell>
          <cell r="P66" t="str">
            <v>G3002959</v>
          </cell>
          <cell r="Q66">
            <v>367.5</v>
          </cell>
          <cell r="R66" t="str">
            <v>Not Excluded</v>
          </cell>
          <cell r="S66" t="str">
            <v>No</v>
          </cell>
          <cell r="T66" t="str">
            <v>Yes</v>
          </cell>
          <cell r="U66" t="str">
            <v>Operational Necessity</v>
          </cell>
          <cell r="V66" t="str">
            <v>Operational Necessity</v>
          </cell>
          <cell r="W66" t="str">
            <v>Grow</v>
          </cell>
          <cell r="X66" t="str">
            <v>Strategy Approved</v>
          </cell>
          <cell r="Y66" t="str">
            <v> STRIDE NEO</v>
          </cell>
          <cell r="Z66" t="str">
            <v>No</v>
          </cell>
          <cell r="AA66" t="str">
            <v>Yes</v>
          </cell>
          <cell r="AB66" t="str">
            <v>IT / Systems</v>
          </cell>
          <cell r="AC66" t="str">
            <v>2020 Ongoing</v>
          </cell>
          <cell r="AD66" t="str">
            <v>SONAR - Available in Horizon</v>
          </cell>
          <cell r="AE66" t="str">
            <v>Operational Necessity</v>
          </cell>
          <cell r="AF66" t="str">
            <v>Operational Necessity</v>
          </cell>
          <cell r="AG66">
            <v>0</v>
          </cell>
          <cell r="AH66" t="str">
            <v>Clinical Development</v>
          </cell>
          <cell r="AI66" t="str">
            <v>ClinOps and Trial Execution</v>
          </cell>
        </row>
        <row r="67">
          <cell r="A67">
            <v>15368</v>
          </cell>
          <cell r="B67" t="str">
            <v>15368</v>
          </cell>
          <cell r="C67" t="str">
            <v>Project: STRIDE Darwin</v>
          </cell>
          <cell r="D67" t="str">
            <v>Parent</v>
          </cell>
          <cell r="E67" t="str">
            <v>Multiple WP</v>
          </cell>
          <cell r="F67" t="str">
            <v>GDO</v>
          </cell>
          <cell r="G67">
            <v>0.4679293541665</v>
          </cell>
          <cell r="H67">
            <v>0</v>
          </cell>
          <cell r="I67">
            <v>0.22728671</v>
          </cell>
          <cell r="J67">
            <v>0.313</v>
          </cell>
          <cell r="K67">
            <v>3.6774</v>
          </cell>
          <cell r="L67">
            <v>4.6856160641665</v>
          </cell>
          <cell r="M67">
            <v>4685616.0641665</v>
          </cell>
          <cell r="N67">
            <v>0.5902</v>
          </cell>
          <cell r="O67">
            <v>0</v>
          </cell>
        </row>
        <row r="67">
          <cell r="Q67">
            <v>0</v>
          </cell>
          <cell r="R67" t="str">
            <v>Not Excluded</v>
          </cell>
          <cell r="S67" t="str">
            <v>No</v>
          </cell>
          <cell r="T67" t="str">
            <v>Yes</v>
          </cell>
          <cell r="U67" t="str">
            <v>Operational Necessity</v>
          </cell>
          <cell r="V67" t="str">
            <v>Operational Necessity</v>
          </cell>
          <cell r="W67" t="str">
            <v>Grow</v>
          </cell>
          <cell r="X67" t="str">
            <v>Strategy Approved</v>
          </cell>
          <cell r="Y67" t="str">
            <v> STRIDE Darwin</v>
          </cell>
          <cell r="Z67" t="str">
            <v>No</v>
          </cell>
          <cell r="AA67" t="str">
            <v>Yes</v>
          </cell>
          <cell r="AB67" t="str">
            <v>IT / Systems</v>
          </cell>
          <cell r="AC67" t="str">
            <v>2020 End</v>
          </cell>
          <cell r="AD67" t="str">
            <v>SONAR - Available in Horizon</v>
          </cell>
          <cell r="AE67" t="str">
            <v>Operational Necessity</v>
          </cell>
          <cell r="AF67" t="str">
            <v>Operational Necessity</v>
          </cell>
          <cell r="AG67">
            <v>0</v>
          </cell>
          <cell r="AH67" t="str">
            <v>Clinical Development</v>
          </cell>
          <cell r="AI67" t="str">
            <v>ClinOps and Trial Execution</v>
          </cell>
        </row>
        <row r="68">
          <cell r="A68" t="str">
            <v>15368-G3002958</v>
          </cell>
          <cell r="B68" t="str">
            <v>15368</v>
          </cell>
          <cell r="C68" t="str">
            <v>Project: STRIDE Darwin</v>
          </cell>
          <cell r="D68" t="str">
            <v>Child</v>
          </cell>
          <cell r="E68" t="str">
            <v>Multiple WP</v>
          </cell>
          <cell r="F68" t="str">
            <v>GDO</v>
          </cell>
          <cell r="G68">
            <v>0.4679293541665</v>
          </cell>
          <cell r="H68">
            <v>0</v>
          </cell>
          <cell r="I68">
            <v>0</v>
          </cell>
          <cell r="J68">
            <v>0</v>
          </cell>
          <cell r="K68">
            <v>3.6774</v>
          </cell>
          <cell r="L68">
            <v>4.1453293541665</v>
          </cell>
          <cell r="M68">
            <v>4145329.3541665</v>
          </cell>
          <cell r="N68">
            <v>0.5902</v>
          </cell>
          <cell r="O68">
            <v>0</v>
          </cell>
          <cell r="P68" t="str">
            <v>G3002958</v>
          </cell>
          <cell r="Q68">
            <v>0</v>
          </cell>
          <cell r="R68" t="str">
            <v>Not Excluded</v>
          </cell>
          <cell r="S68" t="str">
            <v>No</v>
          </cell>
          <cell r="T68" t="str">
            <v>Yes</v>
          </cell>
          <cell r="U68" t="str">
            <v>Operational Necessity</v>
          </cell>
          <cell r="V68" t="str">
            <v>Operational Necessity</v>
          </cell>
          <cell r="W68" t="str">
            <v>Grow</v>
          </cell>
          <cell r="X68" t="str">
            <v>Strategy Approved</v>
          </cell>
          <cell r="Y68" t="str">
            <v> STRIDE DARWIN</v>
          </cell>
          <cell r="Z68" t="str">
            <v>No</v>
          </cell>
          <cell r="AA68" t="str">
            <v>Yes</v>
          </cell>
          <cell r="AB68" t="str">
            <v>IT / Systems</v>
          </cell>
          <cell r="AC68" t="str">
            <v>2020 End</v>
          </cell>
          <cell r="AD68" t="str">
            <v>SONAR - Available in Horizon</v>
          </cell>
          <cell r="AE68" t="str">
            <v>Operational Necessity</v>
          </cell>
          <cell r="AF68" t="str">
            <v>Operational Necessity</v>
          </cell>
          <cell r="AG68">
            <v>0</v>
          </cell>
          <cell r="AH68" t="str">
            <v>Clinical Development</v>
          </cell>
          <cell r="AI68" t="str">
            <v>ClinOps and Trial Execution</v>
          </cell>
        </row>
        <row r="69">
          <cell r="A69" t="str">
            <v>15368-G4010650</v>
          </cell>
          <cell r="B69" t="str">
            <v>15368</v>
          </cell>
          <cell r="C69" t="str">
            <v>Project: STRIDE Darwin</v>
          </cell>
          <cell r="D69" t="str">
            <v>Child</v>
          </cell>
          <cell r="E69" t="str">
            <v>Multiple WP</v>
          </cell>
          <cell r="F69" t="str">
            <v>GDO</v>
          </cell>
          <cell r="G69">
            <v>0</v>
          </cell>
          <cell r="H69">
            <v>0</v>
          </cell>
          <cell r="I69">
            <v>0.22728671</v>
          </cell>
          <cell r="J69">
            <v>0.313</v>
          </cell>
          <cell r="K69">
            <v>0</v>
          </cell>
          <cell r="L69">
            <v>0.54028671</v>
          </cell>
          <cell r="M69">
            <v>540286.71</v>
          </cell>
          <cell r="N69">
            <v>0</v>
          </cell>
          <cell r="O69">
            <v>0</v>
          </cell>
          <cell r="P69" t="str">
            <v>G4010650</v>
          </cell>
          <cell r="Q69">
            <v>0</v>
          </cell>
          <cell r="R69" t="str">
            <v>Not Excluded</v>
          </cell>
          <cell r="S69" t="str">
            <v>No</v>
          </cell>
          <cell r="T69" t="str">
            <v>Yes</v>
          </cell>
          <cell r="U69" t="str">
            <v>Operational Necessity</v>
          </cell>
          <cell r="V69" t="str">
            <v>Operational Necessity</v>
          </cell>
          <cell r="W69" t="str">
            <v>Grow</v>
          </cell>
          <cell r="X69" t="str">
            <v>Strategy Approved</v>
          </cell>
          <cell r="Y69" t="str">
            <v> STRIDE IMPACT upgrade 2020 (14.10)</v>
          </cell>
          <cell r="Z69" t="str">
            <v>No</v>
          </cell>
          <cell r="AA69" t="str">
            <v>Yes</v>
          </cell>
          <cell r="AB69" t="str">
            <v>IT / Systems</v>
          </cell>
          <cell r="AC69" t="str">
            <v>2020 End</v>
          </cell>
          <cell r="AD69" t="str">
            <v>SONAR - Available in Horizon</v>
          </cell>
          <cell r="AE69" t="str">
            <v>Operational Necessity</v>
          </cell>
          <cell r="AF69" t="str">
            <v>Operational Necessity</v>
          </cell>
          <cell r="AG69">
            <v>0</v>
          </cell>
          <cell r="AH69" t="str">
            <v>Clinical Development</v>
          </cell>
          <cell r="AI69" t="str">
            <v>ClinOps and Trial Execution</v>
          </cell>
        </row>
        <row r="70">
          <cell r="A70">
            <v>15488</v>
          </cell>
          <cell r="B70" t="str">
            <v>15488</v>
          </cell>
          <cell r="C70" t="str">
            <v>Project: EDO MGT System</v>
          </cell>
          <cell r="D70" t="str">
            <v>Parent</v>
          </cell>
          <cell r="E70" t="str">
            <v>Single WP</v>
          </cell>
          <cell r="F70" t="str">
            <v>GDO</v>
          </cell>
          <cell r="G70">
            <v>0</v>
          </cell>
          <cell r="H70">
            <v>0</v>
          </cell>
          <cell r="I70">
            <v>0</v>
          </cell>
          <cell r="J70">
            <v>0</v>
          </cell>
          <cell r="K70">
            <v>0.0908</v>
          </cell>
          <cell r="L70">
            <v>0.0908</v>
          </cell>
          <cell r="M70">
            <v>90800</v>
          </cell>
          <cell r="N70">
            <v>0.0227</v>
          </cell>
          <cell r="O70">
            <v>0</v>
          </cell>
        </row>
        <row r="70">
          <cell r="Q70">
            <v>0</v>
          </cell>
          <cell r="R70" t="str">
            <v>Excluded</v>
          </cell>
          <cell r="S70" t="str">
            <v>No</v>
          </cell>
          <cell r="T70" t="str">
            <v>Yes</v>
          </cell>
          <cell r="U70" t="str">
            <v>Compliance</v>
          </cell>
          <cell r="V70" t="str">
            <v>Compliance</v>
          </cell>
          <cell r="W70" t="str">
            <v>Nurture</v>
          </cell>
          <cell r="X70" t="str">
            <v>Proposed Plan</v>
          </cell>
          <cell r="Y70" t="str">
            <v> EDO MGT System</v>
          </cell>
          <cell r="Z70" t="str">
            <v>No</v>
          </cell>
          <cell r="AA70" t="str">
            <v>Yes</v>
          </cell>
          <cell r="AB70" t="str">
            <v>IT / Systems</v>
          </cell>
          <cell r="AC70" t="str">
            <v>Excluded - 2021 Budget Challenge</v>
          </cell>
          <cell r="AD70" t="str">
            <v>SONAR - Available in Horizon</v>
          </cell>
          <cell r="AE70" t="str">
            <v>Compliance</v>
          </cell>
          <cell r="AF70" t="str">
            <v>Compliance</v>
          </cell>
          <cell r="AG70">
            <v>0</v>
          </cell>
          <cell r="AH70" t="str">
            <v>Clinical Development</v>
          </cell>
          <cell r="AI70" t="str">
            <v>ClinOps and Trial Execution</v>
          </cell>
        </row>
        <row r="71">
          <cell r="A71" t="str">
            <v>15488-G4005334</v>
          </cell>
          <cell r="B71" t="str">
            <v>15488</v>
          </cell>
          <cell r="C71" t="str">
            <v>Project: EDO MGT System</v>
          </cell>
          <cell r="D71" t="str">
            <v>Child</v>
          </cell>
          <cell r="E71" t="str">
            <v>Single WP</v>
          </cell>
          <cell r="F71" t="str">
            <v>GDO</v>
          </cell>
          <cell r="G71">
            <v>0</v>
          </cell>
          <cell r="H71">
            <v>0</v>
          </cell>
          <cell r="I71">
            <v>0</v>
          </cell>
          <cell r="J71">
            <v>0</v>
          </cell>
          <cell r="K71">
            <v>0.0908</v>
          </cell>
          <cell r="L71">
            <v>0.0908</v>
          </cell>
          <cell r="M71">
            <v>90800</v>
          </cell>
          <cell r="N71">
            <v>0.0227</v>
          </cell>
          <cell r="O71">
            <v>0</v>
          </cell>
          <cell r="P71" t="str">
            <v>G4005334</v>
          </cell>
          <cell r="Q71">
            <v>0</v>
          </cell>
          <cell r="R71" t="str">
            <v>Not Excluded</v>
          </cell>
          <cell r="S71" t="str">
            <v>No</v>
          </cell>
          <cell r="T71" t="str">
            <v>Yes</v>
          </cell>
          <cell r="U71" t="str">
            <v>Compliance</v>
          </cell>
          <cell r="V71" t="str">
            <v>Compliance</v>
          </cell>
          <cell r="W71" t="str">
            <v>Nurture</v>
          </cell>
          <cell r="X71" t="str">
            <v>Strategy Approved</v>
          </cell>
          <cell r="Y71" t="str">
            <v> EDO MGT SYSTEM</v>
          </cell>
          <cell r="Z71" t="str">
            <v>No</v>
          </cell>
          <cell r="AA71" t="str">
            <v>Yes</v>
          </cell>
          <cell r="AB71" t="str">
            <v>IT / Systems</v>
          </cell>
          <cell r="AC71" t="str">
            <v>Excluded - 2021 Budget Challenge</v>
          </cell>
          <cell r="AD71" t="str">
            <v>SONAR - Available in Horizon</v>
          </cell>
          <cell r="AE71" t="str">
            <v>Compliance</v>
          </cell>
          <cell r="AF71" t="str">
            <v>Compliance</v>
          </cell>
          <cell r="AG71">
            <v>0</v>
          </cell>
          <cell r="AH71" t="str">
            <v>Clinical Development</v>
          </cell>
          <cell r="AI71" t="str">
            <v>ClinOps and Trial Execution</v>
          </cell>
        </row>
        <row r="72">
          <cell r="A72">
            <v>15434</v>
          </cell>
          <cell r="B72" t="str">
            <v>15434</v>
          </cell>
          <cell r="C72" t="str">
            <v>Project: ICRS enhancement </v>
          </cell>
          <cell r="D72" t="str">
            <v>Parent</v>
          </cell>
          <cell r="E72" t="str">
            <v>Multiple WP</v>
          </cell>
          <cell r="F72" t="str">
            <v>GDO</v>
          </cell>
          <cell r="G72">
            <v>0</v>
          </cell>
          <cell r="H72">
            <v>0</v>
          </cell>
          <cell r="I72">
            <v>0.00783757</v>
          </cell>
          <cell r="J72">
            <v>0.27</v>
          </cell>
          <cell r="K72">
            <v>0.0454</v>
          </cell>
          <cell r="L72">
            <v>0.32323757</v>
          </cell>
          <cell r="M72">
            <v>323237.57</v>
          </cell>
          <cell r="N72">
            <v>0</v>
          </cell>
          <cell r="O72">
            <v>0</v>
          </cell>
        </row>
        <row r="72">
          <cell r="Q72">
            <v>0</v>
          </cell>
          <cell r="R72" t="str">
            <v>Not Excluded</v>
          </cell>
          <cell r="S72" t="str">
            <v>No</v>
          </cell>
          <cell r="T72" t="str">
            <v>Yes</v>
          </cell>
          <cell r="U72" t="str">
            <v>Operational Necessity</v>
          </cell>
          <cell r="V72" t="str">
            <v>Operational Necessity</v>
          </cell>
          <cell r="W72" t="str">
            <v>Grow</v>
          </cell>
          <cell r="X72" t="str">
            <v>Strategy Approved</v>
          </cell>
          <cell r="Y72" t="str">
            <v> ICRS enhancement </v>
          </cell>
          <cell r="Z72" t="str">
            <v>No</v>
          </cell>
          <cell r="AA72" t="str">
            <v>Yes</v>
          </cell>
          <cell r="AB72" t="str">
            <v>IT / Systems</v>
          </cell>
          <cell r="AC72" t="str">
            <v>2020 Ongoing</v>
          </cell>
          <cell r="AD72" t="str">
            <v>SONAR - Available in Horizon</v>
          </cell>
          <cell r="AE72" t="str">
            <v>Operational Necessity</v>
          </cell>
          <cell r="AF72" t="str">
            <v>Operational Necessity</v>
          </cell>
          <cell r="AG72">
            <v>0</v>
          </cell>
          <cell r="AH72" t="str">
            <v>Clinical Development</v>
          </cell>
          <cell r="AI72" t="str">
            <v>ClinOps and Trial Execution</v>
          </cell>
        </row>
        <row r="73">
          <cell r="A73" t="str">
            <v>15434-G4010553</v>
          </cell>
          <cell r="B73" t="str">
            <v>15434</v>
          </cell>
          <cell r="C73" t="str">
            <v>Project: ICRS enhancement </v>
          </cell>
          <cell r="D73" t="str">
            <v>Child</v>
          </cell>
          <cell r="E73" t="str">
            <v>Multiple WP</v>
          </cell>
          <cell r="F73" t="str">
            <v>GDO</v>
          </cell>
          <cell r="G73">
            <v>0</v>
          </cell>
          <cell r="H73">
            <v>0</v>
          </cell>
          <cell r="I73">
            <v>0</v>
          </cell>
          <cell r="J73">
            <v>0.2</v>
          </cell>
          <cell r="K73">
            <v>0</v>
          </cell>
          <cell r="L73">
            <v>0.2</v>
          </cell>
          <cell r="M73">
            <v>200000</v>
          </cell>
          <cell r="N73">
            <v>0</v>
          </cell>
          <cell r="O73">
            <v>0</v>
          </cell>
          <cell r="P73" t="str">
            <v>G4010553</v>
          </cell>
          <cell r="Q73">
            <v>0</v>
          </cell>
          <cell r="R73" t="str">
            <v>Not Excluded</v>
          </cell>
          <cell r="S73" t="str">
            <v>No</v>
          </cell>
          <cell r="T73" t="str">
            <v>Yes</v>
          </cell>
          <cell r="U73" t="str">
            <v>Operational Necessity</v>
          </cell>
          <cell r="V73" t="str">
            <v>Operational Necessity</v>
          </cell>
          <cell r="W73" t="str">
            <v>Grow</v>
          </cell>
          <cell r="X73" t="str">
            <v>Proposed Plan</v>
          </cell>
          <cell r="Y73" t="str">
            <v> ICRS 2.0 including F1 upgrade</v>
          </cell>
          <cell r="Z73" t="str">
            <v>No</v>
          </cell>
          <cell r="AA73" t="str">
            <v>Yes</v>
          </cell>
          <cell r="AB73" t="str">
            <v>IT / Systems</v>
          </cell>
          <cell r="AC73" t="str">
            <v>2021 New Proposal</v>
          </cell>
          <cell r="AD73" t="str">
            <v>SONAR - Available in Horizon</v>
          </cell>
          <cell r="AE73" t="str">
            <v>Operational Necessity</v>
          </cell>
          <cell r="AF73" t="str">
            <v>Operational Necessity</v>
          </cell>
          <cell r="AG73">
            <v>0</v>
          </cell>
          <cell r="AH73" t="str">
            <v>Clinical Development</v>
          </cell>
          <cell r="AI73" t="str">
            <v>ClinOps and Trial Execution</v>
          </cell>
        </row>
        <row r="74">
          <cell r="A74" t="str">
            <v>15434-G4004418</v>
          </cell>
          <cell r="B74" t="str">
            <v>15434</v>
          </cell>
          <cell r="C74" t="str">
            <v>Project: ICRS enhancement </v>
          </cell>
          <cell r="D74" t="str">
            <v>Child</v>
          </cell>
          <cell r="E74" t="str">
            <v>Multiple WP</v>
          </cell>
          <cell r="F74" t="str">
            <v>GDO</v>
          </cell>
          <cell r="G74">
            <v>0</v>
          </cell>
          <cell r="H74">
            <v>0</v>
          </cell>
          <cell r="I74">
            <v>0.00783757</v>
          </cell>
          <cell r="J74">
            <v>0.07</v>
          </cell>
          <cell r="K74">
            <v>0.0454</v>
          </cell>
          <cell r="L74">
            <v>0.12323757</v>
          </cell>
          <cell r="M74">
            <v>123237.57</v>
          </cell>
          <cell r="N74">
            <v>0</v>
          </cell>
          <cell r="O74">
            <v>0</v>
          </cell>
          <cell r="P74" t="str">
            <v>G4004418</v>
          </cell>
          <cell r="Q74">
            <v>73.5</v>
          </cell>
          <cell r="R74" t="str">
            <v>Not Excluded</v>
          </cell>
          <cell r="S74" t="str">
            <v>No</v>
          </cell>
          <cell r="T74" t="str">
            <v>Yes</v>
          </cell>
          <cell r="U74" t="str">
            <v>Operational Necessity</v>
          </cell>
          <cell r="V74" t="str">
            <v>Operational Necessity</v>
          </cell>
          <cell r="W74" t="str">
            <v>Grow</v>
          </cell>
          <cell r="X74" t="str">
            <v>Strategy Approved</v>
          </cell>
          <cell r="Y74" t="str">
            <v> ICRS enhancement</v>
          </cell>
          <cell r="Z74" t="str">
            <v>No</v>
          </cell>
          <cell r="AA74" t="str">
            <v>Yes</v>
          </cell>
          <cell r="AB74" t="str">
            <v>IT / Systems</v>
          </cell>
          <cell r="AC74" t="str">
            <v>2020 Ongoing</v>
          </cell>
          <cell r="AD74" t="str">
            <v>SONAR - Available in Horizon</v>
          </cell>
          <cell r="AE74" t="str">
            <v>Operational Necessity</v>
          </cell>
          <cell r="AF74" t="str">
            <v>Operational Necessity</v>
          </cell>
          <cell r="AG74">
            <v>0</v>
          </cell>
          <cell r="AH74" t="str">
            <v>Clinical Development</v>
          </cell>
          <cell r="AI74" t="str">
            <v>ClinOps and Trial Execution</v>
          </cell>
        </row>
        <row r="75">
          <cell r="A75">
            <v>15435</v>
          </cell>
          <cell r="B75" t="str">
            <v>15435</v>
          </cell>
          <cell r="C75" t="str">
            <v>Project:  JP PostierMigration</v>
          </cell>
          <cell r="D75" t="str">
            <v>Parent</v>
          </cell>
          <cell r="E75" t="str">
            <v>Single WP</v>
          </cell>
          <cell r="F75" t="str">
            <v>GDO</v>
          </cell>
          <cell r="G75">
            <v>0</v>
          </cell>
          <cell r="H75">
            <v>0</v>
          </cell>
          <cell r="I75">
            <v>0</v>
          </cell>
          <cell r="J75">
            <v>0</v>
          </cell>
          <cell r="K75">
            <v>0</v>
          </cell>
          <cell r="L75">
            <v>0</v>
          </cell>
          <cell r="M75">
            <v>0</v>
          </cell>
          <cell r="N75">
            <v>0</v>
          </cell>
          <cell r="O75">
            <v>0</v>
          </cell>
        </row>
        <row r="75">
          <cell r="Q75">
            <v>0</v>
          </cell>
          <cell r="R75" t="str">
            <v>Excluded</v>
          </cell>
          <cell r="S75" t="str">
            <v>No</v>
          </cell>
          <cell r="T75" t="str">
            <v>Yes</v>
          </cell>
          <cell r="U75" t="str">
            <v>Compliance</v>
          </cell>
          <cell r="V75" t="str">
            <v>Compliance</v>
          </cell>
          <cell r="W75" t="str">
            <v>Nurture</v>
          </cell>
          <cell r="X75" t="str">
            <v>Strategy Approved</v>
          </cell>
          <cell r="Y75" t="str">
            <v>  JP PostierMigration</v>
          </cell>
          <cell r="Z75" t="str">
            <v>No</v>
          </cell>
          <cell r="AA75" t="str">
            <v>Yes</v>
          </cell>
          <cell r="AB75" t="str">
            <v>IT / Systems</v>
          </cell>
          <cell r="AC75" t="str">
            <v>2020 End</v>
          </cell>
          <cell r="AD75" t="str">
            <v>SONAR - Available in Horizon</v>
          </cell>
          <cell r="AE75" t="str">
            <v>Compliance</v>
          </cell>
          <cell r="AF75" t="str">
            <v>Compliance</v>
          </cell>
          <cell r="AG75">
            <v>0</v>
          </cell>
          <cell r="AH75" t="str">
            <v>Clinical Development</v>
          </cell>
          <cell r="AI75" t="str">
            <v>ClinOps and Trial Execution</v>
          </cell>
        </row>
        <row r="76">
          <cell r="A76" t="str">
            <v>15435-G4004439</v>
          </cell>
          <cell r="B76" t="str">
            <v>15435</v>
          </cell>
          <cell r="C76" t="str">
            <v>Project:  JP PostierMigration</v>
          </cell>
          <cell r="D76" t="str">
            <v>Child</v>
          </cell>
          <cell r="E76" t="str">
            <v>Single WP</v>
          </cell>
          <cell r="F76" t="str">
            <v>GDO</v>
          </cell>
          <cell r="G76">
            <v>0</v>
          </cell>
          <cell r="H76">
            <v>0</v>
          </cell>
          <cell r="I76">
            <v>0</v>
          </cell>
          <cell r="J76">
            <v>0</v>
          </cell>
          <cell r="K76">
            <v>0</v>
          </cell>
          <cell r="L76">
            <v>0</v>
          </cell>
          <cell r="M76">
            <v>0</v>
          </cell>
          <cell r="N76">
            <v>0</v>
          </cell>
          <cell r="O76">
            <v>0</v>
          </cell>
          <cell r="P76" t="str">
            <v>G4004439</v>
          </cell>
          <cell r="Q76">
            <v>0</v>
          </cell>
          <cell r="R76" t="str">
            <v>Not Excluded</v>
          </cell>
          <cell r="S76" t="str">
            <v>No</v>
          </cell>
          <cell r="T76" t="str">
            <v>Yes</v>
          </cell>
          <cell r="U76" t="str">
            <v>Compliance</v>
          </cell>
          <cell r="V76" t="str">
            <v>Compliance</v>
          </cell>
          <cell r="W76" t="str">
            <v>Nurture</v>
          </cell>
          <cell r="X76" t="str">
            <v>Strategy Approved</v>
          </cell>
          <cell r="Y76" t="str">
            <v> JP PostierMigration</v>
          </cell>
          <cell r="Z76" t="str">
            <v>No</v>
          </cell>
          <cell r="AA76" t="str">
            <v>Yes</v>
          </cell>
          <cell r="AB76" t="str">
            <v>IT / Systems</v>
          </cell>
          <cell r="AC76" t="str">
            <v>2020 End</v>
          </cell>
          <cell r="AD76" t="str">
            <v>SONAR - Available in Horizon</v>
          </cell>
          <cell r="AE76" t="str">
            <v>Compliance</v>
          </cell>
          <cell r="AF76" t="str">
            <v>Compliance</v>
          </cell>
          <cell r="AG76">
            <v>0</v>
          </cell>
          <cell r="AH76" t="str">
            <v>Clinical Development</v>
          </cell>
          <cell r="AI76" t="str">
            <v>ClinOps and Trial Execution</v>
          </cell>
        </row>
        <row r="77">
          <cell r="A77">
            <v>16022</v>
          </cell>
          <cell r="B77" t="str">
            <v>16022</v>
          </cell>
          <cell r="C77" t="str">
            <v>Project: PS EMfASys</v>
          </cell>
          <cell r="D77" t="str">
            <v>Parent</v>
          </cell>
          <cell r="E77" t="str">
            <v>Single WP</v>
          </cell>
          <cell r="F77" t="str">
            <v>CMO/PS</v>
          </cell>
          <cell r="G77">
            <v>0</v>
          </cell>
          <cell r="H77">
            <v>0</v>
          </cell>
          <cell r="I77">
            <v>0</v>
          </cell>
          <cell r="J77">
            <v>0</v>
          </cell>
          <cell r="K77">
            <v>0</v>
          </cell>
          <cell r="L77">
            <v>0</v>
          </cell>
          <cell r="M77">
            <v>0</v>
          </cell>
          <cell r="N77">
            <v>0</v>
          </cell>
          <cell r="O77">
            <v>0</v>
          </cell>
        </row>
        <row r="77">
          <cell r="Q77">
            <v>0</v>
          </cell>
          <cell r="R77" t="str">
            <v>Excluded</v>
          </cell>
          <cell r="S77" t="str">
            <v>No</v>
          </cell>
          <cell r="T77" t="str">
            <v>Yes</v>
          </cell>
          <cell r="U77" t="str">
            <v>Compliance</v>
          </cell>
          <cell r="V77" t="str">
            <v>Compliance</v>
          </cell>
          <cell r="W77" t="str">
            <v>Nurture</v>
          </cell>
          <cell r="X77" t="str">
            <v>Strategy Approved</v>
          </cell>
          <cell r="Y77" t="str">
            <v> PS EMfASys</v>
          </cell>
          <cell r="Z77" t="str">
            <v>No</v>
          </cell>
          <cell r="AA77" t="str">
            <v>Yes</v>
          </cell>
          <cell r="AB77" t="str">
            <v>IT / Systems</v>
          </cell>
          <cell r="AC77" t="str">
            <v>2020 End</v>
          </cell>
          <cell r="AD77" t="str">
            <v>SONAR - Available in Horizon</v>
          </cell>
          <cell r="AE77" t="str">
            <v>Compliance</v>
          </cell>
          <cell r="AF77" t="str">
            <v>Compliance</v>
          </cell>
          <cell r="AG77">
            <v>0</v>
          </cell>
          <cell r="AH77" t="str">
            <v>Patient Safety</v>
          </cell>
          <cell r="AI77" t="str">
            <v>Adverse Event and Product Technical Complaint Processing</v>
          </cell>
        </row>
        <row r="78">
          <cell r="A78" t="str">
            <v>16022-G4004835</v>
          </cell>
          <cell r="B78" t="str">
            <v>16022</v>
          </cell>
          <cell r="C78" t="str">
            <v>Project: PS EMfASys</v>
          </cell>
          <cell r="D78" t="str">
            <v>Child</v>
          </cell>
          <cell r="E78" t="str">
            <v>Single WP</v>
          </cell>
          <cell r="F78" t="str">
            <v>CMO/PS</v>
          </cell>
          <cell r="G78">
            <v>0</v>
          </cell>
          <cell r="H78">
            <v>0</v>
          </cell>
          <cell r="I78">
            <v>0</v>
          </cell>
          <cell r="J78">
            <v>0</v>
          </cell>
          <cell r="K78">
            <v>0</v>
          </cell>
          <cell r="L78">
            <v>0</v>
          </cell>
          <cell r="M78">
            <v>0</v>
          </cell>
          <cell r="N78">
            <v>0</v>
          </cell>
          <cell r="O78">
            <v>0</v>
          </cell>
          <cell r="P78" t="str">
            <v>G4004835</v>
          </cell>
          <cell r="Q78">
            <v>0</v>
          </cell>
          <cell r="R78" t="str">
            <v>Not Excluded</v>
          </cell>
          <cell r="S78" t="str">
            <v>No</v>
          </cell>
          <cell r="T78" t="str">
            <v>Yes</v>
          </cell>
          <cell r="U78" t="str">
            <v>Compliance</v>
          </cell>
          <cell r="V78" t="str">
            <v>Compliance</v>
          </cell>
          <cell r="W78" t="str">
            <v>Nurture</v>
          </cell>
          <cell r="X78" t="str">
            <v>Strategy Approved</v>
          </cell>
          <cell r="Y78" t="str">
            <v> PS EMfaSys</v>
          </cell>
          <cell r="Z78" t="str">
            <v>No</v>
          </cell>
          <cell r="AA78" t="str">
            <v>Yes</v>
          </cell>
          <cell r="AB78" t="str">
            <v>IT / Systems</v>
          </cell>
          <cell r="AC78" t="str">
            <v>2020 End</v>
          </cell>
          <cell r="AD78" t="str">
            <v>SONAR - Available in Horizon</v>
          </cell>
          <cell r="AE78" t="str">
            <v>Compliance</v>
          </cell>
          <cell r="AF78" t="str">
            <v>Compliance</v>
          </cell>
          <cell r="AG78">
            <v>0</v>
          </cell>
          <cell r="AH78" t="str">
            <v>Patient Safety</v>
          </cell>
          <cell r="AI78" t="str">
            <v>Adverse Event and Product Technical Complaint Processing</v>
          </cell>
        </row>
        <row r="79">
          <cell r="A79">
            <v>16023</v>
          </cell>
          <cell r="B79" t="str">
            <v>16023</v>
          </cell>
          <cell r="C79" t="str">
            <v>Project: T-REX Enhancements</v>
          </cell>
          <cell r="D79" t="str">
            <v>Parent</v>
          </cell>
          <cell r="E79" t="str">
            <v>Single WP</v>
          </cell>
          <cell r="F79" t="str">
            <v>CMO/PS</v>
          </cell>
          <cell r="G79">
            <v>0</v>
          </cell>
          <cell r="H79">
            <v>0</v>
          </cell>
          <cell r="I79">
            <v>0.02629954</v>
          </cell>
          <cell r="J79">
            <v>0.06691667</v>
          </cell>
          <cell r="K79">
            <v>0</v>
          </cell>
          <cell r="L79">
            <v>0.09321621</v>
          </cell>
          <cell r="M79">
            <v>93216.21</v>
          </cell>
          <cell r="N79">
            <v>0</v>
          </cell>
          <cell r="O79">
            <v>0</v>
          </cell>
        </row>
        <row r="79">
          <cell r="Q79">
            <v>0</v>
          </cell>
          <cell r="R79" t="str">
            <v>Not Excluded</v>
          </cell>
          <cell r="S79" t="str">
            <v>No</v>
          </cell>
          <cell r="T79" t="str">
            <v>Yes</v>
          </cell>
          <cell r="U79" t="str">
            <v>Compliance</v>
          </cell>
          <cell r="V79" t="str">
            <v>Compliance</v>
          </cell>
          <cell r="W79" t="str">
            <v>Grow</v>
          </cell>
          <cell r="X79" t="str">
            <v>Strategy Approved</v>
          </cell>
          <cell r="Y79" t="str">
            <v> T-REX Enhancements</v>
          </cell>
          <cell r="Z79" t="str">
            <v>No</v>
          </cell>
          <cell r="AA79" t="str">
            <v>Yes</v>
          </cell>
          <cell r="AB79" t="str">
            <v>IT / Systems</v>
          </cell>
          <cell r="AC79" t="str">
            <v>2020 Ongoing</v>
          </cell>
          <cell r="AD79" t="str">
            <v>SONAR - Available in Horizon</v>
          </cell>
          <cell r="AE79" t="str">
            <v>Compliance</v>
          </cell>
          <cell r="AF79" t="str">
            <v>Compliance</v>
          </cell>
          <cell r="AG79">
            <v>0</v>
          </cell>
          <cell r="AH79" t="str">
            <v>Patient Safety</v>
          </cell>
          <cell r="AI79" t="str">
            <v>Adverse Event and Product Technical Complaint Processing</v>
          </cell>
        </row>
        <row r="80">
          <cell r="A80" t="str">
            <v>16023-G4004836</v>
          </cell>
          <cell r="B80" t="str">
            <v>16023</v>
          </cell>
          <cell r="C80" t="str">
            <v>Project: T-REX Enhancements</v>
          </cell>
          <cell r="D80" t="str">
            <v>Child</v>
          </cell>
          <cell r="E80" t="str">
            <v>Single WP</v>
          </cell>
          <cell r="F80" t="str">
            <v>CMO/PS</v>
          </cell>
          <cell r="G80">
            <v>0</v>
          </cell>
          <cell r="H80">
            <v>0</v>
          </cell>
          <cell r="I80">
            <v>0.02629954</v>
          </cell>
          <cell r="J80">
            <v>0.06691667</v>
          </cell>
          <cell r="K80">
            <v>0</v>
          </cell>
          <cell r="L80">
            <v>0.09321621</v>
          </cell>
          <cell r="M80">
            <v>93216.21</v>
          </cell>
          <cell r="N80">
            <v>0</v>
          </cell>
          <cell r="O80">
            <v>0</v>
          </cell>
          <cell r="P80" t="str">
            <v>G4004836</v>
          </cell>
          <cell r="Q80">
            <v>51.09979</v>
          </cell>
          <cell r="R80" t="str">
            <v>Not Excluded</v>
          </cell>
          <cell r="S80" t="str">
            <v>No</v>
          </cell>
          <cell r="T80" t="str">
            <v>Yes</v>
          </cell>
          <cell r="U80" t="str">
            <v>Compliance</v>
          </cell>
          <cell r="V80" t="str">
            <v>Compliance</v>
          </cell>
          <cell r="W80" t="str">
            <v>Grow</v>
          </cell>
          <cell r="X80" t="str">
            <v>Strategy Approved</v>
          </cell>
          <cell r="Y80" t="str">
            <v> T-REX Enhancements</v>
          </cell>
          <cell r="Z80" t="str">
            <v>No</v>
          </cell>
          <cell r="AA80" t="str">
            <v>Yes</v>
          </cell>
          <cell r="AB80" t="str">
            <v>IT / Systems</v>
          </cell>
          <cell r="AC80" t="str">
            <v>2020 Ongoing</v>
          </cell>
          <cell r="AD80" t="str">
            <v>SONAR - Available in Horizon</v>
          </cell>
          <cell r="AE80" t="str">
            <v>Compliance</v>
          </cell>
          <cell r="AF80" t="str">
            <v>Compliance</v>
          </cell>
          <cell r="AG80">
            <v>0</v>
          </cell>
          <cell r="AH80" t="str">
            <v>Patient Safety</v>
          </cell>
          <cell r="AI80" t="str">
            <v>Adverse Event and Product Technical Complaint Processing</v>
          </cell>
        </row>
        <row r="81">
          <cell r="A81">
            <v>16006</v>
          </cell>
          <cell r="B81" t="str">
            <v>16006</v>
          </cell>
          <cell r="C81" t="str">
            <v>Project: RA China eCTD Subm</v>
          </cell>
          <cell r="D81" t="str">
            <v>Parent</v>
          </cell>
          <cell r="E81" t="str">
            <v>Single WP</v>
          </cell>
          <cell r="F81" t="str">
            <v>RA</v>
          </cell>
          <cell r="G81">
            <v>0</v>
          </cell>
          <cell r="H81">
            <v>0</v>
          </cell>
          <cell r="I81">
            <v>-0.01451241</v>
          </cell>
          <cell r="J81">
            <v>0.2895133</v>
          </cell>
          <cell r="K81">
            <v>0.0681</v>
          </cell>
          <cell r="L81">
            <v>0.34310089</v>
          </cell>
          <cell r="M81">
            <v>343100.89</v>
          </cell>
          <cell r="N81">
            <v>0.0227</v>
          </cell>
          <cell r="O81">
            <v>0</v>
          </cell>
        </row>
        <row r="81">
          <cell r="Q81">
            <v>0</v>
          </cell>
          <cell r="R81" t="str">
            <v>Not Excluded</v>
          </cell>
          <cell r="S81" t="str">
            <v>No</v>
          </cell>
          <cell r="T81" t="str">
            <v>Yes</v>
          </cell>
          <cell r="U81" t="str">
            <v>Compliance</v>
          </cell>
          <cell r="V81" t="str">
            <v>Compliance</v>
          </cell>
          <cell r="W81" t="str">
            <v>Grow</v>
          </cell>
          <cell r="X81" t="str">
            <v>Strategy Approved</v>
          </cell>
          <cell r="Y81" t="str">
            <v> RA China eCTD Subm</v>
          </cell>
          <cell r="Z81" t="str">
            <v>No</v>
          </cell>
          <cell r="AA81" t="str">
            <v>Yes</v>
          </cell>
          <cell r="AB81" t="str">
            <v>IT / Systems</v>
          </cell>
          <cell r="AC81" t="str">
            <v>2020 Ongoing</v>
          </cell>
          <cell r="AD81" t="str">
            <v>SONAR - Available in Horizon</v>
          </cell>
          <cell r="AE81" t="str">
            <v>Compliance</v>
          </cell>
          <cell r="AF81" t="str">
            <v>Compliance</v>
          </cell>
          <cell r="AG81">
            <v>0</v>
          </cell>
          <cell r="AH81" t="str">
            <v>Regulatory</v>
          </cell>
          <cell r="AI81" t="str">
            <v>Publishing and Submission Magement</v>
          </cell>
        </row>
        <row r="82">
          <cell r="A82" t="str">
            <v>16006-G4004518</v>
          </cell>
          <cell r="B82" t="str">
            <v>16006</v>
          </cell>
          <cell r="C82" t="str">
            <v>Project: RA China eCTD Subm</v>
          </cell>
          <cell r="D82" t="str">
            <v>Child</v>
          </cell>
          <cell r="E82" t="str">
            <v>Single WP</v>
          </cell>
          <cell r="F82" t="str">
            <v>RA</v>
          </cell>
          <cell r="G82">
            <v>0</v>
          </cell>
          <cell r="H82">
            <v>0</v>
          </cell>
          <cell r="I82">
            <v>-0.01451241</v>
          </cell>
          <cell r="J82">
            <v>0.2895133</v>
          </cell>
          <cell r="K82">
            <v>0.0681</v>
          </cell>
          <cell r="L82">
            <v>0.34310089</v>
          </cell>
          <cell r="M82">
            <v>343100.89</v>
          </cell>
          <cell r="N82">
            <v>0.0227</v>
          </cell>
          <cell r="O82">
            <v>0</v>
          </cell>
          <cell r="P82" t="str">
            <v>G4004518</v>
          </cell>
          <cell r="Q82">
            <v>240.92299</v>
          </cell>
          <cell r="R82" t="str">
            <v>Not Excluded</v>
          </cell>
          <cell r="S82" t="str">
            <v>No</v>
          </cell>
          <cell r="T82" t="str">
            <v>Yes</v>
          </cell>
          <cell r="U82" t="str">
            <v>Compliance</v>
          </cell>
          <cell r="V82" t="str">
            <v>Compliance</v>
          </cell>
          <cell r="W82" t="str">
            <v>Grow</v>
          </cell>
          <cell r="X82" t="str">
            <v>Strategy Approved</v>
          </cell>
          <cell r="Y82" t="str">
            <v> RA China eCTD  Subm</v>
          </cell>
          <cell r="Z82" t="str">
            <v>No</v>
          </cell>
          <cell r="AA82" t="str">
            <v>Yes</v>
          </cell>
          <cell r="AB82" t="str">
            <v>IT / Systems</v>
          </cell>
          <cell r="AC82" t="str">
            <v>2020 Ongoing</v>
          </cell>
          <cell r="AD82" t="str">
            <v>SONAR - Available in Horizon</v>
          </cell>
          <cell r="AE82" t="str">
            <v>Compliance</v>
          </cell>
          <cell r="AF82" t="str">
            <v>Compliance</v>
          </cell>
          <cell r="AG82">
            <v>0</v>
          </cell>
          <cell r="AH82" t="str">
            <v>Regulatory</v>
          </cell>
          <cell r="AI82" t="str">
            <v>Publishing and Submission Magement</v>
          </cell>
        </row>
        <row r="83">
          <cell r="A83">
            <v>16011</v>
          </cell>
          <cell r="B83" t="str">
            <v>16011</v>
          </cell>
          <cell r="C83" t="str">
            <v>Project: RA eCTD 4.0 Eval</v>
          </cell>
          <cell r="D83" t="str">
            <v>Parent</v>
          </cell>
          <cell r="E83" t="str">
            <v>Single WP</v>
          </cell>
          <cell r="F83" t="str">
            <v>RA</v>
          </cell>
          <cell r="G83">
            <v>0</v>
          </cell>
          <cell r="H83">
            <v>0</v>
          </cell>
          <cell r="I83">
            <v>0</v>
          </cell>
          <cell r="J83">
            <v>0.23989167</v>
          </cell>
          <cell r="K83">
            <v>0</v>
          </cell>
          <cell r="L83">
            <v>0.23989167</v>
          </cell>
          <cell r="M83">
            <v>239891.67</v>
          </cell>
          <cell r="N83">
            <v>0</v>
          </cell>
          <cell r="O83">
            <v>0</v>
          </cell>
        </row>
        <row r="83">
          <cell r="Q83">
            <v>0</v>
          </cell>
          <cell r="R83" t="str">
            <v>Not Excluded</v>
          </cell>
          <cell r="S83" t="str">
            <v>No</v>
          </cell>
          <cell r="T83" t="str">
            <v>Yes</v>
          </cell>
          <cell r="U83" t="str">
            <v>Value Creation</v>
          </cell>
          <cell r="V83" t="str">
            <v>Value Creation without ExtraVal</v>
          </cell>
          <cell r="W83" t="str">
            <v>Nurture</v>
          </cell>
          <cell r="X83" t="str">
            <v>Proposed Plan</v>
          </cell>
          <cell r="Y83" t="str">
            <v> RA eCTD 4.0 Eval</v>
          </cell>
          <cell r="Z83" t="str">
            <v>No</v>
          </cell>
          <cell r="AA83" t="str">
            <v>No</v>
          </cell>
          <cell r="AB83" t="str">
            <v>IT / Systems</v>
          </cell>
          <cell r="AC83" t="str">
            <v>TO Be Updated</v>
          </cell>
          <cell r="AD83" t="str">
            <v>SONAR - Available in Horizon</v>
          </cell>
          <cell r="AE83" t="str">
            <v>Process Excellence &amp; Innovation</v>
          </cell>
          <cell r="AF83" t="str">
            <v>TO Be Updated</v>
          </cell>
          <cell r="AG83" t="str">
            <v>TO Be Updated</v>
          </cell>
          <cell r="AH83" t="str">
            <v>TO Be Updated</v>
          </cell>
          <cell r="AI83" t="str">
            <v>TO Be Updated</v>
          </cell>
        </row>
        <row r="84">
          <cell r="A84" t="str">
            <v>16011-G4004519</v>
          </cell>
          <cell r="B84" t="str">
            <v>16011</v>
          </cell>
          <cell r="C84" t="str">
            <v>Project: RA eCTD 4.0 Eval</v>
          </cell>
          <cell r="D84" t="str">
            <v>Child</v>
          </cell>
          <cell r="E84" t="str">
            <v>Single WP</v>
          </cell>
          <cell r="F84" t="str">
            <v>RA</v>
          </cell>
          <cell r="G84">
            <v>0</v>
          </cell>
          <cell r="H84">
            <v>0</v>
          </cell>
          <cell r="I84">
            <v>0</v>
          </cell>
          <cell r="J84">
            <v>0.23989167</v>
          </cell>
          <cell r="K84">
            <v>0</v>
          </cell>
          <cell r="L84">
            <v>0.23989167</v>
          </cell>
          <cell r="M84">
            <v>239891.67</v>
          </cell>
          <cell r="N84">
            <v>0</v>
          </cell>
          <cell r="O84">
            <v>0</v>
          </cell>
          <cell r="P84" t="str">
            <v>G4004519</v>
          </cell>
          <cell r="Q84">
            <v>0</v>
          </cell>
          <cell r="R84" t="str">
            <v>Not Excluded</v>
          </cell>
          <cell r="S84" t="str">
            <v>No</v>
          </cell>
          <cell r="T84" t="str">
            <v>Yes</v>
          </cell>
          <cell r="U84" t="str">
            <v>Value Creation</v>
          </cell>
          <cell r="V84" t="str">
            <v>Value Creation without ExtraVal</v>
          </cell>
          <cell r="W84" t="str">
            <v>Nurture</v>
          </cell>
          <cell r="X84" t="str">
            <v>Proposed Plan</v>
          </cell>
          <cell r="Y84" t="str">
            <v> RA eCTD 4.0 Eval</v>
          </cell>
          <cell r="Z84" t="str">
            <v>No</v>
          </cell>
          <cell r="AA84" t="str">
            <v>No</v>
          </cell>
          <cell r="AB84" t="str">
            <v>IT / Systems</v>
          </cell>
          <cell r="AC84" t="str">
            <v>TO Be Updated</v>
          </cell>
          <cell r="AD84" t="str">
            <v>SONAR - Available in Horizon</v>
          </cell>
          <cell r="AE84" t="str">
            <v>Process Excellence &amp; Innovation</v>
          </cell>
          <cell r="AF84" t="str">
            <v>TO Be Updated</v>
          </cell>
          <cell r="AG84" t="str">
            <v>TO Be Updated</v>
          </cell>
          <cell r="AH84" t="str">
            <v>TO Be Updated</v>
          </cell>
          <cell r="AI84" t="str">
            <v>TO Be Updated</v>
          </cell>
        </row>
        <row r="85">
          <cell r="A85">
            <v>16007</v>
          </cell>
          <cell r="B85" t="str">
            <v>16007</v>
          </cell>
          <cell r="C85" t="str">
            <v>Project: RA SALTO Reconfig</v>
          </cell>
          <cell r="D85" t="str">
            <v>Parent</v>
          </cell>
          <cell r="E85" t="str">
            <v>Single WP</v>
          </cell>
          <cell r="F85" t="str">
            <v>RA</v>
          </cell>
          <cell r="G85">
            <v>0</v>
          </cell>
          <cell r="H85">
            <v>0</v>
          </cell>
          <cell r="I85">
            <v>0.01214563</v>
          </cell>
          <cell r="J85">
            <v>0</v>
          </cell>
          <cell r="K85">
            <v>0</v>
          </cell>
          <cell r="L85">
            <v>0.01214563</v>
          </cell>
          <cell r="M85">
            <v>12145.63</v>
          </cell>
          <cell r="N85">
            <v>0</v>
          </cell>
          <cell r="O85">
            <v>0</v>
          </cell>
        </row>
        <row r="85">
          <cell r="Q85">
            <v>0</v>
          </cell>
          <cell r="R85" t="str">
            <v>Not Excluded</v>
          </cell>
          <cell r="S85" t="str">
            <v>No</v>
          </cell>
          <cell r="T85" t="str">
            <v>Yes</v>
          </cell>
          <cell r="U85" t="str">
            <v>Compliance</v>
          </cell>
          <cell r="V85" t="str">
            <v>Compliance</v>
          </cell>
          <cell r="W85" t="str">
            <v>Grow</v>
          </cell>
          <cell r="X85" t="str">
            <v>Strategy Approved</v>
          </cell>
          <cell r="Y85" t="str">
            <v> RA SALTO Reconfig</v>
          </cell>
          <cell r="Z85" t="str">
            <v>No</v>
          </cell>
          <cell r="AA85" t="str">
            <v>Yes</v>
          </cell>
          <cell r="AB85" t="str">
            <v>IT / Systems</v>
          </cell>
          <cell r="AC85" t="str">
            <v>2020 End</v>
          </cell>
          <cell r="AD85" t="str">
            <v>SONAR - Available in Horizon</v>
          </cell>
          <cell r="AE85" t="str">
            <v>Compliance</v>
          </cell>
          <cell r="AF85" t="str">
            <v>Compliance</v>
          </cell>
          <cell r="AG85">
            <v>0</v>
          </cell>
          <cell r="AH85" t="str">
            <v>Regulatory</v>
          </cell>
          <cell r="AI85" t="str">
            <v>Regulatory Information Mgmt</v>
          </cell>
        </row>
        <row r="86">
          <cell r="A86" t="str">
            <v>16007-G4004520</v>
          </cell>
          <cell r="B86" t="str">
            <v>16007</v>
          </cell>
          <cell r="C86" t="str">
            <v>Project: RA SALTO Reconfig</v>
          </cell>
          <cell r="D86" t="str">
            <v>Child</v>
          </cell>
          <cell r="E86" t="str">
            <v>Single WP</v>
          </cell>
          <cell r="F86" t="str">
            <v>RA</v>
          </cell>
          <cell r="G86">
            <v>0</v>
          </cell>
          <cell r="H86">
            <v>0</v>
          </cell>
          <cell r="I86">
            <v>0.01214563</v>
          </cell>
          <cell r="J86">
            <v>0</v>
          </cell>
          <cell r="K86">
            <v>0</v>
          </cell>
          <cell r="L86">
            <v>0.01214563</v>
          </cell>
          <cell r="M86">
            <v>12145.63</v>
          </cell>
          <cell r="N86">
            <v>0</v>
          </cell>
          <cell r="O86">
            <v>0</v>
          </cell>
          <cell r="P86" t="str">
            <v>G4004520</v>
          </cell>
          <cell r="Q86">
            <v>0</v>
          </cell>
          <cell r="R86" t="str">
            <v>Not Excluded</v>
          </cell>
          <cell r="S86" t="str">
            <v>No</v>
          </cell>
          <cell r="T86" t="str">
            <v>Yes</v>
          </cell>
          <cell r="U86" t="str">
            <v>Compliance</v>
          </cell>
          <cell r="V86" t="str">
            <v>Compliance</v>
          </cell>
          <cell r="W86" t="str">
            <v>Grow</v>
          </cell>
          <cell r="X86" t="str">
            <v>Strategy Approved</v>
          </cell>
          <cell r="Y86" t="str">
            <v> RA SALTO Reconfig</v>
          </cell>
          <cell r="Z86" t="str">
            <v>No</v>
          </cell>
          <cell r="AA86" t="str">
            <v>Yes</v>
          </cell>
          <cell r="AB86" t="str">
            <v>IT / Systems</v>
          </cell>
          <cell r="AC86" t="str">
            <v>2020 End</v>
          </cell>
          <cell r="AD86" t="str">
            <v>SONAR - Available in Horizon</v>
          </cell>
          <cell r="AE86" t="str">
            <v>Compliance</v>
          </cell>
          <cell r="AF86" t="str">
            <v>Compliance</v>
          </cell>
          <cell r="AG86">
            <v>0</v>
          </cell>
          <cell r="AH86" t="str">
            <v>Regulatory</v>
          </cell>
          <cell r="AI86" t="str">
            <v>Regulatory Information Mgmt</v>
          </cell>
        </row>
        <row r="87">
          <cell r="A87">
            <v>15457</v>
          </cell>
          <cell r="B87" t="str">
            <v>15457</v>
          </cell>
          <cell r="C87" t="str">
            <v>Project: RA 2019 GSG ComplUpd</v>
          </cell>
          <cell r="D87" t="str">
            <v>Parent</v>
          </cell>
          <cell r="E87" t="str">
            <v>Single WP</v>
          </cell>
          <cell r="F87" t="str">
            <v>RA</v>
          </cell>
          <cell r="G87">
            <v>0</v>
          </cell>
          <cell r="H87">
            <v>0</v>
          </cell>
          <cell r="I87">
            <v>-0.00649764</v>
          </cell>
          <cell r="J87">
            <v>0</v>
          </cell>
          <cell r="K87">
            <v>0</v>
          </cell>
          <cell r="L87">
            <v>-0.00649764</v>
          </cell>
          <cell r="M87">
            <v>-6497.64</v>
          </cell>
          <cell r="N87">
            <v>0</v>
          </cell>
          <cell r="O87">
            <v>0</v>
          </cell>
        </row>
        <row r="87">
          <cell r="Q87">
            <v>0</v>
          </cell>
          <cell r="R87" t="str">
            <v>Not Excluded</v>
          </cell>
          <cell r="S87" t="str">
            <v>No</v>
          </cell>
          <cell r="T87" t="str">
            <v>Yes</v>
          </cell>
          <cell r="U87" t="str">
            <v>Compliance</v>
          </cell>
          <cell r="V87" t="str">
            <v>Compliance</v>
          </cell>
          <cell r="W87" t="str">
            <v>Grow</v>
          </cell>
          <cell r="X87" t="str">
            <v>Strategy Approved</v>
          </cell>
          <cell r="Y87" t="str">
            <v> RA 2019 GSG ComplUpd</v>
          </cell>
          <cell r="Z87" t="str">
            <v>No</v>
          </cell>
          <cell r="AA87" t="str">
            <v>Yes</v>
          </cell>
          <cell r="AB87" t="str">
            <v>IT / Systems</v>
          </cell>
          <cell r="AC87" t="str">
            <v>2020 End</v>
          </cell>
          <cell r="AD87" t="str">
            <v>SONAR - Available in Horizon</v>
          </cell>
          <cell r="AE87" t="str">
            <v>Compliance</v>
          </cell>
          <cell r="AF87" t="str">
            <v>Compliance</v>
          </cell>
          <cell r="AG87">
            <v>0</v>
          </cell>
          <cell r="AH87" t="str">
            <v>Regulatory</v>
          </cell>
          <cell r="AI87" t="str">
            <v>Regulatory Information Mgmt</v>
          </cell>
        </row>
        <row r="88">
          <cell r="A88" t="str">
            <v>15457-G4004522</v>
          </cell>
          <cell r="B88" t="str">
            <v>15457</v>
          </cell>
          <cell r="C88" t="str">
            <v>Project: RA 2019 GSG ComplUpd</v>
          </cell>
          <cell r="D88" t="str">
            <v>Child</v>
          </cell>
          <cell r="E88" t="str">
            <v>Single WP</v>
          </cell>
          <cell r="F88" t="str">
            <v>RA</v>
          </cell>
          <cell r="G88">
            <v>0</v>
          </cell>
          <cell r="H88">
            <v>0</v>
          </cell>
          <cell r="I88">
            <v>-0.00649764</v>
          </cell>
          <cell r="J88">
            <v>0</v>
          </cell>
          <cell r="K88">
            <v>0</v>
          </cell>
          <cell r="L88">
            <v>-0.00649764</v>
          </cell>
          <cell r="M88">
            <v>-6497.64</v>
          </cell>
          <cell r="N88">
            <v>0</v>
          </cell>
          <cell r="O88">
            <v>0</v>
          </cell>
          <cell r="P88" t="str">
            <v>G4004522</v>
          </cell>
          <cell r="Q88">
            <v>0</v>
          </cell>
          <cell r="R88" t="str">
            <v>Not Excluded</v>
          </cell>
          <cell r="S88" t="str">
            <v>No</v>
          </cell>
          <cell r="T88" t="str">
            <v>Yes</v>
          </cell>
          <cell r="U88" t="str">
            <v>Compliance</v>
          </cell>
          <cell r="V88" t="str">
            <v>Compliance</v>
          </cell>
          <cell r="W88" t="str">
            <v>Grow</v>
          </cell>
          <cell r="X88" t="str">
            <v>Strategy Approved</v>
          </cell>
          <cell r="Y88" t="str">
            <v> RA 2019 GSG ComplUpd</v>
          </cell>
          <cell r="Z88" t="str">
            <v>No</v>
          </cell>
          <cell r="AA88" t="str">
            <v>Yes</v>
          </cell>
          <cell r="AB88" t="str">
            <v>IT / Systems</v>
          </cell>
          <cell r="AC88" t="str">
            <v>2020 End</v>
          </cell>
          <cell r="AD88" t="str">
            <v>SONAR - Available in Horizon</v>
          </cell>
          <cell r="AE88" t="str">
            <v>Compliance</v>
          </cell>
          <cell r="AF88" t="str">
            <v>Compliance</v>
          </cell>
          <cell r="AG88">
            <v>0</v>
          </cell>
          <cell r="AH88" t="str">
            <v>Regulatory</v>
          </cell>
          <cell r="AI88" t="str">
            <v>Regulatory Information Mgmt</v>
          </cell>
        </row>
        <row r="89">
          <cell r="A89">
            <v>16026</v>
          </cell>
          <cell r="B89" t="str">
            <v>16026</v>
          </cell>
          <cell r="C89" t="str">
            <v>Project: TRD IT Ops Necessity</v>
          </cell>
          <cell r="D89" t="str">
            <v>Parent</v>
          </cell>
          <cell r="E89" t="str">
            <v>Multiple WP</v>
          </cell>
          <cell r="F89" t="str">
            <v>TRD</v>
          </cell>
          <cell r="G89">
            <v>0</v>
          </cell>
          <cell r="H89">
            <v>0</v>
          </cell>
          <cell r="I89">
            <v>0.03831445</v>
          </cell>
          <cell r="J89">
            <v>5.63972664</v>
          </cell>
          <cell r="K89">
            <v>0</v>
          </cell>
          <cell r="L89">
            <v>5.67804109</v>
          </cell>
          <cell r="M89">
            <v>5678041.09</v>
          </cell>
          <cell r="N89">
            <v>0</v>
          </cell>
          <cell r="O89">
            <v>0</v>
          </cell>
        </row>
        <row r="89">
          <cell r="Q89">
            <v>0</v>
          </cell>
          <cell r="R89" t="str">
            <v>Not Excluded</v>
          </cell>
          <cell r="S89" t="str">
            <v>No</v>
          </cell>
          <cell r="T89" t="str">
            <v>Yes</v>
          </cell>
          <cell r="U89" t="str">
            <v>Operational Necessity</v>
          </cell>
          <cell r="V89" t="str">
            <v>Operational Necessity</v>
          </cell>
          <cell r="W89" t="str">
            <v>Grow</v>
          </cell>
          <cell r="X89" t="str">
            <v>Strategy Approved</v>
          </cell>
          <cell r="Y89" t="str">
            <v> TRD IT Ops Necessity</v>
          </cell>
          <cell r="Z89" t="str">
            <v>No</v>
          </cell>
          <cell r="AA89" t="str">
            <v>Yes</v>
          </cell>
          <cell r="AB89" t="str">
            <v>IT / Systems</v>
          </cell>
          <cell r="AC89" t="str">
            <v>2020 End</v>
          </cell>
          <cell r="AD89" t="str">
            <v>SONAR - Available in Horizon</v>
          </cell>
          <cell r="AE89" t="str">
            <v>Operational Necessity</v>
          </cell>
          <cell r="AF89" t="str">
            <v>Operational Necessity</v>
          </cell>
          <cell r="AG89">
            <v>0</v>
          </cell>
          <cell r="AH89" t="str">
            <v>TRD Labs</v>
          </cell>
          <cell r="AI89" t="str">
            <v>Chemical Process and Drug Development</v>
          </cell>
        </row>
        <row r="90">
          <cell r="A90" t="str">
            <v>16026-G4010795</v>
          </cell>
          <cell r="B90" t="str">
            <v>16026</v>
          </cell>
          <cell r="C90" t="str">
            <v>Project: TRD IT Ops Necessity</v>
          </cell>
          <cell r="D90" t="str">
            <v>Child</v>
          </cell>
          <cell r="E90" t="str">
            <v>Multiple WP</v>
          </cell>
          <cell r="F90" t="str">
            <v>TRD</v>
          </cell>
          <cell r="G90">
            <v>0</v>
          </cell>
          <cell r="H90">
            <v>0</v>
          </cell>
          <cell r="I90">
            <v>0.00262115</v>
          </cell>
          <cell r="J90">
            <v>0.095337</v>
          </cell>
          <cell r="K90">
            <v>0</v>
          </cell>
          <cell r="L90">
            <v>0.09795815</v>
          </cell>
          <cell r="M90">
            <v>97958.15</v>
          </cell>
          <cell r="N90">
            <v>0</v>
          </cell>
          <cell r="O90">
            <v>0</v>
          </cell>
          <cell r="P90" t="str">
            <v>G4010795</v>
          </cell>
          <cell r="Q90">
            <v>72.8028</v>
          </cell>
          <cell r="R90" t="str">
            <v>Not Excluded</v>
          </cell>
          <cell r="S90" t="str">
            <v>No</v>
          </cell>
          <cell r="T90" t="str">
            <v>Yes</v>
          </cell>
          <cell r="U90" t="str">
            <v>Operational Necessity</v>
          </cell>
          <cell r="V90" t="str">
            <v>Operational Necessity</v>
          </cell>
          <cell r="W90" t="str">
            <v>Grow</v>
          </cell>
          <cell r="X90" t="str">
            <v>Proposed Plan</v>
          </cell>
          <cell r="Y90" t="str">
            <v> 83842_DIT_GDD_DI_ECM App Upgrade</v>
          </cell>
          <cell r="Z90" t="str">
            <v>No</v>
          </cell>
          <cell r="AA90" t="str">
            <v>Yes</v>
          </cell>
          <cell r="AB90" t="str">
            <v>IT / Systems</v>
          </cell>
          <cell r="AC90" t="str">
            <v>2020 End</v>
          </cell>
          <cell r="AD90" t="str">
            <v>SONAR - Available in Horizon</v>
          </cell>
          <cell r="AE90" t="str">
            <v>Operational Necessity</v>
          </cell>
          <cell r="AF90" t="str">
            <v>Operational Necessity</v>
          </cell>
          <cell r="AG90">
            <v>0</v>
          </cell>
          <cell r="AH90" t="str">
            <v>TRD Labs</v>
          </cell>
          <cell r="AI90" t="str">
            <v>Chemical Process and Drug Development</v>
          </cell>
        </row>
        <row r="91">
          <cell r="A91" t="str">
            <v>16026-G4011461</v>
          </cell>
          <cell r="B91" t="str">
            <v>16026</v>
          </cell>
          <cell r="C91" t="str">
            <v>Project: TRD IT Ops Necessity</v>
          </cell>
          <cell r="D91" t="str">
            <v>Child</v>
          </cell>
          <cell r="E91" t="str">
            <v>Multiple WP</v>
          </cell>
          <cell r="F91" t="str">
            <v>TRD</v>
          </cell>
          <cell r="G91">
            <v>0</v>
          </cell>
          <cell r="H91">
            <v>0</v>
          </cell>
          <cell r="I91">
            <v>0.0155123</v>
          </cell>
          <cell r="J91">
            <v>0.803763</v>
          </cell>
          <cell r="K91">
            <v>0</v>
          </cell>
          <cell r="L91">
            <v>0.8192753</v>
          </cell>
          <cell r="M91">
            <v>819275.3</v>
          </cell>
          <cell r="N91">
            <v>0</v>
          </cell>
          <cell r="O91">
            <v>0</v>
          </cell>
          <cell r="P91" t="str">
            <v>G4011461</v>
          </cell>
          <cell r="Q91">
            <v>418.5972</v>
          </cell>
          <cell r="R91" t="str">
            <v>Not Excluded</v>
          </cell>
          <cell r="S91" t="str">
            <v>No</v>
          </cell>
          <cell r="T91" t="str">
            <v>Yes</v>
          </cell>
          <cell r="U91" t="str">
            <v>Operational Necessity</v>
          </cell>
          <cell r="V91" t="str">
            <v>Operational Necessity</v>
          </cell>
          <cell r="W91" t="str">
            <v>Grow</v>
          </cell>
          <cell r="X91" t="str">
            <v>Proposed Plan</v>
          </cell>
          <cell r="Y91" t="str">
            <v> DIT_GDD_TRD_ICS_iRelease_13_0</v>
          </cell>
          <cell r="Z91" t="str">
            <v>No</v>
          </cell>
          <cell r="AA91" t="str">
            <v>Yes</v>
          </cell>
          <cell r="AB91" t="str">
            <v>IT / Systems</v>
          </cell>
          <cell r="AC91" t="str">
            <v>2020 Proposed</v>
          </cell>
          <cell r="AD91" t="str">
            <v>SONAR - Available in Horizon</v>
          </cell>
          <cell r="AE91" t="str">
            <v>Operational Necessity</v>
          </cell>
          <cell r="AF91" t="str">
            <v>Operational Necessity</v>
          </cell>
          <cell r="AG91">
            <v>0</v>
          </cell>
          <cell r="AH91" t="str">
            <v>TRD Labs</v>
          </cell>
          <cell r="AI91" t="str">
            <v>Chemical Process and Drug Development</v>
          </cell>
        </row>
        <row r="92">
          <cell r="A92" t="str">
            <v>16026-G4011460</v>
          </cell>
          <cell r="B92" t="str">
            <v>16026</v>
          </cell>
          <cell r="C92" t="str">
            <v>Project: TRD IT Ops Necessity</v>
          </cell>
          <cell r="D92" t="str">
            <v>Child</v>
          </cell>
          <cell r="E92" t="str">
            <v>Multiple WP</v>
          </cell>
          <cell r="F92" t="str">
            <v>TRD</v>
          </cell>
          <cell r="G92">
            <v>0</v>
          </cell>
          <cell r="H92">
            <v>0</v>
          </cell>
          <cell r="I92">
            <v>0.018181</v>
          </cell>
          <cell r="J92">
            <v>0.121</v>
          </cell>
          <cell r="K92">
            <v>0</v>
          </cell>
          <cell r="L92">
            <v>0.139181</v>
          </cell>
          <cell r="M92">
            <v>139181</v>
          </cell>
          <cell r="N92">
            <v>0</v>
          </cell>
          <cell r="O92">
            <v>0</v>
          </cell>
          <cell r="P92" t="str">
            <v>G4011460</v>
          </cell>
          <cell r="Q92">
            <v>92.4</v>
          </cell>
          <cell r="R92" t="str">
            <v>Not Excluded</v>
          </cell>
          <cell r="S92" t="str">
            <v>No</v>
          </cell>
          <cell r="T92" t="str">
            <v>Yes</v>
          </cell>
          <cell r="U92" t="str">
            <v>Operational Necessity</v>
          </cell>
          <cell r="V92" t="str">
            <v>Operational Necessity</v>
          </cell>
          <cell r="W92" t="str">
            <v>Grow</v>
          </cell>
          <cell r="X92" t="str">
            <v>Proposed Plan</v>
          </cell>
          <cell r="Y92" t="str">
            <v> DIT_GDD_TRD_QA_TQW_EQAPR</v>
          </cell>
          <cell r="Z92" t="str">
            <v>No</v>
          </cell>
          <cell r="AA92" t="str">
            <v>Yes</v>
          </cell>
          <cell r="AB92" t="str">
            <v>IT / Systems</v>
          </cell>
          <cell r="AC92" t="str">
            <v>2020 Proposed</v>
          </cell>
          <cell r="AD92" t="str">
            <v>SONAR - Available in Horizon</v>
          </cell>
          <cell r="AE92" t="str">
            <v>Operational Necessity</v>
          </cell>
          <cell r="AF92" t="str">
            <v>Operational Necessity</v>
          </cell>
          <cell r="AG92">
            <v>0</v>
          </cell>
          <cell r="AH92" t="str">
            <v>TRD Labs</v>
          </cell>
          <cell r="AI92" t="str">
            <v>Chemical Process and Drug Development</v>
          </cell>
        </row>
        <row r="93">
          <cell r="A93" t="str">
            <v>16026-G4012118</v>
          </cell>
          <cell r="B93" t="str">
            <v>16026</v>
          </cell>
          <cell r="C93" t="str">
            <v>Project: TRD IT Ops Necessity</v>
          </cell>
          <cell r="D93" t="str">
            <v>Child</v>
          </cell>
          <cell r="E93" t="str">
            <v>Multiple WP</v>
          </cell>
          <cell r="F93" t="str">
            <v>TRD</v>
          </cell>
          <cell r="G93">
            <v>0</v>
          </cell>
          <cell r="H93">
            <v>0</v>
          </cell>
          <cell r="I93">
            <v>0</v>
          </cell>
          <cell r="J93">
            <v>2.70996</v>
          </cell>
          <cell r="K93">
            <v>0</v>
          </cell>
          <cell r="L93">
            <v>2.70996</v>
          </cell>
          <cell r="M93">
            <v>2709960</v>
          </cell>
          <cell r="N93">
            <v>0</v>
          </cell>
          <cell r="O93">
            <v>0</v>
          </cell>
          <cell r="P93" t="str">
            <v>G4012118</v>
          </cell>
          <cell r="Q93">
            <v>0</v>
          </cell>
          <cell r="R93" t="str">
            <v>Not Excluded</v>
          </cell>
          <cell r="S93" t="str">
            <v>No</v>
          </cell>
          <cell r="T93" t="str">
            <v>Yes</v>
          </cell>
          <cell r="U93" t="str">
            <v>Operational Necessity</v>
          </cell>
          <cell r="V93" t="str">
            <v>Operational Necessity</v>
          </cell>
          <cell r="W93" t="str">
            <v>Grow</v>
          </cell>
          <cell r="X93" t="str">
            <v>Proposed Plan</v>
          </cell>
          <cell r="Y93" t="str">
            <v> tbd_DIT_GDD_TRD Labs to W10 Upgrade</v>
          </cell>
          <cell r="Z93" t="str">
            <v>No</v>
          </cell>
          <cell r="AA93" t="str">
            <v>Yes</v>
          </cell>
          <cell r="AB93" t="str">
            <v>IT / Systems</v>
          </cell>
          <cell r="AC93" t="str">
            <v>2020 Proposed</v>
          </cell>
          <cell r="AD93" t="str">
            <v>SONAR - Available in Horizon</v>
          </cell>
          <cell r="AE93" t="str">
            <v>Operational Necessity</v>
          </cell>
          <cell r="AF93" t="str">
            <v>Operational Necessity</v>
          </cell>
          <cell r="AG93">
            <v>0</v>
          </cell>
          <cell r="AH93" t="str">
            <v>TRD Labs</v>
          </cell>
          <cell r="AI93" t="str">
            <v>Chemical Process and Drug Development</v>
          </cell>
        </row>
        <row r="94">
          <cell r="A94" t="str">
            <v>16026-G4012109</v>
          </cell>
          <cell r="B94" t="str">
            <v>16026</v>
          </cell>
          <cell r="C94" t="str">
            <v>Project: TRD IT Ops Necessity</v>
          </cell>
          <cell r="D94" t="str">
            <v>Child</v>
          </cell>
          <cell r="E94" t="str">
            <v>Multiple WP</v>
          </cell>
          <cell r="F94" t="str">
            <v>TRD</v>
          </cell>
          <cell r="G94">
            <v>0</v>
          </cell>
          <cell r="H94">
            <v>0</v>
          </cell>
          <cell r="I94">
            <v>0</v>
          </cell>
          <cell r="J94">
            <v>0.99999999</v>
          </cell>
          <cell r="K94">
            <v>0</v>
          </cell>
          <cell r="L94">
            <v>0.99999999</v>
          </cell>
          <cell r="M94">
            <v>999999.99</v>
          </cell>
          <cell r="N94">
            <v>0</v>
          </cell>
          <cell r="O94">
            <v>0</v>
          </cell>
          <cell r="P94" t="str">
            <v>G4012109</v>
          </cell>
          <cell r="Q94">
            <v>0</v>
          </cell>
          <cell r="R94" t="str">
            <v>Not Excluded</v>
          </cell>
          <cell r="S94" t="str">
            <v>No</v>
          </cell>
          <cell r="T94" t="str">
            <v>Yes</v>
          </cell>
          <cell r="U94" t="str">
            <v>Operational Necessity</v>
          </cell>
          <cell r="V94" t="str">
            <v>Operational Necessity</v>
          </cell>
          <cell r="W94" t="str">
            <v>Grow</v>
          </cell>
          <cell r="X94" t="str">
            <v>Proposed Plan</v>
          </cell>
          <cell r="Y94" t="str">
            <v> tbd_DIT_GDD_TRD_ARM (CGT)</v>
          </cell>
          <cell r="Z94" t="str">
            <v>No</v>
          </cell>
          <cell r="AA94" t="str">
            <v>Yes</v>
          </cell>
          <cell r="AB94" t="str">
            <v>IT / Systems</v>
          </cell>
          <cell r="AC94" t="str">
            <v>2020 Proposed</v>
          </cell>
          <cell r="AD94" t="str">
            <v>SONAR - Available in Horizon</v>
          </cell>
          <cell r="AE94" t="str">
            <v>Operational Necessity</v>
          </cell>
          <cell r="AF94" t="str">
            <v>Operational Necessity</v>
          </cell>
          <cell r="AG94">
            <v>0</v>
          </cell>
          <cell r="AH94" t="str">
            <v>TRD Labs</v>
          </cell>
          <cell r="AI94" t="str">
            <v>Chemical Process and Drug Development</v>
          </cell>
        </row>
        <row r="95">
          <cell r="A95" t="str">
            <v>16026-G4012119</v>
          </cell>
          <cell r="B95" t="str">
            <v>16026</v>
          </cell>
          <cell r="C95" t="str">
            <v>Project: TRD IT Ops Necessity</v>
          </cell>
          <cell r="D95" t="str">
            <v>Child</v>
          </cell>
          <cell r="E95" t="str">
            <v>Multiple WP</v>
          </cell>
          <cell r="F95" t="str">
            <v>TRD</v>
          </cell>
          <cell r="G95">
            <v>0</v>
          </cell>
          <cell r="H95">
            <v>0</v>
          </cell>
          <cell r="I95">
            <v>0</v>
          </cell>
          <cell r="J95">
            <v>0.323</v>
          </cell>
          <cell r="K95">
            <v>0</v>
          </cell>
          <cell r="L95">
            <v>0.323</v>
          </cell>
          <cell r="M95">
            <v>323000</v>
          </cell>
          <cell r="N95">
            <v>0</v>
          </cell>
          <cell r="O95">
            <v>0</v>
          </cell>
          <cell r="P95" t="str">
            <v>G4012119</v>
          </cell>
          <cell r="Q95">
            <v>0</v>
          </cell>
          <cell r="R95" t="str">
            <v>Not Excluded</v>
          </cell>
          <cell r="S95" t="str">
            <v>No</v>
          </cell>
          <cell r="T95" t="str">
            <v>Yes</v>
          </cell>
          <cell r="U95" t="str">
            <v>Operational Necessity</v>
          </cell>
          <cell r="V95" t="str">
            <v>Operational Necessity</v>
          </cell>
          <cell r="W95" t="str">
            <v>Grow</v>
          </cell>
          <cell r="X95" t="str">
            <v>Proposed Plan</v>
          </cell>
          <cell r="Y95" t="str">
            <v> tbd_DIT_GDD_TRD_ICS_IMP_APP</v>
          </cell>
          <cell r="Z95" t="str">
            <v>No</v>
          </cell>
          <cell r="AA95" t="str">
            <v>Yes</v>
          </cell>
          <cell r="AB95" t="str">
            <v>IT / Systems</v>
          </cell>
          <cell r="AC95" t="str">
            <v>2020 Proposed</v>
          </cell>
          <cell r="AD95" t="str">
            <v>SONAR - Available in Horizon</v>
          </cell>
          <cell r="AE95" t="str">
            <v>Operational Necessity</v>
          </cell>
          <cell r="AF95" t="str">
            <v>Operational Necessity</v>
          </cell>
          <cell r="AG95">
            <v>0</v>
          </cell>
          <cell r="AH95" t="str">
            <v>TRD Labs</v>
          </cell>
          <cell r="AI95" t="str">
            <v>Chemical Process and Drug Development</v>
          </cell>
        </row>
        <row r="96">
          <cell r="A96" t="str">
            <v>16026-G4012132</v>
          </cell>
          <cell r="B96" t="str">
            <v>16026</v>
          </cell>
          <cell r="C96" t="str">
            <v>Project: TRD IT Ops Necessity</v>
          </cell>
          <cell r="D96" t="str">
            <v>Child</v>
          </cell>
          <cell r="E96" t="str">
            <v>Multiple WP</v>
          </cell>
          <cell r="F96" t="str">
            <v>TRD</v>
          </cell>
          <cell r="G96">
            <v>0</v>
          </cell>
          <cell r="H96">
            <v>0</v>
          </cell>
          <cell r="I96">
            <v>0</v>
          </cell>
          <cell r="J96">
            <v>0.2</v>
          </cell>
          <cell r="K96">
            <v>0</v>
          </cell>
          <cell r="L96">
            <v>0.2</v>
          </cell>
          <cell r="M96">
            <v>200000</v>
          </cell>
          <cell r="N96">
            <v>0</v>
          </cell>
          <cell r="O96">
            <v>0</v>
          </cell>
          <cell r="P96" t="str">
            <v>G4012132</v>
          </cell>
          <cell r="Q96">
            <v>0</v>
          </cell>
          <cell r="R96" t="str">
            <v>Not Excluded</v>
          </cell>
          <cell r="S96" t="str">
            <v>No</v>
          </cell>
          <cell r="T96" t="str">
            <v>Yes</v>
          </cell>
          <cell r="U96" t="str">
            <v>Operational Necessity</v>
          </cell>
          <cell r="V96" t="str">
            <v>Operational Necessity</v>
          </cell>
          <cell r="W96" t="str">
            <v>Grow</v>
          </cell>
          <cell r="X96" t="str">
            <v>Proposed Plan</v>
          </cell>
          <cell r="Y96" t="str">
            <v> tbd_DIT_GDD_TRD_iDevGuide_Migration</v>
          </cell>
          <cell r="Z96" t="str">
            <v>No</v>
          </cell>
          <cell r="AA96" t="str">
            <v>Yes</v>
          </cell>
          <cell r="AB96" t="str">
            <v>IT / Systems</v>
          </cell>
          <cell r="AC96" t="str">
            <v>2020 Proposed</v>
          </cell>
          <cell r="AD96" t="str">
            <v>SONAR - Available in Horizon</v>
          </cell>
          <cell r="AE96" t="str">
            <v>Operational Necessity</v>
          </cell>
          <cell r="AF96" t="str">
            <v>Operational Necessity</v>
          </cell>
          <cell r="AG96">
            <v>0</v>
          </cell>
          <cell r="AH96" t="str">
            <v>TRD Labs</v>
          </cell>
          <cell r="AI96" t="str">
            <v>Chemical Process and Drug Development</v>
          </cell>
        </row>
        <row r="97">
          <cell r="A97" t="str">
            <v>16026-G4012135</v>
          </cell>
          <cell r="B97" t="str">
            <v>16026</v>
          </cell>
          <cell r="C97" t="str">
            <v>Project: TRD IT Ops Necessity</v>
          </cell>
          <cell r="D97" t="str">
            <v>Child</v>
          </cell>
          <cell r="E97" t="str">
            <v>Multiple WP</v>
          </cell>
          <cell r="F97" t="str">
            <v>TRD</v>
          </cell>
          <cell r="G97">
            <v>0</v>
          </cell>
          <cell r="H97">
            <v>0</v>
          </cell>
          <cell r="I97">
            <v>0</v>
          </cell>
          <cell r="J97">
            <v>0.1</v>
          </cell>
          <cell r="K97">
            <v>0</v>
          </cell>
          <cell r="L97">
            <v>0.1</v>
          </cell>
          <cell r="M97">
            <v>100000</v>
          </cell>
          <cell r="N97">
            <v>0</v>
          </cell>
          <cell r="O97">
            <v>0</v>
          </cell>
          <cell r="P97" t="str">
            <v>G4012135</v>
          </cell>
          <cell r="Q97">
            <v>0</v>
          </cell>
          <cell r="R97" t="str">
            <v>Not Excluded</v>
          </cell>
          <cell r="S97" t="str">
            <v>No</v>
          </cell>
          <cell r="T97" t="str">
            <v>Yes</v>
          </cell>
          <cell r="U97" t="str">
            <v>Operational Necessity</v>
          </cell>
          <cell r="V97" t="str">
            <v>Operational Necessity</v>
          </cell>
          <cell r="W97" t="str">
            <v>Grow</v>
          </cell>
          <cell r="X97" t="str">
            <v>Proposed Plan</v>
          </cell>
          <cell r="Y97" t="str">
            <v> tbd_DIT_GDD_TRD_POTicketingTool</v>
          </cell>
          <cell r="Z97" t="str">
            <v>No</v>
          </cell>
          <cell r="AA97" t="str">
            <v>Yes</v>
          </cell>
          <cell r="AB97" t="str">
            <v>IT / Systems</v>
          </cell>
          <cell r="AC97" t="str">
            <v>2020 Proposed</v>
          </cell>
          <cell r="AD97" t="str">
            <v>SONAR - Available in Horizon</v>
          </cell>
          <cell r="AE97" t="str">
            <v>Operational Necessity</v>
          </cell>
          <cell r="AF97" t="str">
            <v>Operational Necessity</v>
          </cell>
          <cell r="AG97">
            <v>0</v>
          </cell>
          <cell r="AH97" t="str">
            <v>TRD Labs</v>
          </cell>
          <cell r="AI97" t="str">
            <v>Chemical Process and Drug Development</v>
          </cell>
        </row>
        <row r="98">
          <cell r="A98" t="str">
            <v>16026-G4012122</v>
          </cell>
          <cell r="B98" t="str">
            <v>16026</v>
          </cell>
          <cell r="C98" t="str">
            <v>Project: TRD IT Ops Necessity</v>
          </cell>
          <cell r="D98" t="str">
            <v>Child</v>
          </cell>
          <cell r="E98" t="str">
            <v>Multiple WP</v>
          </cell>
          <cell r="F98" t="str">
            <v>TRD</v>
          </cell>
          <cell r="G98">
            <v>0</v>
          </cell>
          <cell r="H98">
            <v>0</v>
          </cell>
          <cell r="I98">
            <v>0</v>
          </cell>
          <cell r="J98">
            <v>0.25000002</v>
          </cell>
          <cell r="K98">
            <v>0</v>
          </cell>
          <cell r="L98">
            <v>0.25000002</v>
          </cell>
          <cell r="M98">
            <v>250000.02</v>
          </cell>
          <cell r="N98">
            <v>0</v>
          </cell>
          <cell r="O98">
            <v>0</v>
          </cell>
          <cell r="P98" t="str">
            <v>G4012122</v>
          </cell>
          <cell r="Q98">
            <v>0</v>
          </cell>
          <cell r="R98" t="str">
            <v>Not Excluded</v>
          </cell>
          <cell r="S98" t="str">
            <v>No</v>
          </cell>
          <cell r="T98" t="str">
            <v>Yes</v>
          </cell>
          <cell r="U98" t="str">
            <v>Operational Necessity</v>
          </cell>
          <cell r="V98" t="str">
            <v>Operational Necessity</v>
          </cell>
          <cell r="W98" t="str">
            <v>Grow</v>
          </cell>
          <cell r="X98" t="str">
            <v>Proposed Plan</v>
          </cell>
          <cell r="Y98" t="str">
            <v> tbd_DIT_GDD_TRD_QA_TQW Upgrade</v>
          </cell>
          <cell r="Z98" t="str">
            <v>No</v>
          </cell>
          <cell r="AA98" t="str">
            <v>Yes</v>
          </cell>
          <cell r="AB98" t="str">
            <v>IT / Systems</v>
          </cell>
          <cell r="AC98" t="str">
            <v>2020 Proposed</v>
          </cell>
          <cell r="AD98" t="str">
            <v>SONAR - Available in Horizon</v>
          </cell>
          <cell r="AE98" t="str">
            <v>Operational Necessity</v>
          </cell>
          <cell r="AF98" t="str">
            <v>Operational Necessity</v>
          </cell>
          <cell r="AG98">
            <v>0</v>
          </cell>
          <cell r="AH98" t="str">
            <v>TRD Labs</v>
          </cell>
          <cell r="AI98" t="str">
            <v>Chemical Process and Drug Development</v>
          </cell>
        </row>
        <row r="99">
          <cell r="A99" t="str">
            <v>16026-G4012137</v>
          </cell>
          <cell r="B99" t="str">
            <v>16026</v>
          </cell>
          <cell r="C99" t="str">
            <v>Project: TRD IT Ops Necessity</v>
          </cell>
          <cell r="D99" t="str">
            <v>Child</v>
          </cell>
          <cell r="E99" t="str">
            <v>Multiple WP</v>
          </cell>
          <cell r="F99" t="str">
            <v>TRD</v>
          </cell>
          <cell r="G99">
            <v>0</v>
          </cell>
          <cell r="H99">
            <v>0</v>
          </cell>
          <cell r="I99">
            <v>0</v>
          </cell>
          <cell r="J99">
            <v>0.03666663</v>
          </cell>
          <cell r="K99">
            <v>0</v>
          </cell>
          <cell r="L99">
            <v>0.03666663</v>
          </cell>
          <cell r="M99">
            <v>36666.63</v>
          </cell>
          <cell r="N99">
            <v>0</v>
          </cell>
          <cell r="O99">
            <v>0</v>
          </cell>
          <cell r="P99" t="str">
            <v>G4012137</v>
          </cell>
          <cell r="Q99">
            <v>0</v>
          </cell>
          <cell r="R99" t="str">
            <v>Not Excluded</v>
          </cell>
          <cell r="S99" t="str">
            <v>No</v>
          </cell>
          <cell r="T99" t="str">
            <v>Yes</v>
          </cell>
          <cell r="U99" t="str">
            <v>Operational Necessity</v>
          </cell>
          <cell r="V99" t="str">
            <v>Operational Necessity</v>
          </cell>
          <cell r="W99" t="str">
            <v>Grow</v>
          </cell>
          <cell r="X99" t="str">
            <v>Proposed Plan</v>
          </cell>
          <cell r="Y99" t="str">
            <v> tbd_DIT_GDD_TRD_Replacement of eol SAP Handhelds</v>
          </cell>
          <cell r="Z99" t="str">
            <v>No</v>
          </cell>
          <cell r="AA99" t="str">
            <v>Yes</v>
          </cell>
          <cell r="AB99" t="str">
            <v>IT / Systems</v>
          </cell>
          <cell r="AC99" t="str">
            <v>2020 Proposed</v>
          </cell>
          <cell r="AD99" t="str">
            <v>SONAR - Available in Horizon</v>
          </cell>
          <cell r="AE99" t="str">
            <v>Operational Necessity</v>
          </cell>
          <cell r="AF99" t="str">
            <v>Operational Necessity</v>
          </cell>
          <cell r="AG99">
            <v>0</v>
          </cell>
          <cell r="AH99" t="str">
            <v>TRD Labs</v>
          </cell>
          <cell r="AI99" t="str">
            <v>Chemical Process and Drug Development</v>
          </cell>
        </row>
        <row r="100">
          <cell r="A100" t="str">
            <v>16026-G4004590</v>
          </cell>
          <cell r="B100" t="str">
            <v>16026</v>
          </cell>
          <cell r="C100" t="str">
            <v>Project: TRD IT Ops Necessity</v>
          </cell>
          <cell r="D100" t="str">
            <v>Child</v>
          </cell>
          <cell r="E100" t="str">
            <v>Multiple WP</v>
          </cell>
          <cell r="F100" t="str">
            <v>TRD</v>
          </cell>
          <cell r="G100">
            <v>0</v>
          </cell>
          <cell r="H100">
            <v>0</v>
          </cell>
          <cell r="I100">
            <v>0.002</v>
          </cell>
          <cell r="J100">
            <v>0</v>
          </cell>
          <cell r="K100">
            <v>0</v>
          </cell>
          <cell r="L100">
            <v>0.002</v>
          </cell>
          <cell r="M100">
            <v>2000</v>
          </cell>
          <cell r="N100">
            <v>0</v>
          </cell>
          <cell r="O100">
            <v>0</v>
          </cell>
          <cell r="P100" t="str">
            <v>G4004590</v>
          </cell>
          <cell r="Q100">
            <v>0</v>
          </cell>
          <cell r="R100" t="str">
            <v>Not Excluded</v>
          </cell>
          <cell r="S100" t="str">
            <v>No</v>
          </cell>
          <cell r="T100" t="str">
            <v>Yes</v>
          </cell>
          <cell r="U100" t="str">
            <v>Operational Necessity</v>
          </cell>
          <cell r="V100" t="str">
            <v>Operational Necessity</v>
          </cell>
          <cell r="W100" t="str">
            <v>Grow</v>
          </cell>
          <cell r="X100" t="str">
            <v>Strategy Approved</v>
          </cell>
          <cell r="Y100" t="str">
            <v> TRD IT OPS Necessity Umbrella</v>
          </cell>
          <cell r="Z100" t="str">
            <v>No</v>
          </cell>
          <cell r="AA100" t="str">
            <v>Yes</v>
          </cell>
          <cell r="AB100" t="str">
            <v>Data &amp; Digital</v>
          </cell>
          <cell r="AC100" t="str">
            <v>2020 Ongoing</v>
          </cell>
          <cell r="AD100" t="str">
            <v>SONAR - Available in Horizon</v>
          </cell>
          <cell r="AE100" t="str">
            <v>Operational Necessity</v>
          </cell>
          <cell r="AF100" t="str">
            <v>Operational Necessity</v>
          </cell>
          <cell r="AG100">
            <v>0</v>
          </cell>
          <cell r="AH100" t="str">
            <v>TRD Labs</v>
          </cell>
          <cell r="AI100" t="str">
            <v>TRD Governance, Quality &amp; Strategy</v>
          </cell>
        </row>
        <row r="101">
          <cell r="A101">
            <v>16020</v>
          </cell>
          <cell r="B101" t="str">
            <v>16020</v>
          </cell>
          <cell r="C101" t="str">
            <v>Project: RA JP Regiment Upgr</v>
          </cell>
          <cell r="D101" t="str">
            <v>Parent</v>
          </cell>
          <cell r="E101" t="str">
            <v>Single WP</v>
          </cell>
          <cell r="F101" t="str">
            <v>RA</v>
          </cell>
          <cell r="G101">
            <v>0</v>
          </cell>
          <cell r="H101">
            <v>0</v>
          </cell>
          <cell r="I101">
            <v>0</v>
          </cell>
          <cell r="J101">
            <v>0</v>
          </cell>
          <cell r="K101">
            <v>0</v>
          </cell>
          <cell r="L101">
            <v>0</v>
          </cell>
          <cell r="M101">
            <v>0</v>
          </cell>
          <cell r="N101">
            <v>0</v>
          </cell>
          <cell r="O101">
            <v>0</v>
          </cell>
        </row>
        <row r="101">
          <cell r="Q101">
            <v>0</v>
          </cell>
          <cell r="R101" t="str">
            <v>Not Excluded</v>
          </cell>
          <cell r="S101" t="str">
            <v>No</v>
          </cell>
          <cell r="T101" t="str">
            <v>Yes</v>
          </cell>
          <cell r="U101" t="str">
            <v>Compliance</v>
          </cell>
          <cell r="V101" t="str">
            <v>Compliance</v>
          </cell>
          <cell r="W101" t="str">
            <v>Grow</v>
          </cell>
          <cell r="X101" t="str">
            <v>Strategy Approved</v>
          </cell>
          <cell r="Y101" t="str">
            <v> RA JP Regiment Upgr</v>
          </cell>
          <cell r="Z101" t="str">
            <v>No</v>
          </cell>
          <cell r="AA101" t="str">
            <v>Yes</v>
          </cell>
          <cell r="AB101" t="str">
            <v>IT / Systems</v>
          </cell>
          <cell r="AC101" t="str">
            <v>2020 End</v>
          </cell>
          <cell r="AD101" t="str">
            <v>SONAR - Available in Horizon</v>
          </cell>
          <cell r="AE101" t="str">
            <v>Compliance</v>
          </cell>
          <cell r="AF101" t="str">
            <v>Compliance</v>
          </cell>
          <cell r="AG101">
            <v>0</v>
          </cell>
          <cell r="AH101" t="str">
            <v>Regulatory</v>
          </cell>
          <cell r="AI101" t="str">
            <v>Regulatory Information Mgmt</v>
          </cell>
        </row>
        <row r="102">
          <cell r="A102" t="str">
            <v>16020-G4004523</v>
          </cell>
          <cell r="B102" t="str">
            <v>16020</v>
          </cell>
          <cell r="C102" t="str">
            <v>Project: RA JP Regiment Upgr</v>
          </cell>
          <cell r="D102" t="str">
            <v>Child</v>
          </cell>
          <cell r="E102" t="str">
            <v>Single WP</v>
          </cell>
          <cell r="F102" t="str">
            <v>RA</v>
          </cell>
          <cell r="G102">
            <v>0</v>
          </cell>
          <cell r="H102">
            <v>0</v>
          </cell>
          <cell r="I102">
            <v>0</v>
          </cell>
          <cell r="J102">
            <v>0</v>
          </cell>
          <cell r="K102">
            <v>0</v>
          </cell>
          <cell r="L102">
            <v>0</v>
          </cell>
          <cell r="M102">
            <v>0</v>
          </cell>
          <cell r="N102">
            <v>0</v>
          </cell>
          <cell r="O102">
            <v>0</v>
          </cell>
          <cell r="P102" t="str">
            <v>G4004523</v>
          </cell>
          <cell r="Q102">
            <v>0</v>
          </cell>
          <cell r="R102" t="str">
            <v>Not Excluded</v>
          </cell>
          <cell r="S102" t="str">
            <v>No</v>
          </cell>
          <cell r="T102" t="str">
            <v>Yes</v>
          </cell>
          <cell r="U102" t="str">
            <v>Compliance</v>
          </cell>
          <cell r="V102" t="str">
            <v>Compliance</v>
          </cell>
          <cell r="W102" t="str">
            <v>Grow</v>
          </cell>
          <cell r="X102" t="str">
            <v>Strategy Approved</v>
          </cell>
          <cell r="Y102" t="str">
            <v> RA JP Regiment Upgr</v>
          </cell>
          <cell r="Z102" t="str">
            <v>No</v>
          </cell>
          <cell r="AA102" t="str">
            <v>Yes</v>
          </cell>
          <cell r="AB102" t="str">
            <v>IT / Systems</v>
          </cell>
          <cell r="AC102" t="str">
            <v>2020 End</v>
          </cell>
          <cell r="AD102" t="str">
            <v>SONAR - Available in Horizon</v>
          </cell>
          <cell r="AE102" t="str">
            <v>Compliance</v>
          </cell>
          <cell r="AF102" t="str">
            <v>Compliance</v>
          </cell>
          <cell r="AG102">
            <v>0</v>
          </cell>
          <cell r="AH102" t="str">
            <v>Regulatory</v>
          </cell>
          <cell r="AI102" t="str">
            <v>Regulatory Information Mgmt</v>
          </cell>
        </row>
        <row r="103">
          <cell r="A103">
            <v>15381</v>
          </cell>
          <cell r="B103" t="str">
            <v>15381</v>
          </cell>
          <cell r="C103" t="str">
            <v>Project: OCRDC R5.2 upgrade</v>
          </cell>
          <cell r="D103" t="str">
            <v>Parent</v>
          </cell>
          <cell r="E103" t="str">
            <v>Single WP</v>
          </cell>
          <cell r="F103" t="str">
            <v>GDO</v>
          </cell>
          <cell r="G103">
            <v>4.4929151770832</v>
          </cell>
          <cell r="H103">
            <v>0</v>
          </cell>
          <cell r="I103">
            <v>0</v>
          </cell>
          <cell r="J103">
            <v>0</v>
          </cell>
          <cell r="K103">
            <v>0.0454</v>
          </cell>
          <cell r="L103">
            <v>4.5383151770832</v>
          </cell>
          <cell r="M103">
            <v>4538315.1770832</v>
          </cell>
          <cell r="N103">
            <v>0</v>
          </cell>
          <cell r="O103">
            <v>0</v>
          </cell>
        </row>
        <row r="103">
          <cell r="Q103">
            <v>0</v>
          </cell>
          <cell r="R103" t="str">
            <v>Not Excluded</v>
          </cell>
          <cell r="S103" t="str">
            <v>No</v>
          </cell>
          <cell r="T103" t="str">
            <v>Yes</v>
          </cell>
          <cell r="U103" t="str">
            <v>Operational Necessity</v>
          </cell>
          <cell r="V103" t="str">
            <v>Operational Necessity</v>
          </cell>
          <cell r="W103" t="str">
            <v>Grow</v>
          </cell>
          <cell r="X103" t="str">
            <v>Strategy Approved</v>
          </cell>
          <cell r="Y103" t="str">
            <v> OCRDC R5.2 upgrade</v>
          </cell>
          <cell r="Z103" t="str">
            <v>No</v>
          </cell>
          <cell r="AA103" t="str">
            <v>Yes</v>
          </cell>
          <cell r="AB103" t="str">
            <v>IT / Systems</v>
          </cell>
          <cell r="AC103" t="str">
            <v>2020 Ongoing</v>
          </cell>
          <cell r="AD103" t="str">
            <v>SONAR - Available in Horizon</v>
          </cell>
          <cell r="AE103" t="str">
            <v>Operational Necessity</v>
          </cell>
          <cell r="AF103" t="str">
            <v>Operational Necessity</v>
          </cell>
          <cell r="AG103">
            <v>0</v>
          </cell>
          <cell r="AH103" t="str">
            <v>Clinical Development</v>
          </cell>
          <cell r="AI103" t="str">
            <v>ClinOps and Trial Execution</v>
          </cell>
        </row>
        <row r="104">
          <cell r="A104" t="str">
            <v>15381-G4003542</v>
          </cell>
          <cell r="B104" t="str">
            <v>15381</v>
          </cell>
          <cell r="C104" t="str">
            <v>Project: OCRDC R5.2 upgrade</v>
          </cell>
          <cell r="D104" t="str">
            <v>Child</v>
          </cell>
          <cell r="E104" t="str">
            <v>Single WP</v>
          </cell>
          <cell r="F104" t="str">
            <v>GDO</v>
          </cell>
          <cell r="G104">
            <v>4.4929151770832</v>
          </cell>
          <cell r="H104">
            <v>0</v>
          </cell>
          <cell r="I104">
            <v>0</v>
          </cell>
          <cell r="J104">
            <v>0</v>
          </cell>
          <cell r="K104">
            <v>0.0454</v>
          </cell>
          <cell r="L104">
            <v>4.5383151770832</v>
          </cell>
          <cell r="M104">
            <v>4538315.1770832</v>
          </cell>
          <cell r="N104">
            <v>0</v>
          </cell>
          <cell r="O104">
            <v>0</v>
          </cell>
          <cell r="P104" t="str">
            <v>G4003542</v>
          </cell>
          <cell r="Q104">
            <v>0</v>
          </cell>
          <cell r="R104" t="str">
            <v>Not Excluded</v>
          </cell>
          <cell r="S104" t="str">
            <v>No</v>
          </cell>
          <cell r="T104" t="str">
            <v>Yes</v>
          </cell>
          <cell r="U104" t="str">
            <v>Operational Necessity</v>
          </cell>
          <cell r="V104" t="str">
            <v>Operational Necessity</v>
          </cell>
          <cell r="W104" t="str">
            <v>Grow</v>
          </cell>
          <cell r="X104" t="str">
            <v>Strategy Approved</v>
          </cell>
          <cell r="Y104" t="str">
            <v> OCRDC R5.2 upgrade</v>
          </cell>
          <cell r="Z104" t="str">
            <v>No</v>
          </cell>
          <cell r="AA104" t="str">
            <v>Yes</v>
          </cell>
          <cell r="AB104" t="str">
            <v>IT / Systems</v>
          </cell>
          <cell r="AC104" t="str">
            <v>2020 Ongoing</v>
          </cell>
          <cell r="AD104" t="str">
            <v>SONAR - Available in Horizon</v>
          </cell>
          <cell r="AE104" t="str">
            <v>Operational Necessity</v>
          </cell>
          <cell r="AF104" t="str">
            <v>Operational Necessity</v>
          </cell>
          <cell r="AG104">
            <v>0</v>
          </cell>
          <cell r="AH104" t="str">
            <v>Clinical Development</v>
          </cell>
          <cell r="AI104" t="str">
            <v>ClinOps and Trial Execution</v>
          </cell>
        </row>
        <row r="105">
          <cell r="A105">
            <v>15382</v>
          </cell>
          <cell r="B105" t="str">
            <v>15382</v>
          </cell>
          <cell r="C105" t="str">
            <v>Project: Whodrug Upgrade</v>
          </cell>
          <cell r="D105" t="str">
            <v>Parent</v>
          </cell>
          <cell r="E105" t="str">
            <v>Multiple WP</v>
          </cell>
          <cell r="F105" t="str">
            <v>GDO</v>
          </cell>
          <cell r="G105">
            <v>0</v>
          </cell>
          <cell r="H105">
            <v>0</v>
          </cell>
          <cell r="I105">
            <v>0</v>
          </cell>
          <cell r="J105">
            <v>0.5</v>
          </cell>
          <cell r="K105">
            <v>0</v>
          </cell>
          <cell r="L105">
            <v>0.5</v>
          </cell>
          <cell r="M105">
            <v>500000</v>
          </cell>
          <cell r="N105">
            <v>0</v>
          </cell>
          <cell r="O105">
            <v>0</v>
          </cell>
        </row>
        <row r="105">
          <cell r="Q105">
            <v>0</v>
          </cell>
          <cell r="R105" t="str">
            <v>Excluded</v>
          </cell>
          <cell r="S105" t="str">
            <v>No</v>
          </cell>
          <cell r="T105" t="str">
            <v>Yes</v>
          </cell>
          <cell r="U105" t="str">
            <v>Compliance</v>
          </cell>
          <cell r="V105" t="str">
            <v>Compliance</v>
          </cell>
          <cell r="W105" t="str">
            <v>Grow</v>
          </cell>
          <cell r="X105" t="str">
            <v>Strategy Approved</v>
          </cell>
          <cell r="Y105" t="str">
            <v> Whodrug Upgrade</v>
          </cell>
          <cell r="Z105" t="str">
            <v>No</v>
          </cell>
          <cell r="AA105" t="str">
            <v>Yes</v>
          </cell>
          <cell r="AB105" t="str">
            <v>IT / Systems</v>
          </cell>
          <cell r="AC105" t="str">
            <v>2020 Ongoing</v>
          </cell>
          <cell r="AD105" t="str">
            <v>SONAR - Available in Horizon</v>
          </cell>
          <cell r="AE105" t="str">
            <v>Compliance</v>
          </cell>
          <cell r="AF105" t="str">
            <v>Compliance</v>
          </cell>
          <cell r="AG105">
            <v>0</v>
          </cell>
          <cell r="AH105" t="str">
            <v>Clinical Development</v>
          </cell>
          <cell r="AI105" t="str">
            <v>ClinOps and Trial Execution</v>
          </cell>
        </row>
        <row r="106">
          <cell r="A106" t="str">
            <v>15382-G4010552</v>
          </cell>
          <cell r="B106" t="str">
            <v>15382</v>
          </cell>
          <cell r="C106" t="str">
            <v>Project: Whodrug Upgrade</v>
          </cell>
          <cell r="D106" t="str">
            <v>Child</v>
          </cell>
          <cell r="E106" t="str">
            <v>Multiple WP</v>
          </cell>
          <cell r="F106" t="str">
            <v>GDO</v>
          </cell>
          <cell r="G106">
            <v>0</v>
          </cell>
          <cell r="H106">
            <v>0</v>
          </cell>
          <cell r="I106">
            <v>0</v>
          </cell>
          <cell r="J106">
            <v>0.5</v>
          </cell>
          <cell r="K106">
            <v>0</v>
          </cell>
          <cell r="L106">
            <v>0.5</v>
          </cell>
          <cell r="M106">
            <v>500000</v>
          </cell>
          <cell r="N106">
            <v>0</v>
          </cell>
          <cell r="O106">
            <v>0</v>
          </cell>
          <cell r="P106" t="str">
            <v>G4010552</v>
          </cell>
          <cell r="Q106">
            <v>0</v>
          </cell>
          <cell r="R106" t="str">
            <v>Not Excluded</v>
          </cell>
          <cell r="S106" t="str">
            <v>No</v>
          </cell>
          <cell r="T106" t="str">
            <v>Yes</v>
          </cell>
          <cell r="U106" t="str">
            <v>Compliance</v>
          </cell>
          <cell r="V106" t="str">
            <v>Compliance</v>
          </cell>
          <cell r="W106" t="str">
            <v>Grow</v>
          </cell>
          <cell r="X106" t="str">
            <v>Proposed Plan</v>
          </cell>
          <cell r="Y106" t="str">
            <v> Whodrug B3/C3 Upgrade</v>
          </cell>
          <cell r="Z106" t="str">
            <v>No</v>
          </cell>
          <cell r="AA106" t="str">
            <v>Yes</v>
          </cell>
          <cell r="AB106" t="str">
            <v>IT / Systems</v>
          </cell>
          <cell r="AC106" t="str">
            <v>2020 Ongoing</v>
          </cell>
          <cell r="AD106" t="str">
            <v>SONAR - Available in Horizon</v>
          </cell>
          <cell r="AE106" t="str">
            <v>Compliance</v>
          </cell>
          <cell r="AF106" t="str">
            <v>Compliance</v>
          </cell>
          <cell r="AG106">
            <v>0</v>
          </cell>
          <cell r="AH106" t="str">
            <v>Clinical Development</v>
          </cell>
          <cell r="AI106" t="str">
            <v>ClinOps and Trial Execution</v>
          </cell>
        </row>
        <row r="107">
          <cell r="A107" t="str">
            <v>15382-G4003556</v>
          </cell>
          <cell r="B107" t="str">
            <v>15382</v>
          </cell>
          <cell r="C107" t="str">
            <v>Project: Whodrug Upgrade</v>
          </cell>
          <cell r="D107" t="str">
            <v>Child</v>
          </cell>
          <cell r="E107" t="str">
            <v>Multiple WP</v>
          </cell>
          <cell r="F107" t="str">
            <v>GDO</v>
          </cell>
          <cell r="G107">
            <v>0</v>
          </cell>
          <cell r="H107">
            <v>0</v>
          </cell>
          <cell r="I107">
            <v>0</v>
          </cell>
          <cell r="J107">
            <v>0</v>
          </cell>
          <cell r="K107">
            <v>0</v>
          </cell>
          <cell r="L107">
            <v>0</v>
          </cell>
          <cell r="M107">
            <v>0</v>
          </cell>
          <cell r="N107">
            <v>0</v>
          </cell>
          <cell r="O107">
            <v>0</v>
          </cell>
          <cell r="P107" t="str">
            <v>G4003556</v>
          </cell>
          <cell r="Q107">
            <v>0</v>
          </cell>
          <cell r="R107" t="str">
            <v>Not Excluded</v>
          </cell>
          <cell r="S107" t="str">
            <v>No</v>
          </cell>
          <cell r="T107" t="str">
            <v>Yes</v>
          </cell>
          <cell r="U107" t="str">
            <v>Compliance</v>
          </cell>
          <cell r="V107" t="str">
            <v>Compliance</v>
          </cell>
          <cell r="W107" t="str">
            <v>Grow</v>
          </cell>
          <cell r="X107" t="str">
            <v>Strategy Approved</v>
          </cell>
          <cell r="Y107" t="str">
            <v> Whodrug Upgrade</v>
          </cell>
          <cell r="Z107" t="str">
            <v>No</v>
          </cell>
          <cell r="AA107" t="str">
            <v>Yes</v>
          </cell>
          <cell r="AB107" t="str">
            <v>IT / Systems</v>
          </cell>
          <cell r="AC107" t="str">
            <v>2020 Ongoing</v>
          </cell>
          <cell r="AD107" t="str">
            <v>SONAR - Available in Horizon</v>
          </cell>
          <cell r="AE107" t="str">
            <v>Compliance</v>
          </cell>
          <cell r="AF107" t="str">
            <v>Compliance</v>
          </cell>
          <cell r="AG107">
            <v>0</v>
          </cell>
          <cell r="AH107" t="str">
            <v>Clinical Development</v>
          </cell>
          <cell r="AI107" t="str">
            <v>ClinOps and Trial Execution</v>
          </cell>
        </row>
        <row r="108">
          <cell r="A108">
            <v>15586</v>
          </cell>
          <cell r="B108" t="str">
            <v>15586</v>
          </cell>
          <cell r="C108" t="str">
            <v>Project: RAMED</v>
          </cell>
          <cell r="D108" t="str">
            <v>Parent</v>
          </cell>
          <cell r="E108" t="str">
            <v>Single WP</v>
          </cell>
          <cell r="F108" t="str">
            <v>RA</v>
          </cell>
          <cell r="G108">
            <v>0</v>
          </cell>
          <cell r="H108">
            <v>0</v>
          </cell>
          <cell r="I108">
            <v>0.012</v>
          </cell>
          <cell r="J108">
            <v>0.0258</v>
          </cell>
          <cell r="K108">
            <v>0</v>
          </cell>
          <cell r="L108">
            <v>0.0378</v>
          </cell>
          <cell r="M108">
            <v>37800</v>
          </cell>
          <cell r="N108">
            <v>0</v>
          </cell>
          <cell r="O108">
            <v>9.05015</v>
          </cell>
        </row>
        <row r="108">
          <cell r="Q108">
            <v>0</v>
          </cell>
          <cell r="R108" t="str">
            <v>Not Excluded</v>
          </cell>
          <cell r="S108" t="str">
            <v>No</v>
          </cell>
          <cell r="T108" t="str">
            <v>Yes</v>
          </cell>
          <cell r="U108" t="str">
            <v>Value Creation</v>
          </cell>
          <cell r="V108" t="str">
            <v>Reduce R&amp;D Costs</v>
          </cell>
          <cell r="W108" t="str">
            <v>Nurture</v>
          </cell>
          <cell r="X108" t="str">
            <v>Strategy Approved</v>
          </cell>
          <cell r="Y108" t="str">
            <v> RAMED</v>
          </cell>
          <cell r="Z108" t="str">
            <v>No</v>
          </cell>
          <cell r="AA108" t="str">
            <v>Yes</v>
          </cell>
          <cell r="AB108" t="str">
            <v>IT / Systems</v>
          </cell>
          <cell r="AC108" t="str">
            <v>2020 Ongoing</v>
          </cell>
          <cell r="AD108" t="str">
            <v>SONAR - Available in Horizon</v>
          </cell>
          <cell r="AE108" t="str">
            <v>Process Excellence &amp; Innovation</v>
          </cell>
          <cell r="AF108" t="str">
            <v>Process Optimization &amp; Automation</v>
          </cell>
          <cell r="AG108">
            <v>0</v>
          </cell>
          <cell r="AH108" t="str">
            <v>Regulatory</v>
          </cell>
          <cell r="AI108" t="str">
            <v>Publishing and Submission Magement</v>
          </cell>
        </row>
        <row r="109">
          <cell r="A109" t="str">
            <v>15586-G4006343</v>
          </cell>
          <cell r="B109" t="str">
            <v>15586</v>
          </cell>
          <cell r="C109" t="str">
            <v>Project: RAMED</v>
          </cell>
          <cell r="D109" t="str">
            <v>Child</v>
          </cell>
          <cell r="E109" t="str">
            <v>Single WP</v>
          </cell>
          <cell r="F109" t="str">
            <v>RA</v>
          </cell>
          <cell r="G109">
            <v>0</v>
          </cell>
          <cell r="H109">
            <v>0</v>
          </cell>
          <cell r="I109">
            <v>0.012</v>
          </cell>
          <cell r="J109">
            <v>0.0258</v>
          </cell>
          <cell r="K109">
            <v>0</v>
          </cell>
          <cell r="L109">
            <v>0.0378</v>
          </cell>
          <cell r="M109">
            <v>37800</v>
          </cell>
          <cell r="N109">
            <v>0</v>
          </cell>
          <cell r="O109">
            <v>9.05015</v>
          </cell>
          <cell r="P109" t="str">
            <v>G4006343</v>
          </cell>
          <cell r="Q109">
            <v>26.46</v>
          </cell>
          <cell r="R109" t="str">
            <v>Not Excluded</v>
          </cell>
          <cell r="S109" t="str">
            <v>No</v>
          </cell>
          <cell r="T109" t="str">
            <v>Yes</v>
          </cell>
          <cell r="U109" t="str">
            <v>Value Creation</v>
          </cell>
          <cell r="V109" t="str">
            <v>Reduce R&amp;D Costs</v>
          </cell>
          <cell r="W109" t="str">
            <v>Nurture</v>
          </cell>
          <cell r="X109" t="str">
            <v>Strategy Approved</v>
          </cell>
          <cell r="Y109" t="str">
            <v> RAMED</v>
          </cell>
          <cell r="Z109" t="str">
            <v>No</v>
          </cell>
          <cell r="AA109" t="str">
            <v>Yes</v>
          </cell>
          <cell r="AB109" t="str">
            <v>IT / Systems</v>
          </cell>
          <cell r="AC109" t="str">
            <v>2020 Ongoing</v>
          </cell>
          <cell r="AD109" t="str">
            <v>SONAR - Available in Horizon</v>
          </cell>
          <cell r="AE109" t="str">
            <v>Process Excellence &amp; Innovation</v>
          </cell>
          <cell r="AF109" t="str">
            <v>Process Optimization &amp; Automation</v>
          </cell>
          <cell r="AG109">
            <v>0</v>
          </cell>
          <cell r="AH109" t="str">
            <v>Regulatory</v>
          </cell>
          <cell r="AI109" t="str">
            <v>Publishing and Submission Magement</v>
          </cell>
        </row>
        <row r="110">
          <cell r="A110">
            <v>15550</v>
          </cell>
          <cell r="B110" t="str">
            <v>15550</v>
          </cell>
          <cell r="C110" t="str">
            <v>Project: RA CMC DA ChK AutoM</v>
          </cell>
          <cell r="D110" t="str">
            <v>Parent</v>
          </cell>
          <cell r="E110" t="str">
            <v>Single WP</v>
          </cell>
          <cell r="F110" t="str">
            <v>RA</v>
          </cell>
          <cell r="G110">
            <v>0</v>
          </cell>
          <cell r="H110">
            <v>0</v>
          </cell>
          <cell r="I110">
            <v>0</v>
          </cell>
          <cell r="J110">
            <v>0</v>
          </cell>
          <cell r="K110">
            <v>0.1589</v>
          </cell>
          <cell r="L110">
            <v>0.1589</v>
          </cell>
          <cell r="M110">
            <v>158900</v>
          </cell>
          <cell r="N110">
            <v>0.0227</v>
          </cell>
          <cell r="O110">
            <v>0</v>
          </cell>
        </row>
        <row r="110">
          <cell r="Q110">
            <v>0</v>
          </cell>
          <cell r="R110" t="str">
            <v>Not Excluded</v>
          </cell>
          <cell r="S110" t="str">
            <v>No</v>
          </cell>
          <cell r="T110" t="str">
            <v>Yes</v>
          </cell>
          <cell r="U110" t="str">
            <v>Value Creation</v>
          </cell>
          <cell r="V110" t="str">
            <v>Reduce R&amp;D Costs</v>
          </cell>
          <cell r="W110" t="str">
            <v>Nurture</v>
          </cell>
          <cell r="X110" t="str">
            <v>Strategy Approved</v>
          </cell>
          <cell r="Y110" t="str">
            <v> RA CMC DA ChK AutoM</v>
          </cell>
          <cell r="Z110" t="str">
            <v>No</v>
          </cell>
          <cell r="AA110" t="str">
            <v>Yes</v>
          </cell>
          <cell r="AB110" t="str">
            <v>IT / Systems</v>
          </cell>
          <cell r="AC110" t="str">
            <v>2020 Ongoing</v>
          </cell>
          <cell r="AD110" t="str">
            <v>SONAR - Available in Horizon</v>
          </cell>
          <cell r="AE110" t="str">
            <v>Process Excellence &amp; Innovation</v>
          </cell>
          <cell r="AF110" t="str">
            <v>Process Optimization &amp; Automation</v>
          </cell>
          <cell r="AG110">
            <v>0</v>
          </cell>
          <cell r="AH110" t="str">
            <v>Regulatory</v>
          </cell>
          <cell r="AI110" t="str">
            <v>Regulatory CMC</v>
          </cell>
        </row>
        <row r="111">
          <cell r="A111" t="str">
            <v>15550-G4005933</v>
          </cell>
          <cell r="B111" t="str">
            <v>15550</v>
          </cell>
          <cell r="C111" t="str">
            <v>Project: RA CMC DA ChK AutoM</v>
          </cell>
          <cell r="D111" t="str">
            <v>Child</v>
          </cell>
          <cell r="E111" t="str">
            <v>Single WP</v>
          </cell>
          <cell r="F111" t="str">
            <v>RA</v>
          </cell>
          <cell r="G111">
            <v>0</v>
          </cell>
          <cell r="H111">
            <v>0</v>
          </cell>
          <cell r="I111">
            <v>0</v>
          </cell>
          <cell r="J111">
            <v>0</v>
          </cell>
          <cell r="K111">
            <v>0.1589</v>
          </cell>
          <cell r="L111">
            <v>0.1589</v>
          </cell>
          <cell r="M111">
            <v>158900</v>
          </cell>
          <cell r="N111">
            <v>0.0227</v>
          </cell>
          <cell r="O111">
            <v>0</v>
          </cell>
          <cell r="P111" t="str">
            <v>G4005933</v>
          </cell>
          <cell r="Q111">
            <v>0</v>
          </cell>
          <cell r="R111" t="str">
            <v>Not Excluded</v>
          </cell>
          <cell r="S111" t="str">
            <v>No</v>
          </cell>
          <cell r="T111" t="str">
            <v>Yes</v>
          </cell>
          <cell r="U111" t="str">
            <v>Value Creation</v>
          </cell>
          <cell r="V111" t="str">
            <v>Reduce R&amp;D Costs</v>
          </cell>
          <cell r="W111" t="str">
            <v>Nurture</v>
          </cell>
          <cell r="X111" t="str">
            <v>Strategy Approved</v>
          </cell>
          <cell r="Y111" t="str">
            <v> RA CMC DA ChK AutoM</v>
          </cell>
          <cell r="Z111" t="str">
            <v>No</v>
          </cell>
          <cell r="AA111" t="str">
            <v>Yes</v>
          </cell>
          <cell r="AB111" t="str">
            <v>IT / Systems</v>
          </cell>
          <cell r="AC111" t="str">
            <v>2020 Ongoing</v>
          </cell>
          <cell r="AD111" t="str">
            <v>SONAR - Available in Horizon</v>
          </cell>
          <cell r="AE111" t="str">
            <v>Process Excellence &amp; Innovation</v>
          </cell>
          <cell r="AF111" t="str">
            <v>Process Optimization &amp; Automation</v>
          </cell>
          <cell r="AG111">
            <v>0</v>
          </cell>
          <cell r="AH111" t="str">
            <v>Regulatory</v>
          </cell>
          <cell r="AI111" t="str">
            <v>Regulatory CMC</v>
          </cell>
        </row>
        <row r="112">
          <cell r="A112">
            <v>15648</v>
          </cell>
          <cell r="B112" t="str">
            <v>15648</v>
          </cell>
          <cell r="C112" t="str">
            <v>Project: ACT Implementation</v>
          </cell>
          <cell r="D112" t="str">
            <v>Parent</v>
          </cell>
          <cell r="E112" t="str">
            <v>Single WP</v>
          </cell>
          <cell r="F112" t="str">
            <v>Finance</v>
          </cell>
          <cell r="G112">
            <v>0</v>
          </cell>
          <cell r="H112">
            <v>0</v>
          </cell>
          <cell r="I112">
            <v>0.03280234</v>
          </cell>
          <cell r="J112">
            <v>0.185392</v>
          </cell>
          <cell r="K112">
            <v>0</v>
          </cell>
          <cell r="L112">
            <v>0.21819434</v>
          </cell>
          <cell r="M112">
            <v>218194.34</v>
          </cell>
          <cell r="N112">
            <v>0</v>
          </cell>
          <cell r="O112">
            <v>0</v>
          </cell>
        </row>
        <row r="112">
          <cell r="Q112">
            <v>0</v>
          </cell>
          <cell r="R112" t="str">
            <v>Not Excluded</v>
          </cell>
          <cell r="S112" t="str">
            <v>No</v>
          </cell>
          <cell r="T112" t="str">
            <v>Yes</v>
          </cell>
          <cell r="U112" t="str">
            <v>Value Creation</v>
          </cell>
          <cell r="V112" t="str">
            <v>Reduce R&amp;D Costs</v>
          </cell>
          <cell r="W112" t="str">
            <v>Nurture</v>
          </cell>
          <cell r="X112" t="str">
            <v>Proposed Plan</v>
          </cell>
          <cell r="Y112" t="str">
            <v> ACT Implementation</v>
          </cell>
          <cell r="Z112" t="str">
            <v>No</v>
          </cell>
          <cell r="AA112" t="str">
            <v>Yes</v>
          </cell>
          <cell r="AB112" t="str">
            <v>IT / Systems</v>
          </cell>
          <cell r="AC112" t="str">
            <v>2020 Ongoing</v>
          </cell>
          <cell r="AD112" t="str">
            <v>SONAR - Available in Horizon</v>
          </cell>
          <cell r="AE112" t="str">
            <v>Process Excellence &amp; Innovation</v>
          </cell>
          <cell r="AF112" t="str">
            <v>Process Optimization &amp; Automation</v>
          </cell>
          <cell r="AG112">
            <v>0</v>
          </cell>
          <cell r="AH112" t="str">
            <v>pan-GDD</v>
          </cell>
          <cell r="AI112" t="str">
            <v>Cross</v>
          </cell>
        </row>
        <row r="113">
          <cell r="A113" t="str">
            <v>15648-G4007657</v>
          </cell>
          <cell r="B113" t="str">
            <v>15648</v>
          </cell>
          <cell r="C113" t="str">
            <v>Project: ACT Implementation</v>
          </cell>
          <cell r="D113" t="str">
            <v>Child</v>
          </cell>
          <cell r="E113" t="str">
            <v>Single WP</v>
          </cell>
          <cell r="F113" t="str">
            <v>Finance</v>
          </cell>
          <cell r="G113">
            <v>0</v>
          </cell>
          <cell r="H113">
            <v>0</v>
          </cell>
          <cell r="I113">
            <v>0.03280234</v>
          </cell>
          <cell r="J113">
            <v>0.185392</v>
          </cell>
          <cell r="K113">
            <v>0</v>
          </cell>
          <cell r="L113">
            <v>0.21819434</v>
          </cell>
          <cell r="M113">
            <v>218194.34</v>
          </cell>
          <cell r="N113">
            <v>0</v>
          </cell>
          <cell r="O113">
            <v>0</v>
          </cell>
          <cell r="P113" t="str">
            <v>G4007657</v>
          </cell>
          <cell r="Q113">
            <v>209.3903</v>
          </cell>
          <cell r="R113" t="str">
            <v>Not Excluded</v>
          </cell>
          <cell r="S113" t="str">
            <v>No</v>
          </cell>
          <cell r="T113" t="str">
            <v>Yes</v>
          </cell>
          <cell r="U113" t="str">
            <v>Value Creation</v>
          </cell>
          <cell r="V113" t="str">
            <v>Reduce R&amp;D Costs</v>
          </cell>
          <cell r="W113" t="str">
            <v>Nurture</v>
          </cell>
          <cell r="X113" t="str">
            <v>Proposed Plan</v>
          </cell>
          <cell r="Y113" t="str">
            <v> ACT Implementation</v>
          </cell>
          <cell r="Z113" t="str">
            <v>No</v>
          </cell>
          <cell r="AA113" t="str">
            <v>Yes</v>
          </cell>
          <cell r="AB113" t="str">
            <v>IT / Systems</v>
          </cell>
          <cell r="AC113" t="str">
            <v>2020 Ongoing</v>
          </cell>
          <cell r="AD113" t="str">
            <v>SONAR - Available in Horizon</v>
          </cell>
          <cell r="AE113" t="str">
            <v>Process Excellence &amp; Innovation</v>
          </cell>
          <cell r="AF113" t="str">
            <v>Process Optimization &amp; Automation</v>
          </cell>
          <cell r="AG113">
            <v>0</v>
          </cell>
          <cell r="AH113" t="str">
            <v>pan-GDD</v>
          </cell>
          <cell r="AI113" t="str">
            <v>Cross</v>
          </cell>
        </row>
        <row r="114">
          <cell r="A114">
            <v>15659</v>
          </cell>
          <cell r="B114" t="str">
            <v>15659</v>
          </cell>
          <cell r="C114" t="str">
            <v>Project: IPL Enhancements</v>
          </cell>
          <cell r="D114" t="str">
            <v>Parent</v>
          </cell>
          <cell r="E114" t="str">
            <v>Single WP</v>
          </cell>
          <cell r="F114" t="str">
            <v>CMO/PS</v>
          </cell>
          <cell r="G114">
            <v>0</v>
          </cell>
          <cell r="H114">
            <v>0</v>
          </cell>
          <cell r="I114">
            <v>0</v>
          </cell>
          <cell r="J114">
            <v>0.03666667</v>
          </cell>
          <cell r="K114">
            <v>0</v>
          </cell>
          <cell r="L114">
            <v>0.03666667</v>
          </cell>
          <cell r="M114">
            <v>36666.67</v>
          </cell>
          <cell r="N114">
            <v>0</v>
          </cell>
          <cell r="O114">
            <v>0</v>
          </cell>
        </row>
        <row r="114">
          <cell r="Q114">
            <v>0</v>
          </cell>
          <cell r="R114" t="str">
            <v>Not Excluded</v>
          </cell>
          <cell r="S114" t="str">
            <v>No</v>
          </cell>
          <cell r="T114" t="str">
            <v>Yes</v>
          </cell>
          <cell r="U114" t="str">
            <v>Operational Necessity</v>
          </cell>
          <cell r="V114" t="str">
            <v>Operational Necessity</v>
          </cell>
          <cell r="W114" t="str">
            <v>Grow</v>
          </cell>
          <cell r="X114" t="str">
            <v>Proposed Plan</v>
          </cell>
          <cell r="Y114" t="str">
            <v> IPL Enhancements</v>
          </cell>
          <cell r="Z114" t="str">
            <v>No</v>
          </cell>
          <cell r="AA114" t="str">
            <v>Yes</v>
          </cell>
          <cell r="AB114" t="str">
            <v>IT / Systems</v>
          </cell>
          <cell r="AC114" t="str">
            <v>2020 End</v>
          </cell>
          <cell r="AD114" t="str">
            <v>SONAR - Available in Horizon</v>
          </cell>
          <cell r="AE114" t="str">
            <v>Operational Necessity</v>
          </cell>
          <cell r="AF114" t="str">
            <v>Operational Necessity</v>
          </cell>
          <cell r="AG114">
            <v>0</v>
          </cell>
          <cell r="AH114" t="str">
            <v>Patient Safety</v>
          </cell>
          <cell r="AI114" t="str">
            <v>Safety Reporting and Submissions</v>
          </cell>
        </row>
        <row r="115">
          <cell r="A115" t="str">
            <v>15659-G4007775</v>
          </cell>
          <cell r="B115" t="str">
            <v>15659</v>
          </cell>
          <cell r="C115" t="str">
            <v>Project: IPL Enhancements</v>
          </cell>
          <cell r="D115" t="str">
            <v>Child</v>
          </cell>
          <cell r="E115" t="str">
            <v>Single WP</v>
          </cell>
          <cell r="F115" t="str">
            <v>CMO/PS</v>
          </cell>
          <cell r="G115">
            <v>0</v>
          </cell>
          <cell r="H115">
            <v>0</v>
          </cell>
          <cell r="I115">
            <v>0</v>
          </cell>
          <cell r="J115">
            <v>0.03666667</v>
          </cell>
          <cell r="K115">
            <v>0</v>
          </cell>
          <cell r="L115">
            <v>0.03666667</v>
          </cell>
          <cell r="M115">
            <v>36666.67</v>
          </cell>
          <cell r="N115">
            <v>0</v>
          </cell>
          <cell r="O115">
            <v>0</v>
          </cell>
          <cell r="P115" t="str">
            <v>G4007775</v>
          </cell>
          <cell r="Q115">
            <v>27.99979</v>
          </cell>
          <cell r="R115" t="str">
            <v>Not Excluded</v>
          </cell>
          <cell r="S115" t="str">
            <v>No</v>
          </cell>
          <cell r="T115" t="str">
            <v>Yes</v>
          </cell>
          <cell r="U115" t="str">
            <v>Operational Necessity</v>
          </cell>
          <cell r="V115" t="str">
            <v>Operational Necessity</v>
          </cell>
          <cell r="W115" t="str">
            <v>Grow</v>
          </cell>
          <cell r="X115" t="str">
            <v>Proposed Plan</v>
          </cell>
          <cell r="Y115" t="str">
            <v> IPL Enhancements</v>
          </cell>
          <cell r="Z115" t="str">
            <v>No</v>
          </cell>
          <cell r="AA115" t="str">
            <v>Yes</v>
          </cell>
          <cell r="AB115" t="str">
            <v>IT / Systems</v>
          </cell>
          <cell r="AC115" t="str">
            <v>2020 End</v>
          </cell>
          <cell r="AD115" t="str">
            <v>SONAR - Available in Horizon</v>
          </cell>
          <cell r="AE115" t="str">
            <v>Operational Necessity</v>
          </cell>
          <cell r="AF115" t="str">
            <v>Operational Necessity</v>
          </cell>
          <cell r="AG115">
            <v>0</v>
          </cell>
          <cell r="AH115" t="str">
            <v>Patient Safety</v>
          </cell>
          <cell r="AI115" t="str">
            <v>Safety Reporting and Submissions</v>
          </cell>
        </row>
        <row r="116">
          <cell r="A116">
            <v>15700</v>
          </cell>
          <cell r="B116" t="str">
            <v>15700</v>
          </cell>
          <cell r="C116" t="str">
            <v>Project: ADAM</v>
          </cell>
          <cell r="D116" t="str">
            <v>Parent</v>
          </cell>
          <cell r="E116" t="str">
            <v>Multiple WP</v>
          </cell>
          <cell r="F116" t="str">
            <v>GDO</v>
          </cell>
          <cell r="G116">
            <v>0</v>
          </cell>
          <cell r="H116">
            <v>0</v>
          </cell>
          <cell r="I116">
            <v>0.0064</v>
          </cell>
          <cell r="J116">
            <v>0.7</v>
          </cell>
          <cell r="K116">
            <v>0.0227</v>
          </cell>
          <cell r="L116">
            <v>0.7291</v>
          </cell>
          <cell r="M116">
            <v>729100</v>
          </cell>
          <cell r="N116">
            <v>0</v>
          </cell>
          <cell r="O116">
            <v>0</v>
          </cell>
        </row>
        <row r="116">
          <cell r="Q116">
            <v>0</v>
          </cell>
          <cell r="R116" t="str">
            <v>Not Excluded</v>
          </cell>
          <cell r="S116" t="str">
            <v>No</v>
          </cell>
          <cell r="T116" t="str">
            <v>Yes</v>
          </cell>
          <cell r="U116" t="str">
            <v>Value Creation</v>
          </cell>
          <cell r="V116" t="str">
            <v>Reduce R&amp;D Costs</v>
          </cell>
          <cell r="W116" t="str">
            <v>Nurture</v>
          </cell>
          <cell r="X116" t="str">
            <v>Proposed Plan</v>
          </cell>
          <cell r="Y116" t="str">
            <v> ADAM</v>
          </cell>
          <cell r="Z116" t="str">
            <v>No</v>
          </cell>
          <cell r="AA116" t="str">
            <v>Yes</v>
          </cell>
          <cell r="AB116" t="str">
            <v>Data &amp; Digital</v>
          </cell>
          <cell r="AC116" t="str">
            <v>2020 End</v>
          </cell>
          <cell r="AD116" t="str">
            <v>SONAR - Available in Horizon</v>
          </cell>
          <cell r="AE116" t="str">
            <v>Process Excellence &amp; Innovation</v>
          </cell>
          <cell r="AF116" t="str">
            <v>Process Optimization &amp; Automation</v>
          </cell>
          <cell r="AG116">
            <v>0</v>
          </cell>
          <cell r="AH116" t="str">
            <v>Clinical Development</v>
          </cell>
          <cell r="AI116" t="str">
            <v>Trial Monitoring</v>
          </cell>
        </row>
        <row r="117">
          <cell r="A117" t="str">
            <v>15700-G4008423</v>
          </cell>
          <cell r="B117" t="str">
            <v>15700</v>
          </cell>
          <cell r="C117" t="str">
            <v>Project: ADAM</v>
          </cell>
          <cell r="D117" t="str">
            <v>Child</v>
          </cell>
          <cell r="E117" t="str">
            <v>Multiple WP</v>
          </cell>
          <cell r="F117" t="str">
            <v>GDO</v>
          </cell>
          <cell r="G117">
            <v>0</v>
          </cell>
          <cell r="H117">
            <v>0</v>
          </cell>
          <cell r="I117">
            <v>0.0064</v>
          </cell>
          <cell r="J117">
            <v>0</v>
          </cell>
          <cell r="K117">
            <v>0.0227</v>
          </cell>
          <cell r="L117">
            <v>0.0291</v>
          </cell>
          <cell r="M117">
            <v>29100</v>
          </cell>
          <cell r="N117">
            <v>0</v>
          </cell>
          <cell r="O117">
            <v>0</v>
          </cell>
          <cell r="P117" t="str">
            <v>G4008423</v>
          </cell>
          <cell r="Q117">
            <v>0</v>
          </cell>
          <cell r="R117" t="str">
            <v>Not Excluded</v>
          </cell>
          <cell r="S117" t="str">
            <v>No</v>
          </cell>
          <cell r="T117" t="str">
            <v>Yes</v>
          </cell>
          <cell r="U117" t="str">
            <v>Value Creation</v>
          </cell>
          <cell r="V117" t="str">
            <v>Reduce R&amp;D Costs</v>
          </cell>
          <cell r="W117" t="str">
            <v>Nurture</v>
          </cell>
          <cell r="X117" t="str">
            <v>Proposed Plan</v>
          </cell>
          <cell r="Y117" t="str">
            <v> ADAM</v>
          </cell>
          <cell r="Z117" t="str">
            <v>No</v>
          </cell>
          <cell r="AA117" t="str">
            <v>Yes</v>
          </cell>
          <cell r="AB117" t="str">
            <v>Data &amp; Digital</v>
          </cell>
          <cell r="AC117" t="str">
            <v>2020 End</v>
          </cell>
          <cell r="AD117" t="str">
            <v>SONAR - Available in Horizon</v>
          </cell>
          <cell r="AE117" t="str">
            <v>Process Excellence &amp; Innovation</v>
          </cell>
          <cell r="AF117" t="str">
            <v>Process Optimization &amp; Automation</v>
          </cell>
          <cell r="AG117">
            <v>0</v>
          </cell>
          <cell r="AH117" t="str">
            <v>Clinical Development</v>
          </cell>
          <cell r="AI117" t="str">
            <v>Trial Monitoring</v>
          </cell>
        </row>
        <row r="118">
          <cell r="A118" t="str">
            <v>15700-G4010557</v>
          </cell>
          <cell r="B118" t="str">
            <v>15700</v>
          </cell>
          <cell r="C118" t="str">
            <v>Project: ADAM</v>
          </cell>
          <cell r="D118" t="str">
            <v>Child</v>
          </cell>
          <cell r="E118" t="str">
            <v>Multiple WP</v>
          </cell>
          <cell r="F118" t="str">
            <v>GDO</v>
          </cell>
          <cell r="G118">
            <v>0</v>
          </cell>
          <cell r="H118">
            <v>0</v>
          </cell>
          <cell r="I118">
            <v>0</v>
          </cell>
          <cell r="J118">
            <v>0.7</v>
          </cell>
          <cell r="K118">
            <v>0</v>
          </cell>
          <cell r="L118">
            <v>0.7</v>
          </cell>
          <cell r="M118">
            <v>700000</v>
          </cell>
          <cell r="N118">
            <v>0</v>
          </cell>
          <cell r="O118">
            <v>0</v>
          </cell>
          <cell r="P118" t="str">
            <v>G4010557</v>
          </cell>
          <cell r="Q118">
            <v>490</v>
          </cell>
          <cell r="R118" t="str">
            <v>Not Excluded</v>
          </cell>
          <cell r="S118" t="str">
            <v>No</v>
          </cell>
          <cell r="T118" t="str">
            <v>Yes</v>
          </cell>
          <cell r="U118" t="str">
            <v>Value Creation</v>
          </cell>
          <cell r="V118" t="str">
            <v>Reduce R&amp;D Costs</v>
          </cell>
          <cell r="W118" t="str">
            <v>Nurture</v>
          </cell>
          <cell r="X118" t="str">
            <v>Proposed Plan</v>
          </cell>
          <cell r="Y118" t="str">
            <v> GDO_ADAM_Enhancements</v>
          </cell>
          <cell r="Z118" t="str">
            <v>No</v>
          </cell>
          <cell r="AA118" t="str">
            <v>Yes</v>
          </cell>
          <cell r="AB118" t="str">
            <v>Data &amp; Digital</v>
          </cell>
          <cell r="AC118" t="str">
            <v>2021 New Proposal</v>
          </cell>
          <cell r="AD118" t="str">
            <v>SONAR - Available in Horizon</v>
          </cell>
          <cell r="AE118" t="str">
            <v>Process Excellence &amp; Innovation</v>
          </cell>
          <cell r="AF118" t="str">
            <v>Process Optimization &amp; Automation</v>
          </cell>
          <cell r="AG118" t="str">
            <v>Digital Authoring</v>
          </cell>
          <cell r="AH118" t="str">
            <v>Clinical Development</v>
          </cell>
          <cell r="AI118" t="str">
            <v>ClinOps and Trial Execution</v>
          </cell>
        </row>
        <row r="119">
          <cell r="A119">
            <v>12530</v>
          </cell>
          <cell r="B119" t="str">
            <v>12530</v>
          </cell>
          <cell r="C119" t="str">
            <v>Project: RPA Phase II</v>
          </cell>
          <cell r="D119" t="str">
            <v>Parent</v>
          </cell>
          <cell r="E119" t="str">
            <v>Single WP</v>
          </cell>
          <cell r="F119" t="str">
            <v>CMO/PS</v>
          </cell>
          <cell r="G119">
            <v>0</v>
          </cell>
          <cell r="H119">
            <v>0</v>
          </cell>
          <cell r="I119">
            <v>0</v>
          </cell>
          <cell r="J119">
            <v>0.825</v>
          </cell>
          <cell r="K119">
            <v>0</v>
          </cell>
          <cell r="L119">
            <v>0.825</v>
          </cell>
          <cell r="M119">
            <v>825000</v>
          </cell>
          <cell r="N119">
            <v>0</v>
          </cell>
          <cell r="O119">
            <v>0</v>
          </cell>
        </row>
        <row r="119">
          <cell r="Q119">
            <v>0</v>
          </cell>
          <cell r="R119" t="str">
            <v>Not Excluded</v>
          </cell>
          <cell r="S119" t="str">
            <v>No</v>
          </cell>
          <cell r="T119" t="str">
            <v>Yes</v>
          </cell>
          <cell r="U119" t="str">
            <v>Value Creation</v>
          </cell>
          <cell r="V119" t="str">
            <v>Reduce R&amp;D Costs</v>
          </cell>
          <cell r="W119" t="str">
            <v>Nurture</v>
          </cell>
          <cell r="X119" t="str">
            <v>Proposed Plan</v>
          </cell>
          <cell r="Y119" t="str">
            <v> RPA Phase II</v>
          </cell>
          <cell r="Z119" t="str">
            <v>Yes</v>
          </cell>
          <cell r="AA119" t="str">
            <v>Yes</v>
          </cell>
          <cell r="AB119" t="str">
            <v>Data &amp; Digital</v>
          </cell>
          <cell r="AC119" t="str">
            <v>2021 New Proposal</v>
          </cell>
          <cell r="AD119" t="str">
            <v>SONAR - Available in Horizon</v>
          </cell>
          <cell r="AE119" t="str">
            <v>Process Excellence &amp; Innovation</v>
          </cell>
          <cell r="AF119" t="str">
            <v>Process Optimization &amp; Automation</v>
          </cell>
          <cell r="AG119" t="str">
            <v>RPA</v>
          </cell>
          <cell r="AH119" t="str">
            <v>Patient Safety</v>
          </cell>
          <cell r="AI119" t="str">
            <v>Adverse Event and Product Technical Complaint Processing</v>
          </cell>
        </row>
        <row r="120">
          <cell r="A120" t="str">
            <v>12530-G4009481</v>
          </cell>
          <cell r="B120" t="str">
            <v>12530</v>
          </cell>
          <cell r="C120" t="str">
            <v>Project: RPA Phase II</v>
          </cell>
          <cell r="D120" t="str">
            <v>Child</v>
          </cell>
          <cell r="E120" t="str">
            <v>Single WP</v>
          </cell>
          <cell r="F120" t="str">
            <v>CMO/PS</v>
          </cell>
          <cell r="G120">
            <v>0</v>
          </cell>
          <cell r="H120">
            <v>0</v>
          </cell>
          <cell r="I120">
            <v>0</v>
          </cell>
          <cell r="J120">
            <v>0.825</v>
          </cell>
          <cell r="K120">
            <v>0</v>
          </cell>
          <cell r="L120">
            <v>0.825</v>
          </cell>
          <cell r="M120">
            <v>825000</v>
          </cell>
          <cell r="N120">
            <v>0</v>
          </cell>
          <cell r="O120">
            <v>0</v>
          </cell>
          <cell r="P120" t="str">
            <v>G4009481</v>
          </cell>
          <cell r="Q120">
            <v>0</v>
          </cell>
          <cell r="R120" t="str">
            <v>Not Excluded</v>
          </cell>
          <cell r="S120" t="str">
            <v>No</v>
          </cell>
          <cell r="T120" t="str">
            <v>Yes</v>
          </cell>
          <cell r="U120" t="str">
            <v>Value Creation</v>
          </cell>
          <cell r="V120" t="str">
            <v>Reduce R&amp;D Costs</v>
          </cell>
          <cell r="W120" t="str">
            <v>Nurture</v>
          </cell>
          <cell r="X120" t="str">
            <v>Proposed Plan</v>
          </cell>
          <cell r="Y120" t="str">
            <v> RPA Phase II</v>
          </cell>
          <cell r="Z120" t="str">
            <v>Yes</v>
          </cell>
          <cell r="AA120" t="str">
            <v>Yes</v>
          </cell>
          <cell r="AB120" t="str">
            <v>Data &amp; Digital</v>
          </cell>
          <cell r="AC120" t="str">
            <v>2021 New Proposal</v>
          </cell>
          <cell r="AD120" t="str">
            <v>SONAR - Available in Horizon</v>
          </cell>
          <cell r="AE120" t="str">
            <v>Process Excellence &amp; Innovation</v>
          </cell>
          <cell r="AF120" t="str">
            <v>Process Optimization &amp; Automation</v>
          </cell>
          <cell r="AG120" t="str">
            <v>RPA</v>
          </cell>
          <cell r="AH120" t="str">
            <v>Patient Safety</v>
          </cell>
          <cell r="AI120" t="str">
            <v>Adverse Event and Product Technical Complaint Processing</v>
          </cell>
        </row>
        <row r="121">
          <cell r="A121">
            <v>12527</v>
          </cell>
          <cell r="B121" t="str">
            <v>12527</v>
          </cell>
          <cell r="C121" t="str">
            <v>Project: TriNetX</v>
          </cell>
          <cell r="D121" t="str">
            <v>Parent</v>
          </cell>
          <cell r="E121" t="str">
            <v>Single WP</v>
          </cell>
          <cell r="F121" t="str">
            <v>GDO</v>
          </cell>
          <cell r="G121">
            <v>0</v>
          </cell>
          <cell r="H121">
            <v>0</v>
          </cell>
          <cell r="I121">
            <v>0</v>
          </cell>
          <cell r="J121">
            <v>0</v>
          </cell>
          <cell r="K121">
            <v>0.7037</v>
          </cell>
          <cell r="L121">
            <v>0.7037</v>
          </cell>
          <cell r="M121">
            <v>703700</v>
          </cell>
          <cell r="N121">
            <v>0.1135</v>
          </cell>
          <cell r="O121">
            <v>2.5</v>
          </cell>
        </row>
        <row r="121">
          <cell r="Q121">
            <v>0</v>
          </cell>
          <cell r="R121" t="str">
            <v>Not Excluded</v>
          </cell>
          <cell r="S121" t="str">
            <v>No</v>
          </cell>
          <cell r="T121" t="str">
            <v>Yes</v>
          </cell>
          <cell r="U121" t="str">
            <v>Value Creation</v>
          </cell>
          <cell r="V121" t="str">
            <v>Increase potential P&amp;L in case of approval</v>
          </cell>
          <cell r="W121" t="str">
            <v>Grow</v>
          </cell>
          <cell r="X121" t="str">
            <v>Strategy Approved</v>
          </cell>
          <cell r="Y121" t="str">
            <v> TriNetX</v>
          </cell>
          <cell r="Z121" t="str">
            <v>Yes</v>
          </cell>
          <cell r="AA121" t="str">
            <v>Yes</v>
          </cell>
          <cell r="AB121" t="str">
            <v>Data &amp; Digital</v>
          </cell>
          <cell r="AC121" t="str">
            <v>2020 End</v>
          </cell>
          <cell r="AD121" t="str">
            <v>SONAR - Available in Horizon</v>
          </cell>
          <cell r="AE121" t="str">
            <v>Data for Insights</v>
          </cell>
          <cell r="AF121" t="str">
            <v>Advanced Analytics Use Cases</v>
          </cell>
          <cell r="AG121">
            <v>0</v>
          </cell>
          <cell r="AH121" t="str">
            <v>Clinical Development</v>
          </cell>
          <cell r="AI121" t="str">
            <v>Protocol Design</v>
          </cell>
        </row>
        <row r="122">
          <cell r="A122" t="str">
            <v>12527-G3002791</v>
          </cell>
          <cell r="B122" t="str">
            <v>12527</v>
          </cell>
          <cell r="C122" t="str">
            <v>Project: TriNetX</v>
          </cell>
          <cell r="D122" t="str">
            <v>Child</v>
          </cell>
          <cell r="E122" t="str">
            <v>Single WP</v>
          </cell>
          <cell r="F122" t="str">
            <v>GDO</v>
          </cell>
          <cell r="G122">
            <v>0</v>
          </cell>
          <cell r="H122">
            <v>0</v>
          </cell>
          <cell r="I122">
            <v>0</v>
          </cell>
          <cell r="J122">
            <v>0</v>
          </cell>
          <cell r="K122">
            <v>0.7037</v>
          </cell>
          <cell r="L122">
            <v>0.7037</v>
          </cell>
          <cell r="M122">
            <v>703700</v>
          </cell>
          <cell r="N122">
            <v>0.1135</v>
          </cell>
          <cell r="O122">
            <v>2.5</v>
          </cell>
          <cell r="P122" t="str">
            <v>G3002791</v>
          </cell>
          <cell r="Q122">
            <v>0</v>
          </cell>
          <cell r="R122" t="str">
            <v>Not Excluded</v>
          </cell>
          <cell r="S122" t="str">
            <v>No</v>
          </cell>
          <cell r="T122" t="str">
            <v>Yes</v>
          </cell>
          <cell r="U122" t="str">
            <v>Value Creation</v>
          </cell>
          <cell r="V122" t="str">
            <v>Increase potential P&amp;L in case of approval</v>
          </cell>
          <cell r="W122" t="str">
            <v>Grow</v>
          </cell>
          <cell r="X122" t="str">
            <v>Strategy Approved</v>
          </cell>
          <cell r="Y122" t="str">
            <v> TriNetX Data-driven Protocol</v>
          </cell>
          <cell r="Z122" t="str">
            <v>Yes</v>
          </cell>
          <cell r="AA122" t="str">
            <v>Yes</v>
          </cell>
          <cell r="AB122" t="str">
            <v>Data &amp; Digital</v>
          </cell>
          <cell r="AC122" t="str">
            <v>2020 End</v>
          </cell>
          <cell r="AD122" t="str">
            <v>SONAR - Available in Horizon</v>
          </cell>
          <cell r="AE122" t="str">
            <v>Data for Insights</v>
          </cell>
          <cell r="AF122" t="str">
            <v>Advanced Analytics Use Cases</v>
          </cell>
          <cell r="AG122">
            <v>0</v>
          </cell>
          <cell r="AH122" t="str">
            <v>Clinical Development</v>
          </cell>
          <cell r="AI122" t="str">
            <v>Protocol Design</v>
          </cell>
        </row>
        <row r="123">
          <cell r="A123">
            <v>12507</v>
          </cell>
          <cell r="B123" t="str">
            <v>12507</v>
          </cell>
          <cell r="C123" t="str">
            <v>Project: Voyager</v>
          </cell>
          <cell r="D123" t="str">
            <v>Parent</v>
          </cell>
          <cell r="E123" t="str">
            <v>Multiple WP</v>
          </cell>
          <cell r="F123" t="str">
            <v>D&amp;D</v>
          </cell>
          <cell r="G123">
            <v>0</v>
          </cell>
          <cell r="H123">
            <v>0</v>
          </cell>
          <cell r="I123">
            <v>-0.00012422</v>
          </cell>
          <cell r="J123">
            <v>0.11</v>
          </cell>
          <cell r="K123">
            <v>0</v>
          </cell>
          <cell r="L123">
            <v>0.10987578</v>
          </cell>
          <cell r="M123">
            <v>109875.78</v>
          </cell>
          <cell r="N123">
            <v>0</v>
          </cell>
          <cell r="O123">
            <v>0</v>
          </cell>
        </row>
        <row r="123">
          <cell r="Q123">
            <v>0</v>
          </cell>
          <cell r="R123" t="str">
            <v>Not Excluded</v>
          </cell>
          <cell r="S123" t="str">
            <v>No</v>
          </cell>
          <cell r="T123" t="str">
            <v>Yes</v>
          </cell>
          <cell r="U123" t="str">
            <v>Value Creation</v>
          </cell>
          <cell r="V123" t="str">
            <v>Reduce R&amp;D Costs</v>
          </cell>
          <cell r="W123" t="str">
            <v>Nurture</v>
          </cell>
          <cell r="X123" t="str">
            <v>Strategy Approved</v>
          </cell>
          <cell r="Y123" t="str">
            <v> Voyager</v>
          </cell>
          <cell r="Z123" t="str">
            <v>No</v>
          </cell>
          <cell r="AA123" t="str">
            <v>Yes</v>
          </cell>
          <cell r="AB123" t="str">
            <v>Data &amp; Digital</v>
          </cell>
          <cell r="AC123" t="str">
            <v>2020 End</v>
          </cell>
          <cell r="AD123" t="str">
            <v>SONAR - Available in Horizon</v>
          </cell>
          <cell r="AE123" t="str">
            <v>Connected Health</v>
          </cell>
          <cell r="AF123" t="str">
            <v>Connected Health</v>
          </cell>
          <cell r="AG123">
            <v>0</v>
          </cell>
          <cell r="AH123" t="str">
            <v>pan-GDD</v>
          </cell>
          <cell r="AI123" t="str">
            <v>Digital Enablement</v>
          </cell>
        </row>
        <row r="124">
          <cell r="A124" t="str">
            <v>12507-G3002564</v>
          </cell>
          <cell r="B124" t="str">
            <v>12507</v>
          </cell>
          <cell r="C124" t="str">
            <v>Project: Voyager</v>
          </cell>
          <cell r="D124" t="str">
            <v>Child</v>
          </cell>
          <cell r="E124" t="str">
            <v>Multiple WP</v>
          </cell>
          <cell r="F124" t="str">
            <v>D&amp;D</v>
          </cell>
          <cell r="G124">
            <v>0</v>
          </cell>
          <cell r="H124">
            <v>0</v>
          </cell>
          <cell r="I124">
            <v>-0.00012422</v>
          </cell>
          <cell r="J124">
            <v>0</v>
          </cell>
          <cell r="K124">
            <v>0</v>
          </cell>
          <cell r="L124">
            <v>-0.00012422</v>
          </cell>
          <cell r="M124">
            <v>-124.22</v>
          </cell>
          <cell r="N124">
            <v>0</v>
          </cell>
          <cell r="O124">
            <v>0</v>
          </cell>
          <cell r="P124" t="str">
            <v>G3002564</v>
          </cell>
          <cell r="Q124">
            <v>0</v>
          </cell>
          <cell r="R124" t="str">
            <v>Not Excluded</v>
          </cell>
          <cell r="S124" t="str">
            <v>No</v>
          </cell>
          <cell r="T124" t="str">
            <v>Yes</v>
          </cell>
          <cell r="U124" t="str">
            <v>Value Creation</v>
          </cell>
          <cell r="V124" t="str">
            <v>Reduce R&amp;D Costs</v>
          </cell>
          <cell r="W124" t="str">
            <v>Nurture</v>
          </cell>
          <cell r="X124" t="str">
            <v>Strategy Approved</v>
          </cell>
          <cell r="Y124" t="str">
            <v> Umbrella Voyager</v>
          </cell>
          <cell r="Z124" t="str">
            <v>No</v>
          </cell>
          <cell r="AA124" t="str">
            <v>Yes</v>
          </cell>
          <cell r="AB124" t="str">
            <v>Data &amp; Digital</v>
          </cell>
          <cell r="AC124" t="str">
            <v>2020 End</v>
          </cell>
          <cell r="AD124" t="str">
            <v>SONAR - Available in Horizon</v>
          </cell>
          <cell r="AE124" t="str">
            <v>Connected Health</v>
          </cell>
          <cell r="AF124" t="str">
            <v>Connected Health</v>
          </cell>
          <cell r="AG124">
            <v>0</v>
          </cell>
          <cell r="AH124" t="str">
            <v>pan-GDD</v>
          </cell>
          <cell r="AI124" t="str">
            <v>Digital Enablement</v>
          </cell>
        </row>
        <row r="125">
          <cell r="A125" t="str">
            <v>12507-G4012842</v>
          </cell>
          <cell r="B125" t="str">
            <v>12507</v>
          </cell>
          <cell r="C125" t="str">
            <v>Project: Voyager</v>
          </cell>
          <cell r="D125" t="str">
            <v>Child</v>
          </cell>
          <cell r="E125" t="str">
            <v>Multiple WP</v>
          </cell>
          <cell r="F125" t="str">
            <v>D&amp;D</v>
          </cell>
          <cell r="G125">
            <v>0</v>
          </cell>
          <cell r="H125">
            <v>0</v>
          </cell>
          <cell r="I125">
            <v>0</v>
          </cell>
          <cell r="J125">
            <v>0.11</v>
          </cell>
          <cell r="K125">
            <v>0</v>
          </cell>
          <cell r="L125">
            <v>0.11</v>
          </cell>
          <cell r="M125">
            <v>110000</v>
          </cell>
          <cell r="N125">
            <v>0</v>
          </cell>
          <cell r="O125">
            <v>0</v>
          </cell>
          <cell r="P125" t="str">
            <v>G4012842</v>
          </cell>
          <cell r="Q125">
            <v>0</v>
          </cell>
          <cell r="R125" t="str">
            <v>Not Excluded</v>
          </cell>
          <cell r="S125" t="str">
            <v>No</v>
          </cell>
          <cell r="T125" t="str">
            <v>Yes</v>
          </cell>
          <cell r="U125" t="str">
            <v>Value Creation</v>
          </cell>
          <cell r="V125" t="str">
            <v>Reduce R&amp;D Costs</v>
          </cell>
          <cell r="W125" t="str">
            <v>Nurture</v>
          </cell>
          <cell r="X125" t="str">
            <v>Proposed Plan</v>
          </cell>
          <cell r="Y125" t="str">
            <v>Voyager 3.0 - decommission</v>
          </cell>
          <cell r="Z125" t="str">
            <v>No</v>
          </cell>
          <cell r="AA125" t="str">
            <v>Yes</v>
          </cell>
          <cell r="AB125" t="str">
            <v>Data &amp; Digital</v>
          </cell>
          <cell r="AC125" t="str">
            <v>2020 End</v>
          </cell>
          <cell r="AD125" t="str">
            <v>SONAR - Available in Horizon</v>
          </cell>
          <cell r="AE125" t="str">
            <v>Connected Health</v>
          </cell>
          <cell r="AF125" t="str">
            <v>Connected Health</v>
          </cell>
          <cell r="AG125">
            <v>0</v>
          </cell>
          <cell r="AH125" t="str">
            <v>pan-GDD</v>
          </cell>
          <cell r="AI125" t="str">
            <v>Digital Enablement</v>
          </cell>
        </row>
        <row r="126">
          <cell r="A126">
            <v>15376</v>
          </cell>
          <cell r="B126" t="str">
            <v>15376</v>
          </cell>
          <cell r="C126" t="str">
            <v>Project: Digital Recr Use Cases</v>
          </cell>
          <cell r="D126" t="str">
            <v>Parent</v>
          </cell>
          <cell r="E126" t="str">
            <v>Multiple WP</v>
          </cell>
          <cell r="F126" t="str">
            <v>GDO</v>
          </cell>
          <cell r="G126">
            <v>0</v>
          </cell>
          <cell r="H126">
            <v>0</v>
          </cell>
          <cell r="I126">
            <v>0.08942144</v>
          </cell>
          <cell r="J126">
            <v>3.55666666</v>
          </cell>
          <cell r="K126">
            <v>1.0215</v>
          </cell>
          <cell r="L126">
            <v>4.6675881</v>
          </cell>
          <cell r="M126">
            <v>4667588.1</v>
          </cell>
          <cell r="N126">
            <v>0.1816</v>
          </cell>
          <cell r="O126">
            <v>22.93</v>
          </cell>
        </row>
        <row r="126">
          <cell r="Q126">
            <v>0</v>
          </cell>
          <cell r="R126" t="str">
            <v>Not Excluded</v>
          </cell>
          <cell r="S126" t="str">
            <v>No</v>
          </cell>
          <cell r="T126" t="str">
            <v>Yes</v>
          </cell>
          <cell r="U126" t="str">
            <v>Value Creation</v>
          </cell>
          <cell r="V126" t="str">
            <v>Reduce R&amp;D Costs</v>
          </cell>
          <cell r="W126" t="str">
            <v>Nurture</v>
          </cell>
          <cell r="X126" t="str">
            <v>Strategy Approved</v>
          </cell>
          <cell r="Y126" t="str">
            <v> Digital Recr Use Cases</v>
          </cell>
          <cell r="Z126" t="str">
            <v>Yes</v>
          </cell>
          <cell r="AA126" t="str">
            <v>No</v>
          </cell>
          <cell r="AB126" t="str">
            <v>Data &amp; Digital</v>
          </cell>
          <cell r="AC126" t="str">
            <v>2020 End</v>
          </cell>
          <cell r="AD126" t="str">
            <v>SONAR - Available in Horizon</v>
          </cell>
          <cell r="AE126" t="str">
            <v>Process Excellence &amp; Innovation</v>
          </cell>
          <cell r="AF126" t="str">
            <v>Digital Recruitment</v>
          </cell>
          <cell r="AG126">
            <v>0</v>
          </cell>
          <cell r="AH126" t="str">
            <v>Clinical Development</v>
          </cell>
          <cell r="AI126" t="str">
            <v>ClinOps and Trial Execution</v>
          </cell>
        </row>
        <row r="127">
          <cell r="A127" t="str">
            <v>15376-G4003505</v>
          </cell>
          <cell r="B127" t="str">
            <v>15376</v>
          </cell>
          <cell r="C127" t="str">
            <v>Project: Digital Recr Use Cases</v>
          </cell>
          <cell r="D127" t="str">
            <v>Child</v>
          </cell>
          <cell r="E127" t="str">
            <v>Multiple WP</v>
          </cell>
          <cell r="F127" t="str">
            <v>GDO</v>
          </cell>
          <cell r="G127">
            <v>0</v>
          </cell>
          <cell r="H127">
            <v>0</v>
          </cell>
          <cell r="I127">
            <v>0</v>
          </cell>
          <cell r="J127">
            <v>0</v>
          </cell>
          <cell r="K127">
            <v>0.3405</v>
          </cell>
          <cell r="L127">
            <v>0.3405</v>
          </cell>
          <cell r="M127">
            <v>340500</v>
          </cell>
          <cell r="N127">
            <v>0.0681</v>
          </cell>
          <cell r="O127">
            <v>7.83</v>
          </cell>
          <cell r="P127" t="str">
            <v>G4003505</v>
          </cell>
          <cell r="Q127">
            <v>0</v>
          </cell>
          <cell r="R127" t="str">
            <v>Not Excluded</v>
          </cell>
          <cell r="S127" t="str">
            <v>No</v>
          </cell>
          <cell r="T127" t="str">
            <v>Yes</v>
          </cell>
          <cell r="U127" t="str">
            <v>Value Creation</v>
          </cell>
          <cell r="V127" t="str">
            <v>Reduce R&amp;D Costs</v>
          </cell>
          <cell r="W127" t="str">
            <v>Nurture</v>
          </cell>
          <cell r="X127" t="str">
            <v>Strategy Approved</v>
          </cell>
          <cell r="Y127" t="str">
            <v> Calypso (Verily) - Screening Studies</v>
          </cell>
          <cell r="Z127" t="str">
            <v>Yes</v>
          </cell>
          <cell r="AA127" t="str">
            <v>No</v>
          </cell>
          <cell r="AB127" t="str">
            <v>Data &amp; Digital</v>
          </cell>
          <cell r="AC127" t="str">
            <v>2020 End</v>
          </cell>
          <cell r="AD127" t="str">
            <v>SONAR - Available in Horizon</v>
          </cell>
          <cell r="AE127" t="str">
            <v>Process Excellence &amp; Innovation</v>
          </cell>
          <cell r="AF127" t="str">
            <v>Digital Recruitment</v>
          </cell>
          <cell r="AG127">
            <v>0</v>
          </cell>
          <cell r="AH127" t="str">
            <v>Clinical Development</v>
          </cell>
          <cell r="AI127" t="str">
            <v>ClinOps and Trial Execution</v>
          </cell>
        </row>
        <row r="128">
          <cell r="A128" t="str">
            <v>15376-G4005892</v>
          </cell>
          <cell r="B128" t="str">
            <v>15376</v>
          </cell>
          <cell r="C128" t="str">
            <v>Project: Digital Recr Use Cases</v>
          </cell>
          <cell r="D128" t="str">
            <v>Child</v>
          </cell>
          <cell r="E128" t="str">
            <v>Multiple WP</v>
          </cell>
          <cell r="F128" t="str">
            <v>GDO</v>
          </cell>
          <cell r="G128">
            <v>0</v>
          </cell>
          <cell r="H128">
            <v>0</v>
          </cell>
          <cell r="I128">
            <v>0.08942144</v>
          </cell>
          <cell r="J128">
            <v>3.55666666</v>
          </cell>
          <cell r="K128">
            <v>0.681</v>
          </cell>
          <cell r="L128">
            <v>4.3270881</v>
          </cell>
          <cell r="M128">
            <v>4327088.1</v>
          </cell>
          <cell r="N128">
            <v>0.1135</v>
          </cell>
          <cell r="O128">
            <v>15.1</v>
          </cell>
          <cell r="P128" t="str">
            <v>G4005892</v>
          </cell>
          <cell r="Q128">
            <v>2711.52</v>
          </cell>
          <cell r="R128" t="str">
            <v>Not Excluded</v>
          </cell>
          <cell r="S128" t="str">
            <v>No</v>
          </cell>
          <cell r="T128" t="str">
            <v>Yes</v>
          </cell>
          <cell r="U128" t="str">
            <v>Value Creation</v>
          </cell>
          <cell r="V128" t="str">
            <v>Reduce R&amp;D Costs</v>
          </cell>
          <cell r="W128" t="str">
            <v>Nurture</v>
          </cell>
          <cell r="X128" t="str">
            <v>Strategy Approved</v>
          </cell>
          <cell r="Y128" t="str">
            <v> Novartis Digital Recruitment</v>
          </cell>
          <cell r="Z128" t="str">
            <v>Yes</v>
          </cell>
          <cell r="AA128" t="str">
            <v>Yes</v>
          </cell>
          <cell r="AB128" t="str">
            <v>Data &amp; Digital</v>
          </cell>
          <cell r="AC128" t="str">
            <v>2020 Ongoing</v>
          </cell>
          <cell r="AD128" t="str">
            <v>SONAR - Available in Horizon</v>
          </cell>
          <cell r="AE128" t="str">
            <v>Process Excellence &amp; Innovation</v>
          </cell>
          <cell r="AF128" t="str">
            <v>Digital Recruitment</v>
          </cell>
          <cell r="AG128">
            <v>0</v>
          </cell>
          <cell r="AH128" t="str">
            <v>Clinical Development</v>
          </cell>
          <cell r="AI128" t="str">
            <v>ClinOps and Trial Execution</v>
          </cell>
        </row>
        <row r="129">
          <cell r="A129">
            <v>15377</v>
          </cell>
          <cell r="B129" t="str">
            <v>15377</v>
          </cell>
          <cell r="C129" t="str">
            <v>Project: Adv Anal Use Cases</v>
          </cell>
          <cell r="D129" t="str">
            <v>Parent</v>
          </cell>
          <cell r="E129" t="str">
            <v>Multiple WP</v>
          </cell>
          <cell r="F129" t="str">
            <v>DU Oncology</v>
          </cell>
          <cell r="G129">
            <v>0</v>
          </cell>
          <cell r="H129">
            <v>0</v>
          </cell>
          <cell r="I129">
            <v>0.29145485</v>
          </cell>
          <cell r="J129">
            <v>3.81039367</v>
          </cell>
          <cell r="K129">
            <v>0.3178</v>
          </cell>
          <cell r="L129">
            <v>4.41964852</v>
          </cell>
          <cell r="M129">
            <v>4419648.52</v>
          </cell>
          <cell r="N129">
            <v>0.0681</v>
          </cell>
          <cell r="O129">
            <v>22.5</v>
          </cell>
        </row>
        <row r="129">
          <cell r="Q129">
            <v>0</v>
          </cell>
          <cell r="R129" t="str">
            <v>Not Excluded</v>
          </cell>
          <cell r="S129" t="str">
            <v>No</v>
          </cell>
          <cell r="T129" t="str">
            <v>Yes</v>
          </cell>
          <cell r="U129" t="str">
            <v>Value Creation</v>
          </cell>
          <cell r="V129" t="str">
            <v>Increase potential P&amp;L in case of approval</v>
          </cell>
          <cell r="W129" t="str">
            <v>Nurture</v>
          </cell>
          <cell r="X129" t="str">
            <v>Strategy Approved</v>
          </cell>
          <cell r="Y129" t="str">
            <v> Adv Anal Use Cases</v>
          </cell>
          <cell r="Z129" t="str">
            <v>Yes</v>
          </cell>
          <cell r="AA129" t="str">
            <v>No</v>
          </cell>
          <cell r="AB129" t="str">
            <v>Data &amp; Digital</v>
          </cell>
          <cell r="AC129" t="str">
            <v>2020 Ongoing</v>
          </cell>
          <cell r="AD129" t="str">
            <v>SONAR - Available in Horizon</v>
          </cell>
          <cell r="AE129" t="str">
            <v>Data for Insights</v>
          </cell>
          <cell r="AF129" t="str">
            <v>Advanced Analytics Use Cases</v>
          </cell>
          <cell r="AG129">
            <v>0</v>
          </cell>
          <cell r="AH129" t="str">
            <v>Clinical Development</v>
          </cell>
          <cell r="AI129" t="str">
            <v>Cross</v>
          </cell>
        </row>
        <row r="130">
          <cell r="A130" t="str">
            <v>15377-G4004498</v>
          </cell>
          <cell r="B130" t="str">
            <v>15377</v>
          </cell>
          <cell r="C130" t="str">
            <v>Project: Adv Anal Use Cases</v>
          </cell>
          <cell r="D130" t="str">
            <v>Child</v>
          </cell>
          <cell r="E130" t="str">
            <v>Multiple WP</v>
          </cell>
          <cell r="F130" t="str">
            <v>DU Oncology</v>
          </cell>
          <cell r="G130">
            <v>0</v>
          </cell>
          <cell r="H130">
            <v>0</v>
          </cell>
          <cell r="I130">
            <v>0.055176</v>
          </cell>
          <cell r="J130">
            <v>0.33439367</v>
          </cell>
          <cell r="K130">
            <v>0.227</v>
          </cell>
          <cell r="L130">
            <v>0.61656967</v>
          </cell>
          <cell r="M130">
            <v>616569.67</v>
          </cell>
          <cell r="N130">
            <v>0.0454</v>
          </cell>
          <cell r="O130">
            <v>0</v>
          </cell>
          <cell r="P130" t="str">
            <v>G4004498</v>
          </cell>
          <cell r="Q130">
            <v>193.90014</v>
          </cell>
          <cell r="R130" t="str">
            <v>Not Excluded</v>
          </cell>
          <cell r="S130" t="str">
            <v>No</v>
          </cell>
          <cell r="T130" t="str">
            <v>Yes</v>
          </cell>
          <cell r="U130" t="str">
            <v>Value Creation</v>
          </cell>
          <cell r="V130" t="str">
            <v>Increase potential P&amp;L in case of approval</v>
          </cell>
          <cell r="W130" t="str">
            <v>Nurture</v>
          </cell>
          <cell r="X130" t="str">
            <v>Strategy Approved</v>
          </cell>
          <cell r="Y130" t="str">
            <v> CAR-T AI with CMU</v>
          </cell>
          <cell r="Z130" t="str">
            <v>Yes</v>
          </cell>
          <cell r="AA130" t="str">
            <v>No</v>
          </cell>
          <cell r="AB130" t="str">
            <v>Data &amp; Digital</v>
          </cell>
          <cell r="AC130" t="str">
            <v>2020 Ongoing</v>
          </cell>
          <cell r="AD130" t="str">
            <v>SONAR - Available in Horizon</v>
          </cell>
          <cell r="AE130" t="str">
            <v>Data for Insights</v>
          </cell>
          <cell r="AF130" t="str">
            <v>Advanced Analytics Use Cases</v>
          </cell>
          <cell r="AG130">
            <v>0</v>
          </cell>
          <cell r="AH130" t="str">
            <v>Clinical Development</v>
          </cell>
          <cell r="AI130" t="str">
            <v>Cross</v>
          </cell>
        </row>
        <row r="131">
          <cell r="A131" t="str">
            <v>15377-G4003495</v>
          </cell>
          <cell r="B131" t="str">
            <v>15377</v>
          </cell>
          <cell r="C131" t="str">
            <v>Project: Adv Anal Use Cases</v>
          </cell>
          <cell r="D131" t="str">
            <v>Child</v>
          </cell>
          <cell r="E131" t="str">
            <v>Multiple WP</v>
          </cell>
          <cell r="F131" t="str">
            <v>CD&amp;A</v>
          </cell>
          <cell r="G131">
            <v>0</v>
          </cell>
          <cell r="H131">
            <v>0</v>
          </cell>
          <cell r="I131">
            <v>0.23627885</v>
          </cell>
          <cell r="J131">
            <v>3.476</v>
          </cell>
          <cell r="K131">
            <v>0.0908</v>
          </cell>
          <cell r="L131">
            <v>3.80307885</v>
          </cell>
          <cell r="M131">
            <v>3803078.85</v>
          </cell>
          <cell r="N131">
            <v>0.0227</v>
          </cell>
          <cell r="O131">
            <v>22.5</v>
          </cell>
          <cell r="P131" t="str">
            <v>G4003495</v>
          </cell>
          <cell r="Q131">
            <v>2654.4</v>
          </cell>
          <cell r="R131" t="str">
            <v>Not Excluded</v>
          </cell>
          <cell r="S131" t="str">
            <v>No</v>
          </cell>
          <cell r="T131" t="str">
            <v>Yes</v>
          </cell>
          <cell r="U131" t="str">
            <v>Value Creation</v>
          </cell>
          <cell r="V131" t="str">
            <v>Increase drug development PoS</v>
          </cell>
          <cell r="W131" t="str">
            <v>Nurture</v>
          </cell>
          <cell r="X131" t="str">
            <v>Strategy Approved</v>
          </cell>
          <cell r="Y131" t="str">
            <v> Umbrella Oxford BDI</v>
          </cell>
          <cell r="Z131" t="str">
            <v>Yes</v>
          </cell>
          <cell r="AA131" t="str">
            <v>No</v>
          </cell>
          <cell r="AB131" t="str">
            <v>Data &amp; Digital</v>
          </cell>
          <cell r="AC131" t="str">
            <v>2020 Ongoing</v>
          </cell>
          <cell r="AD131" t="str">
            <v>SONAR - Available in Horizon</v>
          </cell>
          <cell r="AE131" t="str">
            <v>Data for Insights</v>
          </cell>
          <cell r="AF131" t="str">
            <v>Advanced Analytics Use Cases</v>
          </cell>
          <cell r="AG131">
            <v>0</v>
          </cell>
          <cell r="AH131" t="str">
            <v>Clinical Development</v>
          </cell>
          <cell r="AI131" t="str">
            <v>Cross</v>
          </cell>
        </row>
        <row r="132">
          <cell r="A132">
            <v>15378</v>
          </cell>
          <cell r="B132" t="str">
            <v>15378</v>
          </cell>
          <cell r="C132" t="str">
            <v>Project: API Modelling</v>
          </cell>
          <cell r="D132" t="str">
            <v>Parent</v>
          </cell>
          <cell r="E132" t="str">
            <v>Single WP</v>
          </cell>
          <cell r="F132" t="str">
            <v>TRD</v>
          </cell>
          <cell r="G132">
            <v>0</v>
          </cell>
          <cell r="H132">
            <v>0</v>
          </cell>
          <cell r="I132">
            <v>0</v>
          </cell>
          <cell r="J132">
            <v>0</v>
          </cell>
          <cell r="K132">
            <v>4.9259</v>
          </cell>
          <cell r="L132">
            <v>4.9259</v>
          </cell>
          <cell r="M132">
            <v>4925900</v>
          </cell>
          <cell r="N132">
            <v>0.4767</v>
          </cell>
          <cell r="O132">
            <v>0.9</v>
          </cell>
        </row>
        <row r="132">
          <cell r="Q132">
            <v>0</v>
          </cell>
          <cell r="R132" t="str">
            <v>Not Excluded</v>
          </cell>
          <cell r="S132" t="str">
            <v>No</v>
          </cell>
          <cell r="T132" t="str">
            <v>Yes</v>
          </cell>
          <cell r="U132" t="str">
            <v>Value Creation</v>
          </cell>
          <cell r="V132" t="str">
            <v>Reduce R&amp;D Costs</v>
          </cell>
          <cell r="W132" t="str">
            <v>Nurture</v>
          </cell>
          <cell r="X132" t="str">
            <v>Strategy Approved</v>
          </cell>
          <cell r="Y132" t="str">
            <v> API Modelling</v>
          </cell>
          <cell r="Z132" t="str">
            <v>No</v>
          </cell>
          <cell r="AA132" t="str">
            <v>No</v>
          </cell>
          <cell r="AB132" t="str">
            <v>Data &amp; Digital</v>
          </cell>
          <cell r="AC132" t="str">
            <v>2020 Ongoing</v>
          </cell>
          <cell r="AD132" t="str">
            <v>SONAR - Available in Horizon</v>
          </cell>
          <cell r="AE132" t="str">
            <v>Process Excellence &amp; Innovation</v>
          </cell>
          <cell r="AF132" t="str">
            <v>Process Optimization &amp; Automation</v>
          </cell>
          <cell r="AG132">
            <v>0</v>
          </cell>
          <cell r="AH132" t="str">
            <v>TRD Labs</v>
          </cell>
          <cell r="AI132" t="str">
            <v>Pharmaceutical Process and Product Development</v>
          </cell>
        </row>
        <row r="133">
          <cell r="A133" t="str">
            <v>15378-G4003494</v>
          </cell>
          <cell r="B133" t="str">
            <v>15378</v>
          </cell>
          <cell r="C133" t="str">
            <v>Project: API Modelling</v>
          </cell>
          <cell r="D133" t="str">
            <v>Child</v>
          </cell>
          <cell r="E133" t="str">
            <v>Single WP</v>
          </cell>
          <cell r="F133" t="str">
            <v>TRD</v>
          </cell>
          <cell r="G133">
            <v>0</v>
          </cell>
          <cell r="H133">
            <v>0</v>
          </cell>
          <cell r="I133">
            <v>0</v>
          </cell>
          <cell r="J133">
            <v>0</v>
          </cell>
          <cell r="K133">
            <v>4.9259</v>
          </cell>
          <cell r="L133">
            <v>4.9259</v>
          </cell>
          <cell r="M133">
            <v>4925900</v>
          </cell>
          <cell r="N133">
            <v>0.4767</v>
          </cell>
          <cell r="O133">
            <v>0.9</v>
          </cell>
          <cell r="P133" t="str">
            <v>G4003494</v>
          </cell>
          <cell r="Q133">
            <v>0</v>
          </cell>
          <cell r="R133" t="str">
            <v>Not Excluded</v>
          </cell>
          <cell r="S133" t="str">
            <v>No</v>
          </cell>
          <cell r="T133" t="str">
            <v>Yes</v>
          </cell>
          <cell r="U133" t="str">
            <v>Value Creation</v>
          </cell>
          <cell r="V133" t="str">
            <v>Reduce R&amp;D Costs</v>
          </cell>
          <cell r="W133" t="str">
            <v>Nurture</v>
          </cell>
          <cell r="X133" t="str">
            <v>Strategy Approved</v>
          </cell>
          <cell r="Y133" t="str">
            <v> TRD NCE API Modelling</v>
          </cell>
          <cell r="Z133" t="str">
            <v>No</v>
          </cell>
          <cell r="AA133" t="str">
            <v>No</v>
          </cell>
          <cell r="AB133" t="str">
            <v>Data &amp; Digital</v>
          </cell>
          <cell r="AC133" t="str">
            <v>2020 Ongoing</v>
          </cell>
          <cell r="AD133" t="str">
            <v>SONAR - Available in Horizon</v>
          </cell>
          <cell r="AE133" t="str">
            <v>Process Excellence &amp; Innovation</v>
          </cell>
          <cell r="AF133" t="str">
            <v>Process Optimization &amp; Automation</v>
          </cell>
          <cell r="AG133">
            <v>0</v>
          </cell>
          <cell r="AH133" t="str">
            <v>TRD Labs</v>
          </cell>
          <cell r="AI133" t="str">
            <v>Pharmaceutical Process and Product Development</v>
          </cell>
        </row>
        <row r="134">
          <cell r="A134">
            <v>15379</v>
          </cell>
          <cell r="B134" t="str">
            <v>15379</v>
          </cell>
          <cell r="C134" t="str">
            <v>Project: Digital LF activities</v>
          </cell>
          <cell r="D134" t="str">
            <v>Parent</v>
          </cell>
          <cell r="E134" t="str">
            <v>Single WP</v>
          </cell>
          <cell r="F134" t="str">
            <v>D&amp;D</v>
          </cell>
          <cell r="G134">
            <v>0</v>
          </cell>
          <cell r="H134">
            <v>0</v>
          </cell>
          <cell r="I134">
            <v>0</v>
          </cell>
          <cell r="J134">
            <v>0</v>
          </cell>
          <cell r="K134">
            <v>0.454</v>
          </cell>
          <cell r="L134">
            <v>0.454</v>
          </cell>
          <cell r="M134">
            <v>454000</v>
          </cell>
          <cell r="N134">
            <v>0.0681</v>
          </cell>
          <cell r="O134">
            <v>0</v>
          </cell>
        </row>
        <row r="134">
          <cell r="Q134">
            <v>0</v>
          </cell>
          <cell r="R134" t="str">
            <v>Not Excluded</v>
          </cell>
          <cell r="S134" t="str">
            <v>No</v>
          </cell>
          <cell r="T134" t="str">
            <v>No</v>
          </cell>
          <cell r="U134" t="str">
            <v>Value Creation</v>
          </cell>
          <cell r="V134" t="str">
            <v>Reduce R&amp;D Costs</v>
          </cell>
          <cell r="W134" t="str">
            <v>Nurture</v>
          </cell>
          <cell r="X134" t="str">
            <v>Strategy Approved</v>
          </cell>
          <cell r="Y134" t="str">
            <v> Digital LF activities</v>
          </cell>
          <cell r="Z134" t="str">
            <v>No</v>
          </cell>
          <cell r="AA134" t="str">
            <v>No</v>
          </cell>
          <cell r="AB134" t="str">
            <v>Other Non-Drug</v>
          </cell>
          <cell r="AC134" t="str">
            <v>Excluded - not a project</v>
          </cell>
          <cell r="AD134" t="str">
            <v>SONAR - Available in Horizon</v>
          </cell>
          <cell r="AE134" t="str">
            <v>TO Be Updated</v>
          </cell>
          <cell r="AF134" t="str">
            <v>TO Be Updated</v>
          </cell>
          <cell r="AG134" t="str">
            <v>TO Be Updated</v>
          </cell>
          <cell r="AH134" t="str">
            <v>TO Be Updated</v>
          </cell>
          <cell r="AI134" t="str">
            <v>TO Be Updated</v>
          </cell>
        </row>
        <row r="135">
          <cell r="A135" t="str">
            <v>15379-G4003502</v>
          </cell>
          <cell r="B135" t="str">
            <v>15379</v>
          </cell>
          <cell r="C135" t="str">
            <v>Project: Digital LF activities</v>
          </cell>
          <cell r="D135" t="str">
            <v>Child</v>
          </cell>
          <cell r="E135" t="str">
            <v>Single WP</v>
          </cell>
          <cell r="F135" t="str">
            <v>D&amp;D</v>
          </cell>
          <cell r="G135">
            <v>0</v>
          </cell>
          <cell r="H135">
            <v>0</v>
          </cell>
          <cell r="I135">
            <v>0</v>
          </cell>
          <cell r="J135">
            <v>0</v>
          </cell>
          <cell r="K135">
            <v>0.454</v>
          </cell>
          <cell r="L135">
            <v>0.454</v>
          </cell>
          <cell r="M135">
            <v>454000</v>
          </cell>
          <cell r="N135">
            <v>0.0681</v>
          </cell>
          <cell r="O135">
            <v>0</v>
          </cell>
          <cell r="P135" t="str">
            <v>G4003502</v>
          </cell>
          <cell r="Q135">
            <v>0</v>
          </cell>
          <cell r="R135" t="str">
            <v>Not Excluded</v>
          </cell>
          <cell r="S135" t="str">
            <v>No</v>
          </cell>
          <cell r="T135" t="str">
            <v>No</v>
          </cell>
          <cell r="U135" t="str">
            <v>Value Creation</v>
          </cell>
          <cell r="V135" t="str">
            <v>Reduce R&amp;D Costs</v>
          </cell>
          <cell r="W135" t="str">
            <v>Nurture</v>
          </cell>
          <cell r="X135" t="str">
            <v>Strategy Approved</v>
          </cell>
          <cell r="Y135" t="str">
            <v> Digital LF activities</v>
          </cell>
          <cell r="Z135" t="str">
            <v>No</v>
          </cell>
          <cell r="AA135" t="str">
            <v>No</v>
          </cell>
          <cell r="AB135" t="str">
            <v>Other Non-Drug</v>
          </cell>
          <cell r="AC135" t="str">
            <v>Excluded - not a project</v>
          </cell>
          <cell r="AD135" t="str">
            <v>SONAR - Available in Horizon</v>
          </cell>
          <cell r="AE135" t="str">
            <v>TO Be Updated</v>
          </cell>
          <cell r="AF135" t="str">
            <v>TO Be Updated</v>
          </cell>
          <cell r="AG135" t="str">
            <v>TO Be Updated</v>
          </cell>
          <cell r="AH135" t="str">
            <v>TO Be Updated</v>
          </cell>
          <cell r="AI135" t="str">
            <v>TO Be Updated</v>
          </cell>
        </row>
        <row r="136">
          <cell r="A136">
            <v>15383</v>
          </cell>
          <cell r="B136" t="str">
            <v>15383</v>
          </cell>
          <cell r="C136" t="str">
            <v>Project: SSPT</v>
          </cell>
          <cell r="D136" t="str">
            <v>Parent</v>
          </cell>
          <cell r="E136" t="str">
            <v>Single WP</v>
          </cell>
          <cell r="F136" t="str">
            <v>CMO/PS</v>
          </cell>
          <cell r="G136">
            <v>0.8267462083334</v>
          </cell>
          <cell r="H136">
            <v>0.663685</v>
          </cell>
          <cell r="I136">
            <v>0.00025987</v>
          </cell>
          <cell r="J136">
            <v>0.72325</v>
          </cell>
          <cell r="K136">
            <v>0</v>
          </cell>
          <cell r="L136">
            <v>2.2139410783334</v>
          </cell>
          <cell r="M136">
            <v>2213941.0783334</v>
          </cell>
          <cell r="N136">
            <v>0</v>
          </cell>
          <cell r="O136">
            <v>1.678</v>
          </cell>
        </row>
        <row r="136">
          <cell r="Q136">
            <v>0</v>
          </cell>
          <cell r="R136" t="str">
            <v>Not Excluded</v>
          </cell>
          <cell r="S136" t="str">
            <v>No</v>
          </cell>
          <cell r="T136" t="str">
            <v>Yes</v>
          </cell>
          <cell r="U136" t="str">
            <v>Value Creation</v>
          </cell>
          <cell r="V136" t="str">
            <v>Reduce R&amp;D Costs</v>
          </cell>
          <cell r="W136" t="str">
            <v>Nurture</v>
          </cell>
          <cell r="X136" t="str">
            <v>Strategy Approved</v>
          </cell>
          <cell r="Y136" t="str">
            <v> SSPT</v>
          </cell>
          <cell r="Z136" t="str">
            <v>No</v>
          </cell>
          <cell r="AA136" t="str">
            <v>Yes</v>
          </cell>
          <cell r="AB136" t="str">
            <v>Data &amp; Digital</v>
          </cell>
          <cell r="AC136" t="str">
            <v>2020 Ongoing</v>
          </cell>
          <cell r="AD136" t="str">
            <v>SONAR - Available in Horizon</v>
          </cell>
          <cell r="AE136" t="str">
            <v>Process Excellence &amp; Innovation</v>
          </cell>
          <cell r="AF136" t="str">
            <v>Process Optimization &amp; Automation</v>
          </cell>
          <cell r="AG136">
            <v>0</v>
          </cell>
          <cell r="AH136" t="str">
            <v>Patient Safety</v>
          </cell>
          <cell r="AI136" t="str">
            <v>Signal and Risk Mgmt</v>
          </cell>
        </row>
        <row r="137">
          <cell r="A137" t="str">
            <v>15383-G4003557</v>
          </cell>
          <cell r="B137" t="str">
            <v>15383</v>
          </cell>
          <cell r="C137" t="str">
            <v>Project: SSPT</v>
          </cell>
          <cell r="D137" t="str">
            <v>Child</v>
          </cell>
          <cell r="E137" t="str">
            <v>Single WP</v>
          </cell>
          <cell r="F137" t="str">
            <v>CMO/PS</v>
          </cell>
          <cell r="G137">
            <v>0.8267462083334</v>
          </cell>
          <cell r="H137">
            <v>0.663685</v>
          </cell>
          <cell r="I137">
            <v>0.00025987</v>
          </cell>
          <cell r="J137">
            <v>0.72325</v>
          </cell>
          <cell r="K137">
            <v>0</v>
          </cell>
          <cell r="L137">
            <v>2.2139410783334</v>
          </cell>
          <cell r="M137">
            <v>2213941.0783334</v>
          </cell>
          <cell r="N137">
            <v>0</v>
          </cell>
          <cell r="O137">
            <v>1.678</v>
          </cell>
          <cell r="P137" t="str">
            <v>G4003557</v>
          </cell>
          <cell r="Q137">
            <v>552.3</v>
          </cell>
          <cell r="R137" t="str">
            <v>Not Excluded</v>
          </cell>
          <cell r="S137" t="str">
            <v>No</v>
          </cell>
          <cell r="T137" t="str">
            <v>Yes</v>
          </cell>
          <cell r="U137" t="str">
            <v>Value Creation</v>
          </cell>
          <cell r="V137" t="str">
            <v>Reduce R&amp;D Costs</v>
          </cell>
          <cell r="W137" t="str">
            <v>Nurture</v>
          </cell>
          <cell r="X137" t="str">
            <v>Strategy Approved</v>
          </cell>
          <cell r="Y137" t="str">
            <v> Safety Strategy Planning Tool (SSPT)</v>
          </cell>
          <cell r="Z137" t="str">
            <v>No</v>
          </cell>
          <cell r="AA137" t="str">
            <v>Yes</v>
          </cell>
          <cell r="AB137" t="str">
            <v>Data &amp; Digital</v>
          </cell>
          <cell r="AC137" t="str">
            <v>2020 Ongoing</v>
          </cell>
          <cell r="AD137" t="str">
            <v>SONAR - Available in Horizon</v>
          </cell>
          <cell r="AE137" t="str">
            <v>Process Excellence &amp; Innovation</v>
          </cell>
          <cell r="AF137" t="str">
            <v>Process Optimization &amp; Automation</v>
          </cell>
          <cell r="AG137">
            <v>0</v>
          </cell>
          <cell r="AH137" t="str">
            <v>Patient Safety</v>
          </cell>
          <cell r="AI137" t="str">
            <v>Signal and Risk Mgmt</v>
          </cell>
        </row>
        <row r="138">
          <cell r="A138">
            <v>15390</v>
          </cell>
          <cell r="B138" t="str">
            <v>15390</v>
          </cell>
          <cell r="C138" t="str">
            <v>Project: Data42</v>
          </cell>
          <cell r="D138" t="str">
            <v>Parent</v>
          </cell>
          <cell r="E138" t="str">
            <v>Single WP</v>
          </cell>
          <cell r="F138" t="str">
            <v>GDO</v>
          </cell>
          <cell r="G138">
            <v>25.4666014374999</v>
          </cell>
          <cell r="H138">
            <v>18.5</v>
          </cell>
          <cell r="I138">
            <v>0.83026483</v>
          </cell>
          <cell r="J138">
            <v>15.484</v>
          </cell>
          <cell r="K138">
            <v>2.497</v>
          </cell>
          <cell r="L138">
            <v>62.7778662674999</v>
          </cell>
          <cell r="M138">
            <v>62777866.2674999</v>
          </cell>
          <cell r="N138">
            <v>0.454</v>
          </cell>
          <cell r="O138">
            <v>105.41</v>
          </cell>
        </row>
        <row r="138">
          <cell r="Q138">
            <v>0</v>
          </cell>
          <cell r="R138" t="str">
            <v>Not Excluded</v>
          </cell>
          <cell r="S138" t="str">
            <v>No</v>
          </cell>
          <cell r="T138" t="str">
            <v>Yes</v>
          </cell>
          <cell r="U138" t="str">
            <v>Value Creation</v>
          </cell>
          <cell r="V138" t="str">
            <v>Increase drug development PoS</v>
          </cell>
          <cell r="W138" t="str">
            <v>Nurture</v>
          </cell>
          <cell r="X138" t="str">
            <v>Strategy Approved</v>
          </cell>
          <cell r="Y138" t="str">
            <v> Data42</v>
          </cell>
          <cell r="Z138" t="str">
            <v>Yes</v>
          </cell>
          <cell r="AA138" t="str">
            <v>Yes</v>
          </cell>
          <cell r="AB138" t="str">
            <v>Data &amp; Digital</v>
          </cell>
          <cell r="AC138" t="str">
            <v>2020 Ongoing</v>
          </cell>
          <cell r="AD138" t="str">
            <v>SONAR - Available in Horizon</v>
          </cell>
          <cell r="AE138" t="str">
            <v>Data for Insights</v>
          </cell>
          <cell r="AF138" t="str">
            <v>data42</v>
          </cell>
          <cell r="AG138">
            <v>0</v>
          </cell>
          <cell r="AH138" t="str">
            <v>Clinical Development</v>
          </cell>
          <cell r="AI138" t="str">
            <v>Cross</v>
          </cell>
        </row>
        <row r="139">
          <cell r="A139" t="str">
            <v>15390-G4003553</v>
          </cell>
          <cell r="B139" t="str">
            <v>15390</v>
          </cell>
          <cell r="C139" t="str">
            <v>Project: Data42</v>
          </cell>
          <cell r="D139" t="str">
            <v>Child</v>
          </cell>
          <cell r="E139" t="str">
            <v>Single WP</v>
          </cell>
          <cell r="F139" t="str">
            <v>GDO</v>
          </cell>
          <cell r="G139">
            <v>25.4666014374999</v>
          </cell>
          <cell r="H139">
            <v>18.5</v>
          </cell>
          <cell r="I139">
            <v>0.83026483</v>
          </cell>
          <cell r="J139">
            <v>15.484</v>
          </cell>
          <cell r="K139">
            <v>2.497</v>
          </cell>
          <cell r="L139">
            <v>62.7778662674999</v>
          </cell>
          <cell r="M139">
            <v>62777866.2674999</v>
          </cell>
          <cell r="N139">
            <v>0.454</v>
          </cell>
          <cell r="O139">
            <v>105.41</v>
          </cell>
          <cell r="P139" t="str">
            <v>G4003553</v>
          </cell>
          <cell r="Q139">
            <v>11410</v>
          </cell>
          <cell r="R139" t="str">
            <v>Not Excluded</v>
          </cell>
          <cell r="S139" t="str">
            <v>No</v>
          </cell>
          <cell r="T139" t="str">
            <v>Yes</v>
          </cell>
          <cell r="U139" t="str">
            <v>Value Creation</v>
          </cell>
          <cell r="V139" t="str">
            <v>Increase drug development PoS</v>
          </cell>
          <cell r="W139" t="str">
            <v>Nurture</v>
          </cell>
          <cell r="X139" t="str">
            <v>Strategy Approved</v>
          </cell>
          <cell r="Y139" t="str">
            <v> Data42</v>
          </cell>
          <cell r="Z139" t="str">
            <v>Yes</v>
          </cell>
          <cell r="AA139" t="str">
            <v>Yes</v>
          </cell>
          <cell r="AB139" t="str">
            <v>Data &amp; Digital</v>
          </cell>
          <cell r="AC139" t="str">
            <v>2020 Ongoing</v>
          </cell>
          <cell r="AD139" t="str">
            <v>SONAR - Available in Horizon</v>
          </cell>
          <cell r="AE139" t="str">
            <v>Data for Insights</v>
          </cell>
          <cell r="AF139" t="str">
            <v>data42</v>
          </cell>
          <cell r="AG139">
            <v>0</v>
          </cell>
          <cell r="AH139" t="str">
            <v>Clinical Development</v>
          </cell>
          <cell r="AI139" t="str">
            <v>Cross</v>
          </cell>
        </row>
        <row r="140">
          <cell r="A140">
            <v>15062</v>
          </cell>
          <cell r="B140" t="str">
            <v>15062</v>
          </cell>
          <cell r="C140" t="str">
            <v>Project: MOTION</v>
          </cell>
          <cell r="D140" t="str">
            <v>Parent</v>
          </cell>
          <cell r="E140" t="str">
            <v>Single WP</v>
          </cell>
          <cell r="F140" t="str">
            <v>GDO</v>
          </cell>
          <cell r="G140">
            <v>0</v>
          </cell>
          <cell r="H140">
            <v>0</v>
          </cell>
          <cell r="I140">
            <v>0.00137354</v>
          </cell>
          <cell r="J140">
            <v>0</v>
          </cell>
          <cell r="K140">
            <v>0.6583</v>
          </cell>
          <cell r="L140">
            <v>0.65967354</v>
          </cell>
          <cell r="M140">
            <v>659673.54</v>
          </cell>
          <cell r="N140">
            <v>0.1135</v>
          </cell>
          <cell r="O140">
            <v>0</v>
          </cell>
        </row>
        <row r="140">
          <cell r="Q140">
            <v>0</v>
          </cell>
          <cell r="R140" t="str">
            <v>Not Excluded</v>
          </cell>
          <cell r="S140" t="str">
            <v>No</v>
          </cell>
          <cell r="T140" t="str">
            <v>Yes</v>
          </cell>
          <cell r="U140" t="str">
            <v>Value Creation</v>
          </cell>
          <cell r="V140" t="str">
            <v>Reduce R&amp;D Costs</v>
          </cell>
          <cell r="W140" t="str">
            <v>Grow</v>
          </cell>
          <cell r="X140" t="str">
            <v>Strategy Approved</v>
          </cell>
          <cell r="Y140" t="str">
            <v> MOTION</v>
          </cell>
          <cell r="Z140" t="str">
            <v>No</v>
          </cell>
          <cell r="AA140" t="str">
            <v>Yes</v>
          </cell>
          <cell r="AB140" t="str">
            <v>Data &amp; Digital</v>
          </cell>
          <cell r="AC140" t="str">
            <v>2020 End</v>
          </cell>
          <cell r="AD140" t="str">
            <v>SONAR - Available in Horizon</v>
          </cell>
          <cell r="AE140" t="str">
            <v>Process Excellence &amp; Innovation</v>
          </cell>
          <cell r="AF140" t="str">
            <v>Process Optimization &amp; Automation</v>
          </cell>
          <cell r="AG140">
            <v>0</v>
          </cell>
          <cell r="AH140" t="str">
            <v>Clinical Development</v>
          </cell>
          <cell r="AI140" t="str">
            <v>Trial Monitoring</v>
          </cell>
        </row>
        <row r="141">
          <cell r="A141" t="str">
            <v>15062-G4000851</v>
          </cell>
          <cell r="B141" t="str">
            <v>15062</v>
          </cell>
          <cell r="C141" t="str">
            <v>Project: MOTION</v>
          </cell>
          <cell r="D141" t="str">
            <v>Child</v>
          </cell>
          <cell r="E141" t="str">
            <v>Single WP</v>
          </cell>
          <cell r="F141" t="str">
            <v>GDO</v>
          </cell>
          <cell r="G141">
            <v>0</v>
          </cell>
          <cell r="H141">
            <v>0</v>
          </cell>
          <cell r="I141">
            <v>0.00137354</v>
          </cell>
          <cell r="J141">
            <v>0</v>
          </cell>
          <cell r="K141">
            <v>0.6583</v>
          </cell>
          <cell r="L141">
            <v>0.65967354</v>
          </cell>
          <cell r="M141">
            <v>659673.54</v>
          </cell>
          <cell r="N141">
            <v>0.1135</v>
          </cell>
          <cell r="O141">
            <v>0</v>
          </cell>
          <cell r="P141" t="str">
            <v>G4000851</v>
          </cell>
          <cell r="Q141">
            <v>0</v>
          </cell>
          <cell r="R141" t="str">
            <v>Not Excluded</v>
          </cell>
          <cell r="S141" t="str">
            <v>No</v>
          </cell>
          <cell r="T141" t="str">
            <v>Yes</v>
          </cell>
          <cell r="U141" t="str">
            <v>Value Creation</v>
          </cell>
          <cell r="V141" t="str">
            <v>Reduce R&amp;D Costs</v>
          </cell>
          <cell r="W141" t="str">
            <v>Grow</v>
          </cell>
          <cell r="X141" t="str">
            <v>Strategy Approved</v>
          </cell>
          <cell r="Y141" t="str">
            <v> MOTION umbrella</v>
          </cell>
          <cell r="Z141" t="str">
            <v>No</v>
          </cell>
          <cell r="AA141" t="str">
            <v>Yes</v>
          </cell>
          <cell r="AB141" t="str">
            <v>Data &amp; Digital</v>
          </cell>
          <cell r="AC141" t="str">
            <v>2020 End</v>
          </cell>
          <cell r="AD141" t="str">
            <v>SONAR - Available in Horizon</v>
          </cell>
          <cell r="AE141" t="str">
            <v>Process Excellence &amp; Innovation</v>
          </cell>
          <cell r="AF141" t="str">
            <v>Process Optimization &amp; Automation</v>
          </cell>
          <cell r="AG141">
            <v>0</v>
          </cell>
          <cell r="AH141" t="str">
            <v>Clinical Development</v>
          </cell>
          <cell r="AI141" t="str">
            <v>Trial Monitoring</v>
          </cell>
        </row>
        <row r="142">
          <cell r="A142">
            <v>12624</v>
          </cell>
          <cell r="B142" t="str">
            <v>12624</v>
          </cell>
          <cell r="C142" t="str">
            <v>Project: e-Narrative</v>
          </cell>
          <cell r="D142" t="str">
            <v>Parent</v>
          </cell>
          <cell r="E142" t="str">
            <v>Single WP</v>
          </cell>
          <cell r="F142" t="str">
            <v>GDO</v>
          </cell>
          <cell r="G142">
            <v>0</v>
          </cell>
          <cell r="H142">
            <v>0</v>
          </cell>
          <cell r="I142">
            <v>0</v>
          </cell>
          <cell r="J142">
            <v>0.8</v>
          </cell>
          <cell r="K142">
            <v>0.1816</v>
          </cell>
          <cell r="L142">
            <v>0.9816</v>
          </cell>
          <cell r="M142">
            <v>981600</v>
          </cell>
          <cell r="N142">
            <v>0.0454</v>
          </cell>
          <cell r="O142">
            <v>0</v>
          </cell>
        </row>
        <row r="142">
          <cell r="Q142">
            <v>0</v>
          </cell>
          <cell r="R142" t="str">
            <v>Not Excluded</v>
          </cell>
          <cell r="S142" t="str">
            <v>No</v>
          </cell>
          <cell r="T142" t="str">
            <v>Yes</v>
          </cell>
          <cell r="U142" t="str">
            <v>Value Creation</v>
          </cell>
          <cell r="V142" t="str">
            <v>Reduce R&amp;D Costs</v>
          </cell>
          <cell r="W142" t="str">
            <v>Nurture</v>
          </cell>
          <cell r="X142" t="str">
            <v>Proposed Plan</v>
          </cell>
          <cell r="Y142" t="str">
            <v> e-Narrative</v>
          </cell>
          <cell r="Z142" t="str">
            <v>No</v>
          </cell>
          <cell r="AA142" t="str">
            <v>Yes</v>
          </cell>
          <cell r="AB142" t="str">
            <v>Data &amp; Digital</v>
          </cell>
          <cell r="AC142" t="str">
            <v>2021 New Proposal</v>
          </cell>
          <cell r="AD142" t="str">
            <v>SONAR - Available in Horizon</v>
          </cell>
          <cell r="AE142" t="str">
            <v>Process Excellence &amp; Innovation</v>
          </cell>
          <cell r="AF142" t="str">
            <v>Process Optimization &amp; Automation</v>
          </cell>
          <cell r="AG142">
            <v>0</v>
          </cell>
          <cell r="AH142" t="str">
            <v>Clinical Development</v>
          </cell>
          <cell r="AI142" t="str">
            <v>Medical Writing</v>
          </cell>
        </row>
        <row r="143">
          <cell r="A143" t="str">
            <v>12624-G3003178</v>
          </cell>
          <cell r="B143" t="str">
            <v>12624</v>
          </cell>
          <cell r="C143" t="str">
            <v>Project: e-Narrative</v>
          </cell>
          <cell r="D143" t="str">
            <v>Child</v>
          </cell>
          <cell r="E143" t="str">
            <v>Single WP</v>
          </cell>
          <cell r="F143" t="str">
            <v>GDO</v>
          </cell>
          <cell r="G143">
            <v>0</v>
          </cell>
          <cell r="H143">
            <v>0</v>
          </cell>
          <cell r="I143">
            <v>0</v>
          </cell>
          <cell r="J143">
            <v>0.8</v>
          </cell>
          <cell r="K143">
            <v>0.1816</v>
          </cell>
          <cell r="L143">
            <v>0.9816</v>
          </cell>
          <cell r="M143">
            <v>981600</v>
          </cell>
          <cell r="N143">
            <v>0.0454</v>
          </cell>
          <cell r="O143">
            <v>0</v>
          </cell>
          <cell r="P143" t="str">
            <v>G3003178</v>
          </cell>
          <cell r="Q143">
            <v>560</v>
          </cell>
          <cell r="R143" t="str">
            <v>Not Excluded</v>
          </cell>
          <cell r="S143" t="str">
            <v>No</v>
          </cell>
          <cell r="T143" t="str">
            <v>Yes</v>
          </cell>
          <cell r="U143" t="str">
            <v>Value Creation</v>
          </cell>
          <cell r="V143" t="str">
            <v>Reduce R&amp;D Costs</v>
          </cell>
          <cell r="W143" t="str">
            <v>Nurture</v>
          </cell>
          <cell r="X143" t="str">
            <v>Proposed Plan</v>
          </cell>
          <cell r="Y143" t="str">
            <v> e-Narrative</v>
          </cell>
          <cell r="Z143" t="str">
            <v>No</v>
          </cell>
          <cell r="AA143" t="str">
            <v>Yes</v>
          </cell>
          <cell r="AB143" t="str">
            <v>Data &amp; Digital</v>
          </cell>
          <cell r="AC143" t="str">
            <v>2021 New Proposal</v>
          </cell>
          <cell r="AD143" t="str">
            <v>SONAR - Available in Horizon</v>
          </cell>
          <cell r="AE143" t="str">
            <v>Process Excellence &amp; Innovation</v>
          </cell>
          <cell r="AF143" t="str">
            <v>Process Optimization &amp; Automation</v>
          </cell>
          <cell r="AG143">
            <v>0</v>
          </cell>
          <cell r="AH143" t="str">
            <v>Clinical Development</v>
          </cell>
          <cell r="AI143" t="str">
            <v>Medical Writing</v>
          </cell>
        </row>
        <row r="144">
          <cell r="A144">
            <v>15342</v>
          </cell>
          <cell r="B144" t="str">
            <v>15342</v>
          </cell>
          <cell r="C144" t="str">
            <v>Project: GDO Processpedia</v>
          </cell>
          <cell r="D144" t="str">
            <v>Parent</v>
          </cell>
          <cell r="E144" t="str">
            <v>Single WP</v>
          </cell>
          <cell r="F144" t="str">
            <v>GDO</v>
          </cell>
          <cell r="G144">
            <v>0</v>
          </cell>
          <cell r="H144">
            <v>0</v>
          </cell>
          <cell r="I144">
            <v>0</v>
          </cell>
          <cell r="J144">
            <v>0</v>
          </cell>
          <cell r="K144">
            <v>0.2497</v>
          </cell>
          <cell r="L144">
            <v>0.2497</v>
          </cell>
          <cell r="M144">
            <v>249700</v>
          </cell>
          <cell r="N144">
            <v>0.0454</v>
          </cell>
          <cell r="O144">
            <v>0</v>
          </cell>
        </row>
        <row r="144">
          <cell r="Q144">
            <v>0</v>
          </cell>
          <cell r="R144" t="str">
            <v>Excluded</v>
          </cell>
          <cell r="S144" t="str">
            <v>No</v>
          </cell>
          <cell r="T144" t="str">
            <v>Yes</v>
          </cell>
          <cell r="U144" t="str">
            <v>Value Creation</v>
          </cell>
          <cell r="V144" t="str">
            <v>Reduce R&amp;D Costs</v>
          </cell>
          <cell r="W144" t="str">
            <v>Nurture</v>
          </cell>
          <cell r="X144" t="str">
            <v>Strategy Approved</v>
          </cell>
          <cell r="Y144" t="str">
            <v> GDO Processpedia</v>
          </cell>
          <cell r="Z144" t="str">
            <v>No</v>
          </cell>
          <cell r="AA144" t="str">
            <v>Yes</v>
          </cell>
          <cell r="AB144" t="str">
            <v>Data &amp; Digital</v>
          </cell>
          <cell r="AC144" t="str">
            <v>2020 End</v>
          </cell>
          <cell r="AD144" t="str">
            <v>SONAR - Available in Horizon</v>
          </cell>
          <cell r="AE144" t="str">
            <v>Process Excellence &amp; Innovation</v>
          </cell>
          <cell r="AF144" t="str">
            <v>Process Optimization &amp; Automation</v>
          </cell>
          <cell r="AG144">
            <v>0</v>
          </cell>
          <cell r="AH144" t="str">
            <v>Clinical Development</v>
          </cell>
          <cell r="AI144" t="str">
            <v>Cross</v>
          </cell>
        </row>
        <row r="145">
          <cell r="A145" t="str">
            <v>15342-G4003405</v>
          </cell>
          <cell r="B145" t="str">
            <v>15342</v>
          </cell>
          <cell r="C145" t="str">
            <v>Project: GDO Processpedia</v>
          </cell>
          <cell r="D145" t="str">
            <v>Child</v>
          </cell>
          <cell r="E145" t="str">
            <v>Single WP</v>
          </cell>
          <cell r="F145" t="str">
            <v>GDO</v>
          </cell>
          <cell r="G145">
            <v>0</v>
          </cell>
          <cell r="H145">
            <v>0</v>
          </cell>
          <cell r="I145">
            <v>0</v>
          </cell>
          <cell r="J145">
            <v>0</v>
          </cell>
          <cell r="K145">
            <v>0.2497</v>
          </cell>
          <cell r="L145">
            <v>0.2497</v>
          </cell>
          <cell r="M145">
            <v>249700</v>
          </cell>
          <cell r="N145">
            <v>0.0454</v>
          </cell>
          <cell r="O145">
            <v>0</v>
          </cell>
          <cell r="P145" t="str">
            <v>G4003405</v>
          </cell>
          <cell r="Q145">
            <v>0</v>
          </cell>
          <cell r="R145" t="str">
            <v>Not Excluded</v>
          </cell>
          <cell r="S145" t="str">
            <v>No</v>
          </cell>
          <cell r="T145" t="str">
            <v>Yes</v>
          </cell>
          <cell r="U145" t="str">
            <v>Value Creation</v>
          </cell>
          <cell r="V145" t="str">
            <v>Reduce R&amp;D Costs</v>
          </cell>
          <cell r="W145" t="str">
            <v>Nurture</v>
          </cell>
          <cell r="X145" t="str">
            <v>Strategy Approved</v>
          </cell>
          <cell r="Y145" t="str">
            <v> GDO Processpedia Planning</v>
          </cell>
          <cell r="Z145" t="str">
            <v>No</v>
          </cell>
          <cell r="AA145" t="str">
            <v>Yes</v>
          </cell>
          <cell r="AB145" t="str">
            <v>Data &amp; Digital</v>
          </cell>
          <cell r="AC145" t="str">
            <v>2020 End</v>
          </cell>
          <cell r="AD145" t="str">
            <v>SONAR - Available in Horizon</v>
          </cell>
          <cell r="AE145" t="str">
            <v>Process Excellence &amp; Innovation</v>
          </cell>
          <cell r="AF145" t="str">
            <v>Process Optimization &amp; Automation</v>
          </cell>
          <cell r="AG145">
            <v>0</v>
          </cell>
          <cell r="AH145" t="str">
            <v>Clinical Development</v>
          </cell>
          <cell r="AI145" t="str">
            <v>Cross</v>
          </cell>
        </row>
        <row r="146">
          <cell r="A146">
            <v>16027</v>
          </cell>
          <cell r="B146" t="str">
            <v>16027</v>
          </cell>
          <cell r="C146" t="str">
            <v>Project: PatCentRemoTrial</v>
          </cell>
          <cell r="D146" t="str">
            <v>Parent</v>
          </cell>
          <cell r="E146" t="str">
            <v>Single WP</v>
          </cell>
          <cell r="F146" t="str">
            <v>D&amp;D</v>
          </cell>
          <cell r="G146">
            <v>0</v>
          </cell>
          <cell r="H146">
            <v>0</v>
          </cell>
          <cell r="I146">
            <v>0.05456743</v>
          </cell>
          <cell r="J146">
            <v>1.11195</v>
          </cell>
          <cell r="K146">
            <v>0.2497</v>
          </cell>
          <cell r="L146">
            <v>1.41621743</v>
          </cell>
          <cell r="M146">
            <v>1416217.43</v>
          </cell>
          <cell r="N146">
            <v>0.0454</v>
          </cell>
          <cell r="O146">
            <v>4.05</v>
          </cell>
        </row>
        <row r="146">
          <cell r="Q146">
            <v>0</v>
          </cell>
          <cell r="R146" t="str">
            <v>Not Excluded</v>
          </cell>
          <cell r="S146" t="str">
            <v>No</v>
          </cell>
          <cell r="T146" t="str">
            <v>Yes</v>
          </cell>
          <cell r="U146" t="str">
            <v>Value Creation</v>
          </cell>
          <cell r="V146" t="str">
            <v>Reduce R&amp;D Costs</v>
          </cell>
          <cell r="W146" t="str">
            <v>Nurture</v>
          </cell>
          <cell r="X146" t="str">
            <v>Strategy Approved</v>
          </cell>
          <cell r="Y146" t="str">
            <v> PatCentRemoTrial</v>
          </cell>
          <cell r="Z146" t="str">
            <v>Yes</v>
          </cell>
          <cell r="AA146" t="str">
            <v>Yes</v>
          </cell>
          <cell r="AB146" t="str">
            <v>Data &amp; Digital</v>
          </cell>
          <cell r="AC146" t="str">
            <v>2020 Ongoing</v>
          </cell>
          <cell r="AD146" t="str">
            <v>SONAR - Available in Horizon</v>
          </cell>
          <cell r="AE146" t="str">
            <v>Patient Experience</v>
          </cell>
          <cell r="AF146" t="str">
            <v>Patient Experience</v>
          </cell>
          <cell r="AG146">
            <v>0</v>
          </cell>
          <cell r="AH146" t="str">
            <v>Clinical Development</v>
          </cell>
          <cell r="AI146" t="str">
            <v>Cross</v>
          </cell>
        </row>
        <row r="147">
          <cell r="A147" t="str">
            <v>16027-G4004588</v>
          </cell>
          <cell r="B147" t="str">
            <v>16027</v>
          </cell>
          <cell r="C147" t="str">
            <v>Project: PatCentRemoTrial</v>
          </cell>
          <cell r="D147" t="str">
            <v>Child</v>
          </cell>
          <cell r="E147" t="str">
            <v>Single WP</v>
          </cell>
          <cell r="F147" t="str">
            <v>D&amp;D</v>
          </cell>
          <cell r="G147">
            <v>0</v>
          </cell>
          <cell r="H147">
            <v>0</v>
          </cell>
          <cell r="I147">
            <v>0.05456743</v>
          </cell>
          <cell r="J147">
            <v>1.11195</v>
          </cell>
          <cell r="K147">
            <v>0.2497</v>
          </cell>
          <cell r="L147">
            <v>1.41621743</v>
          </cell>
          <cell r="M147">
            <v>1416217.43</v>
          </cell>
          <cell r="N147">
            <v>0.0454</v>
          </cell>
          <cell r="O147">
            <v>4.05</v>
          </cell>
          <cell r="P147" t="str">
            <v>G4004588</v>
          </cell>
          <cell r="Q147">
            <v>846.3</v>
          </cell>
          <cell r="R147" t="str">
            <v>Not Excluded</v>
          </cell>
          <cell r="S147" t="str">
            <v>No</v>
          </cell>
          <cell r="T147" t="str">
            <v>Yes</v>
          </cell>
          <cell r="U147" t="str">
            <v>Value Creation</v>
          </cell>
          <cell r="V147" t="str">
            <v>Reduce R&amp;D Costs</v>
          </cell>
          <cell r="W147" t="str">
            <v>Nurture</v>
          </cell>
          <cell r="X147" t="str">
            <v>Strategy Approved</v>
          </cell>
          <cell r="Y147" t="str">
            <v> PatCentRemoTrial</v>
          </cell>
          <cell r="Z147" t="str">
            <v>Yes</v>
          </cell>
          <cell r="AA147" t="str">
            <v>Yes</v>
          </cell>
          <cell r="AB147" t="str">
            <v>Data &amp; Digital</v>
          </cell>
          <cell r="AC147" t="str">
            <v>2020 Ongoing</v>
          </cell>
          <cell r="AD147" t="str">
            <v>SONAR - Available in Horizon</v>
          </cell>
          <cell r="AE147" t="str">
            <v>Patient Experience</v>
          </cell>
          <cell r="AF147" t="str">
            <v>Patient Experience</v>
          </cell>
          <cell r="AG147">
            <v>0</v>
          </cell>
          <cell r="AH147" t="str">
            <v>Clinical Development</v>
          </cell>
          <cell r="AI147" t="str">
            <v>Cross</v>
          </cell>
        </row>
        <row r="148">
          <cell r="A148">
            <v>15481</v>
          </cell>
          <cell r="B148" t="str">
            <v>15481</v>
          </cell>
          <cell r="C148" t="str">
            <v>Project: Sensor Platform</v>
          </cell>
          <cell r="D148" t="str">
            <v>Parent</v>
          </cell>
          <cell r="E148" t="str">
            <v>Single WP</v>
          </cell>
          <cell r="F148" t="str">
            <v>D&amp;D</v>
          </cell>
          <cell r="G148">
            <v>0</v>
          </cell>
          <cell r="H148">
            <v>0</v>
          </cell>
          <cell r="I148">
            <v>0</v>
          </cell>
          <cell r="J148">
            <v>1.28333333</v>
          </cell>
          <cell r="K148">
            <v>0</v>
          </cell>
          <cell r="L148">
            <v>1.28333333</v>
          </cell>
          <cell r="M148">
            <v>1283333.33</v>
          </cell>
          <cell r="N148">
            <v>0</v>
          </cell>
          <cell r="O148">
            <v>7.5</v>
          </cell>
        </row>
        <row r="148">
          <cell r="Q148">
            <v>0</v>
          </cell>
          <cell r="R148" t="str">
            <v>Not Excluded</v>
          </cell>
          <cell r="S148" t="str">
            <v>No</v>
          </cell>
          <cell r="T148" t="str">
            <v>Yes</v>
          </cell>
          <cell r="U148" t="str">
            <v>Value Creation</v>
          </cell>
          <cell r="V148" t="str">
            <v>Reduce R&amp;D Costs</v>
          </cell>
          <cell r="W148" t="str">
            <v>Nurture</v>
          </cell>
          <cell r="X148" t="str">
            <v>Proposed Plan</v>
          </cell>
          <cell r="Y148" t="str">
            <v> Sensor Platform</v>
          </cell>
          <cell r="Z148" t="str">
            <v>Yes</v>
          </cell>
          <cell r="AA148" t="str">
            <v>Yes</v>
          </cell>
          <cell r="AB148" t="str">
            <v>Data &amp; Digital</v>
          </cell>
          <cell r="AC148" t="str">
            <v>2020 Ongoing</v>
          </cell>
          <cell r="AD148" t="str">
            <v>SONAR - Available in Horizon</v>
          </cell>
          <cell r="AE148" t="str">
            <v>Patient Experience</v>
          </cell>
          <cell r="AF148" t="str">
            <v>Patient Experience</v>
          </cell>
          <cell r="AG148">
            <v>0</v>
          </cell>
          <cell r="AH148" t="str">
            <v>pan-GDD</v>
          </cell>
          <cell r="AI148" t="str">
            <v>Digital Enablement</v>
          </cell>
        </row>
        <row r="149">
          <cell r="A149" t="str">
            <v>15481-G4008172</v>
          </cell>
          <cell r="B149" t="str">
            <v>15481</v>
          </cell>
          <cell r="C149" t="str">
            <v>Project: Sensor Platform</v>
          </cell>
          <cell r="D149" t="str">
            <v>Child</v>
          </cell>
          <cell r="E149" t="str">
            <v>Single WP</v>
          </cell>
          <cell r="F149" t="str">
            <v>D&amp;D</v>
          </cell>
          <cell r="G149">
            <v>0</v>
          </cell>
          <cell r="H149">
            <v>0</v>
          </cell>
          <cell r="I149">
            <v>0</v>
          </cell>
          <cell r="J149">
            <v>1.28333333</v>
          </cell>
          <cell r="K149">
            <v>0</v>
          </cell>
          <cell r="L149">
            <v>1.28333333</v>
          </cell>
          <cell r="M149">
            <v>1283333.33</v>
          </cell>
          <cell r="N149">
            <v>0</v>
          </cell>
          <cell r="O149">
            <v>7.5</v>
          </cell>
          <cell r="P149" t="str">
            <v>G4008172</v>
          </cell>
          <cell r="Q149">
            <v>980</v>
          </cell>
          <cell r="R149" t="str">
            <v>Not Excluded</v>
          </cell>
          <cell r="S149" t="str">
            <v>No</v>
          </cell>
          <cell r="T149" t="str">
            <v>Yes</v>
          </cell>
          <cell r="U149" t="str">
            <v>Value Creation</v>
          </cell>
          <cell r="V149" t="str">
            <v>Reduce R&amp;D Costs</v>
          </cell>
          <cell r="W149" t="str">
            <v>Nurture</v>
          </cell>
          <cell r="X149" t="str">
            <v>Proposed Plan</v>
          </cell>
          <cell r="Y149" t="str">
            <v> Digital Endpoints</v>
          </cell>
          <cell r="Z149" t="str">
            <v>Yes</v>
          </cell>
          <cell r="AA149" t="str">
            <v>Yes</v>
          </cell>
          <cell r="AB149" t="str">
            <v>Data &amp; Digital</v>
          </cell>
          <cell r="AC149" t="str">
            <v>2020 Ongoing</v>
          </cell>
          <cell r="AD149" t="str">
            <v>SONAR - Available in Horizon</v>
          </cell>
          <cell r="AE149" t="str">
            <v>Patient Experience</v>
          </cell>
          <cell r="AF149" t="str">
            <v>Patient Experience</v>
          </cell>
          <cell r="AG149">
            <v>0</v>
          </cell>
          <cell r="AH149" t="str">
            <v>pan-GDD</v>
          </cell>
          <cell r="AI149" t="str">
            <v>Digital Enablement</v>
          </cell>
        </row>
        <row r="150">
          <cell r="A150">
            <v>15503</v>
          </cell>
          <cell r="B150" t="str">
            <v>15503</v>
          </cell>
          <cell r="C150" t="str">
            <v>Project: GDO SIGNAL</v>
          </cell>
          <cell r="D150" t="str">
            <v>Parent</v>
          </cell>
          <cell r="E150" t="str">
            <v>Single WP</v>
          </cell>
          <cell r="F150" t="str">
            <v>GDO</v>
          </cell>
          <cell r="G150">
            <v>0</v>
          </cell>
          <cell r="H150">
            <v>0</v>
          </cell>
          <cell r="I150">
            <v>0.02554797</v>
          </cell>
          <cell r="J150">
            <v>0</v>
          </cell>
          <cell r="K150">
            <v>0.2497</v>
          </cell>
          <cell r="L150">
            <v>0.27524797</v>
          </cell>
          <cell r="M150">
            <v>275247.97</v>
          </cell>
          <cell r="N150">
            <v>0.0454</v>
          </cell>
          <cell r="O150">
            <v>0</v>
          </cell>
        </row>
        <row r="150">
          <cell r="Q150">
            <v>0</v>
          </cell>
          <cell r="R150" t="str">
            <v>Not Excluded</v>
          </cell>
          <cell r="S150" t="str">
            <v>No</v>
          </cell>
          <cell r="T150" t="str">
            <v>Yes</v>
          </cell>
          <cell r="U150" t="str">
            <v>Value Creation</v>
          </cell>
          <cell r="V150" t="str">
            <v>Reduce R&amp;D Costs</v>
          </cell>
          <cell r="W150" t="str">
            <v>Planning</v>
          </cell>
          <cell r="X150" t="str">
            <v>Strategy Approved</v>
          </cell>
          <cell r="Y150" t="str">
            <v> GDO SIGNAL</v>
          </cell>
          <cell r="Z150" t="str">
            <v>Yes</v>
          </cell>
          <cell r="AA150" t="str">
            <v>Yes</v>
          </cell>
          <cell r="AB150" t="str">
            <v>Data &amp; Digital</v>
          </cell>
          <cell r="AC150" t="str">
            <v>2020 Ongoing</v>
          </cell>
          <cell r="AD150" t="str">
            <v>SONAR - Available in Horizon</v>
          </cell>
          <cell r="AE150" t="str">
            <v>Process Excellence &amp; Innovation</v>
          </cell>
          <cell r="AF150" t="str">
            <v>Data Science &amp; Artificial Intelligence</v>
          </cell>
          <cell r="AG150">
            <v>0</v>
          </cell>
          <cell r="AH150" t="str">
            <v>Clinical Development</v>
          </cell>
          <cell r="AI150" t="str">
            <v>Trial Monitoring</v>
          </cell>
        </row>
        <row r="151">
          <cell r="A151" t="str">
            <v>15503-G4005050</v>
          </cell>
          <cell r="B151" t="str">
            <v>15503</v>
          </cell>
          <cell r="C151" t="str">
            <v>Project: GDO SIGNAL</v>
          </cell>
          <cell r="D151" t="str">
            <v>Child</v>
          </cell>
          <cell r="E151" t="str">
            <v>Single WP</v>
          </cell>
          <cell r="F151" t="str">
            <v>GDO</v>
          </cell>
          <cell r="G151">
            <v>0</v>
          </cell>
          <cell r="H151">
            <v>0</v>
          </cell>
          <cell r="I151">
            <v>0.02554797</v>
          </cell>
          <cell r="J151">
            <v>0</v>
          </cell>
          <cell r="K151">
            <v>0.2497</v>
          </cell>
          <cell r="L151">
            <v>0.27524797</v>
          </cell>
          <cell r="M151">
            <v>275247.97</v>
          </cell>
          <cell r="N151">
            <v>0.0454</v>
          </cell>
          <cell r="O151">
            <v>0</v>
          </cell>
          <cell r="P151" t="str">
            <v>G4005050</v>
          </cell>
          <cell r="Q151">
            <v>0</v>
          </cell>
          <cell r="R151" t="str">
            <v>Not Excluded</v>
          </cell>
          <cell r="S151" t="str">
            <v>No</v>
          </cell>
          <cell r="T151" t="str">
            <v>Yes</v>
          </cell>
          <cell r="U151" t="str">
            <v>Value Creation</v>
          </cell>
          <cell r="V151" t="str">
            <v>Reduce R&amp;D Costs</v>
          </cell>
          <cell r="W151" t="str">
            <v>Planning</v>
          </cell>
          <cell r="X151" t="str">
            <v>Strategy Approved</v>
          </cell>
          <cell r="Y151" t="str">
            <v> GDO SIGNAL - PoC &amp; pCAR</v>
          </cell>
          <cell r="Z151" t="str">
            <v>Yes</v>
          </cell>
          <cell r="AA151" t="str">
            <v>Yes</v>
          </cell>
          <cell r="AB151" t="str">
            <v>Data &amp; Digital</v>
          </cell>
          <cell r="AC151" t="str">
            <v>2020 Ongoing</v>
          </cell>
          <cell r="AD151" t="str">
            <v>SONAR - Available in Horizon</v>
          </cell>
          <cell r="AE151" t="str">
            <v>Process Excellence &amp; Innovation</v>
          </cell>
          <cell r="AF151" t="str">
            <v>Data Science &amp; Artificial Intelligence</v>
          </cell>
          <cell r="AG151">
            <v>0</v>
          </cell>
          <cell r="AH151" t="str">
            <v>Clinical Development</v>
          </cell>
          <cell r="AI151" t="str">
            <v>Trial Monitoring</v>
          </cell>
        </row>
        <row r="152">
          <cell r="A152">
            <v>15061</v>
          </cell>
          <cell r="B152" t="str">
            <v>15061</v>
          </cell>
          <cell r="C152" t="str">
            <v>Project: eSAPIENS</v>
          </cell>
          <cell r="D152" t="str">
            <v>Parent</v>
          </cell>
          <cell r="E152" t="str">
            <v>Single WP</v>
          </cell>
          <cell r="F152" t="str">
            <v>CD&amp;A</v>
          </cell>
          <cell r="G152">
            <v>0.68675259375</v>
          </cell>
          <cell r="H152">
            <v>0</v>
          </cell>
          <cell r="I152">
            <v>0</v>
          </cell>
          <cell r="J152">
            <v>0</v>
          </cell>
          <cell r="K152">
            <v>0.4767</v>
          </cell>
          <cell r="L152">
            <v>1.16345259375</v>
          </cell>
          <cell r="M152">
            <v>1163452.59375</v>
          </cell>
          <cell r="N152">
            <v>0.0681</v>
          </cell>
          <cell r="O152">
            <v>0</v>
          </cell>
        </row>
        <row r="152">
          <cell r="Q152">
            <v>0</v>
          </cell>
          <cell r="R152" t="str">
            <v>Excluded</v>
          </cell>
          <cell r="S152" t="str">
            <v>No</v>
          </cell>
          <cell r="T152" t="str">
            <v>Yes</v>
          </cell>
          <cell r="U152" t="str">
            <v>Value Creation</v>
          </cell>
          <cell r="V152" t="str">
            <v>Reduce R&amp;D Costs</v>
          </cell>
          <cell r="W152" t="str">
            <v>Nurture</v>
          </cell>
          <cell r="X152" t="str">
            <v>Strategy Approved</v>
          </cell>
          <cell r="Y152" t="str">
            <v> eSAPIENS</v>
          </cell>
          <cell r="Z152" t="str">
            <v>No</v>
          </cell>
          <cell r="AA152" t="str">
            <v>Yes</v>
          </cell>
          <cell r="AB152" t="str">
            <v>Data &amp; Digital</v>
          </cell>
          <cell r="AC152" t="str">
            <v>2020 End</v>
          </cell>
          <cell r="AD152" t="str">
            <v>SONAR - Available in Horizon</v>
          </cell>
          <cell r="AE152" t="str">
            <v>Process Excellence &amp; Innovation</v>
          </cell>
          <cell r="AF152" t="str">
            <v>Process Optimization &amp; Automation</v>
          </cell>
          <cell r="AG152" t="str">
            <v>Digital Authoring</v>
          </cell>
          <cell r="AH152" t="str">
            <v>Clinical Development</v>
          </cell>
          <cell r="AI152" t="str">
            <v>Protocol Design</v>
          </cell>
        </row>
        <row r="153">
          <cell r="A153" t="str">
            <v>15061-G3004221</v>
          </cell>
          <cell r="B153" t="str">
            <v>15061</v>
          </cell>
          <cell r="C153" t="str">
            <v>Project: eSAPIENS</v>
          </cell>
          <cell r="D153" t="str">
            <v>Child</v>
          </cell>
          <cell r="E153" t="str">
            <v>Single WP</v>
          </cell>
          <cell r="F153" t="str">
            <v>CD&amp;A</v>
          </cell>
          <cell r="G153">
            <v>0.68675259375</v>
          </cell>
          <cell r="H153">
            <v>0</v>
          </cell>
          <cell r="I153">
            <v>0</v>
          </cell>
          <cell r="J153">
            <v>0</v>
          </cell>
          <cell r="K153">
            <v>0.4767</v>
          </cell>
          <cell r="L153">
            <v>1.16345259375</v>
          </cell>
          <cell r="M153">
            <v>1163452.59375</v>
          </cell>
          <cell r="N153">
            <v>0.0681</v>
          </cell>
          <cell r="O153">
            <v>0</v>
          </cell>
          <cell r="P153" t="str">
            <v>G3004221</v>
          </cell>
          <cell r="Q153">
            <v>0</v>
          </cell>
          <cell r="R153" t="str">
            <v>Excluded</v>
          </cell>
          <cell r="S153" t="str">
            <v>No</v>
          </cell>
          <cell r="T153" t="str">
            <v>Yes</v>
          </cell>
          <cell r="U153" t="str">
            <v>Value Creation</v>
          </cell>
          <cell r="V153" t="str">
            <v>Reduce R&amp;D Costs</v>
          </cell>
          <cell r="W153" t="str">
            <v>Nurture</v>
          </cell>
          <cell r="X153" t="str">
            <v>Strategy Approved</v>
          </cell>
          <cell r="Y153" t="str">
            <v> eSAPIENS</v>
          </cell>
          <cell r="Z153" t="str">
            <v>No</v>
          </cell>
          <cell r="AA153" t="str">
            <v>Yes</v>
          </cell>
          <cell r="AB153" t="str">
            <v>Data &amp; Digital</v>
          </cell>
          <cell r="AC153" t="str">
            <v>2020 End</v>
          </cell>
          <cell r="AD153" t="str">
            <v>SONAR - Available in Horizon</v>
          </cell>
          <cell r="AE153" t="str">
            <v>Process Excellence &amp; Innovation</v>
          </cell>
          <cell r="AF153" t="str">
            <v>Process Optimization &amp; Automation</v>
          </cell>
          <cell r="AG153" t="str">
            <v>Digital Authoring</v>
          </cell>
          <cell r="AH153" t="str">
            <v>Clinical Development</v>
          </cell>
          <cell r="AI153" t="str">
            <v>Protocol Design</v>
          </cell>
        </row>
        <row r="154">
          <cell r="A154">
            <v>16009</v>
          </cell>
          <cell r="B154" t="str">
            <v>16009</v>
          </cell>
          <cell r="C154" t="str">
            <v>Project: Clinical DM Auto</v>
          </cell>
          <cell r="D154" t="str">
            <v>Parent</v>
          </cell>
          <cell r="E154" t="str">
            <v>Multiple WP</v>
          </cell>
          <cell r="F154" t="str">
            <v>GDO</v>
          </cell>
          <cell r="G154">
            <v>0</v>
          </cell>
          <cell r="H154">
            <v>0</v>
          </cell>
          <cell r="I154">
            <v>0.007056</v>
          </cell>
          <cell r="J154">
            <v>1</v>
          </cell>
          <cell r="K154">
            <v>0.454</v>
          </cell>
          <cell r="L154">
            <v>1.461056</v>
          </cell>
          <cell r="M154">
            <v>1461056</v>
          </cell>
          <cell r="N154">
            <v>0.0908</v>
          </cell>
          <cell r="O154">
            <v>0</v>
          </cell>
        </row>
        <row r="154">
          <cell r="Q154">
            <v>0</v>
          </cell>
          <cell r="R154" t="str">
            <v>Not Excluded</v>
          </cell>
          <cell r="S154" t="str">
            <v>No</v>
          </cell>
          <cell r="T154" t="str">
            <v>Yes</v>
          </cell>
          <cell r="U154" t="str">
            <v>Value Creation</v>
          </cell>
          <cell r="V154" t="str">
            <v>Reduce R&amp;D Costs</v>
          </cell>
          <cell r="W154" t="str">
            <v>Nurture</v>
          </cell>
          <cell r="X154" t="str">
            <v>Strategy Approved</v>
          </cell>
          <cell r="Y154" t="str">
            <v> Clinical DM Auto</v>
          </cell>
          <cell r="Z154" t="str">
            <v>No</v>
          </cell>
          <cell r="AA154" t="str">
            <v>Yes</v>
          </cell>
          <cell r="AB154" t="str">
            <v>Data &amp; Digital</v>
          </cell>
          <cell r="AC154" t="str">
            <v>2020 Ongoing</v>
          </cell>
          <cell r="AD154" t="str">
            <v>SONAR - Available in Horizon</v>
          </cell>
          <cell r="AE154" t="str">
            <v>Process Excellence &amp; Innovation</v>
          </cell>
          <cell r="AF154" t="str">
            <v>Process Optimization &amp; Automation</v>
          </cell>
          <cell r="AG154">
            <v>0</v>
          </cell>
          <cell r="AH154" t="str">
            <v>Clinical Development</v>
          </cell>
          <cell r="AI154" t="str">
            <v>Clinical Data Collection and Mgmt</v>
          </cell>
        </row>
        <row r="155">
          <cell r="A155" t="str">
            <v>16009-G4007751</v>
          </cell>
          <cell r="B155" t="str">
            <v>16009</v>
          </cell>
          <cell r="C155" t="str">
            <v>Project: Clinical DM Auto</v>
          </cell>
          <cell r="D155" t="str">
            <v>Child</v>
          </cell>
          <cell r="E155" t="str">
            <v>Multiple WP</v>
          </cell>
          <cell r="F155" t="str">
            <v>GDO</v>
          </cell>
          <cell r="G155">
            <v>0</v>
          </cell>
          <cell r="H155">
            <v>0</v>
          </cell>
          <cell r="I155">
            <v>0.007056</v>
          </cell>
          <cell r="J155">
            <v>0.35</v>
          </cell>
          <cell r="K155">
            <v>0.454</v>
          </cell>
          <cell r="L155">
            <v>0.811056</v>
          </cell>
          <cell r="M155">
            <v>811056</v>
          </cell>
          <cell r="N155">
            <v>0.0908</v>
          </cell>
          <cell r="O155">
            <v>0</v>
          </cell>
          <cell r="P155" t="str">
            <v>G4007751</v>
          </cell>
          <cell r="Q155">
            <v>280</v>
          </cell>
          <cell r="R155" t="str">
            <v>Not Excluded</v>
          </cell>
          <cell r="S155" t="str">
            <v>No</v>
          </cell>
          <cell r="T155" t="str">
            <v>Yes</v>
          </cell>
          <cell r="U155" t="str">
            <v>Value Creation</v>
          </cell>
          <cell r="V155" t="str">
            <v>Reduce R&amp;D Costs</v>
          </cell>
          <cell r="W155" t="str">
            <v>Nurture</v>
          </cell>
          <cell r="X155" t="str">
            <v>Strategy Approved</v>
          </cell>
          <cell r="Y155" t="str">
            <v> Clinical DM Auto</v>
          </cell>
          <cell r="Z155" t="str">
            <v>No</v>
          </cell>
          <cell r="AA155" t="str">
            <v>Yes</v>
          </cell>
          <cell r="AB155" t="str">
            <v>Data &amp; Digital</v>
          </cell>
          <cell r="AC155" t="str">
            <v>2020 Ongoing</v>
          </cell>
          <cell r="AD155" t="str">
            <v>SONAR - Available in Horizon</v>
          </cell>
          <cell r="AE155" t="str">
            <v>Process Excellence &amp; Innovation</v>
          </cell>
          <cell r="AF155" t="str">
            <v>Process Optimization &amp; Automation</v>
          </cell>
          <cell r="AG155">
            <v>0</v>
          </cell>
          <cell r="AH155" t="str">
            <v>Clinical Development</v>
          </cell>
          <cell r="AI155" t="str">
            <v>Clinical Data Collection and Mgmt</v>
          </cell>
        </row>
        <row r="156">
          <cell r="A156" t="str">
            <v>16009-G4010558</v>
          </cell>
          <cell r="B156" t="str">
            <v>16009</v>
          </cell>
          <cell r="C156" t="str">
            <v>Project: Clinical DM Auto</v>
          </cell>
          <cell r="D156" t="str">
            <v>Child</v>
          </cell>
          <cell r="E156" t="str">
            <v>Multiple WP</v>
          </cell>
          <cell r="F156" t="str">
            <v>GDO</v>
          </cell>
          <cell r="G156">
            <v>0</v>
          </cell>
          <cell r="H156">
            <v>0</v>
          </cell>
          <cell r="I156">
            <v>0</v>
          </cell>
          <cell r="J156">
            <v>0.65</v>
          </cell>
          <cell r="K156">
            <v>0</v>
          </cell>
          <cell r="L156">
            <v>0.65</v>
          </cell>
          <cell r="M156">
            <v>650000</v>
          </cell>
          <cell r="N156">
            <v>0</v>
          </cell>
          <cell r="O156">
            <v>0</v>
          </cell>
          <cell r="P156" t="str">
            <v>G4010558</v>
          </cell>
          <cell r="Q156">
            <v>0</v>
          </cell>
          <cell r="R156" t="str">
            <v>Not Excluded</v>
          </cell>
          <cell r="S156" t="str">
            <v>No</v>
          </cell>
          <cell r="T156" t="str">
            <v>Yes</v>
          </cell>
          <cell r="U156" t="str">
            <v>Value Creation</v>
          </cell>
          <cell r="V156" t="str">
            <v>Increase drug development PoS</v>
          </cell>
          <cell r="W156" t="str">
            <v>Nurture</v>
          </cell>
          <cell r="X156" t="str">
            <v>Proposed Plan</v>
          </cell>
          <cell r="Y156" t="str">
            <v> Clinical DM Auto UMBRELLA'21</v>
          </cell>
          <cell r="Z156" t="str">
            <v>No</v>
          </cell>
          <cell r="AA156" t="str">
            <v>Yes</v>
          </cell>
          <cell r="AB156" t="str">
            <v>Data &amp; Digital</v>
          </cell>
          <cell r="AC156" t="str">
            <v>2021 New Proposal</v>
          </cell>
          <cell r="AD156" t="str">
            <v>SONAR - Available in Horizon</v>
          </cell>
          <cell r="AE156" t="str">
            <v>Process Excellence &amp; Innovation</v>
          </cell>
          <cell r="AF156" t="str">
            <v>Process Optimization &amp; Automation</v>
          </cell>
          <cell r="AG156">
            <v>0</v>
          </cell>
          <cell r="AH156" t="str">
            <v>Clinical Development</v>
          </cell>
          <cell r="AI156" t="str">
            <v>ClinOps and Trial Execution</v>
          </cell>
        </row>
        <row r="157">
          <cell r="A157">
            <v>15448</v>
          </cell>
          <cell r="B157" t="str">
            <v>15448</v>
          </cell>
          <cell r="C157" t="str">
            <v>Project: DataFlow24 Innovation</v>
          </cell>
          <cell r="D157" t="str">
            <v>Parent</v>
          </cell>
          <cell r="E157" t="str">
            <v>Single WP</v>
          </cell>
          <cell r="F157" t="str">
            <v>GDO</v>
          </cell>
          <cell r="G157">
            <v>0</v>
          </cell>
          <cell r="H157">
            <v>2.88</v>
          </cell>
          <cell r="I157">
            <v>0</v>
          </cell>
          <cell r="J157">
            <v>1.647</v>
          </cell>
          <cell r="K157">
            <v>0.0227</v>
          </cell>
          <cell r="L157">
            <v>4.5497</v>
          </cell>
          <cell r="M157">
            <v>4549700</v>
          </cell>
          <cell r="N157">
            <v>0</v>
          </cell>
          <cell r="O157">
            <v>0</v>
          </cell>
        </row>
        <row r="157">
          <cell r="Q157">
            <v>0</v>
          </cell>
          <cell r="R157" t="str">
            <v>Not Excluded</v>
          </cell>
          <cell r="S157" t="str">
            <v>No</v>
          </cell>
          <cell r="T157" t="str">
            <v>Yes</v>
          </cell>
          <cell r="U157" t="str">
            <v>Operational Necessity</v>
          </cell>
          <cell r="V157" t="str">
            <v>Operational Necessity</v>
          </cell>
          <cell r="W157" t="str">
            <v>Nurture</v>
          </cell>
          <cell r="X157" t="str">
            <v>Proposed Plan</v>
          </cell>
          <cell r="Y157" t="str">
            <v> DataFlow24 Innovation</v>
          </cell>
          <cell r="Z157" t="str">
            <v>No</v>
          </cell>
          <cell r="AA157" t="str">
            <v>Yes</v>
          </cell>
          <cell r="AB157" t="str">
            <v>IT / Systems</v>
          </cell>
          <cell r="AC157" t="str">
            <v>2020 Proposed</v>
          </cell>
          <cell r="AD157" t="str">
            <v>SONAR - Available in Horizon</v>
          </cell>
          <cell r="AE157" t="str">
            <v>Operational Necessity</v>
          </cell>
          <cell r="AF157" t="str">
            <v>Operational Necessity</v>
          </cell>
          <cell r="AG157">
            <v>0</v>
          </cell>
          <cell r="AH157" t="str">
            <v>Clinical Development</v>
          </cell>
          <cell r="AI157" t="str">
            <v>ClinOps and Trial Execution</v>
          </cell>
        </row>
        <row r="158">
          <cell r="A158" t="str">
            <v>15448-G4004459</v>
          </cell>
          <cell r="B158" t="str">
            <v>15448</v>
          </cell>
          <cell r="C158" t="str">
            <v>Project: DataFlow24 Innovation</v>
          </cell>
          <cell r="D158" t="str">
            <v>Child</v>
          </cell>
          <cell r="E158" t="str">
            <v>Single WP</v>
          </cell>
          <cell r="F158" t="str">
            <v>GDO</v>
          </cell>
          <cell r="G158">
            <v>0</v>
          </cell>
          <cell r="H158">
            <v>2.88</v>
          </cell>
          <cell r="I158">
            <v>0</v>
          </cell>
          <cell r="J158">
            <v>1.647</v>
          </cell>
          <cell r="K158">
            <v>0.0227</v>
          </cell>
          <cell r="L158">
            <v>4.5497</v>
          </cell>
          <cell r="M158">
            <v>4549700</v>
          </cell>
          <cell r="N158">
            <v>0</v>
          </cell>
          <cell r="O158">
            <v>0</v>
          </cell>
          <cell r="P158" t="str">
            <v>G4004459</v>
          </cell>
          <cell r="Q158">
            <v>0</v>
          </cell>
          <cell r="R158" t="str">
            <v>Not Excluded</v>
          </cell>
          <cell r="S158" t="str">
            <v>No</v>
          </cell>
          <cell r="T158" t="str">
            <v>Yes</v>
          </cell>
          <cell r="U158" t="str">
            <v>Operational Necessity</v>
          </cell>
          <cell r="V158" t="str">
            <v>Operational Necessity</v>
          </cell>
          <cell r="W158" t="str">
            <v>Nurture</v>
          </cell>
          <cell r="X158" t="str">
            <v>Proposed Plan</v>
          </cell>
          <cell r="Y158" t="str">
            <v> DataFlow24 Innovation</v>
          </cell>
          <cell r="Z158" t="str">
            <v>No</v>
          </cell>
          <cell r="AA158" t="str">
            <v>Yes</v>
          </cell>
          <cell r="AB158" t="str">
            <v>IT / Systems</v>
          </cell>
          <cell r="AC158" t="str">
            <v>2020 Proposed</v>
          </cell>
          <cell r="AD158" t="str">
            <v>SONAR - Available in Horizon</v>
          </cell>
          <cell r="AE158" t="str">
            <v>Operational Necessity</v>
          </cell>
          <cell r="AF158" t="str">
            <v>Operational Necessity</v>
          </cell>
          <cell r="AG158">
            <v>0</v>
          </cell>
          <cell r="AH158" t="str">
            <v>Clinical Development</v>
          </cell>
          <cell r="AI158" t="str">
            <v>ClinOps and Trial Execution</v>
          </cell>
        </row>
        <row r="159">
          <cell r="A159">
            <v>15449</v>
          </cell>
          <cell r="B159" t="str">
            <v>15449</v>
          </cell>
          <cell r="C159" t="str">
            <v>Project: DaVinci OpsEvolution</v>
          </cell>
          <cell r="D159" t="str">
            <v>Parent</v>
          </cell>
          <cell r="E159" t="str">
            <v>Single WP</v>
          </cell>
          <cell r="F159" t="str">
            <v>GDO</v>
          </cell>
          <cell r="G159">
            <v>2.2299551562501</v>
          </cell>
          <cell r="H159">
            <v>0.72</v>
          </cell>
          <cell r="I159">
            <v>0.06339204</v>
          </cell>
          <cell r="J159">
            <v>0.336</v>
          </cell>
          <cell r="K159">
            <v>0.8399</v>
          </cell>
          <cell r="L159">
            <v>4.1892471962501</v>
          </cell>
          <cell r="M159">
            <v>4189247.1962501</v>
          </cell>
          <cell r="N159">
            <v>0.1589</v>
          </cell>
          <cell r="O159">
            <v>0</v>
          </cell>
        </row>
        <row r="159">
          <cell r="Q159">
            <v>0</v>
          </cell>
          <cell r="R159" t="str">
            <v>Not Excluded</v>
          </cell>
          <cell r="S159" t="str">
            <v>No</v>
          </cell>
          <cell r="T159" t="str">
            <v>Yes</v>
          </cell>
          <cell r="U159" t="str">
            <v>Operational Necessity</v>
          </cell>
          <cell r="V159" t="str">
            <v>Operational Necessity</v>
          </cell>
          <cell r="W159" t="str">
            <v>Grow</v>
          </cell>
          <cell r="X159" t="str">
            <v>Strategy Approved</v>
          </cell>
          <cell r="Y159" t="str">
            <v> DaVinci OpsEvolution</v>
          </cell>
          <cell r="Z159" t="str">
            <v>No</v>
          </cell>
          <cell r="AA159" t="str">
            <v>Yes</v>
          </cell>
          <cell r="AB159" t="str">
            <v>IT / Systems</v>
          </cell>
          <cell r="AC159" t="str">
            <v>2020 Ongoing</v>
          </cell>
          <cell r="AD159" t="str">
            <v>SONAR - Available in Horizon</v>
          </cell>
          <cell r="AE159" t="str">
            <v>Operational Necessity</v>
          </cell>
          <cell r="AF159" t="str">
            <v>Operational Necessity</v>
          </cell>
          <cell r="AG159">
            <v>0</v>
          </cell>
          <cell r="AH159" t="str">
            <v>Clinical Development</v>
          </cell>
          <cell r="AI159" t="str">
            <v>Statistical Design, Analysis and Reporting</v>
          </cell>
        </row>
        <row r="160">
          <cell r="A160" t="str">
            <v>15449-G4004458</v>
          </cell>
          <cell r="B160" t="str">
            <v>15449</v>
          </cell>
          <cell r="C160" t="str">
            <v>Project: DaVinci OpsEvolution</v>
          </cell>
          <cell r="D160" t="str">
            <v>Child</v>
          </cell>
          <cell r="E160" t="str">
            <v>Single WP</v>
          </cell>
          <cell r="F160" t="str">
            <v>GDO</v>
          </cell>
          <cell r="G160">
            <v>2.2299551562501</v>
          </cell>
          <cell r="H160">
            <v>0.72</v>
          </cell>
          <cell r="I160">
            <v>0.06339204</v>
          </cell>
          <cell r="J160">
            <v>0.336</v>
          </cell>
          <cell r="K160">
            <v>0.8399</v>
          </cell>
          <cell r="L160">
            <v>4.1892471962501</v>
          </cell>
          <cell r="M160">
            <v>4189247.1962501</v>
          </cell>
          <cell r="N160">
            <v>0.1589</v>
          </cell>
          <cell r="O160">
            <v>0</v>
          </cell>
          <cell r="P160" t="str">
            <v>G4004458</v>
          </cell>
          <cell r="Q160">
            <v>364</v>
          </cell>
          <cell r="R160" t="str">
            <v>Not Excluded</v>
          </cell>
          <cell r="S160" t="str">
            <v>No</v>
          </cell>
          <cell r="T160" t="str">
            <v>Yes</v>
          </cell>
          <cell r="U160" t="str">
            <v>Operational Necessity</v>
          </cell>
          <cell r="V160" t="str">
            <v>Operational Necessity</v>
          </cell>
          <cell r="W160" t="str">
            <v>Grow</v>
          </cell>
          <cell r="X160" t="str">
            <v>Strategy Approved</v>
          </cell>
          <cell r="Y160" t="str">
            <v> DaVinci Ops Evolution</v>
          </cell>
          <cell r="Z160" t="str">
            <v>No</v>
          </cell>
          <cell r="AA160" t="str">
            <v>Yes</v>
          </cell>
          <cell r="AB160" t="str">
            <v>IT / Systems</v>
          </cell>
          <cell r="AC160" t="str">
            <v>2020 Ongoing</v>
          </cell>
          <cell r="AD160" t="str">
            <v>SONAR - Available in Horizon</v>
          </cell>
          <cell r="AE160" t="str">
            <v>Operational Necessity</v>
          </cell>
          <cell r="AF160" t="str">
            <v>Operational Necessity</v>
          </cell>
          <cell r="AG160">
            <v>0</v>
          </cell>
          <cell r="AH160" t="str">
            <v>Clinical Development</v>
          </cell>
          <cell r="AI160" t="str">
            <v>Statistical Design, Analysis and Reporting</v>
          </cell>
        </row>
        <row r="161">
          <cell r="A161">
            <v>15464</v>
          </cell>
          <cell r="B161" t="str">
            <v>15464</v>
          </cell>
          <cell r="C161" t="str">
            <v>Project: DARWIN 3.0 (STRIDE)</v>
          </cell>
          <cell r="D161" t="str">
            <v>Parent</v>
          </cell>
          <cell r="E161" t="str">
            <v>Single WP</v>
          </cell>
          <cell r="F161" t="str">
            <v>GDO</v>
          </cell>
          <cell r="G161">
            <v>0</v>
          </cell>
          <cell r="H161">
            <v>0</v>
          </cell>
          <cell r="I161">
            <v>0</v>
          </cell>
          <cell r="J161">
            <v>0</v>
          </cell>
          <cell r="K161">
            <v>0.0454</v>
          </cell>
          <cell r="L161">
            <v>0.0454</v>
          </cell>
          <cell r="M161">
            <v>45400</v>
          </cell>
          <cell r="N161">
            <v>0</v>
          </cell>
          <cell r="O161">
            <v>0</v>
          </cell>
        </row>
        <row r="161">
          <cell r="Q161">
            <v>0</v>
          </cell>
          <cell r="R161" t="str">
            <v>Not Excluded</v>
          </cell>
          <cell r="S161" t="str">
            <v>No</v>
          </cell>
          <cell r="T161" t="str">
            <v>Yes</v>
          </cell>
          <cell r="U161" t="str">
            <v>Operational Necessity</v>
          </cell>
          <cell r="V161" t="str">
            <v>Operational Necessity</v>
          </cell>
          <cell r="W161" t="str">
            <v>Grow</v>
          </cell>
          <cell r="X161" t="str">
            <v>Strategy Approved</v>
          </cell>
          <cell r="Y161" t="str">
            <v> DARWIN 3.0 (STRIDE)</v>
          </cell>
          <cell r="Z161" t="str">
            <v>No</v>
          </cell>
          <cell r="AA161" t="str">
            <v>Yes</v>
          </cell>
          <cell r="AB161" t="str">
            <v>IT / Systems</v>
          </cell>
          <cell r="AC161" t="str">
            <v>2020 End</v>
          </cell>
          <cell r="AD161" t="str">
            <v>SONAR - Available in Horizon</v>
          </cell>
          <cell r="AE161" t="str">
            <v>Operational Necessity</v>
          </cell>
          <cell r="AF161" t="str">
            <v>Operational Necessity</v>
          </cell>
          <cell r="AG161">
            <v>0</v>
          </cell>
          <cell r="AH161" t="str">
            <v>Clinical Development</v>
          </cell>
          <cell r="AI161" t="str">
            <v>Clinical Data Collection and Mgmt</v>
          </cell>
        </row>
        <row r="162">
          <cell r="A162" t="str">
            <v>15464-G4004847</v>
          </cell>
          <cell r="B162" t="str">
            <v>15464</v>
          </cell>
          <cell r="C162" t="str">
            <v>Project: DARWIN 3.0 (STRIDE)</v>
          </cell>
          <cell r="D162" t="str">
            <v>Child</v>
          </cell>
          <cell r="E162" t="str">
            <v>Single WP</v>
          </cell>
          <cell r="F162" t="str">
            <v>GDO</v>
          </cell>
          <cell r="G162">
            <v>0</v>
          </cell>
          <cell r="H162">
            <v>0</v>
          </cell>
          <cell r="I162">
            <v>0</v>
          </cell>
          <cell r="J162">
            <v>0</v>
          </cell>
          <cell r="K162">
            <v>0.0454</v>
          </cell>
          <cell r="L162">
            <v>0.0454</v>
          </cell>
          <cell r="M162">
            <v>45400</v>
          </cell>
          <cell r="N162">
            <v>0</v>
          </cell>
          <cell r="O162">
            <v>0</v>
          </cell>
          <cell r="P162" t="str">
            <v>G4004847</v>
          </cell>
          <cell r="Q162">
            <v>0</v>
          </cell>
          <cell r="R162" t="str">
            <v>Not Excluded</v>
          </cell>
          <cell r="S162" t="str">
            <v>No</v>
          </cell>
          <cell r="T162" t="str">
            <v>Yes</v>
          </cell>
          <cell r="U162" t="str">
            <v>Operational Necessity</v>
          </cell>
          <cell r="V162" t="str">
            <v>Operational Necessity</v>
          </cell>
          <cell r="W162" t="str">
            <v>Grow</v>
          </cell>
          <cell r="X162" t="str">
            <v>Strategy Approved</v>
          </cell>
          <cell r="Y162" t="str">
            <v> DARWIN 3.0</v>
          </cell>
          <cell r="Z162" t="str">
            <v>No</v>
          </cell>
          <cell r="AA162" t="str">
            <v>Yes</v>
          </cell>
          <cell r="AB162" t="str">
            <v>IT / Systems</v>
          </cell>
          <cell r="AC162" t="str">
            <v>2020 End</v>
          </cell>
          <cell r="AD162" t="str">
            <v>SONAR - Available in Horizon</v>
          </cell>
          <cell r="AE162" t="str">
            <v>Operational Necessity</v>
          </cell>
          <cell r="AF162" t="str">
            <v>Operational Necessity</v>
          </cell>
          <cell r="AG162">
            <v>0</v>
          </cell>
          <cell r="AH162" t="str">
            <v>Clinical Development</v>
          </cell>
          <cell r="AI162" t="str">
            <v>Clinical Data Collection and Mgmt</v>
          </cell>
        </row>
        <row r="163">
          <cell r="A163">
            <v>16029</v>
          </cell>
          <cell r="B163" t="str">
            <v>16029</v>
          </cell>
          <cell r="C163" t="str">
            <v>Project: VOB GPS II DaVinci</v>
          </cell>
          <cell r="D163" t="str">
            <v>Parent</v>
          </cell>
          <cell r="E163" t="str">
            <v>Single WP</v>
          </cell>
          <cell r="F163" t="str">
            <v>GDO</v>
          </cell>
          <cell r="G163">
            <v>0</v>
          </cell>
          <cell r="H163">
            <v>0</v>
          </cell>
          <cell r="I163">
            <v>0.00388471</v>
          </cell>
          <cell r="J163">
            <v>0.561</v>
          </cell>
          <cell r="K163">
            <v>0.1135</v>
          </cell>
          <cell r="L163">
            <v>0.67838471</v>
          </cell>
          <cell r="M163">
            <v>678384.71</v>
          </cell>
          <cell r="N163">
            <v>0.0227</v>
          </cell>
          <cell r="O163">
            <v>0</v>
          </cell>
        </row>
        <row r="163">
          <cell r="Q163">
            <v>0</v>
          </cell>
          <cell r="R163" t="str">
            <v>Not Excluded</v>
          </cell>
          <cell r="S163" t="str">
            <v>No</v>
          </cell>
          <cell r="T163" t="str">
            <v>Yes</v>
          </cell>
          <cell r="U163" t="str">
            <v>Operational Necessity</v>
          </cell>
          <cell r="V163" t="str">
            <v>Operational Necessity</v>
          </cell>
          <cell r="W163" t="str">
            <v>Grow</v>
          </cell>
          <cell r="X163" t="str">
            <v>Strategy Approved</v>
          </cell>
          <cell r="Y163" t="str">
            <v> VOB GPS II DaVinci</v>
          </cell>
          <cell r="Z163" t="str">
            <v>No</v>
          </cell>
          <cell r="AA163" t="str">
            <v>Yes</v>
          </cell>
          <cell r="AB163" t="str">
            <v>IT / Systems</v>
          </cell>
          <cell r="AC163" t="str">
            <v>2020 Ongoing</v>
          </cell>
          <cell r="AD163" t="str">
            <v>SONAR - Available in Horizon</v>
          </cell>
          <cell r="AE163" t="str">
            <v>Operational Necessity</v>
          </cell>
          <cell r="AF163" t="str">
            <v>Operational Necessity</v>
          </cell>
          <cell r="AG163">
            <v>0</v>
          </cell>
          <cell r="AH163" t="str">
            <v>Clinical Development</v>
          </cell>
          <cell r="AI163" t="str">
            <v>Statistical Design, Analysis and Reporting</v>
          </cell>
        </row>
        <row r="164">
          <cell r="A164" t="str">
            <v>16029-G4005057</v>
          </cell>
          <cell r="B164" t="str">
            <v>16029</v>
          </cell>
          <cell r="C164" t="str">
            <v>Project: VOB GPS II DaVinci</v>
          </cell>
          <cell r="D164" t="str">
            <v>Child</v>
          </cell>
          <cell r="E164" t="str">
            <v>Single WP</v>
          </cell>
          <cell r="F164" t="str">
            <v>GDO</v>
          </cell>
          <cell r="G164">
            <v>0</v>
          </cell>
          <cell r="H164">
            <v>0</v>
          </cell>
          <cell r="I164">
            <v>0.00388471</v>
          </cell>
          <cell r="J164">
            <v>0.561</v>
          </cell>
          <cell r="K164">
            <v>0.1135</v>
          </cell>
          <cell r="L164">
            <v>0.67838471</v>
          </cell>
          <cell r="M164">
            <v>678384.71</v>
          </cell>
          <cell r="N164">
            <v>0.0227</v>
          </cell>
          <cell r="O164">
            <v>0</v>
          </cell>
          <cell r="P164" t="str">
            <v>G4005057</v>
          </cell>
          <cell r="Q164">
            <v>408.8</v>
          </cell>
          <cell r="R164" t="str">
            <v>Not Excluded</v>
          </cell>
          <cell r="S164" t="str">
            <v>No</v>
          </cell>
          <cell r="T164" t="str">
            <v>Yes</v>
          </cell>
          <cell r="U164" t="str">
            <v>Operational Necessity</v>
          </cell>
          <cell r="V164" t="str">
            <v>Operational Necessity</v>
          </cell>
          <cell r="W164" t="str">
            <v>Grow</v>
          </cell>
          <cell r="X164" t="str">
            <v>Strategy Approved</v>
          </cell>
          <cell r="Y164" t="str">
            <v> VOB  GPS II DaVinci</v>
          </cell>
          <cell r="Z164" t="str">
            <v>No</v>
          </cell>
          <cell r="AA164" t="str">
            <v>Yes</v>
          </cell>
          <cell r="AB164" t="str">
            <v>IT / Systems</v>
          </cell>
          <cell r="AC164" t="str">
            <v>2020 Ongoing</v>
          </cell>
          <cell r="AD164" t="str">
            <v>SONAR - Available in Horizon</v>
          </cell>
          <cell r="AE164" t="str">
            <v>Operational Necessity</v>
          </cell>
          <cell r="AF164" t="str">
            <v>Operational Necessity</v>
          </cell>
          <cell r="AG164">
            <v>0</v>
          </cell>
          <cell r="AH164" t="str">
            <v>Clinical Development</v>
          </cell>
          <cell r="AI164" t="str">
            <v>Statistical Design, Analysis and Reporting</v>
          </cell>
        </row>
        <row r="165">
          <cell r="A165">
            <v>16012</v>
          </cell>
          <cell r="B165" t="str">
            <v>16012</v>
          </cell>
          <cell r="C165" t="str">
            <v>Project: EDC ARGUS Integrat</v>
          </cell>
          <cell r="D165" t="str">
            <v>Parent</v>
          </cell>
          <cell r="E165" t="str">
            <v>Single WP</v>
          </cell>
          <cell r="F165" t="str">
            <v>GDO</v>
          </cell>
          <cell r="G165">
            <v>0</v>
          </cell>
          <cell r="H165">
            <v>0</v>
          </cell>
          <cell r="I165">
            <v>0</v>
          </cell>
          <cell r="J165">
            <v>0.8</v>
          </cell>
          <cell r="K165">
            <v>0</v>
          </cell>
          <cell r="L165">
            <v>0.8</v>
          </cell>
          <cell r="M165">
            <v>800000</v>
          </cell>
          <cell r="N165">
            <v>0</v>
          </cell>
          <cell r="O165">
            <v>0</v>
          </cell>
        </row>
        <row r="165">
          <cell r="Q165">
            <v>0</v>
          </cell>
          <cell r="R165" t="str">
            <v>Not Excluded</v>
          </cell>
          <cell r="S165" t="str">
            <v>No</v>
          </cell>
          <cell r="T165" t="str">
            <v>Yes</v>
          </cell>
          <cell r="U165" t="str">
            <v>Compliance</v>
          </cell>
          <cell r="V165" t="str">
            <v>Compliance</v>
          </cell>
          <cell r="W165" t="str">
            <v>Nurture</v>
          </cell>
          <cell r="X165" t="str">
            <v>Proposed Plan</v>
          </cell>
          <cell r="Y165" t="str">
            <v> EDC ARGUS Integrat</v>
          </cell>
          <cell r="Z165" t="str">
            <v>No</v>
          </cell>
          <cell r="AA165" t="str">
            <v>Yes</v>
          </cell>
          <cell r="AB165" t="str">
            <v>IT / Systems</v>
          </cell>
          <cell r="AC165" t="str">
            <v>2020 End</v>
          </cell>
          <cell r="AD165" t="str">
            <v>New Submission Form - Available in Horizon</v>
          </cell>
          <cell r="AE165" t="str">
            <v>Compliance</v>
          </cell>
          <cell r="AF165" t="str">
            <v>Compliance</v>
          </cell>
          <cell r="AG165">
            <v>0</v>
          </cell>
          <cell r="AH165" t="str">
            <v>Patient Safety</v>
          </cell>
          <cell r="AI165" t="str">
            <v>Adverse Event and Product Technical Complaint Processing</v>
          </cell>
        </row>
        <row r="166">
          <cell r="A166" t="str">
            <v>16012-G4004750</v>
          </cell>
          <cell r="B166" t="str">
            <v>16012</v>
          </cell>
          <cell r="C166" t="str">
            <v>Project: EDC ARGUS Integrat</v>
          </cell>
          <cell r="D166" t="str">
            <v>Child</v>
          </cell>
          <cell r="E166" t="str">
            <v>Single WP</v>
          </cell>
          <cell r="F166" t="str">
            <v>GDO</v>
          </cell>
          <cell r="G166">
            <v>0</v>
          </cell>
          <cell r="H166">
            <v>0</v>
          </cell>
          <cell r="I166">
            <v>0</v>
          </cell>
          <cell r="J166">
            <v>0.8</v>
          </cell>
          <cell r="K166">
            <v>0</v>
          </cell>
          <cell r="L166">
            <v>0.8</v>
          </cell>
          <cell r="M166">
            <v>800000</v>
          </cell>
          <cell r="N166">
            <v>0</v>
          </cell>
          <cell r="O166">
            <v>0</v>
          </cell>
          <cell r="P166" t="str">
            <v>G4004750</v>
          </cell>
          <cell r="Q166">
            <v>0</v>
          </cell>
          <cell r="R166" t="str">
            <v>Not Excluded</v>
          </cell>
          <cell r="S166" t="str">
            <v>No</v>
          </cell>
          <cell r="T166" t="str">
            <v>Yes</v>
          </cell>
          <cell r="U166" t="str">
            <v>Compliance</v>
          </cell>
          <cell r="V166" t="str">
            <v>Compliance</v>
          </cell>
          <cell r="W166" t="str">
            <v>Nurture</v>
          </cell>
          <cell r="X166" t="str">
            <v>Proposed Plan</v>
          </cell>
          <cell r="Y166" t="str">
            <v> EDC ARGUS Integrat</v>
          </cell>
          <cell r="Z166" t="str">
            <v>No</v>
          </cell>
          <cell r="AA166" t="str">
            <v>Yes</v>
          </cell>
          <cell r="AB166" t="str">
            <v>IT / Systems</v>
          </cell>
          <cell r="AC166" t="str">
            <v>2020 End</v>
          </cell>
          <cell r="AD166" t="str">
            <v>New Submission Form - Available in Horizon</v>
          </cell>
          <cell r="AE166" t="str">
            <v>Compliance</v>
          </cell>
          <cell r="AF166" t="str">
            <v>Compliance</v>
          </cell>
          <cell r="AG166">
            <v>0</v>
          </cell>
          <cell r="AH166" t="str">
            <v>Patient Safety</v>
          </cell>
          <cell r="AI166" t="str">
            <v>Adverse Event and Product Technical Complaint Processing</v>
          </cell>
        </row>
        <row r="167">
          <cell r="A167">
            <v>16010</v>
          </cell>
          <cell r="B167" t="str">
            <v>16010</v>
          </cell>
          <cell r="C167" t="str">
            <v>Project: PS RPA Safe PhaseI</v>
          </cell>
          <cell r="D167" t="str">
            <v>Parent</v>
          </cell>
          <cell r="E167" t="str">
            <v>Single WP</v>
          </cell>
          <cell r="F167" t="str">
            <v>CMO/PS</v>
          </cell>
          <cell r="G167">
            <v>0</v>
          </cell>
          <cell r="H167">
            <v>0</v>
          </cell>
          <cell r="I167">
            <v>0.00542451</v>
          </cell>
          <cell r="J167">
            <v>0</v>
          </cell>
          <cell r="K167">
            <v>0</v>
          </cell>
          <cell r="L167">
            <v>0.00542451</v>
          </cell>
          <cell r="M167">
            <v>5424.51</v>
          </cell>
          <cell r="N167">
            <v>0</v>
          </cell>
          <cell r="O167">
            <v>0</v>
          </cell>
        </row>
        <row r="167">
          <cell r="Q167">
            <v>0</v>
          </cell>
          <cell r="R167" t="str">
            <v>Not Excluded</v>
          </cell>
          <cell r="S167" t="str">
            <v>No</v>
          </cell>
          <cell r="T167" t="str">
            <v>Yes</v>
          </cell>
          <cell r="U167" t="str">
            <v>Value Creation</v>
          </cell>
          <cell r="V167" t="str">
            <v>Reduce R&amp;D Costs</v>
          </cell>
          <cell r="W167" t="str">
            <v>Nurture</v>
          </cell>
          <cell r="X167" t="str">
            <v>Strategy Approved</v>
          </cell>
          <cell r="Y167" t="str">
            <v> PS RPA Safe PhaseI</v>
          </cell>
          <cell r="Z167" t="str">
            <v>No</v>
          </cell>
          <cell r="AA167" t="str">
            <v>Yes</v>
          </cell>
          <cell r="AB167" t="str">
            <v>Data &amp; Digital</v>
          </cell>
          <cell r="AC167" t="str">
            <v>2020 End</v>
          </cell>
          <cell r="AD167" t="str">
            <v>SONAR - Available in Horizon</v>
          </cell>
          <cell r="AE167" t="str">
            <v>Process Excellence &amp; Innovation</v>
          </cell>
          <cell r="AF167" t="str">
            <v>Process Optimization &amp; Automation</v>
          </cell>
          <cell r="AG167" t="str">
            <v>RPA</v>
          </cell>
          <cell r="AH167" t="str">
            <v>Patient Safety</v>
          </cell>
          <cell r="AI167" t="str">
            <v>Adverse Event and Product Technical Complaint Processing</v>
          </cell>
        </row>
        <row r="168">
          <cell r="A168" t="str">
            <v>16010-G4004830</v>
          </cell>
          <cell r="B168" t="str">
            <v>16010</v>
          </cell>
          <cell r="C168" t="str">
            <v>Project: PS RPA Safe PhaseI</v>
          </cell>
          <cell r="D168" t="str">
            <v>Child</v>
          </cell>
          <cell r="E168" t="str">
            <v>Single WP</v>
          </cell>
          <cell r="F168" t="str">
            <v>CMO/PS</v>
          </cell>
          <cell r="G168">
            <v>0</v>
          </cell>
          <cell r="H168">
            <v>0</v>
          </cell>
          <cell r="I168">
            <v>0.00542451</v>
          </cell>
          <cell r="J168">
            <v>0</v>
          </cell>
          <cell r="K168">
            <v>0</v>
          </cell>
          <cell r="L168">
            <v>0.00542451</v>
          </cell>
          <cell r="M168">
            <v>5424.51</v>
          </cell>
          <cell r="N168">
            <v>0</v>
          </cell>
          <cell r="O168">
            <v>0</v>
          </cell>
          <cell r="P168" t="str">
            <v>G4004830</v>
          </cell>
          <cell r="Q168">
            <v>0</v>
          </cell>
          <cell r="R168" t="str">
            <v>Not Excluded</v>
          </cell>
          <cell r="S168" t="str">
            <v>No</v>
          </cell>
          <cell r="T168" t="str">
            <v>Yes</v>
          </cell>
          <cell r="U168" t="str">
            <v>Value Creation</v>
          </cell>
          <cell r="V168" t="str">
            <v>Reduce R&amp;D Costs</v>
          </cell>
          <cell r="W168" t="str">
            <v>Nurture</v>
          </cell>
          <cell r="X168" t="str">
            <v>Strategy Approved</v>
          </cell>
          <cell r="Y168" t="str">
            <v> PS RPA Safe PhaseI</v>
          </cell>
          <cell r="Z168" t="str">
            <v>No</v>
          </cell>
          <cell r="AA168" t="str">
            <v>Yes</v>
          </cell>
          <cell r="AB168" t="str">
            <v>Data &amp; Digital</v>
          </cell>
          <cell r="AC168" t="str">
            <v>2020 End</v>
          </cell>
          <cell r="AD168" t="str">
            <v>SONAR - Available in Horizon</v>
          </cell>
          <cell r="AE168" t="str">
            <v>Process Excellence &amp; Innovation</v>
          </cell>
          <cell r="AF168" t="str">
            <v>Process Optimization &amp; Automation</v>
          </cell>
          <cell r="AG168" t="str">
            <v>RPA</v>
          </cell>
          <cell r="AH168" t="str">
            <v>Patient Safety</v>
          </cell>
          <cell r="AI168" t="str">
            <v>Adverse Event and Product Technical Complaint Processing</v>
          </cell>
        </row>
        <row r="169">
          <cell r="A169">
            <v>16024</v>
          </cell>
          <cell r="B169" t="str">
            <v>16024</v>
          </cell>
          <cell r="C169" t="str">
            <v>Project: NGCI</v>
          </cell>
          <cell r="D169" t="str">
            <v>Parent</v>
          </cell>
          <cell r="E169" t="str">
            <v>Single WP</v>
          </cell>
          <cell r="F169" t="str">
            <v>CMO/PS</v>
          </cell>
          <cell r="G169">
            <v>0</v>
          </cell>
          <cell r="H169">
            <v>0</v>
          </cell>
          <cell r="I169">
            <v>0.03965</v>
          </cell>
          <cell r="J169">
            <v>1.83333333</v>
          </cell>
          <cell r="K169">
            <v>0</v>
          </cell>
          <cell r="L169">
            <v>1.87298333</v>
          </cell>
          <cell r="M169">
            <v>1872983.33</v>
          </cell>
          <cell r="N169">
            <v>0</v>
          </cell>
          <cell r="O169">
            <v>2.4</v>
          </cell>
        </row>
        <row r="169">
          <cell r="Q169">
            <v>0</v>
          </cell>
          <cell r="R169" t="str">
            <v>Not Excluded</v>
          </cell>
          <cell r="S169" t="str">
            <v>No</v>
          </cell>
          <cell r="T169" t="str">
            <v>Yes</v>
          </cell>
          <cell r="U169" t="str">
            <v>Value Creation</v>
          </cell>
          <cell r="V169" t="str">
            <v>Reduce R&amp;D Costs</v>
          </cell>
          <cell r="W169" t="str">
            <v>Nurture</v>
          </cell>
          <cell r="X169" t="str">
            <v>Proposed Plan</v>
          </cell>
          <cell r="Y169" t="str">
            <v> NGCI</v>
          </cell>
          <cell r="Z169" t="str">
            <v>Yes</v>
          </cell>
          <cell r="AA169" t="str">
            <v>Yes</v>
          </cell>
          <cell r="AB169" t="str">
            <v>Data &amp; Digital</v>
          </cell>
          <cell r="AC169" t="str">
            <v>2020 Proposed</v>
          </cell>
          <cell r="AD169" t="str">
            <v>SONAR - Available in Horizon</v>
          </cell>
          <cell r="AE169" t="str">
            <v>Process Excellence &amp; Innovation</v>
          </cell>
          <cell r="AF169" t="str">
            <v>Data Science &amp; Artificial Intelligence</v>
          </cell>
          <cell r="AG169">
            <v>0</v>
          </cell>
          <cell r="AH169" t="str">
            <v>Patient Safety</v>
          </cell>
          <cell r="AI169" t="str">
            <v>Adverse Event Collection</v>
          </cell>
        </row>
        <row r="170">
          <cell r="A170" t="str">
            <v>16024-G4004829</v>
          </cell>
          <cell r="B170" t="str">
            <v>16024</v>
          </cell>
          <cell r="C170" t="str">
            <v>Project: NGCI</v>
          </cell>
          <cell r="D170" t="str">
            <v>Child</v>
          </cell>
          <cell r="E170" t="str">
            <v>Single WP</v>
          </cell>
          <cell r="F170" t="str">
            <v>CMO/PS</v>
          </cell>
          <cell r="G170">
            <v>0</v>
          </cell>
          <cell r="H170">
            <v>0</v>
          </cell>
          <cell r="I170">
            <v>0.03965</v>
          </cell>
          <cell r="J170">
            <v>1.83333333</v>
          </cell>
          <cell r="K170">
            <v>0</v>
          </cell>
          <cell r="L170">
            <v>1.87298333</v>
          </cell>
          <cell r="M170">
            <v>1872983.33</v>
          </cell>
          <cell r="N170">
            <v>0</v>
          </cell>
          <cell r="O170">
            <v>2.4</v>
          </cell>
          <cell r="P170" t="str">
            <v>G4004829</v>
          </cell>
          <cell r="Q170">
            <v>1400.00021</v>
          </cell>
          <cell r="R170" t="str">
            <v>Not Excluded</v>
          </cell>
          <cell r="S170" t="str">
            <v>No</v>
          </cell>
          <cell r="T170" t="str">
            <v>Yes</v>
          </cell>
          <cell r="U170" t="str">
            <v>Value Creation</v>
          </cell>
          <cell r="V170" t="str">
            <v>Reduce R&amp;D Costs</v>
          </cell>
          <cell r="W170" t="str">
            <v>Nurture</v>
          </cell>
          <cell r="X170" t="str">
            <v>Proposed Plan</v>
          </cell>
          <cell r="Y170" t="str">
            <v> NGCI</v>
          </cell>
          <cell r="Z170" t="str">
            <v>Yes</v>
          </cell>
          <cell r="AA170" t="str">
            <v>Yes</v>
          </cell>
          <cell r="AB170" t="str">
            <v>Data &amp; Digital</v>
          </cell>
          <cell r="AC170" t="str">
            <v>2020 Proposed</v>
          </cell>
          <cell r="AD170" t="str">
            <v>SONAR - Available in Horizon</v>
          </cell>
          <cell r="AE170" t="str">
            <v>Process Excellence &amp; Innovation</v>
          </cell>
          <cell r="AF170" t="str">
            <v>Data Science &amp; Artificial Intelligence</v>
          </cell>
          <cell r="AG170">
            <v>0</v>
          </cell>
          <cell r="AH170" t="str">
            <v>Patient Safety</v>
          </cell>
          <cell r="AI170" t="str">
            <v>Adverse Event Collection</v>
          </cell>
        </row>
        <row r="171">
          <cell r="A171">
            <v>16025</v>
          </cell>
          <cell r="B171" t="str">
            <v>16025</v>
          </cell>
          <cell r="C171" t="str">
            <v>Project: NovaRIM 2.0 (STRIDE)</v>
          </cell>
          <cell r="D171" t="str">
            <v>Parent</v>
          </cell>
          <cell r="E171" t="str">
            <v>Single WP</v>
          </cell>
          <cell r="F171" t="str">
            <v>RA</v>
          </cell>
          <cell r="G171">
            <v>0</v>
          </cell>
          <cell r="H171">
            <v>0</v>
          </cell>
          <cell r="I171">
            <v>0</v>
          </cell>
          <cell r="J171">
            <v>0</v>
          </cell>
          <cell r="K171">
            <v>0.4086</v>
          </cell>
          <cell r="L171">
            <v>0.4086</v>
          </cell>
          <cell r="M171">
            <v>408600</v>
          </cell>
          <cell r="N171">
            <v>0.0681</v>
          </cell>
          <cell r="O171">
            <v>22.25</v>
          </cell>
        </row>
        <row r="171">
          <cell r="Q171">
            <v>0</v>
          </cell>
          <cell r="R171" t="str">
            <v>Not Excluded</v>
          </cell>
          <cell r="S171" t="str">
            <v>No</v>
          </cell>
          <cell r="T171" t="str">
            <v>Yes</v>
          </cell>
          <cell r="U171" t="str">
            <v>Compliance</v>
          </cell>
          <cell r="V171" t="str">
            <v>Compliance</v>
          </cell>
          <cell r="W171" t="str">
            <v>Grow</v>
          </cell>
          <cell r="X171" t="str">
            <v>Strategy Approved</v>
          </cell>
          <cell r="Y171" t="str">
            <v> NovaRIM 2.0 (STRIDE)</v>
          </cell>
          <cell r="Z171" t="str">
            <v>No</v>
          </cell>
          <cell r="AA171" t="str">
            <v>Yes</v>
          </cell>
          <cell r="AB171" t="str">
            <v>IT / Systems</v>
          </cell>
          <cell r="AC171" t="str">
            <v>2020 End</v>
          </cell>
          <cell r="AD171" t="str">
            <v>SONAR - Available in Horizon</v>
          </cell>
          <cell r="AE171" t="str">
            <v>Compliance</v>
          </cell>
          <cell r="AF171" t="str">
            <v>Compliance</v>
          </cell>
          <cell r="AG171">
            <v>0</v>
          </cell>
          <cell r="AH171" t="str">
            <v>Regulatory</v>
          </cell>
          <cell r="AI171" t="str">
            <v>Regulatory Information Mgmt</v>
          </cell>
        </row>
        <row r="172">
          <cell r="A172" t="str">
            <v>16025-G4004848</v>
          </cell>
          <cell r="B172" t="str">
            <v>16025</v>
          </cell>
          <cell r="C172" t="str">
            <v>Project: NovaRIM 2.0 (STRIDE)</v>
          </cell>
          <cell r="D172" t="str">
            <v>Child</v>
          </cell>
          <cell r="E172" t="str">
            <v>Single WP</v>
          </cell>
          <cell r="F172" t="str">
            <v>RA</v>
          </cell>
          <cell r="G172">
            <v>0</v>
          </cell>
          <cell r="H172">
            <v>0</v>
          </cell>
          <cell r="I172">
            <v>0</v>
          </cell>
          <cell r="J172">
            <v>0</v>
          </cell>
          <cell r="K172">
            <v>0.4086</v>
          </cell>
          <cell r="L172">
            <v>0.4086</v>
          </cell>
          <cell r="M172">
            <v>408600</v>
          </cell>
          <cell r="N172">
            <v>0.0681</v>
          </cell>
          <cell r="O172">
            <v>22.25</v>
          </cell>
          <cell r="P172" t="str">
            <v>G4004848</v>
          </cell>
          <cell r="Q172">
            <v>0</v>
          </cell>
          <cell r="R172" t="str">
            <v>Not Excluded</v>
          </cell>
          <cell r="S172" t="str">
            <v>No</v>
          </cell>
          <cell r="T172" t="str">
            <v>Yes</v>
          </cell>
          <cell r="U172" t="str">
            <v>Compliance</v>
          </cell>
          <cell r="V172" t="str">
            <v>Compliance</v>
          </cell>
          <cell r="W172" t="str">
            <v>Grow</v>
          </cell>
          <cell r="X172" t="str">
            <v>Strategy Approved</v>
          </cell>
          <cell r="Y172" t="str">
            <v> STRIDE NovaRIM 2.0</v>
          </cell>
          <cell r="Z172" t="str">
            <v>No</v>
          </cell>
          <cell r="AA172" t="str">
            <v>Yes</v>
          </cell>
          <cell r="AB172" t="str">
            <v>IT / Systems</v>
          </cell>
          <cell r="AC172" t="str">
            <v>2020 End</v>
          </cell>
          <cell r="AD172" t="str">
            <v>SONAR - Available in Horizon</v>
          </cell>
          <cell r="AE172" t="str">
            <v>Compliance</v>
          </cell>
          <cell r="AF172" t="str">
            <v>Compliance</v>
          </cell>
          <cell r="AG172">
            <v>0</v>
          </cell>
          <cell r="AH172" t="str">
            <v>Regulatory</v>
          </cell>
          <cell r="AI172" t="str">
            <v>Regulatory Information Mgmt</v>
          </cell>
        </row>
        <row r="173">
          <cell r="A173">
            <v>16019</v>
          </cell>
          <cell r="B173" t="str">
            <v>16019</v>
          </cell>
          <cell r="C173" t="str">
            <v>Project: RA Auto PDF Q Check</v>
          </cell>
          <cell r="D173" t="str">
            <v>Parent</v>
          </cell>
          <cell r="E173" t="str">
            <v>Single WP</v>
          </cell>
          <cell r="F173" t="str">
            <v>RA</v>
          </cell>
          <cell r="G173">
            <v>0</v>
          </cell>
          <cell r="H173">
            <v>0</v>
          </cell>
          <cell r="I173">
            <v>0</v>
          </cell>
          <cell r="J173">
            <v>0</v>
          </cell>
          <cell r="K173">
            <v>0</v>
          </cell>
          <cell r="L173">
            <v>0</v>
          </cell>
          <cell r="M173">
            <v>0</v>
          </cell>
          <cell r="N173">
            <v>0</v>
          </cell>
          <cell r="O173">
            <v>0</v>
          </cell>
        </row>
        <row r="173">
          <cell r="Q173">
            <v>0</v>
          </cell>
          <cell r="R173" t="str">
            <v>Not Excluded</v>
          </cell>
          <cell r="S173" t="str">
            <v>No</v>
          </cell>
          <cell r="T173" t="str">
            <v>Yes</v>
          </cell>
          <cell r="U173" t="str">
            <v>Value Creation</v>
          </cell>
          <cell r="V173" t="str">
            <v>Reduce R&amp;D Costs</v>
          </cell>
          <cell r="W173" t="str">
            <v>Nurture</v>
          </cell>
          <cell r="X173" t="str">
            <v>Proposed Plan</v>
          </cell>
          <cell r="Y173" t="str">
            <v> RA Auto PDF Q Check</v>
          </cell>
          <cell r="Z173" t="str">
            <v>No</v>
          </cell>
          <cell r="AA173" t="str">
            <v>Yes</v>
          </cell>
          <cell r="AB173" t="str">
            <v>IT / Systems</v>
          </cell>
          <cell r="AC173" t="str">
            <v>2020 End</v>
          </cell>
          <cell r="AD173" t="str">
            <v>SONAR - Available in Horizon</v>
          </cell>
          <cell r="AE173" t="str">
            <v>Process Excellence &amp; Innovation</v>
          </cell>
          <cell r="AF173" t="str">
            <v>Process Optimization &amp; Automation</v>
          </cell>
          <cell r="AG173">
            <v>0</v>
          </cell>
          <cell r="AH173" t="str">
            <v>Regulatory</v>
          </cell>
          <cell r="AI173" t="str">
            <v>Regulatory Information Mgmt</v>
          </cell>
        </row>
        <row r="174">
          <cell r="A174" t="str">
            <v>16019-G4004525</v>
          </cell>
          <cell r="B174" t="str">
            <v>16019</v>
          </cell>
          <cell r="C174" t="str">
            <v>Project: RA Auto PDF Q Check</v>
          </cell>
          <cell r="D174" t="str">
            <v>Child</v>
          </cell>
          <cell r="E174" t="str">
            <v>Single WP</v>
          </cell>
          <cell r="F174" t="str">
            <v>RA</v>
          </cell>
          <cell r="G174">
            <v>0</v>
          </cell>
          <cell r="H174">
            <v>0</v>
          </cell>
          <cell r="I174">
            <v>0</v>
          </cell>
          <cell r="J174">
            <v>0</v>
          </cell>
          <cell r="K174">
            <v>0</v>
          </cell>
          <cell r="L174">
            <v>0</v>
          </cell>
          <cell r="M174">
            <v>0</v>
          </cell>
          <cell r="N174">
            <v>0</v>
          </cell>
          <cell r="O174">
            <v>0</v>
          </cell>
          <cell r="P174" t="str">
            <v>G4004525</v>
          </cell>
          <cell r="Q174">
            <v>0</v>
          </cell>
          <cell r="R174" t="str">
            <v>Not Excluded</v>
          </cell>
          <cell r="S174" t="str">
            <v>No</v>
          </cell>
          <cell r="T174" t="str">
            <v>Yes</v>
          </cell>
          <cell r="U174" t="str">
            <v>Value Creation</v>
          </cell>
          <cell r="V174" t="str">
            <v>Reduce R&amp;D Costs</v>
          </cell>
          <cell r="W174" t="str">
            <v>Nurture</v>
          </cell>
          <cell r="X174" t="str">
            <v>Proposed Plan</v>
          </cell>
          <cell r="Y174" t="str">
            <v> RA Auto PDF Q Check</v>
          </cell>
          <cell r="Z174" t="str">
            <v>No</v>
          </cell>
          <cell r="AA174" t="str">
            <v>Yes</v>
          </cell>
          <cell r="AB174" t="str">
            <v>IT / Systems</v>
          </cell>
          <cell r="AC174" t="str">
            <v>2020 End</v>
          </cell>
          <cell r="AD174" t="str">
            <v>SONAR - Available in Horizon</v>
          </cell>
          <cell r="AE174" t="str">
            <v>Process Excellence &amp; Innovation</v>
          </cell>
          <cell r="AF174" t="str">
            <v>Process Optimization &amp; Automation</v>
          </cell>
          <cell r="AG174">
            <v>0</v>
          </cell>
          <cell r="AH174" t="str">
            <v>Regulatory</v>
          </cell>
          <cell r="AI174" t="str">
            <v>Regulatory Information Mgmt</v>
          </cell>
        </row>
        <row r="175">
          <cell r="A175">
            <v>16018</v>
          </cell>
          <cell r="B175" t="str">
            <v>16018</v>
          </cell>
          <cell r="C175" t="str">
            <v>Project: RA Auto Subm Arch</v>
          </cell>
          <cell r="D175" t="str">
            <v>Parent</v>
          </cell>
          <cell r="E175" t="str">
            <v>Single WP</v>
          </cell>
          <cell r="F175" t="str">
            <v>RA</v>
          </cell>
          <cell r="G175">
            <v>0</v>
          </cell>
          <cell r="H175">
            <v>0</v>
          </cell>
          <cell r="I175">
            <v>0</v>
          </cell>
          <cell r="J175">
            <v>0</v>
          </cell>
          <cell r="K175">
            <v>0</v>
          </cell>
          <cell r="L175">
            <v>0</v>
          </cell>
          <cell r="M175">
            <v>0</v>
          </cell>
          <cell r="N175">
            <v>0</v>
          </cell>
          <cell r="O175">
            <v>0</v>
          </cell>
        </row>
        <row r="175">
          <cell r="Q175">
            <v>0</v>
          </cell>
          <cell r="R175" t="str">
            <v>Not Excluded</v>
          </cell>
          <cell r="S175" t="str">
            <v>No</v>
          </cell>
          <cell r="T175" t="str">
            <v>Yes</v>
          </cell>
          <cell r="U175" t="str">
            <v>Value Creation</v>
          </cell>
          <cell r="V175" t="str">
            <v>Reduce R&amp;D Costs</v>
          </cell>
          <cell r="W175" t="str">
            <v>Nurture</v>
          </cell>
          <cell r="X175" t="str">
            <v>Strategy Approved</v>
          </cell>
          <cell r="Y175" t="str">
            <v> RA Auto Subm Arch</v>
          </cell>
          <cell r="Z175" t="str">
            <v>No</v>
          </cell>
          <cell r="AA175" t="str">
            <v>Yes</v>
          </cell>
          <cell r="AB175" t="str">
            <v>IT / Systems</v>
          </cell>
          <cell r="AC175" t="str">
            <v>2020 End</v>
          </cell>
          <cell r="AD175" t="str">
            <v>SONAR - Available in Horizon</v>
          </cell>
          <cell r="AE175" t="str">
            <v>Process Excellence &amp; Innovation</v>
          </cell>
          <cell r="AF175" t="str">
            <v>Process Optimization &amp; Automation</v>
          </cell>
          <cell r="AG175">
            <v>0</v>
          </cell>
          <cell r="AH175" t="str">
            <v>Regulatory</v>
          </cell>
          <cell r="AI175" t="str">
            <v>Regulatory Information Mgmt</v>
          </cell>
        </row>
        <row r="176">
          <cell r="A176" t="str">
            <v>16018-G4004526</v>
          </cell>
          <cell r="B176" t="str">
            <v>16018</v>
          </cell>
          <cell r="C176" t="str">
            <v>Project: RA Auto Subm Arch</v>
          </cell>
          <cell r="D176" t="str">
            <v>Child</v>
          </cell>
          <cell r="E176" t="str">
            <v>Single WP</v>
          </cell>
          <cell r="F176" t="str">
            <v>RA</v>
          </cell>
          <cell r="G176">
            <v>0</v>
          </cell>
          <cell r="H176">
            <v>0</v>
          </cell>
          <cell r="I176">
            <v>0</v>
          </cell>
          <cell r="J176">
            <v>0</v>
          </cell>
          <cell r="K176">
            <v>0</v>
          </cell>
          <cell r="L176">
            <v>0</v>
          </cell>
          <cell r="M176">
            <v>0</v>
          </cell>
          <cell r="N176">
            <v>0</v>
          </cell>
          <cell r="O176">
            <v>0</v>
          </cell>
          <cell r="P176" t="str">
            <v>G4004526</v>
          </cell>
          <cell r="Q176">
            <v>0</v>
          </cell>
          <cell r="R176" t="str">
            <v>Not Excluded</v>
          </cell>
          <cell r="S176" t="str">
            <v>No</v>
          </cell>
          <cell r="T176" t="str">
            <v>Yes</v>
          </cell>
          <cell r="U176" t="str">
            <v>Value Creation</v>
          </cell>
          <cell r="V176" t="str">
            <v>Reduce R&amp;D Costs</v>
          </cell>
          <cell r="W176" t="str">
            <v>Nurture</v>
          </cell>
          <cell r="X176" t="str">
            <v>Strategy Approved</v>
          </cell>
          <cell r="Y176" t="str">
            <v> RA Auto Subm Arch</v>
          </cell>
          <cell r="Z176" t="str">
            <v>No</v>
          </cell>
          <cell r="AA176" t="str">
            <v>Yes</v>
          </cell>
          <cell r="AB176" t="str">
            <v>IT / Systems</v>
          </cell>
          <cell r="AC176" t="str">
            <v>2020 End</v>
          </cell>
          <cell r="AD176" t="str">
            <v>SONAR - Available in Horizon</v>
          </cell>
          <cell r="AE176" t="str">
            <v>Process Excellence &amp; Innovation</v>
          </cell>
          <cell r="AF176" t="str">
            <v>Process Optimization &amp; Automation</v>
          </cell>
          <cell r="AG176">
            <v>0</v>
          </cell>
          <cell r="AH176" t="str">
            <v>Regulatory</v>
          </cell>
          <cell r="AI176" t="str">
            <v>Regulatory Information Mgmt</v>
          </cell>
        </row>
        <row r="177">
          <cell r="A177">
            <v>16005</v>
          </cell>
          <cell r="B177" t="str">
            <v>16005</v>
          </cell>
          <cell r="C177" t="str">
            <v>Project: RA AutoCo TBL &amp; IPL</v>
          </cell>
          <cell r="D177" t="str">
            <v>Parent</v>
          </cell>
          <cell r="E177" t="str">
            <v>Single WP</v>
          </cell>
          <cell r="F177" t="str">
            <v>RA</v>
          </cell>
          <cell r="G177">
            <v>0</v>
          </cell>
          <cell r="H177">
            <v>0</v>
          </cell>
          <cell r="I177">
            <v>0.02202943</v>
          </cell>
          <cell r="J177">
            <v>0</v>
          </cell>
          <cell r="K177">
            <v>0</v>
          </cell>
          <cell r="L177">
            <v>0.02202943</v>
          </cell>
          <cell r="M177">
            <v>22029.43</v>
          </cell>
          <cell r="N177">
            <v>0</v>
          </cell>
          <cell r="O177">
            <v>0</v>
          </cell>
        </row>
        <row r="177">
          <cell r="Q177">
            <v>0</v>
          </cell>
          <cell r="R177" t="str">
            <v>Not Excluded</v>
          </cell>
          <cell r="S177" t="str">
            <v>No</v>
          </cell>
          <cell r="T177" t="str">
            <v>Yes</v>
          </cell>
          <cell r="U177" t="str">
            <v>Value Creation</v>
          </cell>
          <cell r="V177" t="str">
            <v>Reduce R&amp;D Costs</v>
          </cell>
          <cell r="W177" t="str">
            <v>Nurture</v>
          </cell>
          <cell r="X177" t="str">
            <v>Strategy Approved</v>
          </cell>
          <cell r="Y177" t="str">
            <v> RA AutoCo TBL &amp; IPL</v>
          </cell>
          <cell r="Z177" t="str">
            <v>No</v>
          </cell>
          <cell r="AA177" t="str">
            <v>Yes</v>
          </cell>
          <cell r="AB177" t="str">
            <v>IT / Systems</v>
          </cell>
          <cell r="AC177" t="str">
            <v>2020 End</v>
          </cell>
          <cell r="AD177" t="str">
            <v>SONAR - Available in Horizon</v>
          </cell>
          <cell r="AE177" t="str">
            <v>Process Excellence &amp; Innovation</v>
          </cell>
          <cell r="AF177" t="str">
            <v>Process Optimization &amp; Automation</v>
          </cell>
          <cell r="AG177">
            <v>0</v>
          </cell>
          <cell r="AH177" t="str">
            <v>Regulatory</v>
          </cell>
          <cell r="AI177" t="str">
            <v>Regulatory Information Mgmt</v>
          </cell>
        </row>
        <row r="178">
          <cell r="A178" t="str">
            <v>16005-G4004517</v>
          </cell>
          <cell r="B178" t="str">
            <v>16005</v>
          </cell>
          <cell r="C178" t="str">
            <v>Project: RA AutoCo TBL &amp; IPL</v>
          </cell>
          <cell r="D178" t="str">
            <v>Child</v>
          </cell>
          <cell r="E178" t="str">
            <v>Single WP</v>
          </cell>
          <cell r="F178" t="str">
            <v>RA</v>
          </cell>
          <cell r="G178">
            <v>0</v>
          </cell>
          <cell r="H178">
            <v>0</v>
          </cell>
          <cell r="I178">
            <v>0.02202943</v>
          </cell>
          <cell r="J178">
            <v>0</v>
          </cell>
          <cell r="K178">
            <v>0</v>
          </cell>
          <cell r="L178">
            <v>0.02202943</v>
          </cell>
          <cell r="M178">
            <v>22029.43</v>
          </cell>
          <cell r="N178">
            <v>0</v>
          </cell>
          <cell r="O178">
            <v>0</v>
          </cell>
          <cell r="P178" t="str">
            <v>G4004517</v>
          </cell>
          <cell r="Q178">
            <v>0</v>
          </cell>
          <cell r="R178" t="str">
            <v>Not Excluded</v>
          </cell>
          <cell r="S178" t="str">
            <v>No</v>
          </cell>
          <cell r="T178" t="str">
            <v>Yes</v>
          </cell>
          <cell r="U178" t="str">
            <v>Value Creation</v>
          </cell>
          <cell r="V178" t="str">
            <v>Reduce R&amp;D Costs</v>
          </cell>
          <cell r="W178" t="str">
            <v>Nurture</v>
          </cell>
          <cell r="X178" t="str">
            <v>Strategy Approved</v>
          </cell>
          <cell r="Y178" t="str">
            <v> RA AutoCo TBL &amp; IPL</v>
          </cell>
          <cell r="Z178" t="str">
            <v>No</v>
          </cell>
          <cell r="AA178" t="str">
            <v>Yes</v>
          </cell>
          <cell r="AB178" t="str">
            <v>IT / Systems</v>
          </cell>
          <cell r="AC178" t="str">
            <v>2020 End</v>
          </cell>
          <cell r="AD178" t="str">
            <v>SONAR - Available in Horizon</v>
          </cell>
          <cell r="AE178" t="str">
            <v>Process Excellence &amp; Innovation</v>
          </cell>
          <cell r="AF178" t="str">
            <v>Process Optimization &amp; Automation</v>
          </cell>
          <cell r="AG178">
            <v>0</v>
          </cell>
          <cell r="AH178" t="str">
            <v>Regulatory</v>
          </cell>
          <cell r="AI178" t="str">
            <v>Regulatory Information Mgmt</v>
          </cell>
        </row>
        <row r="179">
          <cell r="A179">
            <v>16015</v>
          </cell>
          <cell r="B179" t="str">
            <v>16015</v>
          </cell>
          <cell r="C179" t="str">
            <v>Project: RA DeclaLetters Tool</v>
          </cell>
          <cell r="D179" t="str">
            <v>Parent</v>
          </cell>
          <cell r="E179" t="str">
            <v>Single WP</v>
          </cell>
          <cell r="F179" t="str">
            <v>RA</v>
          </cell>
          <cell r="G179">
            <v>0</v>
          </cell>
          <cell r="H179">
            <v>0</v>
          </cell>
          <cell r="I179">
            <v>0</v>
          </cell>
          <cell r="J179">
            <v>0</v>
          </cell>
          <cell r="K179">
            <v>0</v>
          </cell>
          <cell r="L179">
            <v>0</v>
          </cell>
          <cell r="M179">
            <v>0</v>
          </cell>
          <cell r="N179">
            <v>0</v>
          </cell>
          <cell r="O179">
            <v>0</v>
          </cell>
        </row>
        <row r="179">
          <cell r="Q179">
            <v>0</v>
          </cell>
          <cell r="R179" t="str">
            <v>Not Excluded</v>
          </cell>
          <cell r="S179" t="str">
            <v>No</v>
          </cell>
          <cell r="T179" t="str">
            <v>Yes</v>
          </cell>
          <cell r="U179" t="str">
            <v>Value Creation</v>
          </cell>
          <cell r="V179" t="str">
            <v>Reduce R&amp;D Costs</v>
          </cell>
          <cell r="W179" t="str">
            <v>Nurture</v>
          </cell>
          <cell r="X179" t="str">
            <v>Strategy Approved</v>
          </cell>
          <cell r="Y179" t="str">
            <v> RA DeclaLetters Tool</v>
          </cell>
          <cell r="Z179" t="str">
            <v>No</v>
          </cell>
          <cell r="AA179" t="str">
            <v>Yes</v>
          </cell>
          <cell r="AB179" t="str">
            <v>IT / Systems</v>
          </cell>
          <cell r="AC179" t="str">
            <v>2020 End</v>
          </cell>
          <cell r="AD179" t="str">
            <v>SONAR - Available in Horizon</v>
          </cell>
          <cell r="AE179" t="str">
            <v>Process Excellence &amp; Innovation</v>
          </cell>
          <cell r="AF179" t="str">
            <v>Process Optimization &amp; Automation</v>
          </cell>
          <cell r="AG179">
            <v>0</v>
          </cell>
          <cell r="AH179" t="str">
            <v>Regulatory</v>
          </cell>
          <cell r="AI179" t="str">
            <v>Regulatory Information Mgmt</v>
          </cell>
        </row>
        <row r="180">
          <cell r="A180" t="str">
            <v>16015-G4004529</v>
          </cell>
          <cell r="B180" t="str">
            <v>16015</v>
          </cell>
          <cell r="C180" t="str">
            <v>Project: RA DeclaLetters Tool</v>
          </cell>
          <cell r="D180" t="str">
            <v>Child</v>
          </cell>
          <cell r="E180" t="str">
            <v>Single WP</v>
          </cell>
          <cell r="F180" t="str">
            <v>RA</v>
          </cell>
          <cell r="G180">
            <v>0</v>
          </cell>
          <cell r="H180">
            <v>0</v>
          </cell>
          <cell r="I180">
            <v>0</v>
          </cell>
          <cell r="J180">
            <v>0</v>
          </cell>
          <cell r="K180">
            <v>0</v>
          </cell>
          <cell r="L180">
            <v>0</v>
          </cell>
          <cell r="M180">
            <v>0</v>
          </cell>
          <cell r="N180">
            <v>0</v>
          </cell>
          <cell r="O180">
            <v>0</v>
          </cell>
          <cell r="P180" t="str">
            <v>G4004529</v>
          </cell>
          <cell r="Q180">
            <v>0</v>
          </cell>
          <cell r="R180" t="str">
            <v>Not Excluded</v>
          </cell>
          <cell r="S180" t="str">
            <v>No</v>
          </cell>
          <cell r="T180" t="str">
            <v>Yes</v>
          </cell>
          <cell r="U180" t="str">
            <v>Value Creation</v>
          </cell>
          <cell r="V180" t="str">
            <v>Reduce R&amp;D Costs</v>
          </cell>
          <cell r="W180" t="str">
            <v>Nurture</v>
          </cell>
          <cell r="X180" t="str">
            <v>Strategy Approved</v>
          </cell>
          <cell r="Y180" t="str">
            <v> RA DeclaLetters Tool</v>
          </cell>
          <cell r="Z180" t="str">
            <v>No</v>
          </cell>
          <cell r="AA180" t="str">
            <v>Yes</v>
          </cell>
          <cell r="AB180" t="str">
            <v>IT / Systems</v>
          </cell>
          <cell r="AC180" t="str">
            <v>2020 End</v>
          </cell>
          <cell r="AD180" t="str">
            <v>SONAR - Available in Horizon</v>
          </cell>
          <cell r="AE180" t="str">
            <v>Process Excellence &amp; Innovation</v>
          </cell>
          <cell r="AF180" t="str">
            <v>Process Optimization &amp; Automation</v>
          </cell>
          <cell r="AG180">
            <v>0</v>
          </cell>
          <cell r="AH180" t="str">
            <v>Regulatory</v>
          </cell>
          <cell r="AI180" t="str">
            <v>Regulatory Information Mgmt</v>
          </cell>
        </row>
        <row r="181">
          <cell r="A181">
            <v>12539</v>
          </cell>
          <cell r="B181" t="str">
            <v>12539</v>
          </cell>
          <cell r="C181" t="str">
            <v>Project: Digital Plant (TRD)</v>
          </cell>
          <cell r="D181" t="str">
            <v>Parent</v>
          </cell>
          <cell r="E181" t="str">
            <v>Multiple WP</v>
          </cell>
          <cell r="F181" t="str">
            <v>TRD</v>
          </cell>
          <cell r="G181">
            <v>0</v>
          </cell>
          <cell r="H181">
            <v>0</v>
          </cell>
          <cell r="I181">
            <v>0.02570734</v>
          </cell>
          <cell r="J181">
            <v>1.35250379</v>
          </cell>
          <cell r="K181">
            <v>0.2043</v>
          </cell>
          <cell r="L181">
            <v>1.58251113</v>
          </cell>
          <cell r="M181">
            <v>1582511.13</v>
          </cell>
          <cell r="N181">
            <v>0</v>
          </cell>
          <cell r="O181">
            <v>0.94</v>
          </cell>
        </row>
        <row r="181">
          <cell r="Q181">
            <v>0</v>
          </cell>
          <cell r="R181" t="str">
            <v>Not Excluded</v>
          </cell>
          <cell r="S181" t="str">
            <v>No</v>
          </cell>
          <cell r="T181" t="str">
            <v>Yes</v>
          </cell>
          <cell r="U181" t="str">
            <v>Value Creation</v>
          </cell>
          <cell r="V181" t="str">
            <v>Reduce R&amp;D Costs</v>
          </cell>
          <cell r="W181" t="str">
            <v>Grow</v>
          </cell>
          <cell r="X181" t="str">
            <v>Strategy Approved</v>
          </cell>
          <cell r="Y181" t="str">
            <v> Digital Plant (TRD)</v>
          </cell>
          <cell r="Z181" t="str">
            <v>No</v>
          </cell>
          <cell r="AA181" t="str">
            <v>Yes</v>
          </cell>
          <cell r="AB181" t="str">
            <v>Data &amp; Digital</v>
          </cell>
          <cell r="AC181" t="str">
            <v>2020 End</v>
          </cell>
          <cell r="AD181" t="str">
            <v>SONAR - Available in Horizon</v>
          </cell>
          <cell r="AE181" t="str">
            <v>Process Excellence &amp; Innovation</v>
          </cell>
          <cell r="AF181" t="str">
            <v>Process Optimization &amp; Automation</v>
          </cell>
          <cell r="AG181" t="str">
            <v>TRD Digital Plant</v>
          </cell>
          <cell r="AH181" t="str">
            <v>TRD Labs</v>
          </cell>
          <cell r="AI181" t="str">
            <v>Pharmaceutical Process and Product Development</v>
          </cell>
        </row>
        <row r="182">
          <cell r="A182" t="str">
            <v>12539-G4010797</v>
          </cell>
          <cell r="B182" t="str">
            <v>12539</v>
          </cell>
          <cell r="C182" t="str">
            <v>Project: Digital Plant (TRD)</v>
          </cell>
          <cell r="D182" t="str">
            <v>Child</v>
          </cell>
          <cell r="E182" t="str">
            <v>Multiple WP</v>
          </cell>
          <cell r="F182" t="str">
            <v>TRD</v>
          </cell>
          <cell r="G182">
            <v>0</v>
          </cell>
          <cell r="H182">
            <v>0</v>
          </cell>
          <cell r="I182">
            <v>0.0033</v>
          </cell>
          <cell r="J182">
            <v>0.08525</v>
          </cell>
          <cell r="K182">
            <v>0</v>
          </cell>
          <cell r="L182">
            <v>0.08855</v>
          </cell>
          <cell r="M182">
            <v>88550</v>
          </cell>
          <cell r="N182">
            <v>0</v>
          </cell>
          <cell r="O182">
            <v>0</v>
          </cell>
          <cell r="P182" t="str">
            <v>G4010797</v>
          </cell>
          <cell r="Q182">
            <v>65.1</v>
          </cell>
          <cell r="R182" t="str">
            <v>Not Excluded</v>
          </cell>
          <cell r="S182" t="str">
            <v>No</v>
          </cell>
          <cell r="T182" t="str">
            <v>Yes</v>
          </cell>
          <cell r="U182" t="str">
            <v>Value Creation</v>
          </cell>
          <cell r="V182" t="str">
            <v>Reduce R&amp;D Costs</v>
          </cell>
          <cell r="W182" t="str">
            <v>Grow</v>
          </cell>
          <cell r="X182" t="str">
            <v>Proposed Plan</v>
          </cell>
          <cell r="Y182" t="str">
            <v> 80641_DIT_GDD_TRD_Digital_Plant_Improved_Visibilit</v>
          </cell>
          <cell r="Z182" t="str">
            <v>No</v>
          </cell>
          <cell r="AA182" t="str">
            <v>Yes</v>
          </cell>
          <cell r="AB182" t="str">
            <v>Data &amp; Digital</v>
          </cell>
          <cell r="AC182" t="str">
            <v>2020 End</v>
          </cell>
          <cell r="AD182" t="str">
            <v>SONAR - Available in Horizon</v>
          </cell>
          <cell r="AE182" t="str">
            <v>Process Excellence &amp; Innovation</v>
          </cell>
          <cell r="AF182" t="str">
            <v>Process Optimization &amp; Automation</v>
          </cell>
          <cell r="AG182" t="str">
            <v>TRD Digital Plant</v>
          </cell>
          <cell r="AH182" t="str">
            <v>TRD Labs</v>
          </cell>
          <cell r="AI182" t="str">
            <v>Pharmaceutical Process and Product Development</v>
          </cell>
        </row>
        <row r="183">
          <cell r="A183" t="str">
            <v>12539-G3002639</v>
          </cell>
          <cell r="B183" t="str">
            <v>12539</v>
          </cell>
          <cell r="C183" t="str">
            <v>Project: Digital Plant (TRD)</v>
          </cell>
          <cell r="D183" t="str">
            <v>Child</v>
          </cell>
          <cell r="E183" t="str">
            <v>Multiple WP</v>
          </cell>
          <cell r="F183" t="str">
            <v>TRD</v>
          </cell>
          <cell r="G183">
            <v>0</v>
          </cell>
          <cell r="H183">
            <v>0</v>
          </cell>
          <cell r="I183">
            <v>7.4e-5</v>
          </cell>
          <cell r="J183">
            <v>0.161337</v>
          </cell>
          <cell r="K183">
            <v>0.2043</v>
          </cell>
          <cell r="L183">
            <v>0.365711</v>
          </cell>
          <cell r="M183">
            <v>365711</v>
          </cell>
          <cell r="N183">
            <v>0</v>
          </cell>
          <cell r="O183">
            <v>0.94</v>
          </cell>
          <cell r="P183" t="str">
            <v>G3002639</v>
          </cell>
          <cell r="Q183">
            <v>123.2028</v>
          </cell>
          <cell r="R183" t="str">
            <v>Not Excluded</v>
          </cell>
          <cell r="S183" t="str">
            <v>No</v>
          </cell>
          <cell r="T183" t="str">
            <v>Yes</v>
          </cell>
          <cell r="U183" t="str">
            <v>Value Creation</v>
          </cell>
          <cell r="V183" t="str">
            <v>Reduce R&amp;D Costs</v>
          </cell>
          <cell r="W183" t="str">
            <v>Grow</v>
          </cell>
          <cell r="X183" t="str">
            <v>Strategy Approved</v>
          </cell>
          <cell r="Y183" t="str">
            <v> Digital Plant - Umbrella</v>
          </cell>
          <cell r="Z183" t="str">
            <v>No</v>
          </cell>
          <cell r="AA183" t="str">
            <v>Yes</v>
          </cell>
          <cell r="AB183" t="str">
            <v>Data &amp; Digital</v>
          </cell>
          <cell r="AC183" t="str">
            <v>2020 Ongoing</v>
          </cell>
          <cell r="AD183" t="str">
            <v>SONAR - Available in Horizon</v>
          </cell>
          <cell r="AE183" t="str">
            <v>Process Excellence &amp; Innovation</v>
          </cell>
          <cell r="AF183" t="str">
            <v>Process Optimization &amp; Automation</v>
          </cell>
          <cell r="AG183" t="str">
            <v>TRD Digital Plant</v>
          </cell>
          <cell r="AH183" t="str">
            <v>TRD Labs</v>
          </cell>
          <cell r="AI183" t="str">
            <v>Pharmaceutical Process and Product Development</v>
          </cell>
        </row>
        <row r="184">
          <cell r="A184" t="str">
            <v>12539-G4012143</v>
          </cell>
          <cell r="B184" t="str">
            <v>12539</v>
          </cell>
          <cell r="C184" t="str">
            <v>Project: Digital Plant (TRD)</v>
          </cell>
          <cell r="D184" t="str">
            <v>Child</v>
          </cell>
          <cell r="E184" t="str">
            <v>Multiple WP</v>
          </cell>
          <cell r="F184" t="str">
            <v>TRD</v>
          </cell>
          <cell r="G184">
            <v>0</v>
          </cell>
          <cell r="H184">
            <v>0</v>
          </cell>
          <cell r="I184">
            <v>0</v>
          </cell>
          <cell r="J184">
            <v>0.0585</v>
          </cell>
          <cell r="K184">
            <v>0</v>
          </cell>
          <cell r="L184">
            <v>0.0585</v>
          </cell>
          <cell r="M184">
            <v>58500</v>
          </cell>
          <cell r="N184">
            <v>0</v>
          </cell>
          <cell r="O184">
            <v>0</v>
          </cell>
          <cell r="P184" t="str">
            <v>G4012143</v>
          </cell>
          <cell r="Q184">
            <v>0</v>
          </cell>
          <cell r="R184" t="str">
            <v>Not Excluded</v>
          </cell>
          <cell r="S184" t="str">
            <v>No</v>
          </cell>
          <cell r="T184" t="str">
            <v>Yes</v>
          </cell>
          <cell r="U184" t="str">
            <v>Value Creation</v>
          </cell>
          <cell r="V184" t="str">
            <v>Reduce R&amp;D Costs</v>
          </cell>
          <cell r="W184" t="str">
            <v>Grow</v>
          </cell>
          <cell r="X184" t="str">
            <v>Proposed Plan</v>
          </cell>
          <cell r="Y184" t="str">
            <v> tbd_DIT_GDD_Digital Plant_iSupply Sharepoint</v>
          </cell>
          <cell r="Z184" t="str">
            <v>No</v>
          </cell>
          <cell r="AA184" t="str">
            <v>Yes</v>
          </cell>
          <cell r="AB184" t="str">
            <v>Data &amp; Digital</v>
          </cell>
          <cell r="AC184" t="str">
            <v>2020 Ongoing</v>
          </cell>
          <cell r="AD184" t="str">
            <v>SONAR - Available in Horizon</v>
          </cell>
          <cell r="AE184" t="str">
            <v>Process Excellence &amp; Innovation</v>
          </cell>
          <cell r="AF184" t="str">
            <v>Process Optimization &amp; Automation</v>
          </cell>
          <cell r="AG184" t="str">
            <v>TRD Digital Plant</v>
          </cell>
          <cell r="AH184" t="str">
            <v>TRD Labs</v>
          </cell>
          <cell r="AI184" t="str">
            <v>Pharmaceutical Process and Product Development</v>
          </cell>
        </row>
        <row r="185">
          <cell r="A185" t="str">
            <v>12539-G4011459</v>
          </cell>
          <cell r="B185" t="str">
            <v>12539</v>
          </cell>
          <cell r="C185" t="str">
            <v>Project: Digital Plant (TRD)</v>
          </cell>
          <cell r="D185" t="str">
            <v>Child</v>
          </cell>
          <cell r="E185" t="str">
            <v>Multiple WP</v>
          </cell>
          <cell r="F185" t="str">
            <v>TRD</v>
          </cell>
          <cell r="G185">
            <v>0</v>
          </cell>
          <cell r="H185">
            <v>0</v>
          </cell>
          <cell r="I185">
            <v>0.02233334</v>
          </cell>
          <cell r="J185">
            <v>0.03575</v>
          </cell>
          <cell r="K185">
            <v>0</v>
          </cell>
          <cell r="L185">
            <v>0.05808334</v>
          </cell>
          <cell r="M185">
            <v>58083.34</v>
          </cell>
          <cell r="N185">
            <v>0</v>
          </cell>
          <cell r="O185">
            <v>0</v>
          </cell>
          <cell r="P185" t="str">
            <v>G4011459</v>
          </cell>
          <cell r="Q185">
            <v>27.3</v>
          </cell>
          <cell r="R185" t="str">
            <v>Not Excluded</v>
          </cell>
          <cell r="S185" t="str">
            <v>No</v>
          </cell>
          <cell r="T185" t="str">
            <v>Yes</v>
          </cell>
          <cell r="U185" t="str">
            <v>Value Creation</v>
          </cell>
          <cell r="V185" t="str">
            <v>Reduce R&amp;D Costs</v>
          </cell>
          <cell r="W185" t="str">
            <v>Grow</v>
          </cell>
          <cell r="X185" t="str">
            <v>Proposed Plan</v>
          </cell>
          <cell r="Y185" t="str">
            <v> tbd_DIT_GDD_Digital Plant_Mobile Maintenance Enh 1</v>
          </cell>
          <cell r="Z185" t="str">
            <v>No</v>
          </cell>
          <cell r="AA185" t="str">
            <v>Yes</v>
          </cell>
          <cell r="AB185" t="str">
            <v>IT / Systems</v>
          </cell>
          <cell r="AC185" t="str">
            <v>2020 Ongoing</v>
          </cell>
          <cell r="AD185" t="str">
            <v>SONAR - Available in Horizon</v>
          </cell>
          <cell r="AE185" t="str">
            <v>Process Excellence &amp; Innovation</v>
          </cell>
          <cell r="AF185" t="str">
            <v>Process Optimization &amp; Automation</v>
          </cell>
          <cell r="AG185" t="str">
            <v>TRD Digital Plant</v>
          </cell>
          <cell r="AH185" t="str">
            <v>TRD Labs</v>
          </cell>
          <cell r="AI185" t="str">
            <v>Pharmaceutical Process and Product Development</v>
          </cell>
        </row>
        <row r="186">
          <cell r="A186" t="str">
            <v>12539-G4012125</v>
          </cell>
          <cell r="B186" t="str">
            <v>12539</v>
          </cell>
          <cell r="C186" t="str">
            <v>Project: Digital Plant (TRD)</v>
          </cell>
          <cell r="D186" t="str">
            <v>Child</v>
          </cell>
          <cell r="E186" t="str">
            <v>Multiple WP</v>
          </cell>
          <cell r="F186" t="str">
            <v>TRD</v>
          </cell>
          <cell r="G186">
            <v>0</v>
          </cell>
          <cell r="H186">
            <v>0</v>
          </cell>
          <cell r="I186">
            <v>0</v>
          </cell>
          <cell r="J186">
            <v>0.18333337</v>
          </cell>
          <cell r="K186">
            <v>0</v>
          </cell>
          <cell r="L186">
            <v>0.18333337</v>
          </cell>
          <cell r="M186">
            <v>183333.37</v>
          </cell>
          <cell r="N186">
            <v>0</v>
          </cell>
          <cell r="O186">
            <v>0</v>
          </cell>
          <cell r="P186" t="str">
            <v>G4012125</v>
          </cell>
          <cell r="Q186">
            <v>0</v>
          </cell>
          <cell r="R186" t="str">
            <v>Not Excluded</v>
          </cell>
          <cell r="S186" t="str">
            <v>No</v>
          </cell>
          <cell r="T186" t="str">
            <v>Yes</v>
          </cell>
          <cell r="U186" t="str">
            <v>Value Creation</v>
          </cell>
          <cell r="V186" t="str">
            <v>Reduce R&amp;D Costs</v>
          </cell>
          <cell r="W186" t="str">
            <v>Grow</v>
          </cell>
          <cell r="X186" t="str">
            <v>Proposed Plan</v>
          </cell>
          <cell r="Y186" t="str">
            <v> tbd_DIT_GDD_Digital_Plant MES GMT Enhancements</v>
          </cell>
          <cell r="Z186" t="str">
            <v>No</v>
          </cell>
          <cell r="AA186" t="str">
            <v>Yes</v>
          </cell>
          <cell r="AB186" t="str">
            <v>IT / Systems</v>
          </cell>
          <cell r="AC186" t="str">
            <v>2020 Ongoing</v>
          </cell>
          <cell r="AD186" t="str">
            <v>SONAR - Available in Horizon</v>
          </cell>
          <cell r="AE186" t="str">
            <v>Process Excellence &amp; Innovation</v>
          </cell>
          <cell r="AF186" t="str">
            <v>Process Optimization &amp; Automation</v>
          </cell>
          <cell r="AG186" t="str">
            <v>TRD Digital Plant</v>
          </cell>
          <cell r="AH186" t="str">
            <v>TRD Labs</v>
          </cell>
          <cell r="AI186" t="str">
            <v>Pharmaceutical Process and Product Development</v>
          </cell>
        </row>
        <row r="187">
          <cell r="A187" t="str">
            <v>12539-G4012127</v>
          </cell>
          <cell r="B187" t="str">
            <v>12539</v>
          </cell>
          <cell r="C187" t="str">
            <v>Project: Digital Plant (TRD)</v>
          </cell>
          <cell r="D187" t="str">
            <v>Child</v>
          </cell>
          <cell r="E187" t="str">
            <v>Multiple WP</v>
          </cell>
          <cell r="F187" t="str">
            <v>TRD</v>
          </cell>
          <cell r="G187">
            <v>0</v>
          </cell>
          <cell r="H187">
            <v>0</v>
          </cell>
          <cell r="I187">
            <v>0</v>
          </cell>
          <cell r="J187">
            <v>0.20000002</v>
          </cell>
          <cell r="K187">
            <v>0</v>
          </cell>
          <cell r="L187">
            <v>0.20000002</v>
          </cell>
          <cell r="M187">
            <v>200000.02</v>
          </cell>
          <cell r="N187">
            <v>0</v>
          </cell>
          <cell r="O187">
            <v>0</v>
          </cell>
          <cell r="P187" t="str">
            <v>G4012127</v>
          </cell>
          <cell r="Q187">
            <v>0</v>
          </cell>
          <cell r="R187" t="str">
            <v>Not Excluded</v>
          </cell>
          <cell r="S187" t="str">
            <v>No</v>
          </cell>
          <cell r="T187" t="str">
            <v>Yes</v>
          </cell>
          <cell r="U187" t="str">
            <v>Value Creation</v>
          </cell>
          <cell r="V187" t="str">
            <v>Reduce R&amp;D Costs</v>
          </cell>
          <cell r="W187" t="str">
            <v>Grow</v>
          </cell>
          <cell r="X187" t="str">
            <v>Proposed Plan</v>
          </cell>
          <cell r="Y187" t="str">
            <v> tbd_DIT_GDD_Digital_Plant Mobile Equipm. Tracking</v>
          </cell>
          <cell r="Z187" t="str">
            <v>No</v>
          </cell>
          <cell r="AA187" t="str">
            <v>Yes</v>
          </cell>
          <cell r="AB187" t="str">
            <v>IT / Systems</v>
          </cell>
          <cell r="AC187" t="str">
            <v>2020 Ongoing</v>
          </cell>
          <cell r="AD187" t="str">
            <v>SONAR - Available in Horizon</v>
          </cell>
          <cell r="AE187" t="str">
            <v>Process Excellence &amp; Innovation</v>
          </cell>
          <cell r="AF187" t="str">
            <v>Process Optimization &amp; Automation</v>
          </cell>
          <cell r="AG187" t="str">
            <v>TRD Digital Plant</v>
          </cell>
          <cell r="AH187" t="str">
            <v>TRD Labs</v>
          </cell>
          <cell r="AI187" t="str">
            <v>Pharmaceutical Process and Product Development</v>
          </cell>
        </row>
        <row r="188">
          <cell r="A188" t="str">
            <v>12539-G4012134</v>
          </cell>
          <cell r="B188" t="str">
            <v>12539</v>
          </cell>
          <cell r="C188" t="str">
            <v>Project: Digital Plant (TRD)</v>
          </cell>
          <cell r="D188" t="str">
            <v>Child</v>
          </cell>
          <cell r="E188" t="str">
            <v>Multiple WP</v>
          </cell>
          <cell r="F188" t="str">
            <v>TRD</v>
          </cell>
          <cell r="G188">
            <v>0</v>
          </cell>
          <cell r="H188">
            <v>0</v>
          </cell>
          <cell r="I188">
            <v>0</v>
          </cell>
          <cell r="J188">
            <v>0.10000001</v>
          </cell>
          <cell r="K188">
            <v>0</v>
          </cell>
          <cell r="L188">
            <v>0.10000001</v>
          </cell>
          <cell r="M188">
            <v>100000.01</v>
          </cell>
          <cell r="N188">
            <v>0</v>
          </cell>
          <cell r="O188">
            <v>0</v>
          </cell>
          <cell r="P188" t="str">
            <v>G4012134</v>
          </cell>
          <cell r="Q188">
            <v>0</v>
          </cell>
          <cell r="R188" t="str">
            <v>Not Excluded</v>
          </cell>
          <cell r="S188" t="str">
            <v>No</v>
          </cell>
          <cell r="T188" t="str">
            <v>Yes</v>
          </cell>
          <cell r="U188" t="str">
            <v>Value Creation</v>
          </cell>
          <cell r="V188" t="str">
            <v>Reduce R&amp;D Costs</v>
          </cell>
          <cell r="W188" t="str">
            <v>Grow</v>
          </cell>
          <cell r="X188" t="str">
            <v>Proposed Plan</v>
          </cell>
          <cell r="Y188" t="str">
            <v> tbd_DIT_GDD_Digital_Plant RFID Binder Tracking</v>
          </cell>
          <cell r="Z188" t="str">
            <v>No</v>
          </cell>
          <cell r="AA188" t="str">
            <v>Yes</v>
          </cell>
          <cell r="AB188" t="str">
            <v>IT / Systems</v>
          </cell>
          <cell r="AC188" t="str">
            <v>2020 Ongoing</v>
          </cell>
          <cell r="AD188" t="str">
            <v>SONAR - Available in Horizon</v>
          </cell>
          <cell r="AE188" t="str">
            <v>Process Excellence &amp; Innovation</v>
          </cell>
          <cell r="AF188" t="str">
            <v>Process Optimization &amp; Automation</v>
          </cell>
          <cell r="AG188" t="str">
            <v>TRD Digital Plant</v>
          </cell>
          <cell r="AH188" t="str">
            <v>TRD Labs</v>
          </cell>
          <cell r="AI188" t="str">
            <v>Pharmaceutical Process and Product Development</v>
          </cell>
        </row>
        <row r="189">
          <cell r="A189" t="str">
            <v>12539-G4012126</v>
          </cell>
          <cell r="B189" t="str">
            <v>12539</v>
          </cell>
          <cell r="C189" t="str">
            <v>Project: Digital Plant (TRD)</v>
          </cell>
          <cell r="D189" t="str">
            <v>Child</v>
          </cell>
          <cell r="E189" t="str">
            <v>Multiple WP</v>
          </cell>
          <cell r="F189" t="str">
            <v>TRD</v>
          </cell>
          <cell r="G189">
            <v>0</v>
          </cell>
          <cell r="H189">
            <v>0</v>
          </cell>
          <cell r="I189">
            <v>0</v>
          </cell>
          <cell r="J189">
            <v>0.2</v>
          </cell>
          <cell r="K189">
            <v>0</v>
          </cell>
          <cell r="L189">
            <v>0.2</v>
          </cell>
          <cell r="M189">
            <v>200000</v>
          </cell>
          <cell r="N189">
            <v>0</v>
          </cell>
          <cell r="O189">
            <v>0</v>
          </cell>
          <cell r="P189" t="str">
            <v>G4012126</v>
          </cell>
          <cell r="Q189">
            <v>0</v>
          </cell>
          <cell r="R189" t="str">
            <v>Not Excluded</v>
          </cell>
          <cell r="S189" t="str">
            <v>No</v>
          </cell>
          <cell r="T189" t="str">
            <v>Yes</v>
          </cell>
          <cell r="U189" t="str">
            <v>Value Creation</v>
          </cell>
          <cell r="V189" t="str">
            <v>Reduce R&amp;D Costs</v>
          </cell>
          <cell r="W189" t="str">
            <v>Grow</v>
          </cell>
          <cell r="X189" t="str">
            <v>Proposed Plan</v>
          </cell>
          <cell r="Y189" t="str">
            <v> tbd_DIT_GDD_Digital_Plant Time out of Refrigerator</v>
          </cell>
          <cell r="Z189" t="str">
            <v>No</v>
          </cell>
          <cell r="AA189" t="str">
            <v>Yes</v>
          </cell>
          <cell r="AB189" t="str">
            <v>IT / Systems</v>
          </cell>
          <cell r="AC189" t="str">
            <v>2020 Ongoing</v>
          </cell>
          <cell r="AD189" t="str">
            <v>SONAR - Available in Horizon</v>
          </cell>
          <cell r="AE189" t="str">
            <v>Process Excellence &amp; Innovation</v>
          </cell>
          <cell r="AF189" t="str">
            <v>Process Optimization &amp; Automation</v>
          </cell>
          <cell r="AG189" t="str">
            <v>TRD Digital Plant</v>
          </cell>
          <cell r="AH189" t="str">
            <v>TRD Labs</v>
          </cell>
          <cell r="AI189" t="str">
            <v>Pharmaceutical Process and Product Development</v>
          </cell>
        </row>
        <row r="190">
          <cell r="A190" t="str">
            <v>12539-G4012123</v>
          </cell>
          <cell r="B190" t="str">
            <v>12539</v>
          </cell>
          <cell r="C190" t="str">
            <v>Project: Digital Plant (TRD)</v>
          </cell>
          <cell r="D190" t="str">
            <v>Child</v>
          </cell>
          <cell r="E190" t="str">
            <v>Multiple WP</v>
          </cell>
          <cell r="F190" t="str">
            <v>TRD</v>
          </cell>
          <cell r="G190">
            <v>0</v>
          </cell>
          <cell r="H190">
            <v>0</v>
          </cell>
          <cell r="I190">
            <v>0</v>
          </cell>
          <cell r="J190">
            <v>0.18333337</v>
          </cell>
          <cell r="K190">
            <v>0</v>
          </cell>
          <cell r="L190">
            <v>0.18333337</v>
          </cell>
          <cell r="M190">
            <v>183333.37</v>
          </cell>
          <cell r="N190">
            <v>0</v>
          </cell>
          <cell r="O190">
            <v>0</v>
          </cell>
          <cell r="P190" t="str">
            <v>G4012123</v>
          </cell>
          <cell r="Q190">
            <v>0</v>
          </cell>
          <cell r="R190" t="str">
            <v>Not Excluded</v>
          </cell>
          <cell r="S190" t="str">
            <v>No</v>
          </cell>
          <cell r="T190" t="str">
            <v>Yes</v>
          </cell>
          <cell r="U190" t="str">
            <v>Value Creation</v>
          </cell>
          <cell r="V190" t="str">
            <v>Reduce R&amp;D Costs</v>
          </cell>
          <cell r="W190" t="str">
            <v>Grow</v>
          </cell>
          <cell r="X190" t="str">
            <v>Proposed Plan</v>
          </cell>
          <cell r="Y190" t="str">
            <v> tbd_DIT_GDD_Digital_Plant Warehouse Optimization</v>
          </cell>
          <cell r="Z190" t="str">
            <v>No</v>
          </cell>
          <cell r="AA190" t="str">
            <v>Yes</v>
          </cell>
          <cell r="AB190" t="str">
            <v>IT / Systems</v>
          </cell>
          <cell r="AC190" t="str">
            <v>2020 Ongoing</v>
          </cell>
          <cell r="AD190" t="str">
            <v>SONAR - Available in Horizon</v>
          </cell>
          <cell r="AE190" t="str">
            <v>Process Excellence &amp; Innovation</v>
          </cell>
          <cell r="AF190" t="str">
            <v>Process Optimization &amp; Automation</v>
          </cell>
          <cell r="AG190" t="str">
            <v>TRD Digital Plant</v>
          </cell>
          <cell r="AH190" t="str">
            <v>TRD Labs</v>
          </cell>
          <cell r="AI190" t="str">
            <v>Pharmaceutical Process and Product Development</v>
          </cell>
        </row>
        <row r="191">
          <cell r="A191" t="str">
            <v>12539-G4012139</v>
          </cell>
          <cell r="B191" t="str">
            <v>12539</v>
          </cell>
          <cell r="C191" t="str">
            <v>Project: Digital Plant (TRD)</v>
          </cell>
          <cell r="D191" t="str">
            <v>Child</v>
          </cell>
          <cell r="E191" t="str">
            <v>Multiple WP</v>
          </cell>
          <cell r="F191" t="str">
            <v>TRD</v>
          </cell>
          <cell r="G191">
            <v>0</v>
          </cell>
          <cell r="H191">
            <v>0</v>
          </cell>
          <cell r="I191">
            <v>0</v>
          </cell>
          <cell r="J191">
            <v>0.01833337</v>
          </cell>
          <cell r="K191">
            <v>0</v>
          </cell>
          <cell r="L191">
            <v>0.01833337</v>
          </cell>
          <cell r="M191">
            <v>18333.37</v>
          </cell>
          <cell r="N191">
            <v>0</v>
          </cell>
          <cell r="O191">
            <v>0</v>
          </cell>
          <cell r="P191" t="str">
            <v>G4012139</v>
          </cell>
          <cell r="Q191">
            <v>0</v>
          </cell>
          <cell r="R191" t="str">
            <v>Not Excluded</v>
          </cell>
          <cell r="S191" t="str">
            <v>No</v>
          </cell>
          <cell r="T191" t="str">
            <v>Yes</v>
          </cell>
          <cell r="U191" t="str">
            <v>Value Creation</v>
          </cell>
          <cell r="V191" t="str">
            <v>Reduce R&amp;D Costs</v>
          </cell>
          <cell r="W191" t="str">
            <v>Grow</v>
          </cell>
          <cell r="X191" t="str">
            <v>Proposed Plan</v>
          </cell>
          <cell r="Y191" t="str">
            <v> tbd_DIT_GDD_Digital_Plant_eCalibration CNCS</v>
          </cell>
          <cell r="Z191" t="str">
            <v>No</v>
          </cell>
          <cell r="AA191" t="str">
            <v>Yes</v>
          </cell>
          <cell r="AB191" t="str">
            <v>IT / Systems</v>
          </cell>
          <cell r="AC191" t="str">
            <v>2020 Ongoing</v>
          </cell>
          <cell r="AD191" t="str">
            <v>SONAR - Available in Horizon</v>
          </cell>
          <cell r="AE191" t="str">
            <v>Process Excellence &amp; Innovation</v>
          </cell>
          <cell r="AF191" t="str">
            <v>Process Optimization &amp; Automation</v>
          </cell>
          <cell r="AG191" t="str">
            <v>TRD Digital Plant</v>
          </cell>
          <cell r="AH191" t="str">
            <v>TRD Labs</v>
          </cell>
          <cell r="AI191" t="str">
            <v>Pharmaceutical Process and Product Development</v>
          </cell>
        </row>
        <row r="192">
          <cell r="A192" t="str">
            <v>12539-G4012142</v>
          </cell>
          <cell r="B192" t="str">
            <v>12539</v>
          </cell>
          <cell r="C192" t="str">
            <v>Project: Digital Plant (TRD)</v>
          </cell>
          <cell r="D192" t="str">
            <v>Child</v>
          </cell>
          <cell r="E192" t="str">
            <v>Multiple WP</v>
          </cell>
          <cell r="F192" t="str">
            <v>TRD</v>
          </cell>
          <cell r="G192">
            <v>0</v>
          </cell>
          <cell r="H192">
            <v>0</v>
          </cell>
          <cell r="I192">
            <v>0</v>
          </cell>
          <cell r="J192">
            <v>0.01833337</v>
          </cell>
          <cell r="K192">
            <v>0</v>
          </cell>
          <cell r="L192">
            <v>0.01833337</v>
          </cell>
          <cell r="M192">
            <v>18333.37</v>
          </cell>
          <cell r="N192">
            <v>0</v>
          </cell>
          <cell r="O192">
            <v>0</v>
          </cell>
          <cell r="P192" t="str">
            <v>G4012142</v>
          </cell>
          <cell r="Q192">
            <v>0</v>
          </cell>
          <cell r="R192" t="str">
            <v>Not Excluded</v>
          </cell>
          <cell r="S192" t="str">
            <v>No</v>
          </cell>
          <cell r="T192" t="str">
            <v>Yes</v>
          </cell>
          <cell r="U192" t="str">
            <v>Value Creation</v>
          </cell>
          <cell r="V192" t="str">
            <v>Reduce R&amp;D Costs</v>
          </cell>
          <cell r="W192" t="str">
            <v>Grow</v>
          </cell>
          <cell r="X192" t="str">
            <v>Proposed Plan</v>
          </cell>
          <cell r="Y192" t="str">
            <v> tbd_DIT_GDD_Digital_Plant_eCalibration USFW</v>
          </cell>
          <cell r="Z192" t="str">
            <v>No</v>
          </cell>
          <cell r="AA192" t="str">
            <v>Yes</v>
          </cell>
          <cell r="AB192" t="str">
            <v>IT / Systems</v>
          </cell>
          <cell r="AC192" t="str">
            <v>2020 Ongoing</v>
          </cell>
          <cell r="AD192" t="str">
            <v>SONAR - Available in Horizon</v>
          </cell>
          <cell r="AE192" t="str">
            <v>Process Excellence &amp; Innovation</v>
          </cell>
          <cell r="AF192" t="str">
            <v>Process Optimization &amp; Automation</v>
          </cell>
          <cell r="AG192" t="str">
            <v>TRD Digital Plant</v>
          </cell>
          <cell r="AH192" t="str">
            <v>TRD Labs</v>
          </cell>
          <cell r="AI192" t="str">
            <v>Pharmaceutical Process and Product Development</v>
          </cell>
        </row>
        <row r="193">
          <cell r="A193" t="str">
            <v>12539-G4012136</v>
          </cell>
          <cell r="B193" t="str">
            <v>12539</v>
          </cell>
          <cell r="C193" t="str">
            <v>Project: Digital Plant (TRD)</v>
          </cell>
          <cell r="D193" t="str">
            <v>Child</v>
          </cell>
          <cell r="E193" t="str">
            <v>Multiple WP</v>
          </cell>
          <cell r="F193" t="str">
            <v>TRD</v>
          </cell>
          <cell r="G193">
            <v>0</v>
          </cell>
          <cell r="H193">
            <v>0</v>
          </cell>
          <cell r="I193">
            <v>0</v>
          </cell>
          <cell r="J193">
            <v>0.04999995</v>
          </cell>
          <cell r="K193">
            <v>0</v>
          </cell>
          <cell r="L193">
            <v>0.04999995</v>
          </cell>
          <cell r="M193">
            <v>49999.95</v>
          </cell>
          <cell r="N193">
            <v>0</v>
          </cell>
          <cell r="O193">
            <v>0</v>
          </cell>
          <cell r="P193" t="str">
            <v>G4012136</v>
          </cell>
          <cell r="Q193">
            <v>0</v>
          </cell>
          <cell r="R193" t="str">
            <v>Not Excluded</v>
          </cell>
          <cell r="S193" t="str">
            <v>No</v>
          </cell>
          <cell r="T193" t="str">
            <v>Yes</v>
          </cell>
          <cell r="U193" t="str">
            <v>Value Creation</v>
          </cell>
          <cell r="V193" t="str">
            <v>Reduce R&amp;D Costs</v>
          </cell>
          <cell r="W193" t="str">
            <v>Grow</v>
          </cell>
          <cell r="X193" t="str">
            <v>Proposed Plan</v>
          </cell>
          <cell r="Y193" t="str">
            <v> tbd_DIT_GDD_Digital_Plant_Hololens PHAD CH</v>
          </cell>
          <cell r="Z193" t="str">
            <v>No</v>
          </cell>
          <cell r="AA193" t="str">
            <v>Yes</v>
          </cell>
          <cell r="AB193" t="str">
            <v>IT / Systems</v>
          </cell>
          <cell r="AC193" t="str">
            <v>2020 Ongoing</v>
          </cell>
          <cell r="AD193" t="str">
            <v>SONAR - Available in Horizon</v>
          </cell>
          <cell r="AE193" t="str">
            <v>Process Excellence &amp; Innovation</v>
          </cell>
          <cell r="AF193" t="str">
            <v>Process Optimization &amp; Automation</v>
          </cell>
          <cell r="AG193" t="str">
            <v>TRD Digital Plant</v>
          </cell>
          <cell r="AH193" t="str">
            <v>TRD Labs</v>
          </cell>
          <cell r="AI193" t="str">
            <v>Pharmaceutical Process and Product Development</v>
          </cell>
        </row>
        <row r="194">
          <cell r="A194" t="str">
            <v>12539-G4012140</v>
          </cell>
          <cell r="B194" t="str">
            <v>12539</v>
          </cell>
          <cell r="C194" t="str">
            <v>Project: Digital Plant (TRD)</v>
          </cell>
          <cell r="D194" t="str">
            <v>Child</v>
          </cell>
          <cell r="E194" t="str">
            <v>Multiple WP</v>
          </cell>
          <cell r="F194" t="str">
            <v>TRD</v>
          </cell>
          <cell r="G194">
            <v>0</v>
          </cell>
          <cell r="H194">
            <v>0</v>
          </cell>
          <cell r="I194">
            <v>0</v>
          </cell>
          <cell r="J194">
            <v>0.01833337</v>
          </cell>
          <cell r="K194">
            <v>0</v>
          </cell>
          <cell r="L194">
            <v>0.01833337</v>
          </cell>
          <cell r="M194">
            <v>18333.37</v>
          </cell>
          <cell r="N194">
            <v>0</v>
          </cell>
          <cell r="O194">
            <v>0</v>
          </cell>
          <cell r="P194" t="str">
            <v>G4012140</v>
          </cell>
          <cell r="Q194">
            <v>0</v>
          </cell>
          <cell r="R194" t="str">
            <v>Not Excluded</v>
          </cell>
          <cell r="S194" t="str">
            <v>No</v>
          </cell>
          <cell r="T194" t="str">
            <v>Yes</v>
          </cell>
          <cell r="U194" t="str">
            <v>Value Creation</v>
          </cell>
          <cell r="V194" t="str">
            <v>Reduce R&amp;D Costs</v>
          </cell>
          <cell r="W194" t="str">
            <v>Grow</v>
          </cell>
          <cell r="X194" t="str">
            <v>Proposed Plan</v>
          </cell>
          <cell r="Y194" t="str">
            <v> tbd_DIT_GDD_Digital_Plant_Mobile maint. PHAD CH</v>
          </cell>
          <cell r="Z194" t="str">
            <v>No</v>
          </cell>
          <cell r="AA194" t="str">
            <v>Yes</v>
          </cell>
          <cell r="AB194" t="str">
            <v>IT / Systems</v>
          </cell>
          <cell r="AC194" t="str">
            <v>2020 Ongoing</v>
          </cell>
          <cell r="AD194" t="str">
            <v>SONAR - Available in Horizon</v>
          </cell>
          <cell r="AE194" t="str">
            <v>Process Excellence &amp; Innovation</v>
          </cell>
          <cell r="AF194" t="str">
            <v>Process Optimization &amp; Automation</v>
          </cell>
          <cell r="AG194" t="str">
            <v>TRD Digital Plant</v>
          </cell>
          <cell r="AH194" t="str">
            <v>TRD Labs</v>
          </cell>
          <cell r="AI194" t="str">
            <v>Pharmaceutical Process and Product Development</v>
          </cell>
        </row>
        <row r="195">
          <cell r="A195" t="str">
            <v>12539-G4012138</v>
          </cell>
          <cell r="B195" t="str">
            <v>12539</v>
          </cell>
          <cell r="C195" t="str">
            <v>Project: Digital Plant (TRD)</v>
          </cell>
          <cell r="D195" t="str">
            <v>Child</v>
          </cell>
          <cell r="E195" t="str">
            <v>Multiple WP</v>
          </cell>
          <cell r="F195" t="str">
            <v>TRD</v>
          </cell>
          <cell r="G195">
            <v>0</v>
          </cell>
          <cell r="H195">
            <v>0</v>
          </cell>
          <cell r="I195">
            <v>0</v>
          </cell>
          <cell r="J195">
            <v>0.01999998</v>
          </cell>
          <cell r="K195">
            <v>0</v>
          </cell>
          <cell r="L195">
            <v>0.01999998</v>
          </cell>
          <cell r="M195">
            <v>19999.98</v>
          </cell>
          <cell r="N195">
            <v>0</v>
          </cell>
          <cell r="O195">
            <v>0</v>
          </cell>
          <cell r="P195" t="str">
            <v>G4012138</v>
          </cell>
          <cell r="Q195">
            <v>0</v>
          </cell>
          <cell r="R195" t="str">
            <v>Not Excluded</v>
          </cell>
          <cell r="S195" t="str">
            <v>No</v>
          </cell>
          <cell r="T195" t="str">
            <v>Yes</v>
          </cell>
          <cell r="U195" t="str">
            <v>Value Creation</v>
          </cell>
          <cell r="V195" t="str">
            <v>Reduce R&amp;D Costs</v>
          </cell>
          <cell r="W195" t="str">
            <v>Grow</v>
          </cell>
          <cell r="X195" t="str">
            <v>Proposed Plan</v>
          </cell>
          <cell r="Y195" t="str">
            <v> tbd_DIT_GDD_Digital_Plant_Mobile maintenance CNCS</v>
          </cell>
          <cell r="Z195" t="str">
            <v>No</v>
          </cell>
          <cell r="AA195" t="str">
            <v>Yes</v>
          </cell>
          <cell r="AB195" t="str">
            <v>IT / Systems</v>
          </cell>
          <cell r="AC195" t="str">
            <v>2020 Ongoing</v>
          </cell>
          <cell r="AD195" t="str">
            <v>SONAR - Available in Horizon</v>
          </cell>
          <cell r="AE195" t="str">
            <v>Process Excellence &amp; Innovation</v>
          </cell>
          <cell r="AF195" t="str">
            <v>Process Optimization &amp; Automation</v>
          </cell>
          <cell r="AG195" t="str">
            <v>TRD Digital Plant</v>
          </cell>
          <cell r="AH195" t="str">
            <v>TRD Labs</v>
          </cell>
          <cell r="AI195" t="str">
            <v>Pharmaceutical Process and Product Development</v>
          </cell>
        </row>
        <row r="196">
          <cell r="A196" t="str">
            <v>12539-G4012141</v>
          </cell>
          <cell r="B196" t="str">
            <v>12539</v>
          </cell>
          <cell r="C196" t="str">
            <v>Project: Digital Plant (TRD)</v>
          </cell>
          <cell r="D196" t="str">
            <v>Child</v>
          </cell>
          <cell r="E196" t="str">
            <v>Multiple WP</v>
          </cell>
          <cell r="F196" t="str">
            <v>TRD</v>
          </cell>
          <cell r="G196">
            <v>0</v>
          </cell>
          <cell r="H196">
            <v>0</v>
          </cell>
          <cell r="I196">
            <v>0</v>
          </cell>
          <cell r="J196">
            <v>0.01999998</v>
          </cell>
          <cell r="K196">
            <v>0</v>
          </cell>
          <cell r="L196">
            <v>0.01999998</v>
          </cell>
          <cell r="M196">
            <v>19999.98</v>
          </cell>
          <cell r="N196">
            <v>0</v>
          </cell>
          <cell r="O196">
            <v>0</v>
          </cell>
          <cell r="P196" t="str">
            <v>G4012141</v>
          </cell>
          <cell r="Q196">
            <v>0</v>
          </cell>
          <cell r="R196" t="str">
            <v>Not Excluded</v>
          </cell>
          <cell r="S196" t="str">
            <v>No</v>
          </cell>
          <cell r="T196" t="str">
            <v>Yes</v>
          </cell>
          <cell r="U196" t="str">
            <v>Value Creation</v>
          </cell>
          <cell r="V196" t="str">
            <v>Reduce R&amp;D Costs</v>
          </cell>
          <cell r="W196" t="str">
            <v>Grow</v>
          </cell>
          <cell r="X196" t="str">
            <v>Proposed Plan</v>
          </cell>
          <cell r="Y196" t="str">
            <v> tbd_DIT_GDD_Digital_Plant_Mobile maintenance USFW</v>
          </cell>
          <cell r="Z196" t="str">
            <v>No</v>
          </cell>
          <cell r="AA196" t="str">
            <v>Yes</v>
          </cell>
          <cell r="AB196" t="str">
            <v>IT / Systems</v>
          </cell>
          <cell r="AC196" t="str">
            <v>2020 Ongoing</v>
          </cell>
          <cell r="AD196" t="str">
            <v>SONAR - Available in Horizon</v>
          </cell>
          <cell r="AE196" t="str">
            <v>Process Excellence &amp; Innovation</v>
          </cell>
          <cell r="AF196" t="str">
            <v>Process Optimization &amp; Automation</v>
          </cell>
          <cell r="AG196" t="str">
            <v>TRD Digital Plant</v>
          </cell>
          <cell r="AH196" t="str">
            <v>TRD Labs</v>
          </cell>
          <cell r="AI196" t="str">
            <v>Pharmaceutical Process and Product Development</v>
          </cell>
        </row>
        <row r="197">
          <cell r="A197">
            <v>15070</v>
          </cell>
          <cell r="B197" t="str">
            <v>15070</v>
          </cell>
          <cell r="C197" t="str">
            <v>Project: TRD Digital Labs </v>
          </cell>
          <cell r="D197" t="str">
            <v>Parent</v>
          </cell>
          <cell r="E197" t="str">
            <v>Multiple WP</v>
          </cell>
          <cell r="F197" t="str">
            <v>TRD</v>
          </cell>
          <cell r="G197">
            <v>1.2914080104165</v>
          </cell>
          <cell r="H197">
            <v>1.529784</v>
          </cell>
          <cell r="I197">
            <v>0.43845118</v>
          </cell>
          <cell r="J197">
            <v>5.01858541</v>
          </cell>
          <cell r="K197">
            <v>0.0681</v>
          </cell>
          <cell r="L197">
            <v>8.3463286004165</v>
          </cell>
          <cell r="M197">
            <v>8346328.6004165</v>
          </cell>
          <cell r="N197">
            <v>0</v>
          </cell>
          <cell r="O197">
            <v>3.651</v>
          </cell>
        </row>
        <row r="197">
          <cell r="Q197">
            <v>0</v>
          </cell>
          <cell r="R197" t="str">
            <v>Not Excluded</v>
          </cell>
          <cell r="S197" t="str">
            <v>No</v>
          </cell>
          <cell r="T197" t="str">
            <v>Yes</v>
          </cell>
          <cell r="U197" t="str">
            <v>Value Creation</v>
          </cell>
          <cell r="V197" t="str">
            <v>Reduce R&amp;D Costs</v>
          </cell>
          <cell r="W197" t="str">
            <v>Nurture</v>
          </cell>
          <cell r="X197" t="str">
            <v>Strategy Approved</v>
          </cell>
          <cell r="Y197" t="str">
            <v> TRD Digital Labs </v>
          </cell>
          <cell r="Z197" t="str">
            <v>No</v>
          </cell>
          <cell r="AA197" t="str">
            <v>Yes</v>
          </cell>
          <cell r="AB197" t="str">
            <v>Data &amp; Digital</v>
          </cell>
          <cell r="AC197" t="str">
            <v>2020 Proposed</v>
          </cell>
          <cell r="AD197" t="str">
            <v>SONAR - Available in Horizon</v>
          </cell>
          <cell r="AE197" t="str">
            <v>Process Excellence &amp; Innovation</v>
          </cell>
          <cell r="AF197" t="str">
            <v>Process Optimization &amp; Automation</v>
          </cell>
          <cell r="AG197" t="str">
            <v>TRD Digital Labs </v>
          </cell>
          <cell r="AH197" t="str">
            <v>TRD Labs</v>
          </cell>
          <cell r="AI197" t="str">
            <v>Chemical Process and Drug Development</v>
          </cell>
        </row>
        <row r="198">
          <cell r="A198" t="str">
            <v>15070-G4010802</v>
          </cell>
          <cell r="B198" t="str">
            <v>15070</v>
          </cell>
          <cell r="C198" t="str">
            <v>Project: TRD Digital Labs </v>
          </cell>
          <cell r="D198" t="str">
            <v>Child</v>
          </cell>
          <cell r="E198" t="str">
            <v>Multiple WP</v>
          </cell>
          <cell r="F198" t="str">
            <v>TRD</v>
          </cell>
          <cell r="G198">
            <v>0</v>
          </cell>
          <cell r="H198">
            <v>0</v>
          </cell>
          <cell r="I198">
            <v>0.07259183</v>
          </cell>
          <cell r="J198">
            <v>0.0395</v>
          </cell>
          <cell r="K198">
            <v>0</v>
          </cell>
          <cell r="L198">
            <v>0.11209183</v>
          </cell>
          <cell r="M198">
            <v>112091.83</v>
          </cell>
          <cell r="N198">
            <v>0</v>
          </cell>
          <cell r="O198">
            <v>0</v>
          </cell>
          <cell r="P198" t="str">
            <v>G4010802</v>
          </cell>
          <cell r="Q198">
            <v>33.11</v>
          </cell>
          <cell r="R198" t="str">
            <v>Not Excluded</v>
          </cell>
          <cell r="S198" t="str">
            <v>No</v>
          </cell>
          <cell r="T198" t="str">
            <v>Yes</v>
          </cell>
          <cell r="U198" t="str">
            <v>Value Creation</v>
          </cell>
          <cell r="V198" t="str">
            <v>Reduce R&amp;D Costs</v>
          </cell>
          <cell r="W198" t="str">
            <v>Nurture</v>
          </cell>
          <cell r="X198" t="str">
            <v>Strategy Approved</v>
          </cell>
          <cell r="Y198" t="str">
            <v> 32705_DIT_GDD_TRD_GCDS_UPGRADE</v>
          </cell>
          <cell r="Z198" t="str">
            <v>No</v>
          </cell>
          <cell r="AA198" t="str">
            <v>Yes</v>
          </cell>
          <cell r="AB198" t="str">
            <v>Data &amp; Digital</v>
          </cell>
          <cell r="AC198" t="str">
            <v>2020 Ongoing</v>
          </cell>
          <cell r="AD198" t="str">
            <v>SONAR - Available in Horizon</v>
          </cell>
          <cell r="AE198" t="str">
            <v>Process Excellence &amp; Innovation</v>
          </cell>
          <cell r="AF198" t="str">
            <v>Process Optimization &amp; Automation</v>
          </cell>
          <cell r="AG198" t="str">
            <v>TRD Digital Labs </v>
          </cell>
          <cell r="AH198" t="str">
            <v>TRD Labs</v>
          </cell>
          <cell r="AI198" t="str">
            <v>Chemical Process and Drug Development</v>
          </cell>
        </row>
        <row r="199">
          <cell r="A199" t="str">
            <v>15070-G4010803</v>
          </cell>
          <cell r="B199" t="str">
            <v>15070</v>
          </cell>
          <cell r="C199" t="str">
            <v>Project: TRD Digital Labs </v>
          </cell>
          <cell r="D199" t="str">
            <v>Child</v>
          </cell>
          <cell r="E199" t="str">
            <v>Multiple WP</v>
          </cell>
          <cell r="F199" t="str">
            <v>TRD</v>
          </cell>
          <cell r="G199">
            <v>0</v>
          </cell>
          <cell r="H199">
            <v>0</v>
          </cell>
          <cell r="I199">
            <v>0.14187035</v>
          </cell>
          <cell r="J199">
            <v>0</v>
          </cell>
          <cell r="K199">
            <v>0</v>
          </cell>
          <cell r="L199">
            <v>0.14187035</v>
          </cell>
          <cell r="M199">
            <v>141870.35</v>
          </cell>
          <cell r="N199">
            <v>0</v>
          </cell>
          <cell r="O199">
            <v>0</v>
          </cell>
          <cell r="P199" t="str">
            <v>G4010803</v>
          </cell>
          <cell r="Q199">
            <v>0</v>
          </cell>
          <cell r="R199" t="str">
            <v>Not Excluded</v>
          </cell>
          <cell r="S199" t="str">
            <v>No</v>
          </cell>
          <cell r="T199" t="str">
            <v>Yes</v>
          </cell>
          <cell r="U199" t="str">
            <v>Value Creation</v>
          </cell>
          <cell r="V199" t="str">
            <v>Reduce R&amp;D Costs</v>
          </cell>
          <cell r="W199" t="str">
            <v>Nurture</v>
          </cell>
          <cell r="X199" t="str">
            <v>Strategy Approved</v>
          </cell>
          <cell r="Y199" t="str">
            <v> 71508_DIT_GDD_TRD_Digital Labs Initiative</v>
          </cell>
          <cell r="Z199" t="str">
            <v>No</v>
          </cell>
          <cell r="AA199" t="str">
            <v>Yes</v>
          </cell>
          <cell r="AB199" t="str">
            <v>Data &amp; Digital</v>
          </cell>
          <cell r="AC199" t="str">
            <v>2020 End</v>
          </cell>
          <cell r="AD199" t="str">
            <v>SONAR - Available in Horizon</v>
          </cell>
          <cell r="AE199" t="str">
            <v>Process Excellence &amp; Innovation</v>
          </cell>
          <cell r="AF199" t="str">
            <v>Process Optimization &amp; Automation</v>
          </cell>
          <cell r="AG199" t="str">
            <v>TRD Digital Labs </v>
          </cell>
          <cell r="AH199" t="str">
            <v>TRD Labs</v>
          </cell>
          <cell r="AI199" t="str">
            <v>Chemical Process and Drug Development</v>
          </cell>
        </row>
        <row r="200">
          <cell r="A200" t="str">
            <v>15070-G4010804</v>
          </cell>
          <cell r="B200" t="str">
            <v>15070</v>
          </cell>
          <cell r="C200" t="str">
            <v>Project: TRD Digital Labs </v>
          </cell>
          <cell r="D200" t="str">
            <v>Child</v>
          </cell>
          <cell r="E200" t="str">
            <v>Multiple WP</v>
          </cell>
          <cell r="F200" t="str">
            <v>TRD</v>
          </cell>
          <cell r="G200">
            <v>0</v>
          </cell>
          <cell r="H200">
            <v>0</v>
          </cell>
          <cell r="I200">
            <v>0.0133843</v>
          </cell>
          <cell r="J200">
            <v>0.210287</v>
          </cell>
          <cell r="K200">
            <v>0</v>
          </cell>
          <cell r="L200">
            <v>0.2236713</v>
          </cell>
          <cell r="M200">
            <v>223671.3</v>
          </cell>
          <cell r="N200">
            <v>0</v>
          </cell>
          <cell r="O200">
            <v>1.1</v>
          </cell>
          <cell r="P200" t="str">
            <v>G4010804</v>
          </cell>
          <cell r="Q200">
            <v>160.5828</v>
          </cell>
          <cell r="R200" t="str">
            <v>Not Excluded</v>
          </cell>
          <cell r="S200" t="str">
            <v>No</v>
          </cell>
          <cell r="T200" t="str">
            <v>Yes</v>
          </cell>
          <cell r="U200" t="str">
            <v>Value Creation</v>
          </cell>
          <cell r="V200" t="str">
            <v>Reduce R&amp;D Costs</v>
          </cell>
          <cell r="W200" t="str">
            <v>Nurture</v>
          </cell>
          <cell r="X200" t="str">
            <v>Strategy Approved</v>
          </cell>
          <cell r="Y200" t="str">
            <v> 86042_DIT_GDD_TRD_Digital Labs Kneat</v>
          </cell>
          <cell r="Z200" t="str">
            <v>No</v>
          </cell>
          <cell r="AA200" t="str">
            <v>Yes</v>
          </cell>
          <cell r="AB200" t="str">
            <v>Data &amp; Digital</v>
          </cell>
          <cell r="AC200" t="str">
            <v>2020 Ongoing</v>
          </cell>
          <cell r="AD200" t="str">
            <v>SONAR - Available in Horizon</v>
          </cell>
          <cell r="AE200" t="str">
            <v>Process Excellence &amp; Innovation</v>
          </cell>
          <cell r="AF200" t="str">
            <v>Process Optimization &amp; Automation</v>
          </cell>
          <cell r="AG200" t="str">
            <v>TRD Digital Labs </v>
          </cell>
          <cell r="AH200" t="str">
            <v>TRD Labs</v>
          </cell>
          <cell r="AI200" t="str">
            <v>Chemical Process and Drug Development</v>
          </cell>
        </row>
        <row r="201">
          <cell r="A201" t="str">
            <v>15070-G4010805</v>
          </cell>
          <cell r="B201" t="str">
            <v>15070</v>
          </cell>
          <cell r="C201" t="str">
            <v>Project: TRD Digital Labs </v>
          </cell>
          <cell r="D201" t="str">
            <v>Child</v>
          </cell>
          <cell r="E201" t="str">
            <v>Multiple WP</v>
          </cell>
          <cell r="F201" t="str">
            <v>TRD</v>
          </cell>
          <cell r="G201">
            <v>0</v>
          </cell>
          <cell r="H201">
            <v>0</v>
          </cell>
          <cell r="I201">
            <v>0.0282336</v>
          </cell>
          <cell r="J201">
            <v>0.4114</v>
          </cell>
          <cell r="K201">
            <v>0</v>
          </cell>
          <cell r="L201">
            <v>0.4396336</v>
          </cell>
          <cell r="M201">
            <v>439633.6</v>
          </cell>
          <cell r="N201">
            <v>0</v>
          </cell>
          <cell r="O201">
            <v>1.261</v>
          </cell>
          <cell r="P201" t="str">
            <v>G4010805</v>
          </cell>
          <cell r="Q201">
            <v>314.16</v>
          </cell>
          <cell r="R201" t="str">
            <v>Not Excluded</v>
          </cell>
          <cell r="S201" t="str">
            <v>No</v>
          </cell>
          <cell r="T201" t="str">
            <v>Yes</v>
          </cell>
          <cell r="U201" t="str">
            <v>Value Creation</v>
          </cell>
          <cell r="V201" t="str">
            <v>Reduce R&amp;D Costs</v>
          </cell>
          <cell r="W201" t="str">
            <v>Nurture</v>
          </cell>
          <cell r="X201" t="str">
            <v>Strategy Approved</v>
          </cell>
          <cell r="Y201" t="str">
            <v> 86894_DIT_GDD_TRD_Digital_Labs_Luminata_full 2020</v>
          </cell>
          <cell r="Z201" t="str">
            <v>No</v>
          </cell>
          <cell r="AA201" t="str">
            <v>Yes</v>
          </cell>
          <cell r="AB201" t="str">
            <v>Data &amp; Digital</v>
          </cell>
          <cell r="AC201" t="str">
            <v>2020 Ongoing</v>
          </cell>
          <cell r="AD201" t="str">
            <v>SONAR - Available in Horizon</v>
          </cell>
          <cell r="AE201" t="str">
            <v>Process Excellence &amp; Innovation</v>
          </cell>
          <cell r="AF201" t="str">
            <v>Process Optimization &amp; Automation</v>
          </cell>
          <cell r="AG201" t="str">
            <v>TRD Digital Labs </v>
          </cell>
          <cell r="AH201" t="str">
            <v>TRD Labs</v>
          </cell>
          <cell r="AI201" t="str">
            <v>Chemical Process and Drug Development</v>
          </cell>
        </row>
        <row r="202">
          <cell r="A202" t="str">
            <v>15070-G4010806</v>
          </cell>
          <cell r="B202" t="str">
            <v>15070</v>
          </cell>
          <cell r="C202" t="str">
            <v>Project: TRD Digital Labs </v>
          </cell>
          <cell r="D202" t="str">
            <v>Child</v>
          </cell>
          <cell r="E202" t="str">
            <v>Multiple WP</v>
          </cell>
          <cell r="F202" t="str">
            <v>TRD</v>
          </cell>
          <cell r="G202">
            <v>0</v>
          </cell>
          <cell r="H202">
            <v>0</v>
          </cell>
          <cell r="I202">
            <v>0</v>
          </cell>
          <cell r="J202">
            <v>0</v>
          </cell>
          <cell r="K202">
            <v>0</v>
          </cell>
          <cell r="L202">
            <v>0</v>
          </cell>
          <cell r="M202">
            <v>0</v>
          </cell>
          <cell r="N202">
            <v>0</v>
          </cell>
          <cell r="O202">
            <v>0</v>
          </cell>
          <cell r="P202" t="str">
            <v>G4010806</v>
          </cell>
          <cell r="Q202">
            <v>0</v>
          </cell>
          <cell r="R202" t="str">
            <v>Not Excluded</v>
          </cell>
          <cell r="S202" t="str">
            <v>No</v>
          </cell>
          <cell r="T202" t="str">
            <v>Yes</v>
          </cell>
          <cell r="U202" t="str">
            <v>Value Creation</v>
          </cell>
          <cell r="V202" t="str">
            <v>Reduce R&amp;D Costs</v>
          </cell>
          <cell r="W202" t="str">
            <v>Nurture</v>
          </cell>
          <cell r="X202" t="str">
            <v>Strategy Approved</v>
          </cell>
          <cell r="Y202" t="str">
            <v> 88710_DIT_GDD_TRD_ Digital Lab_CHBS PI Historian</v>
          </cell>
          <cell r="Z202" t="str">
            <v>No</v>
          </cell>
          <cell r="AA202" t="str">
            <v>Yes</v>
          </cell>
          <cell r="AB202" t="str">
            <v>Data &amp; Digital</v>
          </cell>
          <cell r="AC202" t="str">
            <v>2020 End</v>
          </cell>
          <cell r="AD202" t="str">
            <v>SONAR - Available in Horizon</v>
          </cell>
          <cell r="AE202" t="str">
            <v>Process Excellence &amp; Innovation</v>
          </cell>
          <cell r="AF202" t="str">
            <v>Process Optimization &amp; Automation</v>
          </cell>
          <cell r="AG202" t="str">
            <v>TRD Digital Labs </v>
          </cell>
          <cell r="AH202" t="str">
            <v>TRD Labs</v>
          </cell>
          <cell r="AI202" t="str">
            <v>Chemical Process and Drug Development</v>
          </cell>
        </row>
        <row r="203">
          <cell r="A203" t="str">
            <v>15070-G4010808</v>
          </cell>
          <cell r="B203" t="str">
            <v>15070</v>
          </cell>
          <cell r="C203" t="str">
            <v>Project: TRD Digital Labs </v>
          </cell>
          <cell r="D203" t="str">
            <v>Child</v>
          </cell>
          <cell r="E203" t="str">
            <v>Multiple WP</v>
          </cell>
          <cell r="F203" t="str">
            <v>TRD</v>
          </cell>
          <cell r="G203">
            <v>0</v>
          </cell>
          <cell r="H203">
            <v>0</v>
          </cell>
          <cell r="I203">
            <v>0</v>
          </cell>
          <cell r="J203">
            <v>0</v>
          </cell>
          <cell r="K203">
            <v>0</v>
          </cell>
          <cell r="L203">
            <v>0</v>
          </cell>
          <cell r="M203">
            <v>0</v>
          </cell>
          <cell r="N203">
            <v>0</v>
          </cell>
          <cell r="O203">
            <v>0</v>
          </cell>
          <cell r="P203" t="str">
            <v>G4010808</v>
          </cell>
          <cell r="Q203">
            <v>0</v>
          </cell>
          <cell r="R203" t="str">
            <v>Not Excluded</v>
          </cell>
          <cell r="S203" t="str">
            <v>No</v>
          </cell>
          <cell r="T203" t="str">
            <v>Yes</v>
          </cell>
          <cell r="U203" t="str">
            <v>Value Creation</v>
          </cell>
          <cell r="V203" t="str">
            <v>Reduce R&amp;D Costs</v>
          </cell>
          <cell r="W203" t="str">
            <v>Nurture</v>
          </cell>
          <cell r="X203" t="str">
            <v>Strategy Approved</v>
          </cell>
          <cell r="Y203" t="str">
            <v> 89942_DIT_GDD_TRD_Digital_Labs_Connect</v>
          </cell>
          <cell r="Z203" t="str">
            <v>No</v>
          </cell>
          <cell r="AA203" t="str">
            <v>Yes</v>
          </cell>
          <cell r="AB203" t="str">
            <v>Data &amp; Digital</v>
          </cell>
          <cell r="AC203" t="str">
            <v>2020 End</v>
          </cell>
          <cell r="AD203" t="str">
            <v>SONAR - Available in Horizon</v>
          </cell>
          <cell r="AE203" t="str">
            <v>Process Excellence &amp; Innovation</v>
          </cell>
          <cell r="AF203" t="str">
            <v>Process Optimization &amp; Automation</v>
          </cell>
          <cell r="AG203" t="str">
            <v>TRD Digital Labs </v>
          </cell>
          <cell r="AH203" t="str">
            <v>TRD Labs</v>
          </cell>
          <cell r="AI203" t="str">
            <v>Chemical Process and Drug Development</v>
          </cell>
        </row>
        <row r="204">
          <cell r="A204" t="str">
            <v>15070-G4010810</v>
          </cell>
          <cell r="B204" t="str">
            <v>15070</v>
          </cell>
          <cell r="C204" t="str">
            <v>Project: TRD Digital Labs </v>
          </cell>
          <cell r="D204" t="str">
            <v>Child</v>
          </cell>
          <cell r="E204" t="str">
            <v>Multiple WP</v>
          </cell>
          <cell r="F204" t="str">
            <v>TRD</v>
          </cell>
          <cell r="G204">
            <v>0</v>
          </cell>
          <cell r="H204">
            <v>0</v>
          </cell>
          <cell r="I204">
            <v>0</v>
          </cell>
          <cell r="J204">
            <v>0</v>
          </cell>
          <cell r="K204">
            <v>0</v>
          </cell>
          <cell r="L204">
            <v>0</v>
          </cell>
          <cell r="M204">
            <v>0</v>
          </cell>
          <cell r="N204">
            <v>0</v>
          </cell>
          <cell r="O204">
            <v>0</v>
          </cell>
          <cell r="P204" t="str">
            <v>G4010810</v>
          </cell>
          <cell r="Q204">
            <v>0</v>
          </cell>
          <cell r="R204" t="str">
            <v>Not Excluded</v>
          </cell>
          <cell r="S204" t="str">
            <v>No</v>
          </cell>
          <cell r="T204" t="str">
            <v>Yes</v>
          </cell>
          <cell r="U204" t="str">
            <v>Value Creation</v>
          </cell>
          <cell r="V204" t="str">
            <v>Reduce R&amp;D Costs</v>
          </cell>
          <cell r="W204" t="str">
            <v>Nurture</v>
          </cell>
          <cell r="X204" t="str">
            <v>Strategy Approved</v>
          </cell>
          <cell r="Y204" t="str">
            <v> 89943_DIT_GDD_TRD_Digital_Labs_DA_Check</v>
          </cell>
          <cell r="Z204" t="str">
            <v>No</v>
          </cell>
          <cell r="AA204" t="str">
            <v>Yes</v>
          </cell>
          <cell r="AB204" t="str">
            <v>Data &amp; Digital</v>
          </cell>
          <cell r="AC204" t="str">
            <v>2020 End</v>
          </cell>
          <cell r="AD204" t="str">
            <v>SONAR - Available in Horizon</v>
          </cell>
          <cell r="AE204" t="str">
            <v>Process Excellence &amp; Innovation</v>
          </cell>
          <cell r="AF204" t="str">
            <v>Process Optimization &amp; Automation</v>
          </cell>
          <cell r="AG204" t="str">
            <v>TRD Digital Labs </v>
          </cell>
          <cell r="AH204" t="str">
            <v>TRD Labs</v>
          </cell>
          <cell r="AI204" t="str">
            <v>Chemical Process and Drug Development</v>
          </cell>
        </row>
        <row r="205">
          <cell r="A205" t="str">
            <v>15070-G4010809</v>
          </cell>
          <cell r="B205" t="str">
            <v>15070</v>
          </cell>
          <cell r="C205" t="str">
            <v>Project: TRD Digital Labs </v>
          </cell>
          <cell r="D205" t="str">
            <v>Child</v>
          </cell>
          <cell r="E205" t="str">
            <v>Multiple WP</v>
          </cell>
          <cell r="F205" t="str">
            <v>TRD</v>
          </cell>
          <cell r="G205">
            <v>0</v>
          </cell>
          <cell r="H205">
            <v>0</v>
          </cell>
          <cell r="I205">
            <v>0.01356708</v>
          </cell>
          <cell r="J205">
            <v>0</v>
          </cell>
          <cell r="K205">
            <v>0</v>
          </cell>
          <cell r="L205">
            <v>0.01356708</v>
          </cell>
          <cell r="M205">
            <v>13567.08</v>
          </cell>
          <cell r="N205">
            <v>0</v>
          </cell>
          <cell r="O205">
            <v>0</v>
          </cell>
          <cell r="P205" t="str">
            <v>G4010809</v>
          </cell>
          <cell r="Q205">
            <v>0</v>
          </cell>
          <cell r="R205" t="str">
            <v>Not Excluded</v>
          </cell>
          <cell r="S205" t="str">
            <v>No</v>
          </cell>
          <cell r="T205" t="str">
            <v>Yes</v>
          </cell>
          <cell r="U205" t="str">
            <v>Value Creation</v>
          </cell>
          <cell r="V205" t="str">
            <v>Reduce R&amp;D Costs</v>
          </cell>
          <cell r="W205" t="str">
            <v>Nurture</v>
          </cell>
          <cell r="X205" t="str">
            <v>Strategy Approved</v>
          </cell>
          <cell r="Y205" t="str">
            <v> 90194_DIT_GDD_TRD_MML_HPC</v>
          </cell>
          <cell r="Z205" t="str">
            <v>No</v>
          </cell>
          <cell r="AA205" t="str">
            <v>Yes</v>
          </cell>
          <cell r="AB205" t="str">
            <v>Data &amp; Digital</v>
          </cell>
          <cell r="AC205" t="str">
            <v>2020 End</v>
          </cell>
          <cell r="AD205" t="str">
            <v>SONAR - Available in Horizon</v>
          </cell>
          <cell r="AE205" t="str">
            <v>Process Excellence &amp; Innovation</v>
          </cell>
          <cell r="AF205" t="str">
            <v>Process Optimization &amp; Automation</v>
          </cell>
          <cell r="AG205" t="str">
            <v>TRD Digital Labs </v>
          </cell>
          <cell r="AH205" t="str">
            <v>TRD Labs</v>
          </cell>
          <cell r="AI205" t="str">
            <v>Chemical Process and Drug Development</v>
          </cell>
        </row>
        <row r="206">
          <cell r="A206" t="str">
            <v>15070-G4010783</v>
          </cell>
          <cell r="B206" t="str">
            <v>15070</v>
          </cell>
          <cell r="C206" t="str">
            <v>Project: TRD Digital Labs </v>
          </cell>
          <cell r="D206" t="str">
            <v>Child</v>
          </cell>
          <cell r="E206" t="str">
            <v>Multiple WP</v>
          </cell>
          <cell r="F206" t="str">
            <v>TRD</v>
          </cell>
          <cell r="G206">
            <v>0</v>
          </cell>
          <cell r="H206">
            <v>0</v>
          </cell>
          <cell r="I206">
            <v>0.00817831</v>
          </cell>
          <cell r="J206">
            <v>0.194</v>
          </cell>
          <cell r="K206">
            <v>0</v>
          </cell>
          <cell r="L206">
            <v>0.20217831</v>
          </cell>
          <cell r="M206">
            <v>202178.31</v>
          </cell>
          <cell r="N206">
            <v>0</v>
          </cell>
          <cell r="O206">
            <v>0</v>
          </cell>
          <cell r="P206" t="str">
            <v>G4010783</v>
          </cell>
          <cell r="Q206">
            <v>166.5006</v>
          </cell>
          <cell r="R206" t="str">
            <v>Not Excluded</v>
          </cell>
          <cell r="S206" t="str">
            <v>No</v>
          </cell>
          <cell r="T206" t="str">
            <v>Yes</v>
          </cell>
          <cell r="U206" t="str">
            <v>Value Creation</v>
          </cell>
          <cell r="V206" t="str">
            <v>Reduce R&amp;D Costs</v>
          </cell>
          <cell r="W206" t="str">
            <v>Nurture</v>
          </cell>
          <cell r="X206" t="str">
            <v>Proposed Plan</v>
          </cell>
          <cell r="Y206" t="str">
            <v> Digital Pilot Lab</v>
          </cell>
          <cell r="Z206" t="str">
            <v>No</v>
          </cell>
          <cell r="AA206" t="str">
            <v>Yes</v>
          </cell>
          <cell r="AB206" t="str">
            <v>Data &amp; Digital</v>
          </cell>
          <cell r="AC206" t="str">
            <v>2020 Proposed</v>
          </cell>
          <cell r="AD206" t="str">
            <v>SONAR - Available in Horizon</v>
          </cell>
          <cell r="AE206" t="str">
            <v>Process Excellence &amp; Innovation</v>
          </cell>
          <cell r="AF206" t="str">
            <v>Process Optimization &amp; Automation</v>
          </cell>
          <cell r="AG206" t="str">
            <v>TRD Digital Labs </v>
          </cell>
          <cell r="AH206" t="str">
            <v>TRD Labs</v>
          </cell>
          <cell r="AI206" t="str">
            <v>Chemical Process and Drug Development</v>
          </cell>
        </row>
        <row r="207">
          <cell r="A207" t="str">
            <v>15070-G4012110</v>
          </cell>
          <cell r="B207" t="str">
            <v>15070</v>
          </cell>
          <cell r="C207" t="str">
            <v>Project: TRD Digital Labs </v>
          </cell>
          <cell r="D207" t="str">
            <v>Child</v>
          </cell>
          <cell r="E207" t="str">
            <v>Multiple WP</v>
          </cell>
          <cell r="F207" t="str">
            <v>TRD</v>
          </cell>
          <cell r="G207">
            <v>0</v>
          </cell>
          <cell r="H207">
            <v>0</v>
          </cell>
          <cell r="I207">
            <v>0</v>
          </cell>
          <cell r="J207">
            <v>0.98880003</v>
          </cell>
          <cell r="K207">
            <v>0</v>
          </cell>
          <cell r="L207">
            <v>0.98880003</v>
          </cell>
          <cell r="M207">
            <v>988800.03</v>
          </cell>
          <cell r="N207">
            <v>0</v>
          </cell>
          <cell r="O207">
            <v>0</v>
          </cell>
          <cell r="P207" t="str">
            <v>G4012110</v>
          </cell>
          <cell r="Q207">
            <v>0</v>
          </cell>
          <cell r="R207" t="str">
            <v>Not Excluded</v>
          </cell>
          <cell r="S207" t="str">
            <v>No</v>
          </cell>
          <cell r="T207" t="str">
            <v>Yes</v>
          </cell>
          <cell r="U207" t="str">
            <v>Value Creation</v>
          </cell>
          <cell r="V207" t="str">
            <v>Reduce R&amp;D Costs</v>
          </cell>
          <cell r="W207" t="str">
            <v>Nurture</v>
          </cell>
          <cell r="X207" t="str">
            <v>Proposed Plan</v>
          </cell>
          <cell r="Y207" t="str">
            <v> tbd_ DIT_GDD_TRD_GCDS_UPGRADE_impl.</v>
          </cell>
          <cell r="Z207" t="str">
            <v>No</v>
          </cell>
          <cell r="AA207" t="str">
            <v>Yes</v>
          </cell>
          <cell r="AB207" t="str">
            <v>Data &amp; Digital</v>
          </cell>
          <cell r="AC207" t="str">
            <v>2020 Proposed</v>
          </cell>
          <cell r="AD207" t="str">
            <v>SONAR - Available in Horizon</v>
          </cell>
          <cell r="AE207" t="str">
            <v>Process Excellence &amp; Innovation</v>
          </cell>
          <cell r="AF207" t="str">
            <v>Process Optimization &amp; Automation</v>
          </cell>
          <cell r="AG207" t="str">
            <v>TRD Digital Labs </v>
          </cell>
          <cell r="AH207" t="str">
            <v>TRD Labs</v>
          </cell>
          <cell r="AI207" t="str">
            <v>Chemical Process and Drug Development</v>
          </cell>
        </row>
        <row r="208">
          <cell r="A208" t="str">
            <v>15070-G4010832</v>
          </cell>
          <cell r="B208" t="str">
            <v>15070</v>
          </cell>
          <cell r="C208" t="str">
            <v>Project: TRD Digital Labs </v>
          </cell>
          <cell r="D208" t="str">
            <v>Child</v>
          </cell>
          <cell r="E208" t="str">
            <v>Multiple WP</v>
          </cell>
          <cell r="F208" t="str">
            <v>TRD</v>
          </cell>
          <cell r="G208">
            <v>0</v>
          </cell>
          <cell r="H208">
            <v>0</v>
          </cell>
          <cell r="I208">
            <v>0</v>
          </cell>
          <cell r="J208">
            <v>0.48344</v>
          </cell>
          <cell r="K208">
            <v>0</v>
          </cell>
          <cell r="L208">
            <v>0.48344</v>
          </cell>
          <cell r="M208">
            <v>483440</v>
          </cell>
          <cell r="N208">
            <v>0</v>
          </cell>
          <cell r="O208">
            <v>0.29</v>
          </cell>
          <cell r="P208" t="str">
            <v>G4010832</v>
          </cell>
          <cell r="Q208">
            <v>0</v>
          </cell>
          <cell r="R208" t="str">
            <v>Not Excluded</v>
          </cell>
          <cell r="S208" t="str">
            <v>No</v>
          </cell>
          <cell r="T208" t="str">
            <v>Yes</v>
          </cell>
          <cell r="U208" t="str">
            <v>Value Creation</v>
          </cell>
          <cell r="V208" t="str">
            <v>Reduce R&amp;D Costs</v>
          </cell>
          <cell r="W208" t="str">
            <v>Nurture</v>
          </cell>
          <cell r="X208" t="str">
            <v>Proposed Plan</v>
          </cell>
          <cell r="Y208" t="str">
            <v> tbd_DIT_GDD_TRD_Digital_Lab_TRDSymphony_impl.</v>
          </cell>
          <cell r="Z208" t="str">
            <v>No</v>
          </cell>
          <cell r="AA208" t="str">
            <v>Yes</v>
          </cell>
          <cell r="AB208" t="str">
            <v>Data &amp; Digital</v>
          </cell>
          <cell r="AC208" t="str">
            <v>2020 Proposed</v>
          </cell>
          <cell r="AD208" t="str">
            <v>SONAR - Available in Horizon</v>
          </cell>
          <cell r="AE208" t="str">
            <v>Process Excellence &amp; Innovation</v>
          </cell>
          <cell r="AF208" t="str">
            <v>Process Optimization &amp; Automation</v>
          </cell>
          <cell r="AG208" t="str">
            <v>TRD Digital Labs </v>
          </cell>
          <cell r="AH208" t="str">
            <v>TRD Labs</v>
          </cell>
          <cell r="AI208" t="str">
            <v>Chemical Process and Drug Development</v>
          </cell>
        </row>
        <row r="209">
          <cell r="A209" t="str">
            <v>15070-G4012120</v>
          </cell>
          <cell r="B209" t="str">
            <v>15070</v>
          </cell>
          <cell r="C209" t="str">
            <v>Project: TRD Digital Labs </v>
          </cell>
          <cell r="D209" t="str">
            <v>Child</v>
          </cell>
          <cell r="E209" t="str">
            <v>Multiple WP</v>
          </cell>
          <cell r="F209" t="str">
            <v>TRD</v>
          </cell>
          <cell r="G209">
            <v>0</v>
          </cell>
          <cell r="H209">
            <v>0</v>
          </cell>
          <cell r="I209">
            <v>0</v>
          </cell>
          <cell r="J209">
            <v>0.30000003</v>
          </cell>
          <cell r="K209">
            <v>0</v>
          </cell>
          <cell r="L209">
            <v>0.30000003</v>
          </cell>
          <cell r="M209">
            <v>300000.03</v>
          </cell>
          <cell r="N209">
            <v>0</v>
          </cell>
          <cell r="O209">
            <v>0</v>
          </cell>
          <cell r="P209" t="str">
            <v>G4012120</v>
          </cell>
          <cell r="Q209">
            <v>0</v>
          </cell>
          <cell r="R209" t="str">
            <v>Not Excluded</v>
          </cell>
          <cell r="S209" t="str">
            <v>No</v>
          </cell>
          <cell r="T209" t="str">
            <v>Yes</v>
          </cell>
          <cell r="U209" t="str">
            <v>Value Creation</v>
          </cell>
          <cell r="V209" t="str">
            <v>Reduce R&amp;D Costs</v>
          </cell>
          <cell r="W209" t="str">
            <v>Nurture</v>
          </cell>
          <cell r="X209" t="str">
            <v>Proposed Plan</v>
          </cell>
          <cell r="Y209" t="str">
            <v> tbd_DIT_GDD_TRD_Digital_Labs Planning</v>
          </cell>
          <cell r="Z209" t="str">
            <v>No</v>
          </cell>
          <cell r="AA209" t="str">
            <v>Yes</v>
          </cell>
          <cell r="AB209" t="str">
            <v>Data &amp; Digital</v>
          </cell>
          <cell r="AC209" t="str">
            <v>2020 Proposed</v>
          </cell>
          <cell r="AD209" t="str">
            <v>SONAR - Available in Horizon</v>
          </cell>
          <cell r="AE209" t="str">
            <v>Process Excellence &amp; Innovation</v>
          </cell>
          <cell r="AF209" t="str">
            <v>Process Optimization &amp; Automation</v>
          </cell>
          <cell r="AG209" t="str">
            <v>TRD Digital Labs </v>
          </cell>
          <cell r="AH209" t="str">
            <v>TRD Labs</v>
          </cell>
          <cell r="AI209" t="str">
            <v>Chemical Process and Drug Development</v>
          </cell>
        </row>
        <row r="210">
          <cell r="A210" t="str">
            <v>15070-G4010833</v>
          </cell>
          <cell r="B210" t="str">
            <v>15070</v>
          </cell>
          <cell r="C210" t="str">
            <v>Project: TRD Digital Labs </v>
          </cell>
          <cell r="D210" t="str">
            <v>Child</v>
          </cell>
          <cell r="E210" t="str">
            <v>Multiple WP</v>
          </cell>
          <cell r="F210" t="str">
            <v>TRD</v>
          </cell>
          <cell r="G210">
            <v>0</v>
          </cell>
          <cell r="H210">
            <v>0</v>
          </cell>
          <cell r="I210">
            <v>0</v>
          </cell>
          <cell r="J210">
            <v>0.825</v>
          </cell>
          <cell r="K210">
            <v>0</v>
          </cell>
          <cell r="L210">
            <v>0.825</v>
          </cell>
          <cell r="M210">
            <v>825000</v>
          </cell>
          <cell r="N210">
            <v>0</v>
          </cell>
          <cell r="O210">
            <v>0</v>
          </cell>
          <cell r="P210" t="str">
            <v>G4010833</v>
          </cell>
          <cell r="Q210">
            <v>0</v>
          </cell>
          <cell r="R210" t="str">
            <v>Not Excluded</v>
          </cell>
          <cell r="S210" t="str">
            <v>No</v>
          </cell>
          <cell r="T210" t="str">
            <v>Yes</v>
          </cell>
          <cell r="U210" t="str">
            <v>Value Creation</v>
          </cell>
          <cell r="V210" t="str">
            <v>Reduce R&amp;D Costs</v>
          </cell>
          <cell r="W210" t="str">
            <v>Nurture</v>
          </cell>
          <cell r="X210" t="str">
            <v>Proposed Plan</v>
          </cell>
          <cell r="Y210" t="str">
            <v> tbd_DIT_GDD_TRD_Digital_Labs_Connect_Connectivity </v>
          </cell>
          <cell r="Z210" t="str">
            <v>No</v>
          </cell>
          <cell r="AA210" t="str">
            <v>Yes</v>
          </cell>
          <cell r="AB210" t="str">
            <v>Data &amp; Digital</v>
          </cell>
          <cell r="AC210" t="str">
            <v>2020 Proposed</v>
          </cell>
          <cell r="AD210" t="str">
            <v>SONAR - Available in Horizon</v>
          </cell>
          <cell r="AE210" t="str">
            <v>Process Excellence &amp; Innovation</v>
          </cell>
          <cell r="AF210" t="str">
            <v>Process Optimization &amp; Automation</v>
          </cell>
          <cell r="AG210" t="str">
            <v>TRD Digital Labs </v>
          </cell>
          <cell r="AH210" t="str">
            <v>TRD Labs</v>
          </cell>
          <cell r="AI210" t="str">
            <v>Chemical Process and Drug Development</v>
          </cell>
        </row>
        <row r="211">
          <cell r="A211" t="str">
            <v>15070-G4012121</v>
          </cell>
          <cell r="B211" t="str">
            <v>15070</v>
          </cell>
          <cell r="C211" t="str">
            <v>Project: TRD Digital Labs </v>
          </cell>
          <cell r="D211" t="str">
            <v>Child</v>
          </cell>
          <cell r="E211" t="str">
            <v>Multiple WP</v>
          </cell>
          <cell r="F211" t="str">
            <v>TRD</v>
          </cell>
          <cell r="G211">
            <v>0</v>
          </cell>
          <cell r="H211">
            <v>0</v>
          </cell>
          <cell r="I211">
            <v>0</v>
          </cell>
          <cell r="J211">
            <v>0.28</v>
          </cell>
          <cell r="K211">
            <v>0</v>
          </cell>
          <cell r="L211">
            <v>0.28</v>
          </cell>
          <cell r="M211">
            <v>280000</v>
          </cell>
          <cell r="N211">
            <v>0</v>
          </cell>
          <cell r="O211">
            <v>0</v>
          </cell>
          <cell r="P211" t="str">
            <v>G4012121</v>
          </cell>
          <cell r="Q211">
            <v>0</v>
          </cell>
          <cell r="R211" t="str">
            <v>Not Excluded</v>
          </cell>
          <cell r="S211" t="str">
            <v>No</v>
          </cell>
          <cell r="T211" t="str">
            <v>Yes</v>
          </cell>
          <cell r="U211" t="str">
            <v>Value Creation</v>
          </cell>
          <cell r="V211" t="str">
            <v>Reduce R&amp;D Costs</v>
          </cell>
          <cell r="W211" t="str">
            <v>Nurture</v>
          </cell>
          <cell r="X211" t="str">
            <v>Proposed Plan</v>
          </cell>
          <cell r="Y211" t="str">
            <v> tbd_DIT_GDD_TRD_Digital_Labs_GRACE_impl.</v>
          </cell>
          <cell r="Z211" t="str">
            <v>No</v>
          </cell>
          <cell r="AA211" t="str">
            <v>Yes</v>
          </cell>
          <cell r="AB211" t="str">
            <v>Data &amp; Digital</v>
          </cell>
          <cell r="AC211" t="str">
            <v>2020 Proposed</v>
          </cell>
          <cell r="AD211" t="str">
            <v>SONAR - Available in Horizon</v>
          </cell>
          <cell r="AE211" t="str">
            <v>Process Excellence &amp; Innovation</v>
          </cell>
          <cell r="AF211" t="str">
            <v>Process Optimization &amp; Automation</v>
          </cell>
          <cell r="AG211" t="str">
            <v>TRD Digital Labs </v>
          </cell>
          <cell r="AH211" t="str">
            <v>TRD Labs</v>
          </cell>
          <cell r="AI211" t="str">
            <v>Chemical Process and Drug Development</v>
          </cell>
        </row>
        <row r="212">
          <cell r="A212" t="str">
            <v>15070-G4012133</v>
          </cell>
          <cell r="B212" t="str">
            <v>15070</v>
          </cell>
          <cell r="C212" t="str">
            <v>Project: TRD Digital Labs </v>
          </cell>
          <cell r="D212" t="str">
            <v>Child</v>
          </cell>
          <cell r="E212" t="str">
            <v>Multiple WP</v>
          </cell>
          <cell r="F212" t="str">
            <v>TRD</v>
          </cell>
          <cell r="G212">
            <v>0</v>
          </cell>
          <cell r="H212">
            <v>0</v>
          </cell>
          <cell r="I212">
            <v>0.11605602</v>
          </cell>
          <cell r="J212">
            <v>0.13740833</v>
          </cell>
          <cell r="K212">
            <v>0</v>
          </cell>
          <cell r="L212">
            <v>0.25346435</v>
          </cell>
          <cell r="M212">
            <v>253464.35</v>
          </cell>
          <cell r="N212">
            <v>0</v>
          </cell>
          <cell r="O212">
            <v>0</v>
          </cell>
          <cell r="P212" t="str">
            <v>G4012133</v>
          </cell>
          <cell r="Q212">
            <v>78.05021</v>
          </cell>
          <cell r="R212" t="str">
            <v>Not Excluded</v>
          </cell>
          <cell r="S212" t="str">
            <v>No</v>
          </cell>
          <cell r="T212" t="str">
            <v>Yes</v>
          </cell>
          <cell r="U212" t="str">
            <v>Value Creation</v>
          </cell>
          <cell r="V212" t="str">
            <v>Reduce R&amp;D Costs</v>
          </cell>
          <cell r="W212" t="str">
            <v>Nurture</v>
          </cell>
          <cell r="X212" t="str">
            <v>Proposed Plan</v>
          </cell>
          <cell r="Y212" t="str">
            <v> tbd_DIT_GDD_TRD_Digital_Labs_Spectrus</v>
          </cell>
          <cell r="Z212" t="str">
            <v>No</v>
          </cell>
          <cell r="AA212" t="str">
            <v>Yes</v>
          </cell>
          <cell r="AB212" t="str">
            <v>Data &amp; Digital</v>
          </cell>
          <cell r="AC212" t="str">
            <v>2020 Proposed</v>
          </cell>
          <cell r="AD212" t="str">
            <v>SONAR - Available in Horizon</v>
          </cell>
          <cell r="AE212" t="str">
            <v>Process Excellence &amp; Innovation</v>
          </cell>
          <cell r="AF212" t="str">
            <v>Process Optimization &amp; Automation</v>
          </cell>
          <cell r="AG212" t="str">
            <v>TRD Digital Labs </v>
          </cell>
          <cell r="AH212" t="str">
            <v>TRD Labs</v>
          </cell>
          <cell r="AI212" t="str">
            <v>Chemical Process and Drug Development</v>
          </cell>
        </row>
        <row r="213">
          <cell r="A213" t="str">
            <v>15070-G4012124</v>
          </cell>
          <cell r="B213" t="str">
            <v>15070</v>
          </cell>
          <cell r="C213" t="str">
            <v>Project: TRD Digital Labs </v>
          </cell>
          <cell r="D213" t="str">
            <v>Child</v>
          </cell>
          <cell r="E213" t="str">
            <v>Multiple WP</v>
          </cell>
          <cell r="F213" t="str">
            <v>TRD</v>
          </cell>
          <cell r="G213">
            <v>0</v>
          </cell>
          <cell r="H213">
            <v>0</v>
          </cell>
          <cell r="I213">
            <v>0</v>
          </cell>
          <cell r="J213">
            <v>0.20000002</v>
          </cell>
          <cell r="K213">
            <v>0</v>
          </cell>
          <cell r="L213">
            <v>0.20000002</v>
          </cell>
          <cell r="M213">
            <v>200000.02</v>
          </cell>
          <cell r="N213">
            <v>0</v>
          </cell>
          <cell r="O213">
            <v>0</v>
          </cell>
          <cell r="P213" t="str">
            <v>G4012124</v>
          </cell>
          <cell r="Q213">
            <v>0</v>
          </cell>
          <cell r="R213" t="str">
            <v>Not Excluded</v>
          </cell>
          <cell r="S213" t="str">
            <v>No</v>
          </cell>
          <cell r="T213" t="str">
            <v>Yes</v>
          </cell>
          <cell r="U213" t="str">
            <v>Value Creation</v>
          </cell>
          <cell r="V213" t="str">
            <v>Reduce R&amp;D Costs</v>
          </cell>
          <cell r="W213" t="str">
            <v>Nurture</v>
          </cell>
          <cell r="X213" t="str">
            <v>Proposed Plan</v>
          </cell>
          <cell r="Y213" t="str">
            <v> tbd_DIT_GDD_TRD_Platon_Enhancement</v>
          </cell>
          <cell r="Z213" t="str">
            <v>No</v>
          </cell>
          <cell r="AA213" t="str">
            <v>Yes</v>
          </cell>
          <cell r="AB213" t="str">
            <v>Data &amp; Digital</v>
          </cell>
          <cell r="AC213" t="str">
            <v>2020 Proposed</v>
          </cell>
          <cell r="AD213" t="str">
            <v>SONAR - Available in Horizon</v>
          </cell>
          <cell r="AE213" t="str">
            <v>Process Excellence &amp; Innovation</v>
          </cell>
          <cell r="AF213" t="str">
            <v>Process Optimization &amp; Automation</v>
          </cell>
          <cell r="AG213" t="str">
            <v>TRD Digital Labs </v>
          </cell>
          <cell r="AH213" t="str">
            <v>TRD Labs</v>
          </cell>
          <cell r="AI213" t="str">
            <v>Chemical Process and Drug Development</v>
          </cell>
        </row>
        <row r="214">
          <cell r="A214" t="str">
            <v>15070-G3004231</v>
          </cell>
          <cell r="B214" t="str">
            <v>15070</v>
          </cell>
          <cell r="C214" t="str">
            <v>Project: TRD Digital Labs </v>
          </cell>
          <cell r="D214" t="str">
            <v>Child</v>
          </cell>
          <cell r="E214" t="str">
            <v>Multiple WP</v>
          </cell>
          <cell r="F214" t="str">
            <v>TRD</v>
          </cell>
          <cell r="G214">
            <v>1.2914080104165</v>
          </cell>
          <cell r="H214">
            <v>1.529784</v>
          </cell>
          <cell r="I214">
            <v>0.04456969</v>
          </cell>
          <cell r="J214">
            <v>0.94875</v>
          </cell>
          <cell r="K214">
            <v>0.0681</v>
          </cell>
          <cell r="L214">
            <v>3.8826117004165</v>
          </cell>
          <cell r="M214">
            <v>3882611.7004165</v>
          </cell>
          <cell r="N214">
            <v>0</v>
          </cell>
          <cell r="O214">
            <v>1</v>
          </cell>
          <cell r="P214" t="str">
            <v>G3004231</v>
          </cell>
          <cell r="Q214">
            <v>724.5</v>
          </cell>
          <cell r="R214" t="str">
            <v>Not Excluded</v>
          </cell>
          <cell r="S214" t="str">
            <v>No</v>
          </cell>
          <cell r="T214" t="str">
            <v>Yes</v>
          </cell>
          <cell r="U214" t="str">
            <v>Value Creation</v>
          </cell>
          <cell r="V214" t="str">
            <v>Reduce R&amp;D Costs</v>
          </cell>
          <cell r="W214" t="str">
            <v>Grow</v>
          </cell>
          <cell r="X214" t="str">
            <v>Strategy Approved</v>
          </cell>
          <cell r="Y214" t="str">
            <v> Umbrella Digital Lab Rollout 2018</v>
          </cell>
          <cell r="Z214" t="str">
            <v>No</v>
          </cell>
          <cell r="AA214" t="str">
            <v>Yes</v>
          </cell>
          <cell r="AB214" t="str">
            <v>Data &amp; Digital</v>
          </cell>
          <cell r="AC214" t="str">
            <v>2020 Ongoing</v>
          </cell>
          <cell r="AD214" t="str">
            <v>SONAR - Available in Horizon</v>
          </cell>
          <cell r="AE214" t="str">
            <v>Process Excellence &amp; Innovation</v>
          </cell>
          <cell r="AF214" t="str">
            <v>Process Optimization &amp; Automation</v>
          </cell>
          <cell r="AG214" t="str">
            <v>TRD Digital Labs </v>
          </cell>
          <cell r="AH214" t="str">
            <v>TRD Labs</v>
          </cell>
          <cell r="AI214" t="str">
            <v>Chemical Process and Drug Development</v>
          </cell>
        </row>
        <row r="215">
          <cell r="A215">
            <v>15475</v>
          </cell>
          <cell r="B215" t="str">
            <v>15475</v>
          </cell>
          <cell r="C215" t="str">
            <v>Project: Finance Dashboard</v>
          </cell>
          <cell r="D215" t="str">
            <v>Parent</v>
          </cell>
          <cell r="E215" t="str">
            <v>Multiple WP</v>
          </cell>
          <cell r="F215" t="str">
            <v>Finance</v>
          </cell>
          <cell r="G215">
            <v>1.6362758750002</v>
          </cell>
          <cell r="H215">
            <v>0</v>
          </cell>
          <cell r="I215">
            <v>0.08579286</v>
          </cell>
          <cell r="J215">
            <v>4.1302159</v>
          </cell>
          <cell r="K215">
            <v>0</v>
          </cell>
          <cell r="L215">
            <v>5.8522846350002</v>
          </cell>
          <cell r="M215">
            <v>5852284.6350002</v>
          </cell>
          <cell r="N215">
            <v>0</v>
          </cell>
          <cell r="O215">
            <v>6.6417</v>
          </cell>
        </row>
        <row r="215">
          <cell r="Q215">
            <v>0</v>
          </cell>
          <cell r="R215" t="str">
            <v>Not Excluded</v>
          </cell>
          <cell r="S215" t="str">
            <v>No</v>
          </cell>
          <cell r="T215" t="str">
            <v>Yes</v>
          </cell>
          <cell r="U215" t="str">
            <v>Value Creation</v>
          </cell>
          <cell r="V215" t="str">
            <v>Reduce R&amp;D Costs</v>
          </cell>
          <cell r="W215" t="str">
            <v>Grow</v>
          </cell>
          <cell r="X215" t="str">
            <v>Strategy Approved</v>
          </cell>
          <cell r="Y215" t="str">
            <v> Finance Dashboard</v>
          </cell>
          <cell r="Z215" t="str">
            <v>Yes</v>
          </cell>
          <cell r="AA215" t="str">
            <v>Yes</v>
          </cell>
          <cell r="AB215" t="str">
            <v>Data &amp; Digital</v>
          </cell>
          <cell r="AC215" t="str">
            <v>2020 End</v>
          </cell>
          <cell r="AD215" t="str">
            <v>SONAR - Available in Horizon</v>
          </cell>
          <cell r="AE215" t="str">
            <v>Process Excellence &amp; Innovation</v>
          </cell>
          <cell r="AF215" t="str">
            <v>Data Science &amp; Artificial Intelligence</v>
          </cell>
          <cell r="AG215">
            <v>0</v>
          </cell>
          <cell r="AH215" t="str">
            <v>pan-GDD</v>
          </cell>
          <cell r="AI215" t="str">
            <v>Digital Enablement</v>
          </cell>
        </row>
        <row r="216">
          <cell r="A216" t="str">
            <v>15475-G4004771</v>
          </cell>
          <cell r="B216" t="str">
            <v>15475</v>
          </cell>
          <cell r="C216" t="str">
            <v>Project: Finance Dashboard</v>
          </cell>
          <cell r="D216" t="str">
            <v>Child</v>
          </cell>
          <cell r="E216" t="str">
            <v>Multiple WP</v>
          </cell>
          <cell r="F216" t="str">
            <v>Finance</v>
          </cell>
          <cell r="G216">
            <v>1.6362758750002</v>
          </cell>
          <cell r="H216">
            <v>0</v>
          </cell>
          <cell r="I216">
            <v>-0.01388833</v>
          </cell>
          <cell r="J216">
            <v>0</v>
          </cell>
          <cell r="K216">
            <v>0</v>
          </cell>
          <cell r="L216">
            <v>1.6223875450002</v>
          </cell>
          <cell r="M216">
            <v>1622387.5450002</v>
          </cell>
          <cell r="N216">
            <v>0</v>
          </cell>
          <cell r="O216">
            <v>6.6417</v>
          </cell>
          <cell r="P216" t="str">
            <v>G4004771</v>
          </cell>
          <cell r="Q216">
            <v>0</v>
          </cell>
          <cell r="R216" t="str">
            <v>Not Excluded</v>
          </cell>
          <cell r="S216" t="str">
            <v>No</v>
          </cell>
          <cell r="T216" t="str">
            <v>Yes</v>
          </cell>
          <cell r="U216" t="str">
            <v>Value Creation</v>
          </cell>
          <cell r="V216" t="str">
            <v>Reduce R&amp;D Costs</v>
          </cell>
          <cell r="W216" t="str">
            <v>Grow</v>
          </cell>
          <cell r="X216" t="str">
            <v>Strategy Approved</v>
          </cell>
          <cell r="Y216" t="str">
            <v> Finance Dashboard</v>
          </cell>
          <cell r="Z216" t="str">
            <v>Yes</v>
          </cell>
          <cell r="AA216" t="str">
            <v>Yes</v>
          </cell>
          <cell r="AB216" t="str">
            <v>Data &amp; Digital</v>
          </cell>
          <cell r="AC216" t="str">
            <v>2020 End</v>
          </cell>
          <cell r="AD216" t="str">
            <v>SONAR - Available in Horizon</v>
          </cell>
          <cell r="AE216" t="str">
            <v>Process Excellence &amp; Innovation</v>
          </cell>
          <cell r="AF216" t="str">
            <v>Data Science &amp; Artificial Intelligence</v>
          </cell>
          <cell r="AG216">
            <v>0</v>
          </cell>
          <cell r="AH216" t="str">
            <v>pan-GDD</v>
          </cell>
          <cell r="AI216" t="str">
            <v>Digital Enablement</v>
          </cell>
        </row>
        <row r="217">
          <cell r="A217" t="str">
            <v>15475-G4011759</v>
          </cell>
          <cell r="B217" t="str">
            <v>15475</v>
          </cell>
          <cell r="C217" t="str">
            <v>Project: Finance Dashboard</v>
          </cell>
          <cell r="D217" t="str">
            <v>Child</v>
          </cell>
          <cell r="E217" t="str">
            <v>Multiple WP</v>
          </cell>
          <cell r="F217" t="str">
            <v>Finance</v>
          </cell>
          <cell r="G217">
            <v>0</v>
          </cell>
          <cell r="H217">
            <v>0</v>
          </cell>
          <cell r="I217">
            <v>0.09968119</v>
          </cell>
          <cell r="J217">
            <v>4.1302159</v>
          </cell>
          <cell r="K217">
            <v>0</v>
          </cell>
          <cell r="L217">
            <v>4.22989709</v>
          </cell>
          <cell r="M217">
            <v>4229897.09</v>
          </cell>
          <cell r="N217">
            <v>0</v>
          </cell>
          <cell r="O217">
            <v>0</v>
          </cell>
          <cell r="P217" t="str">
            <v>G4011759</v>
          </cell>
          <cell r="Q217">
            <v>1155.30541</v>
          </cell>
          <cell r="R217" t="str">
            <v>Not Excluded</v>
          </cell>
          <cell r="S217" t="str">
            <v>No</v>
          </cell>
          <cell r="T217" t="str">
            <v>Yes</v>
          </cell>
          <cell r="U217" t="str">
            <v>Value Creation</v>
          </cell>
          <cell r="V217" t="str">
            <v>Reduce R&amp;D Costs</v>
          </cell>
          <cell r="W217" t="str">
            <v>Grow</v>
          </cell>
          <cell r="X217" t="str">
            <v>Strategy Approved</v>
          </cell>
          <cell r="Y217" t="str">
            <v> SONAR Phase 2</v>
          </cell>
          <cell r="Z217" t="str">
            <v>Yes</v>
          </cell>
          <cell r="AA217" t="str">
            <v>Yes</v>
          </cell>
          <cell r="AB217" t="str">
            <v>Data &amp; Digital</v>
          </cell>
          <cell r="AC217" t="str">
            <v>2021 New Proposal</v>
          </cell>
          <cell r="AD217" t="str">
            <v>SONAR - Available in Horizon</v>
          </cell>
          <cell r="AE217" t="str">
            <v>Process Excellence &amp; Innovation</v>
          </cell>
          <cell r="AF217" t="str">
            <v>Data Science &amp; Artificial Intelligence</v>
          </cell>
          <cell r="AG217">
            <v>0</v>
          </cell>
          <cell r="AH217" t="str">
            <v>pan-GDD</v>
          </cell>
          <cell r="AI217" t="str">
            <v>Digital Enablement</v>
          </cell>
        </row>
        <row r="218">
          <cell r="A218">
            <v>15438</v>
          </cell>
          <cell r="B218" t="str">
            <v>15438</v>
          </cell>
          <cell r="C218" t="str">
            <v>Project: Origin 2.0 (2019)</v>
          </cell>
          <cell r="D218" t="str">
            <v>Parent</v>
          </cell>
          <cell r="E218" t="str">
            <v>Multiple WP</v>
          </cell>
          <cell r="F218" t="str">
            <v>GDO</v>
          </cell>
          <cell r="G218">
            <v>0</v>
          </cell>
          <cell r="H218">
            <v>0</v>
          </cell>
          <cell r="I218">
            <v>0.01457064</v>
          </cell>
          <cell r="J218">
            <v>0.307</v>
          </cell>
          <cell r="K218">
            <v>0</v>
          </cell>
          <cell r="L218">
            <v>0.32157064</v>
          </cell>
          <cell r="M218">
            <v>321570.64</v>
          </cell>
          <cell r="N218">
            <v>0</v>
          </cell>
          <cell r="O218">
            <v>0</v>
          </cell>
        </row>
        <row r="218">
          <cell r="Q218">
            <v>0</v>
          </cell>
          <cell r="R218" t="str">
            <v>Not Excluded</v>
          </cell>
          <cell r="S218" t="str">
            <v>No</v>
          </cell>
          <cell r="T218" t="str">
            <v>Yes</v>
          </cell>
          <cell r="U218" t="str">
            <v>Operational Necessity</v>
          </cell>
          <cell r="V218" t="str">
            <v>Operational Necessity</v>
          </cell>
          <cell r="W218" t="str">
            <v>Grow</v>
          </cell>
          <cell r="X218" t="str">
            <v>Strategy Approved</v>
          </cell>
          <cell r="Y218" t="str">
            <v> Origin 2.0 (2019)</v>
          </cell>
          <cell r="Z218" t="str">
            <v>No</v>
          </cell>
          <cell r="AA218" t="str">
            <v>Yes</v>
          </cell>
          <cell r="AB218" t="str">
            <v>IT / Systems</v>
          </cell>
          <cell r="AC218" t="str">
            <v>2020 End</v>
          </cell>
          <cell r="AD218" t="str">
            <v>SONAR - Available in Horizon</v>
          </cell>
          <cell r="AE218" t="str">
            <v>Operational Necessity</v>
          </cell>
          <cell r="AF218" t="str">
            <v>Operational Necessity</v>
          </cell>
          <cell r="AG218">
            <v>0</v>
          </cell>
          <cell r="AH218" t="str">
            <v>Clinical Development</v>
          </cell>
          <cell r="AI218" t="str">
            <v>Clinical Data Collection and Mgmt</v>
          </cell>
        </row>
        <row r="219">
          <cell r="A219" t="str">
            <v>15438-G4004442</v>
          </cell>
          <cell r="B219" t="str">
            <v>15438</v>
          </cell>
          <cell r="C219" t="str">
            <v>Project: Origin 2.0 (2019)</v>
          </cell>
          <cell r="D219" t="str">
            <v>Child</v>
          </cell>
          <cell r="E219" t="str">
            <v>Multiple WP</v>
          </cell>
          <cell r="F219" t="str">
            <v>GDO</v>
          </cell>
          <cell r="G219">
            <v>0</v>
          </cell>
          <cell r="H219">
            <v>0</v>
          </cell>
          <cell r="I219">
            <v>0.01457064</v>
          </cell>
          <cell r="J219">
            <v>0.007</v>
          </cell>
          <cell r="K219">
            <v>0</v>
          </cell>
          <cell r="L219">
            <v>0.02157064</v>
          </cell>
          <cell r="M219">
            <v>21570.64</v>
          </cell>
          <cell r="N219">
            <v>0</v>
          </cell>
          <cell r="O219">
            <v>0</v>
          </cell>
          <cell r="P219" t="str">
            <v>G4004442</v>
          </cell>
          <cell r="Q219">
            <v>31.5</v>
          </cell>
          <cell r="R219" t="str">
            <v>Not Excluded</v>
          </cell>
          <cell r="S219" t="str">
            <v>No</v>
          </cell>
          <cell r="T219" t="str">
            <v>Yes</v>
          </cell>
          <cell r="U219" t="str">
            <v>Operational Necessity</v>
          </cell>
          <cell r="V219" t="str">
            <v>Operational Necessity</v>
          </cell>
          <cell r="W219" t="str">
            <v>Grow</v>
          </cell>
          <cell r="X219" t="str">
            <v>Strategy Approved</v>
          </cell>
          <cell r="Y219" t="str">
            <v> Origin 2.0</v>
          </cell>
          <cell r="Z219" t="str">
            <v>No</v>
          </cell>
          <cell r="AA219" t="str">
            <v>Yes</v>
          </cell>
          <cell r="AB219" t="str">
            <v>IT / Systems</v>
          </cell>
          <cell r="AC219" t="str">
            <v>2020 End</v>
          </cell>
          <cell r="AD219" t="str">
            <v>SONAR - Available in Horizon</v>
          </cell>
          <cell r="AE219" t="str">
            <v>Operational Necessity</v>
          </cell>
          <cell r="AF219" t="str">
            <v>Operational Necessity</v>
          </cell>
          <cell r="AG219">
            <v>0</v>
          </cell>
          <cell r="AH219" t="str">
            <v>Clinical Development</v>
          </cell>
          <cell r="AI219" t="str">
            <v>Clinical Data Collection and Mgmt</v>
          </cell>
        </row>
        <row r="220">
          <cell r="A220" t="str">
            <v>15438-G4010554</v>
          </cell>
          <cell r="B220" t="str">
            <v>15438</v>
          </cell>
          <cell r="C220" t="str">
            <v>Project: Origin 2.0 (2019)</v>
          </cell>
          <cell r="D220" t="str">
            <v>Child</v>
          </cell>
          <cell r="E220" t="str">
            <v>Multiple WP</v>
          </cell>
          <cell r="F220" t="str">
            <v>GDO</v>
          </cell>
          <cell r="G220">
            <v>0</v>
          </cell>
          <cell r="H220">
            <v>0</v>
          </cell>
          <cell r="I220">
            <v>0</v>
          </cell>
          <cell r="J220">
            <v>0.3</v>
          </cell>
          <cell r="K220">
            <v>0</v>
          </cell>
          <cell r="L220">
            <v>0.3</v>
          </cell>
          <cell r="M220">
            <v>300000</v>
          </cell>
          <cell r="N220">
            <v>0</v>
          </cell>
          <cell r="O220">
            <v>0</v>
          </cell>
          <cell r="P220" t="str">
            <v>G4010554</v>
          </cell>
          <cell r="Q220">
            <v>0</v>
          </cell>
          <cell r="R220" t="str">
            <v>Not Excluded</v>
          </cell>
          <cell r="S220" t="str">
            <v>No</v>
          </cell>
          <cell r="T220" t="str">
            <v>Yes</v>
          </cell>
          <cell r="U220" t="str">
            <v>Operational Necessity</v>
          </cell>
          <cell r="V220" t="str">
            <v>Operational Necessity</v>
          </cell>
          <cell r="W220" t="str">
            <v>Grow</v>
          </cell>
          <cell r="X220" t="str">
            <v>Proposed Plan</v>
          </cell>
          <cell r="Y220" t="str">
            <v> Origin 2021</v>
          </cell>
          <cell r="Z220" t="str">
            <v>No</v>
          </cell>
          <cell r="AA220" t="str">
            <v>Yes</v>
          </cell>
          <cell r="AB220" t="str">
            <v>IT / Systems</v>
          </cell>
          <cell r="AC220" t="str">
            <v>2021 New Proposal</v>
          </cell>
          <cell r="AD220" t="str">
            <v>SONAR - Available in Horizon</v>
          </cell>
          <cell r="AE220" t="str">
            <v>Operational Necessity</v>
          </cell>
          <cell r="AF220" t="str">
            <v>Operational Necessity</v>
          </cell>
          <cell r="AG220">
            <v>0</v>
          </cell>
          <cell r="AH220" t="str">
            <v>Clinical Development</v>
          </cell>
          <cell r="AI220" t="str">
            <v>ClinOps and Trial Execution</v>
          </cell>
        </row>
        <row r="221">
          <cell r="A221">
            <v>16017</v>
          </cell>
          <cell r="B221" t="str">
            <v>16017</v>
          </cell>
          <cell r="C221" t="str">
            <v>Project: RA GMP Request tool</v>
          </cell>
          <cell r="D221" t="str">
            <v>Parent</v>
          </cell>
          <cell r="E221" t="str">
            <v>Single WP</v>
          </cell>
          <cell r="F221" t="str">
            <v>RA</v>
          </cell>
          <cell r="G221">
            <v>0</v>
          </cell>
          <cell r="H221">
            <v>0</v>
          </cell>
          <cell r="I221">
            <v>0</v>
          </cell>
          <cell r="J221">
            <v>0</v>
          </cell>
          <cell r="K221">
            <v>0</v>
          </cell>
          <cell r="L221">
            <v>0</v>
          </cell>
          <cell r="M221">
            <v>0</v>
          </cell>
          <cell r="N221">
            <v>0</v>
          </cell>
          <cell r="O221">
            <v>0</v>
          </cell>
        </row>
        <row r="221">
          <cell r="Q221">
            <v>0</v>
          </cell>
          <cell r="R221" t="str">
            <v>Not Excluded</v>
          </cell>
          <cell r="S221" t="str">
            <v>No</v>
          </cell>
          <cell r="T221" t="str">
            <v>Yes</v>
          </cell>
          <cell r="U221" t="str">
            <v>Value Creation</v>
          </cell>
          <cell r="V221" t="str">
            <v>Reduce R&amp;D Costs</v>
          </cell>
          <cell r="W221" t="str">
            <v>Nurture</v>
          </cell>
          <cell r="X221" t="str">
            <v>Strategy Approved</v>
          </cell>
          <cell r="Y221" t="str">
            <v> RA GMP Request tool</v>
          </cell>
          <cell r="Z221" t="str">
            <v>No</v>
          </cell>
          <cell r="AA221" t="str">
            <v>Yes</v>
          </cell>
          <cell r="AB221" t="str">
            <v>IT / Systems</v>
          </cell>
          <cell r="AC221" t="str">
            <v>2020 End</v>
          </cell>
          <cell r="AD221" t="str">
            <v>SONAR - Available in Horizon</v>
          </cell>
          <cell r="AE221" t="str">
            <v>Process Excellence &amp; Innovation</v>
          </cell>
          <cell r="AF221" t="str">
            <v>Process Optimization &amp; Automation</v>
          </cell>
          <cell r="AG221">
            <v>0</v>
          </cell>
          <cell r="AH221" t="str">
            <v>Regulatory</v>
          </cell>
          <cell r="AI221" t="str">
            <v>Publishing and Submission Magement</v>
          </cell>
        </row>
        <row r="222">
          <cell r="A222" t="str">
            <v>16017-G4004527</v>
          </cell>
          <cell r="B222" t="str">
            <v>16017</v>
          </cell>
          <cell r="C222" t="str">
            <v>Project: RA GMP Request tool</v>
          </cell>
          <cell r="D222" t="str">
            <v>Child</v>
          </cell>
          <cell r="E222" t="str">
            <v>Single WP</v>
          </cell>
          <cell r="F222" t="str">
            <v>RA</v>
          </cell>
          <cell r="G222">
            <v>0</v>
          </cell>
          <cell r="H222">
            <v>0</v>
          </cell>
          <cell r="I222">
            <v>0</v>
          </cell>
          <cell r="J222">
            <v>0</v>
          </cell>
          <cell r="K222">
            <v>0</v>
          </cell>
          <cell r="L222">
            <v>0</v>
          </cell>
          <cell r="M222">
            <v>0</v>
          </cell>
          <cell r="N222">
            <v>0</v>
          </cell>
          <cell r="O222">
            <v>0</v>
          </cell>
          <cell r="P222" t="str">
            <v>G4004527</v>
          </cell>
          <cell r="Q222">
            <v>0</v>
          </cell>
          <cell r="R222" t="str">
            <v>Not Excluded</v>
          </cell>
          <cell r="S222" t="str">
            <v>No</v>
          </cell>
          <cell r="T222" t="str">
            <v>Yes</v>
          </cell>
          <cell r="U222" t="str">
            <v>Value Creation</v>
          </cell>
          <cell r="V222" t="str">
            <v>Reduce R&amp;D Costs</v>
          </cell>
          <cell r="W222" t="str">
            <v>Nurture</v>
          </cell>
          <cell r="X222" t="str">
            <v>Strategy Approved</v>
          </cell>
          <cell r="Y222" t="str">
            <v> RA GMP Request tool</v>
          </cell>
          <cell r="Z222" t="str">
            <v>No</v>
          </cell>
          <cell r="AA222" t="str">
            <v>Yes</v>
          </cell>
          <cell r="AB222" t="str">
            <v>IT / Systems</v>
          </cell>
          <cell r="AC222" t="str">
            <v>2020 End</v>
          </cell>
          <cell r="AD222" t="str">
            <v>SONAR - Available in Horizon</v>
          </cell>
          <cell r="AE222" t="str">
            <v>Process Excellence &amp; Innovation</v>
          </cell>
          <cell r="AF222" t="str">
            <v>Process Optimization &amp; Automation</v>
          </cell>
          <cell r="AG222">
            <v>0</v>
          </cell>
          <cell r="AH222" t="str">
            <v>Regulatory</v>
          </cell>
          <cell r="AI222" t="str">
            <v>Publishing and Submission Magement</v>
          </cell>
        </row>
        <row r="223">
          <cell r="A223">
            <v>12528</v>
          </cell>
          <cell r="B223" t="str">
            <v>12528</v>
          </cell>
          <cell r="C223" t="str">
            <v>Project: TRD iCS Enhancements</v>
          </cell>
          <cell r="D223" t="str">
            <v>Parent</v>
          </cell>
          <cell r="E223" t="str">
            <v>Multiple WP</v>
          </cell>
          <cell r="F223" t="str">
            <v>TRD</v>
          </cell>
          <cell r="G223">
            <v>4.5449319375003</v>
          </cell>
          <cell r="H223">
            <v>8.452604</v>
          </cell>
          <cell r="I223">
            <v>0.23767636</v>
          </cell>
          <cell r="J223">
            <v>4.04773692</v>
          </cell>
          <cell r="K223">
            <v>1.5209</v>
          </cell>
          <cell r="L223">
            <v>18.8038492175003</v>
          </cell>
          <cell r="M223">
            <v>18803849.2175003</v>
          </cell>
          <cell r="N223">
            <v>0.2043</v>
          </cell>
          <cell r="O223">
            <v>158.31722</v>
          </cell>
        </row>
        <row r="223">
          <cell r="Q223">
            <v>0</v>
          </cell>
          <cell r="R223" t="str">
            <v>Not Excluded</v>
          </cell>
          <cell r="S223" t="str">
            <v>No</v>
          </cell>
          <cell r="T223" t="str">
            <v>Yes</v>
          </cell>
          <cell r="U223" t="str">
            <v>Value Creation</v>
          </cell>
          <cell r="V223" t="str">
            <v>Reduce R&amp;D Costs</v>
          </cell>
          <cell r="W223" t="str">
            <v>Grow</v>
          </cell>
          <cell r="X223" t="str">
            <v>Strategy Approved</v>
          </cell>
          <cell r="Y223" t="str">
            <v> TRD iCS Enhancements</v>
          </cell>
          <cell r="Z223" t="str">
            <v>No</v>
          </cell>
          <cell r="AA223" t="str">
            <v>Yes</v>
          </cell>
          <cell r="AB223" t="str">
            <v>IT / Systems</v>
          </cell>
          <cell r="AC223" t="str">
            <v>2020 Ongoing</v>
          </cell>
          <cell r="AD223" t="str">
            <v>SONAR - Available in Horizon</v>
          </cell>
          <cell r="AE223" t="str">
            <v>Process Excellence &amp; Innovation</v>
          </cell>
          <cell r="AF223" t="str">
            <v>Process Optimization &amp; Automation</v>
          </cell>
          <cell r="AG223" t="str">
            <v>iCS</v>
          </cell>
          <cell r="AH223" t="str">
            <v>TRD Labs</v>
          </cell>
          <cell r="AI223" t="str">
            <v>Clinical Supply</v>
          </cell>
        </row>
        <row r="224">
          <cell r="A224" t="str">
            <v>12528-G4010316</v>
          </cell>
          <cell r="B224" t="str">
            <v>12528</v>
          </cell>
          <cell r="C224" t="str">
            <v>Project: TRD iCS Enhancements</v>
          </cell>
          <cell r="D224" t="str">
            <v>Child</v>
          </cell>
          <cell r="E224" t="str">
            <v>Multiple WP</v>
          </cell>
          <cell r="F224" t="str">
            <v>TRD</v>
          </cell>
          <cell r="G224">
            <v>1.851189</v>
          </cell>
          <cell r="H224">
            <v>7.947604</v>
          </cell>
          <cell r="I224">
            <v>0.03561233</v>
          </cell>
          <cell r="J224">
            <v>1.129013</v>
          </cell>
          <cell r="K224">
            <v>0.3632</v>
          </cell>
          <cell r="L224">
            <v>11.32661833</v>
          </cell>
          <cell r="M224">
            <v>11326618.33</v>
          </cell>
          <cell r="N224">
            <v>0.0454</v>
          </cell>
          <cell r="O224">
            <v>15.5</v>
          </cell>
          <cell r="P224" t="str">
            <v>G4010316</v>
          </cell>
          <cell r="Q224">
            <v>710.4972</v>
          </cell>
          <cell r="R224" t="str">
            <v>Not Excluded</v>
          </cell>
          <cell r="S224" t="str">
            <v>No</v>
          </cell>
          <cell r="T224" t="str">
            <v>Yes</v>
          </cell>
          <cell r="U224" t="str">
            <v>Value Creation</v>
          </cell>
          <cell r="V224" t="str">
            <v>Reduce R&amp;D Costs</v>
          </cell>
          <cell r="W224" t="str">
            <v>Grow</v>
          </cell>
          <cell r="X224" t="str">
            <v>Strategy Approved</v>
          </cell>
          <cell r="Y224" t="str">
            <v> 86891_DIT_GDD_TRD_EPICS (Kinaxis)</v>
          </cell>
          <cell r="Z224" t="str">
            <v>No</v>
          </cell>
          <cell r="AA224" t="str">
            <v>Yes</v>
          </cell>
          <cell r="AB224" t="str">
            <v>IT / Systems</v>
          </cell>
          <cell r="AC224" t="str">
            <v>2020 Ongoing</v>
          </cell>
          <cell r="AD224" t="str">
            <v>SONAR - Available in Horizon</v>
          </cell>
          <cell r="AE224" t="str">
            <v>Process Excellence &amp; Innovation</v>
          </cell>
          <cell r="AF224" t="str">
            <v>Process Optimization &amp; Automation</v>
          </cell>
          <cell r="AG224" t="str">
            <v>iCS</v>
          </cell>
          <cell r="AH224" t="str">
            <v>TRD Labs</v>
          </cell>
          <cell r="AI224" t="str">
            <v>Clinical Supply</v>
          </cell>
        </row>
        <row r="225">
          <cell r="A225" t="str">
            <v>12528-G4010798</v>
          </cell>
          <cell r="B225" t="str">
            <v>12528</v>
          </cell>
          <cell r="C225" t="str">
            <v>Project: TRD iCS Enhancements</v>
          </cell>
          <cell r="D225" t="str">
            <v>Child</v>
          </cell>
          <cell r="E225" t="str">
            <v>Multiple WP</v>
          </cell>
          <cell r="F225" t="str">
            <v>TRD</v>
          </cell>
          <cell r="G225">
            <v>0</v>
          </cell>
          <cell r="H225">
            <v>0</v>
          </cell>
          <cell r="I225">
            <v>0.0022</v>
          </cell>
          <cell r="J225">
            <v>0.023837</v>
          </cell>
          <cell r="K225">
            <v>0</v>
          </cell>
          <cell r="L225">
            <v>0.026037</v>
          </cell>
          <cell r="M225">
            <v>26037</v>
          </cell>
          <cell r="N225">
            <v>0</v>
          </cell>
          <cell r="O225">
            <v>0</v>
          </cell>
          <cell r="P225" t="str">
            <v>G4010798</v>
          </cell>
          <cell r="Q225">
            <v>18.2028</v>
          </cell>
          <cell r="R225" t="str">
            <v>Not Excluded</v>
          </cell>
          <cell r="S225" t="str">
            <v>No</v>
          </cell>
          <cell r="T225" t="str">
            <v>Yes</v>
          </cell>
          <cell r="U225" t="str">
            <v>Value Creation</v>
          </cell>
          <cell r="V225" t="str">
            <v>Reduce R&amp;D Costs</v>
          </cell>
          <cell r="W225" t="str">
            <v>Grow</v>
          </cell>
          <cell r="X225" t="str">
            <v>Strategy Approved</v>
          </cell>
          <cell r="Y225" t="str">
            <v> 87374_DIT_GDD_TRD_RFID Traceability Batch Records</v>
          </cell>
          <cell r="Z225" t="str">
            <v>No</v>
          </cell>
          <cell r="AA225" t="str">
            <v>Yes</v>
          </cell>
          <cell r="AB225" t="str">
            <v>IT / Systems</v>
          </cell>
          <cell r="AC225" t="str">
            <v>2020 End</v>
          </cell>
          <cell r="AD225" t="str">
            <v>SONAR - Available in Horizon</v>
          </cell>
          <cell r="AE225" t="str">
            <v>Process Excellence &amp; Innovation</v>
          </cell>
          <cell r="AF225" t="str">
            <v>Process Optimization &amp; Automation</v>
          </cell>
          <cell r="AG225" t="str">
            <v>iCS</v>
          </cell>
          <cell r="AH225" t="str">
            <v>TRD Labs</v>
          </cell>
          <cell r="AI225" t="str">
            <v>Clinical Supply</v>
          </cell>
        </row>
        <row r="226">
          <cell r="A226" t="str">
            <v>12528-G4010799</v>
          </cell>
          <cell r="B226" t="str">
            <v>12528</v>
          </cell>
          <cell r="C226" t="str">
            <v>Project: TRD iCS Enhancements</v>
          </cell>
          <cell r="D226" t="str">
            <v>Child</v>
          </cell>
          <cell r="E226" t="str">
            <v>Multiple WP</v>
          </cell>
          <cell r="F226" t="str">
            <v>TRD</v>
          </cell>
          <cell r="G226">
            <v>0</v>
          </cell>
          <cell r="H226">
            <v>0</v>
          </cell>
          <cell r="I226">
            <v>0</v>
          </cell>
          <cell r="J226">
            <v>0.010263</v>
          </cell>
          <cell r="K226">
            <v>0</v>
          </cell>
          <cell r="L226">
            <v>0.010263</v>
          </cell>
          <cell r="M226">
            <v>10263</v>
          </cell>
          <cell r="N226">
            <v>0</v>
          </cell>
          <cell r="O226">
            <v>0</v>
          </cell>
          <cell r="P226" t="str">
            <v>G4010799</v>
          </cell>
          <cell r="Q226">
            <v>7.8372</v>
          </cell>
          <cell r="R226" t="str">
            <v>Not Excluded</v>
          </cell>
          <cell r="S226" t="str">
            <v>No</v>
          </cell>
          <cell r="T226" t="str">
            <v>Yes</v>
          </cell>
          <cell r="U226" t="str">
            <v>Value Creation</v>
          </cell>
          <cell r="V226" t="str">
            <v>Reduce R&amp;D Costs</v>
          </cell>
          <cell r="W226" t="str">
            <v>Grow</v>
          </cell>
          <cell r="X226" t="str">
            <v>Strategy Approved</v>
          </cell>
          <cell r="Y226" t="str">
            <v> 87411_DIT_GDD_TRD_Time Out of Refrigeration_plan </v>
          </cell>
          <cell r="Z226" t="str">
            <v>No</v>
          </cell>
          <cell r="AA226" t="str">
            <v>Yes</v>
          </cell>
          <cell r="AB226" t="str">
            <v>IT / Systems</v>
          </cell>
          <cell r="AC226" t="str">
            <v>2020 End</v>
          </cell>
          <cell r="AD226" t="str">
            <v>SONAR - Available in Horizon</v>
          </cell>
          <cell r="AE226" t="str">
            <v>Process Excellence &amp; Innovation</v>
          </cell>
          <cell r="AF226" t="str">
            <v>Process Optimization &amp; Automation</v>
          </cell>
          <cell r="AG226" t="str">
            <v>iCS</v>
          </cell>
          <cell r="AH226" t="str">
            <v>TRD Labs</v>
          </cell>
          <cell r="AI226" t="str">
            <v>Clinical Supply</v>
          </cell>
        </row>
        <row r="227">
          <cell r="A227" t="str">
            <v>12528-G4009622</v>
          </cell>
          <cell r="B227" t="str">
            <v>12528</v>
          </cell>
          <cell r="C227" t="str">
            <v>Project: TRD iCS Enhancements</v>
          </cell>
          <cell r="D227" t="str">
            <v>Child</v>
          </cell>
          <cell r="E227" t="str">
            <v>Multiple WP</v>
          </cell>
          <cell r="F227" t="str">
            <v>TRD</v>
          </cell>
          <cell r="G227">
            <v>0</v>
          </cell>
          <cell r="H227">
            <v>0</v>
          </cell>
          <cell r="I227">
            <v>0</v>
          </cell>
          <cell r="J227">
            <v>0</v>
          </cell>
          <cell r="K227">
            <v>0.0454</v>
          </cell>
          <cell r="L227">
            <v>0.0454</v>
          </cell>
          <cell r="M227">
            <v>45400</v>
          </cell>
          <cell r="N227">
            <v>0</v>
          </cell>
          <cell r="O227">
            <v>138.21722</v>
          </cell>
          <cell r="P227" t="str">
            <v>G4009622</v>
          </cell>
          <cell r="Q227">
            <v>0</v>
          </cell>
          <cell r="R227" t="str">
            <v>Not Excluded</v>
          </cell>
          <cell r="S227" t="str">
            <v>No</v>
          </cell>
          <cell r="T227" t="str">
            <v>Yes</v>
          </cell>
          <cell r="U227" t="str">
            <v>Value Creation</v>
          </cell>
          <cell r="V227" t="str">
            <v>Reduce R&amp;D Costs</v>
          </cell>
          <cell r="W227" t="str">
            <v>Grow</v>
          </cell>
          <cell r="X227" t="str">
            <v>Strategy Approved</v>
          </cell>
          <cell r="Y227" t="str">
            <v> 87578_DIT_GDD_TRD_Smart Clin. Supplies_Mock&amp;Pilot</v>
          </cell>
          <cell r="Z227" t="str">
            <v>No</v>
          </cell>
          <cell r="AA227" t="str">
            <v>Yes</v>
          </cell>
          <cell r="AB227" t="str">
            <v>IT / Systems</v>
          </cell>
          <cell r="AC227" t="str">
            <v>2020 Ongoing</v>
          </cell>
          <cell r="AD227" t="str">
            <v>SONAR - Available in Horizon</v>
          </cell>
          <cell r="AE227" t="str">
            <v>Process Excellence &amp; Innovation</v>
          </cell>
          <cell r="AF227" t="str">
            <v>Process Optimization &amp; Automation</v>
          </cell>
          <cell r="AG227" t="str">
            <v>iCS</v>
          </cell>
          <cell r="AH227" t="str">
            <v>TRD Labs</v>
          </cell>
          <cell r="AI227" t="str">
            <v>Clinical Supply</v>
          </cell>
        </row>
        <row r="228">
          <cell r="A228" t="str">
            <v>12528-G4010801</v>
          </cell>
          <cell r="B228" t="str">
            <v>12528</v>
          </cell>
          <cell r="C228" t="str">
            <v>Project: TRD iCS Enhancements</v>
          </cell>
          <cell r="D228" t="str">
            <v>Child</v>
          </cell>
          <cell r="E228" t="str">
            <v>Multiple WP</v>
          </cell>
          <cell r="F228" t="str">
            <v>TRD</v>
          </cell>
          <cell r="G228">
            <v>0</v>
          </cell>
          <cell r="H228">
            <v>0</v>
          </cell>
          <cell r="I228">
            <v>0.010963</v>
          </cell>
          <cell r="J228">
            <v>0.026037</v>
          </cell>
          <cell r="K228">
            <v>0</v>
          </cell>
          <cell r="L228">
            <v>0.037</v>
          </cell>
          <cell r="M228">
            <v>37000</v>
          </cell>
          <cell r="N228">
            <v>0</v>
          </cell>
          <cell r="O228">
            <v>0</v>
          </cell>
          <cell r="P228" t="str">
            <v>G4010801</v>
          </cell>
          <cell r="Q228">
            <v>19.8828</v>
          </cell>
          <cell r="R228" t="str">
            <v>Not Excluded</v>
          </cell>
          <cell r="S228" t="str">
            <v>No</v>
          </cell>
          <cell r="T228" t="str">
            <v>Yes</v>
          </cell>
          <cell r="U228" t="str">
            <v>Value Creation</v>
          </cell>
          <cell r="V228" t="str">
            <v>Reduce R&amp;D Costs</v>
          </cell>
          <cell r="W228" t="str">
            <v>Grow</v>
          </cell>
          <cell r="X228" t="str">
            <v>Strategy Approved</v>
          </cell>
          <cell r="Y228" t="str">
            <v> 89400_DIT_GDD_TRD_Manufacturing Site Project</v>
          </cell>
          <cell r="Z228" t="str">
            <v>No</v>
          </cell>
          <cell r="AA228" t="str">
            <v>Yes</v>
          </cell>
          <cell r="AB228" t="str">
            <v>IT / Systems</v>
          </cell>
          <cell r="AC228" t="str">
            <v>2020 End</v>
          </cell>
          <cell r="AD228" t="str">
            <v>SONAR - Available in Horizon</v>
          </cell>
          <cell r="AE228" t="str">
            <v>Process Excellence &amp; Innovation</v>
          </cell>
          <cell r="AF228" t="str">
            <v>Process Optimization &amp; Automation</v>
          </cell>
          <cell r="AG228" t="str">
            <v>iCS</v>
          </cell>
          <cell r="AH228" t="str">
            <v>TRD Labs</v>
          </cell>
          <cell r="AI228" t="str">
            <v>Clinical Supply</v>
          </cell>
        </row>
        <row r="229">
          <cell r="A229" t="str">
            <v>12528-G3002812</v>
          </cell>
          <cell r="B229" t="str">
            <v>12528</v>
          </cell>
          <cell r="C229" t="str">
            <v>Project: TRD iCS Enhancements</v>
          </cell>
          <cell r="D229" t="str">
            <v>Child</v>
          </cell>
          <cell r="E229" t="str">
            <v>Multiple WP</v>
          </cell>
          <cell r="F229" t="str">
            <v>TRD</v>
          </cell>
          <cell r="G229">
            <v>2.6937429375003</v>
          </cell>
          <cell r="H229">
            <v>0.505</v>
          </cell>
          <cell r="I229">
            <v>0.18310103</v>
          </cell>
          <cell r="J229">
            <v>0.708587</v>
          </cell>
          <cell r="K229">
            <v>1.1123</v>
          </cell>
          <cell r="L229">
            <v>5.2027309675003</v>
          </cell>
          <cell r="M229">
            <v>5202730.9675003</v>
          </cell>
          <cell r="N229">
            <v>0.1589</v>
          </cell>
          <cell r="O229">
            <v>4.6</v>
          </cell>
          <cell r="P229" t="str">
            <v>G3002812</v>
          </cell>
          <cell r="Q229">
            <v>541.1028</v>
          </cell>
          <cell r="R229" t="str">
            <v>Not Excluded</v>
          </cell>
          <cell r="S229" t="str">
            <v>No</v>
          </cell>
          <cell r="T229" t="str">
            <v>Yes</v>
          </cell>
          <cell r="U229" t="str">
            <v>Value Creation</v>
          </cell>
          <cell r="V229" t="str">
            <v>Reduce R&amp;D Costs</v>
          </cell>
          <cell r="W229" t="str">
            <v>Grow</v>
          </cell>
          <cell r="X229" t="str">
            <v>Strategy Approved</v>
          </cell>
          <cell r="Y229" t="str">
            <v> iCS Enhancements - Umbrella</v>
          </cell>
          <cell r="Z229" t="str">
            <v>No</v>
          </cell>
          <cell r="AA229" t="str">
            <v>Yes</v>
          </cell>
          <cell r="AB229" t="str">
            <v>IT / Systems</v>
          </cell>
          <cell r="AC229" t="str">
            <v>2020 Ongoing</v>
          </cell>
          <cell r="AD229" t="str">
            <v>SONAR - Available in Horizon</v>
          </cell>
          <cell r="AE229" t="str">
            <v>Process Excellence &amp; Innovation</v>
          </cell>
          <cell r="AF229" t="str">
            <v>Process Optimization &amp; Automation</v>
          </cell>
          <cell r="AG229" t="str">
            <v>iCS</v>
          </cell>
          <cell r="AH229" t="str">
            <v>TRD Labs</v>
          </cell>
          <cell r="AI229" t="str">
            <v>Clinical Supply</v>
          </cell>
        </row>
        <row r="230">
          <cell r="A230" t="str">
            <v>12528-G4010800</v>
          </cell>
          <cell r="B230" t="str">
            <v>12528</v>
          </cell>
          <cell r="C230" t="str">
            <v>Project: TRD iCS Enhancements</v>
          </cell>
          <cell r="D230" t="str">
            <v>Child</v>
          </cell>
          <cell r="E230" t="str">
            <v>Multiple WP</v>
          </cell>
          <cell r="F230" t="str">
            <v>TRD</v>
          </cell>
          <cell r="G230">
            <v>0</v>
          </cell>
          <cell r="H230">
            <v>0</v>
          </cell>
          <cell r="I230">
            <v>0.0058</v>
          </cell>
          <cell r="J230">
            <v>0</v>
          </cell>
          <cell r="K230">
            <v>0</v>
          </cell>
          <cell r="L230">
            <v>0.0058</v>
          </cell>
          <cell r="M230">
            <v>5800</v>
          </cell>
          <cell r="N230">
            <v>0</v>
          </cell>
          <cell r="O230">
            <v>0</v>
          </cell>
          <cell r="P230" t="str">
            <v>G4010800</v>
          </cell>
          <cell r="Q230">
            <v>0</v>
          </cell>
          <cell r="R230" t="str">
            <v>Not Excluded</v>
          </cell>
          <cell r="S230" t="str">
            <v>No</v>
          </cell>
          <cell r="T230" t="str">
            <v>Yes</v>
          </cell>
          <cell r="U230" t="str">
            <v>Value Creation</v>
          </cell>
          <cell r="V230" t="str">
            <v>Reduce R&amp;D Costs</v>
          </cell>
          <cell r="W230" t="str">
            <v>Grow</v>
          </cell>
          <cell r="X230" t="str">
            <v>Strategy Approved</v>
          </cell>
          <cell r="Y230" t="str">
            <v> tbd_DIT_GDD_TRD_Clinicopia Replacement_planning</v>
          </cell>
          <cell r="Z230" t="str">
            <v>No</v>
          </cell>
          <cell r="AA230" t="str">
            <v>Yes</v>
          </cell>
          <cell r="AB230" t="str">
            <v>IT / Systems</v>
          </cell>
          <cell r="AC230" t="str">
            <v>2020 End</v>
          </cell>
          <cell r="AD230" t="str">
            <v>SONAR - Available in Horizon</v>
          </cell>
          <cell r="AE230" t="str">
            <v>Process Excellence &amp; Innovation</v>
          </cell>
          <cell r="AF230" t="str">
            <v>Process Optimization &amp; Automation</v>
          </cell>
          <cell r="AG230" t="str">
            <v>iCS</v>
          </cell>
          <cell r="AH230" t="str">
            <v>TRD Labs</v>
          </cell>
          <cell r="AI230" t="str">
            <v>Clinical Supply</v>
          </cell>
        </row>
        <row r="231">
          <cell r="A231" t="str">
            <v>12528-G4012114</v>
          </cell>
          <cell r="B231" t="str">
            <v>12528</v>
          </cell>
          <cell r="C231" t="str">
            <v>Project: TRD iCS Enhancements</v>
          </cell>
          <cell r="D231" t="str">
            <v>Child</v>
          </cell>
          <cell r="E231" t="str">
            <v>Multiple WP</v>
          </cell>
          <cell r="F231" t="str">
            <v>TRD</v>
          </cell>
          <cell r="G231">
            <v>0</v>
          </cell>
          <cell r="H231">
            <v>0</v>
          </cell>
          <cell r="I231">
            <v>0</v>
          </cell>
          <cell r="J231">
            <v>0.49999998</v>
          </cell>
          <cell r="K231">
            <v>0</v>
          </cell>
          <cell r="L231">
            <v>0.49999998</v>
          </cell>
          <cell r="M231">
            <v>499999.98</v>
          </cell>
          <cell r="N231">
            <v>0</v>
          </cell>
          <cell r="O231">
            <v>0</v>
          </cell>
          <cell r="P231" t="str">
            <v>G4012114</v>
          </cell>
          <cell r="Q231">
            <v>0</v>
          </cell>
          <cell r="R231" t="str">
            <v>Not Excluded</v>
          </cell>
          <cell r="S231" t="str">
            <v>No</v>
          </cell>
          <cell r="T231" t="str">
            <v>Yes</v>
          </cell>
          <cell r="U231" t="str">
            <v>Value Creation</v>
          </cell>
          <cell r="V231" t="str">
            <v>Reduce R&amp;D Costs</v>
          </cell>
          <cell r="W231" t="str">
            <v>Grow</v>
          </cell>
          <cell r="X231" t="str">
            <v>Proposed Plan</v>
          </cell>
          <cell r="Y231" t="str">
            <v> tbd_DIT_GDD_TRD_ICS_Blockchain</v>
          </cell>
          <cell r="Z231" t="str">
            <v>No</v>
          </cell>
          <cell r="AA231" t="str">
            <v>Yes</v>
          </cell>
          <cell r="AB231" t="str">
            <v>IT / Systems</v>
          </cell>
          <cell r="AC231" t="str">
            <v>2020 Ongoing</v>
          </cell>
          <cell r="AD231" t="str">
            <v>SONAR - Available in Horizon</v>
          </cell>
          <cell r="AE231" t="str">
            <v>Process Excellence &amp; Innovation</v>
          </cell>
          <cell r="AF231" t="str">
            <v>Process Optimization &amp; Automation</v>
          </cell>
          <cell r="AG231" t="str">
            <v>iCS</v>
          </cell>
          <cell r="AH231" t="str">
            <v>TRD Labs</v>
          </cell>
          <cell r="AI231" t="str">
            <v>Clinical Supply</v>
          </cell>
        </row>
        <row r="232">
          <cell r="A232" t="str">
            <v>12528-G4012117</v>
          </cell>
          <cell r="B232" t="str">
            <v>12528</v>
          </cell>
          <cell r="C232" t="str">
            <v>Project: TRD iCS Enhancements</v>
          </cell>
          <cell r="D232" t="str">
            <v>Child</v>
          </cell>
          <cell r="E232" t="str">
            <v>Multiple WP</v>
          </cell>
          <cell r="F232" t="str">
            <v>TRD</v>
          </cell>
          <cell r="G232">
            <v>0</v>
          </cell>
          <cell r="H232">
            <v>0</v>
          </cell>
          <cell r="I232">
            <v>0</v>
          </cell>
          <cell r="J232">
            <v>0.44999999</v>
          </cell>
          <cell r="K232">
            <v>0</v>
          </cell>
          <cell r="L232">
            <v>0.44999999</v>
          </cell>
          <cell r="M232">
            <v>449999.99</v>
          </cell>
          <cell r="N232">
            <v>0</v>
          </cell>
          <cell r="O232">
            <v>0</v>
          </cell>
          <cell r="P232" t="str">
            <v>G4012117</v>
          </cell>
          <cell r="Q232">
            <v>0</v>
          </cell>
          <cell r="R232" t="str">
            <v>Not Excluded</v>
          </cell>
          <cell r="S232" t="str">
            <v>No</v>
          </cell>
          <cell r="T232" t="str">
            <v>Yes</v>
          </cell>
          <cell r="U232" t="str">
            <v>Value Creation</v>
          </cell>
          <cell r="V232" t="str">
            <v>Reduce R&amp;D Costs</v>
          </cell>
          <cell r="W232" t="str">
            <v>Grow</v>
          </cell>
          <cell r="X232" t="str">
            <v>Proposed Plan</v>
          </cell>
          <cell r="Y232" t="str">
            <v> tbd_DIT_GDD_TRD_ICS_Clinicopia Replacement_impl.</v>
          </cell>
          <cell r="Z232" t="str">
            <v>No</v>
          </cell>
          <cell r="AA232" t="str">
            <v>Yes</v>
          </cell>
          <cell r="AB232" t="str">
            <v>IT / Systems</v>
          </cell>
          <cell r="AC232" t="str">
            <v>2020 Ongoing</v>
          </cell>
          <cell r="AD232" t="str">
            <v>SONAR - Available in Horizon</v>
          </cell>
          <cell r="AE232" t="str">
            <v>Process Excellence &amp; Innovation</v>
          </cell>
          <cell r="AF232" t="str">
            <v>Process Optimization &amp; Automation</v>
          </cell>
          <cell r="AG232" t="str">
            <v>iCS</v>
          </cell>
          <cell r="AH232" t="str">
            <v>TRD Labs</v>
          </cell>
          <cell r="AI232" t="str">
            <v>Clinical Supply</v>
          </cell>
        </row>
        <row r="233">
          <cell r="A233" t="str">
            <v>12528-G4012111</v>
          </cell>
          <cell r="B233" t="str">
            <v>12528</v>
          </cell>
          <cell r="C233" t="str">
            <v>Project: TRD iCS Enhancements</v>
          </cell>
          <cell r="D233" t="str">
            <v>Child</v>
          </cell>
          <cell r="E233" t="str">
            <v>Multiple WP</v>
          </cell>
          <cell r="F233" t="str">
            <v>TRD</v>
          </cell>
          <cell r="G233">
            <v>0</v>
          </cell>
          <cell r="H233">
            <v>0</v>
          </cell>
          <cell r="I233">
            <v>0</v>
          </cell>
          <cell r="J233">
            <v>0.59999995</v>
          </cell>
          <cell r="K233">
            <v>0</v>
          </cell>
          <cell r="L233">
            <v>0.59999995</v>
          </cell>
          <cell r="M233">
            <v>599999.95</v>
          </cell>
          <cell r="N233">
            <v>0</v>
          </cell>
          <cell r="O233">
            <v>0</v>
          </cell>
          <cell r="P233" t="str">
            <v>G4012111</v>
          </cell>
          <cell r="Q233">
            <v>0</v>
          </cell>
          <cell r="R233" t="str">
            <v>Not Excluded</v>
          </cell>
          <cell r="S233" t="str">
            <v>No</v>
          </cell>
          <cell r="T233" t="str">
            <v>Yes</v>
          </cell>
          <cell r="U233" t="str">
            <v>Value Creation</v>
          </cell>
          <cell r="V233" t="str">
            <v>Reduce R&amp;D Costs</v>
          </cell>
          <cell r="W233" t="str">
            <v>Grow</v>
          </cell>
          <cell r="X233" t="str">
            <v>Proposed Plan</v>
          </cell>
          <cell r="Y233" t="str">
            <v> tbd_DIT_GDD_TRD_ICS_NIRT BCP and IAM</v>
          </cell>
          <cell r="Z233" t="str">
            <v>No</v>
          </cell>
          <cell r="AA233" t="str">
            <v>Yes</v>
          </cell>
          <cell r="AB233" t="str">
            <v>IT / Systems</v>
          </cell>
          <cell r="AC233" t="str">
            <v>2020 Ongoing</v>
          </cell>
          <cell r="AD233" t="str">
            <v>SONAR - Available in Horizon</v>
          </cell>
          <cell r="AE233" t="str">
            <v>Process Excellence &amp; Innovation</v>
          </cell>
          <cell r="AF233" t="str">
            <v>Process Optimization &amp; Automation</v>
          </cell>
          <cell r="AG233" t="str">
            <v>iCS</v>
          </cell>
          <cell r="AH233" t="str">
            <v>TRD Labs</v>
          </cell>
          <cell r="AI233" t="str">
            <v>Clinical Supply</v>
          </cell>
        </row>
        <row r="234">
          <cell r="A234" t="str">
            <v>12528-G4012113</v>
          </cell>
          <cell r="B234" t="str">
            <v>12528</v>
          </cell>
          <cell r="C234" t="str">
            <v>Project: TRD iCS Enhancements</v>
          </cell>
          <cell r="D234" t="str">
            <v>Child</v>
          </cell>
          <cell r="E234" t="str">
            <v>Multiple WP</v>
          </cell>
          <cell r="F234" t="str">
            <v>TRD</v>
          </cell>
          <cell r="G234">
            <v>0</v>
          </cell>
          <cell r="H234">
            <v>0</v>
          </cell>
          <cell r="I234">
            <v>0</v>
          </cell>
          <cell r="J234">
            <v>0.6</v>
          </cell>
          <cell r="K234">
            <v>0</v>
          </cell>
          <cell r="L234">
            <v>0.6</v>
          </cell>
          <cell r="M234">
            <v>600000</v>
          </cell>
          <cell r="N234">
            <v>0</v>
          </cell>
          <cell r="O234">
            <v>0</v>
          </cell>
          <cell r="P234" t="str">
            <v>G4012113</v>
          </cell>
          <cell r="Q234">
            <v>0</v>
          </cell>
          <cell r="R234" t="str">
            <v>Not Excluded</v>
          </cell>
          <cell r="S234" t="str">
            <v>No</v>
          </cell>
          <cell r="T234" t="str">
            <v>Yes</v>
          </cell>
          <cell r="U234" t="str">
            <v>Value Creation</v>
          </cell>
          <cell r="V234" t="str">
            <v>Reduce R&amp;D Costs</v>
          </cell>
          <cell r="W234" t="str">
            <v>Grow</v>
          </cell>
          <cell r="X234" t="str">
            <v>Proposed Plan</v>
          </cell>
          <cell r="Y234" t="str">
            <v> tbd_DIT_GDD_TRD_ICS_SCS-Pilot</v>
          </cell>
          <cell r="Z234" t="str">
            <v>No</v>
          </cell>
          <cell r="AA234" t="str">
            <v>Yes</v>
          </cell>
          <cell r="AB234" t="str">
            <v>IT / Systems</v>
          </cell>
          <cell r="AC234" t="str">
            <v>2020 Ongoing</v>
          </cell>
          <cell r="AD234" t="str">
            <v>SONAR - Available in Horizon</v>
          </cell>
          <cell r="AE234" t="str">
            <v>Process Excellence &amp; Innovation</v>
          </cell>
          <cell r="AF234" t="str">
            <v>Process Optimization &amp; Automation</v>
          </cell>
          <cell r="AG234" t="str">
            <v>iCS</v>
          </cell>
          <cell r="AH234" t="str">
            <v>TRD Labs</v>
          </cell>
          <cell r="AI234" t="str">
            <v>Clinical Supply</v>
          </cell>
        </row>
        <row r="235">
          <cell r="A235">
            <v>15484</v>
          </cell>
          <cell r="B235" t="str">
            <v>15484</v>
          </cell>
          <cell r="C235" t="str">
            <v>Project: Addit Langua for PVI</v>
          </cell>
          <cell r="D235" t="str">
            <v>Parent</v>
          </cell>
          <cell r="E235" t="str">
            <v>Single WP</v>
          </cell>
          <cell r="F235" t="str">
            <v>CMO/PS</v>
          </cell>
          <cell r="G235">
            <v>0</v>
          </cell>
          <cell r="H235">
            <v>0</v>
          </cell>
          <cell r="I235">
            <v>0.03519604</v>
          </cell>
          <cell r="J235">
            <v>0.53313333</v>
          </cell>
          <cell r="K235">
            <v>0</v>
          </cell>
          <cell r="L235">
            <v>0.56832937</v>
          </cell>
          <cell r="M235">
            <v>568329.37</v>
          </cell>
          <cell r="N235">
            <v>0</v>
          </cell>
          <cell r="O235">
            <v>0</v>
          </cell>
        </row>
        <row r="235">
          <cell r="Q235">
            <v>0</v>
          </cell>
          <cell r="R235" t="str">
            <v>Not Excluded</v>
          </cell>
          <cell r="S235" t="str">
            <v>No</v>
          </cell>
          <cell r="T235" t="str">
            <v>Yes</v>
          </cell>
          <cell r="U235" t="str">
            <v>Value Creation</v>
          </cell>
          <cell r="V235" t="str">
            <v>Reduce R&amp;D Costs</v>
          </cell>
          <cell r="W235" t="str">
            <v>Grow</v>
          </cell>
          <cell r="X235" t="str">
            <v>Strategy Approved</v>
          </cell>
          <cell r="Y235" t="str">
            <v> Addit Langua for PVI</v>
          </cell>
          <cell r="Z235" t="str">
            <v>No</v>
          </cell>
          <cell r="AA235" t="str">
            <v>Yes</v>
          </cell>
          <cell r="AB235" t="str">
            <v>IT / Systems</v>
          </cell>
          <cell r="AC235" t="str">
            <v>2020 Ongoing</v>
          </cell>
          <cell r="AD235" t="str">
            <v>SONAR - Available in Horizon</v>
          </cell>
          <cell r="AE235" t="str">
            <v>Process Excellence &amp; Innovation</v>
          </cell>
          <cell r="AF235" t="str">
            <v>Process Optimization &amp; Automation</v>
          </cell>
          <cell r="AG235" t="str">
            <v>Nerve</v>
          </cell>
          <cell r="AH235" t="str">
            <v>Patient Safety</v>
          </cell>
          <cell r="AI235" t="str">
            <v>Adverse Event Collection</v>
          </cell>
        </row>
        <row r="236">
          <cell r="A236" t="str">
            <v>15484-G4004874</v>
          </cell>
          <cell r="B236" t="str">
            <v>15484</v>
          </cell>
          <cell r="C236" t="str">
            <v>Project: Addit Langua for PVI</v>
          </cell>
          <cell r="D236" t="str">
            <v>Child</v>
          </cell>
          <cell r="E236" t="str">
            <v>Single WP</v>
          </cell>
          <cell r="F236" t="str">
            <v>CMO/PS</v>
          </cell>
          <cell r="G236">
            <v>0</v>
          </cell>
          <cell r="H236">
            <v>0</v>
          </cell>
          <cell r="I236">
            <v>0.03519604</v>
          </cell>
          <cell r="J236">
            <v>0.53313333</v>
          </cell>
          <cell r="K236">
            <v>0</v>
          </cell>
          <cell r="L236">
            <v>0.56832937</v>
          </cell>
          <cell r="M236">
            <v>568329.37</v>
          </cell>
          <cell r="N236">
            <v>0</v>
          </cell>
          <cell r="O236">
            <v>0</v>
          </cell>
          <cell r="P236" t="str">
            <v>G4004874</v>
          </cell>
          <cell r="Q236">
            <v>407.12021</v>
          </cell>
          <cell r="R236" t="str">
            <v>Not Excluded</v>
          </cell>
          <cell r="S236" t="str">
            <v>No</v>
          </cell>
          <cell r="T236" t="str">
            <v>Yes</v>
          </cell>
          <cell r="U236" t="str">
            <v>Value Creation</v>
          </cell>
          <cell r="V236" t="str">
            <v>Reduce R&amp;D Costs</v>
          </cell>
          <cell r="W236" t="str">
            <v>Grow</v>
          </cell>
          <cell r="X236" t="str">
            <v>Strategy Approved</v>
          </cell>
          <cell r="Y236" t="str">
            <v> Addit Langua for PVI</v>
          </cell>
          <cell r="Z236" t="str">
            <v>No</v>
          </cell>
          <cell r="AA236" t="str">
            <v>Yes</v>
          </cell>
          <cell r="AB236" t="str">
            <v>IT / Systems</v>
          </cell>
          <cell r="AC236" t="str">
            <v>2020 Ongoing</v>
          </cell>
          <cell r="AD236" t="str">
            <v>SONAR - Available in Horizon</v>
          </cell>
          <cell r="AE236" t="str">
            <v>Process Excellence &amp; Innovation</v>
          </cell>
          <cell r="AF236" t="str">
            <v>Process Optimization &amp; Automation</v>
          </cell>
          <cell r="AG236" t="str">
            <v>Nerve</v>
          </cell>
          <cell r="AH236" t="str">
            <v>Patient Safety</v>
          </cell>
          <cell r="AI236" t="str">
            <v>Adverse Event Collection</v>
          </cell>
        </row>
        <row r="237">
          <cell r="A237">
            <v>15436</v>
          </cell>
          <cell r="B237" t="str">
            <v>15436</v>
          </cell>
          <cell r="C237" t="str">
            <v>Project: Optimus Enhancements</v>
          </cell>
          <cell r="D237" t="str">
            <v>Parent</v>
          </cell>
          <cell r="E237" t="str">
            <v>Single WP</v>
          </cell>
          <cell r="F237" t="str">
            <v>GDO</v>
          </cell>
          <cell r="G237">
            <v>0</v>
          </cell>
          <cell r="H237">
            <v>0</v>
          </cell>
          <cell r="I237">
            <v>0</v>
          </cell>
          <cell r="J237">
            <v>0</v>
          </cell>
          <cell r="K237">
            <v>0.0454</v>
          </cell>
          <cell r="L237">
            <v>0.0454</v>
          </cell>
          <cell r="M237">
            <v>45400</v>
          </cell>
          <cell r="N237">
            <v>0</v>
          </cell>
          <cell r="O237">
            <v>0</v>
          </cell>
        </row>
        <row r="237">
          <cell r="Q237">
            <v>0</v>
          </cell>
          <cell r="R237" t="str">
            <v>Excluded</v>
          </cell>
          <cell r="S237" t="str">
            <v>No</v>
          </cell>
          <cell r="T237" t="str">
            <v>Yes</v>
          </cell>
          <cell r="U237" t="str">
            <v>Operational Necessity</v>
          </cell>
          <cell r="V237" t="str">
            <v>Operational Necessity</v>
          </cell>
          <cell r="W237" t="str">
            <v>Grow</v>
          </cell>
          <cell r="X237" t="str">
            <v>Proposed Plan</v>
          </cell>
          <cell r="Y237" t="str">
            <v> Optimus Enhancements</v>
          </cell>
          <cell r="Z237" t="str">
            <v>No</v>
          </cell>
          <cell r="AA237" t="str">
            <v>Yes</v>
          </cell>
          <cell r="AB237" t="str">
            <v>IT / Systems</v>
          </cell>
          <cell r="AC237" t="str">
            <v>2020 End</v>
          </cell>
          <cell r="AD237" t="str">
            <v>SONAR - Available in Horizon</v>
          </cell>
          <cell r="AE237" t="str">
            <v>Operational Necessity</v>
          </cell>
          <cell r="AF237" t="str">
            <v>Operational Necessity</v>
          </cell>
          <cell r="AG237">
            <v>0</v>
          </cell>
          <cell r="AH237" t="str">
            <v>Clinical Development</v>
          </cell>
          <cell r="AI237" t="str">
            <v>Clinical Data Collection and Mgmt</v>
          </cell>
        </row>
        <row r="238">
          <cell r="A238" t="str">
            <v>15436-G4004441</v>
          </cell>
          <cell r="B238" t="str">
            <v>15436</v>
          </cell>
          <cell r="C238" t="str">
            <v>Project: Optimus Enhancements</v>
          </cell>
          <cell r="D238" t="str">
            <v>Child</v>
          </cell>
          <cell r="E238" t="str">
            <v>Single WP</v>
          </cell>
          <cell r="F238" t="str">
            <v>GDO</v>
          </cell>
          <cell r="G238">
            <v>0</v>
          </cell>
          <cell r="H238">
            <v>0</v>
          </cell>
          <cell r="I238">
            <v>0</v>
          </cell>
          <cell r="J238">
            <v>0</v>
          </cell>
          <cell r="K238">
            <v>0.0454</v>
          </cell>
          <cell r="L238">
            <v>0.0454</v>
          </cell>
          <cell r="M238">
            <v>45400</v>
          </cell>
          <cell r="N238">
            <v>0</v>
          </cell>
          <cell r="O238">
            <v>0</v>
          </cell>
          <cell r="P238" t="str">
            <v>G4004441</v>
          </cell>
          <cell r="Q238">
            <v>0</v>
          </cell>
          <cell r="R238" t="str">
            <v>Not Excluded</v>
          </cell>
          <cell r="S238" t="str">
            <v>No</v>
          </cell>
          <cell r="T238" t="str">
            <v>Yes</v>
          </cell>
          <cell r="U238" t="str">
            <v>Operational Necessity</v>
          </cell>
          <cell r="V238" t="str">
            <v>Operational Necessity</v>
          </cell>
          <cell r="W238" t="str">
            <v>Grow</v>
          </cell>
          <cell r="X238" t="str">
            <v>Proposed Plan</v>
          </cell>
          <cell r="Y238" t="str">
            <v> Optimus Enhancements</v>
          </cell>
          <cell r="Z238" t="str">
            <v>No</v>
          </cell>
          <cell r="AA238" t="str">
            <v>Yes</v>
          </cell>
          <cell r="AB238" t="str">
            <v>IT / Systems</v>
          </cell>
          <cell r="AC238" t="str">
            <v>2020 End</v>
          </cell>
          <cell r="AD238" t="str">
            <v>SONAR - Available in Horizon</v>
          </cell>
          <cell r="AE238" t="str">
            <v>Operational Necessity</v>
          </cell>
          <cell r="AF238" t="str">
            <v>Operational Necessity</v>
          </cell>
          <cell r="AG238">
            <v>0</v>
          </cell>
          <cell r="AH238" t="str">
            <v>Clinical Development</v>
          </cell>
          <cell r="AI238" t="str">
            <v>Clinical Data Collection and Mgmt</v>
          </cell>
        </row>
        <row r="239">
          <cell r="A239">
            <v>16016</v>
          </cell>
          <cell r="B239" t="str">
            <v>16016</v>
          </cell>
          <cell r="C239" t="str">
            <v>Project: RA ImproPatientLabe</v>
          </cell>
          <cell r="D239" t="str">
            <v>Parent</v>
          </cell>
          <cell r="E239" t="str">
            <v>Single WP</v>
          </cell>
          <cell r="F239" t="str">
            <v>RA</v>
          </cell>
          <cell r="G239">
            <v>0</v>
          </cell>
          <cell r="H239">
            <v>0</v>
          </cell>
          <cell r="I239">
            <v>0</v>
          </cell>
          <cell r="J239">
            <v>0.09166667</v>
          </cell>
          <cell r="K239">
            <v>0</v>
          </cell>
          <cell r="L239">
            <v>0.09166667</v>
          </cell>
          <cell r="M239">
            <v>91666.67</v>
          </cell>
          <cell r="N239">
            <v>0</v>
          </cell>
          <cell r="O239">
            <v>0</v>
          </cell>
        </row>
        <row r="239">
          <cell r="Q239">
            <v>0</v>
          </cell>
          <cell r="R239" t="str">
            <v>Not Excluded</v>
          </cell>
          <cell r="S239" t="str">
            <v>No</v>
          </cell>
          <cell r="T239" t="str">
            <v>Yes</v>
          </cell>
          <cell r="U239" t="str">
            <v>Value Creation</v>
          </cell>
          <cell r="V239" t="str">
            <v>Value Creation without ExtraVal</v>
          </cell>
          <cell r="W239" t="str">
            <v>Nurture</v>
          </cell>
          <cell r="X239" t="str">
            <v>Proposed Plan</v>
          </cell>
          <cell r="Y239" t="str">
            <v> RA ImproPatientLabe</v>
          </cell>
          <cell r="Z239" t="str">
            <v>No</v>
          </cell>
          <cell r="AA239" t="str">
            <v>No</v>
          </cell>
          <cell r="AB239" t="str">
            <v>IT / Systems</v>
          </cell>
          <cell r="AC239" t="str">
            <v>TO Be Updated</v>
          </cell>
          <cell r="AD239" t="str">
            <v>SONAR - Available in Horizon</v>
          </cell>
          <cell r="AE239" t="str">
            <v>Process Excellence &amp; Innovation</v>
          </cell>
          <cell r="AF239" t="str">
            <v>TO Be Updated</v>
          </cell>
          <cell r="AG239" t="str">
            <v>TO Be Updated</v>
          </cell>
          <cell r="AH239" t="str">
            <v>TO Be Updated</v>
          </cell>
          <cell r="AI239" t="str">
            <v>TO Be Updated</v>
          </cell>
        </row>
        <row r="240">
          <cell r="A240" t="str">
            <v>16016-G4004528</v>
          </cell>
          <cell r="B240" t="str">
            <v>16016</v>
          </cell>
          <cell r="C240" t="str">
            <v>Project: RA ImproPatientLabe</v>
          </cell>
          <cell r="D240" t="str">
            <v>Child</v>
          </cell>
          <cell r="E240" t="str">
            <v>Single WP</v>
          </cell>
          <cell r="F240" t="str">
            <v>RA</v>
          </cell>
          <cell r="G240">
            <v>0</v>
          </cell>
          <cell r="H240">
            <v>0</v>
          </cell>
          <cell r="I240">
            <v>0</v>
          </cell>
          <cell r="J240">
            <v>0.09166667</v>
          </cell>
          <cell r="K240">
            <v>0</v>
          </cell>
          <cell r="L240">
            <v>0.09166667</v>
          </cell>
          <cell r="M240">
            <v>91666.67</v>
          </cell>
          <cell r="N240">
            <v>0</v>
          </cell>
          <cell r="O240">
            <v>0</v>
          </cell>
          <cell r="P240" t="str">
            <v>G4004528</v>
          </cell>
          <cell r="Q240">
            <v>0</v>
          </cell>
          <cell r="R240" t="str">
            <v>Not Excluded</v>
          </cell>
          <cell r="S240" t="str">
            <v>No</v>
          </cell>
          <cell r="T240" t="str">
            <v>Yes</v>
          </cell>
          <cell r="U240" t="str">
            <v>Value Creation</v>
          </cell>
          <cell r="V240" t="str">
            <v>Value Creation without ExtraVal</v>
          </cell>
          <cell r="W240" t="str">
            <v>Nurture</v>
          </cell>
          <cell r="X240" t="str">
            <v>Proposed Plan</v>
          </cell>
          <cell r="Y240" t="str">
            <v> RA ImproPatientLabe</v>
          </cell>
          <cell r="Z240" t="str">
            <v>No</v>
          </cell>
          <cell r="AA240" t="str">
            <v>No</v>
          </cell>
          <cell r="AB240" t="str">
            <v>IT / Systems</v>
          </cell>
          <cell r="AC240" t="str">
            <v>TO Be Updated</v>
          </cell>
          <cell r="AD240" t="str">
            <v>SONAR - Available in Horizon</v>
          </cell>
          <cell r="AE240" t="str">
            <v>Process Excellence &amp; Innovation</v>
          </cell>
          <cell r="AF240" t="str">
            <v>TO Be Updated</v>
          </cell>
          <cell r="AG240" t="str">
            <v>TO Be Updated</v>
          </cell>
          <cell r="AH240" t="str">
            <v>TO Be Updated</v>
          </cell>
          <cell r="AI240" t="str">
            <v>TO Be Updated</v>
          </cell>
        </row>
        <row r="241">
          <cell r="A241">
            <v>16014</v>
          </cell>
          <cell r="B241" t="str">
            <v>16014</v>
          </cell>
          <cell r="C241" t="str">
            <v>Project: RA RegKnowMgmt Intel</v>
          </cell>
          <cell r="D241" t="str">
            <v>Parent</v>
          </cell>
          <cell r="E241" t="str">
            <v>Multiple WP</v>
          </cell>
          <cell r="F241" t="str">
            <v>RA</v>
          </cell>
          <cell r="G241">
            <v>0</v>
          </cell>
          <cell r="H241">
            <v>0</v>
          </cell>
          <cell r="I241">
            <v>0.04544097</v>
          </cell>
          <cell r="J241">
            <v>0.26993975</v>
          </cell>
          <cell r="K241">
            <v>0.6129</v>
          </cell>
          <cell r="L241">
            <v>0.92828072</v>
          </cell>
          <cell r="M241">
            <v>928280.72</v>
          </cell>
          <cell r="N241">
            <v>0.1135</v>
          </cell>
          <cell r="O241">
            <v>4.45</v>
          </cell>
        </row>
        <row r="241">
          <cell r="Q241">
            <v>0</v>
          </cell>
          <cell r="R241" t="str">
            <v>Not Excluded</v>
          </cell>
          <cell r="S241" t="str">
            <v>No</v>
          </cell>
          <cell r="T241" t="str">
            <v>Yes</v>
          </cell>
          <cell r="U241" t="str">
            <v>Value Creation</v>
          </cell>
          <cell r="V241" t="str">
            <v>Reduce R&amp;D Costs</v>
          </cell>
          <cell r="W241" t="str">
            <v>Nurture</v>
          </cell>
          <cell r="X241" t="str">
            <v>Strategy Approved</v>
          </cell>
          <cell r="Y241" t="str">
            <v> RA RegKnowMgmt Intel</v>
          </cell>
          <cell r="Z241" t="str">
            <v>Yes</v>
          </cell>
          <cell r="AA241" t="str">
            <v>Yes</v>
          </cell>
          <cell r="AB241" t="str">
            <v>IT / Systems</v>
          </cell>
          <cell r="AC241" t="str">
            <v>2020 Ongoing</v>
          </cell>
          <cell r="AD241" t="str">
            <v>SONAR - Available in Horizon</v>
          </cell>
          <cell r="AE241" t="str">
            <v>Data for Insights</v>
          </cell>
          <cell r="AF241" t="str">
            <v>Data Strategy &amp; Management (incl. MDM)</v>
          </cell>
          <cell r="AG241">
            <v>0</v>
          </cell>
          <cell r="AH241" t="str">
            <v>Regulatory</v>
          </cell>
          <cell r="AI241" t="str">
            <v>Regulatory Information Mgmt</v>
          </cell>
        </row>
        <row r="242">
          <cell r="A242" t="str">
            <v>16014-G4005708</v>
          </cell>
          <cell r="B242" t="str">
            <v>16014</v>
          </cell>
          <cell r="C242" t="str">
            <v>Project: RA RegKnowMgmt Intel</v>
          </cell>
          <cell r="D242" t="str">
            <v>Child</v>
          </cell>
          <cell r="E242" t="str">
            <v>Multiple WP</v>
          </cell>
          <cell r="F242" t="str">
            <v>RA</v>
          </cell>
          <cell r="G242">
            <v>0</v>
          </cell>
          <cell r="H242">
            <v>0</v>
          </cell>
          <cell r="I242">
            <v>0</v>
          </cell>
          <cell r="J242">
            <v>0.20153375</v>
          </cell>
          <cell r="K242">
            <v>0.3405</v>
          </cell>
          <cell r="L242">
            <v>0.54203375</v>
          </cell>
          <cell r="M242">
            <v>542033.75</v>
          </cell>
          <cell r="N242">
            <v>0.0681</v>
          </cell>
          <cell r="O242">
            <v>0</v>
          </cell>
          <cell r="P242" t="str">
            <v>G4005708</v>
          </cell>
          <cell r="Q242">
            <v>0</v>
          </cell>
          <cell r="R242" t="str">
            <v>Not Excluded</v>
          </cell>
          <cell r="S242" t="str">
            <v>No</v>
          </cell>
          <cell r="T242" t="str">
            <v>Yes</v>
          </cell>
          <cell r="U242" t="str">
            <v>Value Creation</v>
          </cell>
          <cell r="V242" t="str">
            <v>Reduce R&amp;D Costs</v>
          </cell>
          <cell r="W242" t="str">
            <v>Nurture</v>
          </cell>
          <cell r="X242" t="str">
            <v>Strategy Approved</v>
          </cell>
          <cell r="Y242" t="str">
            <v> KnowMan Execution Phase</v>
          </cell>
          <cell r="Z242" t="str">
            <v>Yes</v>
          </cell>
          <cell r="AA242" t="str">
            <v>Yes</v>
          </cell>
          <cell r="AB242" t="str">
            <v>IT / Systems</v>
          </cell>
          <cell r="AC242" t="str">
            <v>2020 Ongoing</v>
          </cell>
          <cell r="AD242" t="str">
            <v>SONAR - Available in Horizon</v>
          </cell>
          <cell r="AE242" t="str">
            <v>Data for Insights</v>
          </cell>
          <cell r="AF242" t="str">
            <v>Data Strategy &amp; Management (incl. MDM)</v>
          </cell>
          <cell r="AG242">
            <v>0</v>
          </cell>
          <cell r="AH242" t="str">
            <v>Regulatory</v>
          </cell>
          <cell r="AI242" t="str">
            <v>Regulatory Information Mgmt</v>
          </cell>
        </row>
        <row r="243">
          <cell r="A243" t="str">
            <v>16014-G4004530</v>
          </cell>
          <cell r="B243" t="str">
            <v>16014</v>
          </cell>
          <cell r="C243" t="str">
            <v>Project: RA RegKnowMgmt Intel</v>
          </cell>
          <cell r="D243" t="str">
            <v>Child</v>
          </cell>
          <cell r="E243" t="str">
            <v>Multiple WP</v>
          </cell>
          <cell r="F243" t="str">
            <v>RA</v>
          </cell>
          <cell r="G243">
            <v>0</v>
          </cell>
          <cell r="H243">
            <v>0</v>
          </cell>
          <cell r="I243">
            <v>0.04544097</v>
          </cell>
          <cell r="J243">
            <v>0.068406</v>
          </cell>
          <cell r="K243">
            <v>0.2724</v>
          </cell>
          <cell r="L243">
            <v>0.38624697</v>
          </cell>
          <cell r="M243">
            <v>386246.97</v>
          </cell>
          <cell r="N243">
            <v>0.0454</v>
          </cell>
          <cell r="O243">
            <v>4.45</v>
          </cell>
          <cell r="P243" t="str">
            <v>G4004530</v>
          </cell>
          <cell r="Q243">
            <v>142.8</v>
          </cell>
          <cell r="R243" t="str">
            <v>Not Excluded</v>
          </cell>
          <cell r="S243" t="str">
            <v>No</v>
          </cell>
          <cell r="T243" t="str">
            <v>Yes</v>
          </cell>
          <cell r="U243" t="str">
            <v>Value Creation</v>
          </cell>
          <cell r="V243" t="str">
            <v>Reduce R&amp;D Costs</v>
          </cell>
          <cell r="W243" t="str">
            <v>Nurture</v>
          </cell>
          <cell r="X243" t="str">
            <v>Strategy Approved</v>
          </cell>
          <cell r="Y243" t="str">
            <v> KnowMan Planning Phase</v>
          </cell>
          <cell r="Z243" t="str">
            <v>Yes</v>
          </cell>
          <cell r="AA243" t="str">
            <v>Yes</v>
          </cell>
          <cell r="AB243" t="str">
            <v>IT / Systems</v>
          </cell>
          <cell r="AC243" t="str">
            <v>2020 Ongoing</v>
          </cell>
          <cell r="AD243" t="str">
            <v>SONAR - Available in Horizon</v>
          </cell>
          <cell r="AE243" t="str">
            <v>Data for Insights</v>
          </cell>
          <cell r="AF243" t="str">
            <v>Data Strategy &amp; Management (incl. MDM)</v>
          </cell>
          <cell r="AG243">
            <v>0</v>
          </cell>
          <cell r="AH243" t="str">
            <v>Regulatory</v>
          </cell>
          <cell r="AI243" t="str">
            <v>Regulatory Information Mgmt</v>
          </cell>
        </row>
        <row r="244">
          <cell r="A244">
            <v>15063</v>
          </cell>
          <cell r="B244" t="str">
            <v>15063</v>
          </cell>
          <cell r="C244" t="str">
            <v>Project: Nerve L W3</v>
          </cell>
          <cell r="D244" t="str">
            <v>Parent</v>
          </cell>
          <cell r="E244" t="str">
            <v>Single WP</v>
          </cell>
          <cell r="F244" t="str">
            <v>D&amp;D</v>
          </cell>
          <cell r="G244">
            <v>0.3549950520834</v>
          </cell>
          <cell r="H244">
            <v>0</v>
          </cell>
          <cell r="I244">
            <v>0</v>
          </cell>
          <cell r="J244">
            <v>0</v>
          </cell>
          <cell r="K244">
            <v>0.1362</v>
          </cell>
          <cell r="L244">
            <v>0.4911950520834</v>
          </cell>
          <cell r="M244">
            <v>491195.0520834</v>
          </cell>
          <cell r="N244">
            <v>0.0227</v>
          </cell>
          <cell r="O244">
            <v>0</v>
          </cell>
        </row>
        <row r="244">
          <cell r="Q244">
            <v>0</v>
          </cell>
          <cell r="R244" t="str">
            <v>Not Excluded</v>
          </cell>
          <cell r="S244" t="str">
            <v>No</v>
          </cell>
          <cell r="T244" t="str">
            <v>Yes</v>
          </cell>
          <cell r="U244" t="str">
            <v>Value Creation</v>
          </cell>
          <cell r="V244" t="str">
            <v>Reduce R&amp;D Costs</v>
          </cell>
          <cell r="W244" t="str">
            <v>Grow</v>
          </cell>
          <cell r="X244" t="str">
            <v>Strategy Approved</v>
          </cell>
          <cell r="Y244" t="str">
            <v> Nerve L W3</v>
          </cell>
          <cell r="Z244" t="str">
            <v>Yes</v>
          </cell>
          <cell r="AA244" t="str">
            <v>Yes</v>
          </cell>
          <cell r="AB244" t="str">
            <v>Data &amp; Digital</v>
          </cell>
          <cell r="AC244" t="str">
            <v>2020 End</v>
          </cell>
          <cell r="AD244" t="str">
            <v>SONAR - Available in Horizon</v>
          </cell>
          <cell r="AE244" t="str">
            <v>Process Excellence &amp; Innovation</v>
          </cell>
          <cell r="AF244" t="str">
            <v>Data Science &amp; Artificial Intelligence</v>
          </cell>
          <cell r="AG244" t="str">
            <v>Nerve</v>
          </cell>
          <cell r="AH244" t="str">
            <v>pan-GDD</v>
          </cell>
          <cell r="AI244" t="str">
            <v>Digital Enablement</v>
          </cell>
        </row>
        <row r="245">
          <cell r="A245" t="str">
            <v>15063-G4003573</v>
          </cell>
          <cell r="B245" t="str">
            <v>15063</v>
          </cell>
          <cell r="C245" t="str">
            <v>Project: Nerve L W3</v>
          </cell>
          <cell r="D245" t="str">
            <v>Child</v>
          </cell>
          <cell r="E245" t="str">
            <v>Single WP</v>
          </cell>
          <cell r="F245" t="str">
            <v>D&amp;D</v>
          </cell>
          <cell r="G245">
            <v>0.3549950520834</v>
          </cell>
          <cell r="H245">
            <v>0</v>
          </cell>
          <cell r="I245">
            <v>0</v>
          </cell>
          <cell r="J245">
            <v>0</v>
          </cell>
          <cell r="K245">
            <v>0.1362</v>
          </cell>
          <cell r="L245">
            <v>0.4911950520834</v>
          </cell>
          <cell r="M245">
            <v>491195.0520834</v>
          </cell>
          <cell r="N245">
            <v>0.0227</v>
          </cell>
          <cell r="O245">
            <v>0</v>
          </cell>
          <cell r="P245" t="str">
            <v>G4003573</v>
          </cell>
          <cell r="Q245">
            <v>0</v>
          </cell>
          <cell r="R245" t="str">
            <v>Not Excluded</v>
          </cell>
          <cell r="S245" t="str">
            <v>No</v>
          </cell>
          <cell r="T245" t="str">
            <v>Yes</v>
          </cell>
          <cell r="U245" t="str">
            <v>Value Creation</v>
          </cell>
          <cell r="V245" t="str">
            <v>Reduce R&amp;D Costs</v>
          </cell>
          <cell r="W245" t="str">
            <v>Grow</v>
          </cell>
          <cell r="X245" t="str">
            <v>Strategy Approved</v>
          </cell>
          <cell r="Y245" t="str">
            <v> Nerve Live Wave 3 Umbrella</v>
          </cell>
          <cell r="Z245" t="str">
            <v>Yes</v>
          </cell>
          <cell r="AA245" t="str">
            <v>Yes</v>
          </cell>
          <cell r="AB245" t="str">
            <v>Data &amp; Digital</v>
          </cell>
          <cell r="AC245" t="str">
            <v>2020 End</v>
          </cell>
          <cell r="AD245" t="str">
            <v>SONAR - Available in Horizon</v>
          </cell>
          <cell r="AE245" t="str">
            <v>Process Excellence &amp; Innovation</v>
          </cell>
          <cell r="AF245" t="str">
            <v>Data Science &amp; Artificial Intelligence</v>
          </cell>
          <cell r="AG245" t="str">
            <v>Nerve</v>
          </cell>
          <cell r="AH245" t="str">
            <v>pan-GDD</v>
          </cell>
          <cell r="AI245" t="str">
            <v>Digital Enablement</v>
          </cell>
        </row>
        <row r="246">
          <cell r="A246">
            <v>15443</v>
          </cell>
          <cell r="B246" t="str">
            <v>15443</v>
          </cell>
          <cell r="C246" t="str">
            <v>Project: Nerve L W4</v>
          </cell>
          <cell r="D246" t="str">
            <v>Parent</v>
          </cell>
          <cell r="E246" t="str">
            <v>Single WP</v>
          </cell>
          <cell r="F246" t="str">
            <v>D&amp;D</v>
          </cell>
          <cell r="G246">
            <v>3.3072238958337</v>
          </cell>
          <cell r="H246">
            <v>0.704247</v>
          </cell>
          <cell r="I246">
            <v>0.05079953</v>
          </cell>
          <cell r="J246">
            <v>0</v>
          </cell>
          <cell r="K246">
            <v>0.1816</v>
          </cell>
          <cell r="L246">
            <v>4.2438704258337</v>
          </cell>
          <cell r="M246">
            <v>4243870.4258337</v>
          </cell>
          <cell r="N246">
            <v>0.0454</v>
          </cell>
          <cell r="O246">
            <v>0</v>
          </cell>
        </row>
        <row r="246">
          <cell r="Q246">
            <v>0</v>
          </cell>
          <cell r="R246" t="str">
            <v>Not Excluded</v>
          </cell>
          <cell r="S246" t="str">
            <v>No</v>
          </cell>
          <cell r="T246" t="str">
            <v>Yes</v>
          </cell>
          <cell r="U246" t="str">
            <v>Value Creation</v>
          </cell>
          <cell r="V246" t="str">
            <v>Reduce R&amp;D Costs</v>
          </cell>
          <cell r="W246" t="str">
            <v>Grow</v>
          </cell>
          <cell r="X246" t="str">
            <v>Strategy Approved</v>
          </cell>
          <cell r="Y246" t="str">
            <v> Nerve L W4</v>
          </cell>
          <cell r="Z246" t="str">
            <v>Yes</v>
          </cell>
          <cell r="AA246" t="str">
            <v>Yes</v>
          </cell>
          <cell r="AB246" t="str">
            <v>Data &amp; Digital</v>
          </cell>
          <cell r="AC246" t="str">
            <v>2020 Ongoing</v>
          </cell>
          <cell r="AD246" t="str">
            <v>SONAR - Available in Horizon</v>
          </cell>
          <cell r="AE246" t="str">
            <v>Process Excellence &amp; Innovation</v>
          </cell>
          <cell r="AF246" t="str">
            <v>Data Science &amp; Artificial Intelligence</v>
          </cell>
          <cell r="AG246" t="str">
            <v>Nerve</v>
          </cell>
          <cell r="AH246" t="str">
            <v>pan-GDD</v>
          </cell>
          <cell r="AI246" t="str">
            <v>Digital Enablement</v>
          </cell>
        </row>
        <row r="247">
          <cell r="A247" t="str">
            <v>15443-G4004255</v>
          </cell>
          <cell r="B247" t="str">
            <v>15443</v>
          </cell>
          <cell r="C247" t="str">
            <v>Project: Nerve L W4</v>
          </cell>
          <cell r="D247" t="str">
            <v>Child</v>
          </cell>
          <cell r="E247" t="str">
            <v>Single WP</v>
          </cell>
          <cell r="F247" t="str">
            <v>D&amp;D</v>
          </cell>
          <cell r="G247">
            <v>3.3072238958337</v>
          </cell>
          <cell r="H247">
            <v>0.704247</v>
          </cell>
          <cell r="I247">
            <v>0.05079953</v>
          </cell>
          <cell r="J247">
            <v>0</v>
          </cell>
          <cell r="K247">
            <v>0.1816</v>
          </cell>
          <cell r="L247">
            <v>4.2438704258337</v>
          </cell>
          <cell r="M247">
            <v>4243870.4258337</v>
          </cell>
          <cell r="N247">
            <v>0.0454</v>
          </cell>
          <cell r="O247">
            <v>0</v>
          </cell>
          <cell r="P247" t="str">
            <v>G4004255</v>
          </cell>
          <cell r="Q247">
            <v>0</v>
          </cell>
          <cell r="R247" t="str">
            <v>Not Excluded</v>
          </cell>
          <cell r="S247" t="str">
            <v>No</v>
          </cell>
          <cell r="T247" t="str">
            <v>Yes</v>
          </cell>
          <cell r="U247" t="str">
            <v>Value Creation</v>
          </cell>
          <cell r="V247" t="str">
            <v>Reduce R&amp;D Costs</v>
          </cell>
          <cell r="W247" t="str">
            <v>Grow</v>
          </cell>
          <cell r="X247" t="str">
            <v>Strategy Approved</v>
          </cell>
          <cell r="Y247" t="str">
            <v> Nerve Live Wave 4 Umbrella</v>
          </cell>
          <cell r="Z247" t="str">
            <v>Yes</v>
          </cell>
          <cell r="AA247" t="str">
            <v>Yes</v>
          </cell>
          <cell r="AB247" t="str">
            <v>Data &amp; Digital</v>
          </cell>
          <cell r="AC247" t="str">
            <v>2020 Ongoing</v>
          </cell>
          <cell r="AD247" t="str">
            <v>SONAR - Available in Horizon</v>
          </cell>
          <cell r="AE247" t="str">
            <v>Process Excellence &amp; Innovation</v>
          </cell>
          <cell r="AF247" t="str">
            <v>Data Science &amp; Artificial Intelligence</v>
          </cell>
          <cell r="AG247" t="str">
            <v>Nerve</v>
          </cell>
          <cell r="AH247" t="str">
            <v>pan-GDD</v>
          </cell>
          <cell r="AI247" t="str">
            <v>Digital Enablement</v>
          </cell>
        </row>
        <row r="248">
          <cell r="A248">
            <v>16032</v>
          </cell>
          <cell r="B248" t="str">
            <v>16032</v>
          </cell>
          <cell r="C248" t="str">
            <v>Project: PS NextGen SignDetec</v>
          </cell>
          <cell r="D248" t="str">
            <v>Parent</v>
          </cell>
          <cell r="E248" t="str">
            <v>Single WP</v>
          </cell>
          <cell r="F248" t="str">
            <v>CMO/PS</v>
          </cell>
          <cell r="G248">
            <v>0</v>
          </cell>
          <cell r="H248">
            <v>0</v>
          </cell>
          <cell r="I248">
            <v>0.04072724</v>
          </cell>
          <cell r="J248">
            <v>1.67466667</v>
          </cell>
          <cell r="K248">
            <v>0</v>
          </cell>
          <cell r="L248">
            <v>1.71539391</v>
          </cell>
          <cell r="M248">
            <v>1715393.91</v>
          </cell>
          <cell r="N248">
            <v>0</v>
          </cell>
          <cell r="O248">
            <v>0</v>
          </cell>
        </row>
        <row r="248">
          <cell r="Q248">
            <v>0</v>
          </cell>
          <cell r="R248" t="str">
            <v>Not Excluded</v>
          </cell>
          <cell r="S248" t="str">
            <v>No</v>
          </cell>
          <cell r="T248" t="str">
            <v>Yes</v>
          </cell>
          <cell r="U248" t="str">
            <v>Value Creation</v>
          </cell>
          <cell r="V248" t="str">
            <v>Reduce R&amp;D Costs</v>
          </cell>
          <cell r="W248" t="str">
            <v>Nurture</v>
          </cell>
          <cell r="X248" t="str">
            <v>Proposed Plan</v>
          </cell>
          <cell r="Y248" t="str">
            <v> PS NextGen SignDetec</v>
          </cell>
          <cell r="Z248" t="str">
            <v>Yes</v>
          </cell>
          <cell r="AA248" t="str">
            <v>Yes</v>
          </cell>
          <cell r="AB248" t="str">
            <v>Data &amp; Digital</v>
          </cell>
          <cell r="AC248" t="str">
            <v>2020 Proposed</v>
          </cell>
          <cell r="AD248" t="str">
            <v>SONAR - Available in Horizon</v>
          </cell>
          <cell r="AE248" t="str">
            <v>Data for Insights</v>
          </cell>
          <cell r="AF248" t="str">
            <v>Advanced Analytics Use Cases</v>
          </cell>
          <cell r="AG248">
            <v>0</v>
          </cell>
          <cell r="AH248" t="str">
            <v>Patient Safety</v>
          </cell>
          <cell r="AI248" t="str">
            <v>Signal and Risk Mgmt</v>
          </cell>
        </row>
        <row r="249">
          <cell r="A249" t="str">
            <v>16032-G4010438</v>
          </cell>
          <cell r="B249" t="str">
            <v>16032</v>
          </cell>
          <cell r="C249" t="str">
            <v>Project: PS NextGen SignDetec</v>
          </cell>
          <cell r="D249" t="str">
            <v>Child</v>
          </cell>
          <cell r="E249" t="str">
            <v>Single WP</v>
          </cell>
          <cell r="F249" t="str">
            <v>CMO/PS</v>
          </cell>
          <cell r="G249">
            <v>0</v>
          </cell>
          <cell r="H249">
            <v>0</v>
          </cell>
          <cell r="I249">
            <v>0.04072724</v>
          </cell>
          <cell r="J249">
            <v>1.67466667</v>
          </cell>
          <cell r="K249">
            <v>0</v>
          </cell>
          <cell r="L249">
            <v>1.71539391</v>
          </cell>
          <cell r="M249">
            <v>1715393.91</v>
          </cell>
          <cell r="N249">
            <v>0</v>
          </cell>
          <cell r="O249">
            <v>0</v>
          </cell>
          <cell r="P249" t="str">
            <v>G4010438</v>
          </cell>
          <cell r="Q249">
            <v>851.19979</v>
          </cell>
          <cell r="R249" t="str">
            <v>Not Excluded</v>
          </cell>
          <cell r="S249" t="str">
            <v>No</v>
          </cell>
          <cell r="T249" t="str">
            <v>Yes</v>
          </cell>
          <cell r="U249" t="str">
            <v>Value Creation</v>
          </cell>
          <cell r="V249" t="str">
            <v>Reduce R&amp;D Costs</v>
          </cell>
          <cell r="W249" t="str">
            <v>Nurture</v>
          </cell>
          <cell r="X249" t="str">
            <v>Proposed Plan</v>
          </cell>
          <cell r="Y249" t="str">
            <v> NGSD</v>
          </cell>
          <cell r="Z249" t="str">
            <v>Yes</v>
          </cell>
          <cell r="AA249" t="str">
            <v>Yes</v>
          </cell>
          <cell r="AB249" t="str">
            <v>Data &amp; Digital</v>
          </cell>
          <cell r="AC249" t="str">
            <v>2020 Proposed</v>
          </cell>
          <cell r="AD249" t="str">
            <v>SONAR - Available in Horizon</v>
          </cell>
          <cell r="AE249" t="str">
            <v>Data for Insights</v>
          </cell>
          <cell r="AF249" t="str">
            <v>Advanced Analytics Use Cases</v>
          </cell>
          <cell r="AG249">
            <v>0</v>
          </cell>
          <cell r="AH249" t="str">
            <v>Patient Safety</v>
          </cell>
          <cell r="AI249" t="str">
            <v>Signal and Risk Mgmt</v>
          </cell>
        </row>
        <row r="250">
          <cell r="A250">
            <v>15545</v>
          </cell>
          <cell r="B250" t="str">
            <v>15545</v>
          </cell>
          <cell r="C250" t="str">
            <v>Project: Andromeda</v>
          </cell>
          <cell r="D250" t="str">
            <v>Parent</v>
          </cell>
          <cell r="E250" t="str">
            <v>Multiple WP</v>
          </cell>
          <cell r="F250" t="str">
            <v>PS&amp;M</v>
          </cell>
          <cell r="G250">
            <v>3.05285715625</v>
          </cell>
          <cell r="H250">
            <v>0.52425</v>
          </cell>
          <cell r="I250">
            <v>0.07315175</v>
          </cell>
          <cell r="J250">
            <v>1.21358333</v>
          </cell>
          <cell r="K250">
            <v>0.9534</v>
          </cell>
          <cell r="L250">
            <v>5.81724223625</v>
          </cell>
          <cell r="M250">
            <v>5817242.23625</v>
          </cell>
          <cell r="N250">
            <v>0.1135</v>
          </cell>
          <cell r="O250">
            <v>17.2044062666667</v>
          </cell>
        </row>
        <row r="250">
          <cell r="Q250">
            <v>0</v>
          </cell>
          <cell r="R250" t="str">
            <v>Not Excluded</v>
          </cell>
          <cell r="S250" t="str">
            <v>No</v>
          </cell>
          <cell r="T250" t="str">
            <v>Yes</v>
          </cell>
          <cell r="U250" t="str">
            <v>Value Creation</v>
          </cell>
          <cell r="V250" t="str">
            <v>Reduce R&amp;D Costs</v>
          </cell>
          <cell r="W250" t="str">
            <v>Nurture</v>
          </cell>
          <cell r="X250" t="str">
            <v>Strategy Approved</v>
          </cell>
          <cell r="Y250" t="str">
            <v> Andromeda</v>
          </cell>
          <cell r="Z250" t="str">
            <v>Yes</v>
          </cell>
          <cell r="AA250" t="str">
            <v>Yes</v>
          </cell>
          <cell r="AB250" t="str">
            <v>Data &amp; Digital</v>
          </cell>
          <cell r="AC250" t="str">
            <v>2020 Ongoing</v>
          </cell>
          <cell r="AD250" t="str">
            <v>SONAR - Available in Horizon</v>
          </cell>
          <cell r="AE250" t="str">
            <v>Process Excellence &amp; Innovation</v>
          </cell>
          <cell r="AF250" t="str">
            <v>Data Science &amp; Artificial Intelligence</v>
          </cell>
          <cell r="AG250">
            <v>0</v>
          </cell>
          <cell r="AH250" t="str">
            <v>Portfolio Management</v>
          </cell>
          <cell r="AI250" t="str">
            <v>Project and Portfolio Magement</v>
          </cell>
        </row>
        <row r="251">
          <cell r="A251" t="str">
            <v>15545-G4006798</v>
          </cell>
          <cell r="B251" t="str">
            <v>15545</v>
          </cell>
          <cell r="C251" t="str">
            <v>Project: Andromeda</v>
          </cell>
          <cell r="D251" t="str">
            <v>Child</v>
          </cell>
          <cell r="E251" t="str">
            <v>Multiple WP</v>
          </cell>
          <cell r="F251" t="str">
            <v>PS&amp;M</v>
          </cell>
          <cell r="G251">
            <v>0</v>
          </cell>
          <cell r="H251">
            <v>0</v>
          </cell>
          <cell r="I251">
            <v>0.07315175</v>
          </cell>
          <cell r="J251">
            <v>0.21358333</v>
          </cell>
          <cell r="K251">
            <v>0.1362</v>
          </cell>
          <cell r="L251">
            <v>0.42293508</v>
          </cell>
          <cell r="M251">
            <v>422935.08</v>
          </cell>
          <cell r="N251">
            <v>0.0227</v>
          </cell>
          <cell r="O251">
            <v>0</v>
          </cell>
          <cell r="P251" t="str">
            <v>G4006798</v>
          </cell>
          <cell r="Q251">
            <v>163.10021</v>
          </cell>
          <cell r="R251" t="str">
            <v>Not Excluded</v>
          </cell>
          <cell r="S251" t="str">
            <v>No</v>
          </cell>
          <cell r="T251" t="str">
            <v>Yes</v>
          </cell>
          <cell r="U251" t="str">
            <v>Value Creation</v>
          </cell>
          <cell r="V251" t="str">
            <v>Reduce R&amp;D Costs</v>
          </cell>
          <cell r="W251" t="str">
            <v>Nurture</v>
          </cell>
          <cell r="X251" t="str">
            <v>Strategy Approved</v>
          </cell>
          <cell r="Y251" t="str">
            <v> Andromeda</v>
          </cell>
          <cell r="Z251" t="str">
            <v>Yes</v>
          </cell>
          <cell r="AA251" t="str">
            <v>Yes</v>
          </cell>
          <cell r="AB251" t="str">
            <v>Data &amp; Digital</v>
          </cell>
          <cell r="AC251" t="str">
            <v>2020 Ongoing</v>
          </cell>
          <cell r="AD251" t="str">
            <v>SONAR - Available in Horizon</v>
          </cell>
          <cell r="AE251" t="str">
            <v>Process Excellence &amp; Innovation</v>
          </cell>
          <cell r="AF251" t="str">
            <v>Data Science &amp; Artificial Intelligence</v>
          </cell>
          <cell r="AG251">
            <v>0</v>
          </cell>
          <cell r="AH251" t="str">
            <v>Portfolio Management</v>
          </cell>
          <cell r="AI251" t="str">
            <v>Project and Portfolio Magement</v>
          </cell>
        </row>
        <row r="252">
          <cell r="A252" t="str">
            <v>15545-G4012659</v>
          </cell>
          <cell r="B252" t="str">
            <v>15545</v>
          </cell>
          <cell r="C252" t="str">
            <v>Project: Andromeda</v>
          </cell>
          <cell r="D252" t="str">
            <v>Child</v>
          </cell>
          <cell r="E252" t="str">
            <v>Multiple WP</v>
          </cell>
          <cell r="F252" t="str">
            <v>PS&amp;M</v>
          </cell>
          <cell r="G252">
            <v>0</v>
          </cell>
          <cell r="H252">
            <v>0</v>
          </cell>
          <cell r="I252">
            <v>0</v>
          </cell>
          <cell r="J252">
            <v>1</v>
          </cell>
          <cell r="K252">
            <v>0.3405</v>
          </cell>
          <cell r="L252">
            <v>1.3405</v>
          </cell>
          <cell r="M252">
            <v>1340500</v>
          </cell>
          <cell r="N252">
            <v>0</v>
          </cell>
          <cell r="O252">
            <v>10.812</v>
          </cell>
          <cell r="P252" t="str">
            <v>G4012659</v>
          </cell>
          <cell r="Q252">
            <v>0</v>
          </cell>
          <cell r="R252" t="str">
            <v>Not Excluded</v>
          </cell>
          <cell r="S252" t="str">
            <v>No</v>
          </cell>
          <cell r="T252" t="str">
            <v>Yes</v>
          </cell>
          <cell r="U252" t="str">
            <v>Value Creation</v>
          </cell>
          <cell r="V252" t="str">
            <v>Reduce R&amp;D Costs</v>
          </cell>
          <cell r="W252" t="str">
            <v>Nurture</v>
          </cell>
          <cell r="X252" t="str">
            <v>Proposed Plan</v>
          </cell>
          <cell r="Y252" t="str">
            <v>Andromeda</v>
          </cell>
          <cell r="Z252" t="str">
            <v>Yes</v>
          </cell>
          <cell r="AA252" t="str">
            <v>Yes</v>
          </cell>
          <cell r="AB252" t="str">
            <v>Data &amp; Digital</v>
          </cell>
          <cell r="AC252" t="str">
            <v>2020 Ongoing</v>
          </cell>
          <cell r="AD252" t="str">
            <v>SONAR - Available in Horizon</v>
          </cell>
          <cell r="AE252" t="str">
            <v>Process Excellence &amp; Innovation</v>
          </cell>
          <cell r="AF252" t="str">
            <v>Data Science &amp; Artificial Intelligence</v>
          </cell>
          <cell r="AG252">
            <v>0</v>
          </cell>
          <cell r="AH252" t="str">
            <v>Portfolio Management</v>
          </cell>
          <cell r="AI252" t="str">
            <v>Project and Portfolio Magement</v>
          </cell>
        </row>
        <row r="253">
          <cell r="A253" t="str">
            <v>15545-G4005870</v>
          </cell>
          <cell r="B253" t="str">
            <v>15545</v>
          </cell>
          <cell r="C253" t="str">
            <v>Project: Andromeda</v>
          </cell>
          <cell r="D253" t="str">
            <v>Child</v>
          </cell>
          <cell r="E253" t="str">
            <v>Multiple WP</v>
          </cell>
          <cell r="F253" t="str">
            <v>PS&amp;M</v>
          </cell>
          <cell r="G253">
            <v>3.05285715625</v>
          </cell>
          <cell r="H253">
            <v>0.52425</v>
          </cell>
          <cell r="I253">
            <v>0</v>
          </cell>
          <cell r="J253">
            <v>0</v>
          </cell>
          <cell r="K253">
            <v>0.4767</v>
          </cell>
          <cell r="L253">
            <v>4.05380715625</v>
          </cell>
          <cell r="M253">
            <v>4053807.15625</v>
          </cell>
          <cell r="N253">
            <v>0.0908</v>
          </cell>
          <cell r="O253">
            <v>6.39240626666667</v>
          </cell>
          <cell r="P253" t="str">
            <v>G4005870</v>
          </cell>
          <cell r="Q253">
            <v>0</v>
          </cell>
          <cell r="R253" t="str">
            <v>Not Excluded</v>
          </cell>
          <cell r="S253" t="str">
            <v>No</v>
          </cell>
          <cell r="T253" t="str">
            <v>Yes</v>
          </cell>
          <cell r="U253" t="str">
            <v>Value Creation</v>
          </cell>
          <cell r="V253" t="str">
            <v>Reduce R&amp;D Costs</v>
          </cell>
          <cell r="W253" t="str">
            <v>Planning</v>
          </cell>
          <cell r="X253" t="str">
            <v>Strategy Approved</v>
          </cell>
          <cell r="Y253" t="str">
            <v> Andromeda Scope-Seek</v>
          </cell>
          <cell r="Z253" t="str">
            <v>Yes</v>
          </cell>
          <cell r="AA253" t="str">
            <v>Yes</v>
          </cell>
          <cell r="AB253" t="str">
            <v>Data &amp; Digital</v>
          </cell>
          <cell r="AC253" t="str">
            <v>2020 Ongoing</v>
          </cell>
          <cell r="AD253" t="str">
            <v>SONAR - Available in Horizon</v>
          </cell>
          <cell r="AE253" t="str">
            <v>Process Excellence &amp; Innovation</v>
          </cell>
          <cell r="AF253" t="str">
            <v>Data Science &amp; Artificial Intelligence</v>
          </cell>
          <cell r="AG253">
            <v>0</v>
          </cell>
          <cell r="AH253" t="str">
            <v>Portfolio Management</v>
          </cell>
          <cell r="AI253" t="str">
            <v>Project and Portfolio Magement</v>
          </cell>
        </row>
        <row r="254">
          <cell r="A254">
            <v>15560</v>
          </cell>
          <cell r="B254" t="str">
            <v>15560</v>
          </cell>
          <cell r="C254" t="str">
            <v>Project: CRISP</v>
          </cell>
          <cell r="D254" t="str">
            <v>Parent</v>
          </cell>
          <cell r="E254" t="str">
            <v>Single WP</v>
          </cell>
          <cell r="F254" t="str">
            <v>GDO</v>
          </cell>
          <cell r="G254">
            <v>0</v>
          </cell>
          <cell r="H254">
            <v>0</v>
          </cell>
          <cell r="I254">
            <v>0</v>
          </cell>
          <cell r="J254">
            <v>0</v>
          </cell>
          <cell r="K254">
            <v>0.4767</v>
          </cell>
          <cell r="L254">
            <v>0.4767</v>
          </cell>
          <cell r="M254">
            <v>476700</v>
          </cell>
          <cell r="N254">
            <v>0.0908</v>
          </cell>
          <cell r="O254">
            <v>0</v>
          </cell>
        </row>
        <row r="254">
          <cell r="Q254">
            <v>0</v>
          </cell>
          <cell r="R254" t="str">
            <v>Excluded</v>
          </cell>
          <cell r="S254" t="str">
            <v>No</v>
          </cell>
          <cell r="T254" t="str">
            <v>Yes</v>
          </cell>
          <cell r="U254" t="str">
            <v>Compliance</v>
          </cell>
          <cell r="V254" t="str">
            <v>Compliance</v>
          </cell>
          <cell r="W254" t="str">
            <v>Nurture</v>
          </cell>
          <cell r="X254" t="str">
            <v>Strategy Approved</v>
          </cell>
          <cell r="Y254" t="str">
            <v> CRISP</v>
          </cell>
          <cell r="Z254" t="str">
            <v>No</v>
          </cell>
          <cell r="AA254" t="str">
            <v>Yes</v>
          </cell>
          <cell r="AB254" t="str">
            <v>IT / Systems</v>
          </cell>
          <cell r="AC254" t="str">
            <v>2020 End</v>
          </cell>
          <cell r="AD254" t="str">
            <v>SONAR - Available in Horizon</v>
          </cell>
          <cell r="AE254" t="str">
            <v>Compliance</v>
          </cell>
          <cell r="AF254" t="str">
            <v>Compliance</v>
          </cell>
          <cell r="AG254">
            <v>0</v>
          </cell>
          <cell r="AH254" t="str">
            <v>Clinical Development</v>
          </cell>
          <cell r="AI254" t="str">
            <v>ClinOps and Trial Execution</v>
          </cell>
        </row>
        <row r="255">
          <cell r="A255" t="str">
            <v>15560-G4006023</v>
          </cell>
          <cell r="B255" t="str">
            <v>15560</v>
          </cell>
          <cell r="C255" t="str">
            <v>Project: CRISP</v>
          </cell>
          <cell r="D255" t="str">
            <v>Child</v>
          </cell>
          <cell r="E255" t="str">
            <v>Single WP</v>
          </cell>
          <cell r="F255" t="str">
            <v>GDO</v>
          </cell>
          <cell r="G255">
            <v>0</v>
          </cell>
          <cell r="H255">
            <v>0</v>
          </cell>
          <cell r="I255">
            <v>0</v>
          </cell>
          <cell r="J255">
            <v>0</v>
          </cell>
          <cell r="K255">
            <v>0.4767</v>
          </cell>
          <cell r="L255">
            <v>0.4767</v>
          </cell>
          <cell r="M255">
            <v>476700</v>
          </cell>
          <cell r="N255">
            <v>0.0908</v>
          </cell>
          <cell r="O255">
            <v>0</v>
          </cell>
          <cell r="P255" t="str">
            <v>G4006023</v>
          </cell>
          <cell r="Q255">
            <v>0</v>
          </cell>
          <cell r="R255" t="str">
            <v>Not Excluded</v>
          </cell>
          <cell r="S255" t="str">
            <v>No</v>
          </cell>
          <cell r="T255" t="str">
            <v>Yes</v>
          </cell>
          <cell r="U255" t="str">
            <v>Compliance</v>
          </cell>
          <cell r="V255" t="str">
            <v>Compliance</v>
          </cell>
          <cell r="W255" t="str">
            <v>Nurture</v>
          </cell>
          <cell r="X255" t="str">
            <v>Strategy Approved</v>
          </cell>
          <cell r="Y255" t="str">
            <v> CRISP General</v>
          </cell>
          <cell r="Z255" t="str">
            <v>No</v>
          </cell>
          <cell r="AA255" t="str">
            <v>Yes</v>
          </cell>
          <cell r="AB255" t="str">
            <v>IT / Systems</v>
          </cell>
          <cell r="AC255" t="str">
            <v>2020 End</v>
          </cell>
          <cell r="AD255" t="str">
            <v>SONAR - Available in Horizon</v>
          </cell>
          <cell r="AE255" t="str">
            <v>Compliance</v>
          </cell>
          <cell r="AF255" t="str">
            <v>Compliance</v>
          </cell>
          <cell r="AG255">
            <v>0</v>
          </cell>
          <cell r="AH255" t="str">
            <v>Clinical Development</v>
          </cell>
          <cell r="AI255" t="str">
            <v>ClinOps and Trial Execution</v>
          </cell>
        </row>
        <row r="256">
          <cell r="A256">
            <v>15647</v>
          </cell>
          <cell r="B256" t="str">
            <v>15647</v>
          </cell>
          <cell r="C256" t="str">
            <v>Project: PreAdvance Integrati</v>
          </cell>
          <cell r="D256" t="str">
            <v>Parent</v>
          </cell>
          <cell r="E256" t="str">
            <v>Single WP</v>
          </cell>
          <cell r="F256" t="str">
            <v>GDO</v>
          </cell>
          <cell r="G256">
            <v>0</v>
          </cell>
          <cell r="H256">
            <v>0</v>
          </cell>
          <cell r="I256">
            <v>0.01809367</v>
          </cell>
          <cell r="J256">
            <v>0.277</v>
          </cell>
          <cell r="K256">
            <v>0.0227</v>
          </cell>
          <cell r="L256">
            <v>0.31779367</v>
          </cell>
          <cell r="M256">
            <v>317793.67</v>
          </cell>
          <cell r="N256">
            <v>0</v>
          </cell>
          <cell r="O256">
            <v>0</v>
          </cell>
        </row>
        <row r="256">
          <cell r="Q256">
            <v>0</v>
          </cell>
          <cell r="R256" t="str">
            <v>Not Excluded</v>
          </cell>
          <cell r="S256" t="str">
            <v>No</v>
          </cell>
          <cell r="T256" t="str">
            <v>Yes</v>
          </cell>
          <cell r="U256" t="str">
            <v>Value Creation</v>
          </cell>
          <cell r="V256" t="str">
            <v>Reduce R&amp;D Costs</v>
          </cell>
          <cell r="W256" t="str">
            <v>Nurture</v>
          </cell>
          <cell r="X256" t="str">
            <v>Strategy Approved</v>
          </cell>
          <cell r="Y256" t="str">
            <v> PreAdvance Integrati</v>
          </cell>
          <cell r="Z256" t="str">
            <v>No</v>
          </cell>
          <cell r="AA256" t="str">
            <v>Yes</v>
          </cell>
          <cell r="AB256" t="str">
            <v>IT / Systems</v>
          </cell>
          <cell r="AC256" t="str">
            <v>2020 Ongoing</v>
          </cell>
          <cell r="AD256" t="str">
            <v>SONAR - Available in Horizon</v>
          </cell>
          <cell r="AE256" t="str">
            <v>Process Excellence &amp; Innovation</v>
          </cell>
          <cell r="AF256" t="str">
            <v>Process Optimization &amp; Automation</v>
          </cell>
          <cell r="AG256">
            <v>0</v>
          </cell>
          <cell r="AH256" t="str">
            <v>Clinical Development</v>
          </cell>
          <cell r="AI256" t="str">
            <v>Clinical Data Collection and Mgmt</v>
          </cell>
        </row>
        <row r="257">
          <cell r="A257" t="str">
            <v>15647-G4008377</v>
          </cell>
          <cell r="B257" t="str">
            <v>15647</v>
          </cell>
          <cell r="C257" t="str">
            <v>Project: PreAdvance Integrati</v>
          </cell>
          <cell r="D257" t="str">
            <v>Child</v>
          </cell>
          <cell r="E257" t="str">
            <v>Single WP</v>
          </cell>
          <cell r="F257" t="str">
            <v>GDO</v>
          </cell>
          <cell r="G257">
            <v>0</v>
          </cell>
          <cell r="H257">
            <v>0</v>
          </cell>
          <cell r="I257">
            <v>0.01809367</v>
          </cell>
          <cell r="J257">
            <v>0.277</v>
          </cell>
          <cell r="K257">
            <v>0.0227</v>
          </cell>
          <cell r="L257">
            <v>0.31779367</v>
          </cell>
          <cell r="M257">
            <v>317793.67</v>
          </cell>
          <cell r="N257">
            <v>0</v>
          </cell>
          <cell r="O257">
            <v>0</v>
          </cell>
          <cell r="P257" t="str">
            <v>G4008377</v>
          </cell>
          <cell r="Q257">
            <v>212.8</v>
          </cell>
          <cell r="R257" t="str">
            <v>Not Excluded</v>
          </cell>
          <cell r="S257" t="str">
            <v>No</v>
          </cell>
          <cell r="T257" t="str">
            <v>Yes</v>
          </cell>
          <cell r="U257" t="str">
            <v>Value Creation</v>
          </cell>
          <cell r="V257" t="str">
            <v>Reduce R&amp;D Costs</v>
          </cell>
          <cell r="W257" t="str">
            <v>Nurture</v>
          </cell>
          <cell r="X257" t="str">
            <v>Strategy Approved</v>
          </cell>
          <cell r="Y257" t="str">
            <v> PreAdvance Integration</v>
          </cell>
          <cell r="Z257" t="str">
            <v>No</v>
          </cell>
          <cell r="AA257" t="str">
            <v>Yes</v>
          </cell>
          <cell r="AB257" t="str">
            <v>IT / Systems</v>
          </cell>
          <cell r="AC257" t="str">
            <v>2020 Ongoing</v>
          </cell>
          <cell r="AD257" t="str">
            <v>SONAR - Available in Horizon</v>
          </cell>
          <cell r="AE257" t="str">
            <v>Process Excellence &amp; Innovation</v>
          </cell>
          <cell r="AF257" t="str">
            <v>Process Optimization &amp; Automation</v>
          </cell>
          <cell r="AG257">
            <v>0</v>
          </cell>
          <cell r="AH257" t="str">
            <v>Clinical Development</v>
          </cell>
          <cell r="AI257" t="str">
            <v>Clinical Data Collection and Mgmt</v>
          </cell>
        </row>
        <row r="258">
          <cell r="A258">
            <v>15702</v>
          </cell>
          <cell r="B258" t="str">
            <v>15702</v>
          </cell>
          <cell r="C258" t="str">
            <v>Project: PSUR Automation</v>
          </cell>
          <cell r="D258" t="str">
            <v>Parent</v>
          </cell>
          <cell r="E258" t="str">
            <v>Single WP</v>
          </cell>
          <cell r="F258" t="str">
            <v>CMO/PS</v>
          </cell>
          <cell r="G258">
            <v>0</v>
          </cell>
          <cell r="H258">
            <v>0</v>
          </cell>
          <cell r="I258">
            <v>0.01480922</v>
          </cell>
          <cell r="J258">
            <v>0.60958333</v>
          </cell>
          <cell r="K258">
            <v>0</v>
          </cell>
          <cell r="L258">
            <v>0.62439255</v>
          </cell>
          <cell r="M258">
            <v>624392.55</v>
          </cell>
          <cell r="N258">
            <v>0</v>
          </cell>
          <cell r="O258">
            <v>1.09183333333333</v>
          </cell>
        </row>
        <row r="258">
          <cell r="Q258">
            <v>0</v>
          </cell>
          <cell r="R258" t="str">
            <v>Not Excluded</v>
          </cell>
          <cell r="S258" t="str">
            <v>No</v>
          </cell>
          <cell r="T258" t="str">
            <v>Yes</v>
          </cell>
          <cell r="U258" t="str">
            <v>Value Creation</v>
          </cell>
          <cell r="V258" t="str">
            <v>Reduce R&amp;D Costs</v>
          </cell>
          <cell r="W258" t="str">
            <v>Nurture</v>
          </cell>
          <cell r="X258" t="str">
            <v>Proposed Plan</v>
          </cell>
          <cell r="Y258" t="str">
            <v> PSUR Automation</v>
          </cell>
          <cell r="Z258" t="str">
            <v>No</v>
          </cell>
          <cell r="AA258" t="str">
            <v>Yes</v>
          </cell>
          <cell r="AB258" t="str">
            <v>Data &amp; Digital</v>
          </cell>
          <cell r="AC258" t="str">
            <v>2020 Proposed</v>
          </cell>
          <cell r="AD258" t="str">
            <v>SONAR - Available in Horizon</v>
          </cell>
          <cell r="AE258" t="str">
            <v>Process Excellence &amp; Innovation</v>
          </cell>
          <cell r="AF258" t="str">
            <v>Process Optimization &amp; Automation</v>
          </cell>
          <cell r="AG258" t="str">
            <v>Digital Authoring</v>
          </cell>
          <cell r="AH258" t="str">
            <v>Patient Safety</v>
          </cell>
          <cell r="AI258" t="str">
            <v>Safety Reporting and Submissions</v>
          </cell>
        </row>
        <row r="259">
          <cell r="A259" t="str">
            <v>15702-G4008374</v>
          </cell>
          <cell r="B259" t="str">
            <v>15702</v>
          </cell>
          <cell r="C259" t="str">
            <v>Project: PSUR Automation</v>
          </cell>
          <cell r="D259" t="str">
            <v>Child</v>
          </cell>
          <cell r="E259" t="str">
            <v>Single WP</v>
          </cell>
          <cell r="F259" t="str">
            <v>CMO/PS</v>
          </cell>
          <cell r="G259">
            <v>0</v>
          </cell>
          <cell r="H259">
            <v>0</v>
          </cell>
          <cell r="I259">
            <v>0.01480922</v>
          </cell>
          <cell r="J259">
            <v>0.60958333</v>
          </cell>
          <cell r="K259">
            <v>0</v>
          </cell>
          <cell r="L259">
            <v>0.62439255</v>
          </cell>
          <cell r="M259">
            <v>624392.55</v>
          </cell>
          <cell r="N259">
            <v>0</v>
          </cell>
          <cell r="O259">
            <v>1.09183333333333</v>
          </cell>
          <cell r="P259" t="str">
            <v>G4008374</v>
          </cell>
          <cell r="Q259">
            <v>465.50021</v>
          </cell>
          <cell r="R259" t="str">
            <v>Not Excluded</v>
          </cell>
          <cell r="S259" t="str">
            <v>No</v>
          </cell>
          <cell r="T259" t="str">
            <v>Yes</v>
          </cell>
          <cell r="U259" t="str">
            <v>Value Creation</v>
          </cell>
          <cell r="V259" t="str">
            <v>Reduce R&amp;D Costs</v>
          </cell>
          <cell r="W259" t="str">
            <v>Nurture</v>
          </cell>
          <cell r="X259" t="str">
            <v>Proposed Plan</v>
          </cell>
          <cell r="Y259" t="str">
            <v> PSUR Automation</v>
          </cell>
          <cell r="Z259" t="str">
            <v>No</v>
          </cell>
          <cell r="AA259" t="str">
            <v>Yes</v>
          </cell>
          <cell r="AB259" t="str">
            <v>Data &amp; Digital</v>
          </cell>
          <cell r="AC259" t="str">
            <v>2020 Proposed</v>
          </cell>
          <cell r="AD259" t="str">
            <v>SONAR - Available in Horizon</v>
          </cell>
          <cell r="AE259" t="str">
            <v>Process Excellence &amp; Innovation</v>
          </cell>
          <cell r="AF259" t="str">
            <v>Process Optimization &amp; Automation</v>
          </cell>
          <cell r="AG259" t="str">
            <v>Digital Authoring</v>
          </cell>
          <cell r="AH259" t="str">
            <v>Patient Safety</v>
          </cell>
          <cell r="AI259" t="str">
            <v>Safety Reporting and Submissions</v>
          </cell>
        </row>
        <row r="260">
          <cell r="A260">
            <v>15701</v>
          </cell>
          <cell r="B260" t="str">
            <v>15701</v>
          </cell>
          <cell r="C260" t="str">
            <v>Project: COMPaQ-MetA</v>
          </cell>
          <cell r="D260" t="str">
            <v>Parent</v>
          </cell>
          <cell r="E260" t="str">
            <v>Single WP</v>
          </cell>
          <cell r="F260" t="str">
            <v>CMO/PS</v>
          </cell>
          <cell r="G260">
            <v>0</v>
          </cell>
          <cell r="H260">
            <v>0</v>
          </cell>
          <cell r="I260">
            <v>0.01883231</v>
          </cell>
          <cell r="J260">
            <v>1.030205</v>
          </cell>
          <cell r="K260">
            <v>0</v>
          </cell>
          <cell r="L260">
            <v>1.04903731</v>
          </cell>
          <cell r="M260">
            <v>1049037.31</v>
          </cell>
          <cell r="N260">
            <v>0</v>
          </cell>
          <cell r="O260">
            <v>0</v>
          </cell>
        </row>
        <row r="260">
          <cell r="Q260">
            <v>0</v>
          </cell>
          <cell r="R260" t="str">
            <v>Not Excluded</v>
          </cell>
          <cell r="S260" t="str">
            <v>No</v>
          </cell>
          <cell r="T260" t="str">
            <v>Yes</v>
          </cell>
          <cell r="U260" t="str">
            <v>Compliance</v>
          </cell>
          <cell r="V260" t="str">
            <v>Compliance</v>
          </cell>
          <cell r="W260" t="str">
            <v>Nurture</v>
          </cell>
          <cell r="X260" t="str">
            <v>Strategy Approved</v>
          </cell>
          <cell r="Y260" t="str">
            <v> COMPaQ-MetA</v>
          </cell>
          <cell r="Z260" t="str">
            <v>No</v>
          </cell>
          <cell r="AA260" t="str">
            <v>Yes</v>
          </cell>
          <cell r="AB260" t="str">
            <v>Data &amp; Digital</v>
          </cell>
          <cell r="AC260" t="str">
            <v>2020 Ongoing</v>
          </cell>
          <cell r="AD260" t="str">
            <v>SONAR - Available in Horizon</v>
          </cell>
          <cell r="AE260" t="str">
            <v>Compliance</v>
          </cell>
          <cell r="AF260" t="str">
            <v>Compliance</v>
          </cell>
          <cell r="AG260">
            <v>0</v>
          </cell>
          <cell r="AH260" t="str">
            <v>Patient Safety</v>
          </cell>
          <cell r="AI260" t="str">
            <v>Safety Reporting and Submissions</v>
          </cell>
        </row>
        <row r="261">
          <cell r="A261" t="str">
            <v>15701-G4008372</v>
          </cell>
          <cell r="B261" t="str">
            <v>15701</v>
          </cell>
          <cell r="C261" t="str">
            <v>Project: COMPaQ-MetA</v>
          </cell>
          <cell r="D261" t="str">
            <v>Child</v>
          </cell>
          <cell r="E261" t="str">
            <v>Single WP</v>
          </cell>
          <cell r="F261" t="str">
            <v>CMO/PS</v>
          </cell>
          <cell r="G261">
            <v>0</v>
          </cell>
          <cell r="H261">
            <v>0</v>
          </cell>
          <cell r="I261">
            <v>0.01883231</v>
          </cell>
          <cell r="J261">
            <v>1.030205</v>
          </cell>
          <cell r="K261">
            <v>0</v>
          </cell>
          <cell r="L261">
            <v>1.04903731</v>
          </cell>
          <cell r="M261">
            <v>1049037.31</v>
          </cell>
          <cell r="N261">
            <v>0</v>
          </cell>
          <cell r="O261">
            <v>0</v>
          </cell>
          <cell r="P261" t="str">
            <v>G4008372</v>
          </cell>
          <cell r="Q261">
            <v>786.702</v>
          </cell>
          <cell r="R261" t="str">
            <v>Not Excluded</v>
          </cell>
          <cell r="S261" t="str">
            <v>No</v>
          </cell>
          <cell r="T261" t="str">
            <v>Yes</v>
          </cell>
          <cell r="U261" t="str">
            <v>Compliance</v>
          </cell>
          <cell r="V261" t="str">
            <v>Compliance</v>
          </cell>
          <cell r="W261" t="str">
            <v>Nurture</v>
          </cell>
          <cell r="X261" t="str">
            <v>Strategy Approved</v>
          </cell>
          <cell r="Y261" t="str">
            <v> Compaq-Meta</v>
          </cell>
          <cell r="Z261" t="str">
            <v>No</v>
          </cell>
          <cell r="AA261" t="str">
            <v>Yes</v>
          </cell>
          <cell r="AB261" t="str">
            <v>Data &amp; Digital</v>
          </cell>
          <cell r="AC261" t="str">
            <v>2020 Ongoing</v>
          </cell>
          <cell r="AD261" t="str">
            <v>SONAR - Available in Horizon</v>
          </cell>
          <cell r="AE261" t="str">
            <v>Compliance</v>
          </cell>
          <cell r="AF261" t="str">
            <v>Compliance</v>
          </cell>
          <cell r="AG261">
            <v>0</v>
          </cell>
          <cell r="AH261" t="str">
            <v>Patient Safety</v>
          </cell>
          <cell r="AI261" t="str">
            <v>Safety Reporting and Submissions</v>
          </cell>
        </row>
        <row r="262">
          <cell r="A262">
            <v>15706</v>
          </cell>
          <cell r="B262" t="str">
            <v>15706</v>
          </cell>
          <cell r="C262" t="str">
            <v>Project: Patient Insights Nav</v>
          </cell>
          <cell r="D262" t="str">
            <v>Parent</v>
          </cell>
          <cell r="E262" t="str">
            <v>Multiple WP</v>
          </cell>
          <cell r="F262" t="str">
            <v>D&amp;D</v>
          </cell>
          <cell r="G262">
            <v>0</v>
          </cell>
          <cell r="H262">
            <v>0</v>
          </cell>
          <cell r="I262">
            <v>0.0232663</v>
          </cell>
          <cell r="J262">
            <v>0.385</v>
          </cell>
          <cell r="K262">
            <v>0</v>
          </cell>
          <cell r="L262">
            <v>0.4082663</v>
          </cell>
          <cell r="M262">
            <v>408266.3</v>
          </cell>
          <cell r="N262">
            <v>0</v>
          </cell>
          <cell r="O262">
            <v>1.45</v>
          </cell>
        </row>
        <row r="262">
          <cell r="Q262">
            <v>0</v>
          </cell>
          <cell r="R262" t="str">
            <v>Not Excluded</v>
          </cell>
          <cell r="S262" t="str">
            <v>No</v>
          </cell>
          <cell r="T262" t="str">
            <v>Yes</v>
          </cell>
          <cell r="U262" t="str">
            <v>Value Creation</v>
          </cell>
          <cell r="V262" t="str">
            <v>Reduce R&amp;D Costs</v>
          </cell>
          <cell r="W262" t="str">
            <v>Seed</v>
          </cell>
          <cell r="X262" t="str">
            <v>Strategy Approved</v>
          </cell>
          <cell r="Y262" t="str">
            <v> Patient Insights Nav</v>
          </cell>
          <cell r="Z262" t="str">
            <v>Yes</v>
          </cell>
          <cell r="AA262" t="str">
            <v>Yes</v>
          </cell>
          <cell r="AB262" t="str">
            <v>Data &amp; Digital</v>
          </cell>
          <cell r="AC262" t="str">
            <v>2020 End</v>
          </cell>
          <cell r="AD262" t="str">
            <v>SONAR - Available in Horizon</v>
          </cell>
          <cell r="AE262" t="str">
            <v>Patient Experience</v>
          </cell>
          <cell r="AF262" t="str">
            <v>Patient Experience</v>
          </cell>
          <cell r="AG262">
            <v>0</v>
          </cell>
          <cell r="AH262" t="str">
            <v>pan-GDD</v>
          </cell>
          <cell r="AI262" t="str">
            <v>Digital Enablement</v>
          </cell>
        </row>
        <row r="263">
          <cell r="A263" t="str">
            <v>15706-G4008417</v>
          </cell>
          <cell r="B263" t="str">
            <v>15706</v>
          </cell>
          <cell r="C263" t="str">
            <v>Project: Patient Insights Nav</v>
          </cell>
          <cell r="D263" t="str">
            <v>Child</v>
          </cell>
          <cell r="E263" t="str">
            <v>Multiple WP</v>
          </cell>
          <cell r="F263" t="str">
            <v>D&amp;D</v>
          </cell>
          <cell r="G263">
            <v>0</v>
          </cell>
          <cell r="H263">
            <v>0</v>
          </cell>
          <cell r="I263">
            <v>0.0232663</v>
          </cell>
          <cell r="J263">
            <v>0</v>
          </cell>
          <cell r="K263">
            <v>0</v>
          </cell>
          <cell r="L263">
            <v>0.0232663</v>
          </cell>
          <cell r="M263">
            <v>23266.3</v>
          </cell>
          <cell r="N263">
            <v>0</v>
          </cell>
          <cell r="O263">
            <v>0</v>
          </cell>
          <cell r="P263" t="str">
            <v>G4008417</v>
          </cell>
          <cell r="Q263">
            <v>0</v>
          </cell>
          <cell r="R263" t="str">
            <v>Not Excluded</v>
          </cell>
          <cell r="S263" t="str">
            <v>No</v>
          </cell>
          <cell r="T263" t="str">
            <v>Yes</v>
          </cell>
          <cell r="U263" t="str">
            <v>Value Creation</v>
          </cell>
          <cell r="V263" t="str">
            <v>Reduce R&amp;D Costs</v>
          </cell>
          <cell r="W263" t="str">
            <v>Seed</v>
          </cell>
          <cell r="X263" t="str">
            <v>Strategy Approved</v>
          </cell>
          <cell r="Y263" t="str">
            <v> PIN MVP</v>
          </cell>
          <cell r="Z263" t="str">
            <v>Yes</v>
          </cell>
          <cell r="AA263" t="str">
            <v>Yes</v>
          </cell>
          <cell r="AB263" t="str">
            <v>Data &amp; Digital</v>
          </cell>
          <cell r="AC263" t="str">
            <v>2020 End</v>
          </cell>
          <cell r="AD263" t="str">
            <v>SONAR - Available in Horizon</v>
          </cell>
          <cell r="AE263" t="str">
            <v>Patient Experience</v>
          </cell>
          <cell r="AF263" t="str">
            <v>Patient Experience</v>
          </cell>
          <cell r="AG263">
            <v>0</v>
          </cell>
          <cell r="AH263" t="str">
            <v>pan-GDD</v>
          </cell>
          <cell r="AI263" t="str">
            <v>Digital Enablement</v>
          </cell>
        </row>
        <row r="264">
          <cell r="A264" t="str">
            <v>15706-G4010614</v>
          </cell>
          <cell r="B264" t="str">
            <v>15706</v>
          </cell>
          <cell r="C264" t="str">
            <v>Project: Patient Insights Nav</v>
          </cell>
          <cell r="D264" t="str">
            <v>Child</v>
          </cell>
          <cell r="E264" t="str">
            <v>Multiple WP</v>
          </cell>
          <cell r="F264" t="str">
            <v>D&amp;D</v>
          </cell>
          <cell r="G264">
            <v>0</v>
          </cell>
          <cell r="H264">
            <v>0</v>
          </cell>
          <cell r="I264">
            <v>0</v>
          </cell>
          <cell r="J264">
            <v>0.385</v>
          </cell>
          <cell r="K264">
            <v>0</v>
          </cell>
          <cell r="L264">
            <v>0.385</v>
          </cell>
          <cell r="M264">
            <v>385000</v>
          </cell>
          <cell r="N264">
            <v>0</v>
          </cell>
          <cell r="O264">
            <v>1.45</v>
          </cell>
          <cell r="P264" t="str">
            <v>G4010614</v>
          </cell>
          <cell r="Q264">
            <v>0</v>
          </cell>
          <cell r="R264" t="str">
            <v>Not Excluded</v>
          </cell>
          <cell r="S264" t="str">
            <v>No</v>
          </cell>
          <cell r="T264" t="str">
            <v>Yes</v>
          </cell>
          <cell r="U264" t="str">
            <v>Value Creation</v>
          </cell>
          <cell r="V264" t="str">
            <v>Reduce R&amp;D Costs</v>
          </cell>
          <cell r="W264" t="str">
            <v>Seed</v>
          </cell>
          <cell r="X264" t="str">
            <v>Strategy Approved</v>
          </cell>
          <cell r="Y264" t="str">
            <v> PIN Nurture</v>
          </cell>
          <cell r="Z264" t="str">
            <v>Yes</v>
          </cell>
          <cell r="AA264" t="str">
            <v>Yes</v>
          </cell>
          <cell r="AB264" t="str">
            <v>Data &amp; Digital</v>
          </cell>
          <cell r="AC264" t="str">
            <v>2020 Ongoing</v>
          </cell>
          <cell r="AD264" t="str">
            <v>SONAR - Available in Horizon</v>
          </cell>
          <cell r="AE264" t="str">
            <v>Patient Experience</v>
          </cell>
          <cell r="AF264" t="str">
            <v>Patient Experience</v>
          </cell>
          <cell r="AG264">
            <v>0</v>
          </cell>
          <cell r="AH264" t="str">
            <v>pan-GDD</v>
          </cell>
          <cell r="AI264" t="str">
            <v>Digital Enablement</v>
          </cell>
        </row>
        <row r="265">
          <cell r="A265">
            <v>15749</v>
          </cell>
          <cell r="B265" t="str">
            <v>15749</v>
          </cell>
          <cell r="C265" t="str">
            <v>Project: CTRD Upgrade</v>
          </cell>
          <cell r="D265" t="str">
            <v>Parent</v>
          </cell>
          <cell r="E265" t="str">
            <v>Single WP</v>
          </cell>
          <cell r="F265" t="str">
            <v>CMO/PS</v>
          </cell>
          <cell r="G265">
            <v>0</v>
          </cell>
          <cell r="H265">
            <v>0</v>
          </cell>
          <cell r="I265">
            <v>0</v>
          </cell>
          <cell r="J265">
            <v>0.00458333</v>
          </cell>
          <cell r="K265">
            <v>0</v>
          </cell>
          <cell r="L265">
            <v>0.00458333</v>
          </cell>
          <cell r="M265">
            <v>4583.33</v>
          </cell>
          <cell r="N265">
            <v>0</v>
          </cell>
          <cell r="O265">
            <v>0</v>
          </cell>
        </row>
        <row r="265">
          <cell r="Q265">
            <v>0</v>
          </cell>
          <cell r="R265" t="str">
            <v>Not Excluded</v>
          </cell>
          <cell r="S265" t="str">
            <v>No</v>
          </cell>
          <cell r="T265" t="str">
            <v>Yes</v>
          </cell>
          <cell r="U265" t="str">
            <v>Operational Necessity</v>
          </cell>
          <cell r="V265" t="str">
            <v>Operational Necessity</v>
          </cell>
          <cell r="W265" t="str">
            <v>Grow</v>
          </cell>
          <cell r="X265" t="str">
            <v>Strategy Approved</v>
          </cell>
          <cell r="Y265" t="str">
            <v> CTRD Upgrade</v>
          </cell>
          <cell r="Z265" t="str">
            <v>No</v>
          </cell>
          <cell r="AA265" t="str">
            <v>Yes</v>
          </cell>
          <cell r="AB265" t="str">
            <v>IT / Systems</v>
          </cell>
          <cell r="AC265" t="str">
            <v>2020 End</v>
          </cell>
          <cell r="AD265" t="str">
            <v>SONAR - Available in Horizon</v>
          </cell>
          <cell r="AE265" t="str">
            <v>Operational Necessity</v>
          </cell>
          <cell r="AF265" t="str">
            <v>Operational Necessity</v>
          </cell>
          <cell r="AG265">
            <v>0</v>
          </cell>
          <cell r="AH265" t="str">
            <v>Patient Safety</v>
          </cell>
          <cell r="AI265" t="str">
            <v>Safety Reporting and Submissions</v>
          </cell>
        </row>
        <row r="266">
          <cell r="A266" t="str">
            <v>15749-G4008938</v>
          </cell>
          <cell r="B266" t="str">
            <v>15749</v>
          </cell>
          <cell r="C266" t="str">
            <v>Project: CTRD Upgrade</v>
          </cell>
          <cell r="D266" t="str">
            <v>Child</v>
          </cell>
          <cell r="E266" t="str">
            <v>Single WP</v>
          </cell>
          <cell r="F266" t="str">
            <v>CMO/PS</v>
          </cell>
          <cell r="G266">
            <v>0</v>
          </cell>
          <cell r="H266">
            <v>0</v>
          </cell>
          <cell r="I266">
            <v>0</v>
          </cell>
          <cell r="J266">
            <v>0.00458333</v>
          </cell>
          <cell r="K266">
            <v>0</v>
          </cell>
          <cell r="L266">
            <v>0.00458333</v>
          </cell>
          <cell r="M266">
            <v>4583.33</v>
          </cell>
          <cell r="N266">
            <v>0</v>
          </cell>
          <cell r="O266">
            <v>0</v>
          </cell>
          <cell r="P266" t="str">
            <v>G4008938</v>
          </cell>
          <cell r="Q266">
            <v>3.50021</v>
          </cell>
          <cell r="R266" t="str">
            <v>Not Excluded</v>
          </cell>
          <cell r="S266" t="str">
            <v>No</v>
          </cell>
          <cell r="T266" t="str">
            <v>Yes</v>
          </cell>
          <cell r="U266" t="str">
            <v>Operational Necessity</v>
          </cell>
          <cell r="V266" t="str">
            <v>Operational Necessity</v>
          </cell>
          <cell r="W266" t="str">
            <v>Grow</v>
          </cell>
          <cell r="X266" t="str">
            <v>Strategy Approved</v>
          </cell>
          <cell r="Y266" t="str">
            <v> CTRD Upgrade</v>
          </cell>
          <cell r="Z266" t="str">
            <v>No</v>
          </cell>
          <cell r="AA266" t="str">
            <v>Yes</v>
          </cell>
          <cell r="AB266" t="str">
            <v>IT / Systems</v>
          </cell>
          <cell r="AC266" t="str">
            <v>2020 End</v>
          </cell>
          <cell r="AD266" t="str">
            <v>SONAR - Available in Horizon</v>
          </cell>
          <cell r="AE266" t="str">
            <v>Operational Necessity</v>
          </cell>
          <cell r="AF266" t="str">
            <v>Operational Necessity</v>
          </cell>
          <cell r="AG266">
            <v>0</v>
          </cell>
          <cell r="AH266" t="str">
            <v>Patient Safety</v>
          </cell>
          <cell r="AI266" t="str">
            <v>Safety Reporting and Submissions</v>
          </cell>
        </row>
        <row r="267">
          <cell r="A267">
            <v>15765</v>
          </cell>
          <cell r="B267" t="str">
            <v>15765</v>
          </cell>
          <cell r="C267" t="str">
            <v>Project: PLTS translation </v>
          </cell>
          <cell r="D267" t="str">
            <v>Parent</v>
          </cell>
          <cell r="E267" t="str">
            <v>Multiple WP</v>
          </cell>
          <cell r="F267" t="str">
            <v>CMO/PS</v>
          </cell>
          <cell r="G267">
            <v>0</v>
          </cell>
          <cell r="H267">
            <v>0</v>
          </cell>
          <cell r="I267">
            <v>0</v>
          </cell>
          <cell r="J267">
            <v>0.275</v>
          </cell>
          <cell r="K267">
            <v>0</v>
          </cell>
          <cell r="L267">
            <v>0.275</v>
          </cell>
          <cell r="M267">
            <v>275000</v>
          </cell>
          <cell r="N267">
            <v>0</v>
          </cell>
          <cell r="O267">
            <v>0</v>
          </cell>
        </row>
        <row r="267">
          <cell r="Q267">
            <v>0</v>
          </cell>
          <cell r="R267" t="str">
            <v>Not Excluded</v>
          </cell>
          <cell r="S267" t="str">
            <v>No</v>
          </cell>
          <cell r="T267" t="str">
            <v>Yes</v>
          </cell>
          <cell r="U267" t="str">
            <v>Value Creation</v>
          </cell>
          <cell r="V267" t="str">
            <v>Reduce R&amp;D Costs</v>
          </cell>
          <cell r="W267" t="str">
            <v>Nurture</v>
          </cell>
          <cell r="X267" t="str">
            <v>Strategy Approved</v>
          </cell>
          <cell r="Y267" t="str">
            <v> PLTS translation </v>
          </cell>
          <cell r="Z267" t="str">
            <v>Yes</v>
          </cell>
          <cell r="AA267" t="str">
            <v>Yes</v>
          </cell>
          <cell r="AB267" t="str">
            <v>Data &amp; Digital</v>
          </cell>
          <cell r="AC267" t="str">
            <v>2020 End</v>
          </cell>
          <cell r="AD267" t="str">
            <v>SONAR - Available in Horizon</v>
          </cell>
          <cell r="AE267" t="str">
            <v>Process Excellence &amp; Innovation</v>
          </cell>
          <cell r="AF267" t="str">
            <v>Data Science &amp; Artificial Intelligence</v>
          </cell>
          <cell r="AG267">
            <v>0</v>
          </cell>
          <cell r="AH267" t="str">
            <v>Patient Safety</v>
          </cell>
          <cell r="AI267" t="str">
            <v>Safety Communication and Governance</v>
          </cell>
        </row>
        <row r="268">
          <cell r="A268" t="str">
            <v>15765-G4011992</v>
          </cell>
          <cell r="B268" t="str">
            <v>15765</v>
          </cell>
          <cell r="C268" t="str">
            <v>Project: PLTS translation </v>
          </cell>
          <cell r="D268" t="str">
            <v>Child</v>
          </cell>
          <cell r="E268" t="str">
            <v>Multiple WP</v>
          </cell>
          <cell r="F268" t="str">
            <v>CMO/PS</v>
          </cell>
          <cell r="G268">
            <v>0</v>
          </cell>
          <cell r="H268">
            <v>0</v>
          </cell>
          <cell r="I268">
            <v>0</v>
          </cell>
          <cell r="J268">
            <v>0.275</v>
          </cell>
          <cell r="K268">
            <v>0</v>
          </cell>
          <cell r="L268">
            <v>0.275</v>
          </cell>
          <cell r="M268">
            <v>275000</v>
          </cell>
          <cell r="N268">
            <v>0</v>
          </cell>
          <cell r="O268">
            <v>0</v>
          </cell>
          <cell r="P268" t="str">
            <v>G4011992</v>
          </cell>
          <cell r="Q268">
            <v>0</v>
          </cell>
          <cell r="R268" t="str">
            <v>Not Excluded</v>
          </cell>
          <cell r="S268" t="str">
            <v>No</v>
          </cell>
          <cell r="T268" t="str">
            <v>Yes</v>
          </cell>
          <cell r="U268" t="str">
            <v>Value Creation</v>
          </cell>
          <cell r="V268" t="str">
            <v>Reduce R&amp;D Costs</v>
          </cell>
          <cell r="W268" t="str">
            <v>Nurture</v>
          </cell>
          <cell r="X268" t="str">
            <v>Proposed Plan</v>
          </cell>
          <cell r="Y268" t="str">
            <v> AI Translation POC -II</v>
          </cell>
          <cell r="Z268" t="str">
            <v>Yes</v>
          </cell>
          <cell r="AA268" t="str">
            <v>Yes</v>
          </cell>
          <cell r="AB268" t="str">
            <v>Data &amp; Digital</v>
          </cell>
          <cell r="AC268" t="str">
            <v>2020 Ongoing</v>
          </cell>
          <cell r="AD268" t="str">
            <v>SONAR - Available in Horizon</v>
          </cell>
          <cell r="AE268" t="str">
            <v>Process Excellence &amp; Innovation</v>
          </cell>
          <cell r="AF268" t="str">
            <v>Data Science &amp; Artificial Intelligence</v>
          </cell>
          <cell r="AG268">
            <v>0</v>
          </cell>
          <cell r="AH268" t="str">
            <v>Patient Safety</v>
          </cell>
          <cell r="AI268" t="str">
            <v>Safety Communication and Governance</v>
          </cell>
        </row>
        <row r="269">
          <cell r="A269" t="str">
            <v>15765-G4009344</v>
          </cell>
          <cell r="B269" t="str">
            <v>15765</v>
          </cell>
          <cell r="C269" t="str">
            <v>Project: PLTS translation </v>
          </cell>
          <cell r="D269" t="str">
            <v>Child</v>
          </cell>
          <cell r="E269" t="str">
            <v>Multiple WP</v>
          </cell>
          <cell r="F269" t="str">
            <v>CMO/PS</v>
          </cell>
          <cell r="G269">
            <v>0</v>
          </cell>
          <cell r="H269">
            <v>0</v>
          </cell>
          <cell r="I269">
            <v>0</v>
          </cell>
          <cell r="J269">
            <v>0</v>
          </cell>
          <cell r="K269">
            <v>0</v>
          </cell>
          <cell r="L269">
            <v>0</v>
          </cell>
          <cell r="M269">
            <v>0</v>
          </cell>
          <cell r="N269">
            <v>0</v>
          </cell>
          <cell r="O269">
            <v>0</v>
          </cell>
          <cell r="P269" t="str">
            <v>G4009344</v>
          </cell>
          <cell r="Q269">
            <v>0</v>
          </cell>
          <cell r="R269" t="str">
            <v>Not Excluded</v>
          </cell>
          <cell r="S269" t="str">
            <v>No</v>
          </cell>
          <cell r="T269" t="str">
            <v>Yes</v>
          </cell>
          <cell r="U269" t="str">
            <v>Value Creation</v>
          </cell>
          <cell r="V269" t="str">
            <v>Reduce R&amp;D Costs</v>
          </cell>
          <cell r="W269" t="str">
            <v>Nurture</v>
          </cell>
          <cell r="X269" t="str">
            <v>Strategy Approved</v>
          </cell>
          <cell r="Y269" t="str">
            <v> PLTS Translation</v>
          </cell>
          <cell r="Z269" t="str">
            <v>Yes</v>
          </cell>
          <cell r="AA269" t="str">
            <v>Yes</v>
          </cell>
          <cell r="AB269" t="str">
            <v>Data &amp; Digital</v>
          </cell>
          <cell r="AC269" t="str">
            <v>2020 End</v>
          </cell>
          <cell r="AD269" t="str">
            <v>SONAR - Available in Horizon</v>
          </cell>
          <cell r="AE269" t="str">
            <v>Process Excellence &amp; Innovation</v>
          </cell>
          <cell r="AF269" t="str">
            <v>Data Science &amp; Artificial Intelligence</v>
          </cell>
          <cell r="AG269">
            <v>0</v>
          </cell>
          <cell r="AH269" t="str">
            <v>Patient Safety</v>
          </cell>
          <cell r="AI269" t="str">
            <v>Safety Communication and Governance</v>
          </cell>
        </row>
        <row r="270">
          <cell r="A270">
            <v>15770</v>
          </cell>
          <cell r="B270" t="str">
            <v>15770</v>
          </cell>
          <cell r="C270" t="str">
            <v>Project: PharmaCM Integration </v>
          </cell>
          <cell r="D270" t="str">
            <v>Parent</v>
          </cell>
          <cell r="E270" t="str">
            <v>Single WP</v>
          </cell>
          <cell r="F270" t="str">
            <v>CMO/PS</v>
          </cell>
          <cell r="G270">
            <v>0</v>
          </cell>
          <cell r="H270">
            <v>0</v>
          </cell>
          <cell r="I270">
            <v>0</v>
          </cell>
          <cell r="J270">
            <v>0</v>
          </cell>
          <cell r="K270">
            <v>0</v>
          </cell>
          <cell r="L270">
            <v>0</v>
          </cell>
          <cell r="M270">
            <v>0</v>
          </cell>
          <cell r="N270">
            <v>0</v>
          </cell>
          <cell r="O270">
            <v>0</v>
          </cell>
        </row>
        <row r="270">
          <cell r="Q270">
            <v>0</v>
          </cell>
          <cell r="R270" t="str">
            <v>Excluded</v>
          </cell>
          <cell r="S270" t="str">
            <v>No</v>
          </cell>
          <cell r="T270" t="str">
            <v>Yes</v>
          </cell>
          <cell r="U270" t="str">
            <v>Value Creation</v>
          </cell>
          <cell r="V270" t="str">
            <v>Reduce R&amp;D Costs</v>
          </cell>
          <cell r="W270" t="str">
            <v>Nurture</v>
          </cell>
          <cell r="X270" t="str">
            <v>Strategy Approved</v>
          </cell>
          <cell r="Y270" t="str">
            <v> PharmaCM Integration </v>
          </cell>
          <cell r="Z270" t="str">
            <v>Yes</v>
          </cell>
          <cell r="AA270" t="str">
            <v>Yes</v>
          </cell>
          <cell r="AB270" t="str">
            <v>IT / Systems</v>
          </cell>
          <cell r="AC270" t="str">
            <v>2020 End</v>
          </cell>
          <cell r="AD270" t="str">
            <v>SONAR - Available in Horizon</v>
          </cell>
          <cell r="AE270" t="str">
            <v>Data for Insights</v>
          </cell>
          <cell r="AF270" t="str">
            <v>Data Strategy &amp; Management (incl. MDM)</v>
          </cell>
          <cell r="AG270">
            <v>0</v>
          </cell>
          <cell r="AH270" t="str">
            <v>Patient Safety</v>
          </cell>
          <cell r="AI270" t="str">
            <v>Quantitative Safety and Epidemiology</v>
          </cell>
        </row>
        <row r="271">
          <cell r="A271" t="str">
            <v>15770-G4009363</v>
          </cell>
          <cell r="B271" t="str">
            <v>15770</v>
          </cell>
          <cell r="C271" t="str">
            <v>Project: PharmaCM Integration </v>
          </cell>
          <cell r="D271" t="str">
            <v>Child</v>
          </cell>
          <cell r="E271" t="str">
            <v>Single WP</v>
          </cell>
          <cell r="F271" t="str">
            <v>CMO/PS</v>
          </cell>
          <cell r="G271">
            <v>0</v>
          </cell>
          <cell r="H271">
            <v>0</v>
          </cell>
          <cell r="I271">
            <v>0</v>
          </cell>
          <cell r="J271">
            <v>0</v>
          </cell>
          <cell r="K271">
            <v>0</v>
          </cell>
          <cell r="L271">
            <v>0</v>
          </cell>
          <cell r="M271">
            <v>0</v>
          </cell>
          <cell r="N271">
            <v>0</v>
          </cell>
          <cell r="O271">
            <v>0</v>
          </cell>
          <cell r="P271" t="str">
            <v>G4009363</v>
          </cell>
          <cell r="Q271">
            <v>0</v>
          </cell>
          <cell r="R271" t="str">
            <v>Not Excluded</v>
          </cell>
          <cell r="S271" t="str">
            <v>No</v>
          </cell>
          <cell r="T271" t="str">
            <v>Yes</v>
          </cell>
          <cell r="U271" t="str">
            <v>Value Creation</v>
          </cell>
          <cell r="V271" t="str">
            <v>Reduce R&amp;D Costs</v>
          </cell>
          <cell r="W271" t="str">
            <v>Nurture</v>
          </cell>
          <cell r="X271" t="str">
            <v>Strategy Approved</v>
          </cell>
          <cell r="Y271" t="str">
            <v> PharmaCM Integration</v>
          </cell>
          <cell r="Z271" t="str">
            <v>Yes</v>
          </cell>
          <cell r="AA271" t="str">
            <v>Yes</v>
          </cell>
          <cell r="AB271" t="str">
            <v>IT / Systems</v>
          </cell>
          <cell r="AC271" t="str">
            <v>2020 End</v>
          </cell>
          <cell r="AD271" t="str">
            <v>SONAR - Available in Horizon</v>
          </cell>
          <cell r="AE271" t="str">
            <v>Data for Insights</v>
          </cell>
          <cell r="AF271" t="str">
            <v>Data Strategy &amp; Management (incl. MDM)</v>
          </cell>
          <cell r="AG271">
            <v>0</v>
          </cell>
          <cell r="AH271" t="str">
            <v>Patient Safety</v>
          </cell>
          <cell r="AI271" t="str">
            <v>Quantitative Safety and Epidemiology</v>
          </cell>
        </row>
        <row r="272">
          <cell r="A272">
            <v>15777</v>
          </cell>
          <cell r="B272" t="str">
            <v>15777</v>
          </cell>
          <cell r="C272" t="str">
            <v>Project: Argus PII</v>
          </cell>
          <cell r="D272" t="str">
            <v>Parent</v>
          </cell>
          <cell r="E272" t="str">
            <v>Single WP</v>
          </cell>
          <cell r="F272" t="str">
            <v>CMO/PS</v>
          </cell>
          <cell r="G272">
            <v>0</v>
          </cell>
          <cell r="H272">
            <v>0</v>
          </cell>
          <cell r="I272">
            <v>0.01838926</v>
          </cell>
          <cell r="J272">
            <v>0.40074375</v>
          </cell>
          <cell r="K272">
            <v>0</v>
          </cell>
          <cell r="L272">
            <v>0.41913301</v>
          </cell>
          <cell r="M272">
            <v>419133.01</v>
          </cell>
          <cell r="N272">
            <v>0</v>
          </cell>
          <cell r="O272">
            <v>0</v>
          </cell>
        </row>
        <row r="272">
          <cell r="Q272">
            <v>0</v>
          </cell>
          <cell r="R272" t="str">
            <v>Not Excluded</v>
          </cell>
          <cell r="S272" t="str">
            <v>No</v>
          </cell>
          <cell r="T272" t="str">
            <v>Yes</v>
          </cell>
          <cell r="U272" t="str">
            <v>Compliance</v>
          </cell>
          <cell r="V272" t="str">
            <v>Compliance</v>
          </cell>
          <cell r="W272" t="str">
            <v>Nurture</v>
          </cell>
          <cell r="X272" t="str">
            <v>Strategy Approved</v>
          </cell>
          <cell r="Y272" t="str">
            <v> Argus PII</v>
          </cell>
          <cell r="Z272" t="str">
            <v>No</v>
          </cell>
          <cell r="AA272" t="str">
            <v>Yes</v>
          </cell>
          <cell r="AB272" t="str">
            <v>IT / Systems</v>
          </cell>
          <cell r="AC272" t="str">
            <v>2020 Ongoing</v>
          </cell>
          <cell r="AD272" t="str">
            <v>SONAR - Available in Horizon</v>
          </cell>
          <cell r="AE272" t="str">
            <v>Compliance</v>
          </cell>
          <cell r="AF272" t="str">
            <v>Compliance</v>
          </cell>
          <cell r="AG272">
            <v>0</v>
          </cell>
          <cell r="AH272" t="str">
            <v>Patient Safety</v>
          </cell>
          <cell r="AI272" t="str">
            <v>Adverse Event and Product Technical Complaint Processing</v>
          </cell>
        </row>
        <row r="273">
          <cell r="A273" t="str">
            <v>15777-G4009547</v>
          </cell>
          <cell r="B273" t="str">
            <v>15777</v>
          </cell>
          <cell r="C273" t="str">
            <v>Project: Argus PII</v>
          </cell>
          <cell r="D273" t="str">
            <v>Child</v>
          </cell>
          <cell r="E273" t="str">
            <v>Single WP</v>
          </cell>
          <cell r="F273" t="str">
            <v>CMO/PS</v>
          </cell>
          <cell r="G273">
            <v>0</v>
          </cell>
          <cell r="H273">
            <v>0</v>
          </cell>
          <cell r="I273">
            <v>0.01838926</v>
          </cell>
          <cell r="J273">
            <v>0.40074375</v>
          </cell>
          <cell r="K273">
            <v>0</v>
          </cell>
          <cell r="L273">
            <v>0.41913301</v>
          </cell>
          <cell r="M273">
            <v>419133.01</v>
          </cell>
          <cell r="N273">
            <v>0</v>
          </cell>
          <cell r="O273">
            <v>0</v>
          </cell>
          <cell r="P273" t="str">
            <v>G4009547</v>
          </cell>
          <cell r="Q273">
            <v>306.02292</v>
          </cell>
          <cell r="R273" t="str">
            <v>Not Excluded</v>
          </cell>
          <cell r="S273" t="str">
            <v>No</v>
          </cell>
          <cell r="T273" t="str">
            <v>Yes</v>
          </cell>
          <cell r="U273" t="str">
            <v>Compliance</v>
          </cell>
          <cell r="V273" t="str">
            <v>Compliance</v>
          </cell>
          <cell r="W273" t="str">
            <v>Nurture</v>
          </cell>
          <cell r="X273" t="str">
            <v>Strategy Approved</v>
          </cell>
          <cell r="Y273" t="str">
            <v> Argus PII</v>
          </cell>
          <cell r="Z273" t="str">
            <v>No</v>
          </cell>
          <cell r="AA273" t="str">
            <v>Yes</v>
          </cell>
          <cell r="AB273" t="str">
            <v>IT / Systems</v>
          </cell>
          <cell r="AC273" t="str">
            <v>2020 Ongoing</v>
          </cell>
          <cell r="AD273" t="str">
            <v>SONAR - Available in Horizon</v>
          </cell>
          <cell r="AE273" t="str">
            <v>Compliance</v>
          </cell>
          <cell r="AF273" t="str">
            <v>Compliance</v>
          </cell>
          <cell r="AG273">
            <v>0</v>
          </cell>
          <cell r="AH273" t="str">
            <v>Patient Safety</v>
          </cell>
          <cell r="AI273" t="str">
            <v>Adverse Event and Product Technical Complaint Processing</v>
          </cell>
        </row>
        <row r="274">
          <cell r="A274">
            <v>15776</v>
          </cell>
          <cell r="B274" t="str">
            <v>15776</v>
          </cell>
          <cell r="C274" t="str">
            <v>Project: MFA in Argus</v>
          </cell>
          <cell r="D274" t="str">
            <v>Parent</v>
          </cell>
          <cell r="E274" t="str">
            <v>Single WP</v>
          </cell>
          <cell r="F274" t="str">
            <v>CMO/PS</v>
          </cell>
          <cell r="G274">
            <v>0</v>
          </cell>
          <cell r="H274">
            <v>0</v>
          </cell>
          <cell r="I274">
            <v>0.01732426</v>
          </cell>
          <cell r="J274">
            <v>0.1904265</v>
          </cell>
          <cell r="K274">
            <v>0</v>
          </cell>
          <cell r="L274">
            <v>0.20775076</v>
          </cell>
          <cell r="M274">
            <v>207750.76</v>
          </cell>
          <cell r="N274">
            <v>0</v>
          </cell>
          <cell r="O274">
            <v>0</v>
          </cell>
        </row>
        <row r="274">
          <cell r="Q274">
            <v>0</v>
          </cell>
          <cell r="R274" t="str">
            <v>Not Excluded</v>
          </cell>
          <cell r="S274" t="str">
            <v>No</v>
          </cell>
          <cell r="T274" t="str">
            <v>Yes</v>
          </cell>
          <cell r="U274" t="str">
            <v>Compliance</v>
          </cell>
          <cell r="V274" t="str">
            <v>Compliance</v>
          </cell>
          <cell r="W274" t="str">
            <v>Nurture</v>
          </cell>
          <cell r="X274" t="str">
            <v>Proposed Plan</v>
          </cell>
          <cell r="Y274" t="str">
            <v> MFA in Argus</v>
          </cell>
          <cell r="Z274" t="str">
            <v>No</v>
          </cell>
          <cell r="AA274" t="str">
            <v>Yes</v>
          </cell>
          <cell r="AB274" t="str">
            <v>IT / Systems</v>
          </cell>
          <cell r="AC274" t="str">
            <v>2020 End</v>
          </cell>
          <cell r="AD274" t="str">
            <v>SONAR - Available in Horizon</v>
          </cell>
          <cell r="AE274" t="str">
            <v>Compliance</v>
          </cell>
          <cell r="AF274" t="str">
            <v>Compliance</v>
          </cell>
          <cell r="AG274">
            <v>0</v>
          </cell>
          <cell r="AH274" t="str">
            <v>Patient Safety</v>
          </cell>
          <cell r="AI274" t="str">
            <v>Adverse Event and Product Technical Complaint Processing</v>
          </cell>
        </row>
        <row r="275">
          <cell r="A275" t="str">
            <v>15776-G4009483</v>
          </cell>
          <cell r="B275" t="str">
            <v>15776</v>
          </cell>
          <cell r="C275" t="str">
            <v>Project: MFA in Argus</v>
          </cell>
          <cell r="D275" t="str">
            <v>Child</v>
          </cell>
          <cell r="E275" t="str">
            <v>Single WP</v>
          </cell>
          <cell r="F275" t="str">
            <v>CMO/PS</v>
          </cell>
          <cell r="G275">
            <v>0</v>
          </cell>
          <cell r="H275">
            <v>0</v>
          </cell>
          <cell r="I275">
            <v>0.01732426</v>
          </cell>
          <cell r="J275">
            <v>0.1904265</v>
          </cell>
          <cell r="K275">
            <v>0</v>
          </cell>
          <cell r="L275">
            <v>0.20775076</v>
          </cell>
          <cell r="M275">
            <v>207750.76</v>
          </cell>
          <cell r="N275">
            <v>0</v>
          </cell>
          <cell r="O275">
            <v>0</v>
          </cell>
          <cell r="P275" t="str">
            <v>G4009483</v>
          </cell>
          <cell r="Q275">
            <v>145.4166</v>
          </cell>
          <cell r="R275" t="str">
            <v>Not Excluded</v>
          </cell>
          <cell r="S275" t="str">
            <v>No</v>
          </cell>
          <cell r="T275" t="str">
            <v>Yes</v>
          </cell>
          <cell r="U275" t="str">
            <v>Compliance</v>
          </cell>
          <cell r="V275" t="str">
            <v>Compliance</v>
          </cell>
          <cell r="W275" t="str">
            <v>Nurture</v>
          </cell>
          <cell r="X275" t="str">
            <v>Proposed Plan</v>
          </cell>
          <cell r="Y275" t="str">
            <v> MFA in Argus</v>
          </cell>
          <cell r="Z275" t="str">
            <v>No</v>
          </cell>
          <cell r="AA275" t="str">
            <v>Yes</v>
          </cell>
          <cell r="AB275" t="str">
            <v>IT / Systems</v>
          </cell>
          <cell r="AC275" t="str">
            <v>2020 End</v>
          </cell>
          <cell r="AD275" t="str">
            <v>SONAR - Available in Horizon</v>
          </cell>
          <cell r="AE275" t="str">
            <v>Compliance</v>
          </cell>
          <cell r="AF275" t="str">
            <v>Compliance</v>
          </cell>
          <cell r="AG275">
            <v>0</v>
          </cell>
          <cell r="AH275" t="str">
            <v>Patient Safety</v>
          </cell>
          <cell r="AI275" t="str">
            <v>Adverse Event and Product Technical Complaint Processing</v>
          </cell>
        </row>
        <row r="276">
          <cell r="A276">
            <v>15775</v>
          </cell>
          <cell r="B276" t="str">
            <v>15775</v>
          </cell>
          <cell r="C276" t="str">
            <v>Project: Argus Optimization</v>
          </cell>
          <cell r="D276" t="str">
            <v>Parent</v>
          </cell>
          <cell r="E276" t="str">
            <v>Single WP</v>
          </cell>
          <cell r="F276" t="str">
            <v>CMO/PS</v>
          </cell>
          <cell r="G276">
            <v>0</v>
          </cell>
          <cell r="H276">
            <v>0</v>
          </cell>
          <cell r="I276">
            <v>0</v>
          </cell>
          <cell r="J276">
            <v>0.4125</v>
          </cell>
          <cell r="K276">
            <v>0</v>
          </cell>
          <cell r="L276">
            <v>0.4125</v>
          </cell>
          <cell r="M276">
            <v>412500</v>
          </cell>
          <cell r="N276">
            <v>0</v>
          </cell>
          <cell r="O276">
            <v>0</v>
          </cell>
        </row>
        <row r="276">
          <cell r="Q276">
            <v>0</v>
          </cell>
          <cell r="R276" t="str">
            <v>Not Excluded</v>
          </cell>
          <cell r="S276" t="str">
            <v>No</v>
          </cell>
          <cell r="T276" t="str">
            <v>Yes</v>
          </cell>
          <cell r="U276" t="str">
            <v>Value Creation</v>
          </cell>
          <cell r="V276" t="str">
            <v>Reduce R&amp;D Costs</v>
          </cell>
          <cell r="W276" t="str">
            <v>Grow</v>
          </cell>
          <cell r="X276" t="str">
            <v>Proposed Plan</v>
          </cell>
          <cell r="Y276" t="str">
            <v> Argus Optimization</v>
          </cell>
          <cell r="Z276" t="str">
            <v>No</v>
          </cell>
          <cell r="AA276" t="str">
            <v>Yes</v>
          </cell>
          <cell r="AB276" t="str">
            <v>IT / Systems</v>
          </cell>
          <cell r="AC276" t="str">
            <v>2020 Proposed</v>
          </cell>
          <cell r="AD276" t="str">
            <v>SONAR - Available in Horizon</v>
          </cell>
          <cell r="AE276" t="str">
            <v>Process Excellence &amp; Innovation</v>
          </cell>
          <cell r="AF276" t="str">
            <v>Process Optimization &amp; Automation</v>
          </cell>
          <cell r="AG276">
            <v>0</v>
          </cell>
          <cell r="AH276" t="str">
            <v>Patient Safety</v>
          </cell>
          <cell r="AI276" t="str">
            <v>Adverse Event and Product Technical Complaint Processing</v>
          </cell>
        </row>
        <row r="277">
          <cell r="A277" t="str">
            <v>15775-G4009548</v>
          </cell>
          <cell r="B277" t="str">
            <v>15775</v>
          </cell>
          <cell r="C277" t="str">
            <v>Project: Argus Optimization</v>
          </cell>
          <cell r="D277" t="str">
            <v>Child</v>
          </cell>
          <cell r="E277" t="str">
            <v>Single WP</v>
          </cell>
          <cell r="F277" t="str">
            <v>CMO/PS</v>
          </cell>
          <cell r="G277">
            <v>0</v>
          </cell>
          <cell r="H277">
            <v>0</v>
          </cell>
          <cell r="I277">
            <v>0</v>
          </cell>
          <cell r="J277">
            <v>0.4125</v>
          </cell>
          <cell r="K277">
            <v>0</v>
          </cell>
          <cell r="L277">
            <v>0.4125</v>
          </cell>
          <cell r="M277">
            <v>412500</v>
          </cell>
          <cell r="N277">
            <v>0</v>
          </cell>
          <cell r="O277">
            <v>0</v>
          </cell>
          <cell r="P277" t="str">
            <v>G4009548</v>
          </cell>
          <cell r="Q277">
            <v>0</v>
          </cell>
          <cell r="R277" t="str">
            <v>Not Excluded</v>
          </cell>
          <cell r="S277" t="str">
            <v>No</v>
          </cell>
          <cell r="T277" t="str">
            <v>Yes</v>
          </cell>
          <cell r="U277" t="str">
            <v>Value Creation</v>
          </cell>
          <cell r="V277" t="str">
            <v>Reduce R&amp;D Costs</v>
          </cell>
          <cell r="W277" t="str">
            <v>Grow</v>
          </cell>
          <cell r="X277" t="str">
            <v>Proposed Plan</v>
          </cell>
          <cell r="Y277" t="str">
            <v> Argus Optimization</v>
          </cell>
          <cell r="Z277" t="str">
            <v>No</v>
          </cell>
          <cell r="AA277" t="str">
            <v>Yes</v>
          </cell>
          <cell r="AB277" t="str">
            <v>IT / Systems</v>
          </cell>
          <cell r="AC277" t="str">
            <v>2020 Proposed</v>
          </cell>
          <cell r="AD277" t="str">
            <v>SONAR - Available in Horizon</v>
          </cell>
          <cell r="AE277" t="str">
            <v>Process Excellence &amp; Innovation</v>
          </cell>
          <cell r="AF277" t="str">
            <v>Process Optimization &amp; Automation</v>
          </cell>
          <cell r="AG277">
            <v>0</v>
          </cell>
          <cell r="AH277" t="str">
            <v>Patient Safety</v>
          </cell>
          <cell r="AI277" t="str">
            <v>Adverse Event and Product Technical Complaint Processing</v>
          </cell>
        </row>
        <row r="278">
          <cell r="A278">
            <v>15778</v>
          </cell>
          <cell r="B278" t="str">
            <v>15778</v>
          </cell>
          <cell r="C278" t="str">
            <v>Project: SDH Enhancements</v>
          </cell>
          <cell r="D278" t="str">
            <v>Parent</v>
          </cell>
          <cell r="E278" t="str">
            <v>Single WP</v>
          </cell>
          <cell r="F278" t="str">
            <v>CMO/PS</v>
          </cell>
          <cell r="G278">
            <v>0</v>
          </cell>
          <cell r="H278">
            <v>0</v>
          </cell>
          <cell r="I278">
            <v>0</v>
          </cell>
          <cell r="J278">
            <v>0.22916667</v>
          </cell>
          <cell r="K278">
            <v>0</v>
          </cell>
          <cell r="L278">
            <v>0.22916667</v>
          </cell>
          <cell r="M278">
            <v>229166.67</v>
          </cell>
          <cell r="N278">
            <v>0</v>
          </cell>
          <cell r="O278">
            <v>0</v>
          </cell>
        </row>
        <row r="278">
          <cell r="Q278">
            <v>0</v>
          </cell>
          <cell r="R278" t="str">
            <v>Not Excluded</v>
          </cell>
          <cell r="S278" t="str">
            <v>No</v>
          </cell>
          <cell r="T278" t="str">
            <v>Yes</v>
          </cell>
          <cell r="U278" t="str">
            <v>Value Creation</v>
          </cell>
          <cell r="V278" t="str">
            <v>Reduce R&amp;D Costs</v>
          </cell>
          <cell r="W278" t="str">
            <v>Grow</v>
          </cell>
          <cell r="X278" t="str">
            <v>Strategy Approved</v>
          </cell>
          <cell r="Y278" t="str">
            <v> SDH Enhancements</v>
          </cell>
          <cell r="Z278" t="str">
            <v>No</v>
          </cell>
          <cell r="AA278" t="str">
            <v>Yes</v>
          </cell>
          <cell r="AB278" t="str">
            <v>IT / Systems</v>
          </cell>
          <cell r="AC278" t="str">
            <v>2020 Proposed</v>
          </cell>
          <cell r="AD278" t="str">
            <v>SONAR - Available in Horizon</v>
          </cell>
          <cell r="AE278" t="str">
            <v>Process Excellence &amp; Innovation</v>
          </cell>
          <cell r="AF278" t="str">
            <v>Process Optimization &amp; Automation</v>
          </cell>
          <cell r="AG278">
            <v>0</v>
          </cell>
          <cell r="AH278" t="str">
            <v>Patient Safety</v>
          </cell>
          <cell r="AI278" t="str">
            <v>Safety Reporting and Submissions</v>
          </cell>
        </row>
        <row r="279">
          <cell r="A279" t="str">
            <v>15778-G4009549</v>
          </cell>
          <cell r="B279" t="str">
            <v>15778</v>
          </cell>
          <cell r="C279" t="str">
            <v>Project: SDH Enhancements</v>
          </cell>
          <cell r="D279" t="str">
            <v>Child</v>
          </cell>
          <cell r="E279" t="str">
            <v>Single WP</v>
          </cell>
          <cell r="F279" t="str">
            <v>CMO/PS</v>
          </cell>
          <cell r="G279">
            <v>0</v>
          </cell>
          <cell r="H279">
            <v>0</v>
          </cell>
          <cell r="I279">
            <v>0</v>
          </cell>
          <cell r="J279">
            <v>0.22916667</v>
          </cell>
          <cell r="K279">
            <v>0</v>
          </cell>
          <cell r="L279">
            <v>0.22916667</v>
          </cell>
          <cell r="M279">
            <v>229166.67</v>
          </cell>
          <cell r="N279">
            <v>0</v>
          </cell>
          <cell r="O279">
            <v>0</v>
          </cell>
          <cell r="P279" t="str">
            <v>G4009549</v>
          </cell>
          <cell r="Q279">
            <v>0</v>
          </cell>
          <cell r="R279" t="str">
            <v>Not Excluded</v>
          </cell>
          <cell r="S279" t="str">
            <v>No</v>
          </cell>
          <cell r="T279" t="str">
            <v>Yes</v>
          </cell>
          <cell r="U279" t="str">
            <v>Value Creation</v>
          </cell>
          <cell r="V279" t="str">
            <v>Reduce R&amp;D Costs</v>
          </cell>
          <cell r="W279" t="str">
            <v>Grow</v>
          </cell>
          <cell r="X279" t="str">
            <v>Strategy Approved</v>
          </cell>
          <cell r="Y279" t="str">
            <v> SDH Enhancements</v>
          </cell>
          <cell r="Z279" t="str">
            <v>No</v>
          </cell>
          <cell r="AA279" t="str">
            <v>Yes</v>
          </cell>
          <cell r="AB279" t="str">
            <v>IT / Systems</v>
          </cell>
          <cell r="AC279" t="str">
            <v>2020 Proposed</v>
          </cell>
          <cell r="AD279" t="str">
            <v>SONAR - Available in Horizon</v>
          </cell>
          <cell r="AE279" t="str">
            <v>Process Excellence &amp; Innovation</v>
          </cell>
          <cell r="AF279" t="str">
            <v>Process Optimization &amp; Automation</v>
          </cell>
          <cell r="AG279">
            <v>0</v>
          </cell>
          <cell r="AH279" t="str">
            <v>Patient Safety</v>
          </cell>
          <cell r="AI279" t="str">
            <v>Safety Reporting and Submissions</v>
          </cell>
        </row>
        <row r="280">
          <cell r="A280">
            <v>15779</v>
          </cell>
          <cell r="B280" t="str">
            <v>15779</v>
          </cell>
          <cell r="C280" t="str">
            <v>Project: Safety DM</v>
          </cell>
          <cell r="D280" t="str">
            <v>Parent</v>
          </cell>
          <cell r="E280" t="str">
            <v>Single WP</v>
          </cell>
          <cell r="F280" t="str">
            <v>CMO/PS</v>
          </cell>
          <cell r="G280">
            <v>0</v>
          </cell>
          <cell r="H280">
            <v>0</v>
          </cell>
          <cell r="I280">
            <v>0</v>
          </cell>
          <cell r="J280">
            <v>0.275</v>
          </cell>
          <cell r="K280">
            <v>0</v>
          </cell>
          <cell r="L280">
            <v>0.275</v>
          </cell>
          <cell r="M280">
            <v>275000</v>
          </cell>
          <cell r="N280">
            <v>0</v>
          </cell>
          <cell r="O280">
            <v>0</v>
          </cell>
        </row>
        <row r="280">
          <cell r="Q280">
            <v>0</v>
          </cell>
          <cell r="R280" t="str">
            <v>Not Excluded</v>
          </cell>
          <cell r="S280" t="str">
            <v>No</v>
          </cell>
          <cell r="T280" t="str">
            <v>Yes</v>
          </cell>
          <cell r="U280" t="str">
            <v>Value Creation</v>
          </cell>
          <cell r="V280" t="str">
            <v>Reduce R&amp;D Costs</v>
          </cell>
          <cell r="W280" t="str">
            <v>Nurture</v>
          </cell>
          <cell r="X280" t="str">
            <v>Proposed Plan</v>
          </cell>
          <cell r="Y280" t="str">
            <v> Safety DM</v>
          </cell>
          <cell r="Z280" t="str">
            <v>Yes</v>
          </cell>
          <cell r="AA280" t="str">
            <v>Yes</v>
          </cell>
          <cell r="AB280" t="str">
            <v>IT / Systems</v>
          </cell>
          <cell r="AC280" t="str">
            <v>2020 Proposed</v>
          </cell>
          <cell r="AD280" t="str">
            <v>SONAR - Available in Horizon</v>
          </cell>
          <cell r="AE280" t="str">
            <v>Data for Insights</v>
          </cell>
          <cell r="AF280" t="str">
            <v>Data Strategy &amp; Management (incl. MDM)</v>
          </cell>
          <cell r="AG280">
            <v>0</v>
          </cell>
          <cell r="AH280" t="str">
            <v>Patient Safety</v>
          </cell>
          <cell r="AI280" t="str">
            <v>Safety Communication and Governance</v>
          </cell>
        </row>
        <row r="281">
          <cell r="A281" t="str">
            <v>15779-G4009550</v>
          </cell>
          <cell r="B281" t="str">
            <v>15779</v>
          </cell>
          <cell r="C281" t="str">
            <v>Project: Safety DM</v>
          </cell>
          <cell r="D281" t="str">
            <v>Child</v>
          </cell>
          <cell r="E281" t="str">
            <v>Single WP</v>
          </cell>
          <cell r="F281" t="str">
            <v>CMO/PS</v>
          </cell>
          <cell r="G281">
            <v>0</v>
          </cell>
          <cell r="H281">
            <v>0</v>
          </cell>
          <cell r="I281">
            <v>0</v>
          </cell>
          <cell r="J281">
            <v>0.275</v>
          </cell>
          <cell r="K281">
            <v>0</v>
          </cell>
          <cell r="L281">
            <v>0.275</v>
          </cell>
          <cell r="M281">
            <v>275000</v>
          </cell>
          <cell r="N281">
            <v>0</v>
          </cell>
          <cell r="O281">
            <v>0</v>
          </cell>
          <cell r="P281" t="str">
            <v>G4009550</v>
          </cell>
          <cell r="Q281">
            <v>0</v>
          </cell>
          <cell r="R281" t="str">
            <v>Not Excluded</v>
          </cell>
          <cell r="S281" t="str">
            <v>No</v>
          </cell>
          <cell r="T281" t="str">
            <v>Yes</v>
          </cell>
          <cell r="U281" t="str">
            <v>Value Creation</v>
          </cell>
          <cell r="V281" t="str">
            <v>Reduce R&amp;D Costs</v>
          </cell>
          <cell r="W281" t="str">
            <v>Nurture</v>
          </cell>
          <cell r="X281" t="str">
            <v>Proposed Plan</v>
          </cell>
          <cell r="Y281" t="str">
            <v> Safety DM</v>
          </cell>
          <cell r="Z281" t="str">
            <v>Yes</v>
          </cell>
          <cell r="AA281" t="str">
            <v>Yes</v>
          </cell>
          <cell r="AB281" t="str">
            <v>IT / Systems</v>
          </cell>
          <cell r="AC281" t="str">
            <v>2020 Proposed</v>
          </cell>
          <cell r="AD281" t="str">
            <v>SONAR - Available in Horizon</v>
          </cell>
          <cell r="AE281" t="str">
            <v>Data for Insights</v>
          </cell>
          <cell r="AF281" t="str">
            <v>Data Strategy &amp; Management (incl. MDM)</v>
          </cell>
          <cell r="AG281">
            <v>0</v>
          </cell>
          <cell r="AH281" t="str">
            <v>Patient Safety</v>
          </cell>
          <cell r="AI281" t="str">
            <v>Safety Communication and Governance</v>
          </cell>
        </row>
        <row r="282">
          <cell r="A282">
            <v>15780</v>
          </cell>
          <cell r="B282" t="str">
            <v>15780</v>
          </cell>
          <cell r="C282" t="str">
            <v>Project: CDS Enhancements</v>
          </cell>
          <cell r="D282" t="str">
            <v>Parent</v>
          </cell>
          <cell r="E282" t="str">
            <v>Single WP</v>
          </cell>
          <cell r="F282" t="str">
            <v>CMO/PS</v>
          </cell>
          <cell r="G282">
            <v>0</v>
          </cell>
          <cell r="H282">
            <v>0</v>
          </cell>
          <cell r="I282">
            <v>0</v>
          </cell>
          <cell r="J282">
            <v>0</v>
          </cell>
          <cell r="K282">
            <v>0</v>
          </cell>
          <cell r="L282">
            <v>0</v>
          </cell>
          <cell r="M282">
            <v>0</v>
          </cell>
          <cell r="N282">
            <v>0</v>
          </cell>
          <cell r="O282">
            <v>0</v>
          </cell>
        </row>
        <row r="282">
          <cell r="Q282">
            <v>0</v>
          </cell>
          <cell r="R282" t="str">
            <v>Excluded</v>
          </cell>
          <cell r="S282" t="str">
            <v>No</v>
          </cell>
          <cell r="T282" t="str">
            <v>Yes</v>
          </cell>
          <cell r="U282" t="str">
            <v>Operational Necessity</v>
          </cell>
          <cell r="V282" t="str">
            <v>Operational Necessity</v>
          </cell>
          <cell r="W282" t="str">
            <v>Grow</v>
          </cell>
          <cell r="X282" t="str">
            <v>Strategy Approved</v>
          </cell>
          <cell r="Y282" t="str">
            <v> CDS Enhancements</v>
          </cell>
          <cell r="Z282" t="str">
            <v>No</v>
          </cell>
          <cell r="AA282" t="str">
            <v>Yes</v>
          </cell>
          <cell r="AB282" t="str">
            <v>IT / Systems</v>
          </cell>
          <cell r="AC282" t="str">
            <v>2020 End</v>
          </cell>
          <cell r="AD282" t="str">
            <v>SONAR - Available in Horizon</v>
          </cell>
          <cell r="AE282" t="str">
            <v>Operational Necessity</v>
          </cell>
          <cell r="AF282" t="str">
            <v>Operational Necessity</v>
          </cell>
          <cell r="AG282">
            <v>0</v>
          </cell>
          <cell r="AH282" t="str">
            <v>Patient Safety</v>
          </cell>
          <cell r="AI282" t="str">
            <v>Safety Communication and Governance</v>
          </cell>
        </row>
        <row r="283">
          <cell r="A283" t="str">
            <v>15780-G4009558</v>
          </cell>
          <cell r="B283" t="str">
            <v>15780</v>
          </cell>
          <cell r="C283" t="str">
            <v>Project: CDS Enhancements</v>
          </cell>
          <cell r="D283" t="str">
            <v>Child</v>
          </cell>
          <cell r="E283" t="str">
            <v>Single WP</v>
          </cell>
          <cell r="F283" t="str">
            <v>CMO/PS</v>
          </cell>
          <cell r="G283">
            <v>0</v>
          </cell>
          <cell r="H283">
            <v>0</v>
          </cell>
          <cell r="I283">
            <v>0</v>
          </cell>
          <cell r="J283">
            <v>0</v>
          </cell>
          <cell r="K283">
            <v>0</v>
          </cell>
          <cell r="L283">
            <v>0</v>
          </cell>
          <cell r="M283">
            <v>0</v>
          </cell>
          <cell r="N283">
            <v>0</v>
          </cell>
          <cell r="O283">
            <v>0</v>
          </cell>
          <cell r="P283" t="str">
            <v>G4009558</v>
          </cell>
          <cell r="Q283">
            <v>0</v>
          </cell>
          <cell r="R283" t="str">
            <v>Not Excluded</v>
          </cell>
          <cell r="S283" t="str">
            <v>No</v>
          </cell>
          <cell r="T283" t="str">
            <v>Yes</v>
          </cell>
          <cell r="U283" t="str">
            <v>Operational Necessity</v>
          </cell>
          <cell r="V283" t="str">
            <v>Operational Necessity</v>
          </cell>
          <cell r="W283" t="str">
            <v>Grow</v>
          </cell>
          <cell r="X283" t="str">
            <v>Strategy Approved</v>
          </cell>
          <cell r="Y283" t="str">
            <v> CDS Enhancements</v>
          </cell>
          <cell r="Z283" t="str">
            <v>No</v>
          </cell>
          <cell r="AA283" t="str">
            <v>Yes</v>
          </cell>
          <cell r="AB283" t="str">
            <v>IT / Systems</v>
          </cell>
          <cell r="AC283" t="str">
            <v>2020 End</v>
          </cell>
          <cell r="AD283" t="str">
            <v>SONAR - Available in Horizon</v>
          </cell>
          <cell r="AE283" t="str">
            <v>Operational Necessity</v>
          </cell>
          <cell r="AF283" t="str">
            <v>Operational Necessity</v>
          </cell>
          <cell r="AG283">
            <v>0</v>
          </cell>
          <cell r="AH283" t="str">
            <v>Patient Safety</v>
          </cell>
          <cell r="AI283" t="str">
            <v>Safety Communication and Governance</v>
          </cell>
        </row>
        <row r="284">
          <cell r="A284">
            <v>15781</v>
          </cell>
          <cell r="B284" t="str">
            <v>15781</v>
          </cell>
          <cell r="C284" t="str">
            <v>Project: IDMP Safety</v>
          </cell>
          <cell r="D284" t="str">
            <v>Parent</v>
          </cell>
          <cell r="E284" t="str">
            <v>Single WP</v>
          </cell>
          <cell r="F284" t="str">
            <v>CMO/PS</v>
          </cell>
          <cell r="G284">
            <v>0</v>
          </cell>
          <cell r="H284">
            <v>0</v>
          </cell>
          <cell r="I284">
            <v>0</v>
          </cell>
          <cell r="J284">
            <v>0.30364583</v>
          </cell>
          <cell r="K284">
            <v>0</v>
          </cell>
          <cell r="L284">
            <v>0.30364583</v>
          </cell>
          <cell r="M284">
            <v>303645.83</v>
          </cell>
          <cell r="N284">
            <v>0</v>
          </cell>
          <cell r="O284">
            <v>0</v>
          </cell>
        </row>
        <row r="284">
          <cell r="Q284">
            <v>0</v>
          </cell>
          <cell r="R284" t="str">
            <v>Not Excluded</v>
          </cell>
          <cell r="S284" t="str">
            <v>No</v>
          </cell>
          <cell r="T284" t="str">
            <v>Yes</v>
          </cell>
          <cell r="U284" t="str">
            <v>Compliance</v>
          </cell>
          <cell r="V284" t="str">
            <v>Compliance</v>
          </cell>
          <cell r="W284" t="str">
            <v>Nurture</v>
          </cell>
          <cell r="X284" t="str">
            <v>Proposed Plan</v>
          </cell>
          <cell r="Y284" t="str">
            <v> IDMP Safety</v>
          </cell>
          <cell r="Z284" t="str">
            <v>No</v>
          </cell>
          <cell r="AA284" t="str">
            <v>Yes</v>
          </cell>
          <cell r="AB284" t="str">
            <v>IT / Systems</v>
          </cell>
          <cell r="AC284" t="str">
            <v>2020 Proposed</v>
          </cell>
          <cell r="AD284" t="str">
            <v>SONAR - Available in Horizon</v>
          </cell>
          <cell r="AE284" t="str">
            <v>Compliance</v>
          </cell>
          <cell r="AF284" t="str">
            <v>Compliance</v>
          </cell>
          <cell r="AG284">
            <v>0</v>
          </cell>
          <cell r="AH284" t="str">
            <v>Patient Safety</v>
          </cell>
          <cell r="AI284" t="str">
            <v>Adverse Event and Product Technical Complaint Processing</v>
          </cell>
        </row>
        <row r="285">
          <cell r="A285" t="str">
            <v>15781-G4010533</v>
          </cell>
          <cell r="B285" t="str">
            <v>15781</v>
          </cell>
          <cell r="C285" t="str">
            <v>Project: IDMP Safety</v>
          </cell>
          <cell r="D285" t="str">
            <v>Child</v>
          </cell>
          <cell r="E285" t="str">
            <v>Single WP</v>
          </cell>
          <cell r="F285" t="str">
            <v>CMO/PS</v>
          </cell>
          <cell r="G285">
            <v>0</v>
          </cell>
          <cell r="H285">
            <v>0</v>
          </cell>
          <cell r="I285">
            <v>0</v>
          </cell>
          <cell r="J285">
            <v>0.30364583</v>
          </cell>
          <cell r="K285">
            <v>0</v>
          </cell>
          <cell r="L285">
            <v>0.30364583</v>
          </cell>
          <cell r="M285">
            <v>303645.83</v>
          </cell>
          <cell r="N285">
            <v>0</v>
          </cell>
          <cell r="O285">
            <v>0</v>
          </cell>
          <cell r="P285" t="str">
            <v>G4010533</v>
          </cell>
          <cell r="Q285">
            <v>0</v>
          </cell>
          <cell r="R285" t="str">
            <v>Not Excluded</v>
          </cell>
          <cell r="S285" t="str">
            <v>No</v>
          </cell>
          <cell r="T285" t="str">
            <v>Yes</v>
          </cell>
          <cell r="U285" t="str">
            <v>Compliance</v>
          </cell>
          <cell r="V285" t="str">
            <v>Compliance</v>
          </cell>
          <cell r="W285" t="str">
            <v>Nurture</v>
          </cell>
          <cell r="X285" t="str">
            <v>Proposed Plan</v>
          </cell>
          <cell r="Y285" t="str">
            <v> IDMP Safety</v>
          </cell>
          <cell r="Z285" t="str">
            <v>No</v>
          </cell>
          <cell r="AA285" t="str">
            <v>Yes</v>
          </cell>
          <cell r="AB285" t="str">
            <v>IT / Systems</v>
          </cell>
          <cell r="AC285" t="str">
            <v>2020 Proposed</v>
          </cell>
          <cell r="AD285" t="str">
            <v>SONAR - Available in Horizon</v>
          </cell>
          <cell r="AE285" t="str">
            <v>Compliance</v>
          </cell>
          <cell r="AF285" t="str">
            <v>Compliance</v>
          </cell>
          <cell r="AG285">
            <v>0</v>
          </cell>
          <cell r="AH285" t="str">
            <v>Patient Safety</v>
          </cell>
          <cell r="AI285" t="str">
            <v>Adverse Event and Product Technical Complaint Processing</v>
          </cell>
        </row>
        <row r="286">
          <cell r="A286">
            <v>15788</v>
          </cell>
          <cell r="B286" t="str">
            <v>15788</v>
          </cell>
          <cell r="C286" t="str">
            <v>Project: LiSA Remediation</v>
          </cell>
          <cell r="D286" t="str">
            <v>Parent</v>
          </cell>
          <cell r="E286" t="str">
            <v>Single WP</v>
          </cell>
          <cell r="F286" t="str">
            <v>CMO/PS</v>
          </cell>
          <cell r="G286">
            <v>0</v>
          </cell>
          <cell r="H286">
            <v>0</v>
          </cell>
          <cell r="I286">
            <v>0.00273156</v>
          </cell>
          <cell r="J286">
            <v>0.21266667</v>
          </cell>
          <cell r="K286">
            <v>0</v>
          </cell>
          <cell r="L286">
            <v>0.21539823</v>
          </cell>
          <cell r="M286">
            <v>215398.23</v>
          </cell>
          <cell r="N286">
            <v>0</v>
          </cell>
          <cell r="O286">
            <v>0</v>
          </cell>
        </row>
        <row r="286">
          <cell r="Q286">
            <v>0</v>
          </cell>
          <cell r="R286" t="str">
            <v>Not Excluded</v>
          </cell>
          <cell r="S286" t="str">
            <v>No</v>
          </cell>
          <cell r="T286" t="str">
            <v>Yes</v>
          </cell>
          <cell r="U286" t="str">
            <v>Compliance</v>
          </cell>
          <cell r="V286" t="str">
            <v>Compliance</v>
          </cell>
          <cell r="W286" t="str">
            <v>Nurture</v>
          </cell>
          <cell r="X286" t="str">
            <v>Proposed Plan</v>
          </cell>
          <cell r="Y286" t="str">
            <v> LiSA Remediation</v>
          </cell>
          <cell r="Z286" t="str">
            <v>No</v>
          </cell>
          <cell r="AA286" t="str">
            <v>Yes</v>
          </cell>
          <cell r="AB286" t="str">
            <v>IT / Systems</v>
          </cell>
          <cell r="AC286" t="str">
            <v>2020 Ongoing</v>
          </cell>
          <cell r="AD286" t="str">
            <v>SONAR - Available in Horizon</v>
          </cell>
          <cell r="AE286" t="str">
            <v>Compliance</v>
          </cell>
          <cell r="AF286" t="str">
            <v>Compliance</v>
          </cell>
          <cell r="AG286">
            <v>0</v>
          </cell>
          <cell r="AH286" t="str">
            <v>Patient Safety</v>
          </cell>
          <cell r="AI286" t="str">
            <v>Adverse Event Collection</v>
          </cell>
        </row>
        <row r="287">
          <cell r="A287" t="str">
            <v>15788-G4009840</v>
          </cell>
          <cell r="B287" t="str">
            <v>15788</v>
          </cell>
          <cell r="C287" t="str">
            <v>Project: LiSA Remediation</v>
          </cell>
          <cell r="D287" t="str">
            <v>Child</v>
          </cell>
          <cell r="E287" t="str">
            <v>Single WP</v>
          </cell>
          <cell r="F287" t="str">
            <v>CMO/PS</v>
          </cell>
          <cell r="G287">
            <v>0</v>
          </cell>
          <cell r="H287">
            <v>0</v>
          </cell>
          <cell r="I287">
            <v>0.00273156</v>
          </cell>
          <cell r="J287">
            <v>0.21266667</v>
          </cell>
          <cell r="K287">
            <v>0</v>
          </cell>
          <cell r="L287">
            <v>0.21539823</v>
          </cell>
          <cell r="M287">
            <v>215398.23</v>
          </cell>
          <cell r="N287">
            <v>0</v>
          </cell>
          <cell r="O287">
            <v>0</v>
          </cell>
          <cell r="P287" t="str">
            <v>G4009840</v>
          </cell>
          <cell r="Q287">
            <v>162.39979</v>
          </cell>
          <cell r="R287" t="str">
            <v>Not Excluded</v>
          </cell>
          <cell r="S287" t="str">
            <v>No</v>
          </cell>
          <cell r="T287" t="str">
            <v>Yes</v>
          </cell>
          <cell r="U287" t="str">
            <v>Compliance</v>
          </cell>
          <cell r="V287" t="str">
            <v>Compliance</v>
          </cell>
          <cell r="W287" t="str">
            <v>Nurture</v>
          </cell>
          <cell r="X287" t="str">
            <v>Proposed Plan</v>
          </cell>
          <cell r="Y287" t="str">
            <v> LISA Remediation</v>
          </cell>
          <cell r="Z287" t="str">
            <v>No</v>
          </cell>
          <cell r="AA287" t="str">
            <v>Yes</v>
          </cell>
          <cell r="AB287" t="str">
            <v>IT / Systems</v>
          </cell>
          <cell r="AC287" t="str">
            <v>2020 Ongoing</v>
          </cell>
          <cell r="AD287" t="str">
            <v>SONAR - Available in Horizon</v>
          </cell>
          <cell r="AE287" t="str">
            <v>Compliance</v>
          </cell>
          <cell r="AF287" t="str">
            <v>Compliance</v>
          </cell>
          <cell r="AG287">
            <v>0</v>
          </cell>
          <cell r="AH287" t="str">
            <v>Patient Safety</v>
          </cell>
          <cell r="AI287" t="str">
            <v>Adverse Event Collection</v>
          </cell>
        </row>
        <row r="288">
          <cell r="A288">
            <v>15783</v>
          </cell>
          <cell r="B288" t="str">
            <v>15783</v>
          </cell>
          <cell r="C288" t="str">
            <v>Project: SNOW for DS&amp;A</v>
          </cell>
          <cell r="D288" t="str">
            <v>Parent</v>
          </cell>
          <cell r="E288" t="str">
            <v>Single WP</v>
          </cell>
          <cell r="F288" t="str">
            <v>CMO/PS</v>
          </cell>
          <cell r="G288">
            <v>0</v>
          </cell>
          <cell r="H288">
            <v>0</v>
          </cell>
          <cell r="I288">
            <v>0</v>
          </cell>
          <cell r="J288">
            <v>0.033</v>
          </cell>
          <cell r="K288">
            <v>0</v>
          </cell>
          <cell r="L288">
            <v>0.033</v>
          </cell>
          <cell r="M288">
            <v>33000</v>
          </cell>
          <cell r="N288">
            <v>0</v>
          </cell>
          <cell r="O288">
            <v>0</v>
          </cell>
        </row>
        <row r="288">
          <cell r="Q288">
            <v>0</v>
          </cell>
          <cell r="R288" t="str">
            <v>Not Excluded</v>
          </cell>
          <cell r="S288" t="str">
            <v>No</v>
          </cell>
          <cell r="T288" t="str">
            <v>Yes</v>
          </cell>
          <cell r="U288" t="str">
            <v>Value Creation</v>
          </cell>
          <cell r="V288" t="str">
            <v>Reduce R&amp;D Costs</v>
          </cell>
          <cell r="W288" t="str">
            <v>Nurture</v>
          </cell>
          <cell r="X288" t="str">
            <v>Strategy Approved</v>
          </cell>
          <cell r="Y288" t="str">
            <v> SNOW for DS&amp;A</v>
          </cell>
          <cell r="Z288" t="str">
            <v>No</v>
          </cell>
          <cell r="AA288" t="str">
            <v>Yes</v>
          </cell>
          <cell r="AB288" t="str">
            <v>IT / Systems</v>
          </cell>
          <cell r="AC288" t="str">
            <v>2020 End</v>
          </cell>
          <cell r="AD288" t="str">
            <v>SONAR - Available in Horizon</v>
          </cell>
          <cell r="AE288" t="str">
            <v>Process Excellence &amp; Innovation</v>
          </cell>
          <cell r="AF288" t="str">
            <v>Process Optimization &amp; Automation</v>
          </cell>
          <cell r="AG288">
            <v>0</v>
          </cell>
          <cell r="AH288" t="str">
            <v>Patient Safety</v>
          </cell>
          <cell r="AI288" t="str">
            <v>Safety Reporting and Submissions</v>
          </cell>
        </row>
        <row r="289">
          <cell r="A289" t="str">
            <v>15783-G4009466</v>
          </cell>
          <cell r="B289" t="str">
            <v>15783</v>
          </cell>
          <cell r="C289" t="str">
            <v>Project: SNOW for DS&amp;A</v>
          </cell>
          <cell r="D289" t="str">
            <v>Child</v>
          </cell>
          <cell r="E289" t="str">
            <v>Single WP</v>
          </cell>
          <cell r="F289" t="str">
            <v>CMO/PS</v>
          </cell>
          <cell r="G289">
            <v>0</v>
          </cell>
          <cell r="H289">
            <v>0</v>
          </cell>
          <cell r="I289">
            <v>0</v>
          </cell>
          <cell r="J289">
            <v>0.033</v>
          </cell>
          <cell r="K289">
            <v>0</v>
          </cell>
          <cell r="L289">
            <v>0.033</v>
          </cell>
          <cell r="M289">
            <v>33000</v>
          </cell>
          <cell r="N289">
            <v>0</v>
          </cell>
          <cell r="O289">
            <v>0</v>
          </cell>
          <cell r="P289" t="str">
            <v>G4009466</v>
          </cell>
          <cell r="Q289">
            <v>25.2</v>
          </cell>
          <cell r="R289" t="str">
            <v>Not Excluded</v>
          </cell>
          <cell r="S289" t="str">
            <v>No</v>
          </cell>
          <cell r="T289" t="str">
            <v>Yes</v>
          </cell>
          <cell r="U289" t="str">
            <v>Value Creation</v>
          </cell>
          <cell r="V289" t="str">
            <v>Reduce R&amp;D Costs</v>
          </cell>
          <cell r="W289" t="str">
            <v>Nurture</v>
          </cell>
          <cell r="X289" t="str">
            <v>Strategy Approved</v>
          </cell>
          <cell r="Y289" t="str">
            <v> SNOW for DS&amp;A</v>
          </cell>
          <cell r="Z289" t="str">
            <v>No</v>
          </cell>
          <cell r="AA289" t="str">
            <v>Yes</v>
          </cell>
          <cell r="AB289" t="str">
            <v>IT / Systems</v>
          </cell>
          <cell r="AC289" t="str">
            <v>2020 End</v>
          </cell>
          <cell r="AD289" t="str">
            <v>SONAR - Available in Horizon</v>
          </cell>
          <cell r="AE289" t="str">
            <v>Process Excellence &amp; Innovation</v>
          </cell>
          <cell r="AF289" t="str">
            <v>Process Optimization &amp; Automation</v>
          </cell>
          <cell r="AG289">
            <v>0</v>
          </cell>
          <cell r="AH289" t="str">
            <v>Patient Safety</v>
          </cell>
          <cell r="AI289" t="str">
            <v>Safety Reporting and Submissions</v>
          </cell>
        </row>
        <row r="290">
          <cell r="A290">
            <v>15787</v>
          </cell>
          <cell r="B290" t="str">
            <v>15787</v>
          </cell>
          <cell r="C290" t="str">
            <v>Project: Data Visualizations </v>
          </cell>
          <cell r="D290" t="str">
            <v>Parent</v>
          </cell>
          <cell r="E290" t="str">
            <v>Single WP</v>
          </cell>
          <cell r="F290" t="str">
            <v>CMO/PS</v>
          </cell>
          <cell r="G290">
            <v>0</v>
          </cell>
          <cell r="H290">
            <v>0</v>
          </cell>
          <cell r="I290">
            <v>0.004227</v>
          </cell>
          <cell r="J290">
            <v>0.265</v>
          </cell>
          <cell r="K290">
            <v>0</v>
          </cell>
          <cell r="L290">
            <v>0.269227</v>
          </cell>
          <cell r="M290">
            <v>269227</v>
          </cell>
          <cell r="N290">
            <v>0</v>
          </cell>
          <cell r="O290">
            <v>0</v>
          </cell>
        </row>
        <row r="290">
          <cell r="Q290">
            <v>0</v>
          </cell>
          <cell r="R290" t="str">
            <v>Not Excluded</v>
          </cell>
          <cell r="S290" t="str">
            <v>No</v>
          </cell>
          <cell r="T290" t="str">
            <v>Yes</v>
          </cell>
          <cell r="U290" t="str">
            <v>Value Creation</v>
          </cell>
          <cell r="V290" t="str">
            <v>Reduce R&amp;D Costs</v>
          </cell>
          <cell r="W290" t="str">
            <v>Nurture</v>
          </cell>
          <cell r="X290" t="str">
            <v>Proposed Plan</v>
          </cell>
          <cell r="Y290" t="str">
            <v> Data Visualizations </v>
          </cell>
          <cell r="Z290" t="str">
            <v>Yes</v>
          </cell>
          <cell r="AA290" t="str">
            <v>Yes</v>
          </cell>
          <cell r="AB290" t="str">
            <v>Data &amp; Digital</v>
          </cell>
          <cell r="AC290" t="str">
            <v>2020 Ongoing</v>
          </cell>
          <cell r="AD290" t="str">
            <v>SONAR - Available in Horizon</v>
          </cell>
          <cell r="AE290" t="str">
            <v>Process Excellence &amp; Innovation</v>
          </cell>
          <cell r="AF290" t="str">
            <v>Data Science &amp; Artificial Intelligence</v>
          </cell>
          <cell r="AG290">
            <v>0</v>
          </cell>
          <cell r="AH290" t="str">
            <v>Patient Safety</v>
          </cell>
          <cell r="AI290" t="str">
            <v>Safety Reporting and Submissions</v>
          </cell>
        </row>
        <row r="291">
          <cell r="A291" t="str">
            <v>15787-G4009841</v>
          </cell>
          <cell r="B291" t="str">
            <v>15787</v>
          </cell>
          <cell r="C291" t="str">
            <v>Project: Data Visualizations </v>
          </cell>
          <cell r="D291" t="str">
            <v>Child</v>
          </cell>
          <cell r="E291" t="str">
            <v>Single WP</v>
          </cell>
          <cell r="F291" t="str">
            <v>CMO/PS</v>
          </cell>
          <cell r="G291">
            <v>0</v>
          </cell>
          <cell r="H291">
            <v>0</v>
          </cell>
          <cell r="I291">
            <v>0.004227</v>
          </cell>
          <cell r="J291">
            <v>0.265</v>
          </cell>
          <cell r="K291">
            <v>0</v>
          </cell>
          <cell r="L291">
            <v>0.269227</v>
          </cell>
          <cell r="M291">
            <v>269227</v>
          </cell>
          <cell r="N291">
            <v>0</v>
          </cell>
          <cell r="O291">
            <v>0</v>
          </cell>
          <cell r="P291" t="str">
            <v>G4009841</v>
          </cell>
          <cell r="Q291">
            <v>0</v>
          </cell>
          <cell r="R291" t="str">
            <v>Not Excluded</v>
          </cell>
          <cell r="S291" t="str">
            <v>No</v>
          </cell>
          <cell r="T291" t="str">
            <v>Yes</v>
          </cell>
          <cell r="U291" t="str">
            <v>Value Creation</v>
          </cell>
          <cell r="V291" t="str">
            <v>Reduce R&amp;D Costs</v>
          </cell>
          <cell r="W291" t="str">
            <v>Nurture</v>
          </cell>
          <cell r="X291" t="str">
            <v>Proposed Plan</v>
          </cell>
          <cell r="Y291" t="str">
            <v> Data Visualization</v>
          </cell>
          <cell r="Z291" t="str">
            <v>Yes</v>
          </cell>
          <cell r="AA291" t="str">
            <v>Yes</v>
          </cell>
          <cell r="AB291" t="str">
            <v>Data &amp; Digital</v>
          </cell>
          <cell r="AC291" t="str">
            <v>2020 Ongoing</v>
          </cell>
          <cell r="AD291" t="str">
            <v>SONAR - Available in Horizon</v>
          </cell>
          <cell r="AE291" t="str">
            <v>Process Excellence &amp; Innovation</v>
          </cell>
          <cell r="AF291" t="str">
            <v>Data Science &amp; Artificial Intelligence</v>
          </cell>
          <cell r="AG291">
            <v>0</v>
          </cell>
          <cell r="AH291" t="str">
            <v>Patient Safety</v>
          </cell>
          <cell r="AI291" t="str">
            <v>Safety Reporting and Submissions</v>
          </cell>
        </row>
        <row r="292">
          <cell r="A292">
            <v>15785</v>
          </cell>
          <cell r="B292" t="str">
            <v>15785</v>
          </cell>
          <cell r="C292" t="str">
            <v>Project: ART 2.0</v>
          </cell>
          <cell r="D292" t="str">
            <v>Parent</v>
          </cell>
          <cell r="E292" t="str">
            <v>Single WP</v>
          </cell>
          <cell r="F292" t="str">
            <v>CMO/PS</v>
          </cell>
          <cell r="G292">
            <v>0</v>
          </cell>
          <cell r="H292">
            <v>0</v>
          </cell>
          <cell r="I292">
            <v>0.03125283</v>
          </cell>
          <cell r="J292">
            <v>0.063591</v>
          </cell>
          <cell r="K292">
            <v>0</v>
          </cell>
          <cell r="L292">
            <v>0.09484383</v>
          </cell>
          <cell r="M292">
            <v>94843.83</v>
          </cell>
          <cell r="N292">
            <v>0</v>
          </cell>
          <cell r="O292">
            <v>0</v>
          </cell>
        </row>
        <row r="292">
          <cell r="Q292">
            <v>0</v>
          </cell>
          <cell r="R292" t="str">
            <v>Not Excluded</v>
          </cell>
          <cell r="S292" t="str">
            <v>No</v>
          </cell>
          <cell r="T292" t="str">
            <v>Yes</v>
          </cell>
          <cell r="U292" t="str">
            <v>Compliance</v>
          </cell>
          <cell r="V292" t="str">
            <v>Compliance</v>
          </cell>
          <cell r="W292" t="str">
            <v>Nurture</v>
          </cell>
          <cell r="X292" t="str">
            <v>Strategy Approved</v>
          </cell>
          <cell r="Y292" t="str">
            <v> ART 2.0</v>
          </cell>
          <cell r="Z292" t="str">
            <v>No</v>
          </cell>
          <cell r="AA292" t="str">
            <v>Yes</v>
          </cell>
          <cell r="AB292" t="str">
            <v>IT / Systems</v>
          </cell>
          <cell r="AC292" t="str">
            <v>2020 Ongoing</v>
          </cell>
          <cell r="AD292" t="str">
            <v>SONAR - Available in Horizon</v>
          </cell>
          <cell r="AE292" t="str">
            <v>Compliance</v>
          </cell>
          <cell r="AF292" t="str">
            <v>Compliance</v>
          </cell>
          <cell r="AG292">
            <v>0</v>
          </cell>
          <cell r="AH292" t="str">
            <v>Patient Safety</v>
          </cell>
          <cell r="AI292" t="str">
            <v>Clinical Disclosure Office</v>
          </cell>
        </row>
        <row r="293">
          <cell r="A293" t="str">
            <v>15785-G4009533</v>
          </cell>
          <cell r="B293" t="str">
            <v>15785</v>
          </cell>
          <cell r="C293" t="str">
            <v>Project: ART 2.0</v>
          </cell>
          <cell r="D293" t="str">
            <v>Child</v>
          </cell>
          <cell r="E293" t="str">
            <v>Single WP</v>
          </cell>
          <cell r="F293" t="str">
            <v>CMO/PS</v>
          </cell>
          <cell r="G293">
            <v>0</v>
          </cell>
          <cell r="H293">
            <v>0</v>
          </cell>
          <cell r="I293">
            <v>0.03125283</v>
          </cell>
          <cell r="J293">
            <v>0.063591</v>
          </cell>
          <cell r="K293">
            <v>0</v>
          </cell>
          <cell r="L293">
            <v>0.09484383</v>
          </cell>
          <cell r="M293">
            <v>94843.83</v>
          </cell>
          <cell r="N293">
            <v>0</v>
          </cell>
          <cell r="O293">
            <v>0</v>
          </cell>
          <cell r="P293" t="str">
            <v>G4009533</v>
          </cell>
          <cell r="Q293">
            <v>48.5604</v>
          </cell>
          <cell r="R293" t="str">
            <v>Not Excluded</v>
          </cell>
          <cell r="S293" t="str">
            <v>No</v>
          </cell>
          <cell r="T293" t="str">
            <v>Yes</v>
          </cell>
          <cell r="U293" t="str">
            <v>Compliance</v>
          </cell>
          <cell r="V293" t="str">
            <v>Compliance</v>
          </cell>
          <cell r="W293" t="str">
            <v>Nurture</v>
          </cell>
          <cell r="X293" t="str">
            <v>Strategy Approved</v>
          </cell>
          <cell r="Y293" t="str">
            <v> ART 2.0</v>
          </cell>
          <cell r="Z293" t="str">
            <v>No</v>
          </cell>
          <cell r="AA293" t="str">
            <v>Yes</v>
          </cell>
          <cell r="AB293" t="str">
            <v>IT / Systems</v>
          </cell>
          <cell r="AC293" t="str">
            <v>2020 Ongoing</v>
          </cell>
          <cell r="AD293" t="str">
            <v>SONAR - Available in Horizon</v>
          </cell>
          <cell r="AE293" t="str">
            <v>Compliance</v>
          </cell>
          <cell r="AF293" t="str">
            <v>Compliance</v>
          </cell>
          <cell r="AG293">
            <v>0</v>
          </cell>
          <cell r="AH293" t="str">
            <v>Patient Safety</v>
          </cell>
          <cell r="AI293" t="str">
            <v>Clinical Disclosure Office</v>
          </cell>
        </row>
        <row r="294">
          <cell r="A294">
            <v>15811</v>
          </cell>
          <cell r="B294" t="str">
            <v>15811</v>
          </cell>
          <cell r="C294" t="str">
            <v>Project: E2b Enhancements</v>
          </cell>
          <cell r="D294" t="str">
            <v>Parent</v>
          </cell>
          <cell r="E294" t="str">
            <v>Single WP</v>
          </cell>
          <cell r="F294" t="str">
            <v>CMO/PS</v>
          </cell>
          <cell r="G294">
            <v>0</v>
          </cell>
          <cell r="H294">
            <v>0</v>
          </cell>
          <cell r="I294">
            <v>0.03770205</v>
          </cell>
          <cell r="J294">
            <v>0.22091667</v>
          </cell>
          <cell r="K294">
            <v>0</v>
          </cell>
          <cell r="L294">
            <v>0.25861872</v>
          </cell>
          <cell r="M294">
            <v>258618.72</v>
          </cell>
          <cell r="N294">
            <v>0</v>
          </cell>
          <cell r="O294">
            <v>0</v>
          </cell>
        </row>
        <row r="294">
          <cell r="Q294">
            <v>0</v>
          </cell>
          <cell r="R294" t="str">
            <v>Not Excluded</v>
          </cell>
          <cell r="S294" t="str">
            <v>No</v>
          </cell>
          <cell r="T294" t="str">
            <v>Yes</v>
          </cell>
          <cell r="U294" t="str">
            <v>Operational Necessity</v>
          </cell>
          <cell r="V294" t="str">
            <v>Operational Necessity</v>
          </cell>
          <cell r="W294" t="str">
            <v>Nurture</v>
          </cell>
          <cell r="X294" t="str">
            <v>Strategy Approved</v>
          </cell>
          <cell r="Y294" t="str">
            <v> E2b Enhancements</v>
          </cell>
          <cell r="Z294" t="str">
            <v>No</v>
          </cell>
          <cell r="AA294" t="str">
            <v>Yes</v>
          </cell>
          <cell r="AB294" t="str">
            <v>IT / Systems</v>
          </cell>
          <cell r="AC294" t="str">
            <v>2020 End</v>
          </cell>
          <cell r="AD294" t="str">
            <v>SONAR - Available in Horizon</v>
          </cell>
          <cell r="AE294" t="str">
            <v>Operational Necessity</v>
          </cell>
          <cell r="AF294" t="str">
            <v>Operational Necessity</v>
          </cell>
          <cell r="AG294">
            <v>0</v>
          </cell>
          <cell r="AH294" t="str">
            <v>Patient Safety</v>
          </cell>
          <cell r="AI294" t="str">
            <v>Safety Reporting and Submissions</v>
          </cell>
        </row>
        <row r="295">
          <cell r="A295" t="str">
            <v>15811-G4009849</v>
          </cell>
          <cell r="B295" t="str">
            <v>15811</v>
          </cell>
          <cell r="C295" t="str">
            <v>Project: E2b Enhancements</v>
          </cell>
          <cell r="D295" t="str">
            <v>Child</v>
          </cell>
          <cell r="E295" t="str">
            <v>Single WP</v>
          </cell>
          <cell r="F295" t="str">
            <v>CMO/PS</v>
          </cell>
          <cell r="G295">
            <v>0</v>
          </cell>
          <cell r="H295">
            <v>0</v>
          </cell>
          <cell r="I295">
            <v>0.03770205</v>
          </cell>
          <cell r="J295">
            <v>0.22091667</v>
          </cell>
          <cell r="K295">
            <v>0</v>
          </cell>
          <cell r="L295">
            <v>0.25861872</v>
          </cell>
          <cell r="M295">
            <v>258618.72</v>
          </cell>
          <cell r="N295">
            <v>0</v>
          </cell>
          <cell r="O295">
            <v>0</v>
          </cell>
          <cell r="P295" t="str">
            <v>G4009849</v>
          </cell>
          <cell r="Q295">
            <v>168.69979</v>
          </cell>
          <cell r="R295" t="str">
            <v>Not Excluded</v>
          </cell>
          <cell r="S295" t="str">
            <v>No</v>
          </cell>
          <cell r="T295" t="str">
            <v>Yes</v>
          </cell>
          <cell r="U295" t="str">
            <v>Operational Necessity</v>
          </cell>
          <cell r="V295" t="str">
            <v>Operational Necessity</v>
          </cell>
          <cell r="W295" t="str">
            <v>Nurture</v>
          </cell>
          <cell r="X295" t="str">
            <v>Strategy Approved</v>
          </cell>
          <cell r="Y295" t="str">
            <v> E2b Enhancements</v>
          </cell>
          <cell r="Z295" t="str">
            <v>No</v>
          </cell>
          <cell r="AA295" t="str">
            <v>Yes</v>
          </cell>
          <cell r="AB295" t="str">
            <v>IT / Systems</v>
          </cell>
          <cell r="AC295" t="str">
            <v>2020 End</v>
          </cell>
          <cell r="AD295" t="str">
            <v>SONAR - Available in Horizon</v>
          </cell>
          <cell r="AE295" t="str">
            <v>Operational Necessity</v>
          </cell>
          <cell r="AF295" t="str">
            <v>Operational Necessity</v>
          </cell>
          <cell r="AG295">
            <v>0</v>
          </cell>
          <cell r="AH295" t="str">
            <v>Patient Safety</v>
          </cell>
          <cell r="AI295" t="str">
            <v>Safety Reporting and Submissions</v>
          </cell>
        </row>
        <row r="296">
          <cell r="A296">
            <v>15823</v>
          </cell>
          <cell r="B296" t="str">
            <v>15823</v>
          </cell>
          <cell r="C296" t="str">
            <v>Project: GDD Bootstrap</v>
          </cell>
          <cell r="D296" t="str">
            <v>Parent</v>
          </cell>
          <cell r="E296" t="str">
            <v>Single WP</v>
          </cell>
          <cell r="F296" t="str">
            <v>D&amp;D</v>
          </cell>
          <cell r="G296">
            <v>0</v>
          </cell>
          <cell r="H296">
            <v>0</v>
          </cell>
          <cell r="I296">
            <v>0</v>
          </cell>
          <cell r="J296">
            <v>1.029283</v>
          </cell>
          <cell r="K296">
            <v>0.0227</v>
          </cell>
          <cell r="L296">
            <v>1.051983</v>
          </cell>
          <cell r="M296">
            <v>1051983</v>
          </cell>
          <cell r="N296">
            <v>0</v>
          </cell>
          <cell r="O296">
            <v>1.201</v>
          </cell>
        </row>
        <row r="296">
          <cell r="Q296">
            <v>0</v>
          </cell>
          <cell r="R296" t="str">
            <v>Not Excluded</v>
          </cell>
          <cell r="S296" t="str">
            <v>No</v>
          </cell>
          <cell r="T296" t="str">
            <v>Yes</v>
          </cell>
          <cell r="U296" t="str">
            <v>Value Creation</v>
          </cell>
          <cell r="V296" t="str">
            <v>Reduce R&amp;D Costs</v>
          </cell>
          <cell r="W296" t="str">
            <v>Nurture</v>
          </cell>
          <cell r="X296" t="str">
            <v>Proposed Plan</v>
          </cell>
          <cell r="Y296" t="str">
            <v> GDD Bootstrap</v>
          </cell>
          <cell r="Z296" t="str">
            <v>Yes</v>
          </cell>
          <cell r="AA296" t="str">
            <v>Yes</v>
          </cell>
          <cell r="AB296" t="str">
            <v>Data &amp; Digital</v>
          </cell>
          <cell r="AC296" t="str">
            <v>2020 Proposed</v>
          </cell>
          <cell r="AD296" t="str">
            <v>SONAR - Available in Horizon</v>
          </cell>
          <cell r="AE296" t="str">
            <v>Data for Insights</v>
          </cell>
          <cell r="AF296" t="str">
            <v>Data Strategy &amp; Management (incl. MDM)</v>
          </cell>
          <cell r="AG296">
            <v>0</v>
          </cell>
          <cell r="AH296" t="str">
            <v>pan-GDD</v>
          </cell>
          <cell r="AI296" t="str">
            <v>Digital Enablement</v>
          </cell>
        </row>
        <row r="297">
          <cell r="A297" t="str">
            <v>15823-G4010012</v>
          </cell>
          <cell r="B297" t="str">
            <v>15823</v>
          </cell>
          <cell r="C297" t="str">
            <v>Project: GDD Bootstrap</v>
          </cell>
          <cell r="D297" t="str">
            <v>Child</v>
          </cell>
          <cell r="E297" t="str">
            <v>Single WP</v>
          </cell>
          <cell r="F297" t="str">
            <v>D&amp;D</v>
          </cell>
          <cell r="G297">
            <v>0</v>
          </cell>
          <cell r="H297">
            <v>0</v>
          </cell>
          <cell r="I297">
            <v>0</v>
          </cell>
          <cell r="J297">
            <v>1.029283</v>
          </cell>
          <cell r="K297">
            <v>0.0227</v>
          </cell>
          <cell r="L297">
            <v>1.051983</v>
          </cell>
          <cell r="M297">
            <v>1051983</v>
          </cell>
          <cell r="N297">
            <v>0</v>
          </cell>
          <cell r="O297">
            <v>1.201</v>
          </cell>
          <cell r="P297" t="str">
            <v>G4010012</v>
          </cell>
          <cell r="Q297">
            <v>0</v>
          </cell>
          <cell r="R297" t="str">
            <v>Not Excluded</v>
          </cell>
          <cell r="S297" t="str">
            <v>No</v>
          </cell>
          <cell r="T297" t="str">
            <v>Yes</v>
          </cell>
          <cell r="U297" t="str">
            <v>Value Creation</v>
          </cell>
          <cell r="V297" t="str">
            <v>Reduce R&amp;D Costs</v>
          </cell>
          <cell r="W297" t="str">
            <v>Nurture</v>
          </cell>
          <cell r="X297" t="str">
            <v>Proposed Plan</v>
          </cell>
          <cell r="Y297" t="str">
            <v> GDD Bootstrap</v>
          </cell>
          <cell r="Z297" t="str">
            <v>Yes</v>
          </cell>
          <cell r="AA297" t="str">
            <v>Yes</v>
          </cell>
          <cell r="AB297" t="str">
            <v>Data &amp; Digital</v>
          </cell>
          <cell r="AC297" t="str">
            <v>2020 Proposed</v>
          </cell>
          <cell r="AD297" t="str">
            <v>SONAR - Available in Horizon</v>
          </cell>
          <cell r="AE297" t="str">
            <v>Data for Insights</v>
          </cell>
          <cell r="AF297" t="str">
            <v>Data Strategy &amp; Management (incl. MDM)</v>
          </cell>
          <cell r="AG297">
            <v>0</v>
          </cell>
          <cell r="AH297" t="str">
            <v>pan-GDD</v>
          </cell>
          <cell r="AI297" t="str">
            <v>Digital Enablement</v>
          </cell>
        </row>
        <row r="298">
          <cell r="A298">
            <v>15874</v>
          </cell>
          <cell r="B298" t="str">
            <v>15874</v>
          </cell>
          <cell r="C298" t="str">
            <v>Project: Argus Upgrade 8.2.x</v>
          </cell>
          <cell r="D298" t="str">
            <v>Parent</v>
          </cell>
          <cell r="E298" t="str">
            <v>Multiple WP</v>
          </cell>
          <cell r="F298" t="str">
            <v>CMO/PS</v>
          </cell>
          <cell r="G298">
            <v>0</v>
          </cell>
          <cell r="H298">
            <v>1.5</v>
          </cell>
          <cell r="I298">
            <v>0</v>
          </cell>
          <cell r="J298">
            <v>4.78919167</v>
          </cell>
          <cell r="K298">
            <v>0</v>
          </cell>
          <cell r="L298">
            <v>6.28919167</v>
          </cell>
          <cell r="M298">
            <v>6289191.67</v>
          </cell>
          <cell r="N298">
            <v>0</v>
          </cell>
          <cell r="O298">
            <v>0</v>
          </cell>
        </row>
        <row r="298">
          <cell r="Q298">
            <v>0</v>
          </cell>
          <cell r="R298" t="str">
            <v>Not Excluded</v>
          </cell>
          <cell r="S298" t="str">
            <v>No</v>
          </cell>
          <cell r="T298" t="str">
            <v>Yes</v>
          </cell>
          <cell r="U298" t="str">
            <v>Compliance</v>
          </cell>
          <cell r="V298" t="str">
            <v>Compliance</v>
          </cell>
          <cell r="W298" t="str">
            <v>Nurture</v>
          </cell>
          <cell r="X298" t="str">
            <v>Proposed Plan</v>
          </cell>
          <cell r="Y298" t="str">
            <v> Argus Upgrade 8.2.x</v>
          </cell>
          <cell r="Z298" t="str">
            <v>No</v>
          </cell>
          <cell r="AA298" t="str">
            <v>Yes</v>
          </cell>
          <cell r="AB298" t="str">
            <v>IT / Systems</v>
          </cell>
          <cell r="AC298" t="str">
            <v>2020 Ongoing</v>
          </cell>
          <cell r="AD298" t="str">
            <v>SONAR - Available in Horizon</v>
          </cell>
          <cell r="AE298" t="str">
            <v>Compliance</v>
          </cell>
          <cell r="AF298" t="str">
            <v>Compliance</v>
          </cell>
          <cell r="AG298">
            <v>0</v>
          </cell>
          <cell r="AH298" t="str">
            <v>Patient Safety</v>
          </cell>
          <cell r="AI298" t="str">
            <v>Adverse Event and Product Technical Complaint Processing</v>
          </cell>
        </row>
        <row r="299">
          <cell r="A299" t="str">
            <v>15874-G4012769</v>
          </cell>
          <cell r="B299" t="str">
            <v>15874</v>
          </cell>
          <cell r="C299" t="str">
            <v>Project: Argus Upgrade 8.2.x</v>
          </cell>
          <cell r="D299" t="str">
            <v>Child</v>
          </cell>
          <cell r="E299" t="str">
            <v>Multiple WP</v>
          </cell>
          <cell r="F299" t="str">
            <v>CMO/PS</v>
          </cell>
          <cell r="G299">
            <v>0</v>
          </cell>
          <cell r="H299">
            <v>0</v>
          </cell>
          <cell r="I299">
            <v>0</v>
          </cell>
          <cell r="J299">
            <v>3.875</v>
          </cell>
          <cell r="K299">
            <v>0</v>
          </cell>
          <cell r="L299">
            <v>3.875</v>
          </cell>
          <cell r="M299">
            <v>3875000</v>
          </cell>
          <cell r="N299">
            <v>0</v>
          </cell>
          <cell r="O299">
            <v>0</v>
          </cell>
          <cell r="P299" t="str">
            <v>G4012769</v>
          </cell>
          <cell r="Q299">
            <v>0</v>
          </cell>
          <cell r="R299" t="str">
            <v>Not Excluded</v>
          </cell>
          <cell r="S299" t="str">
            <v>No</v>
          </cell>
          <cell r="T299" t="str">
            <v>Yes</v>
          </cell>
          <cell r="U299" t="str">
            <v>Compliance</v>
          </cell>
          <cell r="V299" t="str">
            <v>Compliance</v>
          </cell>
          <cell r="W299" t="str">
            <v>Nurture</v>
          </cell>
          <cell r="X299" t="str">
            <v>Proposed Plan</v>
          </cell>
          <cell r="Y299" t="str">
            <v>Argus Upgrade 8.2x Execution Phase</v>
          </cell>
          <cell r="Z299" t="str">
            <v>No</v>
          </cell>
          <cell r="AA299" t="str">
            <v>Yes</v>
          </cell>
          <cell r="AB299" t="str">
            <v>IT / Systems</v>
          </cell>
          <cell r="AC299" t="str">
            <v>2020 Ongoing</v>
          </cell>
          <cell r="AD299" t="str">
            <v>SONAR - Available in Horizon</v>
          </cell>
          <cell r="AE299" t="str">
            <v>Compliance</v>
          </cell>
          <cell r="AF299" t="str">
            <v>Compliance</v>
          </cell>
          <cell r="AG299">
            <v>0</v>
          </cell>
          <cell r="AH299" t="str">
            <v>Patient Safety</v>
          </cell>
          <cell r="AI299" t="str">
            <v>Adverse Event and Product Technical Complaint Processing</v>
          </cell>
        </row>
        <row r="300">
          <cell r="A300" t="str">
            <v>15874-G4010621</v>
          </cell>
          <cell r="B300" t="str">
            <v>15874</v>
          </cell>
          <cell r="C300" t="str">
            <v>Project: Argus Upgrade 8.2.x</v>
          </cell>
          <cell r="D300" t="str">
            <v>Child</v>
          </cell>
          <cell r="E300" t="str">
            <v>Multiple WP</v>
          </cell>
          <cell r="F300" t="str">
            <v>CMO/PS</v>
          </cell>
          <cell r="G300">
            <v>0</v>
          </cell>
          <cell r="H300">
            <v>1.5</v>
          </cell>
          <cell r="I300">
            <v>0</v>
          </cell>
          <cell r="J300">
            <v>0.91419167</v>
          </cell>
          <cell r="K300">
            <v>0</v>
          </cell>
          <cell r="L300">
            <v>2.41419167</v>
          </cell>
          <cell r="M300">
            <v>2414191.67</v>
          </cell>
          <cell r="N300">
            <v>0</v>
          </cell>
          <cell r="O300">
            <v>0</v>
          </cell>
          <cell r="P300" t="str">
            <v>G4010621</v>
          </cell>
          <cell r="Q300">
            <v>0</v>
          </cell>
          <cell r="R300" t="str">
            <v>Not Excluded</v>
          </cell>
          <cell r="S300" t="str">
            <v>No</v>
          </cell>
          <cell r="T300" t="str">
            <v>Yes</v>
          </cell>
          <cell r="U300" t="str">
            <v>Compliance</v>
          </cell>
          <cell r="V300" t="str">
            <v>Compliance</v>
          </cell>
          <cell r="W300" t="str">
            <v>Nurture</v>
          </cell>
          <cell r="X300" t="str">
            <v>Proposed Plan</v>
          </cell>
          <cell r="Y300" t="str">
            <v> Argus Upgrade 8.2x</v>
          </cell>
          <cell r="Z300" t="str">
            <v>No</v>
          </cell>
          <cell r="AA300" t="str">
            <v>Yes</v>
          </cell>
          <cell r="AB300" t="str">
            <v>IT / Systems</v>
          </cell>
          <cell r="AC300" t="str">
            <v>2020 Ongoing</v>
          </cell>
          <cell r="AD300" t="str">
            <v>SONAR - Available in Horizon</v>
          </cell>
          <cell r="AE300" t="str">
            <v>Compliance</v>
          </cell>
          <cell r="AF300" t="str">
            <v>Compliance</v>
          </cell>
          <cell r="AG300">
            <v>0</v>
          </cell>
          <cell r="AH300" t="str">
            <v>Patient Safety</v>
          </cell>
          <cell r="AI300" t="str">
            <v>Adverse Event and Product Technical Complaint Processing</v>
          </cell>
        </row>
        <row r="301">
          <cell r="A301">
            <v>15875</v>
          </cell>
          <cell r="B301" t="str">
            <v>15875</v>
          </cell>
          <cell r="C301" t="str">
            <v>Project: GEMS Phase II</v>
          </cell>
          <cell r="D301" t="str">
            <v>Parent</v>
          </cell>
          <cell r="E301" t="str">
            <v>Single WP</v>
          </cell>
          <cell r="F301" t="str">
            <v>CMO/PS</v>
          </cell>
          <cell r="G301">
            <v>0</v>
          </cell>
          <cell r="H301">
            <v>0</v>
          </cell>
          <cell r="I301">
            <v>0</v>
          </cell>
          <cell r="J301">
            <v>0.45833333</v>
          </cell>
          <cell r="K301">
            <v>0</v>
          </cell>
          <cell r="L301">
            <v>0.45833333</v>
          </cell>
          <cell r="M301">
            <v>458333.33</v>
          </cell>
          <cell r="N301">
            <v>0</v>
          </cell>
          <cell r="O301">
            <v>0</v>
          </cell>
        </row>
        <row r="301">
          <cell r="Q301">
            <v>0</v>
          </cell>
          <cell r="R301" t="str">
            <v>Not Excluded</v>
          </cell>
          <cell r="S301" t="str">
            <v>No</v>
          </cell>
          <cell r="T301" t="str">
            <v>Yes</v>
          </cell>
          <cell r="U301" t="str">
            <v>Compliance</v>
          </cell>
          <cell r="V301" t="str">
            <v>Compliance</v>
          </cell>
          <cell r="W301" t="str">
            <v>Nurture</v>
          </cell>
          <cell r="X301" t="str">
            <v>Proposed Plan</v>
          </cell>
          <cell r="Y301" t="str">
            <v> GEMS Phase II</v>
          </cell>
          <cell r="Z301" t="str">
            <v>No</v>
          </cell>
          <cell r="AA301" t="str">
            <v>Yes</v>
          </cell>
          <cell r="AB301" t="str">
            <v>IT / Systems</v>
          </cell>
          <cell r="AC301" t="str">
            <v>2020 Proposed</v>
          </cell>
          <cell r="AD301" t="str">
            <v>SONAR - Available in Horizon</v>
          </cell>
          <cell r="AE301" t="str">
            <v>Compliance</v>
          </cell>
          <cell r="AF301" t="str">
            <v>Compliance</v>
          </cell>
          <cell r="AG301">
            <v>0</v>
          </cell>
          <cell r="AH301" t="str">
            <v>Medical Office</v>
          </cell>
          <cell r="AI301" t="str">
            <v>GGO</v>
          </cell>
        </row>
        <row r="302">
          <cell r="A302" t="str">
            <v>15875-G4010622</v>
          </cell>
          <cell r="B302" t="str">
            <v>15875</v>
          </cell>
          <cell r="C302" t="str">
            <v>Project: GEMS Phase II</v>
          </cell>
          <cell r="D302" t="str">
            <v>Child</v>
          </cell>
          <cell r="E302" t="str">
            <v>Single WP</v>
          </cell>
          <cell r="F302" t="str">
            <v>CMO/PS</v>
          </cell>
          <cell r="G302">
            <v>0</v>
          </cell>
          <cell r="H302">
            <v>0</v>
          </cell>
          <cell r="I302">
            <v>0</v>
          </cell>
          <cell r="J302">
            <v>0.45833333</v>
          </cell>
          <cell r="K302">
            <v>0</v>
          </cell>
          <cell r="L302">
            <v>0.45833333</v>
          </cell>
          <cell r="M302">
            <v>458333.33</v>
          </cell>
          <cell r="N302">
            <v>0</v>
          </cell>
          <cell r="O302">
            <v>0</v>
          </cell>
          <cell r="P302" t="str">
            <v>G4010622</v>
          </cell>
          <cell r="Q302">
            <v>0</v>
          </cell>
          <cell r="R302" t="str">
            <v>Not Excluded</v>
          </cell>
          <cell r="S302" t="str">
            <v>No</v>
          </cell>
          <cell r="T302" t="str">
            <v>Yes</v>
          </cell>
          <cell r="U302" t="str">
            <v>Compliance</v>
          </cell>
          <cell r="V302" t="str">
            <v>Compliance</v>
          </cell>
          <cell r="W302" t="str">
            <v>Nurture</v>
          </cell>
          <cell r="X302" t="str">
            <v>Proposed Plan</v>
          </cell>
          <cell r="Y302" t="str">
            <v> GEMS Phase II</v>
          </cell>
          <cell r="Z302" t="str">
            <v>No</v>
          </cell>
          <cell r="AA302" t="str">
            <v>Yes</v>
          </cell>
          <cell r="AB302" t="str">
            <v>IT / Systems</v>
          </cell>
          <cell r="AC302" t="str">
            <v>2020 Proposed</v>
          </cell>
          <cell r="AD302" t="str">
            <v>SONAR - Available in Horizon</v>
          </cell>
          <cell r="AE302" t="str">
            <v>Compliance</v>
          </cell>
          <cell r="AF302" t="str">
            <v>Compliance</v>
          </cell>
          <cell r="AG302">
            <v>0</v>
          </cell>
          <cell r="AH302" t="str">
            <v>Medical Office</v>
          </cell>
          <cell r="AI302" t="str">
            <v>GGO</v>
          </cell>
        </row>
        <row r="303">
          <cell r="A303">
            <v>15893</v>
          </cell>
          <cell r="B303" t="str">
            <v>15893</v>
          </cell>
          <cell r="C303" t="str">
            <v>Project: ACE</v>
          </cell>
          <cell r="D303" t="str">
            <v>Parent</v>
          </cell>
          <cell r="E303" t="str">
            <v>Multiple WP</v>
          </cell>
          <cell r="F303" t="str">
            <v>D&amp;D</v>
          </cell>
          <cell r="G303">
            <v>0</v>
          </cell>
          <cell r="H303">
            <v>0</v>
          </cell>
          <cell r="I303">
            <v>0.17584542</v>
          </cell>
          <cell r="J303">
            <v>5.66815333</v>
          </cell>
          <cell r="K303">
            <v>0.1362</v>
          </cell>
          <cell r="L303">
            <v>5.98019875</v>
          </cell>
          <cell r="M303">
            <v>5980198.75</v>
          </cell>
          <cell r="N303">
            <v>0.0227</v>
          </cell>
          <cell r="O303">
            <v>6.36</v>
          </cell>
        </row>
        <row r="303">
          <cell r="Q303">
            <v>0</v>
          </cell>
          <cell r="R303" t="str">
            <v>Not Excluded</v>
          </cell>
          <cell r="S303" t="str">
            <v>No</v>
          </cell>
          <cell r="T303" t="str">
            <v>Yes</v>
          </cell>
          <cell r="U303" t="str">
            <v>Value Creation</v>
          </cell>
          <cell r="V303" t="str">
            <v>Reduce R&amp;D Costs</v>
          </cell>
          <cell r="W303" t="str">
            <v>Seed</v>
          </cell>
          <cell r="X303" t="str">
            <v>Strategy Approved</v>
          </cell>
          <cell r="Y303" t="str">
            <v> ACE</v>
          </cell>
          <cell r="Z303" t="str">
            <v>No</v>
          </cell>
          <cell r="AA303" t="str">
            <v>Yes</v>
          </cell>
          <cell r="AB303" t="str">
            <v>Data &amp; Digital</v>
          </cell>
          <cell r="AC303" t="str">
            <v>2020 Proposed</v>
          </cell>
          <cell r="AD303" t="str">
            <v>SONAR - Available in Horizon</v>
          </cell>
          <cell r="AE303" t="str">
            <v>Connected Health</v>
          </cell>
          <cell r="AF303" t="str">
            <v>Connected Health</v>
          </cell>
          <cell r="AG303" t="str">
            <v>ACE</v>
          </cell>
          <cell r="AH303" t="str">
            <v>Clinical Development</v>
          </cell>
          <cell r="AI303" t="str">
            <v>Cross</v>
          </cell>
        </row>
        <row r="304">
          <cell r="A304" t="str">
            <v>15893-G4010813</v>
          </cell>
          <cell r="B304" t="str">
            <v>15893</v>
          </cell>
          <cell r="C304" t="str">
            <v>Project: ACE</v>
          </cell>
          <cell r="D304" t="str">
            <v>Child</v>
          </cell>
          <cell r="E304" t="str">
            <v>Multiple WP</v>
          </cell>
          <cell r="F304" t="str">
            <v>D&amp;D</v>
          </cell>
          <cell r="G304">
            <v>0</v>
          </cell>
          <cell r="H304">
            <v>0</v>
          </cell>
          <cell r="I304">
            <v>0.02232</v>
          </cell>
          <cell r="J304">
            <v>0.5225</v>
          </cell>
          <cell r="K304">
            <v>0.0454</v>
          </cell>
          <cell r="L304">
            <v>0.59022</v>
          </cell>
          <cell r="M304">
            <v>590220</v>
          </cell>
          <cell r="N304">
            <v>0</v>
          </cell>
          <cell r="O304">
            <v>2.86</v>
          </cell>
          <cell r="P304" t="str">
            <v>G4010813</v>
          </cell>
          <cell r="Q304">
            <v>0</v>
          </cell>
          <cell r="R304" t="str">
            <v>Not Excluded</v>
          </cell>
          <cell r="S304" t="str">
            <v>No</v>
          </cell>
          <cell r="T304" t="str">
            <v>Yes</v>
          </cell>
          <cell r="U304" t="str">
            <v>Value Creation</v>
          </cell>
          <cell r="V304" t="str">
            <v>Reduce R&amp;D Costs</v>
          </cell>
          <cell r="W304" t="str">
            <v>Seed</v>
          </cell>
          <cell r="X304" t="str">
            <v>Strategy Approved</v>
          </cell>
          <cell r="Y304" t="str">
            <v> ACE Nurture</v>
          </cell>
          <cell r="Z304" t="str">
            <v>No</v>
          </cell>
          <cell r="AA304" t="str">
            <v>Yes</v>
          </cell>
          <cell r="AB304" t="str">
            <v>Data &amp; Digital</v>
          </cell>
          <cell r="AC304" t="str">
            <v>2020 Ongoing</v>
          </cell>
          <cell r="AD304" t="str">
            <v>SONAR - Available in Horizon</v>
          </cell>
          <cell r="AE304" t="str">
            <v>Connected Health</v>
          </cell>
          <cell r="AF304" t="str">
            <v>Connected Health</v>
          </cell>
          <cell r="AG304" t="str">
            <v>ACE</v>
          </cell>
          <cell r="AH304" t="str">
            <v>Clinical Development</v>
          </cell>
          <cell r="AI304" t="str">
            <v>Cross</v>
          </cell>
        </row>
        <row r="305">
          <cell r="A305" t="str">
            <v>15893-G4010814</v>
          </cell>
          <cell r="B305" t="str">
            <v>15893</v>
          </cell>
          <cell r="C305" t="str">
            <v>Project: ACE</v>
          </cell>
          <cell r="D305" t="str">
            <v>Child</v>
          </cell>
          <cell r="E305" t="str">
            <v>Multiple WP</v>
          </cell>
          <cell r="F305" t="str">
            <v>D&amp;D</v>
          </cell>
          <cell r="G305">
            <v>0</v>
          </cell>
          <cell r="H305">
            <v>0</v>
          </cell>
          <cell r="I305">
            <v>0</v>
          </cell>
          <cell r="J305">
            <v>1.83333333</v>
          </cell>
          <cell r="K305">
            <v>0</v>
          </cell>
          <cell r="L305">
            <v>1.83333333</v>
          </cell>
          <cell r="M305">
            <v>1833333.33</v>
          </cell>
          <cell r="N305">
            <v>0</v>
          </cell>
          <cell r="O305">
            <v>0</v>
          </cell>
          <cell r="P305" t="str">
            <v>G4010814</v>
          </cell>
          <cell r="Q305">
            <v>0</v>
          </cell>
          <cell r="R305" t="str">
            <v>Not Excluded</v>
          </cell>
          <cell r="S305" t="str">
            <v>No</v>
          </cell>
          <cell r="T305" t="str">
            <v>Yes</v>
          </cell>
          <cell r="U305" t="str">
            <v>Value Creation</v>
          </cell>
          <cell r="V305" t="str">
            <v>Reduce R&amp;D Costs</v>
          </cell>
          <cell r="W305" t="str">
            <v>Seed</v>
          </cell>
          <cell r="X305" t="str">
            <v>Proposed Plan</v>
          </cell>
          <cell r="Y305" t="str">
            <v> Connected Health Data Platforms &amp; Integration</v>
          </cell>
          <cell r="Z305" t="str">
            <v>No</v>
          </cell>
          <cell r="AA305" t="str">
            <v>Yes</v>
          </cell>
          <cell r="AB305" t="str">
            <v>Data &amp; Digital</v>
          </cell>
          <cell r="AC305" t="str">
            <v>2020 Proposed</v>
          </cell>
          <cell r="AD305" t="str">
            <v>SONAR - Available in Horizon</v>
          </cell>
          <cell r="AE305" t="str">
            <v>Connected Health</v>
          </cell>
          <cell r="AF305" t="str">
            <v>Connected Health</v>
          </cell>
          <cell r="AG305" t="str">
            <v> Connected Health Data Platforms &amp; Integration</v>
          </cell>
          <cell r="AH305" t="str">
            <v>Clinical Development</v>
          </cell>
          <cell r="AI305" t="str">
            <v>Cross</v>
          </cell>
        </row>
        <row r="306">
          <cell r="A306" t="str">
            <v>15893-G4010815</v>
          </cell>
          <cell r="B306" t="str">
            <v>15893</v>
          </cell>
          <cell r="C306" t="str">
            <v>Project: ACE</v>
          </cell>
          <cell r="D306" t="str">
            <v>Child</v>
          </cell>
          <cell r="E306" t="str">
            <v>Multiple WP</v>
          </cell>
          <cell r="F306" t="str">
            <v>D&amp;D</v>
          </cell>
          <cell r="G306">
            <v>0</v>
          </cell>
          <cell r="H306">
            <v>0</v>
          </cell>
          <cell r="I306">
            <v>0</v>
          </cell>
          <cell r="J306">
            <v>2.75</v>
          </cell>
          <cell r="K306">
            <v>0</v>
          </cell>
          <cell r="L306">
            <v>2.75</v>
          </cell>
          <cell r="M306">
            <v>2750000</v>
          </cell>
          <cell r="N306">
            <v>0</v>
          </cell>
          <cell r="O306">
            <v>0</v>
          </cell>
          <cell r="P306" t="str">
            <v>G4010815</v>
          </cell>
          <cell r="Q306">
            <v>0</v>
          </cell>
          <cell r="R306" t="str">
            <v>Not Excluded</v>
          </cell>
          <cell r="S306" t="str">
            <v>No</v>
          </cell>
          <cell r="T306" t="str">
            <v>Yes</v>
          </cell>
          <cell r="U306" t="str">
            <v>Value Creation</v>
          </cell>
          <cell r="V306" t="str">
            <v>Increase potential P&amp;L in case of approval</v>
          </cell>
          <cell r="W306" t="str">
            <v>Seed</v>
          </cell>
          <cell r="X306" t="str">
            <v>Proposed Plan</v>
          </cell>
          <cell r="Y306" t="str">
            <v> Connected Health Product Platforms</v>
          </cell>
          <cell r="Z306" t="str">
            <v>No</v>
          </cell>
          <cell r="AA306" t="str">
            <v>Yes</v>
          </cell>
          <cell r="AB306" t="str">
            <v>Data &amp; Digital</v>
          </cell>
          <cell r="AC306" t="str">
            <v>2020 Proposed</v>
          </cell>
          <cell r="AD306" t="str">
            <v>SONAR - Available in Horizon</v>
          </cell>
          <cell r="AE306" t="str">
            <v>Connected Health</v>
          </cell>
          <cell r="AF306" t="str">
            <v>Connected Health</v>
          </cell>
          <cell r="AG306" t="str">
            <v> Connected Health Product Platforms</v>
          </cell>
          <cell r="AH306" t="str">
            <v>pan-GDD</v>
          </cell>
          <cell r="AI306" t="str">
            <v>Digital Enablement</v>
          </cell>
        </row>
        <row r="307">
          <cell r="A307" t="str">
            <v>15893-G4009619</v>
          </cell>
          <cell r="B307" t="str">
            <v>15893</v>
          </cell>
          <cell r="C307" t="str">
            <v>Project: ACE</v>
          </cell>
          <cell r="D307" t="str">
            <v>Child</v>
          </cell>
          <cell r="E307" t="str">
            <v>Multiple WP</v>
          </cell>
          <cell r="F307" t="str">
            <v>D&amp;D</v>
          </cell>
          <cell r="G307">
            <v>0</v>
          </cell>
          <cell r="H307">
            <v>0</v>
          </cell>
          <cell r="I307">
            <v>0.15352542</v>
          </cell>
          <cell r="J307">
            <v>0.56232</v>
          </cell>
          <cell r="K307">
            <v>0.0908</v>
          </cell>
          <cell r="L307">
            <v>0.80664542</v>
          </cell>
          <cell r="M307">
            <v>806645.42</v>
          </cell>
          <cell r="N307">
            <v>0.0227</v>
          </cell>
          <cell r="O307">
            <v>3.5</v>
          </cell>
          <cell r="P307" t="str">
            <v>G4009619</v>
          </cell>
          <cell r="Q307">
            <v>924</v>
          </cell>
          <cell r="R307" t="str">
            <v>Not Excluded</v>
          </cell>
          <cell r="S307" t="str">
            <v>No</v>
          </cell>
          <cell r="T307" t="str">
            <v>Yes</v>
          </cell>
          <cell r="U307" t="str">
            <v>Value Creation</v>
          </cell>
          <cell r="V307" t="str">
            <v>Reduce R&amp;D Costs</v>
          </cell>
          <cell r="W307" t="str">
            <v>Seed</v>
          </cell>
          <cell r="X307" t="str">
            <v>Strategy Approved</v>
          </cell>
          <cell r="Y307" t="str">
            <v> Digital Health Platform</v>
          </cell>
          <cell r="Z307" t="str">
            <v>No</v>
          </cell>
          <cell r="AA307" t="str">
            <v>Yes</v>
          </cell>
          <cell r="AB307" t="str">
            <v>Data &amp; Digital</v>
          </cell>
          <cell r="AC307" t="str">
            <v>2020 Ongoing</v>
          </cell>
          <cell r="AD307" t="str">
            <v>SONAR - Available in Horizon</v>
          </cell>
          <cell r="AE307" t="str">
            <v>Connected Health</v>
          </cell>
          <cell r="AF307" t="str">
            <v>Connected Health</v>
          </cell>
          <cell r="AG307" t="str">
            <v>ACE</v>
          </cell>
          <cell r="AH307" t="str">
            <v>pan-GDD</v>
          </cell>
          <cell r="AI307" t="str">
            <v>Digital Enablement</v>
          </cell>
        </row>
        <row r="308">
          <cell r="A308">
            <v>15895</v>
          </cell>
          <cell r="B308" t="str">
            <v>15895</v>
          </cell>
          <cell r="C308" t="str">
            <v>Project: PCHDE</v>
          </cell>
          <cell r="D308" t="str">
            <v>Parent</v>
          </cell>
          <cell r="E308" t="str">
            <v>Multiple WP</v>
          </cell>
          <cell r="F308" t="str">
            <v>D&amp;D</v>
          </cell>
          <cell r="G308">
            <v>0</v>
          </cell>
          <cell r="H308">
            <v>0</v>
          </cell>
          <cell r="I308">
            <v>0</v>
          </cell>
          <cell r="J308">
            <v>1.83333333</v>
          </cell>
          <cell r="K308">
            <v>0</v>
          </cell>
          <cell r="L308">
            <v>1.83333333</v>
          </cell>
          <cell r="M308">
            <v>1833333.33</v>
          </cell>
          <cell r="N308">
            <v>0</v>
          </cell>
          <cell r="O308">
            <v>0</v>
          </cell>
        </row>
        <row r="308">
          <cell r="Q308">
            <v>0</v>
          </cell>
          <cell r="R308" t="str">
            <v>Not Excluded</v>
          </cell>
          <cell r="S308" t="str">
            <v>No</v>
          </cell>
          <cell r="T308" t="str">
            <v>Yes</v>
          </cell>
          <cell r="U308" t="str">
            <v>Value Creation</v>
          </cell>
          <cell r="V308" t="str">
            <v>Increase potential P&amp;L in case of approval</v>
          </cell>
          <cell r="W308" t="str">
            <v>Seed</v>
          </cell>
          <cell r="X308" t="str">
            <v>Proposed Plan</v>
          </cell>
          <cell r="Y308" t="str">
            <v> PCHDE</v>
          </cell>
          <cell r="Z308" t="str">
            <v>Yes</v>
          </cell>
          <cell r="AA308" t="str">
            <v>Yes</v>
          </cell>
          <cell r="AB308" t="str">
            <v>Data &amp; Digital</v>
          </cell>
          <cell r="AC308" t="str">
            <v>2020 Proposed</v>
          </cell>
          <cell r="AD308" t="str">
            <v>New Submission Form</v>
          </cell>
          <cell r="AE308" t="str">
            <v>Data for Insights</v>
          </cell>
          <cell r="AF308" t="str">
            <v>Advanced Analytics Use Cases</v>
          </cell>
          <cell r="AG308">
            <v>0</v>
          </cell>
          <cell r="AH308" t="str">
            <v>Clinical Development</v>
          </cell>
          <cell r="AI308" t="str">
            <v>Cross</v>
          </cell>
        </row>
        <row r="309">
          <cell r="A309" t="str">
            <v>15895-G4010817</v>
          </cell>
          <cell r="B309" t="str">
            <v>15895</v>
          </cell>
          <cell r="C309" t="str">
            <v>Project: PCHDE</v>
          </cell>
          <cell r="D309" t="str">
            <v>Child</v>
          </cell>
          <cell r="E309" t="str">
            <v>Multiple WP</v>
          </cell>
          <cell r="F309" t="str">
            <v>D&amp;D</v>
          </cell>
          <cell r="G309">
            <v>0</v>
          </cell>
          <cell r="H309">
            <v>0</v>
          </cell>
          <cell r="I309">
            <v>0</v>
          </cell>
          <cell r="J309">
            <v>1.55833333</v>
          </cell>
          <cell r="K309">
            <v>0</v>
          </cell>
          <cell r="L309">
            <v>1.55833333</v>
          </cell>
          <cell r="M309">
            <v>1558333.33</v>
          </cell>
          <cell r="N309">
            <v>0</v>
          </cell>
          <cell r="O309">
            <v>0</v>
          </cell>
          <cell r="P309" t="str">
            <v>G4010817</v>
          </cell>
          <cell r="Q309">
            <v>0</v>
          </cell>
          <cell r="R309" t="str">
            <v>Not Excluded</v>
          </cell>
          <cell r="S309" t="str">
            <v>No</v>
          </cell>
          <cell r="T309" t="str">
            <v>Yes</v>
          </cell>
          <cell r="U309" t="str">
            <v>Value Creation</v>
          </cell>
          <cell r="V309" t="str">
            <v>Increase potential P&amp;L in case of approval</v>
          </cell>
          <cell r="W309" t="str">
            <v>Seed</v>
          </cell>
          <cell r="X309" t="str">
            <v>Proposed Plan</v>
          </cell>
          <cell r="Y309" t="str">
            <v> PCHDE Nurture</v>
          </cell>
          <cell r="Z309" t="str">
            <v>Yes</v>
          </cell>
          <cell r="AA309" t="str">
            <v>Yes</v>
          </cell>
          <cell r="AB309" t="str">
            <v>Data &amp; Digital</v>
          </cell>
          <cell r="AC309" t="str">
            <v>2020 Proposed</v>
          </cell>
          <cell r="AD309" t="str">
            <v>New Submission Form</v>
          </cell>
          <cell r="AE309" t="str">
            <v>Data for Insights</v>
          </cell>
          <cell r="AF309" t="str">
            <v>Advanced Analytics Use Cases</v>
          </cell>
          <cell r="AG309">
            <v>0</v>
          </cell>
          <cell r="AH309" t="str">
            <v>Clinical Development</v>
          </cell>
          <cell r="AI309" t="str">
            <v>Cross</v>
          </cell>
        </row>
        <row r="310">
          <cell r="A310" t="str">
            <v>15895-G4010816</v>
          </cell>
          <cell r="B310" t="str">
            <v>15895</v>
          </cell>
          <cell r="C310" t="str">
            <v>Project: PCHDE</v>
          </cell>
          <cell r="D310" t="str">
            <v>Child</v>
          </cell>
          <cell r="E310" t="str">
            <v>Multiple WP</v>
          </cell>
          <cell r="F310" t="str">
            <v>D&amp;D</v>
          </cell>
          <cell r="G310">
            <v>0</v>
          </cell>
          <cell r="H310">
            <v>0</v>
          </cell>
          <cell r="I310">
            <v>0</v>
          </cell>
          <cell r="J310">
            <v>0.275</v>
          </cell>
          <cell r="K310">
            <v>0</v>
          </cell>
          <cell r="L310">
            <v>0.275</v>
          </cell>
          <cell r="M310">
            <v>275000</v>
          </cell>
          <cell r="N310">
            <v>0</v>
          </cell>
          <cell r="O310">
            <v>0</v>
          </cell>
          <cell r="P310" t="str">
            <v>G4010816</v>
          </cell>
          <cell r="Q310">
            <v>0</v>
          </cell>
          <cell r="R310" t="str">
            <v>Not Excluded</v>
          </cell>
          <cell r="S310" t="str">
            <v>No</v>
          </cell>
          <cell r="T310" t="str">
            <v>Yes</v>
          </cell>
          <cell r="U310" t="str">
            <v>Value Creation</v>
          </cell>
          <cell r="V310" t="str">
            <v>Increase potential P&amp;L in case of approval</v>
          </cell>
          <cell r="W310" t="str">
            <v>Seed</v>
          </cell>
          <cell r="X310" t="str">
            <v>Proposed Plan</v>
          </cell>
          <cell r="Y310" t="str">
            <v> PCHDE Seed</v>
          </cell>
          <cell r="Z310" t="str">
            <v>Yes</v>
          </cell>
          <cell r="AA310" t="str">
            <v>Yes</v>
          </cell>
          <cell r="AB310" t="str">
            <v>Data &amp; Digital</v>
          </cell>
          <cell r="AC310" t="str">
            <v>2020 Proposed</v>
          </cell>
          <cell r="AD310" t="str">
            <v>New Submission Form</v>
          </cell>
          <cell r="AE310" t="str">
            <v>Data for Insights</v>
          </cell>
          <cell r="AF310" t="str">
            <v>Advanced Analytics Use Cases</v>
          </cell>
          <cell r="AG310">
            <v>0</v>
          </cell>
          <cell r="AH310" t="str">
            <v>Clinical Development</v>
          </cell>
          <cell r="AI310" t="str">
            <v>Cross</v>
          </cell>
        </row>
        <row r="311">
          <cell r="A311">
            <v>15899</v>
          </cell>
          <cell r="B311" t="str">
            <v>15899</v>
          </cell>
          <cell r="C311" t="str">
            <v>Project: Translate AI Platform</v>
          </cell>
          <cell r="D311" t="str">
            <v>Parent</v>
          </cell>
          <cell r="E311" t="str">
            <v>Multiple WP</v>
          </cell>
          <cell r="F311" t="str">
            <v>D&amp;D</v>
          </cell>
          <cell r="G311">
            <v>0</v>
          </cell>
          <cell r="H311">
            <v>0</v>
          </cell>
          <cell r="I311">
            <v>0.1623074</v>
          </cell>
          <cell r="J311">
            <v>0.25263333</v>
          </cell>
          <cell r="K311">
            <v>0</v>
          </cell>
          <cell r="L311">
            <v>0.41494073</v>
          </cell>
          <cell r="M311">
            <v>414940.73</v>
          </cell>
          <cell r="N311">
            <v>0</v>
          </cell>
          <cell r="O311">
            <v>0</v>
          </cell>
        </row>
        <row r="311">
          <cell r="Q311">
            <v>0</v>
          </cell>
          <cell r="R311" t="str">
            <v>Not Excluded</v>
          </cell>
          <cell r="S311" t="str">
            <v>No</v>
          </cell>
          <cell r="T311" t="str">
            <v>Yes</v>
          </cell>
          <cell r="U311" t="str">
            <v>Value Creation</v>
          </cell>
          <cell r="V311" t="str">
            <v>Reduce R&amp;D Costs</v>
          </cell>
          <cell r="W311" t="str">
            <v>Nurture</v>
          </cell>
          <cell r="X311" t="str">
            <v>Proposed Plan</v>
          </cell>
          <cell r="Y311" t="str">
            <v> Translate AI Platform</v>
          </cell>
          <cell r="Z311" t="str">
            <v>Yes</v>
          </cell>
          <cell r="AA311" t="str">
            <v>Yes</v>
          </cell>
          <cell r="AB311" t="str">
            <v>Data &amp; Digital</v>
          </cell>
          <cell r="AC311" t="str">
            <v>TO Be Updated</v>
          </cell>
          <cell r="AD311" t="str">
            <v>TO Be Updated</v>
          </cell>
          <cell r="AE311" t="str">
            <v>TO Be Updated</v>
          </cell>
          <cell r="AF311" t="str">
            <v>TO Be Updated</v>
          </cell>
          <cell r="AG311" t="str">
            <v>TO Be Updated</v>
          </cell>
          <cell r="AH311" t="str">
            <v>TO Be Updated</v>
          </cell>
          <cell r="AI311" t="str">
            <v>TO Be Updated</v>
          </cell>
        </row>
        <row r="312">
          <cell r="A312" t="str">
            <v>15899-G4010852</v>
          </cell>
          <cell r="B312" t="str">
            <v>15899</v>
          </cell>
          <cell r="C312" t="str">
            <v>Project: Translate AI Platform</v>
          </cell>
          <cell r="D312" t="str">
            <v>Child</v>
          </cell>
          <cell r="E312" t="str">
            <v>Multiple WP</v>
          </cell>
          <cell r="F312" t="str">
            <v>D&amp;D</v>
          </cell>
          <cell r="G312">
            <v>0</v>
          </cell>
          <cell r="H312">
            <v>0</v>
          </cell>
          <cell r="I312">
            <v>0</v>
          </cell>
          <cell r="J312">
            <v>0.00055</v>
          </cell>
          <cell r="K312">
            <v>0</v>
          </cell>
          <cell r="L312">
            <v>0.00055</v>
          </cell>
          <cell r="M312">
            <v>550</v>
          </cell>
          <cell r="N312">
            <v>0</v>
          </cell>
          <cell r="O312">
            <v>0</v>
          </cell>
          <cell r="P312" t="str">
            <v>G4010852</v>
          </cell>
          <cell r="Q312">
            <v>0</v>
          </cell>
          <cell r="R312" t="str">
            <v>Not Excluded</v>
          </cell>
          <cell r="S312" t="str">
            <v>No</v>
          </cell>
          <cell r="T312" t="str">
            <v>Yes</v>
          </cell>
          <cell r="U312" t="str">
            <v>Value Creation</v>
          </cell>
          <cell r="V312" t="str">
            <v>Reduce R&amp;D Costs</v>
          </cell>
          <cell r="W312" t="str">
            <v>Nurture</v>
          </cell>
          <cell r="X312" t="str">
            <v>Proposed Plan</v>
          </cell>
          <cell r="Y312" t="str">
            <v> Translate AI implement</v>
          </cell>
          <cell r="Z312" t="str">
            <v>Yes</v>
          </cell>
          <cell r="AA312" t="str">
            <v>Yes</v>
          </cell>
          <cell r="AB312" t="str">
            <v>Data &amp; Digital</v>
          </cell>
          <cell r="AC312" t="str">
            <v>TO Be Updated</v>
          </cell>
          <cell r="AD312" t="str">
            <v>TO Be Updated</v>
          </cell>
          <cell r="AE312" t="str">
            <v>TO Be Updated</v>
          </cell>
          <cell r="AF312" t="str">
            <v>TO Be Updated</v>
          </cell>
          <cell r="AG312" t="str">
            <v>TO Be Updated</v>
          </cell>
          <cell r="AH312" t="str">
            <v>TO Be Updated</v>
          </cell>
          <cell r="AI312" t="str">
            <v>TO Be Updated</v>
          </cell>
        </row>
        <row r="313">
          <cell r="A313" t="str">
            <v>15899-G4010850</v>
          </cell>
          <cell r="B313" t="str">
            <v>15899</v>
          </cell>
          <cell r="C313" t="str">
            <v>Project: Translate AI Platform</v>
          </cell>
          <cell r="D313" t="str">
            <v>Child</v>
          </cell>
          <cell r="E313" t="str">
            <v>Multiple WP</v>
          </cell>
          <cell r="F313" t="str">
            <v>D&amp;D</v>
          </cell>
          <cell r="G313">
            <v>0</v>
          </cell>
          <cell r="H313">
            <v>0</v>
          </cell>
          <cell r="I313">
            <v>0.1623074</v>
          </cell>
          <cell r="J313">
            <v>0.25208333</v>
          </cell>
          <cell r="K313">
            <v>0</v>
          </cell>
          <cell r="L313">
            <v>0.41439073</v>
          </cell>
          <cell r="M313">
            <v>414390.73</v>
          </cell>
          <cell r="N313">
            <v>0</v>
          </cell>
          <cell r="O313">
            <v>0</v>
          </cell>
          <cell r="P313" t="str">
            <v>G4010850</v>
          </cell>
          <cell r="Q313">
            <v>0</v>
          </cell>
          <cell r="R313" t="str">
            <v>Not Excluded</v>
          </cell>
          <cell r="S313" t="str">
            <v>No</v>
          </cell>
          <cell r="T313" t="str">
            <v>Yes</v>
          </cell>
          <cell r="U313" t="str">
            <v>Value Creation</v>
          </cell>
          <cell r="V313" t="str">
            <v>Reduce R&amp;D Costs</v>
          </cell>
          <cell r="W313" t="str">
            <v>Seed</v>
          </cell>
          <cell r="X313" t="str">
            <v>Proposed Plan</v>
          </cell>
          <cell r="Y313" t="str">
            <v> Translate AI seed</v>
          </cell>
          <cell r="Z313" t="str">
            <v>Yes</v>
          </cell>
          <cell r="AA313" t="str">
            <v>Yes</v>
          </cell>
          <cell r="AB313" t="str">
            <v>Data &amp; Digital</v>
          </cell>
          <cell r="AC313" t="str">
            <v>TO Be Updated</v>
          </cell>
          <cell r="AD313" t="str">
            <v>TO Be Updated</v>
          </cell>
          <cell r="AE313" t="str">
            <v>TO Be Updated</v>
          </cell>
          <cell r="AF313" t="str">
            <v>TO Be Updated</v>
          </cell>
          <cell r="AG313" t="str">
            <v>TO Be Updated</v>
          </cell>
          <cell r="AH313" t="str">
            <v>TO Be Updated</v>
          </cell>
          <cell r="AI313" t="str">
            <v>TO Be Updated</v>
          </cell>
        </row>
        <row r="314">
          <cell r="A314">
            <v>15915</v>
          </cell>
          <cell r="B314" t="str">
            <v>15915</v>
          </cell>
          <cell r="C314" t="str">
            <v>Project: Dig Clin Auth Autom</v>
          </cell>
          <cell r="D314" t="str">
            <v>Parent</v>
          </cell>
          <cell r="E314" t="str">
            <v>Single WP</v>
          </cell>
          <cell r="F314" t="str">
            <v>CD&amp;A</v>
          </cell>
          <cell r="G314">
            <v>0</v>
          </cell>
          <cell r="H314">
            <v>0</v>
          </cell>
          <cell r="I314">
            <v>0</v>
          </cell>
          <cell r="J314">
            <v>0.765</v>
          </cell>
          <cell r="K314">
            <v>0</v>
          </cell>
          <cell r="L314">
            <v>0.765</v>
          </cell>
          <cell r="M314">
            <v>765000</v>
          </cell>
          <cell r="N314">
            <v>0</v>
          </cell>
          <cell r="O314">
            <v>0</v>
          </cell>
        </row>
        <row r="314">
          <cell r="Q314">
            <v>0</v>
          </cell>
          <cell r="R314" t="str">
            <v>Not Excluded</v>
          </cell>
          <cell r="S314" t="str">
            <v>No</v>
          </cell>
          <cell r="T314" t="str">
            <v>Yes</v>
          </cell>
          <cell r="U314" t="str">
            <v>Value Creation</v>
          </cell>
          <cell r="V314" t="str">
            <v>Reduce R&amp;D Costs</v>
          </cell>
          <cell r="W314" t="str">
            <v>Nurture</v>
          </cell>
          <cell r="X314" t="str">
            <v>Strategy Approved</v>
          </cell>
          <cell r="Y314" t="str">
            <v> Dig Clin Auth Autom</v>
          </cell>
          <cell r="Z314" t="str">
            <v>Yes</v>
          </cell>
          <cell r="AA314" t="str">
            <v>Yes</v>
          </cell>
          <cell r="AB314" t="str">
            <v>Data &amp; Digital</v>
          </cell>
          <cell r="AC314" t="str">
            <v>TO Be Updated</v>
          </cell>
          <cell r="AD314" t="str">
            <v>SONAR - Available in Horizon</v>
          </cell>
          <cell r="AE314" t="str">
            <v>Process Excellence &amp; Innovation</v>
          </cell>
          <cell r="AF314" t="str">
            <v>TO Be Updated</v>
          </cell>
          <cell r="AG314" t="str">
            <v>TO Be Updated</v>
          </cell>
          <cell r="AH314" t="str">
            <v>TO Be Updated</v>
          </cell>
          <cell r="AI314" t="str">
            <v>TO Be Updated</v>
          </cell>
        </row>
        <row r="315">
          <cell r="A315" t="str">
            <v>15915-G4010950</v>
          </cell>
          <cell r="B315" t="str">
            <v>15915</v>
          </cell>
          <cell r="C315" t="str">
            <v>Project: Dig Clin Auth Autom</v>
          </cell>
          <cell r="D315" t="str">
            <v>Child</v>
          </cell>
          <cell r="E315" t="str">
            <v>Single WP</v>
          </cell>
          <cell r="F315" t="str">
            <v>CD&amp;A</v>
          </cell>
          <cell r="G315">
            <v>0</v>
          </cell>
          <cell r="H315">
            <v>0</v>
          </cell>
          <cell r="I315">
            <v>0</v>
          </cell>
          <cell r="J315">
            <v>0.765</v>
          </cell>
          <cell r="K315">
            <v>0</v>
          </cell>
          <cell r="L315">
            <v>0.765</v>
          </cell>
          <cell r="M315">
            <v>765000</v>
          </cell>
          <cell r="N315">
            <v>0</v>
          </cell>
          <cell r="O315">
            <v>0</v>
          </cell>
          <cell r="P315" t="str">
            <v>G4010950</v>
          </cell>
          <cell r="Q315">
            <v>0</v>
          </cell>
          <cell r="R315" t="str">
            <v>Not Excluded</v>
          </cell>
          <cell r="S315" t="str">
            <v>No</v>
          </cell>
          <cell r="T315" t="str">
            <v>Yes</v>
          </cell>
          <cell r="U315" t="str">
            <v>Value Creation</v>
          </cell>
          <cell r="V315" t="str">
            <v>Reduce R&amp;D Costs</v>
          </cell>
          <cell r="W315" t="str">
            <v>Nurture</v>
          </cell>
          <cell r="X315" t="str">
            <v>Strategy Approved</v>
          </cell>
          <cell r="Y315" t="str">
            <v> Digital Clinical Authoring and Automation</v>
          </cell>
          <cell r="Z315" t="str">
            <v>Yes</v>
          </cell>
          <cell r="AA315" t="str">
            <v>Yes</v>
          </cell>
          <cell r="AB315" t="str">
            <v>Data &amp; Digital</v>
          </cell>
          <cell r="AC315" t="str">
            <v>TO Be Updated</v>
          </cell>
          <cell r="AD315" t="str">
            <v>SONAR - Available in Horizon</v>
          </cell>
          <cell r="AE315" t="str">
            <v>Process Excellence &amp; Innovation</v>
          </cell>
          <cell r="AF315" t="str">
            <v>TO Be Updated</v>
          </cell>
          <cell r="AG315" t="str">
            <v>TO Be Updated</v>
          </cell>
          <cell r="AH315" t="str">
            <v>TO Be Updated</v>
          </cell>
          <cell r="AI315" t="str">
            <v>TO Be Updated</v>
          </cell>
        </row>
        <row r="316">
          <cell r="A316">
            <v>15660</v>
          </cell>
          <cell r="B316" t="str">
            <v>15660</v>
          </cell>
          <cell r="C316" t="str">
            <v>Project: Mylan Data Migration</v>
          </cell>
          <cell r="D316" t="str">
            <v>Parent</v>
          </cell>
          <cell r="E316" t="str">
            <v>Single WP</v>
          </cell>
          <cell r="F316" t="str">
            <v>CMO/PS</v>
          </cell>
          <cell r="G316">
            <v>0</v>
          </cell>
          <cell r="H316">
            <v>0</v>
          </cell>
          <cell r="I316">
            <v>0</v>
          </cell>
          <cell r="J316">
            <v>0</v>
          </cell>
          <cell r="K316">
            <v>0</v>
          </cell>
          <cell r="L316">
            <v>0</v>
          </cell>
          <cell r="M316">
            <v>0</v>
          </cell>
          <cell r="N316">
            <v>0</v>
          </cell>
          <cell r="O316">
            <v>0</v>
          </cell>
        </row>
        <row r="316">
          <cell r="Q316">
            <v>0</v>
          </cell>
          <cell r="R316" t="str">
            <v>Excluded</v>
          </cell>
          <cell r="S316" t="str">
            <v>No</v>
          </cell>
          <cell r="T316" t="str">
            <v>Yes</v>
          </cell>
          <cell r="U316" t="str">
            <v>Compliance</v>
          </cell>
          <cell r="V316" t="str">
            <v>Compliance</v>
          </cell>
          <cell r="W316" t="str">
            <v>Nurture</v>
          </cell>
          <cell r="X316" t="str">
            <v>Proposed Plan</v>
          </cell>
          <cell r="Y316" t="str">
            <v> Mylan Data Migration</v>
          </cell>
          <cell r="Z316" t="str">
            <v>No</v>
          </cell>
          <cell r="AA316" t="str">
            <v>Yes</v>
          </cell>
          <cell r="AB316" t="str">
            <v>IT / Systems</v>
          </cell>
          <cell r="AC316" t="str">
            <v>2020 End</v>
          </cell>
          <cell r="AD316" t="str">
            <v>PPM - Not Available in Horizon</v>
          </cell>
          <cell r="AE316" t="str">
            <v>Compliance</v>
          </cell>
          <cell r="AF316" t="str">
            <v>Compliance</v>
          </cell>
          <cell r="AG316" t="str">
            <v>Data migration</v>
          </cell>
          <cell r="AH316" t="str">
            <v>Patient Safety</v>
          </cell>
          <cell r="AI316" t="str">
            <v>Safety Communication and Governance</v>
          </cell>
        </row>
        <row r="317">
          <cell r="A317" t="str">
            <v>15660-G4007776</v>
          </cell>
          <cell r="B317" t="str">
            <v>15660</v>
          </cell>
          <cell r="C317" t="str">
            <v>Project: Mylan Data Migration</v>
          </cell>
          <cell r="D317" t="str">
            <v>Child</v>
          </cell>
          <cell r="E317" t="str">
            <v>Single WP</v>
          </cell>
          <cell r="F317" t="str">
            <v>CMO/PS</v>
          </cell>
          <cell r="G317">
            <v>0</v>
          </cell>
          <cell r="H317">
            <v>0</v>
          </cell>
          <cell r="I317">
            <v>0</v>
          </cell>
          <cell r="J317">
            <v>0</v>
          </cell>
          <cell r="K317">
            <v>0</v>
          </cell>
          <cell r="L317">
            <v>0</v>
          </cell>
          <cell r="M317">
            <v>0</v>
          </cell>
          <cell r="N317">
            <v>0</v>
          </cell>
          <cell r="O317">
            <v>0</v>
          </cell>
          <cell r="P317" t="str">
            <v>G4007776</v>
          </cell>
          <cell r="Q317">
            <v>0</v>
          </cell>
          <cell r="R317" t="str">
            <v>Not Excluded</v>
          </cell>
          <cell r="S317" t="str">
            <v>No</v>
          </cell>
          <cell r="T317" t="str">
            <v>Yes</v>
          </cell>
          <cell r="U317" t="str">
            <v>Compliance</v>
          </cell>
          <cell r="V317" t="str">
            <v>Compliance</v>
          </cell>
          <cell r="W317" t="str">
            <v>Nurture</v>
          </cell>
          <cell r="X317" t="str">
            <v>Proposed Plan</v>
          </cell>
          <cell r="Y317" t="str">
            <v> Mylan Data Migration</v>
          </cell>
          <cell r="Z317" t="str">
            <v>No</v>
          </cell>
          <cell r="AA317" t="str">
            <v>Yes</v>
          </cell>
          <cell r="AB317" t="str">
            <v>IT / Systems</v>
          </cell>
          <cell r="AC317" t="str">
            <v>2020 End</v>
          </cell>
          <cell r="AD317" t="str">
            <v>PPM - Not Available in Horizon</v>
          </cell>
          <cell r="AE317" t="str">
            <v>Compliance</v>
          </cell>
          <cell r="AF317" t="str">
            <v>Compliance</v>
          </cell>
          <cell r="AG317" t="str">
            <v>Data migration</v>
          </cell>
          <cell r="AH317" t="str">
            <v>Patient Safety</v>
          </cell>
          <cell r="AI317" t="str">
            <v>Safety Communication and Governance</v>
          </cell>
        </row>
        <row r="318">
          <cell r="A318">
            <v>15917</v>
          </cell>
          <cell r="B318" t="str">
            <v>15917</v>
          </cell>
          <cell r="C318" t="str">
            <v>Project: Repro Research Endo</v>
          </cell>
          <cell r="D318" t="str">
            <v>Parent</v>
          </cell>
          <cell r="E318" t="str">
            <v>Single WP</v>
          </cell>
          <cell r="F318" t="str">
            <v>CD&amp;A</v>
          </cell>
          <cell r="G318">
            <v>0</v>
          </cell>
          <cell r="H318">
            <v>0</v>
          </cell>
          <cell r="I318">
            <v>0</v>
          </cell>
          <cell r="J318">
            <v>0.33458333</v>
          </cell>
          <cell r="K318">
            <v>0</v>
          </cell>
          <cell r="L318">
            <v>0.33458333</v>
          </cell>
          <cell r="M318">
            <v>334583.33</v>
          </cell>
          <cell r="N318">
            <v>0</v>
          </cell>
          <cell r="O318">
            <v>0</v>
          </cell>
        </row>
        <row r="318">
          <cell r="Q318">
            <v>0</v>
          </cell>
          <cell r="R318" t="str">
            <v>Not Excluded</v>
          </cell>
          <cell r="S318" t="str">
            <v>No</v>
          </cell>
          <cell r="T318" t="str">
            <v>Yes</v>
          </cell>
          <cell r="U318" t="str">
            <v>Value Creation</v>
          </cell>
          <cell r="V318" t="str">
            <v>Increase potential P&amp;L in case of approval</v>
          </cell>
          <cell r="W318" t="str">
            <v>Nurture</v>
          </cell>
          <cell r="X318" t="str">
            <v>Proposed Plan</v>
          </cell>
          <cell r="Y318" t="str">
            <v> Repro Research Endo</v>
          </cell>
          <cell r="Z318" t="str">
            <v>Yes</v>
          </cell>
          <cell r="AA318" t="str">
            <v>No</v>
          </cell>
          <cell r="AB318" t="str">
            <v>Data &amp; Digital</v>
          </cell>
          <cell r="AC318" t="str">
            <v>TO Be Updated</v>
          </cell>
          <cell r="AD318" t="str">
            <v>SONAR - Available in Horizon</v>
          </cell>
          <cell r="AE318" t="str">
            <v>Process Excellence &amp; Innovation</v>
          </cell>
          <cell r="AF318" t="str">
            <v>TO Be Updated</v>
          </cell>
          <cell r="AG318" t="str">
            <v>TO Be Updated</v>
          </cell>
          <cell r="AH318" t="str">
            <v>TO Be Updated</v>
          </cell>
          <cell r="AI318" t="str">
            <v>TO Be Updated</v>
          </cell>
        </row>
        <row r="319">
          <cell r="A319" t="str">
            <v>15917-G4010962</v>
          </cell>
          <cell r="B319" t="str">
            <v>15917</v>
          </cell>
          <cell r="C319" t="str">
            <v>Project: Repro Research Endo</v>
          </cell>
          <cell r="D319" t="str">
            <v>Child</v>
          </cell>
          <cell r="E319" t="str">
            <v>Single WP</v>
          </cell>
          <cell r="F319" t="str">
            <v>CD&amp;A</v>
          </cell>
          <cell r="G319">
            <v>0</v>
          </cell>
          <cell r="H319">
            <v>0</v>
          </cell>
          <cell r="I319">
            <v>0</v>
          </cell>
          <cell r="J319">
            <v>0.33458333</v>
          </cell>
          <cell r="K319">
            <v>0</v>
          </cell>
          <cell r="L319">
            <v>0.33458333</v>
          </cell>
          <cell r="M319">
            <v>334583.33</v>
          </cell>
          <cell r="N319">
            <v>0</v>
          </cell>
          <cell r="O319">
            <v>0</v>
          </cell>
          <cell r="P319" t="str">
            <v>G4010962</v>
          </cell>
          <cell r="Q319">
            <v>255.50021</v>
          </cell>
          <cell r="R319" t="str">
            <v>Not Excluded</v>
          </cell>
          <cell r="S319" t="str">
            <v>No</v>
          </cell>
          <cell r="T319" t="str">
            <v>Yes</v>
          </cell>
          <cell r="U319" t="str">
            <v>Value Creation</v>
          </cell>
          <cell r="V319" t="str">
            <v>Increase potential P&amp;L in case of approval</v>
          </cell>
          <cell r="W319" t="str">
            <v>Nurture</v>
          </cell>
          <cell r="X319" t="str">
            <v>Proposed Plan</v>
          </cell>
          <cell r="Y319" t="str">
            <v> Reproducible Research and Endotyping</v>
          </cell>
          <cell r="Z319" t="str">
            <v>Yes</v>
          </cell>
          <cell r="AA319" t="str">
            <v>No</v>
          </cell>
          <cell r="AB319" t="str">
            <v>Data &amp; Digital</v>
          </cell>
          <cell r="AC319" t="str">
            <v>TO Be Updated</v>
          </cell>
          <cell r="AD319" t="str">
            <v>SONAR - Available in Horizon</v>
          </cell>
          <cell r="AE319" t="str">
            <v>Process Excellence &amp; Innovation</v>
          </cell>
          <cell r="AF319" t="str">
            <v>TO Be Updated</v>
          </cell>
          <cell r="AG319" t="str">
            <v>TO Be Updated</v>
          </cell>
          <cell r="AH319" t="str">
            <v>TO Be Updated</v>
          </cell>
          <cell r="AI319" t="str">
            <v>TO Be Updated</v>
          </cell>
        </row>
        <row r="320">
          <cell r="A320">
            <v>12494</v>
          </cell>
          <cell r="B320" t="str">
            <v>12494</v>
          </cell>
          <cell r="C320" t="str">
            <v>Project: LSH Operational Excellence</v>
          </cell>
          <cell r="D320" t="str">
            <v>Parent</v>
          </cell>
          <cell r="E320" t="str">
            <v>Single WP</v>
          </cell>
          <cell r="F320" t="str">
            <v>GDO</v>
          </cell>
          <cell r="G320">
            <v>0</v>
          </cell>
          <cell r="H320">
            <v>0</v>
          </cell>
          <cell r="I320">
            <v>0.01512718</v>
          </cell>
          <cell r="J320">
            <v>1.864</v>
          </cell>
          <cell r="K320">
            <v>0</v>
          </cell>
          <cell r="L320">
            <v>1.87912718</v>
          </cell>
          <cell r="M320">
            <v>1879127.18</v>
          </cell>
          <cell r="N320">
            <v>0</v>
          </cell>
          <cell r="O320">
            <v>0</v>
          </cell>
        </row>
        <row r="320">
          <cell r="Q320">
            <v>0</v>
          </cell>
          <cell r="R320" t="str">
            <v>Not Excluded</v>
          </cell>
          <cell r="S320" t="str">
            <v>No</v>
          </cell>
          <cell r="T320" t="str">
            <v>Yes</v>
          </cell>
          <cell r="U320" t="str">
            <v>Compliance</v>
          </cell>
          <cell r="V320" t="str">
            <v>Compliance</v>
          </cell>
          <cell r="W320" t="str">
            <v>Nurture</v>
          </cell>
          <cell r="X320" t="str">
            <v>Strategy Approved</v>
          </cell>
          <cell r="Y320" t="str">
            <v> LSH Operational Excellence</v>
          </cell>
          <cell r="Z320" t="str">
            <v>No</v>
          </cell>
          <cell r="AA320" t="str">
            <v>No</v>
          </cell>
          <cell r="AB320" t="str">
            <v>IT / Systems</v>
          </cell>
          <cell r="AC320" t="str">
            <v>TO Be Updated</v>
          </cell>
          <cell r="AD320" t="str">
            <v>SONAR - Available in Horizon</v>
          </cell>
          <cell r="AE320" t="str">
            <v>Compliance</v>
          </cell>
          <cell r="AF320" t="str">
            <v>TO Be Updated</v>
          </cell>
          <cell r="AG320" t="str">
            <v>TO Be Updated</v>
          </cell>
          <cell r="AH320" t="str">
            <v>TO Be Updated</v>
          </cell>
          <cell r="AI320" t="str">
            <v>TO Be Updated</v>
          </cell>
        </row>
        <row r="321">
          <cell r="A321" t="str">
            <v>12494-G4010551</v>
          </cell>
          <cell r="B321" t="str">
            <v>12494</v>
          </cell>
          <cell r="C321" t="str">
            <v>Project: LSH Operational Excellence</v>
          </cell>
          <cell r="D321" t="str">
            <v>Child</v>
          </cell>
          <cell r="E321" t="str">
            <v>Single WP</v>
          </cell>
          <cell r="F321" t="str">
            <v>GDO</v>
          </cell>
          <cell r="G321">
            <v>0</v>
          </cell>
          <cell r="H321">
            <v>0</v>
          </cell>
          <cell r="I321">
            <v>0.01512718</v>
          </cell>
          <cell r="J321">
            <v>1.864</v>
          </cell>
          <cell r="K321">
            <v>0</v>
          </cell>
          <cell r="L321">
            <v>1.87912718</v>
          </cell>
          <cell r="M321">
            <v>1879127.18</v>
          </cell>
          <cell r="N321">
            <v>0</v>
          </cell>
          <cell r="O321">
            <v>0</v>
          </cell>
          <cell r="P321" t="str">
            <v>G4010551</v>
          </cell>
          <cell r="Q321">
            <v>880.6</v>
          </cell>
          <cell r="R321" t="str">
            <v>Not Excluded</v>
          </cell>
          <cell r="S321" t="str">
            <v>No</v>
          </cell>
          <cell r="T321" t="str">
            <v>Yes</v>
          </cell>
          <cell r="U321" t="str">
            <v>Compliance</v>
          </cell>
          <cell r="V321" t="str">
            <v>Compliance</v>
          </cell>
          <cell r="W321" t="str">
            <v>Nurture</v>
          </cell>
          <cell r="X321" t="str">
            <v>Strategy Approved</v>
          </cell>
          <cell r="Y321" t="str">
            <v> C&amp;S_LSH_Upgrade&amp;Optimization</v>
          </cell>
          <cell r="Z321" t="str">
            <v>No</v>
          </cell>
          <cell r="AA321" t="str">
            <v>No</v>
          </cell>
          <cell r="AB321" t="str">
            <v>IT / Systems</v>
          </cell>
          <cell r="AC321" t="str">
            <v>TO Be Updated</v>
          </cell>
          <cell r="AD321" t="str">
            <v>SONAR - Available in Horizon</v>
          </cell>
          <cell r="AE321" t="str">
            <v>Compliance</v>
          </cell>
          <cell r="AF321" t="str">
            <v>TO Be Updated</v>
          </cell>
          <cell r="AG321" t="str">
            <v>TO Be Updated</v>
          </cell>
          <cell r="AH321" t="str">
            <v>TO Be Updated</v>
          </cell>
          <cell r="AI321" t="str">
            <v>TO Be Updated</v>
          </cell>
        </row>
        <row r="322">
          <cell r="A322">
            <v>18006</v>
          </cell>
          <cell r="B322" t="str">
            <v>18006</v>
          </cell>
          <cell r="C322" t="str">
            <v>Project: Sandoz RMP PSUR HART</v>
          </cell>
          <cell r="D322" t="str">
            <v>Parent</v>
          </cell>
          <cell r="E322" t="str">
            <v>Single WP</v>
          </cell>
          <cell r="F322" t="str">
            <v>CMO/PS</v>
          </cell>
          <cell r="G322">
            <v>0</v>
          </cell>
          <cell r="H322">
            <v>0</v>
          </cell>
          <cell r="I322">
            <v>0</v>
          </cell>
          <cell r="J322">
            <v>0.11</v>
          </cell>
          <cell r="K322">
            <v>0</v>
          </cell>
          <cell r="L322">
            <v>0.11</v>
          </cell>
          <cell r="M322">
            <v>110000</v>
          </cell>
          <cell r="N322">
            <v>0</v>
          </cell>
          <cell r="O322">
            <v>0</v>
          </cell>
        </row>
        <row r="322">
          <cell r="Q322">
            <v>0</v>
          </cell>
          <cell r="R322" t="str">
            <v>Not Excluded</v>
          </cell>
          <cell r="S322" t="str">
            <v>No</v>
          </cell>
          <cell r="T322" t="str">
            <v>Yes</v>
          </cell>
          <cell r="U322" t="str">
            <v>Compliance</v>
          </cell>
          <cell r="V322" t="str">
            <v>Compliance</v>
          </cell>
          <cell r="W322" t="str">
            <v>Planning</v>
          </cell>
          <cell r="X322" t="str">
            <v>Proposed Plan</v>
          </cell>
          <cell r="Y322" t="str">
            <v> Sandoz RMP PSUR HART</v>
          </cell>
          <cell r="Z322" t="str">
            <v>No</v>
          </cell>
          <cell r="AA322" t="str">
            <v>No</v>
          </cell>
          <cell r="AB322" t="str">
            <v>IT / Systems</v>
          </cell>
          <cell r="AC322" t="str">
            <v>TO Be Updated</v>
          </cell>
          <cell r="AD322" t="str">
            <v>SONAR - Available in Horizon</v>
          </cell>
          <cell r="AE322" t="str">
            <v>Compliance</v>
          </cell>
          <cell r="AF322" t="str">
            <v>TO Be Updated</v>
          </cell>
          <cell r="AG322" t="str">
            <v>TO Be Updated</v>
          </cell>
          <cell r="AH322" t="str">
            <v>TO Be Updated</v>
          </cell>
          <cell r="AI322" t="str">
            <v>TO Be Updated</v>
          </cell>
        </row>
        <row r="323">
          <cell r="A323" t="str">
            <v>18006-G4011939</v>
          </cell>
          <cell r="B323" t="str">
            <v>18006</v>
          </cell>
          <cell r="C323" t="str">
            <v>Project: Sandoz RMP PSUR HART</v>
          </cell>
          <cell r="D323" t="str">
            <v>Child</v>
          </cell>
          <cell r="E323" t="str">
            <v>Single WP</v>
          </cell>
          <cell r="F323" t="str">
            <v>CMO/PS</v>
          </cell>
          <cell r="G323">
            <v>0</v>
          </cell>
          <cell r="H323">
            <v>0</v>
          </cell>
          <cell r="I323">
            <v>0</v>
          </cell>
          <cell r="J323">
            <v>0.11</v>
          </cell>
          <cell r="K323">
            <v>0</v>
          </cell>
          <cell r="L323">
            <v>0.11</v>
          </cell>
          <cell r="M323">
            <v>110000</v>
          </cell>
          <cell r="N323">
            <v>0</v>
          </cell>
          <cell r="O323">
            <v>0</v>
          </cell>
          <cell r="P323" t="str">
            <v>G4011939</v>
          </cell>
          <cell r="Q323">
            <v>0</v>
          </cell>
          <cell r="R323" t="str">
            <v>Not Excluded</v>
          </cell>
          <cell r="S323" t="str">
            <v>No</v>
          </cell>
          <cell r="T323" t="str">
            <v>Yes</v>
          </cell>
          <cell r="U323" t="str">
            <v>Compliance</v>
          </cell>
          <cell r="V323" t="str">
            <v>Compliance</v>
          </cell>
          <cell r="W323" t="str">
            <v>Planning</v>
          </cell>
          <cell r="X323" t="str">
            <v>Proposed Plan</v>
          </cell>
          <cell r="Y323" t="str">
            <v> Sandoz RMP PSUR HART</v>
          </cell>
          <cell r="Z323" t="str">
            <v>No</v>
          </cell>
          <cell r="AA323" t="str">
            <v>No</v>
          </cell>
          <cell r="AB323" t="str">
            <v>IT / Systems</v>
          </cell>
          <cell r="AC323" t="str">
            <v>TO Be Updated</v>
          </cell>
          <cell r="AD323" t="str">
            <v>SONAR - Available in Horizon</v>
          </cell>
          <cell r="AE323" t="str">
            <v>Compliance</v>
          </cell>
          <cell r="AF323" t="str">
            <v>TO Be Updated</v>
          </cell>
          <cell r="AG323" t="str">
            <v>TO Be Updated</v>
          </cell>
          <cell r="AH323" t="str">
            <v>TO Be Updated</v>
          </cell>
          <cell r="AI323" t="str">
            <v>TO Be Updated</v>
          </cell>
        </row>
        <row r="324">
          <cell r="A324">
            <v>18007</v>
          </cell>
          <cell r="B324" t="str">
            <v>18007</v>
          </cell>
          <cell r="C324" t="str">
            <v>Project: Privacy AI</v>
          </cell>
          <cell r="D324" t="str">
            <v>Parent</v>
          </cell>
          <cell r="E324" t="str">
            <v>Single WP</v>
          </cell>
          <cell r="F324" t="str">
            <v>D&amp;D</v>
          </cell>
          <cell r="G324">
            <v>0</v>
          </cell>
          <cell r="H324">
            <v>0</v>
          </cell>
          <cell r="I324">
            <v>0.015228</v>
          </cell>
          <cell r="J324">
            <v>0.09</v>
          </cell>
          <cell r="K324">
            <v>0</v>
          </cell>
          <cell r="L324">
            <v>0.105228</v>
          </cell>
          <cell r="M324">
            <v>105228</v>
          </cell>
          <cell r="N324">
            <v>0</v>
          </cell>
          <cell r="O324">
            <v>0</v>
          </cell>
        </row>
        <row r="324">
          <cell r="Q324">
            <v>0</v>
          </cell>
          <cell r="R324" t="str">
            <v>Not Excluded</v>
          </cell>
          <cell r="S324" t="str">
            <v>No</v>
          </cell>
          <cell r="T324" t="str">
            <v>Yes</v>
          </cell>
          <cell r="U324" t="str">
            <v>Value Creation</v>
          </cell>
          <cell r="V324" t="str">
            <v>Value Creation without ExtraVal</v>
          </cell>
          <cell r="W324" t="str">
            <v>Seed</v>
          </cell>
          <cell r="X324" t="str">
            <v>Strategy Approved</v>
          </cell>
          <cell r="Y324" t="str">
            <v> Privacy AI</v>
          </cell>
          <cell r="Z324" t="str">
            <v>Yes</v>
          </cell>
          <cell r="AA324" t="str">
            <v>Yes</v>
          </cell>
          <cell r="AB324" t="str">
            <v>Data &amp; Digital</v>
          </cell>
          <cell r="AC324" t="str">
            <v>TO Be Updated</v>
          </cell>
          <cell r="AD324" t="str">
            <v>SONAR - Available in Horizon</v>
          </cell>
          <cell r="AE324" t="str">
            <v>Data for Insights</v>
          </cell>
          <cell r="AF324" t="str">
            <v>TO Be Updated</v>
          </cell>
          <cell r="AG324" t="str">
            <v>TO Be Updated</v>
          </cell>
          <cell r="AH324" t="str">
            <v>TO Be Updated</v>
          </cell>
          <cell r="AI324" t="str">
            <v>TO Be Updated</v>
          </cell>
        </row>
        <row r="325">
          <cell r="A325" t="str">
            <v>18007-G4011950</v>
          </cell>
          <cell r="B325" t="str">
            <v>18007</v>
          </cell>
          <cell r="C325" t="str">
            <v>Project: Privacy AI</v>
          </cell>
          <cell r="D325" t="str">
            <v>Child</v>
          </cell>
          <cell r="E325" t="str">
            <v>Single WP</v>
          </cell>
          <cell r="F325" t="str">
            <v>D&amp;D</v>
          </cell>
          <cell r="G325">
            <v>0</v>
          </cell>
          <cell r="H325">
            <v>0</v>
          </cell>
          <cell r="I325">
            <v>0.015228</v>
          </cell>
          <cell r="J325">
            <v>0.09</v>
          </cell>
          <cell r="K325">
            <v>0</v>
          </cell>
          <cell r="L325">
            <v>0.105228</v>
          </cell>
          <cell r="M325">
            <v>105228</v>
          </cell>
          <cell r="N325">
            <v>0</v>
          </cell>
          <cell r="O325">
            <v>0</v>
          </cell>
          <cell r="P325" t="str">
            <v>G4011950</v>
          </cell>
          <cell r="Q325">
            <v>105</v>
          </cell>
          <cell r="R325" t="str">
            <v>Not Excluded</v>
          </cell>
          <cell r="S325" t="str">
            <v>No</v>
          </cell>
          <cell r="T325" t="str">
            <v>Yes</v>
          </cell>
          <cell r="U325" t="str">
            <v>Value Creation</v>
          </cell>
          <cell r="V325" t="str">
            <v>Value Creation without ExtraVal</v>
          </cell>
          <cell r="W325" t="str">
            <v>Seed</v>
          </cell>
          <cell r="X325" t="str">
            <v>Strategy Approved</v>
          </cell>
          <cell r="Y325" t="str">
            <v> Privacy AI - Minimal Viable Product</v>
          </cell>
          <cell r="Z325" t="str">
            <v>Yes</v>
          </cell>
          <cell r="AA325" t="str">
            <v>Yes</v>
          </cell>
          <cell r="AB325" t="str">
            <v>Data &amp; Digital</v>
          </cell>
          <cell r="AC325" t="str">
            <v>TO Be Updated</v>
          </cell>
          <cell r="AD325" t="str">
            <v>SONAR - Available in Horizon</v>
          </cell>
          <cell r="AE325" t="str">
            <v>Data for Insights</v>
          </cell>
          <cell r="AF325" t="str">
            <v>TO Be Updated</v>
          </cell>
          <cell r="AG325" t="str">
            <v>TO Be Updated</v>
          </cell>
          <cell r="AH325" t="str">
            <v>TO Be Updated</v>
          </cell>
          <cell r="AI325" t="str">
            <v>TO Be Updated</v>
          </cell>
        </row>
        <row r="326">
          <cell r="A326">
            <v>18010</v>
          </cell>
          <cell r="B326" t="str">
            <v>18010</v>
          </cell>
          <cell r="C326" t="str">
            <v>Project: Document Dossier</v>
          </cell>
          <cell r="D326" t="str">
            <v>Parent</v>
          </cell>
          <cell r="E326" t="str">
            <v>Single WP</v>
          </cell>
          <cell r="F326" t="str">
            <v>CMO/PS</v>
          </cell>
          <cell r="G326">
            <v>0</v>
          </cell>
          <cell r="H326">
            <v>0</v>
          </cell>
          <cell r="I326">
            <v>0</v>
          </cell>
          <cell r="J326">
            <v>0.42068675</v>
          </cell>
          <cell r="K326">
            <v>0</v>
          </cell>
          <cell r="L326">
            <v>0.42068675</v>
          </cell>
          <cell r="M326">
            <v>420686.75</v>
          </cell>
          <cell r="N326">
            <v>0</v>
          </cell>
          <cell r="O326">
            <v>0</v>
          </cell>
        </row>
        <row r="326">
          <cell r="Q326">
            <v>0</v>
          </cell>
          <cell r="R326" t="str">
            <v>Not Excluded</v>
          </cell>
          <cell r="S326" t="str">
            <v>No</v>
          </cell>
          <cell r="T326" t="str">
            <v>Yes</v>
          </cell>
          <cell r="U326" t="str">
            <v>Compliance</v>
          </cell>
          <cell r="V326" t="str">
            <v>Compliance</v>
          </cell>
          <cell r="W326" t="str">
            <v>Planning</v>
          </cell>
          <cell r="X326" t="str">
            <v>Proposed Plan</v>
          </cell>
          <cell r="Y326" t="str">
            <v> Document Dossier</v>
          </cell>
          <cell r="Z326" t="str">
            <v>No</v>
          </cell>
          <cell r="AA326" t="str">
            <v>No</v>
          </cell>
          <cell r="AB326" t="str">
            <v>IT / Systems</v>
          </cell>
          <cell r="AC326" t="str">
            <v>TO Be Updated</v>
          </cell>
          <cell r="AD326" t="str">
            <v>SONAR - Available in Horizon</v>
          </cell>
          <cell r="AE326" t="str">
            <v>Compliance</v>
          </cell>
          <cell r="AF326" t="str">
            <v>TO Be Updated</v>
          </cell>
          <cell r="AG326" t="str">
            <v>TO Be Updated</v>
          </cell>
          <cell r="AH326" t="str">
            <v>TO Be Updated</v>
          </cell>
          <cell r="AI326" t="str">
            <v>TO Be Updated</v>
          </cell>
        </row>
        <row r="327">
          <cell r="A327" t="str">
            <v>18010-G4012071</v>
          </cell>
          <cell r="B327" t="str">
            <v>18010</v>
          </cell>
          <cell r="C327" t="str">
            <v>Project: Document Dossier</v>
          </cell>
          <cell r="D327" t="str">
            <v>Child</v>
          </cell>
          <cell r="E327" t="str">
            <v>Single WP</v>
          </cell>
          <cell r="F327" t="str">
            <v>CMO/PS</v>
          </cell>
          <cell r="G327">
            <v>0</v>
          </cell>
          <cell r="H327">
            <v>0</v>
          </cell>
          <cell r="I327">
            <v>0</v>
          </cell>
          <cell r="J327">
            <v>0.42068675</v>
          </cell>
          <cell r="K327">
            <v>0</v>
          </cell>
          <cell r="L327">
            <v>0.42068675</v>
          </cell>
          <cell r="M327">
            <v>420686.75</v>
          </cell>
          <cell r="N327">
            <v>0</v>
          </cell>
          <cell r="O327">
            <v>0</v>
          </cell>
          <cell r="P327" t="str">
            <v>G4012071</v>
          </cell>
          <cell r="Q327">
            <v>321.25212</v>
          </cell>
          <cell r="R327" t="str">
            <v>Not Excluded</v>
          </cell>
          <cell r="S327" t="str">
            <v>No</v>
          </cell>
          <cell r="T327" t="str">
            <v>Yes</v>
          </cell>
          <cell r="U327" t="str">
            <v>Compliance</v>
          </cell>
          <cell r="V327" t="str">
            <v>Compliance</v>
          </cell>
          <cell r="W327" t="str">
            <v>Planning</v>
          </cell>
          <cell r="X327" t="str">
            <v>Proposed Plan</v>
          </cell>
          <cell r="Y327" t="str">
            <v> Document Dossier</v>
          </cell>
          <cell r="Z327" t="str">
            <v>No</v>
          </cell>
          <cell r="AA327" t="str">
            <v>No</v>
          </cell>
          <cell r="AB327" t="str">
            <v>IT / Systems</v>
          </cell>
          <cell r="AC327" t="str">
            <v>TO Be Updated</v>
          </cell>
          <cell r="AD327" t="str">
            <v>SONAR - Available in Horizon</v>
          </cell>
          <cell r="AE327" t="str">
            <v>Compliance</v>
          </cell>
          <cell r="AF327" t="str">
            <v>TO Be Updated</v>
          </cell>
          <cell r="AG327" t="str">
            <v>TO Be Updated</v>
          </cell>
          <cell r="AH327" t="str">
            <v>TO Be Updated</v>
          </cell>
          <cell r="AI327" t="str">
            <v>TO Be Updated</v>
          </cell>
        </row>
        <row r="328">
          <cell r="A328">
            <v>18011</v>
          </cell>
          <cell r="B328" t="str">
            <v>18011</v>
          </cell>
          <cell r="C328" t="str">
            <v>Project: Trial Connect Upgrad</v>
          </cell>
          <cell r="D328" t="str">
            <v>Parent</v>
          </cell>
          <cell r="E328" t="str">
            <v>Single WP</v>
          </cell>
          <cell r="F328" t="str">
            <v>CMO/PS</v>
          </cell>
          <cell r="G328">
            <v>0</v>
          </cell>
          <cell r="H328">
            <v>0</v>
          </cell>
          <cell r="I328">
            <v>0</v>
          </cell>
          <cell r="J328">
            <v>0.59583333</v>
          </cell>
          <cell r="K328">
            <v>0</v>
          </cell>
          <cell r="L328">
            <v>0.59583333</v>
          </cell>
          <cell r="M328">
            <v>595833.33</v>
          </cell>
          <cell r="N328">
            <v>0</v>
          </cell>
          <cell r="O328">
            <v>0</v>
          </cell>
        </row>
        <row r="328">
          <cell r="Q328">
            <v>0</v>
          </cell>
          <cell r="R328" t="str">
            <v>Not Excluded</v>
          </cell>
          <cell r="S328" t="str">
            <v>No</v>
          </cell>
          <cell r="T328" t="str">
            <v>Yes</v>
          </cell>
          <cell r="U328" t="str">
            <v>Compliance</v>
          </cell>
          <cell r="V328" t="str">
            <v>Compliance</v>
          </cell>
          <cell r="W328" t="str">
            <v>Planning</v>
          </cell>
          <cell r="X328" t="str">
            <v>Proposed Plan</v>
          </cell>
          <cell r="Y328" t="str">
            <v> Trial Connect Upgrad</v>
          </cell>
          <cell r="Z328" t="str">
            <v>No</v>
          </cell>
          <cell r="AA328" t="str">
            <v>No</v>
          </cell>
          <cell r="AB328" t="str">
            <v>IT / Systems</v>
          </cell>
          <cell r="AC328" t="str">
            <v>TO Be Updated</v>
          </cell>
          <cell r="AD328" t="str">
            <v>SONAR - Available in Horizon</v>
          </cell>
          <cell r="AE328" t="str">
            <v>Compliance</v>
          </cell>
          <cell r="AF328" t="str">
            <v>TO Be Updated</v>
          </cell>
          <cell r="AG328" t="str">
            <v>TO Be Updated</v>
          </cell>
          <cell r="AH328" t="str">
            <v>TO Be Updated</v>
          </cell>
          <cell r="AI328" t="str">
            <v>TO Be Updated</v>
          </cell>
        </row>
        <row r="329">
          <cell r="A329" t="str">
            <v>18011-G4012041</v>
          </cell>
          <cell r="B329" t="str">
            <v>18011</v>
          </cell>
          <cell r="C329" t="str">
            <v>Project: Trial Connect Upgrad</v>
          </cell>
          <cell r="D329" t="str">
            <v>Child</v>
          </cell>
          <cell r="E329" t="str">
            <v>Single WP</v>
          </cell>
          <cell r="F329" t="str">
            <v>CMO/PS</v>
          </cell>
          <cell r="G329">
            <v>0</v>
          </cell>
          <cell r="H329">
            <v>0</v>
          </cell>
          <cell r="I329">
            <v>0</v>
          </cell>
          <cell r="J329">
            <v>0.59583333</v>
          </cell>
          <cell r="K329">
            <v>0</v>
          </cell>
          <cell r="L329">
            <v>0.59583333</v>
          </cell>
          <cell r="M329">
            <v>595833.33</v>
          </cell>
          <cell r="N329">
            <v>0</v>
          </cell>
          <cell r="O329">
            <v>0</v>
          </cell>
          <cell r="P329" t="str">
            <v>G4012041</v>
          </cell>
          <cell r="Q329">
            <v>0</v>
          </cell>
          <cell r="R329" t="str">
            <v>Not Excluded</v>
          </cell>
          <cell r="S329" t="str">
            <v>No</v>
          </cell>
          <cell r="T329" t="str">
            <v>Yes</v>
          </cell>
          <cell r="U329" t="str">
            <v>Compliance</v>
          </cell>
          <cell r="V329" t="str">
            <v>Compliance</v>
          </cell>
          <cell r="W329" t="str">
            <v>Planning</v>
          </cell>
          <cell r="X329" t="str">
            <v>Proposed Plan</v>
          </cell>
          <cell r="Y329" t="str">
            <v> Trial Connect Upgrade</v>
          </cell>
          <cell r="Z329" t="str">
            <v>No</v>
          </cell>
          <cell r="AA329" t="str">
            <v>No</v>
          </cell>
          <cell r="AB329" t="str">
            <v>IT / Systems</v>
          </cell>
          <cell r="AC329" t="str">
            <v>TO Be Updated</v>
          </cell>
          <cell r="AD329" t="str">
            <v>SONAR - Available in Horizon</v>
          </cell>
          <cell r="AE329" t="str">
            <v>Compliance</v>
          </cell>
          <cell r="AF329" t="str">
            <v>TO Be Updated</v>
          </cell>
          <cell r="AG329" t="str">
            <v>TO Be Updated</v>
          </cell>
          <cell r="AH329" t="str">
            <v>TO Be Updated</v>
          </cell>
          <cell r="AI329" t="str">
            <v>TO Be Updated</v>
          </cell>
        </row>
        <row r="330">
          <cell r="A330">
            <v>18012</v>
          </cell>
          <cell r="B330" t="str">
            <v>18012</v>
          </cell>
          <cell r="C330" t="str">
            <v>Project: CTRD Enhancement 2</v>
          </cell>
          <cell r="D330" t="str">
            <v>Parent</v>
          </cell>
          <cell r="E330" t="str">
            <v>Single WP</v>
          </cell>
          <cell r="F330" t="str">
            <v>CMO/PS</v>
          </cell>
          <cell r="G330">
            <v>0</v>
          </cell>
          <cell r="H330">
            <v>0</v>
          </cell>
          <cell r="I330">
            <v>0</v>
          </cell>
          <cell r="J330">
            <v>0.27144883</v>
          </cell>
          <cell r="K330">
            <v>0</v>
          </cell>
          <cell r="L330">
            <v>0.27144883</v>
          </cell>
          <cell r="M330">
            <v>271448.83</v>
          </cell>
          <cell r="N330">
            <v>0</v>
          </cell>
          <cell r="O330">
            <v>0</v>
          </cell>
        </row>
        <row r="330">
          <cell r="Q330">
            <v>0</v>
          </cell>
          <cell r="R330" t="str">
            <v>Not Excluded</v>
          </cell>
          <cell r="S330" t="str">
            <v>No</v>
          </cell>
          <cell r="T330" t="str">
            <v>Yes</v>
          </cell>
          <cell r="U330" t="str">
            <v>Operational Necessity</v>
          </cell>
          <cell r="V330" t="str">
            <v>Operational Necessity</v>
          </cell>
          <cell r="W330" t="str">
            <v>Grow</v>
          </cell>
          <cell r="X330" t="str">
            <v>Proposed Plan</v>
          </cell>
          <cell r="Y330" t="str">
            <v> CTRD Enhancement 2</v>
          </cell>
          <cell r="Z330" t="str">
            <v>No</v>
          </cell>
          <cell r="AA330" t="str">
            <v>No</v>
          </cell>
          <cell r="AB330" t="str">
            <v>IT / Systems</v>
          </cell>
          <cell r="AC330" t="str">
            <v>TO Be Updated</v>
          </cell>
          <cell r="AD330" t="str">
            <v>SONAR - Available in Horizon</v>
          </cell>
          <cell r="AE330" t="str">
            <v>Operational Necessity</v>
          </cell>
          <cell r="AF330" t="str">
            <v>TO Be Updated</v>
          </cell>
          <cell r="AG330" t="str">
            <v>TO Be Updated</v>
          </cell>
          <cell r="AH330" t="str">
            <v>TO Be Updated</v>
          </cell>
          <cell r="AI330" t="str">
            <v>TO Be Updated</v>
          </cell>
        </row>
        <row r="331">
          <cell r="A331" t="str">
            <v>18012-G4012068</v>
          </cell>
          <cell r="B331" t="str">
            <v>18012</v>
          </cell>
          <cell r="C331" t="str">
            <v>Project: CTRD Enhancement 2</v>
          </cell>
          <cell r="D331" t="str">
            <v>Child</v>
          </cell>
          <cell r="E331" t="str">
            <v>Single WP</v>
          </cell>
          <cell r="F331" t="str">
            <v>CMO/PS</v>
          </cell>
          <cell r="G331">
            <v>0</v>
          </cell>
          <cell r="H331">
            <v>0</v>
          </cell>
          <cell r="I331">
            <v>0</v>
          </cell>
          <cell r="J331">
            <v>0.27144883</v>
          </cell>
          <cell r="K331">
            <v>0</v>
          </cell>
          <cell r="L331">
            <v>0.27144883</v>
          </cell>
          <cell r="M331">
            <v>271448.83</v>
          </cell>
          <cell r="N331">
            <v>0</v>
          </cell>
          <cell r="O331">
            <v>0</v>
          </cell>
          <cell r="P331" t="str">
            <v>G4012068</v>
          </cell>
          <cell r="Q331">
            <v>207.28841</v>
          </cell>
          <cell r="R331" t="str">
            <v>Not Excluded</v>
          </cell>
          <cell r="S331" t="str">
            <v>No</v>
          </cell>
          <cell r="T331" t="str">
            <v>Yes</v>
          </cell>
          <cell r="U331" t="str">
            <v>Operational Necessity</v>
          </cell>
          <cell r="V331" t="str">
            <v>Operational Necessity</v>
          </cell>
          <cell r="W331" t="str">
            <v>Grow</v>
          </cell>
          <cell r="X331" t="str">
            <v>Proposed Plan</v>
          </cell>
          <cell r="Y331" t="str">
            <v> CTRD Enhancement 2</v>
          </cell>
          <cell r="Z331" t="str">
            <v>No</v>
          </cell>
          <cell r="AA331" t="str">
            <v>No</v>
          </cell>
          <cell r="AB331" t="str">
            <v>IT / Systems</v>
          </cell>
          <cell r="AC331" t="str">
            <v>TO Be Updated</v>
          </cell>
          <cell r="AD331" t="str">
            <v>SONAR - Available in Horizon</v>
          </cell>
          <cell r="AE331" t="str">
            <v>Operational Necessity</v>
          </cell>
          <cell r="AF331" t="str">
            <v>TO Be Updated</v>
          </cell>
          <cell r="AG331" t="str">
            <v>TO Be Updated</v>
          </cell>
          <cell r="AH331" t="str">
            <v>TO Be Updated</v>
          </cell>
          <cell r="AI331" t="str">
            <v>TO Be Updated</v>
          </cell>
        </row>
        <row r="332">
          <cell r="A332">
            <v>18009</v>
          </cell>
          <cell r="B332" t="str">
            <v>18009</v>
          </cell>
          <cell r="C332" t="str">
            <v>Project: CTRA Endpoint XML</v>
          </cell>
          <cell r="D332" t="str">
            <v>Parent</v>
          </cell>
          <cell r="E332" t="str">
            <v>Single WP</v>
          </cell>
          <cell r="F332" t="str">
            <v>CMO/PS</v>
          </cell>
          <cell r="G332">
            <v>0</v>
          </cell>
          <cell r="H332">
            <v>0</v>
          </cell>
          <cell r="I332">
            <v>0</v>
          </cell>
          <cell r="J332">
            <v>0.1375</v>
          </cell>
          <cell r="K332">
            <v>0</v>
          </cell>
          <cell r="L332">
            <v>0.1375</v>
          </cell>
          <cell r="M332">
            <v>137500</v>
          </cell>
          <cell r="N332">
            <v>0</v>
          </cell>
          <cell r="O332">
            <v>0</v>
          </cell>
        </row>
        <row r="332">
          <cell r="Q332">
            <v>0</v>
          </cell>
          <cell r="R332" t="str">
            <v>Not Excluded</v>
          </cell>
          <cell r="S332" t="str">
            <v>No</v>
          </cell>
          <cell r="T332" t="str">
            <v>Yes</v>
          </cell>
          <cell r="U332" t="str">
            <v>Value Creation</v>
          </cell>
          <cell r="V332" t="str">
            <v>Value Creation without ExtraVal</v>
          </cell>
          <cell r="W332" t="str">
            <v>Grow</v>
          </cell>
          <cell r="X332" t="str">
            <v>Proposed Plan</v>
          </cell>
          <cell r="Y332" t="str">
            <v> CTRA Endpoint XML</v>
          </cell>
          <cell r="Z332" t="str">
            <v>No</v>
          </cell>
          <cell r="AA332" t="str">
            <v>No</v>
          </cell>
          <cell r="AB332" t="str">
            <v>IT / Systems</v>
          </cell>
          <cell r="AC332" t="str">
            <v>TO Be Updated</v>
          </cell>
          <cell r="AD332" t="str">
            <v>SONAR - Available in Horizon</v>
          </cell>
          <cell r="AE332" t="str">
            <v>Process Excellence &amp; Innovation</v>
          </cell>
          <cell r="AF332" t="str">
            <v>TO Be Updated</v>
          </cell>
          <cell r="AG332" t="str">
            <v>TO Be Updated</v>
          </cell>
          <cell r="AH332" t="str">
            <v>TO Be Updated</v>
          </cell>
          <cell r="AI332" t="str">
            <v>TO Be Updated</v>
          </cell>
        </row>
        <row r="333">
          <cell r="A333" t="str">
            <v>18009-G4011972</v>
          </cell>
          <cell r="B333" t="str">
            <v>18009</v>
          </cell>
          <cell r="C333" t="str">
            <v>Project: CTRA Endpoint XML</v>
          </cell>
          <cell r="D333" t="str">
            <v>Child</v>
          </cell>
          <cell r="E333" t="str">
            <v>Single WP</v>
          </cell>
          <cell r="F333" t="str">
            <v>CMO/PS</v>
          </cell>
          <cell r="G333">
            <v>0</v>
          </cell>
          <cell r="H333">
            <v>0</v>
          </cell>
          <cell r="I333">
            <v>0</v>
          </cell>
          <cell r="J333">
            <v>0.1375</v>
          </cell>
          <cell r="K333">
            <v>0</v>
          </cell>
          <cell r="L333">
            <v>0.1375</v>
          </cell>
          <cell r="M333">
            <v>137500</v>
          </cell>
          <cell r="N333">
            <v>0</v>
          </cell>
          <cell r="O333">
            <v>0</v>
          </cell>
          <cell r="P333" t="str">
            <v>G4011972</v>
          </cell>
          <cell r="Q333">
            <v>0</v>
          </cell>
          <cell r="R333" t="str">
            <v>Not Excluded</v>
          </cell>
          <cell r="S333" t="str">
            <v>No</v>
          </cell>
          <cell r="T333" t="str">
            <v>Yes</v>
          </cell>
          <cell r="U333" t="str">
            <v>Value Creation</v>
          </cell>
          <cell r="V333" t="str">
            <v>Value Creation without ExtraVal</v>
          </cell>
          <cell r="W333" t="str">
            <v>Grow</v>
          </cell>
          <cell r="X333" t="str">
            <v>Proposed Plan</v>
          </cell>
          <cell r="Y333" t="str">
            <v> CTRA Endpoint XML</v>
          </cell>
          <cell r="Z333" t="str">
            <v>No</v>
          </cell>
          <cell r="AA333" t="str">
            <v>No</v>
          </cell>
          <cell r="AB333" t="str">
            <v>IT / Systems</v>
          </cell>
          <cell r="AC333" t="str">
            <v>TO Be Updated</v>
          </cell>
          <cell r="AD333" t="str">
            <v>SONAR - Available in Horizon</v>
          </cell>
          <cell r="AE333" t="str">
            <v>Process Excellence &amp; Innovation</v>
          </cell>
          <cell r="AF333" t="str">
            <v>TO Be Updated</v>
          </cell>
          <cell r="AG333" t="str">
            <v>TO Be Updated</v>
          </cell>
          <cell r="AH333" t="str">
            <v>TO Be Updated</v>
          </cell>
          <cell r="AI333" t="str">
            <v>TO Be Updated</v>
          </cell>
        </row>
        <row r="334">
          <cell r="A334">
            <v>18013</v>
          </cell>
          <cell r="B334" t="str">
            <v>18013</v>
          </cell>
          <cell r="C334" t="str">
            <v>Project: GGO ISO SharePoint</v>
          </cell>
          <cell r="D334" t="str">
            <v>Parent</v>
          </cell>
          <cell r="E334" t="str">
            <v>Single WP</v>
          </cell>
          <cell r="F334" t="str">
            <v>CMO/PS</v>
          </cell>
          <cell r="G334">
            <v>0</v>
          </cell>
          <cell r="H334">
            <v>0</v>
          </cell>
          <cell r="I334">
            <v>0</v>
          </cell>
          <cell r="J334">
            <v>0.07333333</v>
          </cell>
          <cell r="K334">
            <v>0</v>
          </cell>
          <cell r="L334">
            <v>0.07333333</v>
          </cell>
          <cell r="M334">
            <v>73333.33</v>
          </cell>
          <cell r="N334">
            <v>0</v>
          </cell>
          <cell r="O334">
            <v>0</v>
          </cell>
        </row>
        <row r="334">
          <cell r="Q334">
            <v>0</v>
          </cell>
          <cell r="R334" t="str">
            <v>Not Excluded</v>
          </cell>
          <cell r="S334" t="str">
            <v>No</v>
          </cell>
          <cell r="T334" t="str">
            <v>Yes</v>
          </cell>
          <cell r="U334" t="str">
            <v>Value Creation</v>
          </cell>
          <cell r="V334" t="str">
            <v>Value Creation without ExtraVal</v>
          </cell>
          <cell r="W334" t="str">
            <v>Nurture</v>
          </cell>
          <cell r="X334" t="str">
            <v>Proposed Plan</v>
          </cell>
          <cell r="Y334" t="str">
            <v> GGO ISO SharePoint</v>
          </cell>
          <cell r="Z334" t="str">
            <v>No</v>
          </cell>
          <cell r="AA334" t="str">
            <v>No</v>
          </cell>
          <cell r="AB334" t="str">
            <v>IT / Systems</v>
          </cell>
          <cell r="AC334" t="str">
            <v>TO Be Updated</v>
          </cell>
          <cell r="AD334" t="str">
            <v>SONAR - Available in Horizon</v>
          </cell>
          <cell r="AE334" t="str">
            <v>Process Excellence &amp; Innovation</v>
          </cell>
          <cell r="AF334" t="str">
            <v>TO Be Updated</v>
          </cell>
          <cell r="AG334" t="str">
            <v>TO Be Updated</v>
          </cell>
          <cell r="AH334" t="str">
            <v>TO Be Updated</v>
          </cell>
          <cell r="AI334" t="str">
            <v>TO Be Updated</v>
          </cell>
        </row>
        <row r="335">
          <cell r="A335" t="str">
            <v>18013-G4012010</v>
          </cell>
          <cell r="B335" t="str">
            <v>18013</v>
          </cell>
          <cell r="C335" t="str">
            <v>Project: GGO ISO SharePoint</v>
          </cell>
          <cell r="D335" t="str">
            <v>Child</v>
          </cell>
          <cell r="E335" t="str">
            <v>Single WP</v>
          </cell>
          <cell r="F335" t="str">
            <v>CMO/PS</v>
          </cell>
          <cell r="G335">
            <v>0</v>
          </cell>
          <cell r="H335">
            <v>0</v>
          </cell>
          <cell r="I335">
            <v>0</v>
          </cell>
          <cell r="J335">
            <v>0.07333333</v>
          </cell>
          <cell r="K335">
            <v>0</v>
          </cell>
          <cell r="L335">
            <v>0.07333333</v>
          </cell>
          <cell r="M335">
            <v>73333.33</v>
          </cell>
          <cell r="N335">
            <v>0</v>
          </cell>
          <cell r="O335">
            <v>0</v>
          </cell>
          <cell r="P335" t="str">
            <v>G4012010</v>
          </cell>
          <cell r="Q335">
            <v>0</v>
          </cell>
          <cell r="R335" t="str">
            <v>Not Excluded</v>
          </cell>
          <cell r="S335" t="str">
            <v>No</v>
          </cell>
          <cell r="T335" t="str">
            <v>Yes</v>
          </cell>
          <cell r="U335" t="str">
            <v>Value Creation</v>
          </cell>
          <cell r="V335" t="str">
            <v>Value Creation without ExtraVal</v>
          </cell>
          <cell r="W335" t="str">
            <v>Nurture</v>
          </cell>
          <cell r="X335" t="str">
            <v>Proposed Plan</v>
          </cell>
          <cell r="Y335" t="str">
            <v> GGO ISO SharePoint</v>
          </cell>
          <cell r="Z335" t="str">
            <v>No</v>
          </cell>
          <cell r="AA335" t="str">
            <v>No</v>
          </cell>
          <cell r="AB335" t="str">
            <v>IT / Systems</v>
          </cell>
          <cell r="AC335" t="str">
            <v>TO Be Updated</v>
          </cell>
          <cell r="AD335" t="str">
            <v>SONAR - Available in Horizon</v>
          </cell>
          <cell r="AE335" t="str">
            <v>Process Excellence &amp; Innovation</v>
          </cell>
          <cell r="AF335" t="str">
            <v>TO Be Updated</v>
          </cell>
          <cell r="AG335" t="str">
            <v>TO Be Updated</v>
          </cell>
          <cell r="AH335" t="str">
            <v>TO Be Updated</v>
          </cell>
          <cell r="AI335" t="str">
            <v>TO Be Updated</v>
          </cell>
        </row>
        <row r="336">
          <cell r="A336">
            <v>18014</v>
          </cell>
          <cell r="B336" t="str">
            <v>18014</v>
          </cell>
          <cell r="C336" t="str">
            <v>Project: GGO Analytics</v>
          </cell>
          <cell r="D336" t="str">
            <v>Parent</v>
          </cell>
          <cell r="E336" t="str">
            <v>Single WP</v>
          </cell>
          <cell r="F336" t="str">
            <v>CMO/PS</v>
          </cell>
          <cell r="G336">
            <v>0</v>
          </cell>
          <cell r="H336">
            <v>0</v>
          </cell>
          <cell r="I336">
            <v>0</v>
          </cell>
          <cell r="J336">
            <v>0.22916667</v>
          </cell>
          <cell r="K336">
            <v>0</v>
          </cell>
          <cell r="L336">
            <v>0.22916667</v>
          </cell>
          <cell r="M336">
            <v>229166.67</v>
          </cell>
          <cell r="N336">
            <v>0</v>
          </cell>
          <cell r="O336">
            <v>0</v>
          </cell>
        </row>
        <row r="336">
          <cell r="Q336">
            <v>0</v>
          </cell>
          <cell r="R336" t="str">
            <v>Not Excluded</v>
          </cell>
          <cell r="S336" t="str">
            <v>No</v>
          </cell>
          <cell r="T336" t="str">
            <v>Yes</v>
          </cell>
          <cell r="U336" t="str">
            <v>Value Creation</v>
          </cell>
          <cell r="V336" t="str">
            <v>Value Creation without ExtraVal</v>
          </cell>
          <cell r="W336" t="str">
            <v>Planning</v>
          </cell>
          <cell r="X336" t="str">
            <v>Proposed Plan</v>
          </cell>
          <cell r="Y336" t="str">
            <v> GGO Analytics</v>
          </cell>
          <cell r="Z336" t="str">
            <v>No</v>
          </cell>
          <cell r="AA336" t="str">
            <v>No</v>
          </cell>
          <cell r="AB336" t="str">
            <v>IT / Systems</v>
          </cell>
          <cell r="AC336" t="str">
            <v>TO Be Updated</v>
          </cell>
          <cell r="AD336" t="str">
            <v>SONAR - Available in Horizon</v>
          </cell>
          <cell r="AE336" t="str">
            <v>Process Excellence &amp; Innovation</v>
          </cell>
          <cell r="AF336" t="str">
            <v>TO Be Updated</v>
          </cell>
          <cell r="AG336" t="str">
            <v>TO Be Updated</v>
          </cell>
          <cell r="AH336" t="str">
            <v>TO Be Updated</v>
          </cell>
          <cell r="AI336" t="str">
            <v>TO Be Updated</v>
          </cell>
        </row>
        <row r="337">
          <cell r="A337" t="str">
            <v>18014-G4012036</v>
          </cell>
          <cell r="B337" t="str">
            <v>18014</v>
          </cell>
          <cell r="C337" t="str">
            <v>Project: GGO Analytics</v>
          </cell>
          <cell r="D337" t="str">
            <v>Child</v>
          </cell>
          <cell r="E337" t="str">
            <v>Single WP</v>
          </cell>
          <cell r="F337" t="str">
            <v>CMO/PS</v>
          </cell>
          <cell r="G337">
            <v>0</v>
          </cell>
          <cell r="H337">
            <v>0</v>
          </cell>
          <cell r="I337">
            <v>0</v>
          </cell>
          <cell r="J337">
            <v>0.22916667</v>
          </cell>
          <cell r="K337">
            <v>0</v>
          </cell>
          <cell r="L337">
            <v>0.22916667</v>
          </cell>
          <cell r="M337">
            <v>229166.67</v>
          </cell>
          <cell r="N337">
            <v>0</v>
          </cell>
          <cell r="O337">
            <v>0</v>
          </cell>
          <cell r="P337" t="str">
            <v>G4012036</v>
          </cell>
          <cell r="Q337">
            <v>0</v>
          </cell>
          <cell r="R337" t="str">
            <v>Not Excluded</v>
          </cell>
          <cell r="S337" t="str">
            <v>No</v>
          </cell>
          <cell r="T337" t="str">
            <v>Yes</v>
          </cell>
          <cell r="U337" t="str">
            <v>Value Creation</v>
          </cell>
          <cell r="V337" t="str">
            <v>Value Creation without ExtraVal</v>
          </cell>
          <cell r="W337" t="str">
            <v>Planning</v>
          </cell>
          <cell r="X337" t="str">
            <v>Proposed Plan</v>
          </cell>
          <cell r="Y337" t="str">
            <v> GGO Analytics</v>
          </cell>
          <cell r="Z337" t="str">
            <v>No</v>
          </cell>
          <cell r="AA337" t="str">
            <v>No</v>
          </cell>
          <cell r="AB337" t="str">
            <v>IT / Systems</v>
          </cell>
          <cell r="AC337" t="str">
            <v>TO Be Updated</v>
          </cell>
          <cell r="AD337" t="str">
            <v>SONAR - Available in Horizon</v>
          </cell>
          <cell r="AE337" t="str">
            <v>Process Excellence &amp; Innovation</v>
          </cell>
          <cell r="AF337" t="str">
            <v>TO Be Updated</v>
          </cell>
          <cell r="AG337" t="str">
            <v>TO Be Updated</v>
          </cell>
          <cell r="AH337" t="str">
            <v>TO Be Updated</v>
          </cell>
          <cell r="AI337" t="str">
            <v>TO Be Updated</v>
          </cell>
        </row>
        <row r="338">
          <cell r="A338">
            <v>18015</v>
          </cell>
          <cell r="B338" t="str">
            <v>18015</v>
          </cell>
          <cell r="C338" t="str">
            <v>Project: GGO SNOW</v>
          </cell>
          <cell r="D338" t="str">
            <v>Parent</v>
          </cell>
          <cell r="E338" t="str">
            <v>Single WP</v>
          </cell>
          <cell r="F338" t="str">
            <v>CMO/PS</v>
          </cell>
          <cell r="G338">
            <v>0</v>
          </cell>
          <cell r="H338">
            <v>0</v>
          </cell>
          <cell r="I338">
            <v>0</v>
          </cell>
          <cell r="J338">
            <v>0.1375</v>
          </cell>
          <cell r="K338">
            <v>0</v>
          </cell>
          <cell r="L338">
            <v>0.1375</v>
          </cell>
          <cell r="M338">
            <v>137500</v>
          </cell>
          <cell r="N338">
            <v>0</v>
          </cell>
          <cell r="O338">
            <v>0</v>
          </cell>
        </row>
        <row r="338">
          <cell r="Q338">
            <v>0</v>
          </cell>
          <cell r="R338" t="str">
            <v>Not Excluded</v>
          </cell>
          <cell r="S338" t="str">
            <v>No</v>
          </cell>
          <cell r="T338" t="str">
            <v>Yes</v>
          </cell>
          <cell r="U338" t="str">
            <v>Value Creation</v>
          </cell>
          <cell r="V338" t="str">
            <v>Value Creation without ExtraVal</v>
          </cell>
          <cell r="W338" t="str">
            <v>Grow</v>
          </cell>
          <cell r="X338" t="str">
            <v>Proposed Plan</v>
          </cell>
          <cell r="Y338" t="str">
            <v> GGO SNOW</v>
          </cell>
          <cell r="Z338" t="str">
            <v>No</v>
          </cell>
          <cell r="AA338" t="str">
            <v>No</v>
          </cell>
          <cell r="AB338" t="str">
            <v>IT / Systems</v>
          </cell>
          <cell r="AC338" t="str">
            <v>TO Be Updated</v>
          </cell>
          <cell r="AD338" t="str">
            <v>SONAR - Available in Horizon</v>
          </cell>
          <cell r="AE338" t="str">
            <v>Process Excellence &amp; Innovation</v>
          </cell>
          <cell r="AF338" t="str">
            <v>TO Be Updated</v>
          </cell>
          <cell r="AG338" t="str">
            <v>TO Be Updated</v>
          </cell>
          <cell r="AH338" t="str">
            <v>TO Be Updated</v>
          </cell>
          <cell r="AI338" t="str">
            <v>TO Be Updated</v>
          </cell>
        </row>
        <row r="339">
          <cell r="A339" t="str">
            <v>18015-G4012039</v>
          </cell>
          <cell r="B339" t="str">
            <v>18015</v>
          </cell>
          <cell r="C339" t="str">
            <v>Project: GGO SNOW</v>
          </cell>
          <cell r="D339" t="str">
            <v>Child</v>
          </cell>
          <cell r="E339" t="str">
            <v>Single WP</v>
          </cell>
          <cell r="F339" t="str">
            <v>CMO/PS</v>
          </cell>
          <cell r="G339">
            <v>0</v>
          </cell>
          <cell r="H339">
            <v>0</v>
          </cell>
          <cell r="I339">
            <v>0</v>
          </cell>
          <cell r="J339">
            <v>0.1375</v>
          </cell>
          <cell r="K339">
            <v>0</v>
          </cell>
          <cell r="L339">
            <v>0.1375</v>
          </cell>
          <cell r="M339">
            <v>137500</v>
          </cell>
          <cell r="N339">
            <v>0</v>
          </cell>
          <cell r="O339">
            <v>0</v>
          </cell>
          <cell r="P339" t="str">
            <v>G4012039</v>
          </cell>
          <cell r="Q339">
            <v>0</v>
          </cell>
          <cell r="R339" t="str">
            <v>Not Excluded</v>
          </cell>
          <cell r="S339" t="str">
            <v>No</v>
          </cell>
          <cell r="T339" t="str">
            <v>Yes</v>
          </cell>
          <cell r="U339" t="str">
            <v>Value Creation</v>
          </cell>
          <cell r="V339" t="str">
            <v>Value Creation without ExtraVal</v>
          </cell>
          <cell r="W339" t="str">
            <v>Grow</v>
          </cell>
          <cell r="X339" t="str">
            <v>Proposed Plan</v>
          </cell>
          <cell r="Y339" t="str">
            <v> GGO SNOW</v>
          </cell>
          <cell r="Z339" t="str">
            <v>No</v>
          </cell>
          <cell r="AA339" t="str">
            <v>No</v>
          </cell>
          <cell r="AB339" t="str">
            <v>IT / Systems</v>
          </cell>
          <cell r="AC339" t="str">
            <v>TO Be Updated</v>
          </cell>
          <cell r="AD339" t="str">
            <v>SONAR - Available in Horizon</v>
          </cell>
          <cell r="AE339" t="str">
            <v>Process Excellence &amp; Innovation</v>
          </cell>
          <cell r="AF339" t="str">
            <v>TO Be Updated</v>
          </cell>
          <cell r="AG339" t="str">
            <v>TO Be Updated</v>
          </cell>
          <cell r="AH339" t="str">
            <v>TO Be Updated</v>
          </cell>
          <cell r="AI339" t="str">
            <v>TO Be Updated</v>
          </cell>
        </row>
        <row r="340">
          <cell r="A340">
            <v>18016</v>
          </cell>
          <cell r="B340" t="str">
            <v>18016</v>
          </cell>
          <cell r="C340" t="str">
            <v>Project: LAMP</v>
          </cell>
          <cell r="D340" t="str">
            <v>Parent</v>
          </cell>
          <cell r="E340" t="str">
            <v>Single WP</v>
          </cell>
          <cell r="F340" t="str">
            <v>CMO/PS</v>
          </cell>
          <cell r="G340">
            <v>0</v>
          </cell>
          <cell r="H340">
            <v>0</v>
          </cell>
          <cell r="I340">
            <v>0</v>
          </cell>
          <cell r="J340">
            <v>0.36666667</v>
          </cell>
          <cell r="K340">
            <v>0</v>
          </cell>
          <cell r="L340">
            <v>0.36666667</v>
          </cell>
          <cell r="M340">
            <v>366666.67</v>
          </cell>
          <cell r="N340">
            <v>0</v>
          </cell>
          <cell r="O340">
            <v>0</v>
          </cell>
        </row>
        <row r="340">
          <cell r="Q340">
            <v>0</v>
          </cell>
          <cell r="R340" t="str">
            <v>Not Excluded</v>
          </cell>
          <cell r="S340" t="str">
            <v>No</v>
          </cell>
          <cell r="T340" t="str">
            <v>Yes</v>
          </cell>
          <cell r="U340" t="str">
            <v>Compliance</v>
          </cell>
          <cell r="V340" t="str">
            <v>Compliance</v>
          </cell>
          <cell r="W340" t="str">
            <v>Planning</v>
          </cell>
          <cell r="X340" t="str">
            <v>Proposed Plan</v>
          </cell>
          <cell r="Y340" t="str">
            <v> LAMP</v>
          </cell>
          <cell r="Z340" t="str">
            <v>No</v>
          </cell>
          <cell r="AA340" t="str">
            <v>No</v>
          </cell>
          <cell r="AB340" t="str">
            <v>IT / Systems</v>
          </cell>
          <cell r="AC340" t="str">
            <v>TO Be Updated</v>
          </cell>
          <cell r="AD340" t="str">
            <v>SONAR - Available in Horizon</v>
          </cell>
          <cell r="AE340" t="str">
            <v>Compliance</v>
          </cell>
          <cell r="AF340" t="str">
            <v>TO Be Updated</v>
          </cell>
          <cell r="AG340" t="str">
            <v>TO Be Updated</v>
          </cell>
          <cell r="AH340" t="str">
            <v>TO Be Updated</v>
          </cell>
          <cell r="AI340" t="str">
            <v>TO Be Updated</v>
          </cell>
        </row>
        <row r="341">
          <cell r="A341" t="str">
            <v>18016-G4012028</v>
          </cell>
          <cell r="B341" t="str">
            <v>18016</v>
          </cell>
          <cell r="C341" t="str">
            <v>Project: LAMP</v>
          </cell>
          <cell r="D341" t="str">
            <v>Child</v>
          </cell>
          <cell r="E341" t="str">
            <v>Single WP</v>
          </cell>
          <cell r="F341" t="str">
            <v>CMO/PS</v>
          </cell>
          <cell r="G341">
            <v>0</v>
          </cell>
          <cell r="H341">
            <v>0</v>
          </cell>
          <cell r="I341">
            <v>0</v>
          </cell>
          <cell r="J341">
            <v>0.36666667</v>
          </cell>
          <cell r="K341">
            <v>0</v>
          </cell>
          <cell r="L341">
            <v>0.36666667</v>
          </cell>
          <cell r="M341">
            <v>366666.67</v>
          </cell>
          <cell r="N341">
            <v>0</v>
          </cell>
          <cell r="O341">
            <v>0</v>
          </cell>
          <cell r="P341" t="str">
            <v>G4012028</v>
          </cell>
          <cell r="Q341">
            <v>0</v>
          </cell>
          <cell r="R341" t="str">
            <v>Not Excluded</v>
          </cell>
          <cell r="S341" t="str">
            <v>No</v>
          </cell>
          <cell r="T341" t="str">
            <v>Yes</v>
          </cell>
          <cell r="U341" t="str">
            <v>Compliance</v>
          </cell>
          <cell r="V341" t="str">
            <v>Compliance</v>
          </cell>
          <cell r="W341" t="str">
            <v>Planning</v>
          </cell>
          <cell r="X341" t="str">
            <v>Proposed Plan</v>
          </cell>
          <cell r="Y341" t="str">
            <v> LAMP</v>
          </cell>
          <cell r="Z341" t="str">
            <v>No</v>
          </cell>
          <cell r="AA341" t="str">
            <v>No</v>
          </cell>
          <cell r="AB341" t="str">
            <v>IT / Systems</v>
          </cell>
          <cell r="AC341" t="str">
            <v>TO Be Updated</v>
          </cell>
          <cell r="AD341" t="str">
            <v>SONAR - Available in Horizon</v>
          </cell>
          <cell r="AE341" t="str">
            <v>Compliance</v>
          </cell>
          <cell r="AF341" t="str">
            <v>TO Be Updated</v>
          </cell>
          <cell r="AG341" t="str">
            <v>TO Be Updated</v>
          </cell>
          <cell r="AH341" t="str">
            <v>TO Be Updated</v>
          </cell>
          <cell r="AI341" t="str">
            <v>TO Be Updated</v>
          </cell>
        </row>
        <row r="342">
          <cell r="A342">
            <v>18017</v>
          </cell>
          <cell r="B342" t="str">
            <v>18017</v>
          </cell>
          <cell r="C342" t="str">
            <v>Project: Process MGP</v>
          </cell>
          <cell r="D342" t="str">
            <v>Parent</v>
          </cell>
          <cell r="E342" t="str">
            <v>Single WP</v>
          </cell>
          <cell r="F342" t="str">
            <v>CMO/PS</v>
          </cell>
          <cell r="G342">
            <v>0</v>
          </cell>
          <cell r="H342">
            <v>0</v>
          </cell>
          <cell r="I342">
            <v>0</v>
          </cell>
          <cell r="J342">
            <v>0.45833333</v>
          </cell>
          <cell r="K342">
            <v>0</v>
          </cell>
          <cell r="L342">
            <v>0.45833333</v>
          </cell>
          <cell r="M342">
            <v>458333.33</v>
          </cell>
          <cell r="N342">
            <v>0</v>
          </cell>
          <cell r="O342">
            <v>0</v>
          </cell>
        </row>
        <row r="342">
          <cell r="Q342">
            <v>0</v>
          </cell>
          <cell r="R342" t="str">
            <v>Not Excluded</v>
          </cell>
          <cell r="S342" t="str">
            <v>No</v>
          </cell>
          <cell r="T342" t="str">
            <v>Yes</v>
          </cell>
          <cell r="U342" t="str">
            <v>Value Creation</v>
          </cell>
          <cell r="V342" t="str">
            <v>Value Creation without ExtraVal</v>
          </cell>
          <cell r="W342" t="str">
            <v>Planning</v>
          </cell>
          <cell r="X342" t="str">
            <v>Proposed Plan</v>
          </cell>
          <cell r="Y342" t="str">
            <v> Process MGP</v>
          </cell>
          <cell r="Z342" t="str">
            <v>No</v>
          </cell>
          <cell r="AA342" t="str">
            <v>No</v>
          </cell>
          <cell r="AB342" t="str">
            <v>IT / Systems</v>
          </cell>
          <cell r="AC342" t="str">
            <v>TO Be Updated</v>
          </cell>
          <cell r="AD342" t="str">
            <v>SONAR - Available in Horizon</v>
          </cell>
          <cell r="AE342" t="str">
            <v>Process Excellence &amp; Innovation</v>
          </cell>
          <cell r="AF342" t="str">
            <v>TO Be Updated</v>
          </cell>
          <cell r="AG342" t="str">
            <v>TO Be Updated</v>
          </cell>
          <cell r="AH342" t="str">
            <v>TO Be Updated</v>
          </cell>
          <cell r="AI342" t="str">
            <v>TO Be Updated</v>
          </cell>
        </row>
        <row r="343">
          <cell r="A343" t="str">
            <v>18017-G4012100</v>
          </cell>
          <cell r="B343" t="str">
            <v>18017</v>
          </cell>
          <cell r="C343" t="str">
            <v>Project: Process MGP</v>
          </cell>
          <cell r="D343" t="str">
            <v>Child</v>
          </cell>
          <cell r="E343" t="str">
            <v>Single WP</v>
          </cell>
          <cell r="F343" t="str">
            <v>CMO/PS</v>
          </cell>
          <cell r="G343">
            <v>0</v>
          </cell>
          <cell r="H343">
            <v>0</v>
          </cell>
          <cell r="I343">
            <v>0</v>
          </cell>
          <cell r="J343">
            <v>0.45833333</v>
          </cell>
          <cell r="K343">
            <v>0</v>
          </cell>
          <cell r="L343">
            <v>0.45833333</v>
          </cell>
          <cell r="M343">
            <v>458333.33</v>
          </cell>
          <cell r="N343">
            <v>0</v>
          </cell>
          <cell r="O343">
            <v>0</v>
          </cell>
          <cell r="P343" t="str">
            <v>G4012100</v>
          </cell>
          <cell r="Q343">
            <v>0</v>
          </cell>
          <cell r="R343" t="str">
            <v>Not Excluded</v>
          </cell>
          <cell r="S343" t="str">
            <v>No</v>
          </cell>
          <cell r="T343" t="str">
            <v>Yes</v>
          </cell>
          <cell r="U343" t="str">
            <v>Value Creation</v>
          </cell>
          <cell r="V343" t="str">
            <v>Value Creation without ExtraVal</v>
          </cell>
          <cell r="W343" t="str">
            <v>Planning</v>
          </cell>
          <cell r="X343" t="str">
            <v>Proposed Plan</v>
          </cell>
          <cell r="Y343" t="str">
            <v> Process MGP</v>
          </cell>
          <cell r="Z343" t="str">
            <v>No</v>
          </cell>
          <cell r="AA343" t="str">
            <v>No</v>
          </cell>
          <cell r="AB343" t="str">
            <v>IT / Systems</v>
          </cell>
          <cell r="AC343" t="str">
            <v>TO Be Updated</v>
          </cell>
          <cell r="AD343" t="str">
            <v>SONAR - Available in Horizon</v>
          </cell>
          <cell r="AE343" t="str">
            <v>Process Excellence &amp; Innovation</v>
          </cell>
          <cell r="AF343" t="str">
            <v>TO Be Updated</v>
          </cell>
          <cell r="AG343" t="str">
            <v>TO Be Updated</v>
          </cell>
          <cell r="AH343" t="str">
            <v>TO Be Updated</v>
          </cell>
          <cell r="AI343" t="str">
            <v>TO Be Updated</v>
          </cell>
        </row>
        <row r="344">
          <cell r="A344">
            <v>18018</v>
          </cell>
          <cell r="B344" t="str">
            <v>18018</v>
          </cell>
          <cell r="C344" t="str">
            <v>Project: eSAE interfaces</v>
          </cell>
          <cell r="D344" t="str">
            <v>Parent</v>
          </cell>
          <cell r="E344" t="str">
            <v>Single WP</v>
          </cell>
          <cell r="F344" t="str">
            <v>CMO/PS</v>
          </cell>
          <cell r="G344">
            <v>0</v>
          </cell>
          <cell r="H344">
            <v>0</v>
          </cell>
          <cell r="I344">
            <v>0</v>
          </cell>
          <cell r="J344">
            <v>0.55</v>
          </cell>
          <cell r="K344">
            <v>0</v>
          </cell>
          <cell r="L344">
            <v>0.55</v>
          </cell>
          <cell r="M344">
            <v>550000</v>
          </cell>
          <cell r="N344">
            <v>0</v>
          </cell>
          <cell r="O344">
            <v>0</v>
          </cell>
        </row>
        <row r="344">
          <cell r="Q344">
            <v>0</v>
          </cell>
          <cell r="R344" t="str">
            <v>Not Excluded</v>
          </cell>
          <cell r="S344" t="str">
            <v>No</v>
          </cell>
          <cell r="T344" t="str">
            <v>Yes</v>
          </cell>
          <cell r="U344" t="str">
            <v>Operational Necessity</v>
          </cell>
          <cell r="V344" t="str">
            <v>Operational Necessity</v>
          </cell>
          <cell r="W344" t="str">
            <v>Planning</v>
          </cell>
          <cell r="X344" t="str">
            <v>Proposed Plan</v>
          </cell>
          <cell r="Y344" t="str">
            <v> eSAE interfaces</v>
          </cell>
          <cell r="Z344" t="str">
            <v>No</v>
          </cell>
          <cell r="AA344" t="str">
            <v>No</v>
          </cell>
          <cell r="AB344" t="str">
            <v>IT / Systems</v>
          </cell>
          <cell r="AC344" t="str">
            <v>TO Be Updated</v>
          </cell>
          <cell r="AD344" t="str">
            <v>SONAR - Available in Horizon</v>
          </cell>
          <cell r="AE344" t="str">
            <v>Operational Necessity</v>
          </cell>
          <cell r="AF344" t="str">
            <v>TO Be Updated</v>
          </cell>
          <cell r="AG344" t="str">
            <v>TO Be Updated</v>
          </cell>
          <cell r="AH344" t="str">
            <v>TO Be Updated</v>
          </cell>
          <cell r="AI344" t="str">
            <v>TO Be Updated</v>
          </cell>
        </row>
        <row r="345">
          <cell r="A345" t="str">
            <v>18018-G4012080</v>
          </cell>
          <cell r="B345" t="str">
            <v>18018</v>
          </cell>
          <cell r="C345" t="str">
            <v>Project: eSAE interfaces</v>
          </cell>
          <cell r="D345" t="str">
            <v>Child</v>
          </cell>
          <cell r="E345" t="str">
            <v>Single WP</v>
          </cell>
          <cell r="F345" t="str">
            <v>CMO/PS</v>
          </cell>
          <cell r="G345">
            <v>0</v>
          </cell>
          <cell r="H345">
            <v>0</v>
          </cell>
          <cell r="I345">
            <v>0</v>
          </cell>
          <cell r="J345">
            <v>0.55</v>
          </cell>
          <cell r="K345">
            <v>0</v>
          </cell>
          <cell r="L345">
            <v>0.55</v>
          </cell>
          <cell r="M345">
            <v>550000</v>
          </cell>
          <cell r="N345">
            <v>0</v>
          </cell>
          <cell r="O345">
            <v>0</v>
          </cell>
          <cell r="P345" t="str">
            <v>G4012080</v>
          </cell>
          <cell r="Q345">
            <v>0</v>
          </cell>
          <cell r="R345" t="str">
            <v>Not Excluded</v>
          </cell>
          <cell r="S345" t="str">
            <v>No</v>
          </cell>
          <cell r="T345" t="str">
            <v>Yes</v>
          </cell>
          <cell r="U345" t="str">
            <v>Operational Necessity</v>
          </cell>
          <cell r="V345" t="str">
            <v>Operational Necessity</v>
          </cell>
          <cell r="W345" t="str">
            <v>Planning</v>
          </cell>
          <cell r="X345" t="str">
            <v>Proposed Plan</v>
          </cell>
          <cell r="Y345" t="str">
            <v> eSAE interfaces redesign</v>
          </cell>
          <cell r="Z345" t="str">
            <v>No</v>
          </cell>
          <cell r="AA345" t="str">
            <v>No</v>
          </cell>
          <cell r="AB345" t="str">
            <v>IT / Systems</v>
          </cell>
          <cell r="AC345" t="str">
            <v>TO Be Updated</v>
          </cell>
          <cell r="AD345" t="str">
            <v>SONAR - Available in Horizon</v>
          </cell>
          <cell r="AE345" t="str">
            <v>Operational Necessity</v>
          </cell>
          <cell r="AF345" t="str">
            <v>TO Be Updated</v>
          </cell>
          <cell r="AG345" t="str">
            <v>TO Be Updated</v>
          </cell>
          <cell r="AH345" t="str">
            <v>TO Be Updated</v>
          </cell>
          <cell r="AI345" t="str">
            <v>TO Be Updated</v>
          </cell>
        </row>
        <row r="346">
          <cell r="A346">
            <v>18019</v>
          </cell>
          <cell r="B346" t="str">
            <v>18019</v>
          </cell>
          <cell r="C346" t="str">
            <v>Project: eOn/Offboarding</v>
          </cell>
          <cell r="D346" t="str">
            <v>Parent</v>
          </cell>
          <cell r="E346" t="str">
            <v>Single WP</v>
          </cell>
          <cell r="F346" t="str">
            <v>CMO/PS</v>
          </cell>
          <cell r="G346">
            <v>0</v>
          </cell>
          <cell r="H346">
            <v>0</v>
          </cell>
          <cell r="I346">
            <v>0</v>
          </cell>
          <cell r="J346">
            <v>0.1375</v>
          </cell>
          <cell r="K346">
            <v>0</v>
          </cell>
          <cell r="L346">
            <v>0.1375</v>
          </cell>
          <cell r="M346">
            <v>137500</v>
          </cell>
          <cell r="N346">
            <v>0</v>
          </cell>
          <cell r="O346">
            <v>0</v>
          </cell>
        </row>
        <row r="346">
          <cell r="Q346">
            <v>0</v>
          </cell>
          <cell r="R346" t="str">
            <v>Not Excluded</v>
          </cell>
          <cell r="S346" t="str">
            <v>No</v>
          </cell>
          <cell r="T346" t="str">
            <v>Yes</v>
          </cell>
          <cell r="U346" t="str">
            <v>Value Creation</v>
          </cell>
          <cell r="V346" t="str">
            <v>Value Creation without ExtraVal</v>
          </cell>
          <cell r="W346" t="str">
            <v>Planning</v>
          </cell>
          <cell r="X346" t="str">
            <v>Proposed Plan</v>
          </cell>
          <cell r="Y346" t="str">
            <v> eOn/Offboarding</v>
          </cell>
          <cell r="Z346" t="str">
            <v>No</v>
          </cell>
          <cell r="AA346" t="str">
            <v>No</v>
          </cell>
          <cell r="AB346" t="str">
            <v>IT / Systems</v>
          </cell>
          <cell r="AC346" t="str">
            <v>TO Be Updated</v>
          </cell>
          <cell r="AD346" t="str">
            <v>SONAR - Available in Horizon</v>
          </cell>
          <cell r="AE346" t="str">
            <v>Process Excellence &amp; Innovation</v>
          </cell>
          <cell r="AF346" t="str">
            <v>TO Be Updated</v>
          </cell>
          <cell r="AG346" t="str">
            <v>TO Be Updated</v>
          </cell>
          <cell r="AH346" t="str">
            <v>TO Be Updated</v>
          </cell>
          <cell r="AI346" t="str">
            <v>TO Be Updated</v>
          </cell>
        </row>
        <row r="347">
          <cell r="A347" t="str">
            <v>18019-G4012082</v>
          </cell>
          <cell r="B347" t="str">
            <v>18019</v>
          </cell>
          <cell r="C347" t="str">
            <v>Project: eOn/Offboarding</v>
          </cell>
          <cell r="D347" t="str">
            <v>Child</v>
          </cell>
          <cell r="E347" t="str">
            <v>Single WP</v>
          </cell>
          <cell r="F347" t="str">
            <v>CMO/PS</v>
          </cell>
          <cell r="G347">
            <v>0</v>
          </cell>
          <cell r="H347">
            <v>0</v>
          </cell>
          <cell r="I347">
            <v>0</v>
          </cell>
          <cell r="J347">
            <v>0.1375</v>
          </cell>
          <cell r="K347">
            <v>0</v>
          </cell>
          <cell r="L347">
            <v>0.1375</v>
          </cell>
          <cell r="M347">
            <v>137500</v>
          </cell>
          <cell r="N347">
            <v>0</v>
          </cell>
          <cell r="O347">
            <v>0</v>
          </cell>
          <cell r="P347" t="str">
            <v>G4012082</v>
          </cell>
          <cell r="Q347">
            <v>0</v>
          </cell>
          <cell r="R347" t="str">
            <v>Not Excluded</v>
          </cell>
          <cell r="S347" t="str">
            <v>No</v>
          </cell>
          <cell r="T347" t="str">
            <v>Yes</v>
          </cell>
          <cell r="U347" t="str">
            <v>Value Creation</v>
          </cell>
          <cell r="V347" t="str">
            <v>Value Creation without ExtraVal</v>
          </cell>
          <cell r="W347" t="str">
            <v>Planning</v>
          </cell>
          <cell r="X347" t="str">
            <v>Proposed Plan</v>
          </cell>
          <cell r="Y347" t="str">
            <v> eOn/Offboarding</v>
          </cell>
          <cell r="Z347" t="str">
            <v>No</v>
          </cell>
          <cell r="AA347" t="str">
            <v>No</v>
          </cell>
          <cell r="AB347" t="str">
            <v>IT / Systems</v>
          </cell>
          <cell r="AC347" t="str">
            <v>TO Be Updated</v>
          </cell>
          <cell r="AD347" t="str">
            <v>SONAR - Available in Horizon</v>
          </cell>
          <cell r="AE347" t="str">
            <v>Process Excellence &amp; Innovation</v>
          </cell>
          <cell r="AF347" t="str">
            <v>TO Be Updated</v>
          </cell>
          <cell r="AG347" t="str">
            <v>TO Be Updated</v>
          </cell>
          <cell r="AH347" t="str">
            <v>TO Be Updated</v>
          </cell>
          <cell r="AI347" t="str">
            <v>TO Be Updated</v>
          </cell>
        </row>
        <row r="348">
          <cell r="A348">
            <v>18020</v>
          </cell>
          <cell r="B348" t="str">
            <v>18020</v>
          </cell>
          <cell r="C348" t="str">
            <v>Project: Vigiflow Gateway</v>
          </cell>
          <cell r="D348" t="str">
            <v>Parent</v>
          </cell>
          <cell r="E348" t="str">
            <v>Single WP</v>
          </cell>
          <cell r="F348" t="str">
            <v>CMO/PS</v>
          </cell>
          <cell r="G348">
            <v>0</v>
          </cell>
          <cell r="H348">
            <v>0</v>
          </cell>
          <cell r="I348">
            <v>0</v>
          </cell>
          <cell r="J348">
            <v>0.18333333</v>
          </cell>
          <cell r="K348">
            <v>0</v>
          </cell>
          <cell r="L348">
            <v>0.18333333</v>
          </cell>
          <cell r="M348">
            <v>183333.33</v>
          </cell>
          <cell r="N348">
            <v>0</v>
          </cell>
          <cell r="O348">
            <v>0</v>
          </cell>
        </row>
        <row r="348">
          <cell r="Q348">
            <v>0</v>
          </cell>
          <cell r="R348" t="str">
            <v>Not Excluded</v>
          </cell>
          <cell r="S348" t="str">
            <v>No</v>
          </cell>
          <cell r="T348" t="str">
            <v>Yes</v>
          </cell>
          <cell r="U348" t="str">
            <v>Value Creation</v>
          </cell>
          <cell r="V348" t="str">
            <v>Value Creation without ExtraVal</v>
          </cell>
          <cell r="W348" t="str">
            <v>Planning</v>
          </cell>
          <cell r="X348" t="str">
            <v>Proposed Plan</v>
          </cell>
          <cell r="Y348" t="str">
            <v> Vigiflow Gateway</v>
          </cell>
          <cell r="Z348" t="str">
            <v>No</v>
          </cell>
          <cell r="AA348" t="str">
            <v>No</v>
          </cell>
          <cell r="AB348" t="str">
            <v>IT / Systems</v>
          </cell>
          <cell r="AC348" t="str">
            <v>TO Be Updated</v>
          </cell>
          <cell r="AD348" t="str">
            <v>SONAR - Available in Horizon</v>
          </cell>
          <cell r="AE348" t="str">
            <v>Process Excellence &amp; Innovation</v>
          </cell>
          <cell r="AF348" t="str">
            <v>TO Be Updated</v>
          </cell>
          <cell r="AG348" t="str">
            <v>TO Be Updated</v>
          </cell>
          <cell r="AH348" t="str">
            <v>TO Be Updated</v>
          </cell>
          <cell r="AI348" t="str">
            <v>TO Be Updated</v>
          </cell>
        </row>
        <row r="349">
          <cell r="A349" t="str">
            <v>18020-G4012083</v>
          </cell>
          <cell r="B349" t="str">
            <v>18020</v>
          </cell>
          <cell r="C349" t="str">
            <v>Project: Vigiflow Gateway</v>
          </cell>
          <cell r="D349" t="str">
            <v>Child</v>
          </cell>
          <cell r="E349" t="str">
            <v>Single WP</v>
          </cell>
          <cell r="F349" t="str">
            <v>CMO/PS</v>
          </cell>
          <cell r="G349">
            <v>0</v>
          </cell>
          <cell r="H349">
            <v>0</v>
          </cell>
          <cell r="I349">
            <v>0</v>
          </cell>
          <cell r="J349">
            <v>0.18333333</v>
          </cell>
          <cell r="K349">
            <v>0</v>
          </cell>
          <cell r="L349">
            <v>0.18333333</v>
          </cell>
          <cell r="M349">
            <v>183333.33</v>
          </cell>
          <cell r="N349">
            <v>0</v>
          </cell>
          <cell r="O349">
            <v>0</v>
          </cell>
          <cell r="P349" t="str">
            <v>G4012083</v>
          </cell>
          <cell r="Q349">
            <v>0</v>
          </cell>
          <cell r="R349" t="str">
            <v>Not Excluded</v>
          </cell>
          <cell r="S349" t="str">
            <v>No</v>
          </cell>
          <cell r="T349" t="str">
            <v>Yes</v>
          </cell>
          <cell r="U349" t="str">
            <v>Value Creation</v>
          </cell>
          <cell r="V349" t="str">
            <v>Value Creation without ExtraVal</v>
          </cell>
          <cell r="W349" t="str">
            <v>Planning</v>
          </cell>
          <cell r="X349" t="str">
            <v>Proposed Plan</v>
          </cell>
          <cell r="Y349" t="str">
            <v> Vigiflow Gateway implementation</v>
          </cell>
          <cell r="Z349" t="str">
            <v>No</v>
          </cell>
          <cell r="AA349" t="str">
            <v>No</v>
          </cell>
          <cell r="AB349" t="str">
            <v>IT / Systems</v>
          </cell>
          <cell r="AC349" t="str">
            <v>TO Be Updated</v>
          </cell>
          <cell r="AD349" t="str">
            <v>SONAR - Available in Horizon</v>
          </cell>
          <cell r="AE349" t="str">
            <v>Process Excellence &amp; Innovation</v>
          </cell>
          <cell r="AF349" t="str">
            <v>TO Be Updated</v>
          </cell>
          <cell r="AG349" t="str">
            <v>TO Be Updated</v>
          </cell>
          <cell r="AH349" t="str">
            <v>TO Be Updated</v>
          </cell>
          <cell r="AI349" t="str">
            <v>TO Be Updated</v>
          </cell>
        </row>
        <row r="350">
          <cell r="A350">
            <v>18021</v>
          </cell>
          <cell r="B350" t="str">
            <v>18021</v>
          </cell>
          <cell r="C350" t="str">
            <v>Project: PV Reports 2</v>
          </cell>
          <cell r="D350" t="str">
            <v>Parent</v>
          </cell>
          <cell r="E350" t="str">
            <v>Single WP</v>
          </cell>
          <cell r="F350" t="str">
            <v>CMO/PS</v>
          </cell>
          <cell r="G350">
            <v>0</v>
          </cell>
          <cell r="H350">
            <v>0</v>
          </cell>
          <cell r="I350">
            <v>0</v>
          </cell>
          <cell r="J350">
            <v>0.36666667</v>
          </cell>
          <cell r="K350">
            <v>0</v>
          </cell>
          <cell r="L350">
            <v>0.36666667</v>
          </cell>
          <cell r="M350">
            <v>366666.67</v>
          </cell>
          <cell r="N350">
            <v>0</v>
          </cell>
          <cell r="O350">
            <v>0</v>
          </cell>
        </row>
        <row r="350">
          <cell r="Q350">
            <v>0</v>
          </cell>
          <cell r="R350" t="str">
            <v>Not Excluded</v>
          </cell>
          <cell r="S350" t="str">
            <v>No</v>
          </cell>
          <cell r="T350" t="str">
            <v>Yes</v>
          </cell>
          <cell r="U350" t="str">
            <v>Value Creation</v>
          </cell>
          <cell r="V350" t="str">
            <v>Value Creation without ExtraVal</v>
          </cell>
          <cell r="W350" t="str">
            <v>Nurture</v>
          </cell>
          <cell r="X350" t="str">
            <v>Proposed Plan</v>
          </cell>
          <cell r="Y350" t="str">
            <v> PV Reports 2</v>
          </cell>
          <cell r="Z350" t="str">
            <v>No</v>
          </cell>
          <cell r="AA350" t="str">
            <v>No</v>
          </cell>
          <cell r="AB350" t="str">
            <v>IT / Systems</v>
          </cell>
          <cell r="AC350" t="str">
            <v>TO Be Updated</v>
          </cell>
          <cell r="AD350" t="str">
            <v>SONAR - Available in Horizon</v>
          </cell>
          <cell r="AE350" t="str">
            <v>Process Excellence &amp; Innovation</v>
          </cell>
          <cell r="AF350" t="str">
            <v>TO Be Updated</v>
          </cell>
          <cell r="AG350" t="str">
            <v>TO Be Updated</v>
          </cell>
          <cell r="AH350" t="str">
            <v>TO Be Updated</v>
          </cell>
          <cell r="AI350" t="str">
            <v>TO Be Updated</v>
          </cell>
        </row>
        <row r="351">
          <cell r="A351" t="str">
            <v>18021-G4012101</v>
          </cell>
          <cell r="B351" t="str">
            <v>18021</v>
          </cell>
          <cell r="C351" t="str">
            <v>Project: PV Reports 2</v>
          </cell>
          <cell r="D351" t="str">
            <v>Child</v>
          </cell>
          <cell r="E351" t="str">
            <v>Single WP</v>
          </cell>
          <cell r="F351" t="str">
            <v>CMO/PS</v>
          </cell>
          <cell r="G351">
            <v>0</v>
          </cell>
          <cell r="H351">
            <v>0</v>
          </cell>
          <cell r="I351">
            <v>0</v>
          </cell>
          <cell r="J351">
            <v>0.36666667</v>
          </cell>
          <cell r="K351">
            <v>0</v>
          </cell>
          <cell r="L351">
            <v>0.36666667</v>
          </cell>
          <cell r="M351">
            <v>366666.67</v>
          </cell>
          <cell r="N351">
            <v>0</v>
          </cell>
          <cell r="O351">
            <v>0</v>
          </cell>
          <cell r="P351" t="str">
            <v>G4012101</v>
          </cell>
          <cell r="Q351">
            <v>0</v>
          </cell>
          <cell r="R351" t="str">
            <v>Not Excluded</v>
          </cell>
          <cell r="S351" t="str">
            <v>No</v>
          </cell>
          <cell r="T351" t="str">
            <v>Yes</v>
          </cell>
          <cell r="U351" t="str">
            <v>Value Creation</v>
          </cell>
          <cell r="V351" t="str">
            <v>Value Creation without ExtraVal</v>
          </cell>
          <cell r="W351" t="str">
            <v>Nurture</v>
          </cell>
          <cell r="X351" t="str">
            <v>Proposed Plan</v>
          </cell>
          <cell r="Y351" t="str">
            <v> PV Reports Enhancements</v>
          </cell>
          <cell r="Z351" t="str">
            <v>No</v>
          </cell>
          <cell r="AA351" t="str">
            <v>No</v>
          </cell>
          <cell r="AB351" t="str">
            <v>IT / Systems</v>
          </cell>
          <cell r="AC351" t="str">
            <v>TO Be Updated</v>
          </cell>
          <cell r="AD351" t="str">
            <v>SONAR - Available in Horizon</v>
          </cell>
          <cell r="AE351" t="str">
            <v>Process Excellence &amp; Innovation</v>
          </cell>
          <cell r="AF351" t="str">
            <v>TO Be Updated</v>
          </cell>
          <cell r="AG351" t="str">
            <v>TO Be Updated</v>
          </cell>
          <cell r="AH351" t="str">
            <v>TO Be Updated</v>
          </cell>
          <cell r="AI351" t="str">
            <v>TO Be Updated</v>
          </cell>
        </row>
        <row r="352">
          <cell r="A352">
            <v>18022</v>
          </cell>
          <cell r="B352" t="str">
            <v>18022</v>
          </cell>
          <cell r="C352" t="str">
            <v>Project: Safety Systems Mon</v>
          </cell>
          <cell r="D352" t="str">
            <v>Parent</v>
          </cell>
          <cell r="E352" t="str">
            <v>Single WP</v>
          </cell>
          <cell r="F352" t="str">
            <v>CMO/PS</v>
          </cell>
          <cell r="G352">
            <v>0</v>
          </cell>
          <cell r="H352">
            <v>0</v>
          </cell>
          <cell r="I352">
            <v>0</v>
          </cell>
          <cell r="J352">
            <v>0.55</v>
          </cell>
          <cell r="K352">
            <v>0</v>
          </cell>
          <cell r="L352">
            <v>0.55</v>
          </cell>
          <cell r="M352">
            <v>550000</v>
          </cell>
          <cell r="N352">
            <v>0</v>
          </cell>
          <cell r="O352">
            <v>0</v>
          </cell>
        </row>
        <row r="352">
          <cell r="Q352">
            <v>0</v>
          </cell>
          <cell r="R352" t="str">
            <v>Not Excluded</v>
          </cell>
          <cell r="S352" t="str">
            <v>No</v>
          </cell>
          <cell r="T352" t="str">
            <v>Yes</v>
          </cell>
          <cell r="U352" t="str">
            <v>Value Creation</v>
          </cell>
          <cell r="V352" t="str">
            <v>Value Creation without ExtraVal</v>
          </cell>
          <cell r="W352" t="str">
            <v>Planning</v>
          </cell>
          <cell r="X352" t="str">
            <v>Proposed Plan</v>
          </cell>
          <cell r="Y352" t="str">
            <v> Safety Systems Mon</v>
          </cell>
          <cell r="Z352" t="str">
            <v>No</v>
          </cell>
          <cell r="AA352" t="str">
            <v>No</v>
          </cell>
          <cell r="AB352" t="str">
            <v>IT / Systems</v>
          </cell>
          <cell r="AC352" t="str">
            <v>TO Be Updated</v>
          </cell>
          <cell r="AD352" t="str">
            <v>SONAR - Available in Horizon</v>
          </cell>
          <cell r="AE352" t="str">
            <v>Process Excellence &amp; Innovation</v>
          </cell>
          <cell r="AF352" t="str">
            <v>TO Be Updated</v>
          </cell>
          <cell r="AG352" t="str">
            <v>TO Be Updated</v>
          </cell>
          <cell r="AH352" t="str">
            <v>TO Be Updated</v>
          </cell>
          <cell r="AI352" t="str">
            <v>TO Be Updated</v>
          </cell>
        </row>
        <row r="353">
          <cell r="A353" t="str">
            <v>18022-G4012087</v>
          </cell>
          <cell r="B353" t="str">
            <v>18022</v>
          </cell>
          <cell r="C353" t="str">
            <v>Project: Safety Systems Mon</v>
          </cell>
          <cell r="D353" t="str">
            <v>Child</v>
          </cell>
          <cell r="E353" t="str">
            <v>Single WP</v>
          </cell>
          <cell r="F353" t="str">
            <v>CMO/PS</v>
          </cell>
          <cell r="G353">
            <v>0</v>
          </cell>
          <cell r="H353">
            <v>0</v>
          </cell>
          <cell r="I353">
            <v>0</v>
          </cell>
          <cell r="J353">
            <v>0.55</v>
          </cell>
          <cell r="K353">
            <v>0</v>
          </cell>
          <cell r="L353">
            <v>0.55</v>
          </cell>
          <cell r="M353">
            <v>550000</v>
          </cell>
          <cell r="N353">
            <v>0</v>
          </cell>
          <cell r="O353">
            <v>0</v>
          </cell>
          <cell r="P353" t="str">
            <v>G4012087</v>
          </cell>
          <cell r="Q353">
            <v>0</v>
          </cell>
          <cell r="R353" t="str">
            <v>Not Excluded</v>
          </cell>
          <cell r="S353" t="str">
            <v>No</v>
          </cell>
          <cell r="T353" t="str">
            <v>Yes</v>
          </cell>
          <cell r="U353" t="str">
            <v>Value Creation</v>
          </cell>
          <cell r="V353" t="str">
            <v>Value Creation without ExtraVal</v>
          </cell>
          <cell r="W353" t="str">
            <v>Planning</v>
          </cell>
          <cell r="X353" t="str">
            <v>Proposed Plan</v>
          </cell>
          <cell r="Y353" t="str">
            <v> Safety Systems Monitoring</v>
          </cell>
          <cell r="Z353" t="str">
            <v>No</v>
          </cell>
          <cell r="AA353" t="str">
            <v>No</v>
          </cell>
          <cell r="AB353" t="str">
            <v>IT / Systems</v>
          </cell>
          <cell r="AC353" t="str">
            <v>TO Be Updated</v>
          </cell>
          <cell r="AD353" t="str">
            <v>SONAR - Available in Horizon</v>
          </cell>
          <cell r="AE353" t="str">
            <v>Process Excellence &amp; Innovation</v>
          </cell>
          <cell r="AF353" t="str">
            <v>TO Be Updated</v>
          </cell>
          <cell r="AG353" t="str">
            <v>TO Be Updated</v>
          </cell>
          <cell r="AH353" t="str">
            <v>TO Be Updated</v>
          </cell>
          <cell r="AI353" t="str">
            <v>TO Be Updated</v>
          </cell>
        </row>
        <row r="354">
          <cell r="A354">
            <v>18023</v>
          </cell>
          <cell r="B354" t="str">
            <v>18023</v>
          </cell>
          <cell r="C354" t="str">
            <v>Project: WHO DD B3</v>
          </cell>
          <cell r="D354" t="str">
            <v>Parent</v>
          </cell>
          <cell r="E354" t="str">
            <v>Single WP</v>
          </cell>
          <cell r="F354" t="str">
            <v>CMO/PS</v>
          </cell>
          <cell r="G354">
            <v>0</v>
          </cell>
          <cell r="H354">
            <v>0</v>
          </cell>
          <cell r="I354">
            <v>0</v>
          </cell>
          <cell r="J354">
            <v>0.11916667</v>
          </cell>
          <cell r="K354">
            <v>0</v>
          </cell>
          <cell r="L354">
            <v>0.11916667</v>
          </cell>
          <cell r="M354">
            <v>119166.67</v>
          </cell>
          <cell r="N354">
            <v>0</v>
          </cell>
          <cell r="O354">
            <v>0</v>
          </cell>
        </row>
        <row r="354">
          <cell r="Q354">
            <v>0</v>
          </cell>
          <cell r="R354" t="str">
            <v>Not Excluded</v>
          </cell>
          <cell r="S354" t="str">
            <v>No</v>
          </cell>
          <cell r="T354" t="str">
            <v>Yes</v>
          </cell>
          <cell r="U354" t="str">
            <v>Compliance</v>
          </cell>
          <cell r="V354" t="str">
            <v>Compliance</v>
          </cell>
          <cell r="W354" t="str">
            <v>Nurture</v>
          </cell>
          <cell r="X354" t="str">
            <v>Proposed Plan</v>
          </cell>
          <cell r="Y354" t="str">
            <v> WHO DD B3</v>
          </cell>
          <cell r="Z354" t="str">
            <v>No</v>
          </cell>
          <cell r="AA354" t="str">
            <v>No</v>
          </cell>
          <cell r="AB354" t="str">
            <v>IT / Systems</v>
          </cell>
          <cell r="AC354" t="str">
            <v>TO Be Updated</v>
          </cell>
          <cell r="AD354" t="str">
            <v>SONAR - Available in Horizon</v>
          </cell>
          <cell r="AE354" t="str">
            <v>Compliance</v>
          </cell>
          <cell r="AF354" t="str">
            <v>TO Be Updated</v>
          </cell>
          <cell r="AG354" t="str">
            <v>TO Be Updated</v>
          </cell>
          <cell r="AH354" t="str">
            <v>TO Be Updated</v>
          </cell>
          <cell r="AI354" t="str">
            <v>TO Be Updated</v>
          </cell>
        </row>
        <row r="355">
          <cell r="A355" t="str">
            <v>18023-G4012102</v>
          </cell>
          <cell r="B355" t="str">
            <v>18023</v>
          </cell>
          <cell r="C355" t="str">
            <v>Project: WHO DD B3</v>
          </cell>
          <cell r="D355" t="str">
            <v>Child</v>
          </cell>
          <cell r="E355" t="str">
            <v>Single WP</v>
          </cell>
          <cell r="F355" t="str">
            <v>CMO/PS</v>
          </cell>
          <cell r="G355">
            <v>0</v>
          </cell>
          <cell r="H355">
            <v>0</v>
          </cell>
          <cell r="I355">
            <v>0</v>
          </cell>
          <cell r="J355">
            <v>0.11916667</v>
          </cell>
          <cell r="K355">
            <v>0</v>
          </cell>
          <cell r="L355">
            <v>0.11916667</v>
          </cell>
          <cell r="M355">
            <v>119166.67</v>
          </cell>
          <cell r="N355">
            <v>0</v>
          </cell>
          <cell r="O355">
            <v>0</v>
          </cell>
          <cell r="P355" t="str">
            <v>G4012102</v>
          </cell>
          <cell r="Q355">
            <v>0</v>
          </cell>
          <cell r="R355" t="str">
            <v>Not Excluded</v>
          </cell>
          <cell r="S355" t="str">
            <v>No</v>
          </cell>
          <cell r="T355" t="str">
            <v>Yes</v>
          </cell>
          <cell r="U355" t="str">
            <v>Compliance</v>
          </cell>
          <cell r="V355" t="str">
            <v>Compliance</v>
          </cell>
          <cell r="W355" t="str">
            <v>Nurture</v>
          </cell>
          <cell r="X355" t="str">
            <v>Proposed Plan</v>
          </cell>
          <cell r="Y355" t="str">
            <v> WHO DD B3</v>
          </cell>
          <cell r="Z355" t="str">
            <v>No</v>
          </cell>
          <cell r="AA355" t="str">
            <v>No</v>
          </cell>
          <cell r="AB355" t="str">
            <v>IT / Systems</v>
          </cell>
          <cell r="AC355" t="str">
            <v>TO Be Updated</v>
          </cell>
          <cell r="AD355" t="str">
            <v>SONAR - Available in Horizon</v>
          </cell>
          <cell r="AE355" t="str">
            <v>Compliance</v>
          </cell>
          <cell r="AF355" t="str">
            <v>TO Be Updated</v>
          </cell>
          <cell r="AG355" t="str">
            <v>TO Be Updated</v>
          </cell>
          <cell r="AH355" t="str">
            <v>TO Be Updated</v>
          </cell>
          <cell r="AI355" t="str">
            <v>TO Be Updated</v>
          </cell>
        </row>
        <row r="356">
          <cell r="A356">
            <v>18024</v>
          </cell>
          <cell r="B356" t="str">
            <v>18024</v>
          </cell>
          <cell r="C356" t="str">
            <v>Project: Japan XML Generation</v>
          </cell>
          <cell r="D356" t="str">
            <v>Parent</v>
          </cell>
          <cell r="E356" t="str">
            <v>Single WP</v>
          </cell>
          <cell r="F356" t="str">
            <v>CMO/PS</v>
          </cell>
          <cell r="G356">
            <v>0</v>
          </cell>
          <cell r="H356">
            <v>0</v>
          </cell>
          <cell r="I356">
            <v>0</v>
          </cell>
          <cell r="J356">
            <v>0.0825</v>
          </cell>
          <cell r="K356">
            <v>0</v>
          </cell>
          <cell r="L356">
            <v>0.0825</v>
          </cell>
          <cell r="M356">
            <v>82500</v>
          </cell>
          <cell r="N356">
            <v>0</v>
          </cell>
          <cell r="O356">
            <v>0</v>
          </cell>
        </row>
        <row r="356">
          <cell r="Q356">
            <v>0</v>
          </cell>
          <cell r="R356" t="str">
            <v>Not Excluded</v>
          </cell>
          <cell r="S356" t="str">
            <v>No</v>
          </cell>
          <cell r="T356" t="str">
            <v>Yes</v>
          </cell>
          <cell r="U356" t="str">
            <v>Value Creation</v>
          </cell>
          <cell r="V356" t="str">
            <v>Value Creation without ExtraVal</v>
          </cell>
          <cell r="W356" t="str">
            <v>Grow</v>
          </cell>
          <cell r="X356" t="str">
            <v>Proposed Plan</v>
          </cell>
          <cell r="Y356" t="str">
            <v> Japan XML Generation</v>
          </cell>
          <cell r="Z356" t="str">
            <v>No</v>
          </cell>
          <cell r="AA356" t="str">
            <v>No</v>
          </cell>
          <cell r="AB356" t="str">
            <v>IT / Systems</v>
          </cell>
          <cell r="AC356" t="str">
            <v>TO Be Updated</v>
          </cell>
          <cell r="AD356" t="str">
            <v>SONAR - Available in Horizon</v>
          </cell>
          <cell r="AE356" t="str">
            <v>Process Excellence &amp; Innovation</v>
          </cell>
          <cell r="AF356" t="str">
            <v>TO Be Updated</v>
          </cell>
          <cell r="AG356" t="str">
            <v>TO Be Updated</v>
          </cell>
          <cell r="AH356" t="str">
            <v>TO Be Updated</v>
          </cell>
          <cell r="AI356" t="str">
            <v>TO Be Updated</v>
          </cell>
        </row>
        <row r="357">
          <cell r="A357" t="str">
            <v>18024-G4012088</v>
          </cell>
          <cell r="B357" t="str">
            <v>18024</v>
          </cell>
          <cell r="C357" t="str">
            <v>Project: Japan XML Generation</v>
          </cell>
          <cell r="D357" t="str">
            <v>Child</v>
          </cell>
          <cell r="E357" t="str">
            <v>Single WP</v>
          </cell>
          <cell r="F357" t="str">
            <v>CMO/PS</v>
          </cell>
          <cell r="G357">
            <v>0</v>
          </cell>
          <cell r="H357">
            <v>0</v>
          </cell>
          <cell r="I357">
            <v>0</v>
          </cell>
          <cell r="J357">
            <v>0.0825</v>
          </cell>
          <cell r="K357">
            <v>0</v>
          </cell>
          <cell r="L357">
            <v>0.0825</v>
          </cell>
          <cell r="M357">
            <v>82500</v>
          </cell>
          <cell r="N357">
            <v>0</v>
          </cell>
          <cell r="O357">
            <v>0</v>
          </cell>
          <cell r="P357" t="str">
            <v>G4012088</v>
          </cell>
          <cell r="Q357">
            <v>0</v>
          </cell>
          <cell r="R357" t="str">
            <v>Not Excluded</v>
          </cell>
          <cell r="S357" t="str">
            <v>No</v>
          </cell>
          <cell r="T357" t="str">
            <v>Yes</v>
          </cell>
          <cell r="U357" t="str">
            <v>Value Creation</v>
          </cell>
          <cell r="V357" t="str">
            <v>Value Creation without ExtraVal</v>
          </cell>
          <cell r="W357" t="str">
            <v>Grow</v>
          </cell>
          <cell r="X357" t="str">
            <v>Proposed Plan</v>
          </cell>
          <cell r="Y357" t="str">
            <v> JP XMLGeneration</v>
          </cell>
          <cell r="Z357" t="str">
            <v>No</v>
          </cell>
          <cell r="AA357" t="str">
            <v>No</v>
          </cell>
          <cell r="AB357" t="str">
            <v>IT / Systems</v>
          </cell>
          <cell r="AC357" t="str">
            <v>TO Be Updated</v>
          </cell>
          <cell r="AD357" t="str">
            <v>SONAR - Available in Horizon</v>
          </cell>
          <cell r="AE357" t="str">
            <v>Process Excellence &amp; Innovation</v>
          </cell>
          <cell r="AF357" t="str">
            <v>TO Be Updated</v>
          </cell>
          <cell r="AG357" t="str">
            <v>TO Be Updated</v>
          </cell>
          <cell r="AH357" t="str">
            <v>TO Be Updated</v>
          </cell>
          <cell r="AI357" t="str">
            <v>TO Be Updated</v>
          </cell>
        </row>
        <row r="358">
          <cell r="A358">
            <v>18025</v>
          </cell>
          <cell r="B358" t="str">
            <v>18025</v>
          </cell>
          <cell r="C358" t="str">
            <v>Project: Report/Sub Non-Trad</v>
          </cell>
          <cell r="D358" t="str">
            <v>Parent</v>
          </cell>
          <cell r="E358" t="str">
            <v>Single WP</v>
          </cell>
          <cell r="F358" t="str">
            <v>CMO/PS</v>
          </cell>
          <cell r="G358">
            <v>0</v>
          </cell>
          <cell r="H358">
            <v>0</v>
          </cell>
          <cell r="I358">
            <v>0</v>
          </cell>
          <cell r="J358">
            <v>0.23166667</v>
          </cell>
          <cell r="K358">
            <v>0</v>
          </cell>
          <cell r="L358">
            <v>0.23166667</v>
          </cell>
          <cell r="M358">
            <v>231666.67</v>
          </cell>
          <cell r="N358">
            <v>0</v>
          </cell>
          <cell r="O358">
            <v>0</v>
          </cell>
        </row>
        <row r="358">
          <cell r="Q358">
            <v>0</v>
          </cell>
          <cell r="R358" t="str">
            <v>Not Excluded</v>
          </cell>
          <cell r="S358" t="str">
            <v>No</v>
          </cell>
          <cell r="T358" t="str">
            <v>Yes</v>
          </cell>
          <cell r="U358" t="str">
            <v>Value Creation</v>
          </cell>
          <cell r="V358" t="str">
            <v>Value Creation without ExtraVal</v>
          </cell>
          <cell r="W358" t="str">
            <v>Grow</v>
          </cell>
          <cell r="X358" t="str">
            <v>Proposed Plan</v>
          </cell>
          <cell r="Y358" t="str">
            <v> Report/Sub Non-Trad</v>
          </cell>
          <cell r="Z358" t="str">
            <v>No</v>
          </cell>
          <cell r="AA358" t="str">
            <v>No</v>
          </cell>
          <cell r="AB358" t="str">
            <v>IT / Systems</v>
          </cell>
          <cell r="AC358" t="str">
            <v>TO Be Updated</v>
          </cell>
          <cell r="AD358" t="str">
            <v>SONAR - Available in Horizon</v>
          </cell>
          <cell r="AE358" t="str">
            <v>Process Excellence &amp; Innovation</v>
          </cell>
          <cell r="AF358" t="str">
            <v>TO Be Updated</v>
          </cell>
          <cell r="AG358" t="str">
            <v>TO Be Updated</v>
          </cell>
          <cell r="AH358" t="str">
            <v>TO Be Updated</v>
          </cell>
          <cell r="AI358" t="str">
            <v>TO Be Updated</v>
          </cell>
        </row>
        <row r="359">
          <cell r="A359" t="str">
            <v>18025-G4012105</v>
          </cell>
          <cell r="B359" t="str">
            <v>18025</v>
          </cell>
          <cell r="C359" t="str">
            <v>Project: Report/Sub Non-Trad</v>
          </cell>
          <cell r="D359" t="str">
            <v>Child</v>
          </cell>
          <cell r="E359" t="str">
            <v>Single WP</v>
          </cell>
          <cell r="F359" t="str">
            <v>CMO/PS</v>
          </cell>
          <cell r="G359">
            <v>0</v>
          </cell>
          <cell r="H359">
            <v>0</v>
          </cell>
          <cell r="I359">
            <v>0</v>
          </cell>
          <cell r="J359">
            <v>0.23166667</v>
          </cell>
          <cell r="K359">
            <v>0</v>
          </cell>
          <cell r="L359">
            <v>0.23166667</v>
          </cell>
          <cell r="M359">
            <v>231666.67</v>
          </cell>
          <cell r="N359">
            <v>0</v>
          </cell>
          <cell r="O359">
            <v>0</v>
          </cell>
          <cell r="P359" t="str">
            <v>G4012105</v>
          </cell>
          <cell r="Q359">
            <v>0</v>
          </cell>
          <cell r="R359" t="str">
            <v>Not Excluded</v>
          </cell>
          <cell r="S359" t="str">
            <v>No</v>
          </cell>
          <cell r="T359" t="str">
            <v>Yes</v>
          </cell>
          <cell r="U359" t="str">
            <v>Value Creation</v>
          </cell>
          <cell r="V359" t="str">
            <v>Value Creation without ExtraVal</v>
          </cell>
          <cell r="W359" t="str">
            <v>Grow</v>
          </cell>
          <cell r="X359" t="str">
            <v>Proposed Plan</v>
          </cell>
          <cell r="Y359" t="str">
            <v> Reporting &amp; Submission for non-traditional channel</v>
          </cell>
          <cell r="Z359" t="str">
            <v>No</v>
          </cell>
          <cell r="AA359" t="str">
            <v>No</v>
          </cell>
          <cell r="AB359" t="str">
            <v>IT / Systems</v>
          </cell>
          <cell r="AC359" t="str">
            <v>TO Be Updated</v>
          </cell>
          <cell r="AD359" t="str">
            <v>SONAR - Available in Horizon</v>
          </cell>
          <cell r="AE359" t="str">
            <v>Process Excellence &amp; Innovation</v>
          </cell>
          <cell r="AF359" t="str">
            <v>TO Be Updated</v>
          </cell>
          <cell r="AG359" t="str">
            <v>TO Be Updated</v>
          </cell>
          <cell r="AH359" t="str">
            <v>TO Be Updated</v>
          </cell>
          <cell r="AI359" t="str">
            <v>TO Be Updated</v>
          </cell>
        </row>
        <row r="360">
          <cell r="A360">
            <v>18026</v>
          </cell>
          <cell r="B360" t="str">
            <v>18026</v>
          </cell>
          <cell r="C360" t="str">
            <v>Project: CoSTA Enhancements</v>
          </cell>
          <cell r="D360" t="str">
            <v>Parent</v>
          </cell>
          <cell r="E360" t="str">
            <v>Single WP</v>
          </cell>
          <cell r="F360" t="str">
            <v>CMO/PS</v>
          </cell>
          <cell r="G360">
            <v>0</v>
          </cell>
          <cell r="H360">
            <v>0</v>
          </cell>
          <cell r="I360">
            <v>0</v>
          </cell>
          <cell r="J360">
            <v>0.22916667</v>
          </cell>
          <cell r="K360">
            <v>0</v>
          </cell>
          <cell r="L360">
            <v>0.22916667</v>
          </cell>
          <cell r="M360">
            <v>229166.67</v>
          </cell>
          <cell r="N360">
            <v>0</v>
          </cell>
          <cell r="O360">
            <v>0</v>
          </cell>
        </row>
        <row r="360">
          <cell r="Q360">
            <v>0</v>
          </cell>
          <cell r="R360" t="str">
            <v>Not Excluded</v>
          </cell>
          <cell r="S360" t="str">
            <v>No</v>
          </cell>
          <cell r="T360" t="str">
            <v>Yes</v>
          </cell>
          <cell r="U360" t="str">
            <v>Operational Necessity</v>
          </cell>
          <cell r="V360" t="str">
            <v>Operational Necessity</v>
          </cell>
          <cell r="W360" t="str">
            <v>Grow</v>
          </cell>
          <cell r="X360" t="str">
            <v>Proposed Plan</v>
          </cell>
          <cell r="Y360" t="str">
            <v> CoSTA Enhancements</v>
          </cell>
          <cell r="Z360" t="str">
            <v>No</v>
          </cell>
          <cell r="AA360" t="str">
            <v>No</v>
          </cell>
          <cell r="AB360" t="str">
            <v>IT / Systems</v>
          </cell>
          <cell r="AC360" t="str">
            <v>TO Be Updated</v>
          </cell>
          <cell r="AD360" t="str">
            <v>SONAR - Available in Horizon</v>
          </cell>
          <cell r="AE360" t="str">
            <v>Operational Necessity</v>
          </cell>
          <cell r="AF360" t="str">
            <v>TO Be Updated</v>
          </cell>
          <cell r="AG360" t="str">
            <v>TO Be Updated</v>
          </cell>
          <cell r="AH360" t="str">
            <v>TO Be Updated</v>
          </cell>
          <cell r="AI360" t="str">
            <v>TO Be Updated</v>
          </cell>
        </row>
        <row r="361">
          <cell r="A361" t="str">
            <v>18026-G4012089</v>
          </cell>
          <cell r="B361" t="str">
            <v>18026</v>
          </cell>
          <cell r="C361" t="str">
            <v>Project: CoSTA Enhancements</v>
          </cell>
          <cell r="D361" t="str">
            <v>Child</v>
          </cell>
          <cell r="E361" t="str">
            <v>Single WP</v>
          </cell>
          <cell r="F361" t="str">
            <v>CMO/PS</v>
          </cell>
          <cell r="G361">
            <v>0</v>
          </cell>
          <cell r="H361">
            <v>0</v>
          </cell>
          <cell r="I361">
            <v>0</v>
          </cell>
          <cell r="J361">
            <v>0.22916667</v>
          </cell>
          <cell r="K361">
            <v>0</v>
          </cell>
          <cell r="L361">
            <v>0.22916667</v>
          </cell>
          <cell r="M361">
            <v>229166.67</v>
          </cell>
          <cell r="N361">
            <v>0</v>
          </cell>
          <cell r="O361">
            <v>0</v>
          </cell>
          <cell r="P361" t="str">
            <v>G4012089</v>
          </cell>
          <cell r="Q361">
            <v>0</v>
          </cell>
          <cell r="R361" t="str">
            <v>Not Excluded</v>
          </cell>
          <cell r="S361" t="str">
            <v>No</v>
          </cell>
          <cell r="T361" t="str">
            <v>Yes</v>
          </cell>
          <cell r="U361" t="str">
            <v>Operational Necessity</v>
          </cell>
          <cell r="V361" t="str">
            <v>Operational Necessity</v>
          </cell>
          <cell r="W361" t="str">
            <v>Grow</v>
          </cell>
          <cell r="X361" t="str">
            <v>Proposed Plan</v>
          </cell>
          <cell r="Y361" t="str">
            <v> CoSTA Enhancements                             </v>
          </cell>
          <cell r="Z361" t="str">
            <v>No</v>
          </cell>
          <cell r="AA361" t="str">
            <v>No</v>
          </cell>
          <cell r="AB361" t="str">
            <v>IT / Systems</v>
          </cell>
          <cell r="AC361" t="str">
            <v>TO Be Updated</v>
          </cell>
          <cell r="AD361" t="str">
            <v>SONAR - Available in Horizon</v>
          </cell>
          <cell r="AE361" t="str">
            <v>Operational Necessity</v>
          </cell>
          <cell r="AF361" t="str">
            <v>TO Be Updated</v>
          </cell>
          <cell r="AG361" t="str">
            <v>TO Be Updated</v>
          </cell>
          <cell r="AH361" t="str">
            <v>TO Be Updated</v>
          </cell>
          <cell r="AI361" t="str">
            <v>TO Be Updated</v>
          </cell>
        </row>
        <row r="362">
          <cell r="A362">
            <v>18027</v>
          </cell>
          <cell r="B362" t="str">
            <v>18027</v>
          </cell>
          <cell r="C362" t="str">
            <v>Project: Japan Lit Screening</v>
          </cell>
          <cell r="D362" t="str">
            <v>Parent</v>
          </cell>
          <cell r="E362" t="str">
            <v>Single WP</v>
          </cell>
          <cell r="F362" t="str">
            <v>CMO/PS</v>
          </cell>
          <cell r="G362">
            <v>0</v>
          </cell>
          <cell r="H362">
            <v>0</v>
          </cell>
          <cell r="I362">
            <v>0</v>
          </cell>
          <cell r="J362">
            <v>0.32083333</v>
          </cell>
          <cell r="K362">
            <v>0</v>
          </cell>
          <cell r="L362">
            <v>0.32083333</v>
          </cell>
          <cell r="M362">
            <v>320833.33</v>
          </cell>
          <cell r="N362">
            <v>0</v>
          </cell>
          <cell r="O362">
            <v>0</v>
          </cell>
        </row>
        <row r="362">
          <cell r="Q362">
            <v>0</v>
          </cell>
          <cell r="R362" t="str">
            <v>Not Excluded</v>
          </cell>
          <cell r="S362" t="str">
            <v>No</v>
          </cell>
          <cell r="T362" t="str">
            <v>Yes</v>
          </cell>
          <cell r="U362" t="str">
            <v>Value Creation</v>
          </cell>
          <cell r="V362" t="str">
            <v>Value Creation without ExtraVal</v>
          </cell>
          <cell r="W362" t="str">
            <v>Grow</v>
          </cell>
          <cell r="X362" t="str">
            <v>Proposed Plan</v>
          </cell>
          <cell r="Y362" t="str">
            <v> Japan Lit Screening</v>
          </cell>
          <cell r="Z362" t="str">
            <v>No</v>
          </cell>
          <cell r="AA362" t="str">
            <v>No</v>
          </cell>
          <cell r="AB362" t="str">
            <v>IT / Systems</v>
          </cell>
          <cell r="AC362" t="str">
            <v>TO Be Updated</v>
          </cell>
          <cell r="AD362" t="str">
            <v>SONAR - Available in Horizon</v>
          </cell>
          <cell r="AE362" t="str">
            <v>Process Excellence &amp; Innovation</v>
          </cell>
          <cell r="AF362" t="str">
            <v>TO Be Updated</v>
          </cell>
          <cell r="AG362" t="str">
            <v>TO Be Updated</v>
          </cell>
          <cell r="AH362" t="str">
            <v>TO Be Updated</v>
          </cell>
          <cell r="AI362" t="str">
            <v>TO Be Updated</v>
          </cell>
        </row>
        <row r="363">
          <cell r="A363" t="str">
            <v>18027-G4012090</v>
          </cell>
          <cell r="B363" t="str">
            <v>18027</v>
          </cell>
          <cell r="C363" t="str">
            <v>Project: Japan Lit Screening</v>
          </cell>
          <cell r="D363" t="str">
            <v>Child</v>
          </cell>
          <cell r="E363" t="str">
            <v>Single WP</v>
          </cell>
          <cell r="F363" t="str">
            <v>CMO/PS</v>
          </cell>
          <cell r="G363">
            <v>0</v>
          </cell>
          <cell r="H363">
            <v>0</v>
          </cell>
          <cell r="I363">
            <v>0</v>
          </cell>
          <cell r="J363">
            <v>0.32083333</v>
          </cell>
          <cell r="K363">
            <v>0</v>
          </cell>
          <cell r="L363">
            <v>0.32083333</v>
          </cell>
          <cell r="M363">
            <v>320833.33</v>
          </cell>
          <cell r="N363">
            <v>0</v>
          </cell>
          <cell r="O363">
            <v>0</v>
          </cell>
          <cell r="P363" t="str">
            <v>G4012090</v>
          </cell>
          <cell r="Q363">
            <v>0</v>
          </cell>
          <cell r="R363" t="str">
            <v>Not Excluded</v>
          </cell>
          <cell r="S363" t="str">
            <v>No</v>
          </cell>
          <cell r="T363" t="str">
            <v>Yes</v>
          </cell>
          <cell r="U363" t="str">
            <v>Value Creation</v>
          </cell>
          <cell r="V363" t="str">
            <v>Value Creation without ExtraVal</v>
          </cell>
          <cell r="W363" t="str">
            <v>Grow</v>
          </cell>
          <cell r="X363" t="str">
            <v>Proposed Plan</v>
          </cell>
          <cell r="Y363" t="str">
            <v> Literature Screening Japan</v>
          </cell>
          <cell r="Z363" t="str">
            <v>No</v>
          </cell>
          <cell r="AA363" t="str">
            <v>No</v>
          </cell>
          <cell r="AB363" t="str">
            <v>IT / Systems</v>
          </cell>
          <cell r="AC363" t="str">
            <v>TO Be Updated</v>
          </cell>
          <cell r="AD363" t="str">
            <v>SONAR - Available in Horizon</v>
          </cell>
          <cell r="AE363" t="str">
            <v>Process Excellence &amp; Innovation</v>
          </cell>
          <cell r="AF363" t="str">
            <v>TO Be Updated</v>
          </cell>
          <cell r="AG363" t="str">
            <v>TO Be Updated</v>
          </cell>
          <cell r="AH363" t="str">
            <v>TO Be Updated</v>
          </cell>
          <cell r="AI363" t="str">
            <v>TO Be Updated</v>
          </cell>
        </row>
        <row r="364">
          <cell r="A364">
            <v>18028</v>
          </cell>
          <cell r="B364" t="str">
            <v>18028</v>
          </cell>
          <cell r="C364" t="str">
            <v>Project: PV Ops Automation</v>
          </cell>
          <cell r="D364" t="str">
            <v>Parent</v>
          </cell>
          <cell r="E364" t="str">
            <v>Single WP</v>
          </cell>
          <cell r="F364" t="str">
            <v>CMO/PS</v>
          </cell>
          <cell r="G364">
            <v>0</v>
          </cell>
          <cell r="H364">
            <v>0</v>
          </cell>
          <cell r="I364">
            <v>0</v>
          </cell>
          <cell r="J364">
            <v>0.1375</v>
          </cell>
          <cell r="K364">
            <v>0</v>
          </cell>
          <cell r="L364">
            <v>0.1375</v>
          </cell>
          <cell r="M364">
            <v>137500</v>
          </cell>
          <cell r="N364">
            <v>0</v>
          </cell>
          <cell r="O364">
            <v>0</v>
          </cell>
        </row>
        <row r="364">
          <cell r="Q364">
            <v>0</v>
          </cell>
          <cell r="R364" t="str">
            <v>Not Excluded</v>
          </cell>
          <cell r="S364" t="str">
            <v>No</v>
          </cell>
          <cell r="T364" t="str">
            <v>Yes</v>
          </cell>
          <cell r="U364" t="str">
            <v>Value Creation</v>
          </cell>
          <cell r="V364" t="str">
            <v>Value Creation without ExtraVal</v>
          </cell>
          <cell r="W364" t="str">
            <v>Grow</v>
          </cell>
          <cell r="X364" t="str">
            <v>Proposed Plan</v>
          </cell>
          <cell r="Y364" t="str">
            <v> PV Ops Automation</v>
          </cell>
          <cell r="Z364" t="str">
            <v>No</v>
          </cell>
          <cell r="AA364" t="str">
            <v>Yes</v>
          </cell>
          <cell r="AB364" t="str">
            <v>Data &amp; Digital</v>
          </cell>
          <cell r="AC364" t="str">
            <v>TO Be Updated</v>
          </cell>
          <cell r="AD364" t="str">
            <v>SONAR - Available in Horizon</v>
          </cell>
          <cell r="AE364" t="str">
            <v>Process Excellence &amp; Innovation</v>
          </cell>
          <cell r="AF364" t="str">
            <v>TO Be Updated</v>
          </cell>
          <cell r="AG364" t="str">
            <v>TO Be Updated</v>
          </cell>
          <cell r="AH364" t="str">
            <v>TO Be Updated</v>
          </cell>
          <cell r="AI364" t="str">
            <v>TO Be Updated</v>
          </cell>
        </row>
        <row r="365">
          <cell r="A365" t="str">
            <v>18028-G4012091</v>
          </cell>
          <cell r="B365" t="str">
            <v>18028</v>
          </cell>
          <cell r="C365" t="str">
            <v>Project: PV Ops Automation</v>
          </cell>
          <cell r="D365" t="str">
            <v>Child</v>
          </cell>
          <cell r="E365" t="str">
            <v>Single WP</v>
          </cell>
          <cell r="F365" t="str">
            <v>CMO/PS</v>
          </cell>
          <cell r="G365">
            <v>0</v>
          </cell>
          <cell r="H365">
            <v>0</v>
          </cell>
          <cell r="I365">
            <v>0</v>
          </cell>
          <cell r="J365">
            <v>0.1375</v>
          </cell>
          <cell r="K365">
            <v>0</v>
          </cell>
          <cell r="L365">
            <v>0.1375</v>
          </cell>
          <cell r="M365">
            <v>137500</v>
          </cell>
          <cell r="N365">
            <v>0</v>
          </cell>
          <cell r="O365">
            <v>0</v>
          </cell>
          <cell r="P365" t="str">
            <v>G4012091</v>
          </cell>
          <cell r="Q365">
            <v>0</v>
          </cell>
          <cell r="R365" t="str">
            <v>Not Excluded</v>
          </cell>
          <cell r="S365" t="str">
            <v>No</v>
          </cell>
          <cell r="T365" t="str">
            <v>Yes</v>
          </cell>
          <cell r="U365" t="str">
            <v>Value Creation</v>
          </cell>
          <cell r="V365" t="str">
            <v>Value Creation without ExtraVal</v>
          </cell>
          <cell r="W365" t="str">
            <v>Grow</v>
          </cell>
          <cell r="X365" t="str">
            <v>Proposed Plan</v>
          </cell>
          <cell r="Y365" t="str">
            <v> PV Operations Automation</v>
          </cell>
          <cell r="Z365" t="str">
            <v>No</v>
          </cell>
          <cell r="AA365" t="str">
            <v>Yes</v>
          </cell>
          <cell r="AB365" t="str">
            <v>Data &amp; Digital</v>
          </cell>
          <cell r="AC365" t="str">
            <v>TO Be Updated</v>
          </cell>
          <cell r="AD365" t="str">
            <v>SONAR - Available in Horizon</v>
          </cell>
          <cell r="AE365" t="str">
            <v>Process Excellence &amp; Innovation</v>
          </cell>
          <cell r="AF365" t="str">
            <v>TO Be Updated</v>
          </cell>
          <cell r="AG365" t="str">
            <v>TO Be Updated</v>
          </cell>
          <cell r="AH365" t="str">
            <v>TO Be Updated</v>
          </cell>
          <cell r="AI365" t="str">
            <v>TO Be Updated</v>
          </cell>
        </row>
        <row r="366">
          <cell r="A366">
            <v>18029</v>
          </cell>
          <cell r="B366" t="str">
            <v>18029</v>
          </cell>
          <cell r="C366" t="str">
            <v>Project: SPA replacement</v>
          </cell>
          <cell r="D366" t="str">
            <v>Parent</v>
          </cell>
          <cell r="E366" t="str">
            <v>Single WP</v>
          </cell>
          <cell r="F366" t="str">
            <v>CMO/PS</v>
          </cell>
          <cell r="G366">
            <v>0</v>
          </cell>
          <cell r="H366">
            <v>0</v>
          </cell>
          <cell r="I366">
            <v>0</v>
          </cell>
          <cell r="J366">
            <v>0.22916667</v>
          </cell>
          <cell r="K366">
            <v>0</v>
          </cell>
          <cell r="L366">
            <v>0.22916667</v>
          </cell>
          <cell r="M366">
            <v>229166.67</v>
          </cell>
          <cell r="N366">
            <v>0</v>
          </cell>
          <cell r="O366">
            <v>0</v>
          </cell>
        </row>
        <row r="366">
          <cell r="Q366">
            <v>0</v>
          </cell>
          <cell r="R366" t="str">
            <v>Not Excluded</v>
          </cell>
          <cell r="S366" t="str">
            <v>No</v>
          </cell>
          <cell r="T366" t="str">
            <v>Yes</v>
          </cell>
          <cell r="U366" t="str">
            <v>Value Creation</v>
          </cell>
          <cell r="V366" t="str">
            <v>Value Creation without ExtraVal</v>
          </cell>
          <cell r="W366" t="str">
            <v>Planning</v>
          </cell>
          <cell r="X366" t="str">
            <v>Proposed Plan</v>
          </cell>
          <cell r="Y366" t="str">
            <v> SPA replacement</v>
          </cell>
          <cell r="Z366" t="str">
            <v>No</v>
          </cell>
          <cell r="AA366" t="str">
            <v>No</v>
          </cell>
          <cell r="AB366" t="str">
            <v>IT / Systems</v>
          </cell>
          <cell r="AC366" t="str">
            <v>TO Be Updated</v>
          </cell>
          <cell r="AD366" t="str">
            <v>SONAR - Available in Horizon</v>
          </cell>
          <cell r="AE366" t="str">
            <v>Process Excellence &amp; Innovation</v>
          </cell>
          <cell r="AF366" t="str">
            <v>TO Be Updated</v>
          </cell>
          <cell r="AG366" t="str">
            <v>TO Be Updated</v>
          </cell>
          <cell r="AH366" t="str">
            <v>TO Be Updated</v>
          </cell>
          <cell r="AI366" t="str">
            <v>TO Be Updated</v>
          </cell>
        </row>
        <row r="367">
          <cell r="A367" t="str">
            <v>18029-G4012086</v>
          </cell>
          <cell r="B367" t="str">
            <v>18029</v>
          </cell>
          <cell r="C367" t="str">
            <v>Project: SPA replacement</v>
          </cell>
          <cell r="D367" t="str">
            <v>Child</v>
          </cell>
          <cell r="E367" t="str">
            <v>Single WP</v>
          </cell>
          <cell r="F367" t="str">
            <v>CMO/PS</v>
          </cell>
          <cell r="G367">
            <v>0</v>
          </cell>
          <cell r="H367">
            <v>0</v>
          </cell>
          <cell r="I367">
            <v>0</v>
          </cell>
          <cell r="J367">
            <v>0.22916667</v>
          </cell>
          <cell r="K367">
            <v>0</v>
          </cell>
          <cell r="L367">
            <v>0.22916667</v>
          </cell>
          <cell r="M367">
            <v>229166.67</v>
          </cell>
          <cell r="N367">
            <v>0</v>
          </cell>
          <cell r="O367">
            <v>0</v>
          </cell>
          <cell r="P367" t="str">
            <v>G4012086</v>
          </cell>
          <cell r="Q367">
            <v>0</v>
          </cell>
          <cell r="R367" t="str">
            <v>Not Excluded</v>
          </cell>
          <cell r="S367" t="str">
            <v>No</v>
          </cell>
          <cell r="T367" t="str">
            <v>Yes</v>
          </cell>
          <cell r="U367" t="str">
            <v>Value Creation</v>
          </cell>
          <cell r="V367" t="str">
            <v>Value Creation without ExtraVal</v>
          </cell>
          <cell r="W367" t="str">
            <v>Planning</v>
          </cell>
          <cell r="X367" t="str">
            <v>Proposed Plan</v>
          </cell>
          <cell r="Y367" t="str">
            <v> SPA Replacement</v>
          </cell>
          <cell r="Z367" t="str">
            <v>No</v>
          </cell>
          <cell r="AA367" t="str">
            <v>No</v>
          </cell>
          <cell r="AB367" t="str">
            <v>IT / Systems</v>
          </cell>
          <cell r="AC367" t="str">
            <v>TO Be Updated</v>
          </cell>
          <cell r="AD367" t="str">
            <v>SONAR - Available in Horizon</v>
          </cell>
          <cell r="AE367" t="str">
            <v>Process Excellence &amp; Innovation</v>
          </cell>
          <cell r="AF367" t="str">
            <v>TO Be Updated</v>
          </cell>
          <cell r="AG367" t="str">
            <v>TO Be Updated</v>
          </cell>
          <cell r="AH367" t="str">
            <v>TO Be Updated</v>
          </cell>
          <cell r="AI367" t="str">
            <v>TO Be Updated</v>
          </cell>
        </row>
        <row r="368">
          <cell r="A368">
            <v>18030</v>
          </cell>
          <cell r="B368" t="str">
            <v>18030</v>
          </cell>
          <cell r="C368" t="str">
            <v>Project: POPSys Extension</v>
          </cell>
          <cell r="D368" t="str">
            <v>Parent</v>
          </cell>
          <cell r="E368" t="str">
            <v>Single WP</v>
          </cell>
          <cell r="F368" t="str">
            <v>CMO/PS</v>
          </cell>
          <cell r="G368">
            <v>0</v>
          </cell>
          <cell r="H368">
            <v>0</v>
          </cell>
          <cell r="I368">
            <v>0</v>
          </cell>
          <cell r="J368">
            <v>0.22916667</v>
          </cell>
          <cell r="K368">
            <v>0</v>
          </cell>
          <cell r="L368">
            <v>0.22916667</v>
          </cell>
          <cell r="M368">
            <v>229166.67</v>
          </cell>
          <cell r="N368">
            <v>0</v>
          </cell>
          <cell r="O368">
            <v>0</v>
          </cell>
        </row>
        <row r="368">
          <cell r="Q368">
            <v>0</v>
          </cell>
          <cell r="R368" t="str">
            <v>Not Excluded</v>
          </cell>
          <cell r="S368" t="str">
            <v>No</v>
          </cell>
          <cell r="T368" t="str">
            <v>Yes</v>
          </cell>
          <cell r="U368" t="str">
            <v>Compliance</v>
          </cell>
          <cell r="V368" t="str">
            <v>Compliance</v>
          </cell>
          <cell r="W368" t="str">
            <v>Grow</v>
          </cell>
          <cell r="X368" t="str">
            <v>Proposed Plan</v>
          </cell>
          <cell r="Y368" t="str">
            <v> POPSys Extension</v>
          </cell>
          <cell r="Z368" t="str">
            <v>No</v>
          </cell>
          <cell r="AA368" t="str">
            <v>No</v>
          </cell>
          <cell r="AB368" t="str">
            <v>IT / Systems</v>
          </cell>
          <cell r="AC368" t="str">
            <v>TO Be Updated</v>
          </cell>
          <cell r="AD368" t="str">
            <v>SONAR - Available in Horizon</v>
          </cell>
          <cell r="AE368" t="str">
            <v>Compliance</v>
          </cell>
          <cell r="AF368" t="str">
            <v>TO Be Updated</v>
          </cell>
          <cell r="AG368" t="str">
            <v>TO Be Updated</v>
          </cell>
          <cell r="AH368" t="str">
            <v>TO Be Updated</v>
          </cell>
          <cell r="AI368" t="str">
            <v>TO Be Updated</v>
          </cell>
        </row>
        <row r="369">
          <cell r="A369" t="str">
            <v>18030-G4012032</v>
          </cell>
          <cell r="B369" t="str">
            <v>18030</v>
          </cell>
          <cell r="C369" t="str">
            <v>Project: POPSys Extension</v>
          </cell>
          <cell r="D369" t="str">
            <v>Child</v>
          </cell>
          <cell r="E369" t="str">
            <v>Single WP</v>
          </cell>
          <cell r="F369" t="str">
            <v>CMO/PS</v>
          </cell>
          <cell r="G369">
            <v>0</v>
          </cell>
          <cell r="H369">
            <v>0</v>
          </cell>
          <cell r="I369">
            <v>0</v>
          </cell>
          <cell r="J369">
            <v>0.22916667</v>
          </cell>
          <cell r="K369">
            <v>0</v>
          </cell>
          <cell r="L369">
            <v>0.22916667</v>
          </cell>
          <cell r="M369">
            <v>229166.67</v>
          </cell>
          <cell r="N369">
            <v>0</v>
          </cell>
          <cell r="O369">
            <v>0</v>
          </cell>
          <cell r="P369" t="str">
            <v>G4012032</v>
          </cell>
          <cell r="Q369">
            <v>0</v>
          </cell>
          <cell r="R369" t="str">
            <v>Not Excluded</v>
          </cell>
          <cell r="S369" t="str">
            <v>No</v>
          </cell>
          <cell r="T369" t="str">
            <v>Yes</v>
          </cell>
          <cell r="U369" t="str">
            <v>Compliance</v>
          </cell>
          <cell r="V369" t="str">
            <v>Compliance</v>
          </cell>
          <cell r="W369" t="str">
            <v>Grow</v>
          </cell>
          <cell r="X369" t="str">
            <v>Proposed Plan</v>
          </cell>
          <cell r="Y369" t="str">
            <v> POPSys Extension</v>
          </cell>
          <cell r="Z369" t="str">
            <v>No</v>
          </cell>
          <cell r="AA369" t="str">
            <v>No</v>
          </cell>
          <cell r="AB369" t="str">
            <v>IT / Systems</v>
          </cell>
          <cell r="AC369" t="str">
            <v>TO Be Updated</v>
          </cell>
          <cell r="AD369" t="str">
            <v>SONAR - Available in Horizon</v>
          </cell>
          <cell r="AE369" t="str">
            <v>Compliance</v>
          </cell>
          <cell r="AF369" t="str">
            <v>TO Be Updated</v>
          </cell>
          <cell r="AG369" t="str">
            <v>TO Be Updated</v>
          </cell>
          <cell r="AH369" t="str">
            <v>TO Be Updated</v>
          </cell>
          <cell r="AI369" t="str">
            <v>TO Be Updated</v>
          </cell>
        </row>
        <row r="370">
          <cell r="A370">
            <v>18073</v>
          </cell>
          <cell r="B370" t="str">
            <v>18073</v>
          </cell>
          <cell r="C370" t="str">
            <v>Project: Mosaic</v>
          </cell>
          <cell r="D370" t="str">
            <v>Parent</v>
          </cell>
          <cell r="E370" t="str">
            <v>Single WP</v>
          </cell>
          <cell r="F370" t="str">
            <v>D&amp;D</v>
          </cell>
          <cell r="G370">
            <v>0</v>
          </cell>
          <cell r="H370">
            <v>0</v>
          </cell>
          <cell r="I370">
            <v>0</v>
          </cell>
          <cell r="J370">
            <v>0.32083333</v>
          </cell>
          <cell r="K370">
            <v>0</v>
          </cell>
          <cell r="L370">
            <v>0.32083333</v>
          </cell>
          <cell r="M370">
            <v>320833.33</v>
          </cell>
          <cell r="N370">
            <v>0</v>
          </cell>
          <cell r="O370">
            <v>13.175</v>
          </cell>
        </row>
        <row r="370">
          <cell r="Q370">
            <v>0</v>
          </cell>
          <cell r="R370" t="str">
            <v>Not Excluded</v>
          </cell>
          <cell r="S370" t="str">
            <v>No</v>
          </cell>
          <cell r="T370" t="str">
            <v>Yes</v>
          </cell>
          <cell r="U370" t="str">
            <v>Value Creation</v>
          </cell>
          <cell r="V370" t="str">
            <v>Increase drug development PoS</v>
          </cell>
          <cell r="W370" t="str">
            <v>Seed</v>
          </cell>
          <cell r="X370" t="str">
            <v>Proposed Plan</v>
          </cell>
          <cell r="Y370" t="str">
            <v> Mosaic</v>
          </cell>
          <cell r="Z370" t="str">
            <v>No</v>
          </cell>
          <cell r="AA370" t="str">
            <v>Yes</v>
          </cell>
          <cell r="AB370" t="str">
            <v>Data &amp; Digital</v>
          </cell>
          <cell r="AC370" t="str">
            <v>TO Be Updated</v>
          </cell>
          <cell r="AD370" t="str">
            <v>SONAR - Available in Horizon</v>
          </cell>
          <cell r="AE370" t="str">
            <v>Connected Health</v>
          </cell>
          <cell r="AF370" t="str">
            <v>TO Be Updated</v>
          </cell>
          <cell r="AG370" t="str">
            <v>TO Be Updated</v>
          </cell>
          <cell r="AH370" t="str">
            <v>TO Be Updated</v>
          </cell>
          <cell r="AI370" t="str">
            <v>TO Be Updated</v>
          </cell>
        </row>
        <row r="371">
          <cell r="A371" t="str">
            <v>18073-G4012067</v>
          </cell>
          <cell r="B371" t="str">
            <v>18073</v>
          </cell>
          <cell r="C371" t="str">
            <v>Project: Mosaic</v>
          </cell>
          <cell r="D371" t="str">
            <v>Child</v>
          </cell>
          <cell r="E371" t="str">
            <v>Single WP</v>
          </cell>
          <cell r="F371" t="str">
            <v>D&amp;D</v>
          </cell>
          <cell r="G371">
            <v>0</v>
          </cell>
          <cell r="H371">
            <v>0</v>
          </cell>
          <cell r="I371">
            <v>0</v>
          </cell>
          <cell r="J371">
            <v>0.32083333</v>
          </cell>
          <cell r="K371">
            <v>0</v>
          </cell>
          <cell r="L371">
            <v>0.32083333</v>
          </cell>
          <cell r="M371">
            <v>320833.33</v>
          </cell>
          <cell r="N371">
            <v>0</v>
          </cell>
          <cell r="O371">
            <v>13.175</v>
          </cell>
          <cell r="P371" t="str">
            <v>G4012067</v>
          </cell>
          <cell r="Q371">
            <v>0</v>
          </cell>
          <cell r="R371" t="str">
            <v>Not Excluded</v>
          </cell>
          <cell r="S371" t="str">
            <v>No</v>
          </cell>
          <cell r="T371" t="str">
            <v>Yes</v>
          </cell>
          <cell r="U371" t="str">
            <v>Value Creation</v>
          </cell>
          <cell r="V371" t="str">
            <v>Increase drug development PoS</v>
          </cell>
          <cell r="W371" t="str">
            <v>Seed</v>
          </cell>
          <cell r="X371" t="str">
            <v>Proposed Plan</v>
          </cell>
          <cell r="Y371" t="str">
            <v> Mosaic General</v>
          </cell>
          <cell r="Z371" t="str">
            <v>No</v>
          </cell>
          <cell r="AA371" t="str">
            <v>Yes</v>
          </cell>
          <cell r="AB371" t="str">
            <v>Data &amp; Digital</v>
          </cell>
          <cell r="AC371" t="str">
            <v>TO Be Updated</v>
          </cell>
          <cell r="AD371" t="str">
            <v>SONAR - Available in Horizon</v>
          </cell>
          <cell r="AE371" t="str">
            <v>Connected Health</v>
          </cell>
          <cell r="AF371" t="str">
            <v>TO Be Updated</v>
          </cell>
          <cell r="AG371" t="str">
            <v>TO Be Updated</v>
          </cell>
          <cell r="AH371" t="str">
            <v>TO Be Updated</v>
          </cell>
          <cell r="AI371" t="str">
            <v>TO Be Updated</v>
          </cell>
        </row>
        <row r="372">
          <cell r="A372">
            <v>18033</v>
          </cell>
          <cell r="B372" t="str">
            <v>18033</v>
          </cell>
          <cell r="C372" t="str">
            <v>Project: ComPLeaT</v>
          </cell>
          <cell r="D372" t="str">
            <v>Parent</v>
          </cell>
          <cell r="E372" t="str">
            <v>Single WP</v>
          </cell>
          <cell r="F372" t="str">
            <v>CD&amp;A</v>
          </cell>
          <cell r="G372">
            <v>0</v>
          </cell>
          <cell r="H372">
            <v>0</v>
          </cell>
          <cell r="I372">
            <v>0</v>
          </cell>
          <cell r="J372">
            <v>0.42966669</v>
          </cell>
          <cell r="K372">
            <v>0</v>
          </cell>
          <cell r="L372">
            <v>0.42966669</v>
          </cell>
          <cell r="M372">
            <v>429666.69</v>
          </cell>
          <cell r="N372">
            <v>0</v>
          </cell>
          <cell r="O372">
            <v>0</v>
          </cell>
        </row>
        <row r="372">
          <cell r="Q372">
            <v>0</v>
          </cell>
          <cell r="R372" t="str">
            <v>Not Excluded</v>
          </cell>
          <cell r="S372" t="str">
            <v>No</v>
          </cell>
          <cell r="T372" t="str">
            <v>Yes</v>
          </cell>
          <cell r="U372" t="str">
            <v>Value Creation</v>
          </cell>
          <cell r="V372" t="str">
            <v>Value Creation without ExtraVal</v>
          </cell>
          <cell r="W372" t="str">
            <v>Nurture</v>
          </cell>
          <cell r="X372" t="str">
            <v>Proposed Plan</v>
          </cell>
          <cell r="Y372" t="str">
            <v> ComPLeaT</v>
          </cell>
          <cell r="Z372" t="str">
            <v>No</v>
          </cell>
          <cell r="AA372" t="str">
            <v>No</v>
          </cell>
          <cell r="AB372" t="str">
            <v>IT / Systems</v>
          </cell>
          <cell r="AC372" t="str">
            <v>TO Be Updated</v>
          </cell>
          <cell r="AD372" t="str">
            <v>SONAR - Available in Horizon</v>
          </cell>
          <cell r="AE372" t="str">
            <v>Process Excellence &amp; Innovation</v>
          </cell>
          <cell r="AF372" t="str">
            <v>TO Be Updated</v>
          </cell>
          <cell r="AG372" t="str">
            <v>TO Be Updated</v>
          </cell>
          <cell r="AH372" t="str">
            <v>TO Be Updated</v>
          </cell>
          <cell r="AI372" t="str">
            <v>TO Be Updated</v>
          </cell>
        </row>
        <row r="373">
          <cell r="A373" t="str">
            <v>18033-G4012106</v>
          </cell>
          <cell r="B373" t="str">
            <v>18033</v>
          </cell>
          <cell r="C373" t="str">
            <v>Project: ComPLeaT</v>
          </cell>
          <cell r="D373" t="str">
            <v>Child</v>
          </cell>
          <cell r="E373" t="str">
            <v>Single WP</v>
          </cell>
          <cell r="F373" t="str">
            <v>CD&amp;A</v>
          </cell>
          <cell r="G373">
            <v>0</v>
          </cell>
          <cell r="H373">
            <v>0</v>
          </cell>
          <cell r="I373">
            <v>0</v>
          </cell>
          <cell r="J373">
            <v>0.42966669</v>
          </cell>
          <cell r="K373">
            <v>0</v>
          </cell>
          <cell r="L373">
            <v>0.42966669</v>
          </cell>
          <cell r="M373">
            <v>429666.69</v>
          </cell>
          <cell r="N373">
            <v>0</v>
          </cell>
          <cell r="O373">
            <v>0</v>
          </cell>
          <cell r="P373" t="str">
            <v>G4012106</v>
          </cell>
          <cell r="Q373">
            <v>0</v>
          </cell>
          <cell r="R373" t="str">
            <v>Not Excluded</v>
          </cell>
          <cell r="S373" t="str">
            <v>No</v>
          </cell>
          <cell r="T373" t="str">
            <v>Yes</v>
          </cell>
          <cell r="U373" t="str">
            <v>Value Creation</v>
          </cell>
          <cell r="V373" t="str">
            <v>Value Creation without ExtraVal</v>
          </cell>
          <cell r="W373" t="str">
            <v>Nurture</v>
          </cell>
          <cell r="X373" t="str">
            <v>Proposed Plan</v>
          </cell>
          <cell r="Y373" t="str">
            <v> ComPLeaT</v>
          </cell>
          <cell r="Z373" t="str">
            <v>No</v>
          </cell>
          <cell r="AA373" t="str">
            <v>No</v>
          </cell>
          <cell r="AB373" t="str">
            <v>IT / Systems</v>
          </cell>
          <cell r="AC373" t="str">
            <v>TO Be Updated</v>
          </cell>
          <cell r="AD373" t="str">
            <v>SONAR - Available in Horizon</v>
          </cell>
          <cell r="AE373" t="str">
            <v>Process Excellence &amp; Innovation</v>
          </cell>
          <cell r="AF373" t="str">
            <v>TO Be Updated</v>
          </cell>
          <cell r="AG373" t="str">
            <v>TO Be Updated</v>
          </cell>
          <cell r="AH373" t="str">
            <v>TO Be Updated</v>
          </cell>
          <cell r="AI373" t="str">
            <v>TO Be Updated</v>
          </cell>
        </row>
        <row r="374">
          <cell r="A374">
            <v>15269</v>
          </cell>
          <cell r="B374" t="str">
            <v>15269</v>
          </cell>
          <cell r="C374" t="str">
            <v>Project: RA GDD Non Pipeline</v>
          </cell>
          <cell r="D374" t="str">
            <v>Parent</v>
          </cell>
          <cell r="E374" t="str">
            <v>Multiple WP</v>
          </cell>
          <cell r="F374" t="str">
            <v>RA</v>
          </cell>
          <cell r="G374">
            <v>0</v>
          </cell>
          <cell r="H374">
            <v>0</v>
          </cell>
          <cell r="I374">
            <v>0</v>
          </cell>
          <cell r="J374">
            <v>0</v>
          </cell>
          <cell r="K374">
            <v>0</v>
          </cell>
          <cell r="L374">
            <v>0</v>
          </cell>
          <cell r="M374">
            <v>0</v>
          </cell>
          <cell r="N374">
            <v>0</v>
          </cell>
          <cell r="O374">
            <v>0</v>
          </cell>
        </row>
        <row r="374">
          <cell r="Q374">
            <v>0</v>
          </cell>
          <cell r="R374" t="str">
            <v>Not Excluded</v>
          </cell>
          <cell r="S374" t="str">
            <v>No</v>
          </cell>
          <cell r="T374" t="str">
            <v>Yes</v>
          </cell>
          <cell r="U374" t="str">
            <v>Value Creation</v>
          </cell>
          <cell r="V374" t="str">
            <v>Reduce R&amp;D Costs</v>
          </cell>
          <cell r="W374" t="str">
            <v>Nurture</v>
          </cell>
          <cell r="X374" t="str">
            <v>Strategy Approved</v>
          </cell>
          <cell r="Y374" t="str">
            <v> RA GDD Non Pipeline</v>
          </cell>
          <cell r="Z374" t="str">
            <v>No</v>
          </cell>
          <cell r="AA374" t="str">
            <v>Yes</v>
          </cell>
          <cell r="AB374" t="str">
            <v>IT / Systems</v>
          </cell>
          <cell r="AC374" t="str">
            <v>2020 Ongoing</v>
          </cell>
          <cell r="AD374" t="str">
            <v>SONAR - Available in Horizon</v>
          </cell>
          <cell r="AE374" t="str">
            <v>Process Excellence &amp; Innovation</v>
          </cell>
          <cell r="AF374" t="str">
            <v>Process Optimization &amp; Automation</v>
          </cell>
          <cell r="AG374">
            <v>0</v>
          </cell>
          <cell r="AH374" t="str">
            <v>Regulatory</v>
          </cell>
          <cell r="AI374" t="str">
            <v>Publishing and Submission Magement</v>
          </cell>
        </row>
        <row r="375">
          <cell r="A375" t="str">
            <v>15269-G4007682</v>
          </cell>
          <cell r="B375" t="str">
            <v>15269</v>
          </cell>
          <cell r="C375" t="str">
            <v>Project: RA GDD Non Pipeline</v>
          </cell>
          <cell r="D375" t="str">
            <v>Child</v>
          </cell>
          <cell r="E375" t="str">
            <v>Multiple WP</v>
          </cell>
          <cell r="F375" t="str">
            <v>RA</v>
          </cell>
          <cell r="G375">
            <v>0</v>
          </cell>
          <cell r="H375">
            <v>0</v>
          </cell>
          <cell r="I375">
            <v>0</v>
          </cell>
          <cell r="J375">
            <v>0</v>
          </cell>
          <cell r="K375">
            <v>0</v>
          </cell>
          <cell r="L375">
            <v>0</v>
          </cell>
          <cell r="M375">
            <v>0</v>
          </cell>
          <cell r="N375">
            <v>0</v>
          </cell>
          <cell r="O375">
            <v>0</v>
          </cell>
          <cell r="P375" t="str">
            <v>G4007682</v>
          </cell>
          <cell r="Q375">
            <v>0</v>
          </cell>
          <cell r="R375" t="str">
            <v>Not Excluded</v>
          </cell>
          <cell r="S375" t="str">
            <v>No</v>
          </cell>
          <cell r="T375" t="str">
            <v>Yes</v>
          </cell>
          <cell r="U375" t="str">
            <v>Value Creation</v>
          </cell>
          <cell r="V375" t="str">
            <v>Reduce R&amp;D Costs</v>
          </cell>
          <cell r="W375" t="str">
            <v>Nurture</v>
          </cell>
          <cell r="X375" t="str">
            <v>Strategy Approved</v>
          </cell>
          <cell r="Y375" t="str">
            <v> RA CDS tracker automation</v>
          </cell>
          <cell r="Z375" t="str">
            <v>No</v>
          </cell>
          <cell r="AA375" t="str">
            <v>Yes</v>
          </cell>
          <cell r="AB375" t="str">
            <v>IT / Systems</v>
          </cell>
          <cell r="AC375" t="str">
            <v>2020 Ongoing</v>
          </cell>
          <cell r="AD375" t="str">
            <v>SONAR - Available in Horizon</v>
          </cell>
          <cell r="AE375" t="str">
            <v>Process Excellence &amp; Innovation</v>
          </cell>
          <cell r="AF375" t="str">
            <v>Process Optimization &amp; Automation</v>
          </cell>
          <cell r="AG375">
            <v>0</v>
          </cell>
          <cell r="AH375" t="str">
            <v>Regulatory</v>
          </cell>
          <cell r="AI375" t="str">
            <v>Publishing and Submission Magement</v>
          </cell>
        </row>
        <row r="376">
          <cell r="A376" t="str">
            <v>15269-G4007731</v>
          </cell>
          <cell r="B376" t="str">
            <v>15269</v>
          </cell>
          <cell r="C376" t="str">
            <v>Project: RA GDD Non Pipeline</v>
          </cell>
          <cell r="D376" t="str">
            <v>Child</v>
          </cell>
          <cell r="E376" t="str">
            <v>Multiple WP</v>
          </cell>
          <cell r="F376" t="str">
            <v>RA</v>
          </cell>
          <cell r="G376">
            <v>0</v>
          </cell>
          <cell r="H376">
            <v>0</v>
          </cell>
          <cell r="I376">
            <v>0</v>
          </cell>
          <cell r="J376">
            <v>0</v>
          </cell>
          <cell r="K376">
            <v>0</v>
          </cell>
          <cell r="L376">
            <v>0</v>
          </cell>
          <cell r="M376">
            <v>0</v>
          </cell>
          <cell r="N376">
            <v>0</v>
          </cell>
          <cell r="O376">
            <v>0</v>
          </cell>
          <cell r="P376" t="str">
            <v>G4007731</v>
          </cell>
          <cell r="Q376">
            <v>0</v>
          </cell>
          <cell r="R376" t="str">
            <v>Not Excluded</v>
          </cell>
          <cell r="S376" t="str">
            <v>No</v>
          </cell>
          <cell r="T376" t="str">
            <v>Yes</v>
          </cell>
          <cell r="U376" t="str">
            <v>Value Creation</v>
          </cell>
          <cell r="V376" t="str">
            <v>Reduce R&amp;D Costs</v>
          </cell>
          <cell r="W376" t="str">
            <v>Nurture</v>
          </cell>
          <cell r="X376" t="str">
            <v>Proposed Plan</v>
          </cell>
          <cell r="Y376" t="str">
            <v> RA CP Text Tool Automation</v>
          </cell>
          <cell r="Z376" t="str">
            <v>No</v>
          </cell>
          <cell r="AA376" t="str">
            <v>Yes</v>
          </cell>
          <cell r="AB376" t="str">
            <v>IT / Systems</v>
          </cell>
          <cell r="AC376" t="str">
            <v>2020 End</v>
          </cell>
          <cell r="AD376" t="str">
            <v>PPM - Available in Horizon</v>
          </cell>
          <cell r="AE376" t="str">
            <v>Process Excellence &amp; Innovation</v>
          </cell>
          <cell r="AF376" t="str">
            <v>Process Optimization &amp; Automation</v>
          </cell>
          <cell r="AG376">
            <v>0</v>
          </cell>
          <cell r="AH376" t="str">
            <v>Regulatory</v>
          </cell>
          <cell r="AI376" t="str">
            <v>Publishing and Submission Magement</v>
          </cell>
        </row>
        <row r="377">
          <cell r="A377">
            <v>15929</v>
          </cell>
          <cell r="B377" t="str">
            <v>15929</v>
          </cell>
          <cell r="C377" t="str">
            <v>Project: RA LCM Div Int Tool</v>
          </cell>
          <cell r="D377" t="str">
            <v>Parent</v>
          </cell>
          <cell r="E377" t="str">
            <v>Single WP</v>
          </cell>
          <cell r="F377" t="str">
            <v>RA</v>
          </cell>
          <cell r="G377">
            <v>0</v>
          </cell>
          <cell r="H377">
            <v>0</v>
          </cell>
          <cell r="I377">
            <v>0.0010627</v>
          </cell>
          <cell r="J377">
            <v>0.06416667</v>
          </cell>
          <cell r="K377">
            <v>0</v>
          </cell>
          <cell r="L377">
            <v>0.06522937</v>
          </cell>
          <cell r="M377">
            <v>65229.37</v>
          </cell>
          <cell r="N377">
            <v>0</v>
          </cell>
          <cell r="O377">
            <v>0</v>
          </cell>
        </row>
        <row r="377">
          <cell r="Q377">
            <v>0</v>
          </cell>
          <cell r="R377" t="str">
            <v>Not Excluded</v>
          </cell>
          <cell r="S377" t="str">
            <v>No</v>
          </cell>
          <cell r="T377" t="str">
            <v>Yes</v>
          </cell>
          <cell r="U377" t="str">
            <v>Value Creation</v>
          </cell>
          <cell r="V377" t="str">
            <v>Reduce R&amp;D Costs</v>
          </cell>
          <cell r="W377" t="str">
            <v>Nurture</v>
          </cell>
          <cell r="X377" t="str">
            <v>Proposed Plan</v>
          </cell>
          <cell r="Y377" t="str">
            <v> RA LCM Div Int Tool</v>
          </cell>
          <cell r="Z377" t="str">
            <v>Yes</v>
          </cell>
          <cell r="AA377" t="str">
            <v>Yes</v>
          </cell>
          <cell r="AB377" t="str">
            <v>Data &amp; Digital</v>
          </cell>
          <cell r="AC377" t="str">
            <v>2020 Proposed</v>
          </cell>
          <cell r="AD377" t="str">
            <v>SONAR - Available in Horizon</v>
          </cell>
          <cell r="AE377" t="str">
            <v>Process Excellence &amp; Innovation</v>
          </cell>
          <cell r="AF377" t="str">
            <v>Data Science &amp; Artificial Intelligence</v>
          </cell>
          <cell r="AG377">
            <v>0</v>
          </cell>
          <cell r="AH377" t="str">
            <v>Regulatory</v>
          </cell>
          <cell r="AI377" t="str">
            <v>Regulatory Life Cycle Magement</v>
          </cell>
        </row>
        <row r="378">
          <cell r="A378" t="str">
            <v>15929-G4009929</v>
          </cell>
          <cell r="B378" t="str">
            <v>15929</v>
          </cell>
          <cell r="C378" t="str">
            <v>Project: RA LCM Div Int Tool</v>
          </cell>
          <cell r="D378" t="str">
            <v>Child</v>
          </cell>
          <cell r="E378" t="str">
            <v>Single WP</v>
          </cell>
          <cell r="F378" t="str">
            <v>RA</v>
          </cell>
          <cell r="G378">
            <v>0</v>
          </cell>
          <cell r="H378">
            <v>0</v>
          </cell>
          <cell r="I378">
            <v>0.0010627</v>
          </cell>
          <cell r="J378">
            <v>0.06416667</v>
          </cell>
          <cell r="K378">
            <v>0</v>
          </cell>
          <cell r="L378">
            <v>0.06522937</v>
          </cell>
          <cell r="M378">
            <v>65229.37</v>
          </cell>
          <cell r="N378">
            <v>0</v>
          </cell>
          <cell r="O378">
            <v>0</v>
          </cell>
          <cell r="P378" t="str">
            <v>G4009929</v>
          </cell>
          <cell r="Q378">
            <v>0</v>
          </cell>
          <cell r="R378" t="str">
            <v>Not Excluded</v>
          </cell>
          <cell r="S378" t="str">
            <v>No</v>
          </cell>
          <cell r="T378" t="str">
            <v>Yes</v>
          </cell>
          <cell r="U378" t="str">
            <v>Value Creation</v>
          </cell>
          <cell r="V378" t="str">
            <v>Reduce R&amp;D Costs</v>
          </cell>
          <cell r="W378" t="str">
            <v>Nurture</v>
          </cell>
          <cell r="X378" t="str">
            <v>Proposed Plan</v>
          </cell>
          <cell r="Y378" t="str">
            <v> RA LCM Div Int Tool</v>
          </cell>
          <cell r="Z378" t="str">
            <v>Yes</v>
          </cell>
          <cell r="AA378" t="str">
            <v>Yes</v>
          </cell>
          <cell r="AB378" t="str">
            <v>Data &amp; Digital</v>
          </cell>
          <cell r="AC378" t="str">
            <v>2020 Proposed</v>
          </cell>
          <cell r="AD378" t="str">
            <v>SONAR - Available in Horizon</v>
          </cell>
          <cell r="AE378" t="str">
            <v>Process Excellence &amp; Innovation</v>
          </cell>
          <cell r="AF378" t="str">
            <v>Data Science &amp; Artificial Intelligence</v>
          </cell>
          <cell r="AG378">
            <v>0</v>
          </cell>
          <cell r="AH378" t="str">
            <v>Regulatory</v>
          </cell>
          <cell r="AI378" t="str">
            <v>Regulatory Life Cycle Magement</v>
          </cell>
        </row>
        <row r="379">
          <cell r="A379">
            <v>15926</v>
          </cell>
          <cell r="B379" t="str">
            <v>15926</v>
          </cell>
          <cell r="C379" t="str">
            <v>Project: RA LCM FALCON EXT</v>
          </cell>
          <cell r="D379" t="str">
            <v>Parent</v>
          </cell>
          <cell r="E379" t="str">
            <v>Single WP</v>
          </cell>
          <cell r="F379" t="str">
            <v>RA</v>
          </cell>
          <cell r="G379">
            <v>0</v>
          </cell>
          <cell r="H379">
            <v>0</v>
          </cell>
          <cell r="I379">
            <v>0</v>
          </cell>
          <cell r="J379">
            <v>0</v>
          </cell>
          <cell r="K379">
            <v>0</v>
          </cell>
          <cell r="L379">
            <v>0</v>
          </cell>
          <cell r="M379">
            <v>0</v>
          </cell>
          <cell r="N379">
            <v>0</v>
          </cell>
          <cell r="O379">
            <v>0</v>
          </cell>
        </row>
        <row r="379">
          <cell r="Q379">
            <v>0</v>
          </cell>
          <cell r="R379" t="str">
            <v>Not Excluded</v>
          </cell>
          <cell r="S379" t="str">
            <v>No</v>
          </cell>
          <cell r="T379" t="str">
            <v>Yes</v>
          </cell>
          <cell r="U379" t="str">
            <v>Value Creation</v>
          </cell>
          <cell r="V379" t="str">
            <v>Reduce R&amp;D Costs</v>
          </cell>
          <cell r="W379" t="str">
            <v>Nurture</v>
          </cell>
          <cell r="X379" t="str">
            <v>Proposed Plan</v>
          </cell>
          <cell r="Y379" t="str">
            <v> RA LCM FALCON EXT</v>
          </cell>
          <cell r="Z379" t="str">
            <v>No</v>
          </cell>
          <cell r="AA379" t="str">
            <v>Yes</v>
          </cell>
          <cell r="AB379" t="str">
            <v>IT / Systems</v>
          </cell>
          <cell r="AC379" t="str">
            <v>2020 Proposed</v>
          </cell>
          <cell r="AD379" t="str">
            <v>SONAR - Available in Horizon</v>
          </cell>
          <cell r="AE379" t="str">
            <v>Process Excellence &amp; Innovation</v>
          </cell>
          <cell r="AF379" t="str">
            <v>Process Optimization &amp; Automation</v>
          </cell>
          <cell r="AG379">
            <v>0</v>
          </cell>
          <cell r="AH379" t="str">
            <v>Regulatory</v>
          </cell>
          <cell r="AI379" t="str">
            <v>Regulatory Life Cycle Magement</v>
          </cell>
        </row>
        <row r="380">
          <cell r="A380" t="str">
            <v>15926-G4010718</v>
          </cell>
          <cell r="B380" t="str">
            <v>15926</v>
          </cell>
          <cell r="C380" t="str">
            <v>Project: RA LCM FALCON EXT</v>
          </cell>
          <cell r="D380" t="str">
            <v>Child</v>
          </cell>
          <cell r="E380" t="str">
            <v>Single WP</v>
          </cell>
          <cell r="F380" t="str">
            <v>RA</v>
          </cell>
          <cell r="G380">
            <v>0</v>
          </cell>
          <cell r="H380">
            <v>0</v>
          </cell>
          <cell r="I380">
            <v>0</v>
          </cell>
          <cell r="J380">
            <v>0</v>
          </cell>
          <cell r="K380">
            <v>0</v>
          </cell>
          <cell r="L380">
            <v>0</v>
          </cell>
          <cell r="M380">
            <v>0</v>
          </cell>
          <cell r="N380">
            <v>0</v>
          </cell>
          <cell r="O380">
            <v>0</v>
          </cell>
          <cell r="P380" t="str">
            <v>G4010718</v>
          </cell>
          <cell r="Q380">
            <v>0</v>
          </cell>
          <cell r="R380" t="str">
            <v>Not Excluded</v>
          </cell>
          <cell r="S380" t="str">
            <v>No</v>
          </cell>
          <cell r="T380" t="str">
            <v>Yes</v>
          </cell>
          <cell r="U380" t="str">
            <v>Value Creation</v>
          </cell>
          <cell r="V380" t="str">
            <v>Reduce R&amp;D Costs</v>
          </cell>
          <cell r="W380" t="str">
            <v>Nurture</v>
          </cell>
          <cell r="X380" t="str">
            <v>Proposed Plan</v>
          </cell>
          <cell r="Y380" t="str">
            <v> RA LCM FALCON EXT</v>
          </cell>
          <cell r="Z380" t="str">
            <v>No</v>
          </cell>
          <cell r="AA380" t="str">
            <v>Yes</v>
          </cell>
          <cell r="AB380" t="str">
            <v>IT / Systems</v>
          </cell>
          <cell r="AC380" t="str">
            <v>2020 Proposed</v>
          </cell>
          <cell r="AD380" t="str">
            <v>SONAR - Available in Horizon</v>
          </cell>
          <cell r="AE380" t="str">
            <v>Process Excellence &amp; Innovation</v>
          </cell>
          <cell r="AF380" t="str">
            <v>Process Optimization &amp; Automation</v>
          </cell>
          <cell r="AG380">
            <v>0</v>
          </cell>
          <cell r="AH380" t="str">
            <v>Regulatory</v>
          </cell>
          <cell r="AI380" t="str">
            <v>Regulatory Life Cycle Magement</v>
          </cell>
        </row>
        <row r="381">
          <cell r="A381">
            <v>15928</v>
          </cell>
          <cell r="B381" t="str">
            <v>15928</v>
          </cell>
          <cell r="C381" t="str">
            <v>Project: RA LDOC AC AUTO</v>
          </cell>
          <cell r="D381" t="str">
            <v>Parent</v>
          </cell>
          <cell r="E381" t="str">
            <v>Single WP</v>
          </cell>
          <cell r="F381" t="str">
            <v>RA</v>
          </cell>
          <cell r="G381">
            <v>0</v>
          </cell>
          <cell r="H381">
            <v>0</v>
          </cell>
          <cell r="I381">
            <v>-4.417e-5</v>
          </cell>
          <cell r="J381">
            <v>0</v>
          </cell>
          <cell r="K381">
            <v>0</v>
          </cell>
          <cell r="L381">
            <v>-4.417e-5</v>
          </cell>
          <cell r="M381">
            <v>-44.17</v>
          </cell>
          <cell r="N381">
            <v>0</v>
          </cell>
          <cell r="O381">
            <v>0</v>
          </cell>
        </row>
        <row r="381">
          <cell r="Q381">
            <v>0</v>
          </cell>
          <cell r="R381" t="str">
            <v>Not Excluded</v>
          </cell>
          <cell r="S381" t="str">
            <v>No</v>
          </cell>
          <cell r="T381" t="str">
            <v>Yes</v>
          </cell>
          <cell r="U381" t="str">
            <v>Compliance</v>
          </cell>
          <cell r="V381" t="str">
            <v>Compliance</v>
          </cell>
          <cell r="W381" t="str">
            <v>Nurture</v>
          </cell>
          <cell r="X381" t="str">
            <v>Proposed Plan</v>
          </cell>
          <cell r="Y381" t="str">
            <v> RA LDOC AC AUTO</v>
          </cell>
          <cell r="Z381" t="str">
            <v>No</v>
          </cell>
          <cell r="AA381" t="str">
            <v>Yes</v>
          </cell>
          <cell r="AB381" t="str">
            <v>IT / Systems</v>
          </cell>
          <cell r="AC381" t="str">
            <v>2020 End</v>
          </cell>
          <cell r="AD381" t="str">
            <v>SONAR - Available in Horizon</v>
          </cell>
          <cell r="AE381" t="str">
            <v>Compliance</v>
          </cell>
          <cell r="AF381" t="str">
            <v>Compliance</v>
          </cell>
          <cell r="AG381">
            <v>0</v>
          </cell>
          <cell r="AH381" t="str">
            <v>Regulatory</v>
          </cell>
          <cell r="AI381" t="str">
            <v>Regulatory Information Mgmt</v>
          </cell>
        </row>
        <row r="382">
          <cell r="A382" t="str">
            <v>15928-G4010767</v>
          </cell>
          <cell r="B382" t="str">
            <v>15928</v>
          </cell>
          <cell r="C382" t="str">
            <v>Project: RA LDOC AC AUTO</v>
          </cell>
          <cell r="D382" t="str">
            <v>Child</v>
          </cell>
          <cell r="E382" t="str">
            <v>Single WP</v>
          </cell>
          <cell r="F382" t="str">
            <v>RA</v>
          </cell>
          <cell r="G382">
            <v>0</v>
          </cell>
          <cell r="H382">
            <v>0</v>
          </cell>
          <cell r="I382">
            <v>-4.417e-5</v>
          </cell>
          <cell r="J382">
            <v>0</v>
          </cell>
          <cell r="K382">
            <v>0</v>
          </cell>
          <cell r="L382">
            <v>-4.417e-5</v>
          </cell>
          <cell r="M382">
            <v>-44.17</v>
          </cell>
          <cell r="N382">
            <v>0</v>
          </cell>
          <cell r="O382">
            <v>0</v>
          </cell>
          <cell r="P382" t="str">
            <v>G4010767</v>
          </cell>
          <cell r="Q382">
            <v>0</v>
          </cell>
          <cell r="R382" t="str">
            <v>Not Excluded</v>
          </cell>
          <cell r="S382" t="str">
            <v>No</v>
          </cell>
          <cell r="T382" t="str">
            <v>Yes</v>
          </cell>
          <cell r="U382" t="str">
            <v>Compliance</v>
          </cell>
          <cell r="V382" t="str">
            <v>Compliance</v>
          </cell>
          <cell r="W382" t="str">
            <v>Nurture</v>
          </cell>
          <cell r="X382" t="str">
            <v>Proposed Plan</v>
          </cell>
          <cell r="Y382" t="str">
            <v> RA LDOC AC AUTO</v>
          </cell>
          <cell r="Z382" t="str">
            <v>No</v>
          </cell>
          <cell r="AA382" t="str">
            <v>Yes</v>
          </cell>
          <cell r="AB382" t="str">
            <v>IT / Systems</v>
          </cell>
          <cell r="AC382" t="str">
            <v>2020 End</v>
          </cell>
          <cell r="AD382" t="str">
            <v>SONAR - Available in Horizon</v>
          </cell>
          <cell r="AE382" t="str">
            <v>Compliance</v>
          </cell>
          <cell r="AF382" t="str">
            <v>Compliance</v>
          </cell>
          <cell r="AG382">
            <v>0</v>
          </cell>
          <cell r="AH382" t="str">
            <v>Regulatory</v>
          </cell>
          <cell r="AI382" t="str">
            <v>Regulatory Information Mgmt</v>
          </cell>
        </row>
        <row r="383">
          <cell r="A383">
            <v>15927</v>
          </cell>
          <cell r="B383" t="str">
            <v>15927</v>
          </cell>
          <cell r="C383" t="str">
            <v>Project: RA PnD Portal SPtool</v>
          </cell>
          <cell r="D383" t="str">
            <v>Parent</v>
          </cell>
          <cell r="E383" t="str">
            <v>Single WP</v>
          </cell>
          <cell r="F383" t="str">
            <v>RA</v>
          </cell>
          <cell r="G383">
            <v>0</v>
          </cell>
          <cell r="H383">
            <v>0</v>
          </cell>
          <cell r="I383">
            <v>0</v>
          </cell>
          <cell r="J383">
            <v>0</v>
          </cell>
          <cell r="K383">
            <v>0</v>
          </cell>
          <cell r="L383">
            <v>0</v>
          </cell>
          <cell r="M383">
            <v>0</v>
          </cell>
          <cell r="N383">
            <v>0</v>
          </cell>
          <cell r="O383">
            <v>0</v>
          </cell>
        </row>
        <row r="383">
          <cell r="Q383">
            <v>0</v>
          </cell>
          <cell r="R383" t="str">
            <v>Not Excluded</v>
          </cell>
          <cell r="S383" t="str">
            <v>No</v>
          </cell>
          <cell r="T383" t="str">
            <v>Yes</v>
          </cell>
          <cell r="U383" t="str">
            <v>Value Creation</v>
          </cell>
          <cell r="V383" t="str">
            <v>Reduce R&amp;D Costs</v>
          </cell>
          <cell r="W383" t="str">
            <v>Nurture</v>
          </cell>
          <cell r="X383" t="str">
            <v>Proposed Plan</v>
          </cell>
          <cell r="Y383" t="str">
            <v> RA PnD Portal SPtool</v>
          </cell>
          <cell r="Z383" t="str">
            <v>No</v>
          </cell>
          <cell r="AA383" t="str">
            <v>Yes</v>
          </cell>
          <cell r="AB383" t="str">
            <v>IT / Systems</v>
          </cell>
          <cell r="AC383" t="str">
            <v>2020 Proposed</v>
          </cell>
          <cell r="AD383" t="str">
            <v>SONAR - Available in Horizon</v>
          </cell>
          <cell r="AE383" t="str">
            <v>Process Excellence &amp; Innovation</v>
          </cell>
          <cell r="AF383" t="str">
            <v>Process Optimization &amp; Automation</v>
          </cell>
          <cell r="AG383">
            <v>0</v>
          </cell>
          <cell r="AH383" t="str">
            <v>Regulatory</v>
          </cell>
          <cell r="AI383" t="str">
            <v>Publishing and Submission Magement</v>
          </cell>
        </row>
        <row r="384">
          <cell r="A384" t="str">
            <v>15927-G4010720</v>
          </cell>
          <cell r="B384" t="str">
            <v>15927</v>
          </cell>
          <cell r="C384" t="str">
            <v>Project: RA PnD Portal SPtool</v>
          </cell>
          <cell r="D384" t="str">
            <v>Child</v>
          </cell>
          <cell r="E384" t="str">
            <v>Single WP</v>
          </cell>
          <cell r="F384" t="str">
            <v>RA</v>
          </cell>
          <cell r="G384">
            <v>0</v>
          </cell>
          <cell r="H384">
            <v>0</v>
          </cell>
          <cell r="I384">
            <v>0</v>
          </cell>
          <cell r="J384">
            <v>0</v>
          </cell>
          <cell r="K384">
            <v>0</v>
          </cell>
          <cell r="L384">
            <v>0</v>
          </cell>
          <cell r="M384">
            <v>0</v>
          </cell>
          <cell r="N384">
            <v>0</v>
          </cell>
          <cell r="O384">
            <v>0</v>
          </cell>
          <cell r="P384" t="str">
            <v>G4010720</v>
          </cell>
          <cell r="Q384">
            <v>0</v>
          </cell>
          <cell r="R384" t="str">
            <v>Not Excluded</v>
          </cell>
          <cell r="S384" t="str">
            <v>No</v>
          </cell>
          <cell r="T384" t="str">
            <v>Yes</v>
          </cell>
          <cell r="U384" t="str">
            <v>Value Creation</v>
          </cell>
          <cell r="V384" t="str">
            <v>Reduce R&amp;D Costs</v>
          </cell>
          <cell r="W384" t="str">
            <v>Nurture</v>
          </cell>
          <cell r="X384" t="str">
            <v>Proposed Plan</v>
          </cell>
          <cell r="Y384" t="str">
            <v> RA PnD Portal SPtool</v>
          </cell>
          <cell r="Z384" t="str">
            <v>No</v>
          </cell>
          <cell r="AA384" t="str">
            <v>Yes</v>
          </cell>
          <cell r="AB384" t="str">
            <v>IT / Systems</v>
          </cell>
          <cell r="AC384" t="str">
            <v>2020 Proposed</v>
          </cell>
          <cell r="AD384" t="str">
            <v>SONAR - Available in Horizon</v>
          </cell>
          <cell r="AE384" t="str">
            <v>Process Excellence &amp; Innovation</v>
          </cell>
          <cell r="AF384" t="str">
            <v>Process Optimization &amp; Automation</v>
          </cell>
          <cell r="AG384">
            <v>0</v>
          </cell>
          <cell r="AH384" t="str">
            <v>Regulatory</v>
          </cell>
          <cell r="AI384" t="str">
            <v>Publishing and Submission Magement</v>
          </cell>
        </row>
        <row r="385">
          <cell r="A385">
            <v>15925</v>
          </cell>
          <cell r="B385" t="str">
            <v>15925</v>
          </cell>
          <cell r="C385" t="str">
            <v>Project: RA SALTO GDT Upgrade</v>
          </cell>
          <cell r="D385" t="str">
            <v>Parent</v>
          </cell>
          <cell r="E385" t="str">
            <v>Single WP</v>
          </cell>
          <cell r="F385" t="str">
            <v>RA</v>
          </cell>
          <cell r="G385">
            <v>0</v>
          </cell>
          <cell r="H385">
            <v>0</v>
          </cell>
          <cell r="I385">
            <v>0.01595488</v>
          </cell>
          <cell r="J385">
            <v>0.06505</v>
          </cell>
          <cell r="K385">
            <v>0</v>
          </cell>
          <cell r="L385">
            <v>0.08100488</v>
          </cell>
          <cell r="M385">
            <v>81004.88</v>
          </cell>
          <cell r="N385">
            <v>0</v>
          </cell>
          <cell r="O385">
            <v>0</v>
          </cell>
        </row>
        <row r="385">
          <cell r="Q385">
            <v>0</v>
          </cell>
          <cell r="R385" t="str">
            <v>Not Excluded</v>
          </cell>
          <cell r="S385" t="str">
            <v>No</v>
          </cell>
          <cell r="T385" t="str">
            <v>Yes</v>
          </cell>
          <cell r="U385" t="str">
            <v>Compliance</v>
          </cell>
          <cell r="V385" t="str">
            <v>Compliance</v>
          </cell>
          <cell r="W385" t="str">
            <v>Nurture</v>
          </cell>
          <cell r="X385" t="str">
            <v>Proposed Plan</v>
          </cell>
          <cell r="Y385" t="str">
            <v> RA SALTO GDT Upgrade</v>
          </cell>
          <cell r="Z385" t="str">
            <v>No</v>
          </cell>
          <cell r="AA385" t="str">
            <v>Yes</v>
          </cell>
          <cell r="AB385" t="str">
            <v>IT / Systems</v>
          </cell>
          <cell r="AC385" t="str">
            <v>2020 End</v>
          </cell>
          <cell r="AD385" t="str">
            <v>SONAR - Available in Horizon</v>
          </cell>
          <cell r="AE385" t="str">
            <v>Compliance</v>
          </cell>
          <cell r="AF385" t="str">
            <v>Compliance</v>
          </cell>
          <cell r="AG385">
            <v>0</v>
          </cell>
          <cell r="AH385" t="str">
            <v>Regulatory</v>
          </cell>
          <cell r="AI385" t="str">
            <v>Regulatory Information Mgmt</v>
          </cell>
        </row>
        <row r="386">
          <cell r="A386" t="str">
            <v>15925-G4010626</v>
          </cell>
          <cell r="B386" t="str">
            <v>15925</v>
          </cell>
          <cell r="C386" t="str">
            <v>Project: RA SALTO GDT Upgrade</v>
          </cell>
          <cell r="D386" t="str">
            <v>Child</v>
          </cell>
          <cell r="E386" t="str">
            <v>Single WP</v>
          </cell>
          <cell r="F386" t="str">
            <v>RA</v>
          </cell>
          <cell r="G386">
            <v>0</v>
          </cell>
          <cell r="H386">
            <v>0</v>
          </cell>
          <cell r="I386">
            <v>0.01595488</v>
          </cell>
          <cell r="J386">
            <v>0.06505</v>
          </cell>
          <cell r="K386">
            <v>0</v>
          </cell>
          <cell r="L386">
            <v>0.08100488</v>
          </cell>
          <cell r="M386">
            <v>81004.88</v>
          </cell>
          <cell r="N386">
            <v>0</v>
          </cell>
          <cell r="O386">
            <v>0</v>
          </cell>
          <cell r="P386" t="str">
            <v>G4010626</v>
          </cell>
          <cell r="Q386">
            <v>0</v>
          </cell>
          <cell r="R386" t="str">
            <v>Not Excluded</v>
          </cell>
          <cell r="S386" t="str">
            <v>No</v>
          </cell>
          <cell r="T386" t="str">
            <v>Yes</v>
          </cell>
          <cell r="U386" t="str">
            <v>Compliance</v>
          </cell>
          <cell r="V386" t="str">
            <v>Compliance</v>
          </cell>
          <cell r="W386" t="str">
            <v>Nurture</v>
          </cell>
          <cell r="X386" t="str">
            <v>Proposed Plan</v>
          </cell>
          <cell r="Y386" t="str">
            <v> RA SALTO GDT Upgrade</v>
          </cell>
          <cell r="Z386" t="str">
            <v>No</v>
          </cell>
          <cell r="AA386" t="str">
            <v>Yes</v>
          </cell>
          <cell r="AB386" t="str">
            <v>IT / Systems</v>
          </cell>
          <cell r="AC386" t="str">
            <v>2020 End</v>
          </cell>
          <cell r="AD386" t="str">
            <v>SONAR - Available in Horizon</v>
          </cell>
          <cell r="AE386" t="str">
            <v>Compliance</v>
          </cell>
          <cell r="AF386" t="str">
            <v>Compliance</v>
          </cell>
          <cell r="AG386">
            <v>0</v>
          </cell>
          <cell r="AH386" t="str">
            <v>Regulatory</v>
          </cell>
          <cell r="AI386" t="str">
            <v>Regulatory Information Mgmt</v>
          </cell>
        </row>
        <row r="387">
          <cell r="A387">
            <v>15930</v>
          </cell>
          <cell r="B387" t="str">
            <v>15930</v>
          </cell>
          <cell r="C387" t="str">
            <v>Project: RA NML LATAM</v>
          </cell>
          <cell r="D387" t="str">
            <v>Parent</v>
          </cell>
          <cell r="E387" t="str">
            <v>Single WP</v>
          </cell>
          <cell r="F387" t="str">
            <v>RA</v>
          </cell>
          <cell r="G387">
            <v>0</v>
          </cell>
          <cell r="H387">
            <v>0</v>
          </cell>
          <cell r="I387">
            <v>0.0415053</v>
          </cell>
          <cell r="J387">
            <v>0.2116018</v>
          </cell>
          <cell r="K387">
            <v>0</v>
          </cell>
          <cell r="L387">
            <v>0.2531071</v>
          </cell>
          <cell r="M387">
            <v>253107.1</v>
          </cell>
          <cell r="N387">
            <v>0</v>
          </cell>
          <cell r="O387">
            <v>0</v>
          </cell>
        </row>
        <row r="387">
          <cell r="Q387">
            <v>0</v>
          </cell>
          <cell r="R387" t="str">
            <v>Not Excluded</v>
          </cell>
          <cell r="S387" t="str">
            <v>No</v>
          </cell>
          <cell r="T387" t="str">
            <v>Yes</v>
          </cell>
          <cell r="U387" t="str">
            <v>Value Creation</v>
          </cell>
          <cell r="V387" t="str">
            <v>Reduce R&amp;D Costs</v>
          </cell>
          <cell r="W387" t="str">
            <v>Nurture</v>
          </cell>
          <cell r="X387" t="str">
            <v>Proposed Plan</v>
          </cell>
          <cell r="Y387" t="str">
            <v> RA NML LATAM</v>
          </cell>
          <cell r="Z387" t="str">
            <v>No</v>
          </cell>
          <cell r="AA387" t="str">
            <v>Yes</v>
          </cell>
          <cell r="AB387" t="str">
            <v>IT / Systems</v>
          </cell>
          <cell r="AC387" t="str">
            <v>TO Be Updated</v>
          </cell>
          <cell r="AD387" t="str">
            <v>SONAR - Available in Horizon</v>
          </cell>
          <cell r="AE387" t="str">
            <v>Process Excellence &amp; Innovation</v>
          </cell>
          <cell r="AF387" t="str">
            <v>TO Be Updated</v>
          </cell>
          <cell r="AG387" t="str">
            <v>TO Be Updated</v>
          </cell>
          <cell r="AH387" t="str">
            <v>TO Be Updated</v>
          </cell>
          <cell r="AI387" t="str">
            <v>TO Be Updated</v>
          </cell>
        </row>
        <row r="388">
          <cell r="A388" t="str">
            <v>15930-G4011013</v>
          </cell>
          <cell r="B388" t="str">
            <v>15930</v>
          </cell>
          <cell r="C388" t="str">
            <v>Project: RA NML LATAM</v>
          </cell>
          <cell r="D388" t="str">
            <v>Child</v>
          </cell>
          <cell r="E388" t="str">
            <v>Single WP</v>
          </cell>
          <cell r="F388" t="str">
            <v>RA</v>
          </cell>
          <cell r="G388">
            <v>0</v>
          </cell>
          <cell r="H388">
            <v>0</v>
          </cell>
          <cell r="I388">
            <v>0.0415053</v>
          </cell>
          <cell r="J388">
            <v>0.2116018</v>
          </cell>
          <cell r="K388">
            <v>0</v>
          </cell>
          <cell r="L388">
            <v>0.2531071</v>
          </cell>
          <cell r="M388">
            <v>253107.1</v>
          </cell>
          <cell r="N388">
            <v>0</v>
          </cell>
          <cell r="O388">
            <v>0</v>
          </cell>
          <cell r="P388" t="str">
            <v>G4011013</v>
          </cell>
          <cell r="Q388">
            <v>0</v>
          </cell>
          <cell r="R388" t="str">
            <v>Not Excluded</v>
          </cell>
          <cell r="S388" t="str">
            <v>No</v>
          </cell>
          <cell r="T388" t="str">
            <v>Yes</v>
          </cell>
          <cell r="U388" t="str">
            <v>Value Creation</v>
          </cell>
          <cell r="V388" t="str">
            <v>Reduce R&amp;D Costs</v>
          </cell>
          <cell r="W388" t="str">
            <v>Nurture</v>
          </cell>
          <cell r="X388" t="str">
            <v>Proposed Plan</v>
          </cell>
          <cell r="Y388" t="str">
            <v> RA NML LATAM</v>
          </cell>
          <cell r="Z388" t="str">
            <v>No</v>
          </cell>
          <cell r="AA388" t="str">
            <v>Yes</v>
          </cell>
          <cell r="AB388" t="str">
            <v>IT / Systems</v>
          </cell>
          <cell r="AC388" t="str">
            <v>TO Be Updated</v>
          </cell>
          <cell r="AD388" t="str">
            <v>SONAR - Available in Horizon</v>
          </cell>
          <cell r="AE388" t="str">
            <v>Process Excellence &amp; Innovation</v>
          </cell>
          <cell r="AF388" t="str">
            <v>TO Be Updated</v>
          </cell>
          <cell r="AG388" t="str">
            <v>TO Be Updated</v>
          </cell>
          <cell r="AH388" t="str">
            <v>TO Be Updated</v>
          </cell>
          <cell r="AI388" t="str">
            <v>TO Be Updated</v>
          </cell>
        </row>
        <row r="389">
          <cell r="A389">
            <v>15931</v>
          </cell>
          <cell r="B389" t="str">
            <v>15931</v>
          </cell>
          <cell r="C389" t="str">
            <v>Project: RA CMC LCM ESQUIRE</v>
          </cell>
          <cell r="D389" t="str">
            <v>Parent</v>
          </cell>
          <cell r="E389" t="str">
            <v>Single WP</v>
          </cell>
          <cell r="F389" t="str">
            <v>RA</v>
          </cell>
          <cell r="G389">
            <v>0</v>
          </cell>
          <cell r="H389">
            <v>0</v>
          </cell>
          <cell r="I389">
            <v>0</v>
          </cell>
          <cell r="J389">
            <v>0.09221667</v>
          </cell>
          <cell r="K389">
            <v>0</v>
          </cell>
          <cell r="L389">
            <v>0.09221667</v>
          </cell>
          <cell r="M389">
            <v>92216.67</v>
          </cell>
          <cell r="N389">
            <v>0</v>
          </cell>
          <cell r="O389">
            <v>0</v>
          </cell>
        </row>
        <row r="389">
          <cell r="Q389">
            <v>0</v>
          </cell>
          <cell r="R389" t="str">
            <v>Not Excluded</v>
          </cell>
          <cell r="S389" t="str">
            <v>No</v>
          </cell>
          <cell r="T389" t="str">
            <v>Yes</v>
          </cell>
          <cell r="U389" t="str">
            <v>Value Creation</v>
          </cell>
          <cell r="V389" t="str">
            <v>Reduce R&amp;D Costs</v>
          </cell>
          <cell r="W389" t="str">
            <v>Nurture</v>
          </cell>
          <cell r="X389" t="str">
            <v>Proposed Plan</v>
          </cell>
          <cell r="Y389" t="str">
            <v> RA CMC LCM ESQUIRE</v>
          </cell>
          <cell r="Z389" t="str">
            <v>No</v>
          </cell>
          <cell r="AA389" t="str">
            <v>Yes</v>
          </cell>
          <cell r="AB389" t="str">
            <v>IT / Systems</v>
          </cell>
          <cell r="AC389" t="str">
            <v>TO Be Updated</v>
          </cell>
          <cell r="AD389" t="str">
            <v>SONAR - Available in Horizon</v>
          </cell>
          <cell r="AE389" t="str">
            <v>Process Excellence &amp; Innovation</v>
          </cell>
          <cell r="AF389" t="str">
            <v>TO Be Updated</v>
          </cell>
          <cell r="AG389" t="str">
            <v>TO Be Updated</v>
          </cell>
          <cell r="AH389" t="str">
            <v>TO Be Updated</v>
          </cell>
          <cell r="AI389" t="str">
            <v>TO Be Updated</v>
          </cell>
        </row>
        <row r="390">
          <cell r="A390" t="str">
            <v>15931-G4011043</v>
          </cell>
          <cell r="B390" t="str">
            <v>15931</v>
          </cell>
          <cell r="C390" t="str">
            <v>Project: RA CMC LCM ESQUIRE</v>
          </cell>
          <cell r="D390" t="str">
            <v>Child</v>
          </cell>
          <cell r="E390" t="str">
            <v>Single WP</v>
          </cell>
          <cell r="F390" t="str">
            <v>RA</v>
          </cell>
          <cell r="G390">
            <v>0</v>
          </cell>
          <cell r="H390">
            <v>0</v>
          </cell>
          <cell r="I390">
            <v>0</v>
          </cell>
          <cell r="J390">
            <v>0.09221667</v>
          </cell>
          <cell r="K390">
            <v>0</v>
          </cell>
          <cell r="L390">
            <v>0.09221667</v>
          </cell>
          <cell r="M390">
            <v>92216.67</v>
          </cell>
          <cell r="N390">
            <v>0</v>
          </cell>
          <cell r="O390">
            <v>0</v>
          </cell>
          <cell r="P390" t="str">
            <v>G4011043</v>
          </cell>
          <cell r="Q390">
            <v>0</v>
          </cell>
          <cell r="R390" t="str">
            <v>Not Excluded</v>
          </cell>
          <cell r="S390" t="str">
            <v>No</v>
          </cell>
          <cell r="T390" t="str">
            <v>Yes</v>
          </cell>
          <cell r="U390" t="str">
            <v>Value Creation</v>
          </cell>
          <cell r="V390" t="str">
            <v>Reduce R&amp;D Costs</v>
          </cell>
          <cell r="W390" t="str">
            <v>Nurture</v>
          </cell>
          <cell r="X390" t="str">
            <v>Proposed Plan</v>
          </cell>
          <cell r="Y390" t="str">
            <v> RA CMC LCM ESQUIRE</v>
          </cell>
          <cell r="Z390" t="str">
            <v>No</v>
          </cell>
          <cell r="AA390" t="str">
            <v>Yes</v>
          </cell>
          <cell r="AB390" t="str">
            <v>IT / Systems</v>
          </cell>
          <cell r="AC390" t="str">
            <v>TO Be Updated</v>
          </cell>
          <cell r="AD390" t="str">
            <v>SONAR - Available in Horizon</v>
          </cell>
          <cell r="AE390" t="str">
            <v>Process Excellence &amp; Innovation</v>
          </cell>
          <cell r="AF390" t="str">
            <v>TO Be Updated</v>
          </cell>
          <cell r="AG390" t="str">
            <v>TO Be Updated</v>
          </cell>
          <cell r="AH390" t="str">
            <v>TO Be Updated</v>
          </cell>
          <cell r="AI390" t="str">
            <v>TO Be Updated</v>
          </cell>
        </row>
        <row r="391">
          <cell r="A391">
            <v>15935</v>
          </cell>
          <cell r="B391" t="str">
            <v>15935</v>
          </cell>
          <cell r="C391" t="str">
            <v>Project: RA JP REGI MPFI</v>
          </cell>
          <cell r="D391" t="str">
            <v>Parent</v>
          </cell>
          <cell r="E391" t="str">
            <v>Single WP</v>
          </cell>
          <cell r="F391" t="str">
            <v>RA</v>
          </cell>
          <cell r="G391">
            <v>0</v>
          </cell>
          <cell r="H391">
            <v>0</v>
          </cell>
          <cell r="I391">
            <v>0</v>
          </cell>
          <cell r="J391">
            <v>0</v>
          </cell>
          <cell r="K391">
            <v>0</v>
          </cell>
          <cell r="L391">
            <v>0</v>
          </cell>
          <cell r="M391">
            <v>0</v>
          </cell>
          <cell r="N391">
            <v>0</v>
          </cell>
          <cell r="O391">
            <v>0</v>
          </cell>
        </row>
        <row r="391">
          <cell r="Q391">
            <v>0</v>
          </cell>
          <cell r="R391" t="str">
            <v>Not Excluded</v>
          </cell>
          <cell r="S391" t="str">
            <v>No</v>
          </cell>
          <cell r="T391" t="str">
            <v>Yes</v>
          </cell>
          <cell r="U391" t="str">
            <v>Value Creation</v>
          </cell>
          <cell r="V391" t="str">
            <v>Reduce R&amp;D Costs</v>
          </cell>
          <cell r="W391" t="str">
            <v>Nurture</v>
          </cell>
          <cell r="X391" t="str">
            <v>Proposed Plan</v>
          </cell>
          <cell r="Y391" t="str">
            <v> RA JP REGI MPFI</v>
          </cell>
          <cell r="Z391" t="str">
            <v>No</v>
          </cell>
          <cell r="AA391" t="str">
            <v>Yes</v>
          </cell>
          <cell r="AB391" t="str">
            <v>IT / Systems</v>
          </cell>
          <cell r="AC391" t="str">
            <v>TO Be Updated</v>
          </cell>
          <cell r="AD391" t="str">
            <v>SONAR - Available in Horizon</v>
          </cell>
          <cell r="AE391" t="str">
            <v>Process Excellence &amp; Innovation</v>
          </cell>
          <cell r="AF391" t="str">
            <v>TO Be Updated</v>
          </cell>
          <cell r="AG391" t="str">
            <v>TO Be Updated</v>
          </cell>
          <cell r="AH391" t="str">
            <v>TO Be Updated</v>
          </cell>
          <cell r="AI391" t="str">
            <v>TO Be Updated</v>
          </cell>
        </row>
        <row r="392">
          <cell r="A392" t="str">
            <v>15935-G4011089</v>
          </cell>
          <cell r="B392" t="str">
            <v>15935</v>
          </cell>
          <cell r="C392" t="str">
            <v>Project: RA JP REGI MPFI</v>
          </cell>
          <cell r="D392" t="str">
            <v>Child</v>
          </cell>
          <cell r="E392" t="str">
            <v>Single WP</v>
          </cell>
          <cell r="F392" t="str">
            <v>RA</v>
          </cell>
          <cell r="G392">
            <v>0</v>
          </cell>
          <cell r="H392">
            <v>0</v>
          </cell>
          <cell r="I392">
            <v>0</v>
          </cell>
          <cell r="J392">
            <v>0</v>
          </cell>
          <cell r="K392">
            <v>0</v>
          </cell>
          <cell r="L392">
            <v>0</v>
          </cell>
          <cell r="M392">
            <v>0</v>
          </cell>
          <cell r="N392">
            <v>0</v>
          </cell>
          <cell r="O392">
            <v>0</v>
          </cell>
          <cell r="P392" t="str">
            <v>G4011089</v>
          </cell>
          <cell r="Q392">
            <v>0</v>
          </cell>
          <cell r="R392" t="str">
            <v>Not Excluded</v>
          </cell>
          <cell r="S392" t="str">
            <v>No</v>
          </cell>
          <cell r="T392" t="str">
            <v>Yes</v>
          </cell>
          <cell r="U392" t="str">
            <v>Value Creation</v>
          </cell>
          <cell r="V392" t="str">
            <v>Reduce R&amp;D Costs</v>
          </cell>
          <cell r="W392" t="str">
            <v>Nurture</v>
          </cell>
          <cell r="X392" t="str">
            <v>Proposed Plan</v>
          </cell>
          <cell r="Y392" t="str">
            <v> RA JP REGI MPFI</v>
          </cell>
          <cell r="Z392" t="str">
            <v>No</v>
          </cell>
          <cell r="AA392" t="str">
            <v>Yes</v>
          </cell>
          <cell r="AB392" t="str">
            <v>IT / Systems</v>
          </cell>
          <cell r="AC392" t="str">
            <v>TO Be Updated</v>
          </cell>
          <cell r="AD392" t="str">
            <v>SONAR - Available in Horizon</v>
          </cell>
          <cell r="AE392" t="str">
            <v>Process Excellence &amp; Innovation</v>
          </cell>
          <cell r="AF392" t="str">
            <v>TO Be Updated</v>
          </cell>
          <cell r="AG392" t="str">
            <v>TO Be Updated</v>
          </cell>
          <cell r="AH392" t="str">
            <v>TO Be Updated</v>
          </cell>
          <cell r="AI392" t="str">
            <v>TO Be Updated</v>
          </cell>
        </row>
        <row r="393">
          <cell r="A393">
            <v>15952</v>
          </cell>
          <cell r="B393" t="str">
            <v>15952</v>
          </cell>
          <cell r="C393" t="str">
            <v>Project: RA GSG C3i</v>
          </cell>
          <cell r="D393" t="str">
            <v>Parent</v>
          </cell>
          <cell r="E393" t="str">
            <v>Single WP</v>
          </cell>
          <cell r="F393" t="str">
            <v>RA</v>
          </cell>
          <cell r="G393">
            <v>0</v>
          </cell>
          <cell r="H393">
            <v>0</v>
          </cell>
          <cell r="I393">
            <v>0.00247556</v>
          </cell>
          <cell r="J393">
            <v>0</v>
          </cell>
          <cell r="K393">
            <v>0</v>
          </cell>
          <cell r="L393">
            <v>0.00247556</v>
          </cell>
          <cell r="M393">
            <v>2475.56</v>
          </cell>
          <cell r="N393">
            <v>0</v>
          </cell>
          <cell r="O393">
            <v>0</v>
          </cell>
        </row>
        <row r="393">
          <cell r="Q393">
            <v>0</v>
          </cell>
          <cell r="R393" t="str">
            <v>Not Excluded</v>
          </cell>
          <cell r="S393" t="str">
            <v>No</v>
          </cell>
          <cell r="T393" t="str">
            <v>Yes</v>
          </cell>
          <cell r="U393" t="str">
            <v>Value Creation</v>
          </cell>
          <cell r="V393" t="str">
            <v>Reduce R&amp;D Costs</v>
          </cell>
          <cell r="W393" t="str">
            <v>Nurture</v>
          </cell>
          <cell r="X393" t="str">
            <v>Proposed Plan</v>
          </cell>
          <cell r="Y393" t="str">
            <v> RA GSG C3i</v>
          </cell>
          <cell r="Z393" t="str">
            <v>No</v>
          </cell>
          <cell r="AA393" t="str">
            <v>Yes</v>
          </cell>
          <cell r="AB393" t="str">
            <v>IT / Systems</v>
          </cell>
          <cell r="AC393" t="str">
            <v>TO Be Updated</v>
          </cell>
          <cell r="AD393" t="str">
            <v>SONAR - Available in Horizon</v>
          </cell>
          <cell r="AE393" t="str">
            <v>Process Excellence &amp; Innovation</v>
          </cell>
          <cell r="AF393" t="str">
            <v>TO Be Updated</v>
          </cell>
          <cell r="AG393" t="str">
            <v>TO Be Updated</v>
          </cell>
          <cell r="AH393" t="str">
            <v>TO Be Updated</v>
          </cell>
          <cell r="AI393" t="str">
            <v>TO Be Updated</v>
          </cell>
        </row>
        <row r="394">
          <cell r="A394" t="str">
            <v>15952-G4011332</v>
          </cell>
          <cell r="B394" t="str">
            <v>15952</v>
          </cell>
          <cell r="C394" t="str">
            <v>Project: RA GSG C3i</v>
          </cell>
          <cell r="D394" t="str">
            <v>Child</v>
          </cell>
          <cell r="E394" t="str">
            <v>Single WP</v>
          </cell>
          <cell r="F394" t="str">
            <v>RA</v>
          </cell>
          <cell r="G394">
            <v>0</v>
          </cell>
          <cell r="H394">
            <v>0</v>
          </cell>
          <cell r="I394">
            <v>0.00247556</v>
          </cell>
          <cell r="J394">
            <v>0</v>
          </cell>
          <cell r="K394">
            <v>0</v>
          </cell>
          <cell r="L394">
            <v>0.00247556</v>
          </cell>
          <cell r="M394">
            <v>2475.56</v>
          </cell>
          <cell r="N394">
            <v>0</v>
          </cell>
          <cell r="O394">
            <v>0</v>
          </cell>
          <cell r="P394" t="str">
            <v>G4011332</v>
          </cell>
          <cell r="Q394">
            <v>0</v>
          </cell>
          <cell r="R394" t="str">
            <v>Not Excluded</v>
          </cell>
          <cell r="S394" t="str">
            <v>No</v>
          </cell>
          <cell r="T394" t="str">
            <v>Yes</v>
          </cell>
          <cell r="U394" t="str">
            <v>Value Creation</v>
          </cell>
          <cell r="V394" t="str">
            <v>Reduce R&amp;D Costs</v>
          </cell>
          <cell r="W394" t="str">
            <v>Nurture</v>
          </cell>
          <cell r="X394" t="str">
            <v>Proposed Plan</v>
          </cell>
          <cell r="Y394" t="str">
            <v> RA GSG C3i</v>
          </cell>
          <cell r="Z394" t="str">
            <v>No</v>
          </cell>
          <cell r="AA394" t="str">
            <v>Yes</v>
          </cell>
          <cell r="AB394" t="str">
            <v>IT / Systems</v>
          </cell>
          <cell r="AC394" t="str">
            <v>TO Be Updated</v>
          </cell>
          <cell r="AD394" t="str">
            <v>SONAR - Available in Horizon</v>
          </cell>
          <cell r="AE394" t="str">
            <v>Process Excellence &amp; Innovation</v>
          </cell>
          <cell r="AF394" t="str">
            <v>TO Be Updated</v>
          </cell>
          <cell r="AG394" t="str">
            <v>TO Be Updated</v>
          </cell>
          <cell r="AH394" t="str">
            <v>TO Be Updated</v>
          </cell>
          <cell r="AI394" t="str">
            <v>TO Be Updated</v>
          </cell>
        </row>
        <row r="395">
          <cell r="A395">
            <v>15958</v>
          </cell>
          <cell r="B395" t="str">
            <v>15958</v>
          </cell>
          <cell r="C395" t="str">
            <v>Project: RA PUBS Upgrade</v>
          </cell>
          <cell r="D395" t="str">
            <v>Parent</v>
          </cell>
          <cell r="E395" t="str">
            <v>Single WP</v>
          </cell>
          <cell r="F395" t="str">
            <v>RA</v>
          </cell>
          <cell r="G395">
            <v>0</v>
          </cell>
          <cell r="H395">
            <v>0</v>
          </cell>
          <cell r="I395">
            <v>0.04045506</v>
          </cell>
          <cell r="J395">
            <v>0.001065</v>
          </cell>
          <cell r="K395">
            <v>0</v>
          </cell>
          <cell r="L395">
            <v>0.04152006</v>
          </cell>
          <cell r="M395">
            <v>41520.06</v>
          </cell>
          <cell r="N395">
            <v>0</v>
          </cell>
          <cell r="O395">
            <v>0</v>
          </cell>
        </row>
        <row r="395">
          <cell r="Q395">
            <v>0</v>
          </cell>
          <cell r="R395" t="str">
            <v>Not Excluded</v>
          </cell>
          <cell r="S395" t="str">
            <v>No</v>
          </cell>
          <cell r="T395" t="str">
            <v>Yes</v>
          </cell>
          <cell r="U395" t="str">
            <v>Value Creation</v>
          </cell>
          <cell r="V395" t="str">
            <v>Reduce R&amp;D Costs</v>
          </cell>
          <cell r="W395" t="str">
            <v>Nurture</v>
          </cell>
          <cell r="X395" t="str">
            <v>Proposed Plan</v>
          </cell>
          <cell r="Y395" t="str">
            <v> RA PUBS Upgrade</v>
          </cell>
          <cell r="Z395" t="str">
            <v>No</v>
          </cell>
          <cell r="AA395" t="str">
            <v>Yes</v>
          </cell>
          <cell r="AB395" t="str">
            <v>IT / Systems</v>
          </cell>
          <cell r="AC395" t="str">
            <v>TO Be Updated</v>
          </cell>
          <cell r="AD395" t="str">
            <v>SONAR - Available in Horizon</v>
          </cell>
          <cell r="AE395" t="str">
            <v>Process Excellence &amp; Innovation</v>
          </cell>
          <cell r="AF395" t="str">
            <v>TO Be Updated</v>
          </cell>
          <cell r="AG395" t="str">
            <v>TO Be Updated</v>
          </cell>
          <cell r="AH395" t="str">
            <v>TO Be Updated</v>
          </cell>
          <cell r="AI395" t="str">
            <v>TO Be Updated</v>
          </cell>
        </row>
        <row r="396">
          <cell r="A396" t="str">
            <v>15958-G4011466</v>
          </cell>
          <cell r="B396" t="str">
            <v>15958</v>
          </cell>
          <cell r="C396" t="str">
            <v>Project: RA PUBS Upgrade</v>
          </cell>
          <cell r="D396" t="str">
            <v>Child</v>
          </cell>
          <cell r="E396" t="str">
            <v>Single WP</v>
          </cell>
          <cell r="F396" t="str">
            <v>RA</v>
          </cell>
          <cell r="G396">
            <v>0</v>
          </cell>
          <cell r="H396">
            <v>0</v>
          </cell>
          <cell r="I396">
            <v>0.04045506</v>
          </cell>
          <cell r="J396">
            <v>0.001065</v>
          </cell>
          <cell r="K396">
            <v>0</v>
          </cell>
          <cell r="L396">
            <v>0.04152006</v>
          </cell>
          <cell r="M396">
            <v>41520.06</v>
          </cell>
          <cell r="N396">
            <v>0</v>
          </cell>
          <cell r="O396">
            <v>0</v>
          </cell>
          <cell r="P396" t="str">
            <v>G4011466</v>
          </cell>
          <cell r="Q396">
            <v>0</v>
          </cell>
          <cell r="R396" t="str">
            <v>Not Excluded</v>
          </cell>
          <cell r="S396" t="str">
            <v>No</v>
          </cell>
          <cell r="T396" t="str">
            <v>Yes</v>
          </cell>
          <cell r="U396" t="str">
            <v>Value Creation</v>
          </cell>
          <cell r="V396" t="str">
            <v>Reduce R&amp;D Costs</v>
          </cell>
          <cell r="W396" t="str">
            <v>Nurture</v>
          </cell>
          <cell r="X396" t="str">
            <v>Proposed Plan</v>
          </cell>
          <cell r="Y396" t="str">
            <v> RA PUBS Upgrade</v>
          </cell>
          <cell r="Z396" t="str">
            <v>No</v>
          </cell>
          <cell r="AA396" t="str">
            <v>Yes</v>
          </cell>
          <cell r="AB396" t="str">
            <v>IT / Systems</v>
          </cell>
          <cell r="AC396" t="str">
            <v>TO Be Updated</v>
          </cell>
          <cell r="AD396" t="str">
            <v>SONAR - Available in Horizon</v>
          </cell>
          <cell r="AE396" t="str">
            <v>Process Excellence &amp; Innovation</v>
          </cell>
          <cell r="AF396" t="str">
            <v>TO Be Updated</v>
          </cell>
          <cell r="AG396" t="str">
            <v>TO Be Updated</v>
          </cell>
          <cell r="AH396" t="str">
            <v>TO Be Updated</v>
          </cell>
          <cell r="AI396" t="str">
            <v>TO Be Updated</v>
          </cell>
        </row>
        <row r="397">
          <cell r="A397">
            <v>18008</v>
          </cell>
          <cell r="B397" t="str">
            <v>18008</v>
          </cell>
          <cell r="C397" t="str">
            <v>Project: RA NextGen Pub</v>
          </cell>
          <cell r="D397" t="str">
            <v>Parent</v>
          </cell>
          <cell r="E397" t="str">
            <v>Single WP</v>
          </cell>
          <cell r="F397" t="str">
            <v>RA</v>
          </cell>
          <cell r="G397">
            <v>0</v>
          </cell>
          <cell r="H397">
            <v>0</v>
          </cell>
          <cell r="I397">
            <v>0.05318442</v>
          </cell>
          <cell r="J397">
            <v>1.3620133</v>
          </cell>
          <cell r="K397">
            <v>0</v>
          </cell>
          <cell r="L397">
            <v>1.41519772</v>
          </cell>
          <cell r="M397">
            <v>1415197.72</v>
          </cell>
          <cell r="N397">
            <v>0</v>
          </cell>
          <cell r="O397">
            <v>0</v>
          </cell>
        </row>
        <row r="397">
          <cell r="Q397">
            <v>0</v>
          </cell>
          <cell r="R397" t="str">
            <v>Not Excluded</v>
          </cell>
          <cell r="S397" t="str">
            <v>No</v>
          </cell>
          <cell r="T397" t="str">
            <v>Yes</v>
          </cell>
          <cell r="U397" t="str">
            <v>Operational Necessity</v>
          </cell>
          <cell r="V397" t="str">
            <v>Operational Necessity</v>
          </cell>
          <cell r="W397" t="str">
            <v>Planning</v>
          </cell>
          <cell r="X397" t="str">
            <v>Strategy Approved</v>
          </cell>
          <cell r="Y397" t="str">
            <v> RA NextGen Pub</v>
          </cell>
          <cell r="Z397" t="str">
            <v>No</v>
          </cell>
          <cell r="AA397" t="str">
            <v>No</v>
          </cell>
          <cell r="AB397" t="str">
            <v>IT / Systems</v>
          </cell>
          <cell r="AC397" t="str">
            <v>TO Be Updated</v>
          </cell>
          <cell r="AD397" t="str">
            <v>SONAR - Available in Horizon</v>
          </cell>
          <cell r="AE397" t="str">
            <v>Operational Necessity</v>
          </cell>
          <cell r="AF397" t="str">
            <v>TO Be Updated</v>
          </cell>
          <cell r="AG397" t="str">
            <v>TO Be Updated</v>
          </cell>
          <cell r="AH397" t="str">
            <v>TO Be Updated</v>
          </cell>
          <cell r="AI397" t="str">
            <v>TO Be Updated</v>
          </cell>
        </row>
        <row r="398">
          <cell r="A398" t="str">
            <v>18008-G4011957</v>
          </cell>
          <cell r="B398" t="str">
            <v>18008</v>
          </cell>
          <cell r="C398" t="str">
            <v>Project: RA NextGen Pub</v>
          </cell>
          <cell r="D398" t="str">
            <v>Child</v>
          </cell>
          <cell r="E398" t="str">
            <v>Single WP</v>
          </cell>
          <cell r="F398" t="str">
            <v>RA</v>
          </cell>
          <cell r="G398">
            <v>0</v>
          </cell>
          <cell r="H398">
            <v>0</v>
          </cell>
          <cell r="I398">
            <v>0.05318442</v>
          </cell>
          <cell r="J398">
            <v>1.3620133</v>
          </cell>
          <cell r="K398">
            <v>0</v>
          </cell>
          <cell r="L398">
            <v>1.41519772</v>
          </cell>
          <cell r="M398">
            <v>1415197.72</v>
          </cell>
          <cell r="N398">
            <v>0</v>
          </cell>
          <cell r="O398">
            <v>0</v>
          </cell>
          <cell r="P398" t="str">
            <v>G4011957</v>
          </cell>
          <cell r="Q398">
            <v>990.63979</v>
          </cell>
          <cell r="R398" t="str">
            <v>Not Excluded</v>
          </cell>
          <cell r="S398" t="str">
            <v>No</v>
          </cell>
          <cell r="T398" t="str">
            <v>Yes</v>
          </cell>
          <cell r="U398" t="str">
            <v>Operational Necessity</v>
          </cell>
          <cell r="V398" t="str">
            <v>Operational Necessity</v>
          </cell>
          <cell r="W398" t="str">
            <v>Planning</v>
          </cell>
          <cell r="X398" t="str">
            <v>Strategy Approved</v>
          </cell>
          <cell r="Y398" t="str">
            <v> RA NextGen Pub</v>
          </cell>
          <cell r="Z398" t="str">
            <v>No</v>
          </cell>
          <cell r="AA398" t="str">
            <v>No</v>
          </cell>
          <cell r="AB398" t="str">
            <v>IT / Systems</v>
          </cell>
          <cell r="AC398" t="str">
            <v>TO Be Updated</v>
          </cell>
          <cell r="AD398" t="str">
            <v>SONAR - Available in Horizon</v>
          </cell>
          <cell r="AE398" t="str">
            <v>Operational Necessity</v>
          </cell>
          <cell r="AF398" t="str">
            <v>TO Be Updated</v>
          </cell>
          <cell r="AG398" t="str">
            <v>TO Be Updated</v>
          </cell>
          <cell r="AH398" t="str">
            <v>TO Be Updated</v>
          </cell>
          <cell r="AI398" t="str">
            <v>TO Be Updated</v>
          </cell>
        </row>
        <row r="399">
          <cell r="A399">
            <v>18031</v>
          </cell>
          <cell r="B399" t="str">
            <v>18031</v>
          </cell>
          <cell r="C399" t="str">
            <v>Project: RA LCM Auto Sample</v>
          </cell>
          <cell r="D399" t="str">
            <v>Parent</v>
          </cell>
          <cell r="E399" t="str">
            <v>Single WP</v>
          </cell>
          <cell r="F399" t="str">
            <v>RA</v>
          </cell>
          <cell r="G399">
            <v>0</v>
          </cell>
          <cell r="H399">
            <v>0</v>
          </cell>
          <cell r="I399">
            <v>0.0311</v>
          </cell>
          <cell r="J399">
            <v>0.0042</v>
          </cell>
          <cell r="K399">
            <v>0</v>
          </cell>
          <cell r="L399">
            <v>0.0353</v>
          </cell>
          <cell r="M399">
            <v>35300</v>
          </cell>
          <cell r="N399">
            <v>0</v>
          </cell>
          <cell r="O399">
            <v>0</v>
          </cell>
        </row>
        <row r="399">
          <cell r="Q399">
            <v>0</v>
          </cell>
          <cell r="R399" t="str">
            <v>Not Excluded</v>
          </cell>
          <cell r="S399" t="str">
            <v>No</v>
          </cell>
          <cell r="T399" t="str">
            <v>Yes</v>
          </cell>
          <cell r="U399" t="str">
            <v>Operational Necessity</v>
          </cell>
          <cell r="V399" t="str">
            <v>Operational Necessity</v>
          </cell>
          <cell r="W399" t="str">
            <v>Planning</v>
          </cell>
          <cell r="X399" t="str">
            <v>Proposed Plan</v>
          </cell>
          <cell r="Y399" t="str">
            <v> RA LCM Auto Sample</v>
          </cell>
          <cell r="Z399" t="str">
            <v>No</v>
          </cell>
          <cell r="AA399" t="str">
            <v>No</v>
          </cell>
          <cell r="AB399" t="str">
            <v>IT / Systems</v>
          </cell>
          <cell r="AC399" t="str">
            <v>TO Be Updated</v>
          </cell>
          <cell r="AD399" t="str">
            <v>SONAR - Available in Horizon</v>
          </cell>
          <cell r="AE399" t="str">
            <v>Operational Necessity</v>
          </cell>
          <cell r="AF399" t="str">
            <v>TO Be Updated</v>
          </cell>
          <cell r="AG399" t="str">
            <v>TO Be Updated</v>
          </cell>
          <cell r="AH399" t="str">
            <v>TO Be Updated</v>
          </cell>
          <cell r="AI399" t="str">
            <v>TO Be Updated</v>
          </cell>
        </row>
        <row r="400">
          <cell r="A400" t="str">
            <v>18031-G4012045</v>
          </cell>
          <cell r="B400" t="str">
            <v>18031</v>
          </cell>
          <cell r="C400" t="str">
            <v>Project: RA LCM Auto Sample</v>
          </cell>
          <cell r="D400" t="str">
            <v>Child</v>
          </cell>
          <cell r="E400" t="str">
            <v>Single WP</v>
          </cell>
          <cell r="F400" t="str">
            <v>RA</v>
          </cell>
          <cell r="G400">
            <v>0</v>
          </cell>
          <cell r="H400">
            <v>0</v>
          </cell>
          <cell r="I400">
            <v>0.0311</v>
          </cell>
          <cell r="J400">
            <v>0.0042</v>
          </cell>
          <cell r="K400">
            <v>0</v>
          </cell>
          <cell r="L400">
            <v>0.0353</v>
          </cell>
          <cell r="M400">
            <v>35300</v>
          </cell>
          <cell r="N400">
            <v>0</v>
          </cell>
          <cell r="O400">
            <v>0</v>
          </cell>
          <cell r="P400" t="str">
            <v>G4012045</v>
          </cell>
          <cell r="Q400">
            <v>0</v>
          </cell>
          <cell r="R400" t="str">
            <v>Not Excluded</v>
          </cell>
          <cell r="S400" t="str">
            <v>No</v>
          </cell>
          <cell r="T400" t="str">
            <v>Yes</v>
          </cell>
          <cell r="U400" t="str">
            <v>Operational Necessity</v>
          </cell>
          <cell r="V400" t="str">
            <v>Operational Necessity</v>
          </cell>
          <cell r="W400" t="str">
            <v>Planning</v>
          </cell>
          <cell r="X400" t="str">
            <v>Proposed Plan</v>
          </cell>
          <cell r="Y400" t="str">
            <v> RA LCM Auto Sample</v>
          </cell>
          <cell r="Z400" t="str">
            <v>No</v>
          </cell>
          <cell r="AA400" t="str">
            <v>No</v>
          </cell>
          <cell r="AB400" t="str">
            <v>IT / Systems</v>
          </cell>
          <cell r="AC400" t="str">
            <v>TO Be Updated</v>
          </cell>
          <cell r="AD400" t="str">
            <v>SONAR - Available in Horizon</v>
          </cell>
          <cell r="AE400" t="str">
            <v>Operational Necessity</v>
          </cell>
          <cell r="AF400" t="str">
            <v>TO Be Updated</v>
          </cell>
          <cell r="AG400" t="str">
            <v>TO Be Updated</v>
          </cell>
          <cell r="AH400" t="str">
            <v>TO Be Updated</v>
          </cell>
          <cell r="AI400" t="str">
            <v>TO Be Updated</v>
          </cell>
        </row>
        <row r="401">
          <cell r="A401">
            <v>18038</v>
          </cell>
          <cell r="B401" t="str">
            <v>18038</v>
          </cell>
          <cell r="C401" t="str">
            <v>Project: RA AutoClass SubDoc</v>
          </cell>
          <cell r="D401" t="str">
            <v>Parent</v>
          </cell>
          <cell r="E401" t="str">
            <v>Single WP</v>
          </cell>
          <cell r="F401" t="str">
            <v>RA</v>
          </cell>
          <cell r="G401">
            <v>0</v>
          </cell>
          <cell r="H401">
            <v>0</v>
          </cell>
          <cell r="I401">
            <v>0</v>
          </cell>
          <cell r="J401">
            <v>0.774444</v>
          </cell>
          <cell r="K401">
            <v>0</v>
          </cell>
          <cell r="L401">
            <v>0.774444</v>
          </cell>
          <cell r="M401">
            <v>774444</v>
          </cell>
          <cell r="N401">
            <v>0</v>
          </cell>
          <cell r="O401">
            <v>0</v>
          </cell>
        </row>
        <row r="401">
          <cell r="Q401">
            <v>0</v>
          </cell>
          <cell r="R401" t="str">
            <v>Not Excluded</v>
          </cell>
          <cell r="S401" t="str">
            <v>No</v>
          </cell>
          <cell r="T401" t="str">
            <v>Yes</v>
          </cell>
          <cell r="U401" t="str">
            <v>Value Creation</v>
          </cell>
          <cell r="V401" t="str">
            <v>Value Creation without ExtraVal</v>
          </cell>
          <cell r="W401" t="str">
            <v>Planning</v>
          </cell>
          <cell r="X401" t="str">
            <v>Proposed Plan</v>
          </cell>
          <cell r="Y401" t="str">
            <v> RA AutoClass SubDoc</v>
          </cell>
          <cell r="Z401" t="str">
            <v>No</v>
          </cell>
          <cell r="AA401" t="str">
            <v>No</v>
          </cell>
          <cell r="AB401" t="str">
            <v>IT / Systems</v>
          </cell>
          <cell r="AC401" t="str">
            <v>TO Be Updated</v>
          </cell>
          <cell r="AD401" t="str">
            <v>SONAR - Available in Horizon</v>
          </cell>
          <cell r="AE401" t="str">
            <v>Process Excellence &amp; Innovation</v>
          </cell>
          <cell r="AF401" t="str">
            <v>TO Be Updated</v>
          </cell>
          <cell r="AG401" t="str">
            <v>TO Be Updated</v>
          </cell>
          <cell r="AH401" t="str">
            <v>TO Be Updated</v>
          </cell>
          <cell r="AI401" t="str">
            <v>TO Be Updated</v>
          </cell>
        </row>
        <row r="402">
          <cell r="A402" t="str">
            <v>18038-G4012188</v>
          </cell>
          <cell r="B402" t="str">
            <v>18038</v>
          </cell>
          <cell r="C402" t="str">
            <v>Project: RA AutoClass SubDoc</v>
          </cell>
          <cell r="D402" t="str">
            <v>Child</v>
          </cell>
          <cell r="E402" t="str">
            <v>Single WP</v>
          </cell>
          <cell r="F402" t="str">
            <v>RA</v>
          </cell>
          <cell r="G402">
            <v>0</v>
          </cell>
          <cell r="H402">
            <v>0</v>
          </cell>
          <cell r="I402">
            <v>0</v>
          </cell>
          <cell r="J402">
            <v>0.774444</v>
          </cell>
          <cell r="K402">
            <v>0</v>
          </cell>
          <cell r="L402">
            <v>0.774444</v>
          </cell>
          <cell r="M402">
            <v>774444</v>
          </cell>
          <cell r="N402">
            <v>0</v>
          </cell>
          <cell r="O402">
            <v>0</v>
          </cell>
          <cell r="P402" t="str">
            <v>G4012188</v>
          </cell>
          <cell r="Q402">
            <v>0</v>
          </cell>
          <cell r="R402" t="str">
            <v>Not Excluded</v>
          </cell>
          <cell r="S402" t="str">
            <v>No</v>
          </cell>
          <cell r="T402" t="str">
            <v>Yes</v>
          </cell>
          <cell r="U402" t="str">
            <v>Value Creation</v>
          </cell>
          <cell r="V402" t="str">
            <v>Value Creation without ExtraVal</v>
          </cell>
          <cell r="W402" t="str">
            <v>Planning</v>
          </cell>
          <cell r="X402" t="str">
            <v>Proposed Plan</v>
          </cell>
          <cell r="Y402" t="str">
            <v> RA AutoClass SubDoc</v>
          </cell>
          <cell r="Z402" t="str">
            <v>No</v>
          </cell>
          <cell r="AA402" t="str">
            <v>No</v>
          </cell>
          <cell r="AB402" t="str">
            <v>IT / Systems</v>
          </cell>
          <cell r="AC402" t="str">
            <v>TO Be Updated</v>
          </cell>
          <cell r="AD402" t="str">
            <v>SONAR - Available in Horizon</v>
          </cell>
          <cell r="AE402" t="str">
            <v>Process Excellence &amp; Innovation</v>
          </cell>
          <cell r="AF402" t="str">
            <v>TO Be Updated</v>
          </cell>
          <cell r="AG402" t="str">
            <v>TO Be Updated</v>
          </cell>
          <cell r="AH402" t="str">
            <v>TO Be Updated</v>
          </cell>
          <cell r="AI402" t="str">
            <v>TO Be Updated</v>
          </cell>
        </row>
        <row r="403">
          <cell r="A403">
            <v>18039</v>
          </cell>
          <cell r="B403" t="str">
            <v>18039</v>
          </cell>
          <cell r="C403" t="str">
            <v>Project: RA AutoDoc HAQ</v>
          </cell>
          <cell r="D403" t="str">
            <v>Parent</v>
          </cell>
          <cell r="E403" t="str">
            <v>Single WP</v>
          </cell>
          <cell r="F403" t="str">
            <v>RA</v>
          </cell>
          <cell r="G403">
            <v>0</v>
          </cell>
          <cell r="H403">
            <v>0</v>
          </cell>
          <cell r="I403">
            <v>0</v>
          </cell>
          <cell r="J403">
            <v>0.275</v>
          </cell>
          <cell r="K403">
            <v>0</v>
          </cell>
          <cell r="L403">
            <v>0.275</v>
          </cell>
          <cell r="M403">
            <v>275000</v>
          </cell>
          <cell r="N403">
            <v>0</v>
          </cell>
          <cell r="O403">
            <v>0</v>
          </cell>
        </row>
        <row r="403">
          <cell r="Q403">
            <v>0</v>
          </cell>
          <cell r="R403" t="str">
            <v>Not Excluded</v>
          </cell>
          <cell r="S403" t="str">
            <v>No</v>
          </cell>
          <cell r="T403" t="str">
            <v>Yes</v>
          </cell>
          <cell r="U403" t="str">
            <v>Operational Necessity</v>
          </cell>
          <cell r="V403" t="str">
            <v>Operational Necessity</v>
          </cell>
          <cell r="W403" t="str">
            <v>Planning</v>
          </cell>
          <cell r="X403" t="str">
            <v>Proposed Plan</v>
          </cell>
          <cell r="Y403" t="str">
            <v> RA AutoDoc HAQ</v>
          </cell>
          <cell r="Z403" t="str">
            <v>No</v>
          </cell>
          <cell r="AA403" t="str">
            <v>No</v>
          </cell>
          <cell r="AB403" t="str">
            <v>IT / Systems</v>
          </cell>
          <cell r="AC403" t="str">
            <v>TO Be Updated</v>
          </cell>
          <cell r="AD403" t="str">
            <v>SONAR - Available in Horizon</v>
          </cell>
          <cell r="AE403" t="str">
            <v>Operational Necessity</v>
          </cell>
          <cell r="AF403" t="str">
            <v>TO Be Updated</v>
          </cell>
          <cell r="AG403" t="str">
            <v>TO Be Updated</v>
          </cell>
          <cell r="AH403" t="str">
            <v>TO Be Updated</v>
          </cell>
          <cell r="AI403" t="str">
            <v>TO Be Updated</v>
          </cell>
        </row>
        <row r="404">
          <cell r="A404" t="str">
            <v>18039-G4012190</v>
          </cell>
          <cell r="B404" t="str">
            <v>18039</v>
          </cell>
          <cell r="C404" t="str">
            <v>Project: RA AutoDoc HAQ</v>
          </cell>
          <cell r="D404" t="str">
            <v>Child</v>
          </cell>
          <cell r="E404" t="str">
            <v>Single WP</v>
          </cell>
          <cell r="F404" t="str">
            <v>RA</v>
          </cell>
          <cell r="G404">
            <v>0</v>
          </cell>
          <cell r="H404">
            <v>0</v>
          </cell>
          <cell r="I404">
            <v>0</v>
          </cell>
          <cell r="J404">
            <v>0.275</v>
          </cell>
          <cell r="K404">
            <v>0</v>
          </cell>
          <cell r="L404">
            <v>0.275</v>
          </cell>
          <cell r="M404">
            <v>275000</v>
          </cell>
          <cell r="N404">
            <v>0</v>
          </cell>
          <cell r="O404">
            <v>0</v>
          </cell>
          <cell r="P404" t="str">
            <v>G4012190</v>
          </cell>
          <cell r="Q404">
            <v>0</v>
          </cell>
          <cell r="R404" t="str">
            <v>Not Excluded</v>
          </cell>
          <cell r="S404" t="str">
            <v>No</v>
          </cell>
          <cell r="T404" t="str">
            <v>Yes</v>
          </cell>
          <cell r="U404" t="str">
            <v>Operational Necessity</v>
          </cell>
          <cell r="V404" t="str">
            <v>Operational Necessity</v>
          </cell>
          <cell r="W404" t="str">
            <v>Planning</v>
          </cell>
          <cell r="X404" t="str">
            <v>Proposed Plan</v>
          </cell>
          <cell r="Y404" t="str">
            <v> RA AutoDoc HAQ</v>
          </cell>
          <cell r="Z404" t="str">
            <v>No</v>
          </cell>
          <cell r="AA404" t="str">
            <v>No</v>
          </cell>
          <cell r="AB404" t="str">
            <v>IT / Systems</v>
          </cell>
          <cell r="AC404" t="str">
            <v>TO Be Updated</v>
          </cell>
          <cell r="AD404" t="str">
            <v>SONAR - Available in Horizon</v>
          </cell>
          <cell r="AE404" t="str">
            <v>Operational Necessity</v>
          </cell>
          <cell r="AF404" t="str">
            <v>TO Be Updated</v>
          </cell>
          <cell r="AG404" t="str">
            <v>TO Be Updated</v>
          </cell>
          <cell r="AH404" t="str">
            <v>TO Be Updated</v>
          </cell>
          <cell r="AI404" t="str">
            <v>TO Be Updated</v>
          </cell>
        </row>
        <row r="405">
          <cell r="A405">
            <v>18040</v>
          </cell>
          <cell r="B405" t="str">
            <v>18040</v>
          </cell>
          <cell r="C405" t="str">
            <v>Project: RA CA XML PMAuto</v>
          </cell>
          <cell r="D405" t="str">
            <v>Parent</v>
          </cell>
          <cell r="E405" t="str">
            <v>Single WP</v>
          </cell>
          <cell r="F405" t="str">
            <v>RA</v>
          </cell>
          <cell r="G405">
            <v>0</v>
          </cell>
          <cell r="H405">
            <v>0</v>
          </cell>
          <cell r="I405">
            <v>0</v>
          </cell>
          <cell r="J405">
            <v>0.18333333</v>
          </cell>
          <cell r="K405">
            <v>0</v>
          </cell>
          <cell r="L405">
            <v>0.18333333</v>
          </cell>
          <cell r="M405">
            <v>183333.33</v>
          </cell>
          <cell r="N405">
            <v>0</v>
          </cell>
          <cell r="O405">
            <v>0</v>
          </cell>
        </row>
        <row r="405">
          <cell r="Q405">
            <v>0</v>
          </cell>
          <cell r="R405" t="str">
            <v>Not Excluded</v>
          </cell>
          <cell r="S405" t="str">
            <v>No</v>
          </cell>
          <cell r="T405" t="str">
            <v>Yes</v>
          </cell>
          <cell r="U405" t="str">
            <v>Compliance</v>
          </cell>
          <cell r="V405" t="str">
            <v>Compliance</v>
          </cell>
          <cell r="W405" t="str">
            <v>Planning</v>
          </cell>
          <cell r="X405" t="str">
            <v>Proposed Plan</v>
          </cell>
          <cell r="Y405" t="str">
            <v> RA CA XML PMAuto</v>
          </cell>
          <cell r="Z405" t="str">
            <v>No</v>
          </cell>
          <cell r="AA405" t="str">
            <v>No</v>
          </cell>
          <cell r="AB405" t="str">
            <v>IT / Systems</v>
          </cell>
          <cell r="AC405" t="str">
            <v>TO Be Updated</v>
          </cell>
          <cell r="AD405" t="str">
            <v>SONAR - Available in Horizon</v>
          </cell>
          <cell r="AE405" t="str">
            <v>Compliance</v>
          </cell>
          <cell r="AF405" t="str">
            <v>TO Be Updated</v>
          </cell>
          <cell r="AG405" t="str">
            <v>TO Be Updated</v>
          </cell>
          <cell r="AH405" t="str">
            <v>TO Be Updated</v>
          </cell>
          <cell r="AI405" t="str">
            <v>TO Be Updated</v>
          </cell>
        </row>
        <row r="406">
          <cell r="A406" t="str">
            <v>18040-G4012191</v>
          </cell>
          <cell r="B406" t="str">
            <v>18040</v>
          </cell>
          <cell r="C406" t="str">
            <v>Project: RA CA XML PMAuto</v>
          </cell>
          <cell r="D406" t="str">
            <v>Child</v>
          </cell>
          <cell r="E406" t="str">
            <v>Single WP</v>
          </cell>
          <cell r="F406" t="str">
            <v>RA</v>
          </cell>
          <cell r="G406">
            <v>0</v>
          </cell>
          <cell r="H406">
            <v>0</v>
          </cell>
          <cell r="I406">
            <v>0</v>
          </cell>
          <cell r="J406">
            <v>0.18333333</v>
          </cell>
          <cell r="K406">
            <v>0</v>
          </cell>
          <cell r="L406">
            <v>0.18333333</v>
          </cell>
          <cell r="M406">
            <v>183333.33</v>
          </cell>
          <cell r="N406">
            <v>0</v>
          </cell>
          <cell r="O406">
            <v>0</v>
          </cell>
          <cell r="P406" t="str">
            <v>G4012191</v>
          </cell>
          <cell r="Q406">
            <v>0</v>
          </cell>
          <cell r="R406" t="str">
            <v>Not Excluded</v>
          </cell>
          <cell r="S406" t="str">
            <v>No</v>
          </cell>
          <cell r="T406" t="str">
            <v>Yes</v>
          </cell>
          <cell r="U406" t="str">
            <v>Compliance</v>
          </cell>
          <cell r="V406" t="str">
            <v>Compliance</v>
          </cell>
          <cell r="W406" t="str">
            <v>Planning</v>
          </cell>
          <cell r="X406" t="str">
            <v>Proposed Plan</v>
          </cell>
          <cell r="Y406" t="str">
            <v> RA CA XML PMAuto</v>
          </cell>
          <cell r="Z406" t="str">
            <v>No</v>
          </cell>
          <cell r="AA406" t="str">
            <v>No</v>
          </cell>
          <cell r="AB406" t="str">
            <v>IT / Systems</v>
          </cell>
          <cell r="AC406" t="str">
            <v>TO Be Updated</v>
          </cell>
          <cell r="AD406" t="str">
            <v>SONAR - Available in Horizon</v>
          </cell>
          <cell r="AE406" t="str">
            <v>Compliance</v>
          </cell>
          <cell r="AF406" t="str">
            <v>TO Be Updated</v>
          </cell>
          <cell r="AG406" t="str">
            <v>TO Be Updated</v>
          </cell>
          <cell r="AH406" t="str">
            <v>TO Be Updated</v>
          </cell>
          <cell r="AI406" t="str">
            <v>TO Be Updated</v>
          </cell>
        </row>
        <row r="407">
          <cell r="A407">
            <v>18041</v>
          </cell>
          <cell r="B407" t="str">
            <v>18041</v>
          </cell>
          <cell r="C407" t="str">
            <v>Project: RA DocXter Evo</v>
          </cell>
          <cell r="D407" t="str">
            <v>Parent</v>
          </cell>
          <cell r="E407" t="str">
            <v>Single WP</v>
          </cell>
          <cell r="F407" t="str">
            <v>RA</v>
          </cell>
          <cell r="G407">
            <v>0</v>
          </cell>
          <cell r="H407">
            <v>0</v>
          </cell>
          <cell r="I407">
            <v>0</v>
          </cell>
          <cell r="J407">
            <v>0.22916667</v>
          </cell>
          <cell r="K407">
            <v>0</v>
          </cell>
          <cell r="L407">
            <v>0.22916667</v>
          </cell>
          <cell r="M407">
            <v>229166.67</v>
          </cell>
          <cell r="N407">
            <v>0</v>
          </cell>
          <cell r="O407">
            <v>0</v>
          </cell>
        </row>
        <row r="407">
          <cell r="Q407">
            <v>0</v>
          </cell>
          <cell r="R407" t="str">
            <v>Not Excluded</v>
          </cell>
          <cell r="S407" t="str">
            <v>No</v>
          </cell>
          <cell r="T407" t="str">
            <v>Yes</v>
          </cell>
          <cell r="U407" t="str">
            <v>Operational Necessity</v>
          </cell>
          <cell r="V407" t="str">
            <v>Operational Necessity</v>
          </cell>
          <cell r="W407" t="str">
            <v>Planning</v>
          </cell>
          <cell r="X407" t="str">
            <v>Proposed Plan</v>
          </cell>
          <cell r="Y407" t="str">
            <v> RA DocXter Evo</v>
          </cell>
          <cell r="Z407" t="str">
            <v>No</v>
          </cell>
          <cell r="AA407" t="str">
            <v>No</v>
          </cell>
          <cell r="AB407" t="str">
            <v>IT / Systems</v>
          </cell>
          <cell r="AC407" t="str">
            <v>TO Be Updated</v>
          </cell>
          <cell r="AD407" t="str">
            <v>SONAR - Available in Horizon</v>
          </cell>
          <cell r="AE407" t="str">
            <v>Operational Necessity</v>
          </cell>
          <cell r="AF407" t="str">
            <v>TO Be Updated</v>
          </cell>
          <cell r="AG407" t="str">
            <v>TO Be Updated</v>
          </cell>
          <cell r="AH407" t="str">
            <v>TO Be Updated</v>
          </cell>
          <cell r="AI407" t="str">
            <v>TO Be Updated</v>
          </cell>
        </row>
        <row r="408">
          <cell r="A408" t="str">
            <v>18041-G4012192</v>
          </cell>
          <cell r="B408" t="str">
            <v>18041</v>
          </cell>
          <cell r="C408" t="str">
            <v>Project: RA DocXter Evo</v>
          </cell>
          <cell r="D408" t="str">
            <v>Child</v>
          </cell>
          <cell r="E408" t="str">
            <v>Single WP</v>
          </cell>
          <cell r="F408" t="str">
            <v>RA</v>
          </cell>
          <cell r="G408">
            <v>0</v>
          </cell>
          <cell r="H408">
            <v>0</v>
          </cell>
          <cell r="I408">
            <v>0</v>
          </cell>
          <cell r="J408">
            <v>0.22916667</v>
          </cell>
          <cell r="K408">
            <v>0</v>
          </cell>
          <cell r="L408">
            <v>0.22916667</v>
          </cell>
          <cell r="M408">
            <v>229166.67</v>
          </cell>
          <cell r="N408">
            <v>0</v>
          </cell>
          <cell r="O408">
            <v>0</v>
          </cell>
          <cell r="P408" t="str">
            <v>G4012192</v>
          </cell>
          <cell r="Q408">
            <v>0</v>
          </cell>
          <cell r="R408" t="str">
            <v>Not Excluded</v>
          </cell>
          <cell r="S408" t="str">
            <v>No</v>
          </cell>
          <cell r="T408" t="str">
            <v>Yes</v>
          </cell>
          <cell r="U408" t="str">
            <v>Operational Necessity</v>
          </cell>
          <cell r="V408" t="str">
            <v>Operational Necessity</v>
          </cell>
          <cell r="W408" t="str">
            <v>Planning</v>
          </cell>
          <cell r="X408" t="str">
            <v>Proposed Plan</v>
          </cell>
          <cell r="Y408" t="str">
            <v> RA DocXter Evo</v>
          </cell>
          <cell r="Z408" t="str">
            <v>No</v>
          </cell>
          <cell r="AA408" t="str">
            <v>No</v>
          </cell>
          <cell r="AB408" t="str">
            <v>IT / Systems</v>
          </cell>
          <cell r="AC408" t="str">
            <v>TO Be Updated</v>
          </cell>
          <cell r="AD408" t="str">
            <v>SONAR - Available in Horizon</v>
          </cell>
          <cell r="AE408" t="str">
            <v>Operational Necessity</v>
          </cell>
          <cell r="AF408" t="str">
            <v>TO Be Updated</v>
          </cell>
          <cell r="AG408" t="str">
            <v>TO Be Updated</v>
          </cell>
          <cell r="AH408" t="str">
            <v>TO Be Updated</v>
          </cell>
          <cell r="AI408" t="str">
            <v>TO Be Updated</v>
          </cell>
        </row>
        <row r="409">
          <cell r="A409">
            <v>18042</v>
          </cell>
          <cell r="B409" t="str">
            <v>18042</v>
          </cell>
          <cell r="C409" t="str">
            <v>Project: RA Analytics Plat</v>
          </cell>
          <cell r="D409" t="str">
            <v>Parent</v>
          </cell>
          <cell r="E409" t="str">
            <v>Single WP</v>
          </cell>
          <cell r="F409" t="str">
            <v>RA</v>
          </cell>
          <cell r="G409">
            <v>0</v>
          </cell>
          <cell r="H409">
            <v>0</v>
          </cell>
          <cell r="I409">
            <v>0</v>
          </cell>
          <cell r="J409">
            <v>0.33</v>
          </cell>
          <cell r="K409">
            <v>0</v>
          </cell>
          <cell r="L409">
            <v>0.33</v>
          </cell>
          <cell r="M409">
            <v>330000</v>
          </cell>
          <cell r="N409">
            <v>0</v>
          </cell>
          <cell r="O409">
            <v>0</v>
          </cell>
        </row>
        <row r="409">
          <cell r="Q409">
            <v>0</v>
          </cell>
          <cell r="R409" t="str">
            <v>Not Excluded</v>
          </cell>
          <cell r="S409" t="str">
            <v>No</v>
          </cell>
          <cell r="T409" t="str">
            <v>Yes</v>
          </cell>
          <cell r="U409" t="str">
            <v>Operational Necessity</v>
          </cell>
          <cell r="V409" t="str">
            <v>Operational Necessity</v>
          </cell>
          <cell r="W409" t="str">
            <v>Planning</v>
          </cell>
          <cell r="X409" t="str">
            <v>Proposed Plan</v>
          </cell>
          <cell r="Y409" t="str">
            <v> RA Analytics Plat</v>
          </cell>
          <cell r="Z409" t="str">
            <v>No</v>
          </cell>
          <cell r="AA409" t="str">
            <v>No</v>
          </cell>
          <cell r="AB409" t="str">
            <v>IT / Systems</v>
          </cell>
          <cell r="AC409" t="str">
            <v>TO Be Updated</v>
          </cell>
          <cell r="AD409" t="str">
            <v>SONAR - Available in Horizon</v>
          </cell>
          <cell r="AE409" t="str">
            <v>Operational Necessity</v>
          </cell>
          <cell r="AF409" t="str">
            <v>TO Be Updated</v>
          </cell>
          <cell r="AG409" t="str">
            <v>TO Be Updated</v>
          </cell>
          <cell r="AH409" t="str">
            <v>TO Be Updated</v>
          </cell>
          <cell r="AI409" t="str">
            <v>TO Be Updated</v>
          </cell>
        </row>
        <row r="410">
          <cell r="A410" t="str">
            <v>18042-G4012193</v>
          </cell>
          <cell r="B410" t="str">
            <v>18042</v>
          </cell>
          <cell r="C410" t="str">
            <v>Project: RA Analytics Plat</v>
          </cell>
          <cell r="D410" t="str">
            <v>Child</v>
          </cell>
          <cell r="E410" t="str">
            <v>Single WP</v>
          </cell>
          <cell r="F410" t="str">
            <v>RA</v>
          </cell>
          <cell r="G410">
            <v>0</v>
          </cell>
          <cell r="H410">
            <v>0</v>
          </cell>
          <cell r="I410">
            <v>0</v>
          </cell>
          <cell r="J410">
            <v>0.33</v>
          </cell>
          <cell r="K410">
            <v>0</v>
          </cell>
          <cell r="L410">
            <v>0.33</v>
          </cell>
          <cell r="M410">
            <v>330000</v>
          </cell>
          <cell r="N410">
            <v>0</v>
          </cell>
          <cell r="O410">
            <v>0</v>
          </cell>
          <cell r="P410" t="str">
            <v>G4012193</v>
          </cell>
          <cell r="Q410">
            <v>0</v>
          </cell>
          <cell r="R410" t="str">
            <v>Not Excluded</v>
          </cell>
          <cell r="S410" t="str">
            <v>No</v>
          </cell>
          <cell r="T410" t="str">
            <v>Yes</v>
          </cell>
          <cell r="U410" t="str">
            <v>Operational Necessity</v>
          </cell>
          <cell r="V410" t="str">
            <v>Operational Necessity</v>
          </cell>
          <cell r="W410" t="str">
            <v>Planning</v>
          </cell>
          <cell r="X410" t="str">
            <v>Proposed Plan</v>
          </cell>
          <cell r="Y410" t="str">
            <v> RA Analytics Plat</v>
          </cell>
          <cell r="Z410" t="str">
            <v>No</v>
          </cell>
          <cell r="AA410" t="str">
            <v>No</v>
          </cell>
          <cell r="AB410" t="str">
            <v>IT / Systems</v>
          </cell>
          <cell r="AC410" t="str">
            <v>TO Be Updated</v>
          </cell>
          <cell r="AD410" t="str">
            <v>SONAR - Available in Horizon</v>
          </cell>
          <cell r="AE410" t="str">
            <v>Operational Necessity</v>
          </cell>
          <cell r="AF410" t="str">
            <v>TO Be Updated</v>
          </cell>
          <cell r="AG410" t="str">
            <v>TO Be Updated</v>
          </cell>
          <cell r="AH410" t="str">
            <v>TO Be Updated</v>
          </cell>
          <cell r="AI410" t="str">
            <v>TO Be Updated</v>
          </cell>
        </row>
        <row r="411">
          <cell r="A411">
            <v>18043</v>
          </cell>
          <cell r="B411" t="str">
            <v>18043</v>
          </cell>
          <cell r="C411" t="str">
            <v>Project: RA DDAuth</v>
          </cell>
          <cell r="D411" t="str">
            <v>Parent</v>
          </cell>
          <cell r="E411" t="str">
            <v>Single WP</v>
          </cell>
          <cell r="F411" t="str">
            <v>RA</v>
          </cell>
          <cell r="G411">
            <v>0</v>
          </cell>
          <cell r="H411">
            <v>0</v>
          </cell>
          <cell r="I411">
            <v>0</v>
          </cell>
          <cell r="J411">
            <v>0.47824333</v>
          </cell>
          <cell r="K411">
            <v>0</v>
          </cell>
          <cell r="L411">
            <v>0.47824333</v>
          </cell>
          <cell r="M411">
            <v>478243.33</v>
          </cell>
          <cell r="N411">
            <v>0</v>
          </cell>
          <cell r="O411">
            <v>0</v>
          </cell>
        </row>
        <row r="411">
          <cell r="Q411">
            <v>0</v>
          </cell>
          <cell r="R411" t="str">
            <v>Not Excluded</v>
          </cell>
          <cell r="S411" t="str">
            <v>No</v>
          </cell>
          <cell r="T411" t="str">
            <v>Yes</v>
          </cell>
          <cell r="U411" t="str">
            <v>Operational Necessity</v>
          </cell>
          <cell r="V411" t="str">
            <v>Operational Necessity</v>
          </cell>
          <cell r="W411" t="str">
            <v>Planning</v>
          </cell>
          <cell r="X411" t="str">
            <v>Proposed Plan</v>
          </cell>
          <cell r="Y411" t="str">
            <v> RA DDAuth</v>
          </cell>
          <cell r="Z411" t="str">
            <v>No</v>
          </cell>
          <cell r="AA411" t="str">
            <v>No</v>
          </cell>
          <cell r="AB411" t="str">
            <v>IT / Systems</v>
          </cell>
          <cell r="AC411" t="str">
            <v>TO Be Updated</v>
          </cell>
          <cell r="AD411" t="str">
            <v>SONAR - Available in Horizon</v>
          </cell>
          <cell r="AE411" t="str">
            <v>Operational Necessity</v>
          </cell>
          <cell r="AF411" t="str">
            <v>TO Be Updated</v>
          </cell>
          <cell r="AG411" t="str">
            <v>TO Be Updated</v>
          </cell>
          <cell r="AH411" t="str">
            <v>TO Be Updated</v>
          </cell>
          <cell r="AI411" t="str">
            <v>TO Be Updated</v>
          </cell>
        </row>
        <row r="412">
          <cell r="A412" t="str">
            <v>18043-G4012194</v>
          </cell>
          <cell r="B412" t="str">
            <v>18043</v>
          </cell>
          <cell r="C412" t="str">
            <v>Project: RA DDAuth</v>
          </cell>
          <cell r="D412" t="str">
            <v>Child</v>
          </cell>
          <cell r="E412" t="str">
            <v>Single WP</v>
          </cell>
          <cell r="F412" t="str">
            <v>RA</v>
          </cell>
          <cell r="G412">
            <v>0</v>
          </cell>
          <cell r="H412">
            <v>0</v>
          </cell>
          <cell r="I412">
            <v>0</v>
          </cell>
          <cell r="J412">
            <v>0.47824333</v>
          </cell>
          <cell r="K412">
            <v>0</v>
          </cell>
          <cell r="L412">
            <v>0.47824333</v>
          </cell>
          <cell r="M412">
            <v>478243.33</v>
          </cell>
          <cell r="N412">
            <v>0</v>
          </cell>
          <cell r="O412">
            <v>0</v>
          </cell>
          <cell r="P412" t="str">
            <v>G4012194</v>
          </cell>
          <cell r="Q412">
            <v>0</v>
          </cell>
          <cell r="R412" t="str">
            <v>Not Excluded</v>
          </cell>
          <cell r="S412" t="str">
            <v>No</v>
          </cell>
          <cell r="T412" t="str">
            <v>Yes</v>
          </cell>
          <cell r="U412" t="str">
            <v>Operational Necessity</v>
          </cell>
          <cell r="V412" t="str">
            <v>Operational Necessity</v>
          </cell>
          <cell r="W412" t="str">
            <v>Planning</v>
          </cell>
          <cell r="X412" t="str">
            <v>Proposed Plan</v>
          </cell>
          <cell r="Y412" t="str">
            <v> RA DDAuth</v>
          </cell>
          <cell r="Z412" t="str">
            <v>No</v>
          </cell>
          <cell r="AA412" t="str">
            <v>No</v>
          </cell>
          <cell r="AB412" t="str">
            <v>IT / Systems</v>
          </cell>
          <cell r="AC412" t="str">
            <v>TO Be Updated</v>
          </cell>
          <cell r="AD412" t="str">
            <v>SONAR - Available in Horizon</v>
          </cell>
          <cell r="AE412" t="str">
            <v>Operational Necessity</v>
          </cell>
          <cell r="AF412" t="str">
            <v>TO Be Updated</v>
          </cell>
          <cell r="AG412" t="str">
            <v>TO Be Updated</v>
          </cell>
          <cell r="AH412" t="str">
            <v>TO Be Updated</v>
          </cell>
          <cell r="AI412" t="str">
            <v>TO Be Updated</v>
          </cell>
        </row>
        <row r="413">
          <cell r="A413">
            <v>18044</v>
          </cell>
          <cell r="B413" t="str">
            <v>18044</v>
          </cell>
          <cell r="C413" t="str">
            <v>Project: RA LCM PnD Tool II</v>
          </cell>
          <cell r="D413" t="str">
            <v>Parent</v>
          </cell>
          <cell r="E413" t="str">
            <v>Single WP</v>
          </cell>
          <cell r="F413" t="str">
            <v>RA</v>
          </cell>
          <cell r="G413">
            <v>0</v>
          </cell>
          <cell r="H413">
            <v>0</v>
          </cell>
          <cell r="I413">
            <v>0</v>
          </cell>
          <cell r="J413">
            <v>0.06416667</v>
          </cell>
          <cell r="K413">
            <v>0</v>
          </cell>
          <cell r="L413">
            <v>0.06416667</v>
          </cell>
          <cell r="M413">
            <v>64166.67</v>
          </cell>
          <cell r="N413">
            <v>0</v>
          </cell>
          <cell r="O413">
            <v>0</v>
          </cell>
        </row>
        <row r="413">
          <cell r="Q413">
            <v>0</v>
          </cell>
          <cell r="R413" t="str">
            <v>Not Excluded</v>
          </cell>
          <cell r="S413" t="str">
            <v>No</v>
          </cell>
          <cell r="T413" t="str">
            <v>Yes</v>
          </cell>
          <cell r="U413" t="str">
            <v>Operational Necessity</v>
          </cell>
          <cell r="V413" t="str">
            <v>Operational Necessity</v>
          </cell>
          <cell r="W413" t="str">
            <v>Planning</v>
          </cell>
          <cell r="X413" t="str">
            <v>Proposed Plan</v>
          </cell>
          <cell r="Y413" t="str">
            <v> RA LCM PnD Tool II</v>
          </cell>
          <cell r="Z413" t="str">
            <v>No</v>
          </cell>
          <cell r="AA413" t="str">
            <v>No</v>
          </cell>
          <cell r="AB413" t="str">
            <v>IT / Systems</v>
          </cell>
          <cell r="AC413" t="str">
            <v>TO Be Updated</v>
          </cell>
          <cell r="AD413" t="str">
            <v>SONAR - Available in Horizon</v>
          </cell>
          <cell r="AE413" t="str">
            <v>Operational Necessity</v>
          </cell>
          <cell r="AF413" t="str">
            <v>TO Be Updated</v>
          </cell>
          <cell r="AG413" t="str">
            <v>TO Be Updated</v>
          </cell>
          <cell r="AH413" t="str">
            <v>TO Be Updated</v>
          </cell>
          <cell r="AI413" t="str">
            <v>TO Be Updated</v>
          </cell>
        </row>
        <row r="414">
          <cell r="A414" t="str">
            <v>18044-G4012195</v>
          </cell>
          <cell r="B414" t="str">
            <v>18044</v>
          </cell>
          <cell r="C414" t="str">
            <v>Project: RA LCM PnD Tool II</v>
          </cell>
          <cell r="D414" t="str">
            <v>Child</v>
          </cell>
          <cell r="E414" t="str">
            <v>Single WP</v>
          </cell>
          <cell r="F414" t="str">
            <v>RA</v>
          </cell>
          <cell r="G414">
            <v>0</v>
          </cell>
          <cell r="H414">
            <v>0</v>
          </cell>
          <cell r="I414">
            <v>0</v>
          </cell>
          <cell r="J414">
            <v>0.06416667</v>
          </cell>
          <cell r="K414">
            <v>0</v>
          </cell>
          <cell r="L414">
            <v>0.06416667</v>
          </cell>
          <cell r="M414">
            <v>64166.67</v>
          </cell>
          <cell r="N414">
            <v>0</v>
          </cell>
          <cell r="O414">
            <v>0</v>
          </cell>
          <cell r="P414" t="str">
            <v>G4012195</v>
          </cell>
          <cell r="Q414">
            <v>0</v>
          </cell>
          <cell r="R414" t="str">
            <v>Not Excluded</v>
          </cell>
          <cell r="S414" t="str">
            <v>No</v>
          </cell>
          <cell r="T414" t="str">
            <v>Yes</v>
          </cell>
          <cell r="U414" t="str">
            <v>Operational Necessity</v>
          </cell>
          <cell r="V414" t="str">
            <v>Operational Necessity</v>
          </cell>
          <cell r="W414" t="str">
            <v>Planning</v>
          </cell>
          <cell r="X414" t="str">
            <v>Proposed Plan</v>
          </cell>
          <cell r="Y414" t="str">
            <v> RA LCM PnD Tool II</v>
          </cell>
          <cell r="Z414" t="str">
            <v>No</v>
          </cell>
          <cell r="AA414" t="str">
            <v>No</v>
          </cell>
          <cell r="AB414" t="str">
            <v>IT / Systems</v>
          </cell>
          <cell r="AC414" t="str">
            <v>TO Be Updated</v>
          </cell>
          <cell r="AD414" t="str">
            <v>SONAR - Available in Horizon</v>
          </cell>
          <cell r="AE414" t="str">
            <v>Operational Necessity</v>
          </cell>
          <cell r="AF414" t="str">
            <v>TO Be Updated</v>
          </cell>
          <cell r="AG414" t="str">
            <v>TO Be Updated</v>
          </cell>
          <cell r="AH414" t="str">
            <v>TO Be Updated</v>
          </cell>
          <cell r="AI414" t="str">
            <v>TO Be Updated</v>
          </cell>
        </row>
        <row r="415">
          <cell r="A415">
            <v>18045</v>
          </cell>
          <cell r="B415" t="str">
            <v>18045</v>
          </cell>
          <cell r="C415" t="str">
            <v>Project: RA CMC HAQ</v>
          </cell>
          <cell r="D415" t="str">
            <v>Parent</v>
          </cell>
          <cell r="E415" t="str">
            <v>Single WP</v>
          </cell>
          <cell r="F415" t="str">
            <v>RA</v>
          </cell>
          <cell r="G415">
            <v>0</v>
          </cell>
          <cell r="H415">
            <v>0</v>
          </cell>
          <cell r="I415">
            <v>0</v>
          </cell>
          <cell r="J415">
            <v>0.275</v>
          </cell>
          <cell r="K415">
            <v>0</v>
          </cell>
          <cell r="L415">
            <v>0.275</v>
          </cell>
          <cell r="M415">
            <v>275000</v>
          </cell>
          <cell r="N415">
            <v>0</v>
          </cell>
          <cell r="O415">
            <v>0</v>
          </cell>
        </row>
        <row r="415">
          <cell r="Q415">
            <v>0</v>
          </cell>
          <cell r="R415" t="str">
            <v>Not Excluded</v>
          </cell>
          <cell r="S415" t="str">
            <v>No</v>
          </cell>
          <cell r="T415" t="str">
            <v>Yes</v>
          </cell>
          <cell r="U415" t="str">
            <v>Operational Necessity</v>
          </cell>
          <cell r="V415" t="str">
            <v>Operational Necessity</v>
          </cell>
          <cell r="W415" t="str">
            <v>Planning</v>
          </cell>
          <cell r="X415" t="str">
            <v>Proposed Plan</v>
          </cell>
          <cell r="Y415" t="str">
            <v> RA CMC HAQ</v>
          </cell>
          <cell r="Z415" t="str">
            <v>No</v>
          </cell>
          <cell r="AA415" t="str">
            <v>No</v>
          </cell>
          <cell r="AB415" t="str">
            <v>IT / Systems</v>
          </cell>
          <cell r="AC415" t="str">
            <v>TO Be Updated</v>
          </cell>
          <cell r="AD415" t="str">
            <v>SONAR - Available in Horizon</v>
          </cell>
          <cell r="AE415" t="str">
            <v>Operational Necessity</v>
          </cell>
          <cell r="AF415" t="str">
            <v>TO Be Updated</v>
          </cell>
          <cell r="AG415" t="str">
            <v>TO Be Updated</v>
          </cell>
          <cell r="AH415" t="str">
            <v>TO Be Updated</v>
          </cell>
          <cell r="AI415" t="str">
            <v>TO Be Updated</v>
          </cell>
        </row>
        <row r="416">
          <cell r="A416" t="str">
            <v>18045-G4012196</v>
          </cell>
          <cell r="B416" t="str">
            <v>18045</v>
          </cell>
          <cell r="C416" t="str">
            <v>Project: RA CMC HAQ</v>
          </cell>
          <cell r="D416" t="str">
            <v>Child</v>
          </cell>
          <cell r="E416" t="str">
            <v>Single WP</v>
          </cell>
          <cell r="F416" t="str">
            <v>RA</v>
          </cell>
          <cell r="G416">
            <v>0</v>
          </cell>
          <cell r="H416">
            <v>0</v>
          </cell>
          <cell r="I416">
            <v>0</v>
          </cell>
          <cell r="J416">
            <v>0.275</v>
          </cell>
          <cell r="K416">
            <v>0</v>
          </cell>
          <cell r="L416">
            <v>0.275</v>
          </cell>
          <cell r="M416">
            <v>275000</v>
          </cell>
          <cell r="N416">
            <v>0</v>
          </cell>
          <cell r="O416">
            <v>0</v>
          </cell>
          <cell r="P416" t="str">
            <v>G4012196</v>
          </cell>
          <cell r="Q416">
            <v>0</v>
          </cell>
          <cell r="R416" t="str">
            <v>Not Excluded</v>
          </cell>
          <cell r="S416" t="str">
            <v>No</v>
          </cell>
          <cell r="T416" t="str">
            <v>Yes</v>
          </cell>
          <cell r="U416" t="str">
            <v>Operational Necessity</v>
          </cell>
          <cell r="V416" t="str">
            <v>Operational Necessity</v>
          </cell>
          <cell r="W416" t="str">
            <v>Planning</v>
          </cell>
          <cell r="X416" t="str">
            <v>Proposed Plan</v>
          </cell>
          <cell r="Y416" t="str">
            <v> RA CMC HAQ</v>
          </cell>
          <cell r="Z416" t="str">
            <v>No</v>
          </cell>
          <cell r="AA416" t="str">
            <v>No</v>
          </cell>
          <cell r="AB416" t="str">
            <v>IT / Systems</v>
          </cell>
          <cell r="AC416" t="str">
            <v>TO Be Updated</v>
          </cell>
          <cell r="AD416" t="str">
            <v>SONAR - Available in Horizon</v>
          </cell>
          <cell r="AE416" t="str">
            <v>Operational Necessity</v>
          </cell>
          <cell r="AF416" t="str">
            <v>TO Be Updated</v>
          </cell>
          <cell r="AG416" t="str">
            <v>TO Be Updated</v>
          </cell>
          <cell r="AH416" t="str">
            <v>TO Be Updated</v>
          </cell>
          <cell r="AI416" t="str">
            <v>TO Be Updated</v>
          </cell>
        </row>
        <row r="417">
          <cell r="A417">
            <v>18046</v>
          </cell>
          <cell r="B417" t="str">
            <v>18046</v>
          </cell>
          <cell r="C417" t="str">
            <v>Project: RA LCM Site Divest</v>
          </cell>
          <cell r="D417" t="str">
            <v>Parent</v>
          </cell>
          <cell r="E417" t="str">
            <v>Single WP</v>
          </cell>
          <cell r="F417" t="str">
            <v>RA</v>
          </cell>
          <cell r="G417">
            <v>0</v>
          </cell>
          <cell r="H417">
            <v>0</v>
          </cell>
          <cell r="I417">
            <v>0</v>
          </cell>
          <cell r="J417">
            <v>0.06416667</v>
          </cell>
          <cell r="K417">
            <v>0</v>
          </cell>
          <cell r="L417">
            <v>0.06416667</v>
          </cell>
          <cell r="M417">
            <v>64166.67</v>
          </cell>
          <cell r="N417">
            <v>0</v>
          </cell>
          <cell r="O417">
            <v>0</v>
          </cell>
        </row>
        <row r="417">
          <cell r="Q417">
            <v>0</v>
          </cell>
          <cell r="R417" t="str">
            <v>Not Excluded</v>
          </cell>
          <cell r="S417" t="str">
            <v>No</v>
          </cell>
          <cell r="T417" t="str">
            <v>Yes</v>
          </cell>
          <cell r="U417" t="str">
            <v>Operational Necessity</v>
          </cell>
          <cell r="V417" t="str">
            <v>Operational Necessity</v>
          </cell>
          <cell r="W417" t="str">
            <v>Planning</v>
          </cell>
          <cell r="X417" t="str">
            <v>Proposed Plan</v>
          </cell>
          <cell r="Y417" t="str">
            <v> RA LCM Site Divest</v>
          </cell>
          <cell r="Z417" t="str">
            <v>No</v>
          </cell>
          <cell r="AA417" t="str">
            <v>No</v>
          </cell>
          <cell r="AB417" t="str">
            <v>IT / Systems</v>
          </cell>
          <cell r="AC417" t="str">
            <v>TO Be Updated</v>
          </cell>
          <cell r="AD417" t="str">
            <v>SONAR - Available in Horizon</v>
          </cell>
          <cell r="AE417" t="str">
            <v>Operational Necessity</v>
          </cell>
          <cell r="AF417" t="str">
            <v>TO Be Updated</v>
          </cell>
          <cell r="AG417" t="str">
            <v>TO Be Updated</v>
          </cell>
          <cell r="AH417" t="str">
            <v>TO Be Updated</v>
          </cell>
          <cell r="AI417" t="str">
            <v>TO Be Updated</v>
          </cell>
        </row>
        <row r="418">
          <cell r="A418" t="str">
            <v>18046-G4012197</v>
          </cell>
          <cell r="B418" t="str">
            <v>18046</v>
          </cell>
          <cell r="C418" t="str">
            <v>Project: RA LCM Site Divest</v>
          </cell>
          <cell r="D418" t="str">
            <v>Child</v>
          </cell>
          <cell r="E418" t="str">
            <v>Single WP</v>
          </cell>
          <cell r="F418" t="str">
            <v>RA</v>
          </cell>
          <cell r="G418">
            <v>0</v>
          </cell>
          <cell r="H418">
            <v>0</v>
          </cell>
          <cell r="I418">
            <v>0</v>
          </cell>
          <cell r="J418">
            <v>0.06416667</v>
          </cell>
          <cell r="K418">
            <v>0</v>
          </cell>
          <cell r="L418">
            <v>0.06416667</v>
          </cell>
          <cell r="M418">
            <v>64166.67</v>
          </cell>
          <cell r="N418">
            <v>0</v>
          </cell>
          <cell r="O418">
            <v>0</v>
          </cell>
          <cell r="P418" t="str">
            <v>G4012197</v>
          </cell>
          <cell r="Q418">
            <v>0</v>
          </cell>
          <cell r="R418" t="str">
            <v>Not Excluded</v>
          </cell>
          <cell r="S418" t="str">
            <v>No</v>
          </cell>
          <cell r="T418" t="str">
            <v>Yes</v>
          </cell>
          <cell r="U418" t="str">
            <v>Operational Necessity</v>
          </cell>
          <cell r="V418" t="str">
            <v>Operational Necessity</v>
          </cell>
          <cell r="W418" t="str">
            <v>Planning</v>
          </cell>
          <cell r="X418" t="str">
            <v>Proposed Plan</v>
          </cell>
          <cell r="Y418" t="str">
            <v> RA LCM Site Divest</v>
          </cell>
          <cell r="Z418" t="str">
            <v>No</v>
          </cell>
          <cell r="AA418" t="str">
            <v>No</v>
          </cell>
          <cell r="AB418" t="str">
            <v>IT / Systems</v>
          </cell>
          <cell r="AC418" t="str">
            <v>TO Be Updated</v>
          </cell>
          <cell r="AD418" t="str">
            <v>SONAR - Available in Horizon</v>
          </cell>
          <cell r="AE418" t="str">
            <v>Operational Necessity</v>
          </cell>
          <cell r="AF418" t="str">
            <v>TO Be Updated</v>
          </cell>
          <cell r="AG418" t="str">
            <v>TO Be Updated</v>
          </cell>
          <cell r="AH418" t="str">
            <v>TO Be Updated</v>
          </cell>
          <cell r="AI418" t="str">
            <v>TO Be Updated</v>
          </cell>
        </row>
        <row r="419">
          <cell r="A419">
            <v>18047</v>
          </cell>
          <cell r="B419" t="str">
            <v>18047</v>
          </cell>
          <cell r="C419" t="str">
            <v>Project: RA LCM Samp Cal AI</v>
          </cell>
          <cell r="D419" t="str">
            <v>Parent</v>
          </cell>
          <cell r="E419" t="str">
            <v>Single WP</v>
          </cell>
          <cell r="F419" t="str">
            <v>RA</v>
          </cell>
          <cell r="G419">
            <v>0</v>
          </cell>
          <cell r="H419">
            <v>0</v>
          </cell>
          <cell r="I419">
            <v>0</v>
          </cell>
          <cell r="J419">
            <v>0.1375</v>
          </cell>
          <cell r="K419">
            <v>0</v>
          </cell>
          <cell r="L419">
            <v>0.1375</v>
          </cell>
          <cell r="M419">
            <v>137500</v>
          </cell>
          <cell r="N419">
            <v>0</v>
          </cell>
          <cell r="O419">
            <v>0</v>
          </cell>
        </row>
        <row r="419">
          <cell r="Q419">
            <v>0</v>
          </cell>
          <cell r="R419" t="str">
            <v>Not Excluded</v>
          </cell>
          <cell r="S419" t="str">
            <v>No</v>
          </cell>
          <cell r="T419" t="str">
            <v>Yes</v>
          </cell>
          <cell r="U419" t="str">
            <v>Operational Necessity</v>
          </cell>
          <cell r="V419" t="str">
            <v>Operational Necessity</v>
          </cell>
          <cell r="W419" t="str">
            <v>Planning</v>
          </cell>
          <cell r="X419" t="str">
            <v>Proposed Plan</v>
          </cell>
          <cell r="Y419" t="str">
            <v> RA LCM Samp Cal AI</v>
          </cell>
          <cell r="Z419" t="str">
            <v>No</v>
          </cell>
          <cell r="AA419" t="str">
            <v>No</v>
          </cell>
          <cell r="AB419" t="str">
            <v>IT / Systems</v>
          </cell>
          <cell r="AC419" t="str">
            <v>TO Be Updated</v>
          </cell>
          <cell r="AD419" t="str">
            <v>SONAR - Available in Horizon</v>
          </cell>
          <cell r="AE419" t="str">
            <v>Operational Necessity</v>
          </cell>
          <cell r="AF419" t="str">
            <v>TO Be Updated</v>
          </cell>
          <cell r="AG419" t="str">
            <v>TO Be Updated</v>
          </cell>
          <cell r="AH419" t="str">
            <v>TO Be Updated</v>
          </cell>
          <cell r="AI419" t="str">
            <v>TO Be Updated</v>
          </cell>
        </row>
        <row r="420">
          <cell r="A420" t="str">
            <v>18047-G4012198</v>
          </cell>
          <cell r="B420" t="str">
            <v>18047</v>
          </cell>
          <cell r="C420" t="str">
            <v>Project: RA LCM Samp Cal AI</v>
          </cell>
          <cell r="D420" t="str">
            <v>Child</v>
          </cell>
          <cell r="E420" t="str">
            <v>Single WP</v>
          </cell>
          <cell r="F420" t="str">
            <v>RA</v>
          </cell>
          <cell r="G420">
            <v>0</v>
          </cell>
          <cell r="H420">
            <v>0</v>
          </cell>
          <cell r="I420">
            <v>0</v>
          </cell>
          <cell r="J420">
            <v>0.1375</v>
          </cell>
          <cell r="K420">
            <v>0</v>
          </cell>
          <cell r="L420">
            <v>0.1375</v>
          </cell>
          <cell r="M420">
            <v>137500</v>
          </cell>
          <cell r="N420">
            <v>0</v>
          </cell>
          <cell r="O420">
            <v>0</v>
          </cell>
          <cell r="P420" t="str">
            <v>G4012198</v>
          </cell>
          <cell r="Q420">
            <v>0</v>
          </cell>
          <cell r="R420" t="str">
            <v>Not Excluded</v>
          </cell>
          <cell r="S420" t="str">
            <v>No</v>
          </cell>
          <cell r="T420" t="str">
            <v>Yes</v>
          </cell>
          <cell r="U420" t="str">
            <v>Operational Necessity</v>
          </cell>
          <cell r="V420" t="str">
            <v>Operational Necessity</v>
          </cell>
          <cell r="W420" t="str">
            <v>Planning</v>
          </cell>
          <cell r="X420" t="str">
            <v>Proposed Plan</v>
          </cell>
          <cell r="Y420" t="str">
            <v> RA LCM Samp Cal AI</v>
          </cell>
          <cell r="Z420" t="str">
            <v>No</v>
          </cell>
          <cell r="AA420" t="str">
            <v>No</v>
          </cell>
          <cell r="AB420" t="str">
            <v>IT / Systems</v>
          </cell>
          <cell r="AC420" t="str">
            <v>TO Be Updated</v>
          </cell>
          <cell r="AD420" t="str">
            <v>SONAR - Available in Horizon</v>
          </cell>
          <cell r="AE420" t="str">
            <v>Operational Necessity</v>
          </cell>
          <cell r="AF420" t="str">
            <v>TO Be Updated</v>
          </cell>
          <cell r="AG420" t="str">
            <v>TO Be Updated</v>
          </cell>
          <cell r="AH420" t="str">
            <v>TO Be Updated</v>
          </cell>
          <cell r="AI420" t="str">
            <v>TO Be Updated</v>
          </cell>
        </row>
        <row r="421">
          <cell r="A421">
            <v>18048</v>
          </cell>
          <cell r="B421" t="str">
            <v>18048</v>
          </cell>
          <cell r="C421" t="str">
            <v>Project: RA LCM CTO2WHO</v>
          </cell>
          <cell r="D421" t="str">
            <v>Parent</v>
          </cell>
          <cell r="E421" t="str">
            <v>Single WP</v>
          </cell>
          <cell r="F421" t="str">
            <v>RA</v>
          </cell>
          <cell r="G421">
            <v>0</v>
          </cell>
          <cell r="H421">
            <v>0</v>
          </cell>
          <cell r="I421">
            <v>0</v>
          </cell>
          <cell r="J421">
            <v>0.09166667</v>
          </cell>
          <cell r="K421">
            <v>0</v>
          </cell>
          <cell r="L421">
            <v>0.09166667</v>
          </cell>
          <cell r="M421">
            <v>91666.67</v>
          </cell>
          <cell r="N421">
            <v>0</v>
          </cell>
          <cell r="O421">
            <v>0</v>
          </cell>
        </row>
        <row r="421">
          <cell r="Q421">
            <v>0</v>
          </cell>
          <cell r="R421" t="str">
            <v>Not Excluded</v>
          </cell>
          <cell r="S421" t="str">
            <v>No</v>
          </cell>
          <cell r="T421" t="str">
            <v>Yes</v>
          </cell>
          <cell r="U421" t="str">
            <v>Operational Necessity</v>
          </cell>
          <cell r="V421" t="str">
            <v>Operational Necessity</v>
          </cell>
          <cell r="W421" t="str">
            <v>Planning</v>
          </cell>
          <cell r="X421" t="str">
            <v>Proposed Plan</v>
          </cell>
          <cell r="Y421" t="str">
            <v> RA LCM CTO2WHO</v>
          </cell>
          <cell r="Z421" t="str">
            <v>No</v>
          </cell>
          <cell r="AA421" t="str">
            <v>No</v>
          </cell>
          <cell r="AB421" t="str">
            <v>IT / Systems</v>
          </cell>
          <cell r="AC421" t="str">
            <v>TO Be Updated</v>
          </cell>
          <cell r="AD421" t="str">
            <v>SONAR - Available in Horizon</v>
          </cell>
          <cell r="AE421" t="str">
            <v>Operational Necessity</v>
          </cell>
          <cell r="AF421" t="str">
            <v>TO Be Updated</v>
          </cell>
          <cell r="AG421" t="str">
            <v>TO Be Updated</v>
          </cell>
          <cell r="AH421" t="str">
            <v>TO Be Updated</v>
          </cell>
          <cell r="AI421" t="str">
            <v>TO Be Updated</v>
          </cell>
        </row>
        <row r="422">
          <cell r="A422" t="str">
            <v>18048-G4012199</v>
          </cell>
          <cell r="B422" t="str">
            <v>18048</v>
          </cell>
          <cell r="C422" t="str">
            <v>Project: RA LCM CTO2WHO</v>
          </cell>
          <cell r="D422" t="str">
            <v>Child</v>
          </cell>
          <cell r="E422" t="str">
            <v>Single WP</v>
          </cell>
          <cell r="F422" t="str">
            <v>RA</v>
          </cell>
          <cell r="G422">
            <v>0</v>
          </cell>
          <cell r="H422">
            <v>0</v>
          </cell>
          <cell r="I422">
            <v>0</v>
          </cell>
          <cell r="J422">
            <v>0.09166667</v>
          </cell>
          <cell r="K422">
            <v>0</v>
          </cell>
          <cell r="L422">
            <v>0.09166667</v>
          </cell>
          <cell r="M422">
            <v>91666.67</v>
          </cell>
          <cell r="N422">
            <v>0</v>
          </cell>
          <cell r="O422">
            <v>0</v>
          </cell>
          <cell r="P422" t="str">
            <v>G4012199</v>
          </cell>
          <cell r="Q422">
            <v>0</v>
          </cell>
          <cell r="R422" t="str">
            <v>Not Excluded</v>
          </cell>
          <cell r="S422" t="str">
            <v>No</v>
          </cell>
          <cell r="T422" t="str">
            <v>Yes</v>
          </cell>
          <cell r="U422" t="str">
            <v>Operational Necessity</v>
          </cell>
          <cell r="V422" t="str">
            <v>Operational Necessity</v>
          </cell>
          <cell r="W422" t="str">
            <v>Planning</v>
          </cell>
          <cell r="X422" t="str">
            <v>Proposed Plan</v>
          </cell>
          <cell r="Y422" t="str">
            <v> RA LCM CTO2WHO</v>
          </cell>
          <cell r="Z422" t="str">
            <v>No</v>
          </cell>
          <cell r="AA422" t="str">
            <v>No</v>
          </cell>
          <cell r="AB422" t="str">
            <v>IT / Systems</v>
          </cell>
          <cell r="AC422" t="str">
            <v>TO Be Updated</v>
          </cell>
          <cell r="AD422" t="str">
            <v>SONAR - Available in Horizon</v>
          </cell>
          <cell r="AE422" t="str">
            <v>Operational Necessity</v>
          </cell>
          <cell r="AF422" t="str">
            <v>TO Be Updated</v>
          </cell>
          <cell r="AG422" t="str">
            <v>TO Be Updated</v>
          </cell>
          <cell r="AH422" t="str">
            <v>TO Be Updated</v>
          </cell>
          <cell r="AI422" t="str">
            <v>TO Be Updated</v>
          </cell>
        </row>
        <row r="423">
          <cell r="A423">
            <v>18049</v>
          </cell>
          <cell r="B423" t="str">
            <v>18049</v>
          </cell>
          <cell r="C423" t="str">
            <v>Project: RA LCM Partner Sub</v>
          </cell>
          <cell r="D423" t="str">
            <v>Parent</v>
          </cell>
          <cell r="E423" t="str">
            <v>Single WP</v>
          </cell>
          <cell r="F423" t="str">
            <v>RA</v>
          </cell>
          <cell r="G423">
            <v>0</v>
          </cell>
          <cell r="H423">
            <v>0</v>
          </cell>
          <cell r="I423">
            <v>0</v>
          </cell>
          <cell r="J423">
            <v>0.09166667</v>
          </cell>
          <cell r="K423">
            <v>0</v>
          </cell>
          <cell r="L423">
            <v>0.09166667</v>
          </cell>
          <cell r="M423">
            <v>91666.67</v>
          </cell>
          <cell r="N423">
            <v>0</v>
          </cell>
          <cell r="O423">
            <v>0</v>
          </cell>
        </row>
        <row r="423">
          <cell r="Q423">
            <v>0</v>
          </cell>
          <cell r="R423" t="str">
            <v>Not Excluded</v>
          </cell>
          <cell r="S423" t="str">
            <v>No</v>
          </cell>
          <cell r="T423" t="str">
            <v>Yes</v>
          </cell>
          <cell r="U423" t="str">
            <v>Operational Necessity</v>
          </cell>
          <cell r="V423" t="str">
            <v>Operational Necessity</v>
          </cell>
          <cell r="W423" t="str">
            <v>Planning</v>
          </cell>
          <cell r="X423" t="str">
            <v>Proposed Plan</v>
          </cell>
          <cell r="Y423" t="str">
            <v> RA LCM Partner Sub</v>
          </cell>
          <cell r="Z423" t="str">
            <v>No</v>
          </cell>
          <cell r="AA423" t="str">
            <v>No</v>
          </cell>
          <cell r="AB423" t="str">
            <v>IT / Systems</v>
          </cell>
          <cell r="AC423" t="str">
            <v>TO Be Updated</v>
          </cell>
          <cell r="AD423" t="str">
            <v>SONAR - Available in Horizon</v>
          </cell>
          <cell r="AE423" t="str">
            <v>Operational Necessity</v>
          </cell>
          <cell r="AF423" t="str">
            <v>TO Be Updated</v>
          </cell>
          <cell r="AG423" t="str">
            <v>TO Be Updated</v>
          </cell>
          <cell r="AH423" t="str">
            <v>TO Be Updated</v>
          </cell>
          <cell r="AI423" t="str">
            <v>TO Be Updated</v>
          </cell>
        </row>
        <row r="424">
          <cell r="A424" t="str">
            <v>18049-G4012200</v>
          </cell>
          <cell r="B424" t="str">
            <v>18049</v>
          </cell>
          <cell r="C424" t="str">
            <v>Project: RA LCM Partner Sub</v>
          </cell>
          <cell r="D424" t="str">
            <v>Child</v>
          </cell>
          <cell r="E424" t="str">
            <v>Single WP</v>
          </cell>
          <cell r="F424" t="str">
            <v>RA</v>
          </cell>
          <cell r="G424">
            <v>0</v>
          </cell>
          <cell r="H424">
            <v>0</v>
          </cell>
          <cell r="I424">
            <v>0</v>
          </cell>
          <cell r="J424">
            <v>0.09166667</v>
          </cell>
          <cell r="K424">
            <v>0</v>
          </cell>
          <cell r="L424">
            <v>0.09166667</v>
          </cell>
          <cell r="M424">
            <v>91666.67</v>
          </cell>
          <cell r="N424">
            <v>0</v>
          </cell>
          <cell r="O424">
            <v>0</v>
          </cell>
          <cell r="P424" t="str">
            <v>G4012200</v>
          </cell>
          <cell r="Q424">
            <v>0</v>
          </cell>
          <cell r="R424" t="str">
            <v>Not Excluded</v>
          </cell>
          <cell r="S424" t="str">
            <v>No</v>
          </cell>
          <cell r="T424" t="str">
            <v>Yes</v>
          </cell>
          <cell r="U424" t="str">
            <v>Operational Necessity</v>
          </cell>
          <cell r="V424" t="str">
            <v>Operational Necessity</v>
          </cell>
          <cell r="W424" t="str">
            <v>Planning</v>
          </cell>
          <cell r="X424" t="str">
            <v>Proposed Plan</v>
          </cell>
          <cell r="Y424" t="str">
            <v> RA LCM Partner Sub</v>
          </cell>
          <cell r="Z424" t="str">
            <v>No</v>
          </cell>
          <cell r="AA424" t="str">
            <v>No</v>
          </cell>
          <cell r="AB424" t="str">
            <v>IT / Systems</v>
          </cell>
          <cell r="AC424" t="str">
            <v>TO Be Updated</v>
          </cell>
          <cell r="AD424" t="str">
            <v>SONAR - Available in Horizon</v>
          </cell>
          <cell r="AE424" t="str">
            <v>Operational Necessity</v>
          </cell>
          <cell r="AF424" t="str">
            <v>TO Be Updated</v>
          </cell>
          <cell r="AG424" t="str">
            <v>TO Be Updated</v>
          </cell>
          <cell r="AH424" t="str">
            <v>TO Be Updated</v>
          </cell>
          <cell r="AI424" t="str">
            <v>TO Be Updated</v>
          </cell>
        </row>
        <row r="425">
          <cell r="A425">
            <v>18050</v>
          </cell>
          <cell r="B425" t="str">
            <v>18050</v>
          </cell>
          <cell r="C425" t="str">
            <v>Project: RA CMC Source Doc</v>
          </cell>
          <cell r="D425" t="str">
            <v>Parent</v>
          </cell>
          <cell r="E425" t="str">
            <v>Single WP</v>
          </cell>
          <cell r="F425" t="str">
            <v>RA</v>
          </cell>
          <cell r="G425">
            <v>0</v>
          </cell>
          <cell r="H425">
            <v>0</v>
          </cell>
          <cell r="I425">
            <v>0</v>
          </cell>
          <cell r="J425">
            <v>0.22916667</v>
          </cell>
          <cell r="K425">
            <v>0</v>
          </cell>
          <cell r="L425">
            <v>0.22916667</v>
          </cell>
          <cell r="M425">
            <v>229166.67</v>
          </cell>
          <cell r="N425">
            <v>0</v>
          </cell>
          <cell r="O425">
            <v>0</v>
          </cell>
        </row>
        <row r="425">
          <cell r="Q425">
            <v>0</v>
          </cell>
          <cell r="R425" t="str">
            <v>Not Excluded</v>
          </cell>
          <cell r="S425" t="str">
            <v>No</v>
          </cell>
          <cell r="T425" t="str">
            <v>Yes</v>
          </cell>
          <cell r="U425" t="str">
            <v>Operational Necessity</v>
          </cell>
          <cell r="V425" t="str">
            <v>Operational Necessity</v>
          </cell>
          <cell r="W425" t="str">
            <v>Planning</v>
          </cell>
          <cell r="X425" t="str">
            <v>Proposed Plan</v>
          </cell>
          <cell r="Y425" t="str">
            <v> RA CMC Source Doc</v>
          </cell>
          <cell r="Z425" t="str">
            <v>No</v>
          </cell>
          <cell r="AA425" t="str">
            <v>No</v>
          </cell>
          <cell r="AB425" t="str">
            <v>IT / Systems</v>
          </cell>
          <cell r="AC425" t="str">
            <v>TO Be Updated</v>
          </cell>
          <cell r="AD425" t="str">
            <v>SONAR - Available in Horizon</v>
          </cell>
          <cell r="AE425" t="str">
            <v>Operational Necessity</v>
          </cell>
          <cell r="AF425" t="str">
            <v>TO Be Updated</v>
          </cell>
          <cell r="AG425" t="str">
            <v>TO Be Updated</v>
          </cell>
          <cell r="AH425" t="str">
            <v>TO Be Updated</v>
          </cell>
          <cell r="AI425" t="str">
            <v>TO Be Updated</v>
          </cell>
        </row>
        <row r="426">
          <cell r="A426" t="str">
            <v>18050-G4012201</v>
          </cell>
          <cell r="B426" t="str">
            <v>18050</v>
          </cell>
          <cell r="C426" t="str">
            <v>Project: RA CMC Source Doc</v>
          </cell>
          <cell r="D426" t="str">
            <v>Child</v>
          </cell>
          <cell r="E426" t="str">
            <v>Single WP</v>
          </cell>
          <cell r="F426" t="str">
            <v>RA</v>
          </cell>
          <cell r="G426">
            <v>0</v>
          </cell>
          <cell r="H426">
            <v>0</v>
          </cell>
          <cell r="I426">
            <v>0</v>
          </cell>
          <cell r="J426">
            <v>0.22916667</v>
          </cell>
          <cell r="K426">
            <v>0</v>
          </cell>
          <cell r="L426">
            <v>0.22916667</v>
          </cell>
          <cell r="M426">
            <v>229166.67</v>
          </cell>
          <cell r="N426">
            <v>0</v>
          </cell>
          <cell r="O426">
            <v>0</v>
          </cell>
          <cell r="P426" t="str">
            <v>G4012201</v>
          </cell>
          <cell r="Q426">
            <v>0</v>
          </cell>
          <cell r="R426" t="str">
            <v>Not Excluded</v>
          </cell>
          <cell r="S426" t="str">
            <v>No</v>
          </cell>
          <cell r="T426" t="str">
            <v>Yes</v>
          </cell>
          <cell r="U426" t="str">
            <v>Operational Necessity</v>
          </cell>
          <cell r="V426" t="str">
            <v>Operational Necessity</v>
          </cell>
          <cell r="W426" t="str">
            <v>Planning</v>
          </cell>
          <cell r="X426" t="str">
            <v>Proposed Plan</v>
          </cell>
          <cell r="Y426" t="str">
            <v> RA CMC Source Doc</v>
          </cell>
          <cell r="Z426" t="str">
            <v>No</v>
          </cell>
          <cell r="AA426" t="str">
            <v>No</v>
          </cell>
          <cell r="AB426" t="str">
            <v>IT / Systems</v>
          </cell>
          <cell r="AC426" t="str">
            <v>TO Be Updated</v>
          </cell>
          <cell r="AD426" t="str">
            <v>SONAR - Available in Horizon</v>
          </cell>
          <cell r="AE426" t="str">
            <v>Operational Necessity</v>
          </cell>
          <cell r="AF426" t="str">
            <v>TO Be Updated</v>
          </cell>
          <cell r="AG426" t="str">
            <v>TO Be Updated</v>
          </cell>
          <cell r="AH426" t="str">
            <v>TO Be Updated</v>
          </cell>
          <cell r="AI426" t="str">
            <v>TO Be Updated</v>
          </cell>
        </row>
        <row r="427">
          <cell r="A427">
            <v>18051</v>
          </cell>
          <cell r="B427" t="str">
            <v>18051</v>
          </cell>
          <cell r="C427" t="str">
            <v>Project: RA SALTO SKU</v>
          </cell>
          <cell r="D427" t="str">
            <v>Parent</v>
          </cell>
          <cell r="E427" t="str">
            <v>Single WP</v>
          </cell>
          <cell r="F427" t="str">
            <v>RA</v>
          </cell>
          <cell r="G427">
            <v>0</v>
          </cell>
          <cell r="H427">
            <v>0</v>
          </cell>
          <cell r="I427">
            <v>0</v>
          </cell>
          <cell r="J427">
            <v>0.09166667</v>
          </cell>
          <cell r="K427">
            <v>0</v>
          </cell>
          <cell r="L427">
            <v>0.09166667</v>
          </cell>
          <cell r="M427">
            <v>91666.67</v>
          </cell>
          <cell r="N427">
            <v>0</v>
          </cell>
          <cell r="O427">
            <v>0</v>
          </cell>
        </row>
        <row r="427">
          <cell r="Q427">
            <v>0</v>
          </cell>
          <cell r="R427" t="str">
            <v>Not Excluded</v>
          </cell>
          <cell r="S427" t="str">
            <v>No</v>
          </cell>
          <cell r="T427" t="str">
            <v>Yes</v>
          </cell>
          <cell r="U427" t="str">
            <v>Operational Necessity</v>
          </cell>
          <cell r="V427" t="str">
            <v>Operational Necessity</v>
          </cell>
          <cell r="W427" t="str">
            <v>Planning</v>
          </cell>
          <cell r="X427" t="str">
            <v>Proposed Plan</v>
          </cell>
          <cell r="Y427" t="str">
            <v> RA SALTO SKU</v>
          </cell>
          <cell r="Z427" t="str">
            <v>No</v>
          </cell>
          <cell r="AA427" t="str">
            <v>No</v>
          </cell>
          <cell r="AB427" t="str">
            <v>IT / Systems</v>
          </cell>
          <cell r="AC427" t="str">
            <v>TO Be Updated</v>
          </cell>
          <cell r="AD427" t="str">
            <v>SONAR - Available in Horizon</v>
          </cell>
          <cell r="AE427" t="str">
            <v>Operational Necessity</v>
          </cell>
          <cell r="AF427" t="str">
            <v>TO Be Updated</v>
          </cell>
          <cell r="AG427" t="str">
            <v>TO Be Updated</v>
          </cell>
          <cell r="AH427" t="str">
            <v>TO Be Updated</v>
          </cell>
          <cell r="AI427" t="str">
            <v>TO Be Updated</v>
          </cell>
        </row>
        <row r="428">
          <cell r="A428" t="str">
            <v>18051-G4012202</v>
          </cell>
          <cell r="B428" t="str">
            <v>18051</v>
          </cell>
          <cell r="C428" t="str">
            <v>Project: RA SALTO SKU</v>
          </cell>
          <cell r="D428" t="str">
            <v>Child</v>
          </cell>
          <cell r="E428" t="str">
            <v>Single WP</v>
          </cell>
          <cell r="F428" t="str">
            <v>RA</v>
          </cell>
          <cell r="G428">
            <v>0</v>
          </cell>
          <cell r="H428">
            <v>0</v>
          </cell>
          <cell r="I428">
            <v>0</v>
          </cell>
          <cell r="J428">
            <v>0.09166667</v>
          </cell>
          <cell r="K428">
            <v>0</v>
          </cell>
          <cell r="L428">
            <v>0.09166667</v>
          </cell>
          <cell r="M428">
            <v>91666.67</v>
          </cell>
          <cell r="N428">
            <v>0</v>
          </cell>
          <cell r="O428">
            <v>0</v>
          </cell>
          <cell r="P428" t="str">
            <v>G4012202</v>
          </cell>
          <cell r="Q428">
            <v>0</v>
          </cell>
          <cell r="R428" t="str">
            <v>Not Excluded</v>
          </cell>
          <cell r="S428" t="str">
            <v>No</v>
          </cell>
          <cell r="T428" t="str">
            <v>Yes</v>
          </cell>
          <cell r="U428" t="str">
            <v>Operational Necessity</v>
          </cell>
          <cell r="V428" t="str">
            <v>Operational Necessity</v>
          </cell>
          <cell r="W428" t="str">
            <v>Planning</v>
          </cell>
          <cell r="X428" t="str">
            <v>Proposed Plan</v>
          </cell>
          <cell r="Y428" t="str">
            <v> RA SALTO SKU</v>
          </cell>
          <cell r="Z428" t="str">
            <v>No</v>
          </cell>
          <cell r="AA428" t="str">
            <v>No</v>
          </cell>
          <cell r="AB428" t="str">
            <v>IT / Systems</v>
          </cell>
          <cell r="AC428" t="str">
            <v>TO Be Updated</v>
          </cell>
          <cell r="AD428" t="str">
            <v>SONAR - Available in Horizon</v>
          </cell>
          <cell r="AE428" t="str">
            <v>Operational Necessity</v>
          </cell>
          <cell r="AF428" t="str">
            <v>TO Be Updated</v>
          </cell>
          <cell r="AG428" t="str">
            <v>TO Be Updated</v>
          </cell>
          <cell r="AH428" t="str">
            <v>TO Be Updated</v>
          </cell>
          <cell r="AI428" t="str">
            <v>TO Be Updated</v>
          </cell>
        </row>
        <row r="429">
          <cell r="A429">
            <v>18052</v>
          </cell>
          <cell r="B429" t="str">
            <v>18052</v>
          </cell>
          <cell r="C429" t="str">
            <v>Project: RA SALTO Deviation</v>
          </cell>
          <cell r="D429" t="str">
            <v>Parent</v>
          </cell>
          <cell r="E429" t="str">
            <v>Single WP</v>
          </cell>
          <cell r="F429" t="str">
            <v>RA</v>
          </cell>
          <cell r="G429">
            <v>0</v>
          </cell>
          <cell r="H429">
            <v>0</v>
          </cell>
          <cell r="I429">
            <v>0</v>
          </cell>
          <cell r="J429">
            <v>0.1375</v>
          </cell>
          <cell r="K429">
            <v>0</v>
          </cell>
          <cell r="L429">
            <v>0.1375</v>
          </cell>
          <cell r="M429">
            <v>137500</v>
          </cell>
          <cell r="N429">
            <v>0</v>
          </cell>
          <cell r="O429">
            <v>0</v>
          </cell>
        </row>
        <row r="429">
          <cell r="Q429">
            <v>0</v>
          </cell>
          <cell r="R429" t="str">
            <v>Not Excluded</v>
          </cell>
          <cell r="S429" t="str">
            <v>No</v>
          </cell>
          <cell r="T429" t="str">
            <v>Yes</v>
          </cell>
          <cell r="U429" t="str">
            <v>Operational Necessity</v>
          </cell>
          <cell r="V429" t="str">
            <v>Operational Necessity</v>
          </cell>
          <cell r="W429" t="str">
            <v>Planning</v>
          </cell>
          <cell r="X429" t="str">
            <v>Proposed Plan</v>
          </cell>
          <cell r="Y429" t="str">
            <v> RA SALTO Deviation</v>
          </cell>
          <cell r="Z429" t="str">
            <v>No</v>
          </cell>
          <cell r="AA429" t="str">
            <v>No</v>
          </cell>
          <cell r="AB429" t="str">
            <v>IT / Systems</v>
          </cell>
          <cell r="AC429" t="str">
            <v>TO Be Updated</v>
          </cell>
          <cell r="AD429" t="str">
            <v>SONAR - Available in Horizon</v>
          </cell>
          <cell r="AE429" t="str">
            <v>Operational Necessity</v>
          </cell>
          <cell r="AF429" t="str">
            <v>TO Be Updated</v>
          </cell>
          <cell r="AG429" t="str">
            <v>TO Be Updated</v>
          </cell>
          <cell r="AH429" t="str">
            <v>TO Be Updated</v>
          </cell>
          <cell r="AI429" t="str">
            <v>TO Be Updated</v>
          </cell>
        </row>
        <row r="430">
          <cell r="A430" t="str">
            <v>18052-G4012203</v>
          </cell>
          <cell r="B430" t="str">
            <v>18052</v>
          </cell>
          <cell r="C430" t="str">
            <v>Project: RA SALTO Deviation</v>
          </cell>
          <cell r="D430" t="str">
            <v>Child</v>
          </cell>
          <cell r="E430" t="str">
            <v>Single WP</v>
          </cell>
          <cell r="F430" t="str">
            <v>RA</v>
          </cell>
          <cell r="G430">
            <v>0</v>
          </cell>
          <cell r="H430">
            <v>0</v>
          </cell>
          <cell r="I430">
            <v>0</v>
          </cell>
          <cell r="J430">
            <v>0.1375</v>
          </cell>
          <cell r="K430">
            <v>0</v>
          </cell>
          <cell r="L430">
            <v>0.1375</v>
          </cell>
          <cell r="M430">
            <v>137500</v>
          </cell>
          <cell r="N430">
            <v>0</v>
          </cell>
          <cell r="O430">
            <v>0</v>
          </cell>
          <cell r="P430" t="str">
            <v>G4012203</v>
          </cell>
          <cell r="Q430">
            <v>0</v>
          </cell>
          <cell r="R430" t="str">
            <v>Not Excluded</v>
          </cell>
          <cell r="S430" t="str">
            <v>No</v>
          </cell>
          <cell r="T430" t="str">
            <v>Yes</v>
          </cell>
          <cell r="U430" t="str">
            <v>Operational Necessity</v>
          </cell>
          <cell r="V430" t="str">
            <v>Operational Necessity</v>
          </cell>
          <cell r="W430" t="str">
            <v>Planning</v>
          </cell>
          <cell r="X430" t="str">
            <v>Proposed Plan</v>
          </cell>
          <cell r="Y430" t="str">
            <v> RA SALTO Deviation</v>
          </cell>
          <cell r="Z430" t="str">
            <v>No</v>
          </cell>
          <cell r="AA430" t="str">
            <v>No</v>
          </cell>
          <cell r="AB430" t="str">
            <v>IT / Systems</v>
          </cell>
          <cell r="AC430" t="str">
            <v>TO Be Updated</v>
          </cell>
          <cell r="AD430" t="str">
            <v>SONAR - Available in Horizon</v>
          </cell>
          <cell r="AE430" t="str">
            <v>Operational Necessity</v>
          </cell>
          <cell r="AF430" t="str">
            <v>TO Be Updated</v>
          </cell>
          <cell r="AG430" t="str">
            <v>TO Be Updated</v>
          </cell>
          <cell r="AH430" t="str">
            <v>TO Be Updated</v>
          </cell>
          <cell r="AI430" t="str">
            <v>TO Be Updated</v>
          </cell>
        </row>
        <row r="431">
          <cell r="A431">
            <v>18053</v>
          </cell>
          <cell r="B431" t="str">
            <v>18053</v>
          </cell>
          <cell r="C431" t="str">
            <v>Project: RA SALTO Expansion</v>
          </cell>
          <cell r="D431" t="str">
            <v>Parent</v>
          </cell>
          <cell r="E431" t="str">
            <v>Single WP</v>
          </cell>
          <cell r="F431" t="str">
            <v>RA</v>
          </cell>
          <cell r="G431">
            <v>0</v>
          </cell>
          <cell r="H431">
            <v>0</v>
          </cell>
          <cell r="I431">
            <v>0</v>
          </cell>
          <cell r="J431">
            <v>0.04583333</v>
          </cell>
          <cell r="K431">
            <v>0</v>
          </cell>
          <cell r="L431">
            <v>0.04583333</v>
          </cell>
          <cell r="M431">
            <v>45833.33</v>
          </cell>
          <cell r="N431">
            <v>0</v>
          </cell>
          <cell r="O431">
            <v>0</v>
          </cell>
        </row>
        <row r="431">
          <cell r="Q431">
            <v>0</v>
          </cell>
          <cell r="R431" t="str">
            <v>Not Excluded</v>
          </cell>
          <cell r="S431" t="str">
            <v>No</v>
          </cell>
          <cell r="T431" t="str">
            <v>Yes</v>
          </cell>
          <cell r="U431" t="str">
            <v>Compliance</v>
          </cell>
          <cell r="V431" t="str">
            <v>Compliance</v>
          </cell>
          <cell r="W431" t="str">
            <v>Planning</v>
          </cell>
          <cell r="X431" t="str">
            <v>Proposed Plan</v>
          </cell>
          <cell r="Y431" t="str">
            <v> RA SALTO Expansion</v>
          </cell>
          <cell r="Z431" t="str">
            <v>No</v>
          </cell>
          <cell r="AA431" t="str">
            <v>No</v>
          </cell>
          <cell r="AB431" t="str">
            <v>IT / Systems</v>
          </cell>
          <cell r="AC431" t="str">
            <v>TO Be Updated</v>
          </cell>
          <cell r="AD431" t="str">
            <v>SONAR - Available in Horizon</v>
          </cell>
          <cell r="AE431" t="str">
            <v>Compliance</v>
          </cell>
          <cell r="AF431" t="str">
            <v>TO Be Updated</v>
          </cell>
          <cell r="AG431" t="str">
            <v>TO Be Updated</v>
          </cell>
          <cell r="AH431" t="str">
            <v>TO Be Updated</v>
          </cell>
          <cell r="AI431" t="str">
            <v>TO Be Updated</v>
          </cell>
        </row>
        <row r="432">
          <cell r="A432" t="str">
            <v>18053-G4012204</v>
          </cell>
          <cell r="B432" t="str">
            <v>18053</v>
          </cell>
          <cell r="C432" t="str">
            <v>Project: RA SALTO Expansion</v>
          </cell>
          <cell r="D432" t="str">
            <v>Child</v>
          </cell>
          <cell r="E432" t="str">
            <v>Single WP</v>
          </cell>
          <cell r="F432" t="str">
            <v>RA</v>
          </cell>
          <cell r="G432">
            <v>0</v>
          </cell>
          <cell r="H432">
            <v>0</v>
          </cell>
          <cell r="I432">
            <v>0</v>
          </cell>
          <cell r="J432">
            <v>0.04583333</v>
          </cell>
          <cell r="K432">
            <v>0</v>
          </cell>
          <cell r="L432">
            <v>0.04583333</v>
          </cell>
          <cell r="M432">
            <v>45833.33</v>
          </cell>
          <cell r="N432">
            <v>0</v>
          </cell>
          <cell r="O432">
            <v>0</v>
          </cell>
          <cell r="P432" t="str">
            <v>G4012204</v>
          </cell>
          <cell r="Q432">
            <v>0</v>
          </cell>
          <cell r="R432" t="str">
            <v>Not Excluded</v>
          </cell>
          <cell r="S432" t="str">
            <v>No</v>
          </cell>
          <cell r="T432" t="str">
            <v>Yes</v>
          </cell>
          <cell r="U432" t="str">
            <v>Compliance</v>
          </cell>
          <cell r="V432" t="str">
            <v>Compliance</v>
          </cell>
          <cell r="W432" t="str">
            <v>Planning</v>
          </cell>
          <cell r="X432" t="str">
            <v>Proposed Plan</v>
          </cell>
          <cell r="Y432" t="str">
            <v> RA SALTO Expansion</v>
          </cell>
          <cell r="Z432" t="str">
            <v>No</v>
          </cell>
          <cell r="AA432" t="str">
            <v>No</v>
          </cell>
          <cell r="AB432" t="str">
            <v>IT / Systems</v>
          </cell>
          <cell r="AC432" t="str">
            <v>TO Be Updated</v>
          </cell>
          <cell r="AD432" t="str">
            <v>SONAR - Available in Horizon</v>
          </cell>
          <cell r="AE432" t="str">
            <v>Compliance</v>
          </cell>
          <cell r="AF432" t="str">
            <v>TO Be Updated</v>
          </cell>
          <cell r="AG432" t="str">
            <v>TO Be Updated</v>
          </cell>
          <cell r="AH432" t="str">
            <v>TO Be Updated</v>
          </cell>
          <cell r="AI432" t="str">
            <v>TO Be Updated</v>
          </cell>
        </row>
        <row r="433">
          <cell r="A433">
            <v>18054</v>
          </cell>
          <cell r="B433" t="str">
            <v>18054</v>
          </cell>
          <cell r="C433" t="str">
            <v>Project: RA ALCT Enhancement</v>
          </cell>
          <cell r="D433" t="str">
            <v>Parent</v>
          </cell>
          <cell r="E433" t="str">
            <v>Single WP</v>
          </cell>
          <cell r="F433" t="str">
            <v>RA</v>
          </cell>
          <cell r="G433">
            <v>0</v>
          </cell>
          <cell r="H433">
            <v>0</v>
          </cell>
          <cell r="I433">
            <v>0</v>
          </cell>
          <cell r="J433">
            <v>0.04583333</v>
          </cell>
          <cell r="K433">
            <v>0</v>
          </cell>
          <cell r="L433">
            <v>0.04583333</v>
          </cell>
          <cell r="M433">
            <v>45833.33</v>
          </cell>
          <cell r="N433">
            <v>0</v>
          </cell>
          <cell r="O433">
            <v>0</v>
          </cell>
        </row>
        <row r="433">
          <cell r="Q433">
            <v>0</v>
          </cell>
          <cell r="R433" t="str">
            <v>Not Excluded</v>
          </cell>
          <cell r="S433" t="str">
            <v>No</v>
          </cell>
          <cell r="T433" t="str">
            <v>Yes</v>
          </cell>
          <cell r="U433" t="str">
            <v>Operational Necessity</v>
          </cell>
          <cell r="V433" t="str">
            <v>Operational Necessity</v>
          </cell>
          <cell r="W433" t="str">
            <v>Planning</v>
          </cell>
          <cell r="X433" t="str">
            <v>Proposed Plan</v>
          </cell>
          <cell r="Y433" t="str">
            <v> RA ALCT Enhancement</v>
          </cell>
          <cell r="Z433" t="str">
            <v>No</v>
          </cell>
          <cell r="AA433" t="str">
            <v>No</v>
          </cell>
          <cell r="AB433" t="str">
            <v>IT / Systems</v>
          </cell>
          <cell r="AC433" t="str">
            <v>TO Be Updated</v>
          </cell>
          <cell r="AD433" t="str">
            <v>SONAR - Available in Horizon</v>
          </cell>
          <cell r="AE433" t="str">
            <v>Operational Necessity</v>
          </cell>
          <cell r="AF433" t="str">
            <v>TO Be Updated</v>
          </cell>
          <cell r="AG433" t="str">
            <v>TO Be Updated</v>
          </cell>
          <cell r="AH433" t="str">
            <v>TO Be Updated</v>
          </cell>
          <cell r="AI433" t="str">
            <v>TO Be Updated</v>
          </cell>
        </row>
        <row r="434">
          <cell r="A434" t="str">
            <v>18054-G4012205</v>
          </cell>
          <cell r="B434" t="str">
            <v>18054</v>
          </cell>
          <cell r="C434" t="str">
            <v>Project: RA ALCT Enhancement</v>
          </cell>
          <cell r="D434" t="str">
            <v>Child</v>
          </cell>
          <cell r="E434" t="str">
            <v>Single WP</v>
          </cell>
          <cell r="F434" t="str">
            <v>RA</v>
          </cell>
          <cell r="G434">
            <v>0</v>
          </cell>
          <cell r="H434">
            <v>0</v>
          </cell>
          <cell r="I434">
            <v>0</v>
          </cell>
          <cell r="J434">
            <v>0.04583333</v>
          </cell>
          <cell r="K434">
            <v>0</v>
          </cell>
          <cell r="L434">
            <v>0.04583333</v>
          </cell>
          <cell r="M434">
            <v>45833.33</v>
          </cell>
          <cell r="N434">
            <v>0</v>
          </cell>
          <cell r="O434">
            <v>0</v>
          </cell>
          <cell r="P434" t="str">
            <v>G4012205</v>
          </cell>
          <cell r="Q434">
            <v>0</v>
          </cell>
          <cell r="R434" t="str">
            <v>Not Excluded</v>
          </cell>
          <cell r="S434" t="str">
            <v>No</v>
          </cell>
          <cell r="T434" t="str">
            <v>Yes</v>
          </cell>
          <cell r="U434" t="str">
            <v>Operational Necessity</v>
          </cell>
          <cell r="V434" t="str">
            <v>Operational Necessity</v>
          </cell>
          <cell r="W434" t="str">
            <v>Planning</v>
          </cell>
          <cell r="X434" t="str">
            <v>Proposed Plan</v>
          </cell>
          <cell r="Y434" t="str">
            <v> RA ALCT Enhancement</v>
          </cell>
          <cell r="Z434" t="str">
            <v>No</v>
          </cell>
          <cell r="AA434" t="str">
            <v>No</v>
          </cell>
          <cell r="AB434" t="str">
            <v>IT / Systems</v>
          </cell>
          <cell r="AC434" t="str">
            <v>TO Be Updated</v>
          </cell>
          <cell r="AD434" t="str">
            <v>SONAR - Available in Horizon</v>
          </cell>
          <cell r="AE434" t="str">
            <v>Operational Necessity</v>
          </cell>
          <cell r="AF434" t="str">
            <v>TO Be Updated</v>
          </cell>
          <cell r="AG434" t="str">
            <v>TO Be Updated</v>
          </cell>
          <cell r="AH434" t="str">
            <v>TO Be Updated</v>
          </cell>
          <cell r="AI434" t="str">
            <v>TO Be Updated</v>
          </cell>
        </row>
        <row r="435">
          <cell r="A435">
            <v>18055</v>
          </cell>
          <cell r="B435" t="str">
            <v>18055</v>
          </cell>
          <cell r="C435" t="str">
            <v>Project: RA ACTS Upgrade</v>
          </cell>
          <cell r="D435" t="str">
            <v>Parent</v>
          </cell>
          <cell r="E435" t="str">
            <v>Single WP</v>
          </cell>
          <cell r="F435" t="str">
            <v>RA</v>
          </cell>
          <cell r="G435">
            <v>0</v>
          </cell>
          <cell r="H435">
            <v>0</v>
          </cell>
          <cell r="I435">
            <v>0</v>
          </cell>
          <cell r="J435">
            <v>0.05729167</v>
          </cell>
          <cell r="K435">
            <v>0</v>
          </cell>
          <cell r="L435">
            <v>0.05729167</v>
          </cell>
          <cell r="M435">
            <v>57291.67</v>
          </cell>
          <cell r="N435">
            <v>0</v>
          </cell>
          <cell r="O435">
            <v>0</v>
          </cell>
        </row>
        <row r="435">
          <cell r="Q435">
            <v>0</v>
          </cell>
          <cell r="R435" t="str">
            <v>Not Excluded</v>
          </cell>
          <cell r="S435" t="str">
            <v>No</v>
          </cell>
          <cell r="T435" t="str">
            <v>Yes</v>
          </cell>
          <cell r="U435" t="str">
            <v>Operational Necessity</v>
          </cell>
          <cell r="V435" t="str">
            <v>Operational Necessity</v>
          </cell>
          <cell r="W435" t="str">
            <v>Planning</v>
          </cell>
          <cell r="X435" t="str">
            <v>Proposed Plan</v>
          </cell>
          <cell r="Y435" t="str">
            <v> RA ACTS Upgrade</v>
          </cell>
          <cell r="Z435" t="str">
            <v>No</v>
          </cell>
          <cell r="AA435" t="str">
            <v>No</v>
          </cell>
          <cell r="AB435" t="str">
            <v>IT / Systems</v>
          </cell>
          <cell r="AC435" t="str">
            <v>TO Be Updated</v>
          </cell>
          <cell r="AD435" t="str">
            <v>SONAR - Available in Horizon</v>
          </cell>
          <cell r="AE435" t="str">
            <v>Operational Necessity</v>
          </cell>
          <cell r="AF435" t="str">
            <v>TO Be Updated</v>
          </cell>
          <cell r="AG435" t="str">
            <v>TO Be Updated</v>
          </cell>
          <cell r="AH435" t="str">
            <v>TO Be Updated</v>
          </cell>
          <cell r="AI435" t="str">
            <v>TO Be Updated</v>
          </cell>
        </row>
        <row r="436">
          <cell r="A436" t="str">
            <v>18055-G4012206</v>
          </cell>
          <cell r="B436" t="str">
            <v>18055</v>
          </cell>
          <cell r="C436" t="str">
            <v>Project: RA ACTS Upgrade</v>
          </cell>
          <cell r="D436" t="str">
            <v>Child</v>
          </cell>
          <cell r="E436" t="str">
            <v>Single WP</v>
          </cell>
          <cell r="F436" t="str">
            <v>RA</v>
          </cell>
          <cell r="G436">
            <v>0</v>
          </cell>
          <cell r="H436">
            <v>0</v>
          </cell>
          <cell r="I436">
            <v>0</v>
          </cell>
          <cell r="J436">
            <v>0.05729167</v>
          </cell>
          <cell r="K436">
            <v>0</v>
          </cell>
          <cell r="L436">
            <v>0.05729167</v>
          </cell>
          <cell r="M436">
            <v>57291.67</v>
          </cell>
          <cell r="N436">
            <v>0</v>
          </cell>
          <cell r="O436">
            <v>0</v>
          </cell>
          <cell r="P436" t="str">
            <v>G4012206</v>
          </cell>
          <cell r="Q436">
            <v>0</v>
          </cell>
          <cell r="R436" t="str">
            <v>Not Excluded</v>
          </cell>
          <cell r="S436" t="str">
            <v>No</v>
          </cell>
          <cell r="T436" t="str">
            <v>Yes</v>
          </cell>
          <cell r="U436" t="str">
            <v>Operational Necessity</v>
          </cell>
          <cell r="V436" t="str">
            <v>Operational Necessity</v>
          </cell>
          <cell r="W436" t="str">
            <v>Planning</v>
          </cell>
          <cell r="X436" t="str">
            <v>Proposed Plan</v>
          </cell>
          <cell r="Y436" t="str">
            <v> RA ACTS Upgrade</v>
          </cell>
          <cell r="Z436" t="str">
            <v>No</v>
          </cell>
          <cell r="AA436" t="str">
            <v>No</v>
          </cell>
          <cell r="AB436" t="str">
            <v>IT / Systems</v>
          </cell>
          <cell r="AC436" t="str">
            <v>TO Be Updated</v>
          </cell>
          <cell r="AD436" t="str">
            <v>SONAR - Available in Horizon</v>
          </cell>
          <cell r="AE436" t="str">
            <v>Operational Necessity</v>
          </cell>
          <cell r="AF436" t="str">
            <v>TO Be Updated</v>
          </cell>
          <cell r="AG436" t="str">
            <v>TO Be Updated</v>
          </cell>
          <cell r="AH436" t="str">
            <v>TO Be Updated</v>
          </cell>
          <cell r="AI436" t="str">
            <v>TO Be Updated</v>
          </cell>
        </row>
        <row r="437">
          <cell r="A437">
            <v>18056</v>
          </cell>
          <cell r="B437" t="str">
            <v>18056</v>
          </cell>
          <cell r="C437" t="str">
            <v>Project: RA REDIGO NLP Upload</v>
          </cell>
          <cell r="D437" t="str">
            <v>Parent</v>
          </cell>
          <cell r="E437" t="str">
            <v>Single WP</v>
          </cell>
          <cell r="F437" t="str">
            <v>RA</v>
          </cell>
          <cell r="G437">
            <v>0</v>
          </cell>
          <cell r="H437">
            <v>0</v>
          </cell>
          <cell r="I437">
            <v>0</v>
          </cell>
          <cell r="J437">
            <v>0.36666667</v>
          </cell>
          <cell r="K437">
            <v>0</v>
          </cell>
          <cell r="L437">
            <v>0.36666667</v>
          </cell>
          <cell r="M437">
            <v>366666.67</v>
          </cell>
          <cell r="N437">
            <v>0</v>
          </cell>
          <cell r="O437">
            <v>0</v>
          </cell>
        </row>
        <row r="437">
          <cell r="Q437">
            <v>0</v>
          </cell>
          <cell r="R437" t="str">
            <v>Not Excluded</v>
          </cell>
          <cell r="S437" t="str">
            <v>No</v>
          </cell>
          <cell r="T437" t="str">
            <v>Yes</v>
          </cell>
          <cell r="U437" t="str">
            <v>Operational Necessity</v>
          </cell>
          <cell r="V437" t="str">
            <v>Operational Necessity</v>
          </cell>
          <cell r="W437" t="str">
            <v>Planning</v>
          </cell>
          <cell r="X437" t="str">
            <v>Proposed Plan</v>
          </cell>
          <cell r="Y437" t="str">
            <v> RA REDIGO NLP Upload</v>
          </cell>
          <cell r="Z437" t="str">
            <v>No</v>
          </cell>
          <cell r="AA437" t="str">
            <v>No</v>
          </cell>
          <cell r="AB437" t="str">
            <v>IT / Systems</v>
          </cell>
          <cell r="AC437" t="str">
            <v>TO Be Updated</v>
          </cell>
          <cell r="AD437" t="str">
            <v>SONAR - Available in Horizon</v>
          </cell>
          <cell r="AE437" t="str">
            <v>Operational Necessity</v>
          </cell>
          <cell r="AF437" t="str">
            <v>TO Be Updated</v>
          </cell>
          <cell r="AG437" t="str">
            <v>TO Be Updated</v>
          </cell>
          <cell r="AH437" t="str">
            <v>TO Be Updated</v>
          </cell>
          <cell r="AI437" t="str">
            <v>TO Be Updated</v>
          </cell>
        </row>
        <row r="438">
          <cell r="A438" t="str">
            <v>18056-G4012207</v>
          </cell>
          <cell r="B438" t="str">
            <v>18056</v>
          </cell>
          <cell r="C438" t="str">
            <v>Project: RA REDIGO NLP Upload</v>
          </cell>
          <cell r="D438" t="str">
            <v>Child</v>
          </cell>
          <cell r="E438" t="str">
            <v>Single WP</v>
          </cell>
          <cell r="F438" t="str">
            <v>RA</v>
          </cell>
          <cell r="G438">
            <v>0</v>
          </cell>
          <cell r="H438">
            <v>0</v>
          </cell>
          <cell r="I438">
            <v>0</v>
          </cell>
          <cell r="J438">
            <v>0.36666667</v>
          </cell>
          <cell r="K438">
            <v>0</v>
          </cell>
          <cell r="L438">
            <v>0.36666667</v>
          </cell>
          <cell r="M438">
            <v>366666.67</v>
          </cell>
          <cell r="N438">
            <v>0</v>
          </cell>
          <cell r="O438">
            <v>0</v>
          </cell>
          <cell r="P438" t="str">
            <v>G4012207</v>
          </cell>
          <cell r="Q438">
            <v>0</v>
          </cell>
          <cell r="R438" t="str">
            <v>Not Excluded</v>
          </cell>
          <cell r="S438" t="str">
            <v>No</v>
          </cell>
          <cell r="T438" t="str">
            <v>Yes</v>
          </cell>
          <cell r="U438" t="str">
            <v>Operational Necessity</v>
          </cell>
          <cell r="V438" t="str">
            <v>Operational Necessity</v>
          </cell>
          <cell r="W438" t="str">
            <v>Planning</v>
          </cell>
          <cell r="X438" t="str">
            <v>Proposed Plan</v>
          </cell>
          <cell r="Y438" t="str">
            <v> RA REDIGO NLP Upload</v>
          </cell>
          <cell r="Z438" t="str">
            <v>No</v>
          </cell>
          <cell r="AA438" t="str">
            <v>No</v>
          </cell>
          <cell r="AB438" t="str">
            <v>IT / Systems</v>
          </cell>
          <cell r="AC438" t="str">
            <v>TO Be Updated</v>
          </cell>
          <cell r="AD438" t="str">
            <v>SONAR - Available in Horizon</v>
          </cell>
          <cell r="AE438" t="str">
            <v>Operational Necessity</v>
          </cell>
          <cell r="AF438" t="str">
            <v>TO Be Updated</v>
          </cell>
          <cell r="AG438" t="str">
            <v>TO Be Updated</v>
          </cell>
          <cell r="AH438" t="str">
            <v>TO Be Updated</v>
          </cell>
          <cell r="AI438" t="str">
            <v>TO Be Updated</v>
          </cell>
        </row>
        <row r="439">
          <cell r="A439">
            <v>18057</v>
          </cell>
          <cell r="B439" t="str">
            <v>18057</v>
          </cell>
          <cell r="C439" t="str">
            <v>Project: RA REDIGO Enhancement</v>
          </cell>
          <cell r="D439" t="str">
            <v>Parent</v>
          </cell>
          <cell r="E439" t="str">
            <v>Single WP</v>
          </cell>
          <cell r="F439" t="str">
            <v>RA</v>
          </cell>
          <cell r="G439">
            <v>0</v>
          </cell>
          <cell r="H439">
            <v>0</v>
          </cell>
          <cell r="I439">
            <v>0</v>
          </cell>
          <cell r="J439">
            <v>0.0275</v>
          </cell>
          <cell r="K439">
            <v>0</v>
          </cell>
          <cell r="L439">
            <v>0.0275</v>
          </cell>
          <cell r="M439">
            <v>27500</v>
          </cell>
          <cell r="N439">
            <v>0</v>
          </cell>
          <cell r="O439">
            <v>0</v>
          </cell>
        </row>
        <row r="439">
          <cell r="Q439">
            <v>0</v>
          </cell>
          <cell r="R439" t="str">
            <v>Not Excluded</v>
          </cell>
          <cell r="S439" t="str">
            <v>No</v>
          </cell>
          <cell r="T439" t="str">
            <v>Yes</v>
          </cell>
          <cell r="U439" t="str">
            <v>Operational Necessity</v>
          </cell>
          <cell r="V439" t="str">
            <v>Operational Necessity</v>
          </cell>
          <cell r="W439" t="str">
            <v>Planning</v>
          </cell>
          <cell r="X439" t="str">
            <v>Proposed Plan</v>
          </cell>
          <cell r="Y439" t="str">
            <v> RA REDIGO Enhancement</v>
          </cell>
          <cell r="Z439" t="str">
            <v>No</v>
          </cell>
          <cell r="AA439" t="str">
            <v>No</v>
          </cell>
          <cell r="AB439" t="str">
            <v>IT / Systems</v>
          </cell>
          <cell r="AC439" t="str">
            <v>TO Be Updated</v>
          </cell>
          <cell r="AD439" t="str">
            <v>SONAR - Available in Horizon</v>
          </cell>
          <cell r="AE439" t="str">
            <v>Operational Necessity</v>
          </cell>
          <cell r="AF439" t="str">
            <v>TO Be Updated</v>
          </cell>
          <cell r="AG439" t="str">
            <v>TO Be Updated</v>
          </cell>
          <cell r="AH439" t="str">
            <v>TO Be Updated</v>
          </cell>
          <cell r="AI439" t="str">
            <v>TO Be Updated</v>
          </cell>
        </row>
        <row r="440">
          <cell r="A440" t="str">
            <v>18057-G4012208</v>
          </cell>
          <cell r="B440" t="str">
            <v>18057</v>
          </cell>
          <cell r="C440" t="str">
            <v>Project: RA REDIGO Enhancement</v>
          </cell>
          <cell r="D440" t="str">
            <v>Child</v>
          </cell>
          <cell r="E440" t="str">
            <v>Single WP</v>
          </cell>
          <cell r="F440" t="str">
            <v>RA</v>
          </cell>
          <cell r="G440">
            <v>0</v>
          </cell>
          <cell r="H440">
            <v>0</v>
          </cell>
          <cell r="I440">
            <v>0</v>
          </cell>
          <cell r="J440">
            <v>0.0275</v>
          </cell>
          <cell r="K440">
            <v>0</v>
          </cell>
          <cell r="L440">
            <v>0.0275</v>
          </cell>
          <cell r="M440">
            <v>27500</v>
          </cell>
          <cell r="N440">
            <v>0</v>
          </cell>
          <cell r="O440">
            <v>0</v>
          </cell>
          <cell r="P440" t="str">
            <v>G4012208</v>
          </cell>
          <cell r="Q440">
            <v>0</v>
          </cell>
          <cell r="R440" t="str">
            <v>Not Excluded</v>
          </cell>
          <cell r="S440" t="str">
            <v>No</v>
          </cell>
          <cell r="T440" t="str">
            <v>Yes</v>
          </cell>
          <cell r="U440" t="str">
            <v>Operational Necessity</v>
          </cell>
          <cell r="V440" t="str">
            <v>Operational Necessity</v>
          </cell>
          <cell r="W440" t="str">
            <v>Planning</v>
          </cell>
          <cell r="X440" t="str">
            <v>Proposed Plan</v>
          </cell>
          <cell r="Y440" t="str">
            <v> RA REDIGO Enhancement</v>
          </cell>
          <cell r="Z440" t="str">
            <v>No</v>
          </cell>
          <cell r="AA440" t="str">
            <v>No</v>
          </cell>
          <cell r="AB440" t="str">
            <v>IT / Systems</v>
          </cell>
          <cell r="AC440" t="str">
            <v>TO Be Updated</v>
          </cell>
          <cell r="AD440" t="str">
            <v>SONAR - Available in Horizon</v>
          </cell>
          <cell r="AE440" t="str">
            <v>Operational Necessity</v>
          </cell>
          <cell r="AF440" t="str">
            <v>TO Be Updated</v>
          </cell>
          <cell r="AG440" t="str">
            <v>TO Be Updated</v>
          </cell>
          <cell r="AH440" t="str">
            <v>TO Be Updated</v>
          </cell>
          <cell r="AI440" t="str">
            <v>TO Be Updated</v>
          </cell>
        </row>
        <row r="441">
          <cell r="A441">
            <v>18058</v>
          </cell>
          <cell r="B441" t="str">
            <v>18058</v>
          </cell>
          <cell r="C441" t="str">
            <v>Project: RA KM Semantic Search</v>
          </cell>
          <cell r="D441" t="str">
            <v>Parent</v>
          </cell>
          <cell r="E441" t="str">
            <v>Single WP</v>
          </cell>
          <cell r="F441" t="str">
            <v>RA</v>
          </cell>
          <cell r="G441">
            <v>0</v>
          </cell>
          <cell r="H441">
            <v>0</v>
          </cell>
          <cell r="I441">
            <v>0</v>
          </cell>
          <cell r="J441">
            <v>0.85708334</v>
          </cell>
          <cell r="K441">
            <v>0</v>
          </cell>
          <cell r="L441">
            <v>0.85708334</v>
          </cell>
          <cell r="M441">
            <v>857083.34</v>
          </cell>
          <cell r="N441">
            <v>0</v>
          </cell>
          <cell r="O441">
            <v>0</v>
          </cell>
        </row>
        <row r="441">
          <cell r="Q441">
            <v>0</v>
          </cell>
          <cell r="R441" t="str">
            <v>Not Excluded</v>
          </cell>
          <cell r="S441" t="str">
            <v>No</v>
          </cell>
          <cell r="T441" t="str">
            <v>Yes</v>
          </cell>
          <cell r="U441" t="str">
            <v>Operational Necessity</v>
          </cell>
          <cell r="V441" t="str">
            <v>Operational Necessity</v>
          </cell>
          <cell r="W441" t="str">
            <v>Planning</v>
          </cell>
          <cell r="X441" t="str">
            <v>Proposed Plan</v>
          </cell>
          <cell r="Y441" t="str">
            <v> RA KM Semantic Search</v>
          </cell>
          <cell r="Z441" t="str">
            <v>No</v>
          </cell>
          <cell r="AA441" t="str">
            <v>No</v>
          </cell>
          <cell r="AB441" t="str">
            <v>IT / Systems</v>
          </cell>
          <cell r="AC441" t="str">
            <v>TO Be Updated</v>
          </cell>
          <cell r="AD441" t="str">
            <v>SONAR - Available in Horizon</v>
          </cell>
          <cell r="AE441" t="str">
            <v>Operational Necessity</v>
          </cell>
          <cell r="AF441" t="str">
            <v>TO Be Updated</v>
          </cell>
          <cell r="AG441" t="str">
            <v>TO Be Updated</v>
          </cell>
          <cell r="AH441" t="str">
            <v>TO Be Updated</v>
          </cell>
          <cell r="AI441" t="str">
            <v>TO Be Updated</v>
          </cell>
        </row>
        <row r="442">
          <cell r="A442" t="str">
            <v>18058-G4012209</v>
          </cell>
          <cell r="B442" t="str">
            <v>18058</v>
          </cell>
          <cell r="C442" t="str">
            <v>Project: RA KM Semantic Search</v>
          </cell>
          <cell r="D442" t="str">
            <v>Child</v>
          </cell>
          <cell r="E442" t="str">
            <v>Single WP</v>
          </cell>
          <cell r="F442" t="str">
            <v>RA</v>
          </cell>
          <cell r="G442">
            <v>0</v>
          </cell>
          <cell r="H442">
            <v>0</v>
          </cell>
          <cell r="I442">
            <v>0</v>
          </cell>
          <cell r="J442">
            <v>0.85708334</v>
          </cell>
          <cell r="K442">
            <v>0</v>
          </cell>
          <cell r="L442">
            <v>0.85708334</v>
          </cell>
          <cell r="M442">
            <v>857083.34</v>
          </cell>
          <cell r="N442">
            <v>0</v>
          </cell>
          <cell r="O442">
            <v>0</v>
          </cell>
          <cell r="P442" t="str">
            <v>G4012209</v>
          </cell>
          <cell r="Q442">
            <v>0</v>
          </cell>
          <cell r="R442" t="str">
            <v>Not Excluded</v>
          </cell>
          <cell r="S442" t="str">
            <v>No</v>
          </cell>
          <cell r="T442" t="str">
            <v>Yes</v>
          </cell>
          <cell r="U442" t="str">
            <v>Operational Necessity</v>
          </cell>
          <cell r="V442" t="str">
            <v>Operational Necessity</v>
          </cell>
          <cell r="W442" t="str">
            <v>Planning</v>
          </cell>
          <cell r="X442" t="str">
            <v>Proposed Plan</v>
          </cell>
          <cell r="Y442" t="str">
            <v> RA KM Semantic Search</v>
          </cell>
          <cell r="Z442" t="str">
            <v>No</v>
          </cell>
          <cell r="AA442" t="str">
            <v>No</v>
          </cell>
          <cell r="AB442" t="str">
            <v>IT / Systems</v>
          </cell>
          <cell r="AC442" t="str">
            <v>TO Be Updated</v>
          </cell>
          <cell r="AD442" t="str">
            <v>SONAR - Available in Horizon</v>
          </cell>
          <cell r="AE442" t="str">
            <v>Operational Necessity</v>
          </cell>
          <cell r="AF442" t="str">
            <v>TO Be Updated</v>
          </cell>
          <cell r="AG442" t="str">
            <v>TO Be Updated</v>
          </cell>
          <cell r="AH442" t="str">
            <v>TO Be Updated</v>
          </cell>
          <cell r="AI442" t="str">
            <v>TO Be Updated</v>
          </cell>
        </row>
        <row r="443">
          <cell r="A443">
            <v>18059</v>
          </cell>
          <cell r="B443" t="str">
            <v>18059</v>
          </cell>
          <cell r="C443" t="str">
            <v>Project: RA Requirement Repos</v>
          </cell>
          <cell r="D443" t="str">
            <v>Parent</v>
          </cell>
          <cell r="E443" t="str">
            <v>Single WP</v>
          </cell>
          <cell r="F443" t="str">
            <v>RA</v>
          </cell>
          <cell r="G443">
            <v>0</v>
          </cell>
          <cell r="H443">
            <v>0</v>
          </cell>
          <cell r="I443">
            <v>0</v>
          </cell>
          <cell r="J443">
            <v>0.75991667</v>
          </cell>
          <cell r="K443">
            <v>0</v>
          </cell>
          <cell r="L443">
            <v>0.75991667</v>
          </cell>
          <cell r="M443">
            <v>759916.67</v>
          </cell>
          <cell r="N443">
            <v>0</v>
          </cell>
          <cell r="O443">
            <v>0</v>
          </cell>
        </row>
        <row r="443">
          <cell r="Q443">
            <v>0</v>
          </cell>
          <cell r="R443" t="str">
            <v>Not Excluded</v>
          </cell>
          <cell r="S443" t="str">
            <v>No</v>
          </cell>
          <cell r="T443" t="str">
            <v>Yes</v>
          </cell>
          <cell r="U443" t="str">
            <v>Operational Necessity</v>
          </cell>
          <cell r="V443" t="str">
            <v>Operational Necessity</v>
          </cell>
          <cell r="W443" t="str">
            <v>Planning</v>
          </cell>
          <cell r="X443" t="str">
            <v>Proposed Plan</v>
          </cell>
          <cell r="Y443" t="str">
            <v> RA Requirement Repos</v>
          </cell>
          <cell r="Z443" t="str">
            <v>No</v>
          </cell>
          <cell r="AA443" t="str">
            <v>No</v>
          </cell>
          <cell r="AB443" t="str">
            <v>IT / Systems</v>
          </cell>
          <cell r="AC443" t="str">
            <v>TO Be Updated</v>
          </cell>
          <cell r="AD443" t="str">
            <v>SONAR - Available in Horizon</v>
          </cell>
          <cell r="AE443" t="str">
            <v>Operational Necessity</v>
          </cell>
          <cell r="AF443" t="str">
            <v>TO Be Updated</v>
          </cell>
          <cell r="AG443" t="str">
            <v>TO Be Updated</v>
          </cell>
          <cell r="AH443" t="str">
            <v>TO Be Updated</v>
          </cell>
          <cell r="AI443" t="str">
            <v>TO Be Updated</v>
          </cell>
        </row>
        <row r="444">
          <cell r="A444" t="str">
            <v>18059-G4012210</v>
          </cell>
          <cell r="B444" t="str">
            <v>18059</v>
          </cell>
          <cell r="C444" t="str">
            <v>Project: RA Requirement Repos</v>
          </cell>
          <cell r="D444" t="str">
            <v>Child</v>
          </cell>
          <cell r="E444" t="str">
            <v>Single WP</v>
          </cell>
          <cell r="F444" t="str">
            <v>RA</v>
          </cell>
          <cell r="G444">
            <v>0</v>
          </cell>
          <cell r="H444">
            <v>0</v>
          </cell>
          <cell r="I444">
            <v>0</v>
          </cell>
          <cell r="J444">
            <v>0.75991667</v>
          </cell>
          <cell r="K444">
            <v>0</v>
          </cell>
          <cell r="L444">
            <v>0.75991667</v>
          </cell>
          <cell r="M444">
            <v>759916.67</v>
          </cell>
          <cell r="N444">
            <v>0</v>
          </cell>
          <cell r="O444">
            <v>0</v>
          </cell>
          <cell r="P444" t="str">
            <v>G4012210</v>
          </cell>
          <cell r="Q444">
            <v>0</v>
          </cell>
          <cell r="R444" t="str">
            <v>Not Excluded</v>
          </cell>
          <cell r="S444" t="str">
            <v>No</v>
          </cell>
          <cell r="T444" t="str">
            <v>Yes</v>
          </cell>
          <cell r="U444" t="str">
            <v>Operational Necessity</v>
          </cell>
          <cell r="V444" t="str">
            <v>Operational Necessity</v>
          </cell>
          <cell r="W444" t="str">
            <v>Planning</v>
          </cell>
          <cell r="X444" t="str">
            <v>Proposed Plan</v>
          </cell>
          <cell r="Y444" t="str">
            <v> RA Requirement Repos</v>
          </cell>
          <cell r="Z444" t="str">
            <v>No</v>
          </cell>
          <cell r="AA444" t="str">
            <v>No</v>
          </cell>
          <cell r="AB444" t="str">
            <v>IT / Systems</v>
          </cell>
          <cell r="AC444" t="str">
            <v>TO Be Updated</v>
          </cell>
          <cell r="AD444" t="str">
            <v>SONAR - Available in Horizon</v>
          </cell>
          <cell r="AE444" t="str">
            <v>Operational Necessity</v>
          </cell>
          <cell r="AF444" t="str">
            <v>TO Be Updated</v>
          </cell>
          <cell r="AG444" t="str">
            <v>TO Be Updated</v>
          </cell>
          <cell r="AH444" t="str">
            <v>TO Be Updated</v>
          </cell>
          <cell r="AI444" t="str">
            <v>TO Be Updated</v>
          </cell>
        </row>
        <row r="445">
          <cell r="A445">
            <v>18060</v>
          </cell>
          <cell r="B445" t="str">
            <v>18060</v>
          </cell>
          <cell r="C445" t="str">
            <v>Project: RA CMC COMPOSE Rep</v>
          </cell>
          <cell r="D445" t="str">
            <v>Parent</v>
          </cell>
          <cell r="E445" t="str">
            <v>Single WP</v>
          </cell>
          <cell r="F445" t="str">
            <v>RA</v>
          </cell>
          <cell r="G445">
            <v>0</v>
          </cell>
          <cell r="H445">
            <v>0</v>
          </cell>
          <cell r="I445">
            <v>0</v>
          </cell>
          <cell r="J445">
            <v>0.22916667</v>
          </cell>
          <cell r="K445">
            <v>0</v>
          </cell>
          <cell r="L445">
            <v>0.22916667</v>
          </cell>
          <cell r="M445">
            <v>229166.67</v>
          </cell>
          <cell r="N445">
            <v>0</v>
          </cell>
          <cell r="O445">
            <v>0</v>
          </cell>
        </row>
        <row r="445">
          <cell r="Q445">
            <v>0</v>
          </cell>
          <cell r="R445" t="str">
            <v>Not Excluded</v>
          </cell>
          <cell r="S445" t="str">
            <v>No</v>
          </cell>
          <cell r="T445" t="str">
            <v>Yes</v>
          </cell>
          <cell r="U445" t="str">
            <v>Operational Necessity</v>
          </cell>
          <cell r="V445" t="str">
            <v>Operational Necessity</v>
          </cell>
          <cell r="W445" t="str">
            <v>Planning</v>
          </cell>
          <cell r="X445" t="str">
            <v>Proposed Plan</v>
          </cell>
          <cell r="Y445" t="str">
            <v> RA CMC COMPOSE Rep</v>
          </cell>
          <cell r="Z445" t="str">
            <v>No</v>
          </cell>
          <cell r="AA445" t="str">
            <v>No</v>
          </cell>
          <cell r="AB445" t="str">
            <v>IT / Systems</v>
          </cell>
          <cell r="AC445" t="str">
            <v>TO Be Updated</v>
          </cell>
          <cell r="AD445" t="str">
            <v>SONAR - Available in Horizon</v>
          </cell>
          <cell r="AE445" t="str">
            <v>Operational Necessity</v>
          </cell>
          <cell r="AF445" t="str">
            <v>TO Be Updated</v>
          </cell>
          <cell r="AG445" t="str">
            <v>TO Be Updated</v>
          </cell>
          <cell r="AH445" t="str">
            <v>TO Be Updated</v>
          </cell>
          <cell r="AI445" t="str">
            <v>TO Be Updated</v>
          </cell>
        </row>
        <row r="446">
          <cell r="A446" t="str">
            <v>18060-G4012215</v>
          </cell>
          <cell r="B446" t="str">
            <v>18060</v>
          </cell>
          <cell r="C446" t="str">
            <v>Project: RA CMC COMPOSE Rep</v>
          </cell>
          <cell r="D446" t="str">
            <v>Child</v>
          </cell>
          <cell r="E446" t="str">
            <v>Single WP</v>
          </cell>
          <cell r="F446" t="str">
            <v>RA</v>
          </cell>
          <cell r="G446">
            <v>0</v>
          </cell>
          <cell r="H446">
            <v>0</v>
          </cell>
          <cell r="I446">
            <v>0</v>
          </cell>
          <cell r="J446">
            <v>0.22916667</v>
          </cell>
          <cell r="K446">
            <v>0</v>
          </cell>
          <cell r="L446">
            <v>0.22916667</v>
          </cell>
          <cell r="M446">
            <v>229166.67</v>
          </cell>
          <cell r="N446">
            <v>0</v>
          </cell>
          <cell r="O446">
            <v>0</v>
          </cell>
          <cell r="P446" t="str">
            <v>G4012215</v>
          </cell>
          <cell r="Q446">
            <v>0</v>
          </cell>
          <cell r="R446" t="str">
            <v>Not Excluded</v>
          </cell>
          <cell r="S446" t="str">
            <v>No</v>
          </cell>
          <cell r="T446" t="str">
            <v>Yes</v>
          </cell>
          <cell r="U446" t="str">
            <v>Operational Necessity</v>
          </cell>
          <cell r="V446" t="str">
            <v>Operational Necessity</v>
          </cell>
          <cell r="W446" t="str">
            <v>Planning</v>
          </cell>
          <cell r="X446" t="str">
            <v>Proposed Plan</v>
          </cell>
          <cell r="Y446" t="str">
            <v> RA CMC COMPOSE Rep</v>
          </cell>
          <cell r="Z446" t="str">
            <v>No</v>
          </cell>
          <cell r="AA446" t="str">
            <v>No</v>
          </cell>
          <cell r="AB446" t="str">
            <v>IT / Systems</v>
          </cell>
          <cell r="AC446" t="str">
            <v>TO Be Updated</v>
          </cell>
          <cell r="AD446" t="str">
            <v>SONAR - Available in Horizon</v>
          </cell>
          <cell r="AE446" t="str">
            <v>Operational Necessity</v>
          </cell>
          <cell r="AF446" t="str">
            <v>TO Be Updated</v>
          </cell>
          <cell r="AG446" t="str">
            <v>TO Be Updated</v>
          </cell>
          <cell r="AH446" t="str">
            <v>TO Be Updated</v>
          </cell>
          <cell r="AI446" t="str">
            <v>TO Be Updated</v>
          </cell>
        </row>
        <row r="447">
          <cell r="A447">
            <v>18061</v>
          </cell>
          <cell r="B447" t="str">
            <v>18061</v>
          </cell>
          <cell r="C447" t="str">
            <v>Project: RA CDS PU Tracker</v>
          </cell>
          <cell r="D447" t="str">
            <v>Parent</v>
          </cell>
          <cell r="E447" t="str">
            <v>Single WP</v>
          </cell>
          <cell r="F447" t="str">
            <v>RA</v>
          </cell>
          <cell r="G447">
            <v>0</v>
          </cell>
          <cell r="H447">
            <v>0</v>
          </cell>
          <cell r="I447">
            <v>0</v>
          </cell>
          <cell r="J447">
            <v>0.0275</v>
          </cell>
          <cell r="K447">
            <v>0</v>
          </cell>
          <cell r="L447">
            <v>0.0275</v>
          </cell>
          <cell r="M447">
            <v>27500</v>
          </cell>
          <cell r="N447">
            <v>0</v>
          </cell>
          <cell r="O447">
            <v>0</v>
          </cell>
        </row>
        <row r="447">
          <cell r="Q447">
            <v>0</v>
          </cell>
          <cell r="R447" t="str">
            <v>Not Excluded</v>
          </cell>
          <cell r="S447" t="str">
            <v>No</v>
          </cell>
          <cell r="T447" t="str">
            <v>Yes</v>
          </cell>
          <cell r="U447" t="str">
            <v>Operational Necessity</v>
          </cell>
          <cell r="V447" t="str">
            <v>Operational Necessity</v>
          </cell>
          <cell r="W447" t="str">
            <v>Planning</v>
          </cell>
          <cell r="X447" t="str">
            <v>Proposed Plan</v>
          </cell>
          <cell r="Y447" t="str">
            <v> RA CDS PU Tracker</v>
          </cell>
          <cell r="Z447" t="str">
            <v>No</v>
          </cell>
          <cell r="AA447" t="str">
            <v>No</v>
          </cell>
          <cell r="AB447" t="str">
            <v>IT / Systems</v>
          </cell>
          <cell r="AC447" t="str">
            <v>TO Be Updated</v>
          </cell>
          <cell r="AD447" t="str">
            <v>SONAR - Available in Horizon</v>
          </cell>
          <cell r="AE447" t="str">
            <v>Operational Necessity</v>
          </cell>
          <cell r="AF447" t="str">
            <v>TO Be Updated</v>
          </cell>
          <cell r="AG447" t="str">
            <v>TO Be Updated</v>
          </cell>
          <cell r="AH447" t="str">
            <v>TO Be Updated</v>
          </cell>
          <cell r="AI447" t="str">
            <v>TO Be Updated</v>
          </cell>
        </row>
        <row r="448">
          <cell r="A448" t="str">
            <v>18061-G4012225</v>
          </cell>
          <cell r="B448" t="str">
            <v>18061</v>
          </cell>
          <cell r="C448" t="str">
            <v>Project: RA CDS PU Tracker</v>
          </cell>
          <cell r="D448" t="str">
            <v>Child</v>
          </cell>
          <cell r="E448" t="str">
            <v>Single WP</v>
          </cell>
          <cell r="F448" t="str">
            <v>RA</v>
          </cell>
          <cell r="G448">
            <v>0</v>
          </cell>
          <cell r="H448">
            <v>0</v>
          </cell>
          <cell r="I448">
            <v>0</v>
          </cell>
          <cell r="J448">
            <v>0.0275</v>
          </cell>
          <cell r="K448">
            <v>0</v>
          </cell>
          <cell r="L448">
            <v>0.0275</v>
          </cell>
          <cell r="M448">
            <v>27500</v>
          </cell>
          <cell r="N448">
            <v>0</v>
          </cell>
          <cell r="O448">
            <v>0</v>
          </cell>
          <cell r="P448" t="str">
            <v>G4012225</v>
          </cell>
          <cell r="Q448">
            <v>0</v>
          </cell>
          <cell r="R448" t="str">
            <v>Not Excluded</v>
          </cell>
          <cell r="S448" t="str">
            <v>No</v>
          </cell>
          <cell r="T448" t="str">
            <v>Yes</v>
          </cell>
          <cell r="U448" t="str">
            <v>Operational Necessity</v>
          </cell>
          <cell r="V448" t="str">
            <v>Operational Necessity</v>
          </cell>
          <cell r="W448" t="str">
            <v>Planning</v>
          </cell>
          <cell r="X448" t="str">
            <v>Proposed Plan</v>
          </cell>
          <cell r="Y448" t="str">
            <v> RA CDS PU Tracker</v>
          </cell>
          <cell r="Z448" t="str">
            <v>No</v>
          </cell>
          <cell r="AA448" t="str">
            <v>No</v>
          </cell>
          <cell r="AB448" t="str">
            <v>IT / Systems</v>
          </cell>
          <cell r="AC448" t="str">
            <v>TO Be Updated</v>
          </cell>
          <cell r="AD448" t="str">
            <v>SONAR - Available in Horizon</v>
          </cell>
          <cell r="AE448" t="str">
            <v>Operational Necessity</v>
          </cell>
          <cell r="AF448" t="str">
            <v>TO Be Updated</v>
          </cell>
          <cell r="AG448" t="str">
            <v>TO Be Updated</v>
          </cell>
          <cell r="AH448" t="str">
            <v>TO Be Updated</v>
          </cell>
          <cell r="AI448" t="str">
            <v>TO Be Updated</v>
          </cell>
        </row>
        <row r="449">
          <cell r="A449">
            <v>18062</v>
          </cell>
          <cell r="B449" t="str">
            <v>18062</v>
          </cell>
          <cell r="C449" t="str">
            <v>Project: RA Automation EPP</v>
          </cell>
          <cell r="D449" t="str">
            <v>Parent</v>
          </cell>
          <cell r="E449" t="str">
            <v>Single WP</v>
          </cell>
          <cell r="F449" t="str">
            <v>RA</v>
          </cell>
          <cell r="G449">
            <v>0</v>
          </cell>
          <cell r="H449">
            <v>0</v>
          </cell>
          <cell r="I449">
            <v>0</v>
          </cell>
          <cell r="J449">
            <v>0.22916667</v>
          </cell>
          <cell r="K449">
            <v>0</v>
          </cell>
          <cell r="L449">
            <v>0.22916667</v>
          </cell>
          <cell r="M449">
            <v>229166.67</v>
          </cell>
          <cell r="N449">
            <v>0</v>
          </cell>
          <cell r="O449">
            <v>0</v>
          </cell>
        </row>
        <row r="449">
          <cell r="Q449">
            <v>0</v>
          </cell>
          <cell r="R449" t="str">
            <v>Not Excluded</v>
          </cell>
          <cell r="S449" t="str">
            <v>No</v>
          </cell>
          <cell r="T449" t="str">
            <v>Yes</v>
          </cell>
          <cell r="U449" t="str">
            <v>Operational Necessity</v>
          </cell>
          <cell r="V449" t="str">
            <v>Operational Necessity</v>
          </cell>
          <cell r="W449" t="str">
            <v>Planning</v>
          </cell>
          <cell r="X449" t="str">
            <v>Proposed Plan</v>
          </cell>
          <cell r="Y449" t="str">
            <v> RA Automation EPP</v>
          </cell>
          <cell r="Z449" t="str">
            <v>No</v>
          </cell>
          <cell r="AA449" t="str">
            <v>Yes</v>
          </cell>
          <cell r="AB449" t="str">
            <v>Data &amp; Digital</v>
          </cell>
          <cell r="AC449" t="str">
            <v>TO Be Updated</v>
          </cell>
          <cell r="AD449" t="str">
            <v>SONAR - Available in Horizon</v>
          </cell>
          <cell r="AE449" t="str">
            <v>Operational Necessity</v>
          </cell>
          <cell r="AF449" t="str">
            <v>TO Be Updated</v>
          </cell>
          <cell r="AG449" t="str">
            <v>TO Be Updated</v>
          </cell>
          <cell r="AH449" t="str">
            <v>TO Be Updated</v>
          </cell>
          <cell r="AI449" t="str">
            <v>TO Be Updated</v>
          </cell>
        </row>
        <row r="450">
          <cell r="A450" t="str">
            <v>18062-G4012224</v>
          </cell>
          <cell r="B450" t="str">
            <v>18062</v>
          </cell>
          <cell r="C450" t="str">
            <v>Project: RA Automation EPP</v>
          </cell>
          <cell r="D450" t="str">
            <v>Child</v>
          </cell>
          <cell r="E450" t="str">
            <v>Single WP</v>
          </cell>
          <cell r="F450" t="str">
            <v>RA</v>
          </cell>
          <cell r="G450">
            <v>0</v>
          </cell>
          <cell r="H450">
            <v>0</v>
          </cell>
          <cell r="I450">
            <v>0</v>
          </cell>
          <cell r="J450">
            <v>0.22916667</v>
          </cell>
          <cell r="K450">
            <v>0</v>
          </cell>
          <cell r="L450">
            <v>0.22916667</v>
          </cell>
          <cell r="M450">
            <v>229166.67</v>
          </cell>
          <cell r="N450">
            <v>0</v>
          </cell>
          <cell r="O450">
            <v>0</v>
          </cell>
          <cell r="P450" t="str">
            <v>G4012224</v>
          </cell>
          <cell r="Q450">
            <v>0</v>
          </cell>
          <cell r="R450" t="str">
            <v>Not Excluded</v>
          </cell>
          <cell r="S450" t="str">
            <v>No</v>
          </cell>
          <cell r="T450" t="str">
            <v>Yes</v>
          </cell>
          <cell r="U450" t="str">
            <v>Operational Necessity</v>
          </cell>
          <cell r="V450" t="str">
            <v>Operational Necessity</v>
          </cell>
          <cell r="W450" t="str">
            <v>Planning</v>
          </cell>
          <cell r="X450" t="str">
            <v>Proposed Plan</v>
          </cell>
          <cell r="Y450" t="str">
            <v> RA Automation for EPP</v>
          </cell>
          <cell r="Z450" t="str">
            <v>No</v>
          </cell>
          <cell r="AA450" t="str">
            <v>Yes</v>
          </cell>
          <cell r="AB450" t="str">
            <v>Data &amp; Digital</v>
          </cell>
          <cell r="AC450" t="str">
            <v>TO Be Updated</v>
          </cell>
          <cell r="AD450" t="str">
            <v>SONAR - Available in Horizon</v>
          </cell>
          <cell r="AE450" t="str">
            <v>Operational Necessity</v>
          </cell>
          <cell r="AF450" t="str">
            <v>TO Be Updated</v>
          </cell>
          <cell r="AG450" t="str">
            <v>TO Be Updated</v>
          </cell>
          <cell r="AH450" t="str">
            <v>TO Be Updated</v>
          </cell>
          <cell r="AI450" t="str">
            <v>TO Be Updated</v>
          </cell>
        </row>
        <row r="451">
          <cell r="A451">
            <v>18063</v>
          </cell>
          <cell r="B451" t="str">
            <v>18063</v>
          </cell>
          <cell r="C451" t="str">
            <v>Project: RA Translation Exp</v>
          </cell>
          <cell r="D451" t="str">
            <v>Parent</v>
          </cell>
          <cell r="E451" t="str">
            <v>Single WP</v>
          </cell>
          <cell r="F451" t="str">
            <v>RA</v>
          </cell>
          <cell r="G451">
            <v>0</v>
          </cell>
          <cell r="H451">
            <v>0</v>
          </cell>
          <cell r="I451">
            <v>0</v>
          </cell>
          <cell r="J451">
            <v>0.275</v>
          </cell>
          <cell r="K451">
            <v>0</v>
          </cell>
          <cell r="L451">
            <v>0.275</v>
          </cell>
          <cell r="M451">
            <v>275000</v>
          </cell>
          <cell r="N451">
            <v>0</v>
          </cell>
          <cell r="O451">
            <v>0</v>
          </cell>
        </row>
        <row r="451">
          <cell r="Q451">
            <v>0</v>
          </cell>
          <cell r="R451" t="str">
            <v>Not Excluded</v>
          </cell>
          <cell r="S451" t="str">
            <v>No</v>
          </cell>
          <cell r="T451" t="str">
            <v>Yes</v>
          </cell>
          <cell r="U451" t="str">
            <v>Operational Necessity</v>
          </cell>
          <cell r="V451" t="str">
            <v>Operational Necessity</v>
          </cell>
          <cell r="W451" t="str">
            <v>Planning</v>
          </cell>
          <cell r="X451" t="str">
            <v>Proposed Plan</v>
          </cell>
          <cell r="Y451" t="str">
            <v> RA Translation Exp</v>
          </cell>
          <cell r="Z451" t="str">
            <v>No</v>
          </cell>
          <cell r="AA451" t="str">
            <v>No</v>
          </cell>
          <cell r="AB451" t="str">
            <v>IT / Systems</v>
          </cell>
          <cell r="AC451" t="str">
            <v>TO Be Updated</v>
          </cell>
          <cell r="AD451" t="str">
            <v>SONAR - Available in Horizon</v>
          </cell>
          <cell r="AE451" t="str">
            <v>Operational Necessity</v>
          </cell>
          <cell r="AF451" t="str">
            <v>TO Be Updated</v>
          </cell>
          <cell r="AG451" t="str">
            <v>TO Be Updated</v>
          </cell>
          <cell r="AH451" t="str">
            <v>TO Be Updated</v>
          </cell>
          <cell r="AI451" t="str">
            <v>TO Be Updated</v>
          </cell>
        </row>
        <row r="452">
          <cell r="A452" t="str">
            <v>18063-G4012227</v>
          </cell>
          <cell r="B452" t="str">
            <v>18063</v>
          </cell>
          <cell r="C452" t="str">
            <v>Project: RA Translation Exp</v>
          </cell>
          <cell r="D452" t="str">
            <v>Child</v>
          </cell>
          <cell r="E452" t="str">
            <v>Single WP</v>
          </cell>
          <cell r="F452" t="str">
            <v>RA</v>
          </cell>
          <cell r="G452">
            <v>0</v>
          </cell>
          <cell r="H452">
            <v>0</v>
          </cell>
          <cell r="I452">
            <v>0</v>
          </cell>
          <cell r="J452">
            <v>0.275</v>
          </cell>
          <cell r="K452">
            <v>0</v>
          </cell>
          <cell r="L452">
            <v>0.275</v>
          </cell>
          <cell r="M452">
            <v>275000</v>
          </cell>
          <cell r="N452">
            <v>0</v>
          </cell>
          <cell r="O452">
            <v>0</v>
          </cell>
          <cell r="P452" t="str">
            <v>G4012227</v>
          </cell>
          <cell r="Q452">
            <v>0</v>
          </cell>
          <cell r="R452" t="str">
            <v>Not Excluded</v>
          </cell>
          <cell r="S452" t="str">
            <v>No</v>
          </cell>
          <cell r="T452" t="str">
            <v>Yes</v>
          </cell>
          <cell r="U452" t="str">
            <v>Operational Necessity</v>
          </cell>
          <cell r="V452" t="str">
            <v>Operational Necessity</v>
          </cell>
          <cell r="W452" t="str">
            <v>Planning</v>
          </cell>
          <cell r="X452" t="str">
            <v>Proposed Plan</v>
          </cell>
          <cell r="Y452" t="str">
            <v> RA Translation Exp</v>
          </cell>
          <cell r="Z452" t="str">
            <v>No</v>
          </cell>
          <cell r="AA452" t="str">
            <v>No</v>
          </cell>
          <cell r="AB452" t="str">
            <v>IT / Systems</v>
          </cell>
          <cell r="AC452" t="str">
            <v>TO Be Updated</v>
          </cell>
          <cell r="AD452" t="str">
            <v>SONAR - Available in Horizon</v>
          </cell>
          <cell r="AE452" t="str">
            <v>Operational Necessity</v>
          </cell>
          <cell r="AF452" t="str">
            <v>TO Be Updated</v>
          </cell>
          <cell r="AG452" t="str">
            <v>TO Be Updated</v>
          </cell>
          <cell r="AH452" t="str">
            <v>TO Be Updated</v>
          </cell>
          <cell r="AI452" t="str">
            <v>TO Be Updated</v>
          </cell>
        </row>
        <row r="453">
          <cell r="A453">
            <v>18064</v>
          </cell>
          <cell r="B453" t="str">
            <v>18064</v>
          </cell>
          <cell r="C453" t="str">
            <v>Project: RA CMC QCHK Auto</v>
          </cell>
          <cell r="D453" t="str">
            <v>Parent</v>
          </cell>
          <cell r="E453" t="str">
            <v>Single WP</v>
          </cell>
          <cell r="F453" t="str">
            <v>RA</v>
          </cell>
          <cell r="G453">
            <v>0</v>
          </cell>
          <cell r="H453">
            <v>0</v>
          </cell>
          <cell r="I453">
            <v>0</v>
          </cell>
          <cell r="J453">
            <v>0.22916667</v>
          </cell>
          <cell r="K453">
            <v>0</v>
          </cell>
          <cell r="L453">
            <v>0.22916667</v>
          </cell>
          <cell r="M453">
            <v>229166.67</v>
          </cell>
          <cell r="N453">
            <v>0</v>
          </cell>
          <cell r="O453">
            <v>0</v>
          </cell>
        </row>
        <row r="453">
          <cell r="Q453">
            <v>0</v>
          </cell>
          <cell r="R453" t="str">
            <v>Not Excluded</v>
          </cell>
          <cell r="S453" t="str">
            <v>No</v>
          </cell>
          <cell r="T453" t="str">
            <v>Yes</v>
          </cell>
          <cell r="U453" t="str">
            <v>Operational Necessity</v>
          </cell>
          <cell r="V453" t="str">
            <v>Operational Necessity</v>
          </cell>
          <cell r="W453" t="str">
            <v>Planning</v>
          </cell>
          <cell r="X453" t="str">
            <v>Proposed Plan</v>
          </cell>
          <cell r="Y453" t="str">
            <v> RA CMC QCHK Auto</v>
          </cell>
          <cell r="Z453" t="str">
            <v>No</v>
          </cell>
          <cell r="AA453" t="str">
            <v>No</v>
          </cell>
          <cell r="AB453" t="str">
            <v>IT / Systems</v>
          </cell>
          <cell r="AC453" t="str">
            <v>TO Be Updated</v>
          </cell>
          <cell r="AD453" t="str">
            <v>SONAR - Available in Horizon</v>
          </cell>
          <cell r="AE453" t="str">
            <v>Operational Necessity</v>
          </cell>
          <cell r="AF453" t="str">
            <v>TO Be Updated</v>
          </cell>
          <cell r="AG453" t="str">
            <v>TO Be Updated</v>
          </cell>
          <cell r="AH453" t="str">
            <v>TO Be Updated</v>
          </cell>
          <cell r="AI453" t="str">
            <v>TO Be Updated</v>
          </cell>
        </row>
        <row r="454">
          <cell r="A454" t="str">
            <v>18064-G4012228</v>
          </cell>
          <cell r="B454" t="str">
            <v>18064</v>
          </cell>
          <cell r="C454" t="str">
            <v>Project: RA CMC QCHK Auto</v>
          </cell>
          <cell r="D454" t="str">
            <v>Child</v>
          </cell>
          <cell r="E454" t="str">
            <v>Single WP</v>
          </cell>
          <cell r="F454" t="str">
            <v>RA</v>
          </cell>
          <cell r="G454">
            <v>0</v>
          </cell>
          <cell r="H454">
            <v>0</v>
          </cell>
          <cell r="I454">
            <v>0</v>
          </cell>
          <cell r="J454">
            <v>0.22916667</v>
          </cell>
          <cell r="K454">
            <v>0</v>
          </cell>
          <cell r="L454">
            <v>0.22916667</v>
          </cell>
          <cell r="M454">
            <v>229166.67</v>
          </cell>
          <cell r="N454">
            <v>0</v>
          </cell>
          <cell r="O454">
            <v>0</v>
          </cell>
          <cell r="P454" t="str">
            <v>G4012228</v>
          </cell>
          <cell r="Q454">
            <v>0</v>
          </cell>
          <cell r="R454" t="str">
            <v>Not Excluded</v>
          </cell>
          <cell r="S454" t="str">
            <v>No</v>
          </cell>
          <cell r="T454" t="str">
            <v>Yes</v>
          </cell>
          <cell r="U454" t="str">
            <v>Operational Necessity</v>
          </cell>
          <cell r="V454" t="str">
            <v>Operational Necessity</v>
          </cell>
          <cell r="W454" t="str">
            <v>Planning</v>
          </cell>
          <cell r="X454" t="str">
            <v>Proposed Plan</v>
          </cell>
          <cell r="Y454" t="str">
            <v> RA CMC Quality CHK Auto</v>
          </cell>
          <cell r="Z454" t="str">
            <v>No</v>
          </cell>
          <cell r="AA454" t="str">
            <v>No</v>
          </cell>
          <cell r="AB454" t="str">
            <v>IT / Systems</v>
          </cell>
          <cell r="AC454" t="str">
            <v>TO Be Updated</v>
          </cell>
          <cell r="AD454" t="str">
            <v>SONAR - Available in Horizon</v>
          </cell>
          <cell r="AE454" t="str">
            <v>Operational Necessity</v>
          </cell>
          <cell r="AF454" t="str">
            <v>TO Be Updated</v>
          </cell>
          <cell r="AG454" t="str">
            <v>TO Be Updated</v>
          </cell>
          <cell r="AH454" t="str">
            <v>TO Be Updated</v>
          </cell>
          <cell r="AI454" t="str">
            <v>TO Be Updated</v>
          </cell>
        </row>
        <row r="455">
          <cell r="A455">
            <v>18065</v>
          </cell>
          <cell r="B455" t="str">
            <v>18065</v>
          </cell>
          <cell r="C455" t="str">
            <v>Project: RA CMC ROW DB</v>
          </cell>
          <cell r="D455" t="str">
            <v>Parent</v>
          </cell>
          <cell r="E455" t="str">
            <v>Single WP</v>
          </cell>
          <cell r="F455" t="str">
            <v>RA</v>
          </cell>
          <cell r="G455">
            <v>0</v>
          </cell>
          <cell r="H455">
            <v>0</v>
          </cell>
          <cell r="I455">
            <v>0</v>
          </cell>
          <cell r="J455">
            <v>0.275</v>
          </cell>
          <cell r="K455">
            <v>0</v>
          </cell>
          <cell r="L455">
            <v>0.275</v>
          </cell>
          <cell r="M455">
            <v>275000</v>
          </cell>
          <cell r="N455">
            <v>0</v>
          </cell>
          <cell r="O455">
            <v>0</v>
          </cell>
        </row>
        <row r="455">
          <cell r="Q455">
            <v>0</v>
          </cell>
          <cell r="R455" t="str">
            <v>Not Excluded</v>
          </cell>
          <cell r="S455" t="str">
            <v>No</v>
          </cell>
          <cell r="T455" t="str">
            <v>Yes</v>
          </cell>
          <cell r="U455" t="str">
            <v>Operational Necessity</v>
          </cell>
          <cell r="V455" t="str">
            <v>Operational Necessity</v>
          </cell>
          <cell r="W455" t="str">
            <v>Planning</v>
          </cell>
          <cell r="X455" t="str">
            <v>Proposed Plan</v>
          </cell>
          <cell r="Y455" t="str">
            <v> RA CMC ROW DB</v>
          </cell>
          <cell r="Z455" t="str">
            <v>No</v>
          </cell>
          <cell r="AA455" t="str">
            <v>No</v>
          </cell>
          <cell r="AB455" t="str">
            <v>IT / Systems</v>
          </cell>
          <cell r="AC455" t="str">
            <v>TO Be Updated</v>
          </cell>
          <cell r="AD455" t="str">
            <v>SONAR - Available in Horizon</v>
          </cell>
          <cell r="AE455" t="str">
            <v>Operational Necessity</v>
          </cell>
          <cell r="AF455" t="str">
            <v>TO Be Updated</v>
          </cell>
          <cell r="AG455" t="str">
            <v>TO Be Updated</v>
          </cell>
          <cell r="AH455" t="str">
            <v>TO Be Updated</v>
          </cell>
          <cell r="AI455" t="str">
            <v>TO Be Updated</v>
          </cell>
        </row>
        <row r="456">
          <cell r="A456" t="str">
            <v>18065-G4012229</v>
          </cell>
          <cell r="B456" t="str">
            <v>18065</v>
          </cell>
          <cell r="C456" t="str">
            <v>Project: RA CMC ROW DB</v>
          </cell>
          <cell r="D456" t="str">
            <v>Child</v>
          </cell>
          <cell r="E456" t="str">
            <v>Single WP</v>
          </cell>
          <cell r="F456" t="str">
            <v>RA</v>
          </cell>
          <cell r="G456">
            <v>0</v>
          </cell>
          <cell r="H456">
            <v>0</v>
          </cell>
          <cell r="I456">
            <v>0</v>
          </cell>
          <cell r="J456">
            <v>0.275</v>
          </cell>
          <cell r="K456">
            <v>0</v>
          </cell>
          <cell r="L456">
            <v>0.275</v>
          </cell>
          <cell r="M456">
            <v>275000</v>
          </cell>
          <cell r="N456">
            <v>0</v>
          </cell>
          <cell r="O456">
            <v>0</v>
          </cell>
          <cell r="P456" t="str">
            <v>G4012229</v>
          </cell>
          <cell r="Q456">
            <v>0</v>
          </cell>
          <cell r="R456" t="str">
            <v>Not Excluded</v>
          </cell>
          <cell r="S456" t="str">
            <v>No</v>
          </cell>
          <cell r="T456" t="str">
            <v>Yes</v>
          </cell>
          <cell r="U456" t="str">
            <v>Operational Necessity</v>
          </cell>
          <cell r="V456" t="str">
            <v>Operational Necessity</v>
          </cell>
          <cell r="W456" t="str">
            <v>Planning</v>
          </cell>
          <cell r="X456" t="str">
            <v>Proposed Plan</v>
          </cell>
          <cell r="Y456" t="str">
            <v> RA CMC ROW DB</v>
          </cell>
          <cell r="Z456" t="str">
            <v>No</v>
          </cell>
          <cell r="AA456" t="str">
            <v>No</v>
          </cell>
          <cell r="AB456" t="str">
            <v>IT / Systems</v>
          </cell>
          <cell r="AC456" t="str">
            <v>TO Be Updated</v>
          </cell>
          <cell r="AD456" t="str">
            <v>SONAR - Available in Horizon</v>
          </cell>
          <cell r="AE456" t="str">
            <v>Operational Necessity</v>
          </cell>
          <cell r="AF456" t="str">
            <v>TO Be Updated</v>
          </cell>
          <cell r="AG456" t="str">
            <v>TO Be Updated</v>
          </cell>
          <cell r="AH456" t="str">
            <v>TO Be Updated</v>
          </cell>
          <cell r="AI456" t="str">
            <v>TO Be Updated</v>
          </cell>
        </row>
        <row r="457">
          <cell r="A457">
            <v>18067</v>
          </cell>
          <cell r="B457" t="str">
            <v>18067</v>
          </cell>
          <cell r="C457" t="str">
            <v>Project: RA HA Req Alert</v>
          </cell>
          <cell r="D457" t="str">
            <v>Parent</v>
          </cell>
          <cell r="E457" t="str">
            <v>Single WP</v>
          </cell>
          <cell r="F457" t="str">
            <v>RA</v>
          </cell>
          <cell r="G457">
            <v>0</v>
          </cell>
          <cell r="H457">
            <v>0</v>
          </cell>
          <cell r="I457">
            <v>0</v>
          </cell>
          <cell r="J457">
            <v>0.04583333</v>
          </cell>
          <cell r="K457">
            <v>0</v>
          </cell>
          <cell r="L457">
            <v>0.04583333</v>
          </cell>
          <cell r="M457">
            <v>45833.33</v>
          </cell>
          <cell r="N457">
            <v>0</v>
          </cell>
          <cell r="O457">
            <v>0</v>
          </cell>
        </row>
        <row r="457">
          <cell r="Q457">
            <v>0</v>
          </cell>
          <cell r="R457" t="str">
            <v>Not Excluded</v>
          </cell>
          <cell r="S457" t="str">
            <v>No</v>
          </cell>
          <cell r="T457" t="str">
            <v>Yes</v>
          </cell>
          <cell r="U457" t="str">
            <v>Operational Necessity</v>
          </cell>
          <cell r="V457" t="str">
            <v>Operational Necessity</v>
          </cell>
          <cell r="W457" t="str">
            <v>Planning</v>
          </cell>
          <cell r="X457" t="str">
            <v>Proposed Plan</v>
          </cell>
          <cell r="Y457" t="str">
            <v> RA HA Req Alert</v>
          </cell>
          <cell r="Z457" t="str">
            <v>No</v>
          </cell>
          <cell r="AA457" t="str">
            <v>No</v>
          </cell>
          <cell r="AB457" t="str">
            <v>IT / Systems</v>
          </cell>
          <cell r="AC457" t="str">
            <v>TO Be Updated</v>
          </cell>
          <cell r="AD457" t="str">
            <v>SONAR - Available in Horizon</v>
          </cell>
          <cell r="AE457" t="str">
            <v>Operational Necessity</v>
          </cell>
          <cell r="AF457" t="str">
            <v>TO Be Updated</v>
          </cell>
          <cell r="AG457" t="str">
            <v>TO Be Updated</v>
          </cell>
          <cell r="AH457" t="str">
            <v>TO Be Updated</v>
          </cell>
          <cell r="AI457" t="str">
            <v>TO Be Updated</v>
          </cell>
        </row>
        <row r="458">
          <cell r="A458" t="str">
            <v>18067-G4012231</v>
          </cell>
          <cell r="B458" t="str">
            <v>18067</v>
          </cell>
          <cell r="C458" t="str">
            <v>Project: RA HA Req Alert</v>
          </cell>
          <cell r="D458" t="str">
            <v>Child</v>
          </cell>
          <cell r="E458" t="str">
            <v>Single WP</v>
          </cell>
          <cell r="F458" t="str">
            <v>RA</v>
          </cell>
          <cell r="G458">
            <v>0</v>
          </cell>
          <cell r="H458">
            <v>0</v>
          </cell>
          <cell r="I458">
            <v>0</v>
          </cell>
          <cell r="J458">
            <v>0.04583333</v>
          </cell>
          <cell r="K458">
            <v>0</v>
          </cell>
          <cell r="L458">
            <v>0.04583333</v>
          </cell>
          <cell r="M458">
            <v>45833.33</v>
          </cell>
          <cell r="N458">
            <v>0</v>
          </cell>
          <cell r="O458">
            <v>0</v>
          </cell>
          <cell r="P458" t="str">
            <v>G4012231</v>
          </cell>
          <cell r="Q458">
            <v>0</v>
          </cell>
          <cell r="R458" t="str">
            <v>Not Excluded</v>
          </cell>
          <cell r="S458" t="str">
            <v>No</v>
          </cell>
          <cell r="T458" t="str">
            <v>Yes</v>
          </cell>
          <cell r="U458" t="str">
            <v>Operational Necessity</v>
          </cell>
          <cell r="V458" t="str">
            <v>Operational Necessity</v>
          </cell>
          <cell r="W458" t="str">
            <v>Planning</v>
          </cell>
          <cell r="X458" t="str">
            <v>Proposed Plan</v>
          </cell>
          <cell r="Y458" t="str">
            <v> RA HA Req Alert</v>
          </cell>
          <cell r="Z458" t="str">
            <v>No</v>
          </cell>
          <cell r="AA458" t="str">
            <v>No</v>
          </cell>
          <cell r="AB458" t="str">
            <v>IT / Systems</v>
          </cell>
          <cell r="AC458" t="str">
            <v>TO Be Updated</v>
          </cell>
          <cell r="AD458" t="str">
            <v>SONAR - Available in Horizon</v>
          </cell>
          <cell r="AE458" t="str">
            <v>Operational Necessity</v>
          </cell>
          <cell r="AF458" t="str">
            <v>TO Be Updated</v>
          </cell>
          <cell r="AG458" t="str">
            <v>TO Be Updated</v>
          </cell>
          <cell r="AH458" t="str">
            <v>TO Be Updated</v>
          </cell>
          <cell r="AI458" t="str">
            <v>TO Be Updated</v>
          </cell>
        </row>
        <row r="459">
          <cell r="A459">
            <v>18068</v>
          </cell>
          <cell r="B459" t="str">
            <v>18068</v>
          </cell>
          <cell r="C459" t="str">
            <v>Project: RA USPI to SPL Autom</v>
          </cell>
          <cell r="D459" t="str">
            <v>Parent</v>
          </cell>
          <cell r="E459" t="str">
            <v>Single WP</v>
          </cell>
          <cell r="F459" t="str">
            <v>RA</v>
          </cell>
          <cell r="G459">
            <v>0</v>
          </cell>
          <cell r="H459">
            <v>0</v>
          </cell>
          <cell r="I459">
            <v>0</v>
          </cell>
          <cell r="J459">
            <v>0.275</v>
          </cell>
          <cell r="K459">
            <v>0</v>
          </cell>
          <cell r="L459">
            <v>0.275</v>
          </cell>
          <cell r="M459">
            <v>275000</v>
          </cell>
          <cell r="N459">
            <v>0</v>
          </cell>
          <cell r="O459">
            <v>0</v>
          </cell>
        </row>
        <row r="459">
          <cell r="Q459">
            <v>0</v>
          </cell>
          <cell r="R459" t="str">
            <v>Not Excluded</v>
          </cell>
          <cell r="S459" t="str">
            <v>No</v>
          </cell>
          <cell r="T459" t="str">
            <v>Yes</v>
          </cell>
          <cell r="U459" t="str">
            <v>Operational Necessity</v>
          </cell>
          <cell r="V459" t="str">
            <v>Operational Necessity</v>
          </cell>
          <cell r="W459" t="str">
            <v>Planning</v>
          </cell>
          <cell r="X459" t="str">
            <v>Proposed Plan</v>
          </cell>
          <cell r="Y459" t="str">
            <v> RA USPI to SPL Autom</v>
          </cell>
          <cell r="Z459" t="str">
            <v>No</v>
          </cell>
          <cell r="AA459" t="str">
            <v>No</v>
          </cell>
          <cell r="AB459" t="str">
            <v>IT / Systems</v>
          </cell>
          <cell r="AC459" t="str">
            <v>TO Be Updated</v>
          </cell>
          <cell r="AD459" t="str">
            <v>SONAR - Available in Horizon</v>
          </cell>
          <cell r="AE459" t="str">
            <v>Operational Necessity</v>
          </cell>
          <cell r="AF459" t="str">
            <v>TO Be Updated</v>
          </cell>
          <cell r="AG459" t="str">
            <v>TO Be Updated</v>
          </cell>
          <cell r="AH459" t="str">
            <v>TO Be Updated</v>
          </cell>
          <cell r="AI459" t="str">
            <v>TO Be Updated</v>
          </cell>
        </row>
        <row r="460">
          <cell r="A460" t="str">
            <v>18068-G4012232</v>
          </cell>
          <cell r="B460" t="str">
            <v>18068</v>
          </cell>
          <cell r="C460" t="str">
            <v>Project: RA USPI to SPL Autom</v>
          </cell>
          <cell r="D460" t="str">
            <v>Child</v>
          </cell>
          <cell r="E460" t="str">
            <v>Single WP</v>
          </cell>
          <cell r="F460" t="str">
            <v>RA</v>
          </cell>
          <cell r="G460">
            <v>0</v>
          </cell>
          <cell r="H460">
            <v>0</v>
          </cell>
          <cell r="I460">
            <v>0</v>
          </cell>
          <cell r="J460">
            <v>0.275</v>
          </cell>
          <cell r="K460">
            <v>0</v>
          </cell>
          <cell r="L460">
            <v>0.275</v>
          </cell>
          <cell r="M460">
            <v>275000</v>
          </cell>
          <cell r="N460">
            <v>0</v>
          </cell>
          <cell r="O460">
            <v>0</v>
          </cell>
          <cell r="P460" t="str">
            <v>G4012232</v>
          </cell>
          <cell r="Q460">
            <v>0</v>
          </cell>
          <cell r="R460" t="str">
            <v>Not Excluded</v>
          </cell>
          <cell r="S460" t="str">
            <v>No</v>
          </cell>
          <cell r="T460" t="str">
            <v>Yes</v>
          </cell>
          <cell r="U460" t="str">
            <v>Operational Necessity</v>
          </cell>
          <cell r="V460" t="str">
            <v>Operational Necessity</v>
          </cell>
          <cell r="W460" t="str">
            <v>Planning</v>
          </cell>
          <cell r="X460" t="str">
            <v>Proposed Plan</v>
          </cell>
          <cell r="Y460" t="str">
            <v> RA USPI to SPL Autom</v>
          </cell>
          <cell r="Z460" t="str">
            <v>No</v>
          </cell>
          <cell r="AA460" t="str">
            <v>No</v>
          </cell>
          <cell r="AB460" t="str">
            <v>IT / Systems</v>
          </cell>
          <cell r="AC460" t="str">
            <v>TO Be Updated</v>
          </cell>
          <cell r="AD460" t="str">
            <v>SONAR - Available in Horizon</v>
          </cell>
          <cell r="AE460" t="str">
            <v>Operational Necessity</v>
          </cell>
          <cell r="AF460" t="str">
            <v>TO Be Updated</v>
          </cell>
          <cell r="AG460" t="str">
            <v>TO Be Updated</v>
          </cell>
          <cell r="AH460" t="str">
            <v>TO Be Updated</v>
          </cell>
          <cell r="AI460" t="str">
            <v>TO Be Updated</v>
          </cell>
        </row>
        <row r="461">
          <cell r="A461">
            <v>18070</v>
          </cell>
          <cell r="B461" t="str">
            <v>18070</v>
          </cell>
          <cell r="C461" t="str">
            <v>Project: RA One Collab CMC</v>
          </cell>
          <cell r="D461" t="str">
            <v>Parent</v>
          </cell>
          <cell r="E461" t="str">
            <v>Single WP</v>
          </cell>
          <cell r="F461" t="str">
            <v>RA</v>
          </cell>
          <cell r="G461">
            <v>0</v>
          </cell>
          <cell r="H461">
            <v>0</v>
          </cell>
          <cell r="I461">
            <v>0</v>
          </cell>
          <cell r="J461">
            <v>0.18333333</v>
          </cell>
          <cell r="K461">
            <v>0</v>
          </cell>
          <cell r="L461">
            <v>0.18333333</v>
          </cell>
          <cell r="M461">
            <v>183333.33</v>
          </cell>
          <cell r="N461">
            <v>0</v>
          </cell>
          <cell r="O461">
            <v>0</v>
          </cell>
        </row>
        <row r="461">
          <cell r="Q461">
            <v>0</v>
          </cell>
          <cell r="R461" t="str">
            <v>Not Excluded</v>
          </cell>
          <cell r="S461" t="str">
            <v>No</v>
          </cell>
          <cell r="T461" t="str">
            <v>Yes</v>
          </cell>
          <cell r="U461" t="str">
            <v>Operational Necessity</v>
          </cell>
          <cell r="V461" t="str">
            <v>Operational Necessity</v>
          </cell>
          <cell r="W461" t="str">
            <v>Planning</v>
          </cell>
          <cell r="X461" t="str">
            <v>Proposed Plan</v>
          </cell>
          <cell r="Y461" t="str">
            <v> RA One Collab CMC</v>
          </cell>
          <cell r="Z461" t="str">
            <v>No</v>
          </cell>
          <cell r="AA461" t="str">
            <v>No</v>
          </cell>
          <cell r="AB461" t="str">
            <v>IT / Systems</v>
          </cell>
          <cell r="AC461" t="str">
            <v>TO Be Updated</v>
          </cell>
          <cell r="AD461" t="str">
            <v>SONAR - Available in Horizon</v>
          </cell>
          <cell r="AE461" t="str">
            <v>Operational Necessity</v>
          </cell>
          <cell r="AF461" t="str">
            <v>TO Be Updated</v>
          </cell>
          <cell r="AG461" t="str">
            <v>TO Be Updated</v>
          </cell>
          <cell r="AH461" t="str">
            <v>TO Be Updated</v>
          </cell>
          <cell r="AI461" t="str">
            <v>TO Be Updated</v>
          </cell>
        </row>
        <row r="462">
          <cell r="A462" t="str">
            <v>18070-G4012234</v>
          </cell>
          <cell r="B462" t="str">
            <v>18070</v>
          </cell>
          <cell r="C462" t="str">
            <v>Project: RA One Collab CMC</v>
          </cell>
          <cell r="D462" t="str">
            <v>Child</v>
          </cell>
          <cell r="E462" t="str">
            <v>Single WP</v>
          </cell>
          <cell r="F462" t="str">
            <v>RA</v>
          </cell>
          <cell r="G462">
            <v>0</v>
          </cell>
          <cell r="H462">
            <v>0</v>
          </cell>
          <cell r="I462">
            <v>0</v>
          </cell>
          <cell r="J462">
            <v>0.18333333</v>
          </cell>
          <cell r="K462">
            <v>0</v>
          </cell>
          <cell r="L462">
            <v>0.18333333</v>
          </cell>
          <cell r="M462">
            <v>183333.33</v>
          </cell>
          <cell r="N462">
            <v>0</v>
          </cell>
          <cell r="O462">
            <v>0</v>
          </cell>
          <cell r="P462" t="str">
            <v>G4012234</v>
          </cell>
          <cell r="Q462">
            <v>0</v>
          </cell>
          <cell r="R462" t="str">
            <v>Not Excluded</v>
          </cell>
          <cell r="S462" t="str">
            <v>No</v>
          </cell>
          <cell r="T462" t="str">
            <v>Yes</v>
          </cell>
          <cell r="U462" t="str">
            <v>Operational Necessity</v>
          </cell>
          <cell r="V462" t="str">
            <v>Operational Necessity</v>
          </cell>
          <cell r="W462" t="str">
            <v>Planning</v>
          </cell>
          <cell r="X462" t="str">
            <v>Proposed Plan</v>
          </cell>
          <cell r="Y462" t="str">
            <v> RA One Collab CMC</v>
          </cell>
          <cell r="Z462" t="str">
            <v>No</v>
          </cell>
          <cell r="AA462" t="str">
            <v>No</v>
          </cell>
          <cell r="AB462" t="str">
            <v>IT / Systems</v>
          </cell>
          <cell r="AC462" t="str">
            <v>TO Be Updated</v>
          </cell>
          <cell r="AD462" t="str">
            <v>SONAR - Available in Horizon</v>
          </cell>
          <cell r="AE462" t="str">
            <v>Operational Necessity</v>
          </cell>
          <cell r="AF462" t="str">
            <v>TO Be Updated</v>
          </cell>
          <cell r="AG462" t="str">
            <v>TO Be Updated</v>
          </cell>
          <cell r="AH462" t="str">
            <v>TO Be Updated</v>
          </cell>
          <cell r="AI462" t="str">
            <v>TO Be Updated</v>
          </cell>
        </row>
        <row r="463">
          <cell r="A463">
            <v>18071</v>
          </cell>
          <cell r="B463" t="str">
            <v>18071</v>
          </cell>
          <cell r="C463" t="str">
            <v>Project: RA Lotus Remediation</v>
          </cell>
          <cell r="D463" t="str">
            <v>Parent</v>
          </cell>
          <cell r="E463" t="str">
            <v>Single WP</v>
          </cell>
          <cell r="F463" t="str">
            <v>RA</v>
          </cell>
          <cell r="G463">
            <v>0</v>
          </cell>
          <cell r="H463">
            <v>0</v>
          </cell>
          <cell r="I463">
            <v>0</v>
          </cell>
          <cell r="J463">
            <v>0.65556333</v>
          </cell>
          <cell r="K463">
            <v>0</v>
          </cell>
          <cell r="L463">
            <v>0.65556333</v>
          </cell>
          <cell r="M463">
            <v>655563.33</v>
          </cell>
          <cell r="N463">
            <v>0</v>
          </cell>
          <cell r="O463">
            <v>0</v>
          </cell>
        </row>
        <row r="463">
          <cell r="Q463">
            <v>0</v>
          </cell>
          <cell r="R463" t="str">
            <v>Not Excluded</v>
          </cell>
          <cell r="S463" t="str">
            <v>No</v>
          </cell>
          <cell r="T463" t="str">
            <v>Yes</v>
          </cell>
          <cell r="U463" t="str">
            <v>Operational Necessity</v>
          </cell>
          <cell r="V463" t="str">
            <v>Operational Necessity</v>
          </cell>
          <cell r="W463" t="str">
            <v>Planning</v>
          </cell>
          <cell r="X463" t="str">
            <v>Proposed Plan</v>
          </cell>
          <cell r="Y463" t="str">
            <v> RA Lotus Remediation</v>
          </cell>
          <cell r="Z463" t="str">
            <v>No</v>
          </cell>
          <cell r="AA463" t="str">
            <v>No</v>
          </cell>
          <cell r="AB463" t="str">
            <v>IT / Systems</v>
          </cell>
          <cell r="AC463" t="str">
            <v>TO Be Updated</v>
          </cell>
          <cell r="AD463" t="str">
            <v>SONAR - Available in Horizon</v>
          </cell>
          <cell r="AE463" t="str">
            <v>Operational Necessity</v>
          </cell>
          <cell r="AF463" t="str">
            <v>TO Be Updated</v>
          </cell>
          <cell r="AG463" t="str">
            <v>TO Be Updated</v>
          </cell>
          <cell r="AH463" t="str">
            <v>TO Be Updated</v>
          </cell>
          <cell r="AI463" t="str">
            <v>TO Be Updated</v>
          </cell>
        </row>
        <row r="464">
          <cell r="A464" t="str">
            <v>18071-G4012235</v>
          </cell>
          <cell r="B464" t="str">
            <v>18071</v>
          </cell>
          <cell r="C464" t="str">
            <v>Project: RA Lotus Remediation</v>
          </cell>
          <cell r="D464" t="str">
            <v>Child</v>
          </cell>
          <cell r="E464" t="str">
            <v>Single WP</v>
          </cell>
          <cell r="F464" t="str">
            <v>RA</v>
          </cell>
          <cell r="G464">
            <v>0</v>
          </cell>
          <cell r="H464">
            <v>0</v>
          </cell>
          <cell r="I464">
            <v>0</v>
          </cell>
          <cell r="J464">
            <v>0.65556333</v>
          </cell>
          <cell r="K464">
            <v>0</v>
          </cell>
          <cell r="L464">
            <v>0.65556333</v>
          </cell>
          <cell r="M464">
            <v>655563.33</v>
          </cell>
          <cell r="N464">
            <v>0</v>
          </cell>
          <cell r="O464">
            <v>0</v>
          </cell>
          <cell r="P464" t="str">
            <v>G4012235</v>
          </cell>
          <cell r="Q464">
            <v>0</v>
          </cell>
          <cell r="R464" t="str">
            <v>Not Excluded</v>
          </cell>
          <cell r="S464" t="str">
            <v>No</v>
          </cell>
          <cell r="T464" t="str">
            <v>Yes</v>
          </cell>
          <cell r="U464" t="str">
            <v>Operational Necessity</v>
          </cell>
          <cell r="V464" t="str">
            <v>Operational Necessity</v>
          </cell>
          <cell r="W464" t="str">
            <v>Planning</v>
          </cell>
          <cell r="X464" t="str">
            <v>Proposed Plan</v>
          </cell>
          <cell r="Y464" t="str">
            <v> RA Lotus Remediation</v>
          </cell>
          <cell r="Z464" t="str">
            <v>No</v>
          </cell>
          <cell r="AA464" t="str">
            <v>No</v>
          </cell>
          <cell r="AB464" t="str">
            <v>IT / Systems</v>
          </cell>
          <cell r="AC464" t="str">
            <v>TO Be Updated</v>
          </cell>
          <cell r="AD464" t="str">
            <v>SONAR - Available in Horizon</v>
          </cell>
          <cell r="AE464" t="str">
            <v>Operational Necessity</v>
          </cell>
          <cell r="AF464" t="str">
            <v>TO Be Updated</v>
          </cell>
          <cell r="AG464" t="str">
            <v>TO Be Updated</v>
          </cell>
          <cell r="AH464" t="str">
            <v>TO Be Updated</v>
          </cell>
          <cell r="AI464" t="str">
            <v>TO Be Updated</v>
          </cell>
        </row>
        <row r="465">
          <cell r="A465">
            <v>12591</v>
          </cell>
          <cell r="B465" t="str">
            <v>12591</v>
          </cell>
          <cell r="C465" t="str">
            <v>Project: Technical Innovation &amp; Technology</v>
          </cell>
          <cell r="D465" t="str">
            <v>Parent</v>
          </cell>
          <cell r="E465" t="str">
            <v>Multiple WP</v>
          </cell>
          <cell r="F465" t="str">
            <v>TRD</v>
          </cell>
          <cell r="G465">
            <v>0</v>
          </cell>
          <cell r="H465">
            <v>0</v>
          </cell>
          <cell r="I465">
            <v>0.19670512</v>
          </cell>
          <cell r="J465">
            <v>5.667646</v>
          </cell>
          <cell r="K465">
            <v>4.2449</v>
          </cell>
          <cell r="L465">
            <v>10.10925112</v>
          </cell>
          <cell r="M465">
            <v>10109251.12</v>
          </cell>
          <cell r="N465">
            <v>0.4313</v>
          </cell>
          <cell r="O465">
            <v>0</v>
          </cell>
        </row>
        <row r="465">
          <cell r="Q465">
            <v>0</v>
          </cell>
          <cell r="R465" t="str">
            <v>Not Excluded</v>
          </cell>
          <cell r="S465" t="str">
            <v>No</v>
          </cell>
          <cell r="T465" t="str">
            <v>Yes</v>
          </cell>
          <cell r="U465" t="str">
            <v>Value Creation</v>
          </cell>
          <cell r="V465" t="str">
            <v>Increase potential P&amp;L in case of approval</v>
          </cell>
          <cell r="W465" t="str">
            <v>Nurture</v>
          </cell>
          <cell r="X465" t="str">
            <v>Strategy Approved</v>
          </cell>
          <cell r="Y465" t="str">
            <v> Technical Innovation &amp; Technology</v>
          </cell>
          <cell r="Z465" t="str">
            <v>No</v>
          </cell>
          <cell r="AA465" t="str">
            <v>Yes</v>
          </cell>
          <cell r="AB465" t="str">
            <v>IT / Systems</v>
          </cell>
          <cell r="AC465" t="str">
            <v>2020 Ongoing</v>
          </cell>
          <cell r="AD465" t="str">
            <v>SONAR - Available in Horizon</v>
          </cell>
          <cell r="AE465" t="str">
            <v>Process Excellence &amp; Innovation</v>
          </cell>
          <cell r="AF465" t="str">
            <v>Process Optimization &amp; Automation</v>
          </cell>
          <cell r="AG465">
            <v>0</v>
          </cell>
          <cell r="AH465" t="str">
            <v>TRD Labs</v>
          </cell>
          <cell r="AI465" t="str">
            <v>Clinical Supply</v>
          </cell>
        </row>
        <row r="466">
          <cell r="A466" t="str">
            <v>12591-G4001120</v>
          </cell>
          <cell r="B466" t="str">
            <v>12591</v>
          </cell>
          <cell r="C466" t="str">
            <v>Project: Technical Innovation &amp; Technology</v>
          </cell>
          <cell r="D466" t="str">
            <v>Child</v>
          </cell>
          <cell r="E466" t="str">
            <v>Multiple WP</v>
          </cell>
          <cell r="F466" t="str">
            <v>TRD</v>
          </cell>
          <cell r="G466">
            <v>0</v>
          </cell>
          <cell r="H466">
            <v>0</v>
          </cell>
          <cell r="I466">
            <v>0.02459326</v>
          </cell>
          <cell r="J466">
            <v>0.775837</v>
          </cell>
          <cell r="K466">
            <v>0.4086</v>
          </cell>
          <cell r="L466">
            <v>1.20903026</v>
          </cell>
          <cell r="M466">
            <v>1209030.26</v>
          </cell>
          <cell r="N466">
            <v>0.0227</v>
          </cell>
          <cell r="O466">
            <v>0</v>
          </cell>
          <cell r="P466" t="str">
            <v>G4001120</v>
          </cell>
          <cell r="Q466">
            <v>0</v>
          </cell>
          <cell r="R466" t="str">
            <v>Not Excluded</v>
          </cell>
          <cell r="S466" t="str">
            <v>No</v>
          </cell>
          <cell r="T466" t="str">
            <v>Yes</v>
          </cell>
          <cell r="U466" t="str">
            <v>Value Creation</v>
          </cell>
          <cell r="V466" t="str">
            <v>Increase potential P&amp;L in case of approval</v>
          </cell>
          <cell r="W466" t="str">
            <v>Nurture</v>
          </cell>
          <cell r="X466" t="str">
            <v>Proposed Plan</v>
          </cell>
          <cell r="Y466" t="str">
            <v> Technical Innovation &amp; Technology</v>
          </cell>
          <cell r="Z466" t="str">
            <v>No</v>
          </cell>
          <cell r="AA466" t="str">
            <v>Yes</v>
          </cell>
          <cell r="AB466" t="str">
            <v>IT / Systems</v>
          </cell>
          <cell r="AC466" t="str">
            <v>2020 Ongoing</v>
          </cell>
          <cell r="AD466" t="str">
            <v>SONAR - Available in Horizon</v>
          </cell>
          <cell r="AE466" t="str">
            <v>Process Excellence &amp; Innovation</v>
          </cell>
          <cell r="AF466" t="str">
            <v>Process Optimization &amp; Automation</v>
          </cell>
          <cell r="AG466">
            <v>0</v>
          </cell>
          <cell r="AH466" t="str">
            <v>TRD Labs</v>
          </cell>
          <cell r="AI466" t="str">
            <v>Clinical Supply</v>
          </cell>
        </row>
        <row r="467">
          <cell r="A467" t="str">
            <v>12591-G4011883</v>
          </cell>
          <cell r="B467" t="str">
            <v>12591</v>
          </cell>
          <cell r="C467" t="str">
            <v>Project: Technical Innovation &amp; Technology</v>
          </cell>
          <cell r="D467" t="str">
            <v>Child</v>
          </cell>
          <cell r="E467" t="str">
            <v>Multiple WP</v>
          </cell>
          <cell r="F467" t="str">
            <v>TRD</v>
          </cell>
          <cell r="G467">
            <v>0</v>
          </cell>
          <cell r="H467">
            <v>0</v>
          </cell>
          <cell r="I467">
            <v>0</v>
          </cell>
          <cell r="J467">
            <v>0.2094</v>
          </cell>
          <cell r="K467">
            <v>0</v>
          </cell>
          <cell r="L467">
            <v>0.2094</v>
          </cell>
          <cell r="M467">
            <v>209400</v>
          </cell>
          <cell r="N467">
            <v>0</v>
          </cell>
          <cell r="O467">
            <v>0</v>
          </cell>
          <cell r="P467" t="str">
            <v>G4011883</v>
          </cell>
          <cell r="Q467">
            <v>106.82</v>
          </cell>
          <cell r="R467" t="str">
            <v>Not Excluded</v>
          </cell>
          <cell r="S467" t="str">
            <v>No</v>
          </cell>
          <cell r="T467" t="str">
            <v>Yes</v>
          </cell>
          <cell r="U467" t="str">
            <v>Value Creation</v>
          </cell>
          <cell r="V467" t="str">
            <v>Increase potential P&amp;L in case of approval</v>
          </cell>
          <cell r="W467" t="str">
            <v>Nurture</v>
          </cell>
          <cell r="X467" t="str">
            <v>Proposed Plan</v>
          </cell>
          <cell r="Y467" t="str">
            <v>Technical Innovation &amp; Technology</v>
          </cell>
          <cell r="Z467" t="str">
            <v>No</v>
          </cell>
          <cell r="AA467" t="str">
            <v>Yes</v>
          </cell>
          <cell r="AB467" t="str">
            <v>IT / Systems</v>
          </cell>
          <cell r="AC467" t="str">
            <v>2020 Ongoing</v>
          </cell>
          <cell r="AD467" t="str">
            <v>SONAR - Available in Horizon</v>
          </cell>
          <cell r="AE467" t="str">
            <v>Process Excellence &amp; Innovation</v>
          </cell>
          <cell r="AF467" t="str">
            <v>Process Optimization &amp; Automation</v>
          </cell>
          <cell r="AG467">
            <v>0</v>
          </cell>
          <cell r="AH467" t="str">
            <v>TRD Labs</v>
          </cell>
          <cell r="AI467" t="str">
            <v>Clinical Supply</v>
          </cell>
        </row>
        <row r="468">
          <cell r="A468" t="str">
            <v>12591-G4011941</v>
          </cell>
          <cell r="B468" t="str">
            <v>12591</v>
          </cell>
          <cell r="C468" t="str">
            <v>Project: Technical Innovation &amp; Technology</v>
          </cell>
          <cell r="D468" t="str">
            <v>Child</v>
          </cell>
          <cell r="E468" t="str">
            <v>Multiple WP</v>
          </cell>
          <cell r="F468" t="str">
            <v>TRD</v>
          </cell>
          <cell r="G468">
            <v>0</v>
          </cell>
          <cell r="H468">
            <v>0</v>
          </cell>
          <cell r="I468">
            <v>0.06534892</v>
          </cell>
          <cell r="J468">
            <v>0.1</v>
          </cell>
          <cell r="K468">
            <v>0.0454</v>
          </cell>
          <cell r="L468">
            <v>0.21074892</v>
          </cell>
          <cell r="M468">
            <v>210748.92</v>
          </cell>
          <cell r="N468">
            <v>0</v>
          </cell>
          <cell r="O468">
            <v>0</v>
          </cell>
          <cell r="P468" t="str">
            <v>G4011941</v>
          </cell>
          <cell r="Q468">
            <v>105</v>
          </cell>
          <cell r="R468" t="str">
            <v>Not Excluded</v>
          </cell>
          <cell r="S468" t="str">
            <v>No</v>
          </cell>
          <cell r="T468" t="str">
            <v>Yes</v>
          </cell>
          <cell r="U468" t="str">
            <v>Value Creation</v>
          </cell>
          <cell r="V468" t="str">
            <v>Increase potential P&amp;L in case of approval</v>
          </cell>
          <cell r="W468" t="str">
            <v>Nurture</v>
          </cell>
          <cell r="X468" t="str">
            <v>Strategy Approved</v>
          </cell>
          <cell r="Y468" t="str">
            <v> Technical Innovation &amp; Technology</v>
          </cell>
          <cell r="Z468" t="str">
            <v>No</v>
          </cell>
          <cell r="AA468" t="str">
            <v>Yes</v>
          </cell>
          <cell r="AB468" t="str">
            <v>IT / Systems</v>
          </cell>
          <cell r="AC468" t="str">
            <v>2020 Ongoing</v>
          </cell>
          <cell r="AD468" t="str">
            <v>SONAR - Available in Horizon</v>
          </cell>
          <cell r="AE468" t="str">
            <v>Process Excellence &amp; Innovation</v>
          </cell>
          <cell r="AF468" t="str">
            <v>Process Optimization &amp; Automation</v>
          </cell>
          <cell r="AG468">
            <v>0</v>
          </cell>
          <cell r="AH468" t="str">
            <v>TRD Labs</v>
          </cell>
          <cell r="AI468" t="str">
            <v>Clinical Supply</v>
          </cell>
        </row>
        <row r="469">
          <cell r="A469" t="str">
            <v>12591-G4012144</v>
          </cell>
          <cell r="B469" t="str">
            <v>12591</v>
          </cell>
          <cell r="C469" t="str">
            <v>Project: Technical Innovation &amp; Technology</v>
          </cell>
          <cell r="D469" t="str">
            <v>Child</v>
          </cell>
          <cell r="E469" t="str">
            <v>Multiple WP</v>
          </cell>
          <cell r="F469" t="str">
            <v>TRD</v>
          </cell>
          <cell r="G469">
            <v>0</v>
          </cell>
          <cell r="H469">
            <v>0</v>
          </cell>
          <cell r="I469">
            <v>0</v>
          </cell>
          <cell r="J469">
            <v>0.5</v>
          </cell>
          <cell r="K469">
            <v>0</v>
          </cell>
          <cell r="L469">
            <v>0.5</v>
          </cell>
          <cell r="M469">
            <v>500000</v>
          </cell>
          <cell r="N469">
            <v>0</v>
          </cell>
          <cell r="O469">
            <v>0</v>
          </cell>
          <cell r="P469" t="str">
            <v>G4012144</v>
          </cell>
          <cell r="Q469">
            <v>0</v>
          </cell>
          <cell r="R469" t="str">
            <v>Not Excluded</v>
          </cell>
          <cell r="S469" t="str">
            <v>No</v>
          </cell>
          <cell r="T469" t="str">
            <v>Yes</v>
          </cell>
          <cell r="U469" t="str">
            <v>Value Creation</v>
          </cell>
          <cell r="V469" t="str">
            <v>Increase potential P&amp;L in case of approval</v>
          </cell>
          <cell r="W469" t="str">
            <v>Nurture</v>
          </cell>
          <cell r="X469" t="str">
            <v>Proposed Plan</v>
          </cell>
          <cell r="Y469" t="str">
            <v> Technical Innovation &amp; Technology</v>
          </cell>
          <cell r="Z469" t="str">
            <v>No</v>
          </cell>
          <cell r="AA469" t="str">
            <v>Yes</v>
          </cell>
          <cell r="AB469" t="str">
            <v>IT / Systems</v>
          </cell>
          <cell r="AC469" t="str">
            <v>2020 Ongoing</v>
          </cell>
          <cell r="AD469" t="str">
            <v>SONAR - Available in Horizon</v>
          </cell>
          <cell r="AE469" t="str">
            <v>Process Excellence &amp; Innovation</v>
          </cell>
          <cell r="AF469" t="str">
            <v>Process Optimization &amp; Automation</v>
          </cell>
          <cell r="AG469">
            <v>0</v>
          </cell>
          <cell r="AH469" t="str">
            <v>TRD Labs</v>
          </cell>
          <cell r="AI469" t="str">
            <v>Clinical Supply</v>
          </cell>
        </row>
        <row r="470">
          <cell r="A470" t="str">
            <v>12591-G4012153</v>
          </cell>
          <cell r="B470" t="str">
            <v>12591</v>
          </cell>
          <cell r="C470" t="str">
            <v>Project: Technical Innovation &amp; Technology</v>
          </cell>
          <cell r="D470" t="str">
            <v>Child</v>
          </cell>
          <cell r="E470" t="str">
            <v>Multiple WP</v>
          </cell>
          <cell r="F470" t="str">
            <v>TRD</v>
          </cell>
          <cell r="G470">
            <v>0</v>
          </cell>
          <cell r="H470">
            <v>0</v>
          </cell>
          <cell r="I470">
            <v>0</v>
          </cell>
          <cell r="J470">
            <v>0.37999995</v>
          </cell>
          <cell r="K470">
            <v>0</v>
          </cell>
          <cell r="L470">
            <v>0.37999995</v>
          </cell>
          <cell r="M470">
            <v>379999.95</v>
          </cell>
          <cell r="N470">
            <v>0</v>
          </cell>
          <cell r="O470">
            <v>0</v>
          </cell>
          <cell r="P470" t="str">
            <v>G4012153</v>
          </cell>
          <cell r="Q470">
            <v>0</v>
          </cell>
          <cell r="R470" t="str">
            <v>Not Excluded</v>
          </cell>
          <cell r="S470" t="str">
            <v>No</v>
          </cell>
          <cell r="T470" t="str">
            <v>Yes</v>
          </cell>
          <cell r="U470" t="str">
            <v>Value Creation</v>
          </cell>
          <cell r="V470" t="str">
            <v>Increase potential P&amp;L in case of approval</v>
          </cell>
          <cell r="W470" t="str">
            <v>Nurture</v>
          </cell>
          <cell r="X470" t="str">
            <v>Proposed Plan</v>
          </cell>
          <cell r="Y470" t="str">
            <v> Technical Innovation &amp; Technology</v>
          </cell>
          <cell r="Z470" t="str">
            <v>No</v>
          </cell>
          <cell r="AA470" t="str">
            <v>Yes</v>
          </cell>
          <cell r="AB470" t="str">
            <v>IT / Systems</v>
          </cell>
          <cell r="AC470" t="str">
            <v>2020 Ongoing</v>
          </cell>
          <cell r="AD470" t="str">
            <v>SONAR - Available in Horizon</v>
          </cell>
          <cell r="AE470" t="str">
            <v>Process Excellence &amp; Innovation</v>
          </cell>
          <cell r="AF470" t="str">
            <v>Process Optimization &amp; Automation</v>
          </cell>
          <cell r="AG470">
            <v>0</v>
          </cell>
          <cell r="AH470" t="str">
            <v>TRD Labs</v>
          </cell>
          <cell r="AI470" t="str">
            <v>Clinical Supply</v>
          </cell>
        </row>
        <row r="471">
          <cell r="A471" t="str">
            <v>12591-G4012154</v>
          </cell>
          <cell r="B471" t="str">
            <v>12591</v>
          </cell>
          <cell r="C471" t="str">
            <v>Project: Technical Innovation &amp; Technology</v>
          </cell>
          <cell r="D471" t="str">
            <v>Child</v>
          </cell>
          <cell r="E471" t="str">
            <v>Multiple WP</v>
          </cell>
          <cell r="F471" t="str">
            <v>TRD</v>
          </cell>
          <cell r="G471">
            <v>0</v>
          </cell>
          <cell r="H471">
            <v>0</v>
          </cell>
          <cell r="I471">
            <v>0</v>
          </cell>
          <cell r="J471">
            <v>0.550014</v>
          </cell>
          <cell r="K471">
            <v>0</v>
          </cell>
          <cell r="L471">
            <v>0.550014</v>
          </cell>
          <cell r="M471">
            <v>550014</v>
          </cell>
          <cell r="N471">
            <v>0</v>
          </cell>
          <cell r="O471">
            <v>0</v>
          </cell>
          <cell r="P471" t="str">
            <v>G4012154</v>
          </cell>
          <cell r="Q471">
            <v>0</v>
          </cell>
          <cell r="R471" t="str">
            <v>Not Excluded</v>
          </cell>
          <cell r="S471" t="str">
            <v>No</v>
          </cell>
          <cell r="T471" t="str">
            <v>Yes</v>
          </cell>
          <cell r="U471" t="str">
            <v>Value Creation</v>
          </cell>
          <cell r="V471" t="str">
            <v>Increase potential P&amp;L in case of approval</v>
          </cell>
          <cell r="W471" t="str">
            <v>Nurture</v>
          </cell>
          <cell r="X471" t="str">
            <v>Proposed Plan</v>
          </cell>
          <cell r="Y471" t="str">
            <v> Technical Innovation &amp; Technology</v>
          </cell>
          <cell r="Z471" t="str">
            <v>No</v>
          </cell>
          <cell r="AA471" t="str">
            <v>Yes</v>
          </cell>
          <cell r="AB471" t="str">
            <v>IT / Systems</v>
          </cell>
          <cell r="AC471" t="str">
            <v>2020 Ongoing</v>
          </cell>
          <cell r="AD471" t="str">
            <v>SONAR - Available in Horizon</v>
          </cell>
          <cell r="AE471" t="str">
            <v>Process Excellence &amp; Innovation</v>
          </cell>
          <cell r="AF471" t="str">
            <v>Process Optimization &amp; Automation</v>
          </cell>
          <cell r="AG471">
            <v>0</v>
          </cell>
          <cell r="AH471" t="str">
            <v>TRD Labs</v>
          </cell>
          <cell r="AI471" t="str">
            <v>Clinical Supply</v>
          </cell>
        </row>
        <row r="472">
          <cell r="A472" t="str">
            <v>12591-G4008680</v>
          </cell>
          <cell r="B472" t="str">
            <v>12591</v>
          </cell>
          <cell r="C472" t="str">
            <v>Project: Technical Innovation &amp; Technology</v>
          </cell>
          <cell r="D472" t="str">
            <v>Child</v>
          </cell>
          <cell r="E472" t="str">
            <v>Multiple WP</v>
          </cell>
          <cell r="F472" t="str">
            <v>TRD</v>
          </cell>
          <cell r="G472">
            <v>0</v>
          </cell>
          <cell r="H472">
            <v>0</v>
          </cell>
          <cell r="I472">
            <v>0</v>
          </cell>
          <cell r="J472">
            <v>0.3474</v>
          </cell>
          <cell r="K472">
            <v>0</v>
          </cell>
          <cell r="L472">
            <v>0.3474</v>
          </cell>
          <cell r="M472">
            <v>347400</v>
          </cell>
          <cell r="N472">
            <v>0</v>
          </cell>
          <cell r="O472">
            <v>0</v>
          </cell>
          <cell r="P472" t="str">
            <v>G4008680</v>
          </cell>
          <cell r="Q472">
            <v>0</v>
          </cell>
          <cell r="R472" t="str">
            <v>Not Excluded</v>
          </cell>
          <cell r="S472" t="str">
            <v>No</v>
          </cell>
          <cell r="T472" t="str">
            <v>Yes</v>
          </cell>
          <cell r="U472" t="str">
            <v>Value Creation</v>
          </cell>
          <cell r="V472" t="str">
            <v>Increase potential P&amp;L in case of approval</v>
          </cell>
          <cell r="W472" t="str">
            <v>Nurture</v>
          </cell>
          <cell r="X472" t="str">
            <v>Proposed Plan</v>
          </cell>
          <cell r="Y472" t="str">
            <v> Technical Innovation &amp; Technology</v>
          </cell>
          <cell r="Z472" t="str">
            <v>No</v>
          </cell>
          <cell r="AA472" t="str">
            <v>Yes</v>
          </cell>
          <cell r="AB472" t="str">
            <v>IT / Systems</v>
          </cell>
          <cell r="AC472" t="str">
            <v>2020 Ongoing</v>
          </cell>
          <cell r="AD472" t="str">
            <v>SONAR - Available in Horizon</v>
          </cell>
          <cell r="AE472" t="str">
            <v>Process Excellence &amp; Innovation</v>
          </cell>
          <cell r="AF472" t="str">
            <v>Process Optimization &amp; Automation</v>
          </cell>
          <cell r="AG472">
            <v>0</v>
          </cell>
          <cell r="AH472" t="str">
            <v>TRD Labs</v>
          </cell>
          <cell r="AI472" t="str">
            <v>Clinical Supply</v>
          </cell>
        </row>
        <row r="473">
          <cell r="A473" t="str">
            <v>12591-G4012152</v>
          </cell>
          <cell r="B473" t="str">
            <v>12591</v>
          </cell>
          <cell r="C473" t="str">
            <v>Project: Technical Innovation &amp; Technology</v>
          </cell>
          <cell r="D473" t="str">
            <v>Child</v>
          </cell>
          <cell r="E473" t="str">
            <v>Multiple WP</v>
          </cell>
          <cell r="F473" t="str">
            <v>TRD</v>
          </cell>
          <cell r="G473">
            <v>0</v>
          </cell>
          <cell r="H473">
            <v>0</v>
          </cell>
          <cell r="I473">
            <v>0</v>
          </cell>
          <cell r="J473">
            <v>0.02838</v>
          </cell>
          <cell r="K473">
            <v>0.1589</v>
          </cell>
          <cell r="L473">
            <v>0.18728</v>
          </cell>
          <cell r="M473">
            <v>187280</v>
          </cell>
          <cell r="N473">
            <v>0</v>
          </cell>
          <cell r="O473">
            <v>0</v>
          </cell>
          <cell r="P473" t="str">
            <v>G4012152</v>
          </cell>
          <cell r="Q473">
            <v>0</v>
          </cell>
          <cell r="R473" t="str">
            <v>Not Excluded</v>
          </cell>
          <cell r="S473" t="str">
            <v>No</v>
          </cell>
          <cell r="T473" t="str">
            <v>Yes</v>
          </cell>
          <cell r="U473" t="str">
            <v>Value Creation</v>
          </cell>
          <cell r="V473" t="str">
            <v>Increase potential P&amp;L in case of approval</v>
          </cell>
          <cell r="W473" t="str">
            <v>Nurture</v>
          </cell>
          <cell r="X473" t="str">
            <v>Proposed Plan</v>
          </cell>
          <cell r="Y473" t="str">
            <v> Technical Innovation &amp; Technology</v>
          </cell>
          <cell r="Z473" t="str">
            <v>No</v>
          </cell>
          <cell r="AA473" t="str">
            <v>Yes</v>
          </cell>
          <cell r="AB473" t="str">
            <v>IT / Systems</v>
          </cell>
          <cell r="AC473" t="str">
            <v>2020 Ongoing</v>
          </cell>
          <cell r="AD473" t="str">
            <v>SONAR - Available in Horizon</v>
          </cell>
          <cell r="AE473" t="str">
            <v>Process Excellence &amp; Innovation</v>
          </cell>
          <cell r="AF473" t="str">
            <v>Process Optimization &amp; Automation</v>
          </cell>
          <cell r="AG473">
            <v>0</v>
          </cell>
          <cell r="AH473" t="str">
            <v>TRD Labs</v>
          </cell>
          <cell r="AI473" t="str">
            <v>Clinical Supply</v>
          </cell>
        </row>
        <row r="474">
          <cell r="A474" t="str">
            <v>12591-G4005723</v>
          </cell>
          <cell r="B474" t="str">
            <v>12591</v>
          </cell>
          <cell r="C474" t="str">
            <v>Project: Technical Innovation &amp; Technology</v>
          </cell>
          <cell r="D474" t="str">
            <v>Child</v>
          </cell>
          <cell r="E474" t="str">
            <v>Multiple WP</v>
          </cell>
          <cell r="F474" t="str">
            <v>TRD</v>
          </cell>
          <cell r="G474">
            <v>0</v>
          </cell>
          <cell r="H474">
            <v>0</v>
          </cell>
          <cell r="I474">
            <v>0</v>
          </cell>
          <cell r="J474">
            <v>0.0715</v>
          </cell>
          <cell r="K474">
            <v>0.681</v>
          </cell>
          <cell r="L474">
            <v>0.7525</v>
          </cell>
          <cell r="M474">
            <v>752500</v>
          </cell>
          <cell r="N474">
            <v>0.1135</v>
          </cell>
          <cell r="O474">
            <v>0</v>
          </cell>
          <cell r="P474" t="str">
            <v>G4005723</v>
          </cell>
          <cell r="Q474">
            <v>0</v>
          </cell>
          <cell r="R474" t="str">
            <v>Not Excluded</v>
          </cell>
          <cell r="S474" t="str">
            <v>No</v>
          </cell>
          <cell r="T474" t="str">
            <v>Yes</v>
          </cell>
          <cell r="U474" t="str">
            <v>Value Creation</v>
          </cell>
          <cell r="V474" t="str">
            <v>Reduce R&amp;D Costs</v>
          </cell>
          <cell r="W474" t="str">
            <v>Nurture</v>
          </cell>
          <cell r="X474" t="str">
            <v>Proposed Plan</v>
          </cell>
          <cell r="Y474" t="str">
            <v> TDBIOSNT Autom., Digital. and Data Analytics</v>
          </cell>
          <cell r="Z474" t="str">
            <v>Yes</v>
          </cell>
          <cell r="AA474" t="str">
            <v>Yes</v>
          </cell>
          <cell r="AB474" t="str">
            <v>Data &amp; Digital</v>
          </cell>
          <cell r="AC474" t="str">
            <v>2020 Proposed</v>
          </cell>
          <cell r="AD474" t="str">
            <v>SONAR - Available in Horizon</v>
          </cell>
          <cell r="AE474" t="str">
            <v>Process Excellence &amp; Innovation</v>
          </cell>
          <cell r="AF474" t="str">
            <v>Data Strategy &amp; Management (incl. MDM)</v>
          </cell>
          <cell r="AG474">
            <v>0</v>
          </cell>
          <cell r="AH474" t="str">
            <v>TRD Labs</v>
          </cell>
          <cell r="AI474" t="str">
            <v>TRD Governance, Quality &amp; Strategy</v>
          </cell>
        </row>
        <row r="475">
          <cell r="A475" t="str">
            <v>12591-T4000111</v>
          </cell>
          <cell r="B475" t="str">
            <v>12591</v>
          </cell>
          <cell r="C475" t="str">
            <v>Project: Technical Innovation &amp; Technology</v>
          </cell>
          <cell r="D475" t="str">
            <v>Child</v>
          </cell>
          <cell r="E475" t="str">
            <v>Multiple WP</v>
          </cell>
          <cell r="F475" t="str">
            <v>TRD</v>
          </cell>
          <cell r="G475">
            <v>0</v>
          </cell>
          <cell r="H475">
            <v>0</v>
          </cell>
          <cell r="I475">
            <v>0</v>
          </cell>
          <cell r="J475">
            <v>0</v>
          </cell>
          <cell r="K475">
            <v>0.4767</v>
          </cell>
          <cell r="L475">
            <v>0.4767</v>
          </cell>
          <cell r="M475">
            <v>476700</v>
          </cell>
          <cell r="N475">
            <v>0.0227</v>
          </cell>
          <cell r="O475">
            <v>0</v>
          </cell>
          <cell r="P475" t="str">
            <v>T4000111</v>
          </cell>
          <cell r="Q475">
            <v>0</v>
          </cell>
          <cell r="R475" t="str">
            <v>Not Excluded</v>
          </cell>
          <cell r="S475" t="str">
            <v>No</v>
          </cell>
          <cell r="T475" t="str">
            <v>Yes</v>
          </cell>
          <cell r="U475" t="str">
            <v>Value Creation</v>
          </cell>
          <cell r="V475" t="str">
            <v>Increase potential P&amp;L in case of approval</v>
          </cell>
          <cell r="W475" t="str">
            <v>Nurture</v>
          </cell>
          <cell r="X475" t="str">
            <v>Proposed Plan</v>
          </cell>
          <cell r="Y475" t="str">
            <v> Technical Innovation &amp; Technology</v>
          </cell>
          <cell r="Z475" t="str">
            <v>No</v>
          </cell>
          <cell r="AA475" t="str">
            <v>Yes</v>
          </cell>
          <cell r="AB475" t="str">
            <v>IT / Systems</v>
          </cell>
          <cell r="AC475" t="str">
            <v>2020 Ongoing</v>
          </cell>
          <cell r="AD475" t="str">
            <v>SONAR - Available in Horizon</v>
          </cell>
          <cell r="AE475" t="str">
            <v>Process Excellence &amp; Innovation</v>
          </cell>
          <cell r="AF475" t="str">
            <v>Process Optimization &amp; Automation</v>
          </cell>
          <cell r="AG475">
            <v>0</v>
          </cell>
          <cell r="AH475" t="str">
            <v>TRD Labs</v>
          </cell>
          <cell r="AI475" t="str">
            <v>Clinical Supply</v>
          </cell>
        </row>
        <row r="476">
          <cell r="A476" t="str">
            <v>12591-G4012094</v>
          </cell>
          <cell r="B476" t="str">
            <v>12591</v>
          </cell>
          <cell r="C476" t="str">
            <v>Project: Technical Innovation &amp; Technology</v>
          </cell>
          <cell r="D476" t="str">
            <v>Child</v>
          </cell>
          <cell r="E476" t="str">
            <v>Multiple WP</v>
          </cell>
          <cell r="F476" t="str">
            <v>TRD</v>
          </cell>
          <cell r="G476">
            <v>0</v>
          </cell>
          <cell r="H476">
            <v>0</v>
          </cell>
          <cell r="I476">
            <v>0</v>
          </cell>
          <cell r="J476">
            <v>0.160004</v>
          </cell>
          <cell r="K476">
            <v>0.1816</v>
          </cell>
          <cell r="L476">
            <v>0.341604</v>
          </cell>
          <cell r="M476">
            <v>341604</v>
          </cell>
          <cell r="N476">
            <v>0</v>
          </cell>
          <cell r="O476">
            <v>0</v>
          </cell>
          <cell r="P476" t="str">
            <v>G4012094</v>
          </cell>
          <cell r="Q476">
            <v>0</v>
          </cell>
          <cell r="R476" t="str">
            <v>Not Excluded</v>
          </cell>
          <cell r="S476" t="str">
            <v>No</v>
          </cell>
          <cell r="T476" t="str">
            <v>No</v>
          </cell>
          <cell r="U476" t="str">
            <v>Value Creation</v>
          </cell>
          <cell r="V476" t="str">
            <v>Increase potential P&amp;L in case of approval</v>
          </cell>
          <cell r="W476" t="str">
            <v>Nurture</v>
          </cell>
          <cell r="X476" t="str">
            <v>Proposed Plan</v>
          </cell>
          <cell r="Y476" t="str">
            <v> TDBIOSNT High producer cell surface biomarkers</v>
          </cell>
          <cell r="Z476" t="str">
            <v>No</v>
          </cell>
          <cell r="AA476" t="str">
            <v>No</v>
          </cell>
          <cell r="AB476" t="str">
            <v>Other Non-Drug</v>
          </cell>
          <cell r="AC476" t="str">
            <v>2020 Ongoing</v>
          </cell>
          <cell r="AD476" t="str">
            <v>SONAR - Available in Horizon</v>
          </cell>
          <cell r="AE476" t="str">
            <v>Process Excellence &amp; Innovation</v>
          </cell>
          <cell r="AF476" t="str">
            <v>Process Optimization &amp; Automation</v>
          </cell>
          <cell r="AG476">
            <v>0</v>
          </cell>
          <cell r="AH476" t="str">
            <v>TRD Labs</v>
          </cell>
          <cell r="AI476" t="str">
            <v>Chemical Process and Drug Development</v>
          </cell>
        </row>
        <row r="477">
          <cell r="A477" t="str">
            <v>12591-T4000179</v>
          </cell>
          <cell r="B477" t="str">
            <v>12591</v>
          </cell>
          <cell r="C477" t="str">
            <v>Project: Technical Innovation &amp; Technology</v>
          </cell>
          <cell r="D477" t="str">
            <v>Child</v>
          </cell>
          <cell r="E477" t="str">
            <v>Multiple WP</v>
          </cell>
          <cell r="F477" t="str">
            <v>TRD</v>
          </cell>
          <cell r="G477">
            <v>0</v>
          </cell>
          <cell r="H477">
            <v>0</v>
          </cell>
          <cell r="I477">
            <v>0.01451464</v>
          </cell>
          <cell r="J477">
            <v>0</v>
          </cell>
          <cell r="K477">
            <v>0.7264</v>
          </cell>
          <cell r="L477">
            <v>0.74091464</v>
          </cell>
          <cell r="M477">
            <v>740914.64</v>
          </cell>
          <cell r="N477">
            <v>0.0908</v>
          </cell>
          <cell r="O477">
            <v>0</v>
          </cell>
          <cell r="P477" t="str">
            <v>T4000179</v>
          </cell>
          <cell r="Q477">
            <v>0</v>
          </cell>
          <cell r="R477" t="str">
            <v>Not Excluded</v>
          </cell>
          <cell r="S477" t="str">
            <v>No</v>
          </cell>
          <cell r="T477" t="str">
            <v>No</v>
          </cell>
          <cell r="U477" t="str">
            <v>Value Creation</v>
          </cell>
          <cell r="V477" t="str">
            <v>Increase potential P&amp;L in case of approval</v>
          </cell>
          <cell r="W477" t="str">
            <v>Nurture</v>
          </cell>
          <cell r="X477" t="str">
            <v>Proposed Plan</v>
          </cell>
          <cell r="Y477" t="str">
            <v> Technical Innovation &amp; Technology</v>
          </cell>
          <cell r="Z477" t="str">
            <v>No</v>
          </cell>
          <cell r="AA477" t="str">
            <v>Yes</v>
          </cell>
          <cell r="AB477" t="str">
            <v>Other Non-Drug</v>
          </cell>
          <cell r="AC477" t="str">
            <v>2020 Ongoing</v>
          </cell>
          <cell r="AD477" t="str">
            <v>SONAR - Available in Horizon</v>
          </cell>
          <cell r="AE477" t="str">
            <v>Process Excellence &amp; Innovation</v>
          </cell>
          <cell r="AF477" t="str">
            <v>Process Optimization &amp; Automation</v>
          </cell>
          <cell r="AG477">
            <v>0</v>
          </cell>
          <cell r="AH477" t="str">
            <v>TRD Labs</v>
          </cell>
          <cell r="AI477" t="str">
            <v>Chemical Process and Drug Development</v>
          </cell>
        </row>
        <row r="478">
          <cell r="A478" t="str">
            <v>12591-G4006026</v>
          </cell>
          <cell r="B478" t="str">
            <v>12591</v>
          </cell>
          <cell r="C478" t="str">
            <v>Project: Technical Innovation &amp; Technology</v>
          </cell>
          <cell r="D478" t="str">
            <v>Child</v>
          </cell>
          <cell r="E478" t="str">
            <v>Multiple WP</v>
          </cell>
          <cell r="F478" t="str">
            <v>TRD</v>
          </cell>
          <cell r="G478">
            <v>0</v>
          </cell>
          <cell r="H478">
            <v>0</v>
          </cell>
          <cell r="I478">
            <v>0.02324041</v>
          </cell>
          <cell r="J478">
            <v>0.11</v>
          </cell>
          <cell r="K478">
            <v>0.6129</v>
          </cell>
          <cell r="L478">
            <v>0.74614041</v>
          </cell>
          <cell r="M478">
            <v>746140.41</v>
          </cell>
          <cell r="N478">
            <v>0.0908</v>
          </cell>
          <cell r="O478">
            <v>0</v>
          </cell>
          <cell r="P478" t="str">
            <v>G4006026</v>
          </cell>
          <cell r="Q478">
            <v>0</v>
          </cell>
          <cell r="R478" t="str">
            <v>Not Excluded</v>
          </cell>
          <cell r="S478" t="str">
            <v>No</v>
          </cell>
          <cell r="T478" t="str">
            <v>No</v>
          </cell>
          <cell r="U478" t="str">
            <v>Value Creation</v>
          </cell>
          <cell r="V478" t="str">
            <v>Increase potential P&amp;L in case of approval</v>
          </cell>
          <cell r="W478" t="str">
            <v>Nurture</v>
          </cell>
          <cell r="X478" t="str">
            <v>Proposed Plan</v>
          </cell>
          <cell r="Y478" t="str">
            <v> Technical Innovation &amp; Technology</v>
          </cell>
          <cell r="Z478" t="str">
            <v>No</v>
          </cell>
          <cell r="AA478" t="str">
            <v>Yes</v>
          </cell>
          <cell r="AB478" t="str">
            <v>Other Non-Drug</v>
          </cell>
          <cell r="AC478" t="str">
            <v>2020 Ongoing</v>
          </cell>
          <cell r="AD478" t="str">
            <v>SONAR - Available in Horizon</v>
          </cell>
          <cell r="AE478" t="str">
            <v>Process Excellence &amp; Innovation</v>
          </cell>
          <cell r="AF478" t="str">
            <v>Process Optimization &amp; Automation</v>
          </cell>
          <cell r="AG478">
            <v>0</v>
          </cell>
          <cell r="AH478" t="str">
            <v>TRD Labs</v>
          </cell>
          <cell r="AI478" t="str">
            <v>Chemical Process and Drug Development</v>
          </cell>
        </row>
        <row r="479">
          <cell r="A479" t="str">
            <v>12591-G4012151</v>
          </cell>
          <cell r="B479" t="str">
            <v>12591</v>
          </cell>
          <cell r="C479" t="str">
            <v>Project: Technical Innovation &amp; Technology</v>
          </cell>
          <cell r="D479" t="str">
            <v>Child</v>
          </cell>
          <cell r="E479" t="str">
            <v>Multiple WP</v>
          </cell>
          <cell r="F479" t="str">
            <v>TRD</v>
          </cell>
          <cell r="G479">
            <v>0</v>
          </cell>
          <cell r="H479">
            <v>0</v>
          </cell>
          <cell r="I479">
            <v>0</v>
          </cell>
          <cell r="J479">
            <v>0.05313</v>
          </cell>
          <cell r="K479">
            <v>0.0908</v>
          </cell>
          <cell r="L479">
            <v>0.14393</v>
          </cell>
          <cell r="M479">
            <v>143930</v>
          </cell>
          <cell r="N479">
            <v>0</v>
          </cell>
          <cell r="O479">
            <v>0</v>
          </cell>
          <cell r="P479" t="str">
            <v>G4012151</v>
          </cell>
          <cell r="Q479">
            <v>0</v>
          </cell>
          <cell r="R479" t="str">
            <v>Not Excluded</v>
          </cell>
          <cell r="S479" t="str">
            <v>No</v>
          </cell>
          <cell r="T479" t="str">
            <v>Yes</v>
          </cell>
          <cell r="U479" t="str">
            <v>Value Creation</v>
          </cell>
          <cell r="V479" t="str">
            <v>Increase potential P&amp;L in case of approval</v>
          </cell>
          <cell r="W479" t="str">
            <v>Nurture</v>
          </cell>
          <cell r="X479" t="str">
            <v>Proposed Plan</v>
          </cell>
          <cell r="Y479" t="str">
            <v> Technical Innovation &amp; Technology</v>
          </cell>
          <cell r="Z479" t="str">
            <v>No</v>
          </cell>
          <cell r="AA479" t="str">
            <v>Yes</v>
          </cell>
          <cell r="AB479" t="str">
            <v>IT / Systems</v>
          </cell>
          <cell r="AC479" t="str">
            <v>2020 Ongoing</v>
          </cell>
          <cell r="AD479" t="str">
            <v>SONAR - Available in Horizon</v>
          </cell>
          <cell r="AE479" t="str">
            <v>Process Excellence &amp; Innovation</v>
          </cell>
          <cell r="AF479" t="str">
            <v>Process Optimization &amp; Automation</v>
          </cell>
          <cell r="AG479">
            <v>0</v>
          </cell>
          <cell r="AH479" t="str">
            <v>TRD Labs</v>
          </cell>
          <cell r="AI479" t="str">
            <v>Clinical Supply</v>
          </cell>
        </row>
        <row r="480">
          <cell r="A480" t="str">
            <v>12591-G4005735</v>
          </cell>
          <cell r="B480" t="str">
            <v>12591</v>
          </cell>
          <cell r="C480" t="str">
            <v>Project: Technical Innovation &amp; Technology</v>
          </cell>
          <cell r="D480" t="str">
            <v>Child</v>
          </cell>
          <cell r="E480" t="str">
            <v>Multiple WP</v>
          </cell>
          <cell r="F480" t="str">
            <v>TRD</v>
          </cell>
          <cell r="G480">
            <v>0</v>
          </cell>
          <cell r="H480">
            <v>0</v>
          </cell>
          <cell r="I480">
            <v>0.01702605</v>
          </cell>
          <cell r="J480">
            <v>0.265903</v>
          </cell>
          <cell r="K480">
            <v>0.1362</v>
          </cell>
          <cell r="L480">
            <v>0.41912905</v>
          </cell>
          <cell r="M480">
            <v>419129.05</v>
          </cell>
          <cell r="N480">
            <v>0.0227</v>
          </cell>
          <cell r="O480">
            <v>0</v>
          </cell>
          <cell r="P480" t="str">
            <v>G4005735</v>
          </cell>
          <cell r="Q480">
            <v>0</v>
          </cell>
          <cell r="R480" t="str">
            <v>Not Excluded</v>
          </cell>
          <cell r="S480" t="str">
            <v>No</v>
          </cell>
          <cell r="T480" t="str">
            <v>Yes</v>
          </cell>
          <cell r="U480" t="str">
            <v>Value Creation</v>
          </cell>
          <cell r="V480" t="str">
            <v>Increase potential P&amp;L in case of approval</v>
          </cell>
          <cell r="W480" t="str">
            <v>Nurture</v>
          </cell>
          <cell r="X480" t="str">
            <v>Proposed Plan</v>
          </cell>
          <cell r="Y480" t="str">
            <v> Technical Innovation &amp; Technology</v>
          </cell>
          <cell r="Z480" t="str">
            <v>No</v>
          </cell>
          <cell r="AA480" t="str">
            <v>Yes</v>
          </cell>
          <cell r="AB480" t="str">
            <v>IT / Systems</v>
          </cell>
          <cell r="AC480" t="str">
            <v>2020 Ongoing</v>
          </cell>
          <cell r="AD480" t="str">
            <v>SONAR - Available in Horizon</v>
          </cell>
          <cell r="AE480" t="str">
            <v>Process Excellence &amp; Innovation</v>
          </cell>
          <cell r="AF480" t="str">
            <v>Process Optimization &amp; Automation</v>
          </cell>
          <cell r="AG480">
            <v>0</v>
          </cell>
          <cell r="AH480" t="str">
            <v>TRD Labs</v>
          </cell>
          <cell r="AI480" t="str">
            <v>Clinical Supply</v>
          </cell>
        </row>
        <row r="481">
          <cell r="A481" t="str">
            <v>12591-G4006027</v>
          </cell>
          <cell r="B481" t="str">
            <v>12591</v>
          </cell>
          <cell r="C481" t="str">
            <v>Project: Technical Innovation &amp; Technology</v>
          </cell>
          <cell r="D481" t="str">
            <v>Child</v>
          </cell>
          <cell r="E481" t="str">
            <v>Multiple WP</v>
          </cell>
          <cell r="F481" t="str">
            <v>TRD</v>
          </cell>
          <cell r="G481">
            <v>0</v>
          </cell>
          <cell r="H481">
            <v>0</v>
          </cell>
          <cell r="I481">
            <v>0.03393417</v>
          </cell>
          <cell r="J481">
            <v>0.27775</v>
          </cell>
          <cell r="K481">
            <v>0.4767</v>
          </cell>
          <cell r="L481">
            <v>0.78838417</v>
          </cell>
          <cell r="M481">
            <v>788384.17</v>
          </cell>
          <cell r="N481">
            <v>0.0454</v>
          </cell>
          <cell r="O481">
            <v>0</v>
          </cell>
          <cell r="P481" t="str">
            <v>G4006027</v>
          </cell>
          <cell r="Q481">
            <v>0</v>
          </cell>
          <cell r="R481" t="str">
            <v>Not Excluded</v>
          </cell>
          <cell r="S481" t="str">
            <v>No</v>
          </cell>
          <cell r="T481" t="str">
            <v>Yes</v>
          </cell>
          <cell r="U481" t="str">
            <v>Value Creation</v>
          </cell>
          <cell r="V481" t="str">
            <v>Increase potential P&amp;L in case of approval</v>
          </cell>
          <cell r="W481" t="str">
            <v>Nurture</v>
          </cell>
          <cell r="X481" t="str">
            <v>Proposed Plan</v>
          </cell>
          <cell r="Y481" t="str">
            <v> Technical Innovation &amp; Technology</v>
          </cell>
          <cell r="Z481" t="str">
            <v>No</v>
          </cell>
          <cell r="AA481" t="str">
            <v>Yes</v>
          </cell>
          <cell r="AB481" t="str">
            <v>IT / Systems</v>
          </cell>
          <cell r="AC481" t="str">
            <v>2020 Ongoing</v>
          </cell>
          <cell r="AD481" t="str">
            <v>SONAR - Available in Horizon</v>
          </cell>
          <cell r="AE481" t="str">
            <v>Process Excellence &amp; Innovation</v>
          </cell>
          <cell r="AF481" t="str">
            <v>Process Optimization &amp; Automation</v>
          </cell>
          <cell r="AG481">
            <v>0</v>
          </cell>
          <cell r="AH481" t="str">
            <v>TRD Labs</v>
          </cell>
          <cell r="AI481" t="str">
            <v>Clinical Supply</v>
          </cell>
        </row>
        <row r="482">
          <cell r="A482" t="str">
            <v>12591-G4006049</v>
          </cell>
          <cell r="B482" t="str">
            <v>12591</v>
          </cell>
          <cell r="C482" t="str">
            <v>Project: Technical Innovation &amp; Technology</v>
          </cell>
          <cell r="D482" t="str">
            <v>Child</v>
          </cell>
          <cell r="E482" t="str">
            <v>Multiple WP</v>
          </cell>
          <cell r="F482" t="str">
            <v>TRD</v>
          </cell>
          <cell r="G482">
            <v>0</v>
          </cell>
          <cell r="H482">
            <v>0</v>
          </cell>
          <cell r="I482">
            <v>0.01804767</v>
          </cell>
          <cell r="J482">
            <v>0.128337</v>
          </cell>
          <cell r="K482">
            <v>0.227</v>
          </cell>
          <cell r="L482">
            <v>0.37338467</v>
          </cell>
          <cell r="M482">
            <v>373384.67</v>
          </cell>
          <cell r="N482">
            <v>0.0227</v>
          </cell>
          <cell r="O482">
            <v>0</v>
          </cell>
          <cell r="P482" t="str">
            <v>G4006049</v>
          </cell>
          <cell r="Q482">
            <v>0</v>
          </cell>
          <cell r="R482" t="str">
            <v>Not Excluded</v>
          </cell>
          <cell r="S482" t="str">
            <v>No</v>
          </cell>
          <cell r="T482" t="str">
            <v>Yes</v>
          </cell>
          <cell r="U482" t="str">
            <v>Value Creation</v>
          </cell>
          <cell r="V482" t="str">
            <v>Increase potential P&amp;L in case of approval</v>
          </cell>
          <cell r="W482" t="str">
            <v>Nurture</v>
          </cell>
          <cell r="X482" t="str">
            <v>Proposed Plan</v>
          </cell>
          <cell r="Y482" t="str">
            <v> Technical Innovation &amp; Technology</v>
          </cell>
          <cell r="Z482" t="str">
            <v>No</v>
          </cell>
          <cell r="AA482" t="str">
            <v>Yes</v>
          </cell>
          <cell r="AB482" t="str">
            <v>IT / Systems</v>
          </cell>
          <cell r="AC482" t="str">
            <v>2020 Ongoing</v>
          </cell>
          <cell r="AD482" t="str">
            <v>SONAR - Available in Horizon</v>
          </cell>
          <cell r="AE482" t="str">
            <v>Process Excellence &amp; Innovation</v>
          </cell>
          <cell r="AF482" t="str">
            <v>Process Optimization &amp; Automation</v>
          </cell>
          <cell r="AG482">
            <v>0</v>
          </cell>
          <cell r="AH482" t="str">
            <v>TRD Labs</v>
          </cell>
          <cell r="AI482" t="str">
            <v>Clinical Supply</v>
          </cell>
        </row>
        <row r="483">
          <cell r="A483" t="str">
            <v>12591-G4012147</v>
          </cell>
          <cell r="B483" t="str">
            <v>12591</v>
          </cell>
          <cell r="C483" t="str">
            <v>Project: Technical Innovation &amp; Technology</v>
          </cell>
          <cell r="D483" t="str">
            <v>Child</v>
          </cell>
          <cell r="E483" t="str">
            <v>Multiple WP</v>
          </cell>
          <cell r="F483" t="str">
            <v>TRD</v>
          </cell>
          <cell r="G483">
            <v>0</v>
          </cell>
          <cell r="H483">
            <v>0</v>
          </cell>
          <cell r="I483">
            <v>0</v>
          </cell>
          <cell r="J483">
            <v>0.209991</v>
          </cell>
          <cell r="K483">
            <v>0.0227</v>
          </cell>
          <cell r="L483">
            <v>0.232691</v>
          </cell>
          <cell r="M483">
            <v>232691</v>
          </cell>
          <cell r="N483">
            <v>0</v>
          </cell>
          <cell r="O483">
            <v>0</v>
          </cell>
          <cell r="P483" t="str">
            <v>G4012147</v>
          </cell>
          <cell r="Q483">
            <v>0</v>
          </cell>
          <cell r="R483" t="str">
            <v>Not Excluded</v>
          </cell>
          <cell r="S483" t="str">
            <v>No</v>
          </cell>
          <cell r="T483" t="str">
            <v>Yes</v>
          </cell>
          <cell r="U483" t="str">
            <v>Value Creation</v>
          </cell>
          <cell r="V483" t="str">
            <v>Increase potential P&amp;L in case of approval</v>
          </cell>
          <cell r="W483" t="str">
            <v>Nurture</v>
          </cell>
          <cell r="X483" t="str">
            <v>Proposed Plan</v>
          </cell>
          <cell r="Y483" t="str">
            <v> Technical Innovation &amp; Technology</v>
          </cell>
          <cell r="Z483" t="str">
            <v>No</v>
          </cell>
          <cell r="AA483" t="str">
            <v>Yes</v>
          </cell>
          <cell r="AB483" t="str">
            <v>IT / Systems</v>
          </cell>
          <cell r="AC483" t="str">
            <v>2020 Ongoing</v>
          </cell>
          <cell r="AD483" t="str">
            <v>SONAR - Available in Horizon</v>
          </cell>
          <cell r="AE483" t="str">
            <v>Process Excellence &amp; Innovation</v>
          </cell>
          <cell r="AF483" t="str">
            <v>Process Optimization &amp; Automation</v>
          </cell>
          <cell r="AG483">
            <v>0</v>
          </cell>
          <cell r="AH483" t="str">
            <v>TRD Labs</v>
          </cell>
          <cell r="AI483" t="str">
            <v>Clinical Supply</v>
          </cell>
        </row>
        <row r="484">
          <cell r="A484" t="str">
            <v>12591-G4012155</v>
          </cell>
          <cell r="B484" t="str">
            <v>12591</v>
          </cell>
          <cell r="C484" t="str">
            <v>Project: Technical Innovation &amp; Technology</v>
          </cell>
          <cell r="D484" t="str">
            <v>Child</v>
          </cell>
          <cell r="E484" t="str">
            <v>Multiple WP</v>
          </cell>
          <cell r="F484" t="str">
            <v>TRD</v>
          </cell>
          <cell r="G484">
            <v>0</v>
          </cell>
          <cell r="H484">
            <v>0</v>
          </cell>
          <cell r="I484">
            <v>0</v>
          </cell>
          <cell r="J484">
            <v>1</v>
          </cell>
          <cell r="K484">
            <v>0</v>
          </cell>
          <cell r="L484">
            <v>1</v>
          </cell>
          <cell r="M484">
            <v>1000000</v>
          </cell>
          <cell r="N484">
            <v>0</v>
          </cell>
          <cell r="O484">
            <v>0</v>
          </cell>
          <cell r="P484" t="str">
            <v>G4012155</v>
          </cell>
          <cell r="Q484">
            <v>0</v>
          </cell>
          <cell r="R484" t="str">
            <v>Not Excluded</v>
          </cell>
          <cell r="S484" t="str">
            <v>No</v>
          </cell>
          <cell r="T484" t="str">
            <v>Yes</v>
          </cell>
          <cell r="U484" t="str">
            <v>Value Creation</v>
          </cell>
          <cell r="V484" t="str">
            <v>Increase potential P&amp;L in case of approval</v>
          </cell>
          <cell r="W484" t="str">
            <v>Nurture</v>
          </cell>
          <cell r="X484" t="str">
            <v>Proposed Plan</v>
          </cell>
          <cell r="Y484" t="str">
            <v> Technical Innovation &amp; Technology</v>
          </cell>
          <cell r="Z484" t="str">
            <v>No</v>
          </cell>
          <cell r="AA484" t="str">
            <v>Yes</v>
          </cell>
          <cell r="AB484" t="str">
            <v>IT / Systems</v>
          </cell>
          <cell r="AC484" t="str">
            <v>2020 Ongoing</v>
          </cell>
          <cell r="AD484" t="str">
            <v>SONAR - Available in Horizon</v>
          </cell>
          <cell r="AE484" t="str">
            <v>Process Excellence &amp; Innovation</v>
          </cell>
          <cell r="AF484" t="str">
            <v>Process Optimization &amp; Automation</v>
          </cell>
          <cell r="AG484">
            <v>0</v>
          </cell>
          <cell r="AH484" t="str">
            <v>TRD Labs</v>
          </cell>
          <cell r="AI484" t="str">
            <v>Clinical Supply</v>
          </cell>
        </row>
        <row r="485">
          <cell r="A485" t="str">
            <v>12591-G4012156</v>
          </cell>
          <cell r="B485" t="str">
            <v>12591</v>
          </cell>
          <cell r="C485" t="str">
            <v>Project: Technical Innovation &amp; Technology</v>
          </cell>
          <cell r="D485" t="str">
            <v>Child</v>
          </cell>
          <cell r="E485" t="str">
            <v>Multiple WP</v>
          </cell>
          <cell r="F485" t="str">
            <v>TRD</v>
          </cell>
          <cell r="G485">
            <v>0</v>
          </cell>
          <cell r="H485">
            <v>0</v>
          </cell>
          <cell r="I485">
            <v>0</v>
          </cell>
          <cell r="J485">
            <v>0.50000005</v>
          </cell>
          <cell r="K485">
            <v>0</v>
          </cell>
          <cell r="L485">
            <v>0.50000005</v>
          </cell>
          <cell r="M485">
            <v>500000.05</v>
          </cell>
          <cell r="N485">
            <v>0</v>
          </cell>
          <cell r="O485">
            <v>0</v>
          </cell>
          <cell r="P485" t="str">
            <v>G4012156</v>
          </cell>
          <cell r="Q485">
            <v>0</v>
          </cell>
          <cell r="R485" t="str">
            <v>Not Excluded</v>
          </cell>
          <cell r="S485" t="str">
            <v>No</v>
          </cell>
          <cell r="T485" t="str">
            <v>Yes</v>
          </cell>
          <cell r="U485" t="str">
            <v>Value Creation</v>
          </cell>
          <cell r="V485" t="str">
            <v>Increase potential P&amp;L in case of approval</v>
          </cell>
          <cell r="W485" t="str">
            <v>Nurture</v>
          </cell>
          <cell r="X485" t="str">
            <v>Proposed Plan</v>
          </cell>
          <cell r="Y485" t="str">
            <v> Technical Innovation &amp; Technology</v>
          </cell>
          <cell r="Z485" t="str">
            <v>No</v>
          </cell>
          <cell r="AA485" t="str">
            <v>Yes</v>
          </cell>
          <cell r="AB485" t="str">
            <v>IT / Systems</v>
          </cell>
          <cell r="AC485" t="str">
            <v>2020 Ongoing</v>
          </cell>
          <cell r="AD485" t="str">
            <v>SONAR - Available in Horizon</v>
          </cell>
          <cell r="AE485" t="str">
            <v>Process Excellence &amp; Innovation</v>
          </cell>
          <cell r="AF485" t="str">
            <v>Process Optimization &amp; Automation</v>
          </cell>
          <cell r="AG485">
            <v>0</v>
          </cell>
          <cell r="AH485" t="str">
            <v>TRD Labs</v>
          </cell>
          <cell r="AI485" t="str">
            <v>Clinical Supply</v>
          </cell>
        </row>
        <row r="486">
          <cell r="A486">
            <v>15902</v>
          </cell>
          <cell r="B486" t="str">
            <v>15902</v>
          </cell>
          <cell r="C486" t="str">
            <v>Project: TRD Data Strategy</v>
          </cell>
          <cell r="D486" t="str">
            <v>Parent</v>
          </cell>
          <cell r="E486" t="str">
            <v>Multiple WP</v>
          </cell>
          <cell r="F486" t="str">
            <v>TRD</v>
          </cell>
          <cell r="G486">
            <v>0</v>
          </cell>
          <cell r="H486">
            <v>0</v>
          </cell>
          <cell r="I486">
            <v>0.01336193</v>
          </cell>
          <cell r="J486">
            <v>5.166785</v>
          </cell>
          <cell r="K486">
            <v>1.4755</v>
          </cell>
          <cell r="L486">
            <v>6.65564693</v>
          </cell>
          <cell r="M486">
            <v>6655646.93</v>
          </cell>
          <cell r="N486">
            <v>0.0227</v>
          </cell>
          <cell r="O486">
            <v>12.122</v>
          </cell>
        </row>
        <row r="486">
          <cell r="Q486">
            <v>0</v>
          </cell>
          <cell r="R486" t="str">
            <v>Not Excluded</v>
          </cell>
          <cell r="S486" t="str">
            <v>No</v>
          </cell>
          <cell r="T486" t="str">
            <v>Yes</v>
          </cell>
          <cell r="U486" t="str">
            <v>Value Creation</v>
          </cell>
          <cell r="V486" t="str">
            <v>Reduce R&amp;D Costs</v>
          </cell>
          <cell r="W486" t="str">
            <v>Nurture</v>
          </cell>
          <cell r="X486" t="str">
            <v>Strategy Approved</v>
          </cell>
          <cell r="Y486" t="str">
            <v> TRD Data Strategy</v>
          </cell>
          <cell r="Z486" t="str">
            <v>Yes</v>
          </cell>
          <cell r="AA486" t="str">
            <v>Yes</v>
          </cell>
          <cell r="AB486" t="str">
            <v>Data &amp; Digital</v>
          </cell>
          <cell r="AC486" t="str">
            <v>2020 Proposed</v>
          </cell>
          <cell r="AD486" t="str">
            <v>SONAR - Available in Horizon</v>
          </cell>
          <cell r="AE486" t="str">
            <v>Process Excellence &amp; Innovation</v>
          </cell>
          <cell r="AF486" t="str">
            <v>Data Science &amp; Artificial Intelligence</v>
          </cell>
          <cell r="AG486">
            <v>0</v>
          </cell>
          <cell r="AH486" t="str">
            <v>TRD Labs</v>
          </cell>
          <cell r="AI486" t="str">
            <v>TRD Governance, Quality &amp; Strategy</v>
          </cell>
        </row>
        <row r="487">
          <cell r="A487" t="str">
            <v>15902-G4010812</v>
          </cell>
          <cell r="B487" t="str">
            <v>15902</v>
          </cell>
          <cell r="C487" t="str">
            <v>Project: TRD Data Strategy</v>
          </cell>
          <cell r="D487" t="str">
            <v>Child</v>
          </cell>
          <cell r="E487" t="str">
            <v>Multiple WP</v>
          </cell>
          <cell r="F487" t="str">
            <v>TRD</v>
          </cell>
          <cell r="G487">
            <v>0</v>
          </cell>
          <cell r="H487">
            <v>0</v>
          </cell>
          <cell r="I487">
            <v>0.01336193</v>
          </cell>
          <cell r="J487">
            <v>0</v>
          </cell>
          <cell r="K487">
            <v>0</v>
          </cell>
          <cell r="L487">
            <v>0.01336193</v>
          </cell>
          <cell r="M487">
            <v>13361.93</v>
          </cell>
          <cell r="N487">
            <v>0</v>
          </cell>
          <cell r="O487">
            <v>0</v>
          </cell>
          <cell r="P487" t="str">
            <v>G4010812</v>
          </cell>
          <cell r="Q487">
            <v>0</v>
          </cell>
          <cell r="R487" t="str">
            <v>Not Excluded</v>
          </cell>
          <cell r="S487" t="str">
            <v>No</v>
          </cell>
          <cell r="T487" t="str">
            <v>Yes</v>
          </cell>
          <cell r="U487" t="str">
            <v>Value Creation</v>
          </cell>
          <cell r="V487" t="str">
            <v>Reduce R&amp;D Costs</v>
          </cell>
          <cell r="W487" t="str">
            <v>Nurture</v>
          </cell>
          <cell r="X487" t="str">
            <v>Strategy Approved</v>
          </cell>
          <cell r="Y487" t="str">
            <v> 87456_DIT_GDD_TRD Data assets and Insights</v>
          </cell>
          <cell r="Z487" t="str">
            <v>Yes</v>
          </cell>
          <cell r="AA487" t="str">
            <v>Yes</v>
          </cell>
          <cell r="AB487" t="str">
            <v>Data &amp; Digital</v>
          </cell>
          <cell r="AC487" t="str">
            <v>2020 End</v>
          </cell>
          <cell r="AD487" t="str">
            <v>SONAR - Available in Horizon</v>
          </cell>
          <cell r="AE487" t="str">
            <v>Process Excellence &amp; Innovation</v>
          </cell>
          <cell r="AF487" t="str">
            <v>Data Science &amp; Artificial Intelligence</v>
          </cell>
          <cell r="AG487">
            <v>0</v>
          </cell>
          <cell r="AH487" t="str">
            <v>TRD Labs</v>
          </cell>
          <cell r="AI487" t="str">
            <v>TRD Governance, Quality &amp; Strategy</v>
          </cell>
        </row>
        <row r="488">
          <cell r="A488" t="str">
            <v>15902-G4010820</v>
          </cell>
          <cell r="B488" t="str">
            <v>15902</v>
          </cell>
          <cell r="C488" t="str">
            <v>Project: TRD Data Strategy</v>
          </cell>
          <cell r="D488" t="str">
            <v>Child</v>
          </cell>
          <cell r="E488" t="str">
            <v>Multiple WP</v>
          </cell>
          <cell r="F488" t="str">
            <v>TRD</v>
          </cell>
          <cell r="G488">
            <v>0</v>
          </cell>
          <cell r="H488">
            <v>0</v>
          </cell>
          <cell r="I488">
            <v>0</v>
          </cell>
          <cell r="J488">
            <v>0.624275</v>
          </cell>
          <cell r="K488">
            <v>1.4755</v>
          </cell>
          <cell r="L488">
            <v>2.099775</v>
          </cell>
          <cell r="M488">
            <v>2099775</v>
          </cell>
          <cell r="N488">
            <v>0.0227</v>
          </cell>
          <cell r="O488">
            <v>4.1</v>
          </cell>
          <cell r="P488" t="str">
            <v>G4010820</v>
          </cell>
          <cell r="Q488">
            <v>403.41</v>
          </cell>
          <cell r="R488" t="str">
            <v>Not Excluded</v>
          </cell>
          <cell r="S488" t="str">
            <v>No</v>
          </cell>
          <cell r="T488" t="str">
            <v>No</v>
          </cell>
          <cell r="U488" t="str">
            <v>Value Creation</v>
          </cell>
          <cell r="V488" t="str">
            <v>Reduce R&amp;D Costs</v>
          </cell>
          <cell r="W488" t="str">
            <v>Nurture</v>
          </cell>
          <cell r="X488" t="str">
            <v>Proposed Plan</v>
          </cell>
          <cell r="Y488" t="str">
            <v> tbd_DIT_GDD_TRD_BIOSPACE</v>
          </cell>
          <cell r="Z488" t="str">
            <v>No</v>
          </cell>
          <cell r="AA488" t="str">
            <v>No</v>
          </cell>
          <cell r="AB488" t="str">
            <v>Other Non-Drug</v>
          </cell>
          <cell r="AC488" t="str">
            <v>2020 Proposed</v>
          </cell>
          <cell r="AD488" t="str">
            <v>SONAR - Available in Horizon</v>
          </cell>
          <cell r="AE488" t="str">
            <v>Data for Insights</v>
          </cell>
          <cell r="AF488" t="str">
            <v>Data Strategy &amp; Management (incl. MDM)</v>
          </cell>
          <cell r="AG488">
            <v>0</v>
          </cell>
          <cell r="AH488" t="str">
            <v>TRD Labs</v>
          </cell>
          <cell r="AI488" t="str">
            <v>TRD Governance, Quality &amp; Strategy</v>
          </cell>
        </row>
        <row r="489">
          <cell r="A489" t="str">
            <v>15902-G4010834</v>
          </cell>
          <cell r="B489" t="str">
            <v>15902</v>
          </cell>
          <cell r="C489" t="str">
            <v>Project: TRD Data Strategy</v>
          </cell>
          <cell r="D489" t="str">
            <v>Child</v>
          </cell>
          <cell r="E489" t="str">
            <v>Multiple WP</v>
          </cell>
          <cell r="F489" t="str">
            <v>TRD</v>
          </cell>
          <cell r="G489">
            <v>0</v>
          </cell>
          <cell r="H489">
            <v>0</v>
          </cell>
          <cell r="I489">
            <v>0</v>
          </cell>
          <cell r="J489">
            <v>1.58403</v>
          </cell>
          <cell r="K489">
            <v>0</v>
          </cell>
          <cell r="L489">
            <v>1.58403</v>
          </cell>
          <cell r="M489">
            <v>1584030</v>
          </cell>
          <cell r="N489">
            <v>0</v>
          </cell>
          <cell r="O489">
            <v>8.022</v>
          </cell>
          <cell r="P489" t="str">
            <v>G4010834</v>
          </cell>
          <cell r="Q489">
            <v>0</v>
          </cell>
          <cell r="R489" t="str">
            <v>Not Excluded</v>
          </cell>
          <cell r="S489" t="str">
            <v>No</v>
          </cell>
          <cell r="T489" t="str">
            <v>Yes</v>
          </cell>
          <cell r="U489" t="str">
            <v>Value Creation</v>
          </cell>
          <cell r="V489" t="str">
            <v>Reduce R&amp;D Costs</v>
          </cell>
          <cell r="W489" t="str">
            <v>Nurture</v>
          </cell>
          <cell r="X489" t="str">
            <v>Proposed Plan</v>
          </cell>
          <cell r="Y489" t="str">
            <v> tbd_DIT_GDD_TRD_SPINE_TIMS_implementation</v>
          </cell>
          <cell r="Z489" t="str">
            <v>Yes</v>
          </cell>
          <cell r="AA489" t="str">
            <v>Yes</v>
          </cell>
          <cell r="AB489" t="str">
            <v>Data &amp; Digital</v>
          </cell>
          <cell r="AC489" t="str">
            <v>2020 Proposed</v>
          </cell>
          <cell r="AD489" t="str">
            <v>SONAR - Available in Horizon</v>
          </cell>
          <cell r="AE489" t="str">
            <v>Data for Insights</v>
          </cell>
          <cell r="AF489" t="str">
            <v>Data Strategy &amp; Management (incl. MDM)</v>
          </cell>
          <cell r="AG489">
            <v>0</v>
          </cell>
          <cell r="AH489" t="str">
            <v>TRD Labs</v>
          </cell>
          <cell r="AI489" t="str">
            <v>TRD Governance, Quality &amp; Strategy</v>
          </cell>
        </row>
        <row r="490">
          <cell r="A490" t="str">
            <v>15902-G4011535</v>
          </cell>
          <cell r="B490" t="str">
            <v>15902</v>
          </cell>
          <cell r="C490" t="str">
            <v>Project: TRD Data Strategy</v>
          </cell>
          <cell r="D490" t="str">
            <v>Child</v>
          </cell>
          <cell r="E490" t="str">
            <v>Multiple WP</v>
          </cell>
          <cell r="F490" t="str">
            <v>TRD</v>
          </cell>
          <cell r="G490">
            <v>0</v>
          </cell>
          <cell r="H490">
            <v>0</v>
          </cell>
          <cell r="I490">
            <v>0</v>
          </cell>
          <cell r="J490">
            <v>2.95848</v>
          </cell>
          <cell r="K490">
            <v>0</v>
          </cell>
          <cell r="L490">
            <v>2.95848</v>
          </cell>
          <cell r="M490">
            <v>2958480</v>
          </cell>
          <cell r="N490">
            <v>0</v>
          </cell>
          <cell r="O490">
            <v>0</v>
          </cell>
          <cell r="P490" t="str">
            <v>G4011535</v>
          </cell>
          <cell r="Q490">
            <v>0</v>
          </cell>
          <cell r="R490" t="str">
            <v>Not Excluded</v>
          </cell>
          <cell r="S490" t="str">
            <v>No</v>
          </cell>
          <cell r="T490" t="str">
            <v>Yes</v>
          </cell>
          <cell r="U490" t="str">
            <v>Value Creation</v>
          </cell>
          <cell r="V490" t="str">
            <v>Reduce R&amp;D Costs</v>
          </cell>
          <cell r="W490" t="str">
            <v>Nurture</v>
          </cell>
          <cell r="X490" t="str">
            <v>Proposed Plan</v>
          </cell>
          <cell r="Y490" t="str">
            <v>tbd_DIT_GDD_TRD_SPINE_TIMS_eCAR 2-4</v>
          </cell>
          <cell r="Z490" t="str">
            <v>Yes</v>
          </cell>
          <cell r="AA490" t="str">
            <v>Yes</v>
          </cell>
          <cell r="AB490" t="str">
            <v>Data &amp; Digital</v>
          </cell>
          <cell r="AC490" t="str">
            <v>2020 Proposed</v>
          </cell>
          <cell r="AD490" t="str">
            <v>SONAR - Available in Horizon</v>
          </cell>
          <cell r="AE490" t="str">
            <v>Process Excellence &amp; Innovation</v>
          </cell>
          <cell r="AF490" t="str">
            <v>Data Science &amp; Artificial Intelligence</v>
          </cell>
          <cell r="AG490">
            <v>0</v>
          </cell>
          <cell r="AH490" t="str">
            <v>TRD Labs</v>
          </cell>
          <cell r="AI490" t="str">
            <v>TRD Governance, Quality &amp; Strategy</v>
          </cell>
        </row>
        <row r="491">
          <cell r="A491">
            <v>18036</v>
          </cell>
          <cell r="B491" t="str">
            <v>18036</v>
          </cell>
          <cell r="C491" t="str">
            <v>Project: TRD OpEx</v>
          </cell>
          <cell r="D491" t="str">
            <v>Parent</v>
          </cell>
          <cell r="E491" t="str">
            <v>Single WP</v>
          </cell>
          <cell r="F491" t="str">
            <v>TRD</v>
          </cell>
          <cell r="G491">
            <v>0</v>
          </cell>
          <cell r="H491">
            <v>0</v>
          </cell>
          <cell r="I491">
            <v>0</v>
          </cell>
          <cell r="J491">
            <v>0.3025</v>
          </cell>
          <cell r="K491">
            <v>0.2497</v>
          </cell>
          <cell r="L491">
            <v>0.5522</v>
          </cell>
          <cell r="M491">
            <v>552200</v>
          </cell>
          <cell r="N491">
            <v>0</v>
          </cell>
          <cell r="O491">
            <v>0</v>
          </cell>
        </row>
        <row r="491">
          <cell r="Q491">
            <v>0</v>
          </cell>
          <cell r="R491" t="str">
            <v>Not Excluded</v>
          </cell>
          <cell r="S491" t="str">
            <v>No</v>
          </cell>
          <cell r="T491" t="str">
            <v>Yes</v>
          </cell>
          <cell r="U491" t="str">
            <v>Value Creation</v>
          </cell>
          <cell r="V491" t="str">
            <v>Value Creation without ExtraVal</v>
          </cell>
          <cell r="W491" t="str">
            <v>Grow</v>
          </cell>
          <cell r="X491" t="str">
            <v>Proposed Plan</v>
          </cell>
          <cell r="Y491" t="str">
            <v> TRD OpEx</v>
          </cell>
          <cell r="Z491" t="str">
            <v>No</v>
          </cell>
          <cell r="AA491" t="str">
            <v>No</v>
          </cell>
          <cell r="AB491" t="str">
            <v>IT / Systems</v>
          </cell>
          <cell r="AC491" t="str">
            <v>TO Be Updated</v>
          </cell>
          <cell r="AD491" t="str">
            <v>SONAR - Available in Horizon</v>
          </cell>
          <cell r="AE491" t="str">
            <v>Process Excellence &amp; Innovation</v>
          </cell>
          <cell r="AF491" t="str">
            <v>TO Be Updated</v>
          </cell>
          <cell r="AG491" t="str">
            <v>TO Be Updated</v>
          </cell>
          <cell r="AH491" t="str">
            <v>TO Be Updated</v>
          </cell>
          <cell r="AI491" t="str">
            <v>TO Be Updated</v>
          </cell>
        </row>
        <row r="492">
          <cell r="A492" t="str">
            <v>18036-G4012161</v>
          </cell>
          <cell r="B492" t="str">
            <v>18036</v>
          </cell>
          <cell r="C492" t="str">
            <v>Project: TRD OpEx</v>
          </cell>
          <cell r="D492" t="str">
            <v>Child</v>
          </cell>
          <cell r="E492" t="str">
            <v>Single WP</v>
          </cell>
          <cell r="F492" t="str">
            <v>TRD</v>
          </cell>
          <cell r="G492">
            <v>0</v>
          </cell>
          <cell r="H492">
            <v>0</v>
          </cell>
          <cell r="I492">
            <v>0</v>
          </cell>
          <cell r="J492">
            <v>0.3025</v>
          </cell>
          <cell r="K492">
            <v>0.2497</v>
          </cell>
          <cell r="L492">
            <v>0.5522</v>
          </cell>
          <cell r="M492">
            <v>552200</v>
          </cell>
          <cell r="N492">
            <v>0</v>
          </cell>
          <cell r="O492">
            <v>0</v>
          </cell>
          <cell r="P492" t="str">
            <v>G4012161</v>
          </cell>
          <cell r="Q492">
            <v>0</v>
          </cell>
          <cell r="R492" t="str">
            <v>Not Excluded</v>
          </cell>
          <cell r="S492" t="str">
            <v>No</v>
          </cell>
          <cell r="T492" t="str">
            <v>Yes</v>
          </cell>
          <cell r="U492" t="str">
            <v>Value Creation</v>
          </cell>
          <cell r="V492" t="str">
            <v>Value Creation without ExtraVal</v>
          </cell>
          <cell r="W492" t="str">
            <v>Grow</v>
          </cell>
          <cell r="X492" t="str">
            <v>Proposed Plan</v>
          </cell>
          <cell r="Y492" t="str">
            <v> DP pilot plant - FW readiness for NBE</v>
          </cell>
          <cell r="Z492" t="str">
            <v>No</v>
          </cell>
          <cell r="AA492" t="str">
            <v>No</v>
          </cell>
          <cell r="AB492" t="str">
            <v>IT / Systems</v>
          </cell>
          <cell r="AC492" t="str">
            <v>TO Be Updated</v>
          </cell>
          <cell r="AD492" t="str">
            <v>SONAR - Available in Horizon</v>
          </cell>
          <cell r="AE492" t="str">
            <v>Process Excellence &amp; Innovation</v>
          </cell>
          <cell r="AF492" t="str">
            <v>TO Be Updated</v>
          </cell>
          <cell r="AG492" t="str">
            <v>TO Be Updated</v>
          </cell>
          <cell r="AH492" t="str">
            <v>TO Be Updated</v>
          </cell>
          <cell r="AI492" t="str">
            <v>TO Be Updated</v>
          </cell>
        </row>
        <row r="493">
          <cell r="A493">
            <v>18037</v>
          </cell>
          <cell r="B493" t="str">
            <v>18037</v>
          </cell>
          <cell r="C493" t="str">
            <v>Project: TRD Pack.&amp;Device Dev</v>
          </cell>
          <cell r="D493" t="str">
            <v>Parent</v>
          </cell>
          <cell r="E493" t="str">
            <v>Multiple WP</v>
          </cell>
          <cell r="F493" t="str">
            <v>TRD</v>
          </cell>
          <cell r="G493">
            <v>0</v>
          </cell>
          <cell r="H493">
            <v>0</v>
          </cell>
          <cell r="I493">
            <v>0.13344739</v>
          </cell>
          <cell r="J493">
            <v>8.19535</v>
          </cell>
          <cell r="K493">
            <v>2.3835</v>
          </cell>
          <cell r="L493">
            <v>10.71229739</v>
          </cell>
          <cell r="M493">
            <v>10712297.39</v>
          </cell>
          <cell r="N493">
            <v>0.227</v>
          </cell>
          <cell r="O493">
            <v>6.5</v>
          </cell>
        </row>
        <row r="493">
          <cell r="Q493">
            <v>0</v>
          </cell>
          <cell r="R493" t="str">
            <v>Not Excluded</v>
          </cell>
          <cell r="S493" t="str">
            <v>No</v>
          </cell>
          <cell r="T493" t="str">
            <v>Yes</v>
          </cell>
          <cell r="U493" t="str">
            <v>Value Creation</v>
          </cell>
          <cell r="V493" t="str">
            <v>Increase potential P&amp;L in case of approval</v>
          </cell>
          <cell r="W493" t="str">
            <v>Nurture</v>
          </cell>
          <cell r="X493" t="str">
            <v>Proposed Plan</v>
          </cell>
          <cell r="Y493" t="str">
            <v> TRD Pack.&amp;Device Dev</v>
          </cell>
          <cell r="Z493" t="str">
            <v>Yes</v>
          </cell>
          <cell r="AA493" t="str">
            <v>Yes</v>
          </cell>
          <cell r="AB493" t="str">
            <v>Other Non-Drug</v>
          </cell>
          <cell r="AC493" t="str">
            <v>2020 Proposed</v>
          </cell>
          <cell r="AD493" t="str">
            <v>SONAR - Available in Horizon</v>
          </cell>
          <cell r="AE493" t="str">
            <v>Connected Health</v>
          </cell>
          <cell r="AF493" t="str">
            <v>TO BE Updated</v>
          </cell>
          <cell r="AG493" t="str">
            <v>TO BE Updated</v>
          </cell>
          <cell r="AH493" t="str">
            <v>TO BE Updated</v>
          </cell>
          <cell r="AI493" t="str">
            <v>TO BE Updated</v>
          </cell>
        </row>
        <row r="494">
          <cell r="A494" t="str">
            <v>18037-G4009847</v>
          </cell>
          <cell r="B494" t="str">
            <v>18037</v>
          </cell>
          <cell r="C494" t="str">
            <v>Project: TRD Pack.&amp;Device Dev</v>
          </cell>
          <cell r="D494" t="str">
            <v>Child</v>
          </cell>
          <cell r="E494" t="str">
            <v>Multiple WP</v>
          </cell>
          <cell r="F494" t="str">
            <v>TRD</v>
          </cell>
          <cell r="G494">
            <v>0</v>
          </cell>
          <cell r="H494">
            <v>0</v>
          </cell>
          <cell r="I494">
            <v>0</v>
          </cell>
          <cell r="J494">
            <v>0.4</v>
          </cell>
          <cell r="K494">
            <v>0.0227</v>
          </cell>
          <cell r="L494">
            <v>0.4227</v>
          </cell>
          <cell r="M494">
            <v>422700</v>
          </cell>
          <cell r="N494">
            <v>0</v>
          </cell>
          <cell r="O494">
            <v>0</v>
          </cell>
          <cell r="P494" t="str">
            <v>G4009847</v>
          </cell>
          <cell r="Q494">
            <v>0</v>
          </cell>
          <cell r="R494" t="str">
            <v>Not Excluded</v>
          </cell>
          <cell r="S494" t="str">
            <v>No</v>
          </cell>
          <cell r="T494" t="str">
            <v>No</v>
          </cell>
          <cell r="U494" t="str">
            <v>Value Creation</v>
          </cell>
          <cell r="V494" t="str">
            <v>Increase potential P&amp;L in case of approval</v>
          </cell>
          <cell r="W494" t="str">
            <v>Nurture</v>
          </cell>
          <cell r="X494" t="str">
            <v>Proposed Plan</v>
          </cell>
          <cell r="Y494" t="str">
            <v> DDCNEWT Artificial intelligence,  closed loops</v>
          </cell>
          <cell r="Z494" t="str">
            <v>Yes</v>
          </cell>
          <cell r="AA494" t="str">
            <v>No</v>
          </cell>
          <cell r="AB494" t="str">
            <v>Data &amp; Digital</v>
          </cell>
          <cell r="AC494" t="str">
            <v>2020 Proposed</v>
          </cell>
          <cell r="AD494" t="str">
            <v>SONAR - Available in Horizon</v>
          </cell>
          <cell r="AE494" t="str">
            <v>Connected Health</v>
          </cell>
          <cell r="AF494" t="str">
            <v>TO BE Updated</v>
          </cell>
          <cell r="AG494" t="str">
            <v>TO BE Updated</v>
          </cell>
          <cell r="AH494" t="str">
            <v>TO BE Updated</v>
          </cell>
          <cell r="AI494" t="str">
            <v>TO BE Updated</v>
          </cell>
        </row>
        <row r="495">
          <cell r="A495" t="str">
            <v>18037-G4008189</v>
          </cell>
          <cell r="B495" t="str">
            <v>18037</v>
          </cell>
          <cell r="C495" t="str">
            <v>Project: TRD Pack.&amp;Device Dev</v>
          </cell>
          <cell r="D495" t="str">
            <v>Child</v>
          </cell>
          <cell r="E495" t="str">
            <v>Multiple WP</v>
          </cell>
          <cell r="F495" t="str">
            <v>TRD</v>
          </cell>
          <cell r="G495">
            <v>0</v>
          </cell>
          <cell r="H495">
            <v>0</v>
          </cell>
          <cell r="I495">
            <v>0</v>
          </cell>
          <cell r="J495">
            <v>0.28</v>
          </cell>
          <cell r="K495">
            <v>0.0908</v>
          </cell>
          <cell r="L495">
            <v>0.3708</v>
          </cell>
          <cell r="M495">
            <v>370800</v>
          </cell>
          <cell r="N495">
            <v>0</v>
          </cell>
          <cell r="O495">
            <v>0</v>
          </cell>
          <cell r="P495" t="str">
            <v>G4008189</v>
          </cell>
          <cell r="Q495">
            <v>0</v>
          </cell>
          <cell r="R495" t="str">
            <v>Not Excluded</v>
          </cell>
          <cell r="S495" t="str">
            <v>No</v>
          </cell>
          <cell r="T495" t="str">
            <v>No</v>
          </cell>
          <cell r="U495" t="str">
            <v>Value Creation</v>
          </cell>
          <cell r="V495" t="str">
            <v>Increase potential P&amp;L in case of approval</v>
          </cell>
          <cell r="W495" t="str">
            <v>Nurture</v>
          </cell>
          <cell r="X495" t="str">
            <v>Proposed Plan</v>
          </cell>
          <cell r="Y495" t="str">
            <v> DDCNEWT_External Collaboration</v>
          </cell>
          <cell r="Z495" t="str">
            <v>No</v>
          </cell>
          <cell r="AA495" t="str">
            <v>No</v>
          </cell>
          <cell r="AB495" t="str">
            <v>Other Non-Drug</v>
          </cell>
          <cell r="AC495" t="str">
            <v>2020 Proposed</v>
          </cell>
          <cell r="AD495" t="str">
            <v>SONAR - Available in Horizon</v>
          </cell>
          <cell r="AE495" t="str">
            <v>Connected Health</v>
          </cell>
          <cell r="AF495" t="str">
            <v>TO BE Updated</v>
          </cell>
          <cell r="AG495" t="str">
            <v>TO BE Updated</v>
          </cell>
          <cell r="AH495" t="str">
            <v>TO BE Updated</v>
          </cell>
          <cell r="AI495" t="str">
            <v>TO BE Updated</v>
          </cell>
        </row>
        <row r="496">
          <cell r="A496" t="str">
            <v>18037-G4009781</v>
          </cell>
          <cell r="B496" t="str">
            <v>18037</v>
          </cell>
          <cell r="C496" t="str">
            <v>Project: TRD Pack.&amp;Device Dev</v>
          </cell>
          <cell r="D496" t="str">
            <v>Child</v>
          </cell>
          <cell r="E496" t="str">
            <v>Multiple WP</v>
          </cell>
          <cell r="F496" t="str">
            <v>TRD</v>
          </cell>
          <cell r="G496">
            <v>0</v>
          </cell>
          <cell r="H496">
            <v>0</v>
          </cell>
          <cell r="I496">
            <v>0</v>
          </cell>
          <cell r="J496">
            <v>0.3</v>
          </cell>
          <cell r="K496">
            <v>0</v>
          </cell>
          <cell r="L496">
            <v>0.3</v>
          </cell>
          <cell r="M496">
            <v>300000</v>
          </cell>
          <cell r="N496">
            <v>0</v>
          </cell>
          <cell r="O496">
            <v>0</v>
          </cell>
          <cell r="P496" t="str">
            <v>G4009781</v>
          </cell>
          <cell r="Q496">
            <v>210</v>
          </cell>
          <cell r="R496" t="str">
            <v>Not Excluded</v>
          </cell>
          <cell r="S496" t="str">
            <v>No</v>
          </cell>
          <cell r="T496" t="str">
            <v>No</v>
          </cell>
          <cell r="U496" t="str">
            <v>Value Creation</v>
          </cell>
          <cell r="V496" t="str">
            <v>Increase potential P&amp;L in case of approval</v>
          </cell>
          <cell r="W496" t="str">
            <v>Nurture</v>
          </cell>
          <cell r="X496" t="str">
            <v>Strategy Approved</v>
          </cell>
          <cell r="Y496" t="str">
            <v> DDCNEWT Needle Safety Devices</v>
          </cell>
          <cell r="Z496" t="str">
            <v>No</v>
          </cell>
          <cell r="AA496" t="str">
            <v>No</v>
          </cell>
          <cell r="AB496" t="str">
            <v>Other Non-Drug</v>
          </cell>
          <cell r="AC496" t="str">
            <v>2020 Proposed</v>
          </cell>
          <cell r="AD496" t="str">
            <v>SONAR - Available in Horizon</v>
          </cell>
          <cell r="AE496" t="str">
            <v>Connected Health</v>
          </cell>
          <cell r="AF496" t="str">
            <v>TO BE Updated</v>
          </cell>
          <cell r="AG496" t="str">
            <v>TO BE Updated</v>
          </cell>
          <cell r="AH496" t="str">
            <v>TO BE Updated</v>
          </cell>
          <cell r="AI496" t="str">
            <v>TO BE Updated</v>
          </cell>
        </row>
        <row r="497">
          <cell r="A497" t="str">
            <v>18037-G4012159</v>
          </cell>
          <cell r="B497" t="str">
            <v>18037</v>
          </cell>
          <cell r="C497" t="str">
            <v>Project: TRD Pack.&amp;Device Dev</v>
          </cell>
          <cell r="D497" t="str">
            <v>Child</v>
          </cell>
          <cell r="E497" t="str">
            <v>Multiple WP</v>
          </cell>
          <cell r="F497" t="str">
            <v>TRD</v>
          </cell>
          <cell r="G497">
            <v>0</v>
          </cell>
          <cell r="H497">
            <v>0</v>
          </cell>
          <cell r="I497">
            <v>0</v>
          </cell>
          <cell r="J497">
            <v>0.75</v>
          </cell>
          <cell r="K497">
            <v>0</v>
          </cell>
          <cell r="L497">
            <v>0.75</v>
          </cell>
          <cell r="M497">
            <v>750000</v>
          </cell>
          <cell r="N497">
            <v>0</v>
          </cell>
          <cell r="O497">
            <v>0</v>
          </cell>
          <cell r="P497" t="str">
            <v>G4012159</v>
          </cell>
          <cell r="Q497">
            <v>0</v>
          </cell>
          <cell r="R497" t="str">
            <v>Not Excluded</v>
          </cell>
          <cell r="S497" t="str">
            <v>No</v>
          </cell>
          <cell r="T497" t="str">
            <v>No</v>
          </cell>
          <cell r="U497" t="str">
            <v>Value Creation</v>
          </cell>
          <cell r="V497" t="str">
            <v>Increase potential P&amp;L in case of approval</v>
          </cell>
          <cell r="W497" t="str">
            <v>Nurture</v>
          </cell>
          <cell r="X497" t="str">
            <v>Proposed Plan</v>
          </cell>
          <cell r="Y497" t="str">
            <v> PVC free primary packaging</v>
          </cell>
          <cell r="Z497" t="str">
            <v>No</v>
          </cell>
          <cell r="AA497" t="str">
            <v>No</v>
          </cell>
          <cell r="AB497" t="str">
            <v>Other Non-Drug</v>
          </cell>
          <cell r="AC497" t="str">
            <v>2020 Proposed</v>
          </cell>
          <cell r="AD497" t="str">
            <v>SONAR - Available in Horizon</v>
          </cell>
          <cell r="AE497" t="str">
            <v>Connected Health</v>
          </cell>
          <cell r="AF497" t="str">
            <v>TO BE Updated</v>
          </cell>
          <cell r="AG497" t="str">
            <v>TO BE Updated</v>
          </cell>
          <cell r="AH497" t="str">
            <v>TO BE Updated</v>
          </cell>
          <cell r="AI497" t="str">
            <v>TO BE Updated</v>
          </cell>
        </row>
        <row r="498">
          <cell r="A498" t="str">
            <v>18037-G4009774</v>
          </cell>
          <cell r="B498" t="str">
            <v>18037</v>
          </cell>
          <cell r="C498" t="str">
            <v>Project: TRD Pack.&amp;Device Dev</v>
          </cell>
          <cell r="D498" t="str">
            <v>Child</v>
          </cell>
          <cell r="E498" t="str">
            <v>Multiple WP</v>
          </cell>
          <cell r="F498" t="str">
            <v>TRD</v>
          </cell>
          <cell r="G498">
            <v>0</v>
          </cell>
          <cell r="H498">
            <v>0</v>
          </cell>
          <cell r="I498">
            <v>0</v>
          </cell>
          <cell r="J498">
            <v>0.2</v>
          </cell>
          <cell r="K498">
            <v>0.0681</v>
          </cell>
          <cell r="L498">
            <v>0.2681</v>
          </cell>
          <cell r="M498">
            <v>268100</v>
          </cell>
          <cell r="N498">
            <v>0</v>
          </cell>
          <cell r="O498">
            <v>0</v>
          </cell>
          <cell r="P498" t="str">
            <v>G4009774</v>
          </cell>
          <cell r="Q498">
            <v>0</v>
          </cell>
          <cell r="R498" t="str">
            <v>Not Excluded</v>
          </cell>
          <cell r="S498" t="str">
            <v>No</v>
          </cell>
          <cell r="T498" t="str">
            <v>No</v>
          </cell>
          <cell r="U498" t="str">
            <v>Value Creation</v>
          </cell>
          <cell r="V498" t="str">
            <v>Increase potential P&amp;L in case of approval</v>
          </cell>
          <cell r="W498" t="str">
            <v>Nurture</v>
          </cell>
          <cell r="X498" t="str">
            <v>Proposed Plan</v>
          </cell>
          <cell r="Y498" t="str">
            <v> DDCNEWT Recycling, sustainability, waste mgmt.</v>
          </cell>
          <cell r="Z498" t="str">
            <v>No</v>
          </cell>
          <cell r="AA498" t="str">
            <v>No</v>
          </cell>
          <cell r="AB498" t="str">
            <v>Other Non-Drug</v>
          </cell>
          <cell r="AC498" t="str">
            <v>2020 Proposed</v>
          </cell>
          <cell r="AD498" t="str">
            <v>SONAR - Available in Horizon</v>
          </cell>
          <cell r="AE498" t="str">
            <v>Connected Health</v>
          </cell>
          <cell r="AF498" t="str">
            <v>TO BE Updated</v>
          </cell>
          <cell r="AG498" t="str">
            <v>TO BE Updated</v>
          </cell>
          <cell r="AH498" t="str">
            <v>TO BE Updated</v>
          </cell>
          <cell r="AI498" t="str">
            <v>TO BE Updated</v>
          </cell>
        </row>
        <row r="499">
          <cell r="A499" t="str">
            <v>18037-G4009775</v>
          </cell>
          <cell r="B499" t="str">
            <v>18037</v>
          </cell>
          <cell r="C499" t="str">
            <v>Project: TRD Pack.&amp;Device Dev</v>
          </cell>
          <cell r="D499" t="str">
            <v>Child</v>
          </cell>
          <cell r="E499" t="str">
            <v>Multiple WP</v>
          </cell>
          <cell r="F499" t="str">
            <v>TRD</v>
          </cell>
          <cell r="G499">
            <v>0</v>
          </cell>
          <cell r="H499">
            <v>0</v>
          </cell>
          <cell r="I499">
            <v>0</v>
          </cell>
          <cell r="J499">
            <v>1</v>
          </cell>
          <cell r="K499">
            <v>0.1589</v>
          </cell>
          <cell r="L499">
            <v>1.1589</v>
          </cell>
          <cell r="M499">
            <v>1158900</v>
          </cell>
          <cell r="N499">
            <v>0</v>
          </cell>
          <cell r="O499">
            <v>0</v>
          </cell>
          <cell r="P499" t="str">
            <v>G4009775</v>
          </cell>
          <cell r="Q499">
            <v>0</v>
          </cell>
          <cell r="R499" t="str">
            <v>Not Excluded</v>
          </cell>
          <cell r="S499" t="str">
            <v>No</v>
          </cell>
          <cell r="T499" t="str">
            <v>No</v>
          </cell>
          <cell r="U499" t="str">
            <v>Value Creation</v>
          </cell>
          <cell r="V499" t="str">
            <v>Increase potential P&amp;L in case of approval</v>
          </cell>
          <cell r="W499" t="str">
            <v>Nurture</v>
          </cell>
          <cell r="X499" t="str">
            <v>Proposed Plan</v>
          </cell>
          <cell r="Y499" t="str">
            <v> DDCNEWT Reusable connected autoinjector</v>
          </cell>
          <cell r="Z499" t="str">
            <v>No</v>
          </cell>
          <cell r="AA499" t="str">
            <v>No</v>
          </cell>
          <cell r="AB499" t="str">
            <v>Other Non-Drug</v>
          </cell>
          <cell r="AC499" t="str">
            <v>2020 Proposed</v>
          </cell>
          <cell r="AD499" t="str">
            <v>SONAR - Available in Horizon</v>
          </cell>
          <cell r="AE499" t="str">
            <v>Connected Health</v>
          </cell>
          <cell r="AF499" t="str">
            <v>TO BE Updated</v>
          </cell>
          <cell r="AG499" t="str">
            <v>TO BE Updated</v>
          </cell>
          <cell r="AH499" t="str">
            <v>TO BE Updated</v>
          </cell>
          <cell r="AI499" t="str">
            <v>TO BE Updated</v>
          </cell>
        </row>
        <row r="500">
          <cell r="A500" t="str">
            <v>18037-G4010780</v>
          </cell>
          <cell r="B500" t="str">
            <v>18037</v>
          </cell>
          <cell r="C500" t="str">
            <v>Project: TRD Pack.&amp;Device Dev</v>
          </cell>
          <cell r="D500" t="str">
            <v>Child</v>
          </cell>
          <cell r="E500" t="str">
            <v>Multiple WP</v>
          </cell>
          <cell r="F500" t="str">
            <v>TRD</v>
          </cell>
          <cell r="G500">
            <v>0</v>
          </cell>
          <cell r="H500">
            <v>0</v>
          </cell>
          <cell r="I500">
            <v>0.03780446</v>
          </cell>
          <cell r="J500">
            <v>0.27</v>
          </cell>
          <cell r="K500">
            <v>0.1362</v>
          </cell>
          <cell r="L500">
            <v>0.44400446</v>
          </cell>
          <cell r="M500">
            <v>444004.46</v>
          </cell>
          <cell r="N500">
            <v>0</v>
          </cell>
          <cell r="O500">
            <v>6.5</v>
          </cell>
          <cell r="P500" t="str">
            <v>G4010780</v>
          </cell>
          <cell r="Q500">
            <v>189</v>
          </cell>
          <cell r="R500" t="str">
            <v>Not Excluded</v>
          </cell>
          <cell r="S500" t="str">
            <v>No</v>
          </cell>
          <cell r="T500" t="str">
            <v>Yes</v>
          </cell>
          <cell r="U500" t="str">
            <v>Value Creation</v>
          </cell>
          <cell r="V500" t="str">
            <v>Increase potential P&amp;L in case of approval</v>
          </cell>
          <cell r="W500" t="str">
            <v>Nurture</v>
          </cell>
          <cell r="X500" t="str">
            <v>Strategy Approved</v>
          </cell>
          <cell r="Y500" t="str">
            <v> RFID in RNS for pre-filled syringes</v>
          </cell>
          <cell r="Z500" t="str">
            <v>No</v>
          </cell>
          <cell r="AA500" t="str">
            <v>Yes</v>
          </cell>
          <cell r="AB500" t="str">
            <v>Data &amp; Digital</v>
          </cell>
          <cell r="AC500" t="str">
            <v>2020 Proposed</v>
          </cell>
          <cell r="AD500" t="str">
            <v>SONAR - Available in Horizon</v>
          </cell>
          <cell r="AE500" t="str">
            <v>Connected Health</v>
          </cell>
          <cell r="AF500" t="str">
            <v>TO BE Updated</v>
          </cell>
          <cell r="AG500" t="str">
            <v>TO BE Updated</v>
          </cell>
          <cell r="AH500" t="str">
            <v>TO BE Updated</v>
          </cell>
          <cell r="AI500" t="str">
            <v>TO BE Updated</v>
          </cell>
        </row>
        <row r="501">
          <cell r="A501" t="str">
            <v>18037-G4012157</v>
          </cell>
          <cell r="B501" t="str">
            <v>18037</v>
          </cell>
          <cell r="C501" t="str">
            <v>Project: TRD Pack.&amp;Device Dev</v>
          </cell>
          <cell r="D501" t="str">
            <v>Child</v>
          </cell>
          <cell r="E501" t="str">
            <v>Multiple WP</v>
          </cell>
          <cell r="F501" t="str">
            <v>TRD</v>
          </cell>
          <cell r="G501">
            <v>0</v>
          </cell>
          <cell r="H501">
            <v>0</v>
          </cell>
          <cell r="I501">
            <v>0</v>
          </cell>
          <cell r="J501">
            <v>2.59535</v>
          </cell>
          <cell r="K501">
            <v>0</v>
          </cell>
          <cell r="L501">
            <v>2.59535</v>
          </cell>
          <cell r="M501">
            <v>2595350</v>
          </cell>
          <cell r="N501">
            <v>0</v>
          </cell>
          <cell r="O501">
            <v>0</v>
          </cell>
          <cell r="P501" t="str">
            <v>G4012157</v>
          </cell>
          <cell r="Q501">
            <v>0</v>
          </cell>
          <cell r="R501" t="str">
            <v>Not Excluded</v>
          </cell>
          <cell r="S501" t="str">
            <v>No</v>
          </cell>
          <cell r="T501" t="str">
            <v>Yes</v>
          </cell>
          <cell r="U501" t="str">
            <v>Value Creation</v>
          </cell>
          <cell r="V501" t="str">
            <v>Increase potential P&amp;L in case of approval</v>
          </cell>
          <cell r="W501" t="str">
            <v>Nurture</v>
          </cell>
          <cell r="X501" t="str">
            <v>Proposed Plan</v>
          </cell>
          <cell r="Y501" t="str">
            <v> RFID in RNS for pre-filled syringes - Phase 2</v>
          </cell>
          <cell r="Z501" t="str">
            <v>No</v>
          </cell>
          <cell r="AA501" t="str">
            <v>Yes</v>
          </cell>
          <cell r="AB501" t="str">
            <v>Data &amp; Digital</v>
          </cell>
          <cell r="AC501" t="str">
            <v>2020 Proposed</v>
          </cell>
          <cell r="AD501" t="str">
            <v>SONAR - Available in Horizon</v>
          </cell>
          <cell r="AE501" t="str">
            <v>Connected Health</v>
          </cell>
          <cell r="AF501" t="str">
            <v>TO BE Updated</v>
          </cell>
          <cell r="AG501" t="str">
            <v>TO BE Updated</v>
          </cell>
          <cell r="AH501" t="str">
            <v>TO BE Updated</v>
          </cell>
          <cell r="AI501" t="str">
            <v>TO BE Updated</v>
          </cell>
        </row>
        <row r="502">
          <cell r="A502" t="str">
            <v>18037-G4011587</v>
          </cell>
          <cell r="B502" t="str">
            <v>18037</v>
          </cell>
          <cell r="C502" t="str">
            <v>Project: TRD Pack.&amp;Device Dev</v>
          </cell>
          <cell r="D502" t="str">
            <v>Child</v>
          </cell>
          <cell r="E502" t="str">
            <v>Multiple WP</v>
          </cell>
          <cell r="F502" t="str">
            <v>TRD</v>
          </cell>
          <cell r="G502">
            <v>0</v>
          </cell>
          <cell r="H502">
            <v>0</v>
          </cell>
          <cell r="I502">
            <v>0</v>
          </cell>
          <cell r="J502">
            <v>0.11</v>
          </cell>
          <cell r="K502">
            <v>0.0454</v>
          </cell>
          <cell r="L502">
            <v>0.1554</v>
          </cell>
          <cell r="M502">
            <v>155400</v>
          </cell>
          <cell r="N502">
            <v>0</v>
          </cell>
          <cell r="O502">
            <v>0</v>
          </cell>
          <cell r="P502" t="str">
            <v>G4011587</v>
          </cell>
          <cell r="Q502">
            <v>77</v>
          </cell>
          <cell r="R502" t="str">
            <v>Not Excluded</v>
          </cell>
          <cell r="S502" t="str">
            <v>No</v>
          </cell>
          <cell r="T502" t="str">
            <v>Yes</v>
          </cell>
          <cell r="U502" t="str">
            <v>Value Creation</v>
          </cell>
          <cell r="V502" t="str">
            <v>Increase potential P&amp;L in case of approval</v>
          </cell>
          <cell r="W502" t="str">
            <v>Nurture</v>
          </cell>
          <cell r="X502" t="str">
            <v>Strategy Approved</v>
          </cell>
          <cell r="Y502" t="str">
            <v> Technical Innovation &amp; Technology</v>
          </cell>
          <cell r="Z502" t="str">
            <v>No</v>
          </cell>
          <cell r="AA502" t="str">
            <v>Yes</v>
          </cell>
          <cell r="AB502" t="str">
            <v>IT / Systems</v>
          </cell>
          <cell r="AC502" t="str">
            <v>2020 Ongoing</v>
          </cell>
          <cell r="AD502" t="str">
            <v>SONAR - Available in Horizon</v>
          </cell>
          <cell r="AE502" t="e">
            <v>#N/A</v>
          </cell>
          <cell r="AF502" t="str">
            <v>Process Optimization &amp; Automation</v>
          </cell>
          <cell r="AG502">
            <v>0</v>
          </cell>
          <cell r="AH502" t="str">
            <v>TRD Labs</v>
          </cell>
          <cell r="AI502" t="str">
            <v>Clinical Supply</v>
          </cell>
        </row>
        <row r="503">
          <cell r="A503" t="str">
            <v>18037-G4012158</v>
          </cell>
          <cell r="B503" t="str">
            <v>18037</v>
          </cell>
          <cell r="C503" t="str">
            <v>Project: TRD Pack.&amp;Device Dev</v>
          </cell>
          <cell r="D503" t="str">
            <v>Child</v>
          </cell>
          <cell r="E503" t="str">
            <v>Multiple WP</v>
          </cell>
          <cell r="F503" t="str">
            <v>TRD</v>
          </cell>
          <cell r="G503">
            <v>0</v>
          </cell>
          <cell r="H503">
            <v>0</v>
          </cell>
          <cell r="I503">
            <v>0</v>
          </cell>
          <cell r="J503">
            <v>2</v>
          </cell>
          <cell r="K503">
            <v>0</v>
          </cell>
          <cell r="L503">
            <v>2</v>
          </cell>
          <cell r="M503">
            <v>2000000</v>
          </cell>
          <cell r="N503">
            <v>0</v>
          </cell>
          <cell r="O503">
            <v>0</v>
          </cell>
          <cell r="P503" t="str">
            <v>G4012158</v>
          </cell>
          <cell r="Q503">
            <v>0</v>
          </cell>
          <cell r="R503" t="str">
            <v>Not Excluded</v>
          </cell>
          <cell r="S503" t="str">
            <v>No</v>
          </cell>
          <cell r="T503" t="str">
            <v>No</v>
          </cell>
          <cell r="U503" t="str">
            <v>Value Creation</v>
          </cell>
          <cell r="V503" t="str">
            <v>Increase potential P&amp;L in case of approval</v>
          </cell>
          <cell r="W503" t="str">
            <v>Nurture</v>
          </cell>
          <cell r="X503" t="str">
            <v>Proposed Plan</v>
          </cell>
          <cell r="Y503" t="str">
            <v> Workstream subcutaneous delivery strategy Phase 2</v>
          </cell>
          <cell r="Z503" t="str">
            <v>No</v>
          </cell>
          <cell r="AA503" t="str">
            <v>No</v>
          </cell>
          <cell r="AB503" t="str">
            <v>Other Non-Drug</v>
          </cell>
          <cell r="AC503" t="str">
            <v>2020 Proposed</v>
          </cell>
          <cell r="AD503" t="str">
            <v>SONAR - Available in Horizon</v>
          </cell>
          <cell r="AE503" t="str">
            <v>Connected Health</v>
          </cell>
          <cell r="AF503" t="str">
            <v>TO BE Updated</v>
          </cell>
          <cell r="AG503" t="str">
            <v>TO BE Updated</v>
          </cell>
          <cell r="AH503" t="str">
            <v>TO BE Updated</v>
          </cell>
          <cell r="AI503" t="str">
            <v>TO BE Updated</v>
          </cell>
        </row>
        <row r="504">
          <cell r="A504" t="str">
            <v>18037-G4003902</v>
          </cell>
          <cell r="B504" t="str">
            <v>18037</v>
          </cell>
          <cell r="C504" t="str">
            <v>Project: TRD Pack.&amp;Device Dev</v>
          </cell>
          <cell r="D504" t="str">
            <v>Child</v>
          </cell>
          <cell r="E504" t="str">
            <v>Multiple WP</v>
          </cell>
          <cell r="F504" t="str">
            <v>TRD</v>
          </cell>
          <cell r="G504">
            <v>0</v>
          </cell>
          <cell r="H504">
            <v>0</v>
          </cell>
          <cell r="I504">
            <v>0</v>
          </cell>
          <cell r="J504">
            <v>0</v>
          </cell>
          <cell r="K504">
            <v>1.7479</v>
          </cell>
          <cell r="L504">
            <v>1.7479</v>
          </cell>
          <cell r="M504">
            <v>1747900</v>
          </cell>
          <cell r="N504">
            <v>0.2043</v>
          </cell>
          <cell r="O504">
            <v>0</v>
          </cell>
          <cell r="P504" t="str">
            <v>G4003902</v>
          </cell>
          <cell r="Q504">
            <v>0</v>
          </cell>
          <cell r="R504" t="str">
            <v>Not Excluded</v>
          </cell>
          <cell r="S504" t="str">
            <v>No</v>
          </cell>
          <cell r="T504" t="str">
            <v>No</v>
          </cell>
          <cell r="U504" t="str">
            <v>Value Creation</v>
          </cell>
          <cell r="V504" t="str">
            <v>Increase potential P&amp;L in case of approval</v>
          </cell>
          <cell r="W504" t="str">
            <v>Nurture</v>
          </cell>
          <cell r="X504" t="str">
            <v>Proposed Plan</v>
          </cell>
          <cell r="Y504" t="str">
            <v> DDCNEWT SURFACE CONTAINER</v>
          </cell>
          <cell r="Z504" t="str">
            <v>No</v>
          </cell>
          <cell r="AA504" t="str">
            <v>No</v>
          </cell>
          <cell r="AB504" t="str">
            <v>Other Non-Drug</v>
          </cell>
          <cell r="AC504" t="str">
            <v>2020 Proposed</v>
          </cell>
          <cell r="AD504" t="str">
            <v>SONAR - Available in Horizon</v>
          </cell>
          <cell r="AE504" t="str">
            <v>Connected Health</v>
          </cell>
          <cell r="AF504" t="str">
            <v>TO BE Updated</v>
          </cell>
          <cell r="AG504" t="str">
            <v>TO BE Updated</v>
          </cell>
          <cell r="AH504" t="str">
            <v>TO BE Updated</v>
          </cell>
          <cell r="AI504" t="str">
            <v>TO BE Updated</v>
          </cell>
        </row>
        <row r="505">
          <cell r="A505" t="str">
            <v>18037-G4003667</v>
          </cell>
          <cell r="B505" t="str">
            <v>18037</v>
          </cell>
          <cell r="C505" t="str">
            <v>Project: TRD Pack.&amp;Device Dev</v>
          </cell>
          <cell r="D505" t="str">
            <v>Child</v>
          </cell>
          <cell r="E505" t="str">
            <v>Multiple WP</v>
          </cell>
          <cell r="F505" t="str">
            <v>TRD</v>
          </cell>
          <cell r="G505">
            <v>0</v>
          </cell>
          <cell r="H505">
            <v>0</v>
          </cell>
          <cell r="I505">
            <v>0</v>
          </cell>
          <cell r="J505">
            <v>0.2</v>
          </cell>
          <cell r="K505">
            <v>0.1135</v>
          </cell>
          <cell r="L505">
            <v>0.3135</v>
          </cell>
          <cell r="M505">
            <v>313500</v>
          </cell>
          <cell r="N505">
            <v>0.0227</v>
          </cell>
          <cell r="O505">
            <v>0</v>
          </cell>
          <cell r="P505" t="str">
            <v>G4003667</v>
          </cell>
          <cell r="Q505">
            <v>0</v>
          </cell>
          <cell r="R505" t="str">
            <v>Not Excluded</v>
          </cell>
          <cell r="S505" t="str">
            <v>No</v>
          </cell>
          <cell r="T505" t="str">
            <v>No</v>
          </cell>
          <cell r="U505" t="str">
            <v>Value Creation</v>
          </cell>
          <cell r="V505" t="str">
            <v>Increase potential P&amp;L in case of approval</v>
          </cell>
          <cell r="W505" t="str">
            <v>Nurture</v>
          </cell>
          <cell r="X505" t="str">
            <v>Proposed Plan</v>
          </cell>
          <cell r="Y505" t="str">
            <v>GDPD TECH EVALUATION</v>
          </cell>
          <cell r="Z505" t="str">
            <v>No</v>
          </cell>
          <cell r="AA505" t="str">
            <v>No</v>
          </cell>
          <cell r="AB505" t="str">
            <v>Other Non-Drug</v>
          </cell>
          <cell r="AC505" t="str">
            <v>2020 Proposed</v>
          </cell>
          <cell r="AD505" t="str">
            <v>SONAR - Available in Horizon</v>
          </cell>
          <cell r="AE505" t="str">
            <v>Connected Health</v>
          </cell>
          <cell r="AF505" t="str">
            <v>TO BE Updated</v>
          </cell>
          <cell r="AG505" t="str">
            <v>TO BE Updated</v>
          </cell>
          <cell r="AH505" t="str">
            <v>TO BE Updated</v>
          </cell>
          <cell r="AI505" t="str">
            <v>TO BE Updated</v>
          </cell>
        </row>
        <row r="506">
          <cell r="A506" t="str">
            <v>18037-G4011942</v>
          </cell>
          <cell r="B506" t="str">
            <v>18037</v>
          </cell>
          <cell r="C506" t="str">
            <v>Project: TRD Pack.&amp;Device Dev</v>
          </cell>
          <cell r="D506" t="str">
            <v>Child</v>
          </cell>
          <cell r="E506" t="str">
            <v>Multiple WP</v>
          </cell>
          <cell r="F506" t="str">
            <v>TRD</v>
          </cell>
          <cell r="G506">
            <v>0</v>
          </cell>
          <cell r="H506">
            <v>0</v>
          </cell>
          <cell r="I506">
            <v>0.09564293</v>
          </cell>
          <cell r="J506">
            <v>0.09</v>
          </cell>
          <cell r="K506">
            <v>0</v>
          </cell>
          <cell r="L506">
            <v>0.18564293</v>
          </cell>
          <cell r="M506">
            <v>185642.93</v>
          </cell>
          <cell r="N506">
            <v>0</v>
          </cell>
          <cell r="O506">
            <v>0</v>
          </cell>
          <cell r="P506" t="str">
            <v>G4011942</v>
          </cell>
          <cell r="Q506">
            <v>63</v>
          </cell>
          <cell r="R506" t="str">
            <v>Not Excluded</v>
          </cell>
          <cell r="S506" t="str">
            <v>No</v>
          </cell>
          <cell r="T506" t="str">
            <v>No</v>
          </cell>
          <cell r="U506" t="str">
            <v>Value Creation</v>
          </cell>
          <cell r="V506" t="str">
            <v>Increase potential P&amp;L in case of approval</v>
          </cell>
          <cell r="W506" t="str">
            <v>Nurture</v>
          </cell>
          <cell r="X506" t="str">
            <v>Strategy Approved</v>
          </cell>
          <cell r="Y506" t="str">
            <v> DDCNEWT Universal Vial Closure System Feasibility</v>
          </cell>
          <cell r="Z506" t="str">
            <v>No</v>
          </cell>
          <cell r="AA506" t="str">
            <v>No</v>
          </cell>
          <cell r="AB506" t="str">
            <v>Other Non-Drug</v>
          </cell>
          <cell r="AC506" t="str">
            <v>2020 Proposed</v>
          </cell>
          <cell r="AD506" t="str">
            <v>SONAR - Available in Horizon</v>
          </cell>
          <cell r="AE506" t="str">
            <v>Connected Health</v>
          </cell>
          <cell r="AF506" t="str">
            <v>TO BE Updated</v>
          </cell>
          <cell r="AG506" t="str">
            <v>TO BE Updated</v>
          </cell>
          <cell r="AH506" t="str">
            <v>TO BE Updated</v>
          </cell>
          <cell r="AI506" t="str">
            <v>TO BE Updated</v>
          </cell>
        </row>
        <row r="507">
          <cell r="A507">
            <v>15092</v>
          </cell>
          <cell r="B507" t="str">
            <v>15092</v>
          </cell>
          <cell r="C507" t="str">
            <v>Project: BIOFUTUR</v>
          </cell>
          <cell r="D507" t="str">
            <v>Parent</v>
          </cell>
          <cell r="E507" t="str">
            <v>Single WP</v>
          </cell>
          <cell r="F507" t="str">
            <v>TRD</v>
          </cell>
          <cell r="G507">
            <v>0</v>
          </cell>
          <cell r="H507">
            <v>0</v>
          </cell>
          <cell r="I507">
            <v>0</v>
          </cell>
          <cell r="J507">
            <v>1.5</v>
          </cell>
          <cell r="K507">
            <v>0</v>
          </cell>
          <cell r="L507">
            <v>1.5</v>
          </cell>
          <cell r="M507">
            <v>1500000</v>
          </cell>
          <cell r="N507">
            <v>0</v>
          </cell>
          <cell r="O507">
            <v>0</v>
          </cell>
        </row>
        <row r="507">
          <cell r="Q507">
            <v>0</v>
          </cell>
          <cell r="R507" t="str">
            <v>Not Excluded</v>
          </cell>
          <cell r="S507" t="str">
            <v>No</v>
          </cell>
          <cell r="T507" t="str">
            <v>Yes</v>
          </cell>
          <cell r="U507" t="str">
            <v>Value Creation</v>
          </cell>
          <cell r="V507" t="str">
            <v>Value Creation without ExtraVal</v>
          </cell>
          <cell r="W507" t="str">
            <v>Nurture</v>
          </cell>
          <cell r="X507" t="str">
            <v>Strategy Approved</v>
          </cell>
          <cell r="Y507" t="str">
            <v> BIOFUTUR</v>
          </cell>
          <cell r="Z507" t="str">
            <v>No</v>
          </cell>
          <cell r="AA507" t="str">
            <v>No</v>
          </cell>
          <cell r="AB507" t="str">
            <v>IT / Systems</v>
          </cell>
          <cell r="AC507" t="str">
            <v>TO Be Updated</v>
          </cell>
          <cell r="AD507" t="str">
            <v>SONAR - Available in Horizon</v>
          </cell>
          <cell r="AE507" t="str">
            <v>Data for Insights</v>
          </cell>
          <cell r="AF507" t="str">
            <v>TO Be Updated</v>
          </cell>
          <cell r="AG507" t="str">
            <v>TO Be Updated</v>
          </cell>
          <cell r="AH507" t="str">
            <v>TO Be Updated</v>
          </cell>
          <cell r="AI507" t="str">
            <v>TO Be Updated</v>
          </cell>
        </row>
        <row r="508">
          <cell r="A508" t="str">
            <v>15092-G4012162</v>
          </cell>
          <cell r="B508" t="str">
            <v>15092</v>
          </cell>
          <cell r="C508" t="str">
            <v>Project: BIOFUTUR</v>
          </cell>
          <cell r="D508" t="str">
            <v>Child</v>
          </cell>
          <cell r="E508" t="str">
            <v>Single WP</v>
          </cell>
          <cell r="F508" t="str">
            <v>TRD</v>
          </cell>
          <cell r="G508">
            <v>0</v>
          </cell>
          <cell r="H508">
            <v>0</v>
          </cell>
          <cell r="I508">
            <v>0</v>
          </cell>
          <cell r="J508">
            <v>1.5</v>
          </cell>
          <cell r="K508">
            <v>0</v>
          </cell>
          <cell r="L508">
            <v>1.5</v>
          </cell>
          <cell r="M508">
            <v>1500000</v>
          </cell>
          <cell r="N508">
            <v>0</v>
          </cell>
          <cell r="O508">
            <v>0</v>
          </cell>
          <cell r="P508" t="str">
            <v>G4012162</v>
          </cell>
          <cell r="Q508">
            <v>0</v>
          </cell>
          <cell r="R508" t="str">
            <v>Not Excluded</v>
          </cell>
          <cell r="S508" t="str">
            <v>No</v>
          </cell>
          <cell r="T508" t="str">
            <v>Yes</v>
          </cell>
          <cell r="U508" t="str">
            <v>Value Creation</v>
          </cell>
          <cell r="V508" t="str">
            <v>Value Creation without ExtraVal</v>
          </cell>
          <cell r="W508" t="str">
            <v>Nurture</v>
          </cell>
          <cell r="X508" t="str">
            <v>Proposed Plan</v>
          </cell>
          <cell r="Y508" t="str">
            <v> Portf. strategy to direct fed batch or HDPB (EBD)</v>
          </cell>
          <cell r="Z508" t="str">
            <v>No</v>
          </cell>
          <cell r="AA508" t="str">
            <v>No</v>
          </cell>
          <cell r="AB508" t="str">
            <v>IT / Systems</v>
          </cell>
          <cell r="AC508" t="str">
            <v>TO Be Updated</v>
          </cell>
          <cell r="AD508" t="str">
            <v>SONAR - Available in Horizon</v>
          </cell>
          <cell r="AE508" t="str">
            <v>Data for Insights</v>
          </cell>
          <cell r="AF508" t="str">
            <v>TO Be Updated</v>
          </cell>
          <cell r="AG508" t="str">
            <v>TO Be Updated</v>
          </cell>
          <cell r="AH508" t="str">
            <v>TO Be Updated</v>
          </cell>
          <cell r="AI508" t="str">
            <v>TO Be Updated</v>
          </cell>
        </row>
        <row r="509">
          <cell r="A509">
            <v>15104</v>
          </cell>
          <cell r="B509" t="str">
            <v>15104</v>
          </cell>
          <cell r="C509" t="str">
            <v>Project: BPDBIOST</v>
          </cell>
          <cell r="D509" t="str">
            <v>Parent</v>
          </cell>
          <cell r="E509" t="str">
            <v>Multiple WP</v>
          </cell>
          <cell r="F509" t="str">
            <v>TRD</v>
          </cell>
          <cell r="G509">
            <v>0</v>
          </cell>
          <cell r="H509">
            <v>0</v>
          </cell>
          <cell r="I509">
            <v>0</v>
          </cell>
          <cell r="J509">
            <v>0</v>
          </cell>
          <cell r="K509">
            <v>0.5902</v>
          </cell>
          <cell r="L509">
            <v>0.5902</v>
          </cell>
          <cell r="M509">
            <v>590200</v>
          </cell>
          <cell r="N509">
            <v>0.0681</v>
          </cell>
          <cell r="O509">
            <v>0</v>
          </cell>
        </row>
        <row r="509">
          <cell r="Q509">
            <v>0</v>
          </cell>
          <cell r="R509" t="str">
            <v>Not Excluded</v>
          </cell>
          <cell r="S509" t="str">
            <v>No</v>
          </cell>
          <cell r="T509" t="str">
            <v>No</v>
          </cell>
          <cell r="U509" t="str">
            <v>Value Creation</v>
          </cell>
          <cell r="V509" t="str">
            <v>Increase potential P&amp;L in case of approval</v>
          </cell>
          <cell r="W509" t="str">
            <v>Nurture</v>
          </cell>
          <cell r="X509" t="str">
            <v>Proposed Plan</v>
          </cell>
          <cell r="Y509" t="str">
            <v> BPDBIOST</v>
          </cell>
          <cell r="Z509" t="str">
            <v>No</v>
          </cell>
          <cell r="AA509" t="str">
            <v>No</v>
          </cell>
          <cell r="AB509" t="str">
            <v>Other Non-Drug</v>
          </cell>
          <cell r="AC509" t="str">
            <v>2020 Proposed</v>
          </cell>
          <cell r="AD509" t="str">
            <v>SONAR - Available in Horizon</v>
          </cell>
          <cell r="AE509" t="str">
            <v>Process Excellence &amp; Innovation</v>
          </cell>
          <cell r="AF509" t="str">
            <v>Process Optimization &amp; Automation</v>
          </cell>
          <cell r="AG509">
            <v>0</v>
          </cell>
          <cell r="AH509" t="str">
            <v>TRD Labs</v>
          </cell>
          <cell r="AI509" t="str">
            <v>Pharmaceutical Process and Product Development</v>
          </cell>
        </row>
        <row r="510">
          <cell r="A510" t="str">
            <v>15104-G4008169</v>
          </cell>
          <cell r="B510" t="str">
            <v>15104</v>
          </cell>
          <cell r="C510" t="str">
            <v>Project: BPDBIOST</v>
          </cell>
          <cell r="D510" t="str">
            <v>Child</v>
          </cell>
          <cell r="E510" t="str">
            <v>Multiple WP</v>
          </cell>
          <cell r="F510" t="str">
            <v>TRD</v>
          </cell>
          <cell r="G510">
            <v>0</v>
          </cell>
          <cell r="H510">
            <v>0</v>
          </cell>
          <cell r="I510">
            <v>0</v>
          </cell>
          <cell r="J510">
            <v>0</v>
          </cell>
          <cell r="K510">
            <v>0.2724</v>
          </cell>
          <cell r="L510">
            <v>0.2724</v>
          </cell>
          <cell r="M510">
            <v>272400</v>
          </cell>
          <cell r="N510">
            <v>0.0227</v>
          </cell>
          <cell r="O510">
            <v>0</v>
          </cell>
          <cell r="P510" t="str">
            <v>G4008169</v>
          </cell>
          <cell r="Q510">
            <v>0</v>
          </cell>
          <cell r="R510" t="str">
            <v>Not Excluded</v>
          </cell>
          <cell r="S510" t="str">
            <v>No</v>
          </cell>
          <cell r="T510" t="str">
            <v>No</v>
          </cell>
          <cell r="U510" t="str">
            <v>Value Creation</v>
          </cell>
          <cell r="V510" t="str">
            <v>Reduce R&amp;D Costs</v>
          </cell>
          <cell r="W510" t="str">
            <v>Nurture</v>
          </cell>
          <cell r="X510" t="str">
            <v>Proposed Plan</v>
          </cell>
          <cell r="Y510" t="str">
            <v> Development manual</v>
          </cell>
          <cell r="Z510" t="str">
            <v>No</v>
          </cell>
          <cell r="AA510" t="str">
            <v>No</v>
          </cell>
          <cell r="AB510" t="str">
            <v>Other Non-Drug</v>
          </cell>
          <cell r="AC510" t="str">
            <v>2020 Proposed</v>
          </cell>
          <cell r="AD510" t="str">
            <v>SONAR - Available in Horizon</v>
          </cell>
          <cell r="AE510" t="str">
            <v>Process Excellence &amp; Innovation</v>
          </cell>
          <cell r="AF510" t="str">
            <v>Process Optimization &amp; Automation</v>
          </cell>
          <cell r="AG510">
            <v>0</v>
          </cell>
          <cell r="AH510" t="str">
            <v>TRD Labs</v>
          </cell>
          <cell r="AI510" t="str">
            <v>Pharmaceutical Process and Product Development</v>
          </cell>
        </row>
        <row r="511">
          <cell r="A511" t="str">
            <v>15104-G4002775</v>
          </cell>
          <cell r="B511" t="str">
            <v>15104</v>
          </cell>
          <cell r="C511" t="str">
            <v>Project: BPDBIOST</v>
          </cell>
          <cell r="D511" t="str">
            <v>Child</v>
          </cell>
          <cell r="E511" t="str">
            <v>Multiple WP</v>
          </cell>
          <cell r="F511" t="str">
            <v>TRD</v>
          </cell>
          <cell r="G511">
            <v>0</v>
          </cell>
          <cell r="H511">
            <v>0</v>
          </cell>
          <cell r="I511">
            <v>0</v>
          </cell>
          <cell r="J511">
            <v>0</v>
          </cell>
          <cell r="K511">
            <v>0.1362</v>
          </cell>
          <cell r="L511">
            <v>0.1362</v>
          </cell>
          <cell r="M511">
            <v>136200</v>
          </cell>
          <cell r="N511">
            <v>0.0227</v>
          </cell>
          <cell r="O511">
            <v>0</v>
          </cell>
          <cell r="P511" t="str">
            <v>G4002775</v>
          </cell>
          <cell r="Q511">
            <v>0</v>
          </cell>
          <cell r="R511" t="str">
            <v>Not Excluded</v>
          </cell>
          <cell r="S511" t="str">
            <v>No</v>
          </cell>
          <cell r="T511" t="str">
            <v>No</v>
          </cell>
          <cell r="U511" t="str">
            <v>Value Creation</v>
          </cell>
          <cell r="V511" t="str">
            <v>Reduce R&amp;D Costs</v>
          </cell>
          <cell r="W511" t="str">
            <v>Nurture</v>
          </cell>
          <cell r="X511" t="str">
            <v>Proposed Plan</v>
          </cell>
          <cell r="Y511" t="str">
            <v> BPDBIOST E.coli expression system_2019</v>
          </cell>
          <cell r="Z511" t="str">
            <v>No</v>
          </cell>
          <cell r="AA511" t="str">
            <v>No</v>
          </cell>
          <cell r="AB511" t="str">
            <v>Other Non-Drug</v>
          </cell>
          <cell r="AC511" t="str">
            <v>2020 Proposed</v>
          </cell>
          <cell r="AD511" t="str">
            <v>SONAR - Available in Horizon</v>
          </cell>
          <cell r="AE511" t="str">
            <v>Process Excellence &amp; Innovation</v>
          </cell>
          <cell r="AF511" t="str">
            <v>Process Optimization &amp; Automation</v>
          </cell>
          <cell r="AG511">
            <v>0</v>
          </cell>
          <cell r="AH511" t="str">
            <v>TRD Labs</v>
          </cell>
          <cell r="AI511" t="str">
            <v>Pharmaceutical Process and Product Development</v>
          </cell>
        </row>
        <row r="512">
          <cell r="A512" t="str">
            <v>15104-T4000471</v>
          </cell>
          <cell r="B512" t="str">
            <v>15104</v>
          </cell>
          <cell r="C512" t="str">
            <v>Project: BPDBIOST</v>
          </cell>
          <cell r="D512" t="str">
            <v>Child</v>
          </cell>
          <cell r="E512" t="str">
            <v>Multiple WP</v>
          </cell>
          <cell r="F512" t="str">
            <v>TRD</v>
          </cell>
          <cell r="G512">
            <v>0</v>
          </cell>
          <cell r="H512">
            <v>0</v>
          </cell>
          <cell r="I512">
            <v>0</v>
          </cell>
          <cell r="J512">
            <v>0</v>
          </cell>
          <cell r="K512">
            <v>0.1362</v>
          </cell>
          <cell r="L512">
            <v>0.1362</v>
          </cell>
          <cell r="M512">
            <v>136200</v>
          </cell>
          <cell r="N512">
            <v>0.0227</v>
          </cell>
          <cell r="O512">
            <v>0</v>
          </cell>
          <cell r="P512" t="str">
            <v>T4000471</v>
          </cell>
          <cell r="Q512">
            <v>0</v>
          </cell>
          <cell r="R512" t="str">
            <v>Not Excluded</v>
          </cell>
          <cell r="S512" t="str">
            <v>No</v>
          </cell>
          <cell r="T512" t="str">
            <v>No</v>
          </cell>
          <cell r="U512" t="str">
            <v>Value Creation</v>
          </cell>
          <cell r="V512" t="str">
            <v>Reduce R&amp;D Costs</v>
          </cell>
          <cell r="W512" t="str">
            <v>Nurture</v>
          </cell>
          <cell r="X512" t="str">
            <v>Proposed Plan</v>
          </cell>
          <cell r="Y512" t="str">
            <v> BPDBIOST Freeze/Thaw of DS solutions LCAT.E90062</v>
          </cell>
          <cell r="Z512" t="str">
            <v>No</v>
          </cell>
          <cell r="AA512" t="str">
            <v>No</v>
          </cell>
          <cell r="AB512" t="str">
            <v>Other Non-Drug</v>
          </cell>
          <cell r="AC512" t="str">
            <v>2020 Proposed</v>
          </cell>
          <cell r="AD512" t="str">
            <v>SONAR - Available in Horizon</v>
          </cell>
          <cell r="AE512" t="str">
            <v>Process Excellence &amp; Innovation</v>
          </cell>
          <cell r="AF512" t="str">
            <v>Process Optimization &amp; Automation</v>
          </cell>
          <cell r="AG512">
            <v>0</v>
          </cell>
          <cell r="AH512" t="str">
            <v>TRD Labs</v>
          </cell>
          <cell r="AI512" t="str">
            <v>Pharmaceutical Process and Product Development</v>
          </cell>
        </row>
        <row r="513">
          <cell r="A513" t="str">
            <v>15104-G4002838</v>
          </cell>
          <cell r="B513" t="str">
            <v>15104</v>
          </cell>
          <cell r="C513" t="str">
            <v>Project: BPDBIOST</v>
          </cell>
          <cell r="D513" t="str">
            <v>Child</v>
          </cell>
          <cell r="E513" t="str">
            <v>Multiple WP</v>
          </cell>
          <cell r="F513" t="str">
            <v>TRD</v>
          </cell>
          <cell r="G513">
            <v>0</v>
          </cell>
          <cell r="H513">
            <v>0</v>
          </cell>
          <cell r="I513">
            <v>0</v>
          </cell>
          <cell r="J513">
            <v>0</v>
          </cell>
          <cell r="K513">
            <v>0.0454</v>
          </cell>
          <cell r="L513">
            <v>0.0454</v>
          </cell>
          <cell r="M513">
            <v>45400</v>
          </cell>
          <cell r="N513">
            <v>0</v>
          </cell>
          <cell r="O513">
            <v>0</v>
          </cell>
          <cell r="P513" t="str">
            <v>G4002838</v>
          </cell>
          <cell r="Q513">
            <v>0</v>
          </cell>
          <cell r="R513" t="str">
            <v>Not Excluded</v>
          </cell>
          <cell r="S513" t="str">
            <v>No</v>
          </cell>
          <cell r="T513" t="str">
            <v>No</v>
          </cell>
          <cell r="U513" t="str">
            <v>Value Creation</v>
          </cell>
          <cell r="V513" t="str">
            <v>Reduce R&amp;D Costs</v>
          </cell>
          <cell r="W513" t="str">
            <v>Nurture</v>
          </cell>
          <cell r="X513" t="str">
            <v>Proposed Plan</v>
          </cell>
          <cell r="Y513" t="str">
            <v> BPDBIOST Methods for impr. BP CD Lab NT0003_2019_2</v>
          </cell>
          <cell r="Z513" t="str">
            <v>No</v>
          </cell>
          <cell r="AA513" t="str">
            <v>No</v>
          </cell>
          <cell r="AB513" t="str">
            <v>Other Non-Drug</v>
          </cell>
          <cell r="AC513" t="str">
            <v>2020 Proposed</v>
          </cell>
          <cell r="AD513" t="str">
            <v>SONAR - Available in Horizon</v>
          </cell>
          <cell r="AE513" t="str">
            <v>Process Excellence &amp; Innovation</v>
          </cell>
          <cell r="AF513" t="str">
            <v>Process Optimization &amp; Automation</v>
          </cell>
          <cell r="AG513">
            <v>0</v>
          </cell>
          <cell r="AH513" t="str">
            <v>TRD Labs</v>
          </cell>
          <cell r="AI513" t="str">
            <v>Pharmaceutical Process and Product Development</v>
          </cell>
        </row>
        <row r="514">
          <cell r="A514">
            <v>15094</v>
          </cell>
          <cell r="B514" t="str">
            <v>15094</v>
          </cell>
          <cell r="C514" t="str">
            <v>Project: OMEGAA01</v>
          </cell>
          <cell r="D514" t="str">
            <v>Parent</v>
          </cell>
          <cell r="E514" t="str">
            <v>Single WP</v>
          </cell>
          <cell r="F514" t="str">
            <v>TRD</v>
          </cell>
          <cell r="G514">
            <v>0</v>
          </cell>
          <cell r="H514">
            <v>0</v>
          </cell>
          <cell r="I514">
            <v>0</v>
          </cell>
          <cell r="J514">
            <v>0</v>
          </cell>
          <cell r="K514">
            <v>4.2222</v>
          </cell>
          <cell r="L514">
            <v>4.2222</v>
          </cell>
          <cell r="M514">
            <v>4222200</v>
          </cell>
          <cell r="N514">
            <v>0.6583</v>
          </cell>
          <cell r="O514">
            <v>0</v>
          </cell>
        </row>
        <row r="514">
          <cell r="Q514">
            <v>0</v>
          </cell>
          <cell r="R514" t="str">
            <v>Not Excluded</v>
          </cell>
          <cell r="S514" t="str">
            <v>No</v>
          </cell>
          <cell r="T514" t="str">
            <v>Yes</v>
          </cell>
          <cell r="U514" t="str">
            <v>Value Creation</v>
          </cell>
          <cell r="V514" t="str">
            <v>Value Creation without ExtraVal</v>
          </cell>
          <cell r="W514" t="str">
            <v>Nurture</v>
          </cell>
          <cell r="X514" t="str">
            <v>Strategy Approved</v>
          </cell>
          <cell r="Y514" t="str">
            <v> OMEGAA01</v>
          </cell>
          <cell r="Z514" t="str">
            <v>No</v>
          </cell>
          <cell r="AA514" t="str">
            <v>No</v>
          </cell>
          <cell r="AB514" t="str">
            <v>IT / Systems</v>
          </cell>
          <cell r="AC514" t="str">
            <v>TO Be Updated</v>
          </cell>
          <cell r="AD514" t="str">
            <v>SONAR - Available in Horizon</v>
          </cell>
          <cell r="AE514" t="str">
            <v>Connected Health</v>
          </cell>
          <cell r="AF514" t="str">
            <v>TO Be Updated</v>
          </cell>
          <cell r="AG514" t="str">
            <v>TO Be Updated</v>
          </cell>
          <cell r="AH514" t="str">
            <v>TO Be Updated</v>
          </cell>
          <cell r="AI514" t="str">
            <v>TO Be Updated</v>
          </cell>
        </row>
        <row r="515">
          <cell r="A515" t="str">
            <v>15094-G1150077</v>
          </cell>
          <cell r="B515" t="str">
            <v>15094</v>
          </cell>
          <cell r="C515" t="str">
            <v>Project: OMEGAA01</v>
          </cell>
          <cell r="D515" t="str">
            <v>Child</v>
          </cell>
          <cell r="E515" t="str">
            <v>Single WP</v>
          </cell>
          <cell r="F515" t="str">
            <v>TRD</v>
          </cell>
          <cell r="G515">
            <v>0</v>
          </cell>
          <cell r="H515">
            <v>0</v>
          </cell>
          <cell r="I515">
            <v>0</v>
          </cell>
          <cell r="J515">
            <v>0</v>
          </cell>
          <cell r="K515">
            <v>4.2222</v>
          </cell>
          <cell r="L515">
            <v>4.2222</v>
          </cell>
          <cell r="M515">
            <v>4222200</v>
          </cell>
          <cell r="N515">
            <v>0.6583</v>
          </cell>
          <cell r="O515">
            <v>0</v>
          </cell>
          <cell r="P515" t="str">
            <v>G1150077</v>
          </cell>
          <cell r="Q515">
            <v>0</v>
          </cell>
          <cell r="R515" t="str">
            <v>Not Excluded</v>
          </cell>
          <cell r="S515" t="str">
            <v>No</v>
          </cell>
          <cell r="T515" t="str">
            <v>Yes</v>
          </cell>
          <cell r="U515" t="str">
            <v>Value Creation</v>
          </cell>
          <cell r="V515" t="str">
            <v>Value Creation without ExtraVal</v>
          </cell>
          <cell r="W515" t="str">
            <v>Nurture</v>
          </cell>
          <cell r="X515" t="str">
            <v>Proposed Plan</v>
          </cell>
          <cell r="Y515" t="str">
            <v> OMEGAA1 BTDM</v>
          </cell>
          <cell r="Z515" t="str">
            <v>No</v>
          </cell>
          <cell r="AA515" t="str">
            <v>No</v>
          </cell>
          <cell r="AB515" t="str">
            <v>IT / Systems</v>
          </cell>
          <cell r="AC515" t="str">
            <v>TO Be Updated</v>
          </cell>
          <cell r="AD515" t="str">
            <v>SONAR - Available in Horizon</v>
          </cell>
          <cell r="AE515" t="str">
            <v>Connected Health</v>
          </cell>
          <cell r="AF515" t="str">
            <v>TO Be Updated</v>
          </cell>
          <cell r="AG515" t="str">
            <v>TO Be Updated</v>
          </cell>
          <cell r="AH515" t="str">
            <v>TO Be Updated</v>
          </cell>
          <cell r="AI515" t="str">
            <v>TO Be Updated</v>
          </cell>
        </row>
        <row r="516">
          <cell r="A516">
            <v>15204</v>
          </cell>
          <cell r="B516" t="str">
            <v>15204</v>
          </cell>
          <cell r="C516" t="str">
            <v>Project: DDCNEWT</v>
          </cell>
          <cell r="D516" t="str">
            <v>Parent</v>
          </cell>
          <cell r="E516" t="str">
            <v>Single WP</v>
          </cell>
          <cell r="F516" t="str">
            <v>TRD</v>
          </cell>
          <cell r="G516">
            <v>0</v>
          </cell>
          <cell r="H516">
            <v>0</v>
          </cell>
          <cell r="I516">
            <v>0</v>
          </cell>
          <cell r="J516">
            <v>0</v>
          </cell>
          <cell r="K516">
            <v>0.3632</v>
          </cell>
          <cell r="L516">
            <v>0.3632</v>
          </cell>
          <cell r="M516">
            <v>363200</v>
          </cell>
          <cell r="N516">
            <v>0.0454</v>
          </cell>
          <cell r="O516">
            <v>0</v>
          </cell>
        </row>
        <row r="516">
          <cell r="Q516">
            <v>0</v>
          </cell>
          <cell r="R516" t="str">
            <v>Not Excluded</v>
          </cell>
          <cell r="S516" t="str">
            <v>No</v>
          </cell>
          <cell r="T516" t="str">
            <v>No</v>
          </cell>
          <cell r="U516" t="str">
            <v>Value Creation</v>
          </cell>
          <cell r="V516" t="str">
            <v>Reduce R&amp;D Costs</v>
          </cell>
          <cell r="W516" t="str">
            <v>Nurture</v>
          </cell>
          <cell r="X516" t="str">
            <v>Proposed Plan</v>
          </cell>
          <cell r="Y516" t="str">
            <v> DDCNEWT</v>
          </cell>
          <cell r="Z516" t="str">
            <v>No</v>
          </cell>
          <cell r="AA516" t="str">
            <v>No</v>
          </cell>
          <cell r="AB516" t="str">
            <v>Other Non-Drug</v>
          </cell>
          <cell r="AC516" t="str">
            <v>2020 Proposed</v>
          </cell>
          <cell r="AD516" t="str">
            <v>SONAR - Available in Horizon</v>
          </cell>
          <cell r="AE516" t="str">
            <v>Process Excellence &amp; Innovation</v>
          </cell>
          <cell r="AF516" t="str">
            <v>Process Optimization &amp; Automation</v>
          </cell>
          <cell r="AG516">
            <v>0</v>
          </cell>
          <cell r="AH516" t="str">
            <v>TRD Labs</v>
          </cell>
          <cell r="AI516" t="str">
            <v>Pharmaceutical Process and Product Development</v>
          </cell>
        </row>
        <row r="517">
          <cell r="A517" t="str">
            <v>15204-G1150068</v>
          </cell>
          <cell r="B517" t="str">
            <v>15204</v>
          </cell>
          <cell r="C517" t="str">
            <v>Project: DDCNEWT</v>
          </cell>
          <cell r="D517" t="str">
            <v>Child</v>
          </cell>
          <cell r="E517" t="str">
            <v>Single WP</v>
          </cell>
          <cell r="F517" t="str">
            <v>TRD</v>
          </cell>
          <cell r="G517">
            <v>0</v>
          </cell>
          <cell r="H517">
            <v>0</v>
          </cell>
          <cell r="I517">
            <v>0</v>
          </cell>
          <cell r="J517">
            <v>0</v>
          </cell>
          <cell r="K517">
            <v>0.3632</v>
          </cell>
          <cell r="L517">
            <v>0.3632</v>
          </cell>
          <cell r="M517">
            <v>363200</v>
          </cell>
          <cell r="N517">
            <v>0.0454</v>
          </cell>
          <cell r="O517">
            <v>0</v>
          </cell>
          <cell r="P517" t="str">
            <v>G1150068</v>
          </cell>
          <cell r="Q517">
            <v>0</v>
          </cell>
          <cell r="R517" t="str">
            <v>Not Excluded</v>
          </cell>
          <cell r="S517" t="str">
            <v>No</v>
          </cell>
          <cell r="T517" t="str">
            <v>No</v>
          </cell>
          <cell r="U517" t="str">
            <v>Value Creation</v>
          </cell>
          <cell r="V517" t="str">
            <v>Reduce R&amp;D Costs</v>
          </cell>
          <cell r="W517" t="str">
            <v>Nurture</v>
          </cell>
          <cell r="X517" t="str">
            <v>Proposed Plan</v>
          </cell>
          <cell r="Y517" t="str">
            <v> DDCNEWT DOSETEC</v>
          </cell>
          <cell r="Z517" t="str">
            <v>No</v>
          </cell>
          <cell r="AA517" t="str">
            <v>No</v>
          </cell>
          <cell r="AB517" t="str">
            <v>Other Non-Drug</v>
          </cell>
          <cell r="AC517" t="str">
            <v>2020 Proposed</v>
          </cell>
          <cell r="AD517" t="str">
            <v>SONAR - Available in Horizon</v>
          </cell>
          <cell r="AE517" t="str">
            <v>Process Excellence &amp; Innovation</v>
          </cell>
          <cell r="AF517" t="str">
            <v>Process Optimization &amp; Automation</v>
          </cell>
          <cell r="AG517">
            <v>0</v>
          </cell>
          <cell r="AH517" t="str">
            <v>TRD Labs</v>
          </cell>
          <cell r="AI517" t="str">
            <v>Pharmaceutical Process and Product Development</v>
          </cell>
        </row>
        <row r="518">
          <cell r="A518">
            <v>15412</v>
          </cell>
          <cell r="B518" t="str">
            <v>15412</v>
          </cell>
          <cell r="C518" t="str">
            <v>Project: DDO001B</v>
          </cell>
          <cell r="D518" t="str">
            <v>Parent</v>
          </cell>
          <cell r="E518" t="str">
            <v>Multiple WP</v>
          </cell>
          <cell r="F518" t="str">
            <v>TRD</v>
          </cell>
          <cell r="G518">
            <v>0</v>
          </cell>
          <cell r="H518">
            <v>0</v>
          </cell>
          <cell r="I518">
            <v>0.27560431</v>
          </cell>
          <cell r="J518">
            <v>2.0775</v>
          </cell>
          <cell r="K518">
            <v>0.681</v>
          </cell>
          <cell r="L518">
            <v>3.03410431</v>
          </cell>
          <cell r="M518">
            <v>3034104.31</v>
          </cell>
          <cell r="N518">
            <v>0.0908</v>
          </cell>
          <cell r="O518">
            <v>9</v>
          </cell>
        </row>
        <row r="518">
          <cell r="Q518">
            <v>0</v>
          </cell>
          <cell r="R518" t="str">
            <v>Not Excluded</v>
          </cell>
          <cell r="S518" t="str">
            <v>No</v>
          </cell>
          <cell r="T518" t="str">
            <v>Yes</v>
          </cell>
          <cell r="U518" t="str">
            <v>Value Creation</v>
          </cell>
          <cell r="V518" t="str">
            <v>Increase potential P&amp;L in case of approval</v>
          </cell>
          <cell r="W518" t="str">
            <v>Nurture</v>
          </cell>
          <cell r="X518" t="str">
            <v>Strategy Approved</v>
          </cell>
          <cell r="Y518" t="str">
            <v> DDO001B</v>
          </cell>
          <cell r="Z518" t="str">
            <v>No</v>
          </cell>
          <cell r="AA518" t="str">
            <v>No</v>
          </cell>
          <cell r="AB518" t="str">
            <v>Data &amp; Digital</v>
          </cell>
          <cell r="AC518" t="str">
            <v>2020 Proposed</v>
          </cell>
          <cell r="AD518" t="str">
            <v>SONAR - Available in Horizon</v>
          </cell>
          <cell r="AE518" t="str">
            <v>Connected Health</v>
          </cell>
          <cell r="AF518" t="str">
            <v>Connected Health</v>
          </cell>
          <cell r="AG518" t="str">
            <v>Device Development</v>
          </cell>
          <cell r="AH518" t="str">
            <v>TRD Labs</v>
          </cell>
          <cell r="AI518" t="str">
            <v>Device Development</v>
          </cell>
        </row>
        <row r="519">
          <cell r="A519" t="str">
            <v>15412-C4004631</v>
          </cell>
          <cell r="B519" t="str">
            <v>15412</v>
          </cell>
          <cell r="C519" t="str">
            <v>Project: DDO001B</v>
          </cell>
          <cell r="D519" t="str">
            <v>Child</v>
          </cell>
          <cell r="E519" t="str">
            <v>Multiple WP</v>
          </cell>
          <cell r="F519" t="str">
            <v>GDO</v>
          </cell>
          <cell r="G519">
            <v>0</v>
          </cell>
          <cell r="H519">
            <v>0</v>
          </cell>
          <cell r="I519">
            <v>0.0042</v>
          </cell>
          <cell r="J519">
            <v>0.06</v>
          </cell>
          <cell r="K519">
            <v>0.1135</v>
          </cell>
          <cell r="L519">
            <v>0.1777</v>
          </cell>
          <cell r="M519">
            <v>177700</v>
          </cell>
          <cell r="N519">
            <v>0.0227</v>
          </cell>
          <cell r="O519">
            <v>0</v>
          </cell>
          <cell r="P519" t="str">
            <v>C4004631</v>
          </cell>
          <cell r="Q519">
            <v>56</v>
          </cell>
          <cell r="R519" t="str">
            <v>Not Excluded</v>
          </cell>
          <cell r="S519" t="str">
            <v>No</v>
          </cell>
          <cell r="T519" t="str">
            <v>Yes</v>
          </cell>
          <cell r="U519" t="str">
            <v>Value Creation</v>
          </cell>
          <cell r="V519" t="str">
            <v>Increase potential P&amp;L in case of approval</v>
          </cell>
          <cell r="W519" t="str">
            <v>Nurture</v>
          </cell>
          <cell r="X519" t="str">
            <v>Proposed Plan</v>
          </cell>
          <cell r="Y519" t="str">
            <v> CDDO001B2001 Feasibility Trial</v>
          </cell>
          <cell r="Z519" t="str">
            <v>No</v>
          </cell>
          <cell r="AA519" t="str">
            <v>No</v>
          </cell>
          <cell r="AB519" t="str">
            <v>Data &amp; Digital</v>
          </cell>
          <cell r="AC519" t="str">
            <v>2020 Proposed</v>
          </cell>
          <cell r="AD519" t="str">
            <v>SONAR - Available in Horizon</v>
          </cell>
          <cell r="AE519" t="str">
            <v>Connected Health</v>
          </cell>
          <cell r="AF519" t="str">
            <v>Connected Health</v>
          </cell>
          <cell r="AG519" t="str">
            <v>Device Development</v>
          </cell>
          <cell r="AH519" t="str">
            <v>TRD Labs</v>
          </cell>
          <cell r="AI519" t="str">
            <v>Device Development</v>
          </cell>
        </row>
        <row r="520">
          <cell r="A520" t="str">
            <v>15412-T4004587</v>
          </cell>
          <cell r="B520" t="str">
            <v>15412</v>
          </cell>
          <cell r="C520" t="str">
            <v>Project: DDO001B</v>
          </cell>
          <cell r="D520" t="str">
            <v>Child</v>
          </cell>
          <cell r="E520" t="str">
            <v>Multiple WP</v>
          </cell>
          <cell r="F520" t="str">
            <v>TRD</v>
          </cell>
          <cell r="G520">
            <v>0</v>
          </cell>
          <cell r="H520">
            <v>0</v>
          </cell>
          <cell r="I520">
            <v>0.17473392</v>
          </cell>
          <cell r="J520">
            <v>0</v>
          </cell>
          <cell r="K520">
            <v>0.3405</v>
          </cell>
          <cell r="L520">
            <v>0.51523392</v>
          </cell>
          <cell r="M520">
            <v>515233.92</v>
          </cell>
          <cell r="N520">
            <v>0.0681</v>
          </cell>
          <cell r="O520">
            <v>0</v>
          </cell>
          <cell r="P520" t="str">
            <v>T4004587</v>
          </cell>
          <cell r="Q520">
            <v>0</v>
          </cell>
          <cell r="R520" t="str">
            <v>Not Excluded</v>
          </cell>
          <cell r="S520" t="str">
            <v>No</v>
          </cell>
          <cell r="T520" t="str">
            <v>Yes</v>
          </cell>
          <cell r="U520" t="str">
            <v>Value Creation</v>
          </cell>
          <cell r="V520" t="str">
            <v>Increase potential P&amp;L in case of approval</v>
          </cell>
          <cell r="W520" t="str">
            <v>Nurture</v>
          </cell>
          <cell r="X520" t="str">
            <v>Strategy Approved</v>
          </cell>
          <cell r="Y520" t="str">
            <v> DDO001B TRD NCE Device Support_FDP_PlatformMods</v>
          </cell>
          <cell r="Z520" t="str">
            <v>No</v>
          </cell>
          <cell r="AA520" t="str">
            <v>No</v>
          </cell>
          <cell r="AB520" t="str">
            <v>Data &amp; Digital</v>
          </cell>
          <cell r="AC520" t="str">
            <v>2020 Ongoing</v>
          </cell>
          <cell r="AD520" t="str">
            <v>SONAR - Available in Horizon</v>
          </cell>
          <cell r="AE520" t="str">
            <v>Connected Health</v>
          </cell>
          <cell r="AF520" t="str">
            <v>Connected Health</v>
          </cell>
          <cell r="AG520" t="str">
            <v>Device Development</v>
          </cell>
          <cell r="AH520" t="str">
            <v>TRD Labs</v>
          </cell>
          <cell r="AI520" t="str">
            <v>Device Development</v>
          </cell>
        </row>
        <row r="521">
          <cell r="A521" t="str">
            <v>15412-T4012765</v>
          </cell>
          <cell r="B521" t="str">
            <v>15412</v>
          </cell>
          <cell r="C521" t="str">
            <v>Project: DDO001B</v>
          </cell>
          <cell r="D521" t="str">
            <v>Child</v>
          </cell>
          <cell r="E521" t="str">
            <v>Multiple WP</v>
          </cell>
          <cell r="F521" t="str">
            <v>D&amp;D</v>
          </cell>
          <cell r="G521">
            <v>0</v>
          </cell>
          <cell r="H521">
            <v>0</v>
          </cell>
          <cell r="I521">
            <v>0</v>
          </cell>
          <cell r="J521">
            <v>0.9</v>
          </cell>
          <cell r="K521">
            <v>0</v>
          </cell>
          <cell r="L521">
            <v>0.9</v>
          </cell>
          <cell r="M521">
            <v>900000</v>
          </cell>
          <cell r="N521">
            <v>0</v>
          </cell>
          <cell r="O521">
            <v>0</v>
          </cell>
          <cell r="P521" t="str">
            <v>T4012765</v>
          </cell>
          <cell r="Q521">
            <v>0</v>
          </cell>
          <cell r="R521" t="str">
            <v>Not Excluded</v>
          </cell>
          <cell r="S521" t="str">
            <v>No</v>
          </cell>
          <cell r="T521" t="str">
            <v>Yes</v>
          </cell>
          <cell r="U521" t="str">
            <v>Value Creation</v>
          </cell>
          <cell r="V521" t="str">
            <v>Increase potential P&amp;L in case of approval</v>
          </cell>
          <cell r="W521" t="str">
            <v>Nurture</v>
          </cell>
          <cell r="X521" t="str">
            <v>Proposed Plan</v>
          </cell>
          <cell r="Y521" t="str">
            <v>DDO001B TRD NCE Device Support_LCM_MosaicDHP</v>
          </cell>
          <cell r="Z521" t="str">
            <v>No</v>
          </cell>
          <cell r="AA521" t="str">
            <v>No</v>
          </cell>
          <cell r="AB521" t="str">
            <v>Data &amp; Digital</v>
          </cell>
          <cell r="AC521" t="str">
            <v>2020 Ongoing</v>
          </cell>
          <cell r="AD521" t="str">
            <v>SONAR - Available in Horizon</v>
          </cell>
          <cell r="AE521" t="str">
            <v>Connected Health</v>
          </cell>
          <cell r="AF521" t="str">
            <v>Connected Health</v>
          </cell>
          <cell r="AG521" t="str">
            <v>Device Development</v>
          </cell>
          <cell r="AH521" t="str">
            <v>TRD Labs</v>
          </cell>
          <cell r="AI521" t="str">
            <v>Device Development</v>
          </cell>
        </row>
        <row r="522">
          <cell r="A522" t="str">
            <v>15412-T4009837</v>
          </cell>
          <cell r="B522" t="str">
            <v>15412</v>
          </cell>
          <cell r="C522" t="str">
            <v>Project: DDO001B</v>
          </cell>
          <cell r="D522" t="str">
            <v>Child</v>
          </cell>
          <cell r="E522" t="str">
            <v>Multiple WP</v>
          </cell>
          <cell r="F522" t="str">
            <v>TRD</v>
          </cell>
          <cell r="G522">
            <v>0</v>
          </cell>
          <cell r="H522">
            <v>0</v>
          </cell>
          <cell r="I522">
            <v>0.09545337</v>
          </cell>
          <cell r="J522">
            <v>1.0645</v>
          </cell>
          <cell r="K522">
            <v>0.227</v>
          </cell>
          <cell r="L522">
            <v>1.38695337</v>
          </cell>
          <cell r="M522">
            <v>1386953.37</v>
          </cell>
          <cell r="N522">
            <v>0</v>
          </cell>
          <cell r="O522">
            <v>0</v>
          </cell>
          <cell r="P522" t="str">
            <v>T4009837</v>
          </cell>
          <cell r="Q522">
            <v>601.3</v>
          </cell>
          <cell r="R522" t="str">
            <v>Not Excluded</v>
          </cell>
          <cell r="S522" t="str">
            <v>No</v>
          </cell>
          <cell r="T522" t="str">
            <v>Yes</v>
          </cell>
          <cell r="U522" t="str">
            <v>Value Creation</v>
          </cell>
          <cell r="V522" t="str">
            <v>Increase potential P&amp;L in case of approval</v>
          </cell>
          <cell r="W522" t="str">
            <v>Nurture</v>
          </cell>
          <cell r="X522" t="str">
            <v>Proposed Plan</v>
          </cell>
          <cell r="Y522" t="str">
            <v> DDO001B TRD NCE Device Support_SDP_ModuleDev</v>
          </cell>
          <cell r="Z522" t="str">
            <v>No</v>
          </cell>
          <cell r="AA522" t="str">
            <v>No</v>
          </cell>
          <cell r="AB522" t="str">
            <v>Data &amp; Digital</v>
          </cell>
          <cell r="AC522" t="str">
            <v>2020 Proposed</v>
          </cell>
          <cell r="AD522" t="str">
            <v>SONAR - Available in Horizon</v>
          </cell>
          <cell r="AE522" t="str">
            <v>Connected Health</v>
          </cell>
          <cell r="AF522" t="str">
            <v>Connected Health</v>
          </cell>
          <cell r="AG522" t="str">
            <v>Device Development</v>
          </cell>
          <cell r="AH522" t="str">
            <v>TRD Labs</v>
          </cell>
          <cell r="AI522" t="str">
            <v>Device Development</v>
          </cell>
        </row>
        <row r="523">
          <cell r="A523" t="str">
            <v>15412-G4004628</v>
          </cell>
          <cell r="B523" t="str">
            <v>15412</v>
          </cell>
          <cell r="C523" t="str">
            <v>Project: DDO001B</v>
          </cell>
          <cell r="D523" t="str">
            <v>Child</v>
          </cell>
          <cell r="E523" t="str">
            <v>Multiple WP</v>
          </cell>
          <cell r="F523" t="str">
            <v>DU Ophthalmology</v>
          </cell>
          <cell r="G523">
            <v>0</v>
          </cell>
          <cell r="H523">
            <v>0</v>
          </cell>
          <cell r="I523">
            <v>0.00121702</v>
          </cell>
          <cell r="J523">
            <v>0.053</v>
          </cell>
          <cell r="K523">
            <v>0</v>
          </cell>
          <cell r="L523">
            <v>0.05421702</v>
          </cell>
          <cell r="M523">
            <v>54217.02</v>
          </cell>
          <cell r="N523">
            <v>0</v>
          </cell>
          <cell r="O523">
            <v>9</v>
          </cell>
          <cell r="P523" t="str">
            <v>G4004628</v>
          </cell>
          <cell r="Q523">
            <v>54.6</v>
          </cell>
          <cell r="R523" t="str">
            <v>Not Excluded</v>
          </cell>
          <cell r="S523" t="str">
            <v>No</v>
          </cell>
          <cell r="T523" t="str">
            <v>Yes</v>
          </cell>
          <cell r="U523" t="str">
            <v>Value Creation</v>
          </cell>
          <cell r="V523" t="str">
            <v>Reduce R&amp;D Costs</v>
          </cell>
          <cell r="W523" t="str">
            <v>Nurture</v>
          </cell>
          <cell r="X523" t="str">
            <v>Strategy Approved</v>
          </cell>
          <cell r="Y523" t="str">
            <v> External development</v>
          </cell>
          <cell r="Z523" t="str">
            <v>Yes</v>
          </cell>
          <cell r="AA523" t="str">
            <v>No</v>
          </cell>
          <cell r="AB523" t="str">
            <v>Data &amp; Digital</v>
          </cell>
          <cell r="AC523" t="str">
            <v>2020 End</v>
          </cell>
          <cell r="AD523" t="str">
            <v>SONAR - Available in Horizon</v>
          </cell>
          <cell r="AE523" t="str">
            <v>Patient Experience</v>
          </cell>
          <cell r="AF523" t="str">
            <v>Patient Experience</v>
          </cell>
          <cell r="AG523">
            <v>0</v>
          </cell>
          <cell r="AH523" t="str">
            <v>Clinical Development</v>
          </cell>
          <cell r="AI523" t="str">
            <v>Cross</v>
          </cell>
        </row>
        <row r="524">
          <cell r="A524">
            <v>15461</v>
          </cell>
          <cell r="B524" t="str">
            <v>15461</v>
          </cell>
          <cell r="C524" t="str">
            <v>Project: DDN001D1</v>
          </cell>
          <cell r="D524" t="str">
            <v>Parent</v>
          </cell>
          <cell r="E524" t="str">
            <v>Single WP</v>
          </cell>
          <cell r="F524" t="str">
            <v>DU Neuroscience</v>
          </cell>
          <cell r="G524">
            <v>0</v>
          </cell>
          <cell r="H524">
            <v>0</v>
          </cell>
          <cell r="I524">
            <v>0</v>
          </cell>
          <cell r="J524">
            <v>0.3</v>
          </cell>
          <cell r="K524">
            <v>0</v>
          </cell>
          <cell r="L524">
            <v>0.3</v>
          </cell>
          <cell r="M524">
            <v>300000</v>
          </cell>
          <cell r="N524">
            <v>0</v>
          </cell>
          <cell r="O524">
            <v>0</v>
          </cell>
        </row>
        <row r="524">
          <cell r="Q524">
            <v>0</v>
          </cell>
          <cell r="R524" t="str">
            <v>Not Excluded</v>
          </cell>
          <cell r="S524" t="str">
            <v>No</v>
          </cell>
          <cell r="T524" t="str">
            <v>Yes</v>
          </cell>
          <cell r="U524" t="str">
            <v>Value Creation</v>
          </cell>
          <cell r="V524" t="str">
            <v>Increase potential P&amp;L in case of approval</v>
          </cell>
          <cell r="W524" t="str">
            <v>Nurture</v>
          </cell>
          <cell r="X524" t="str">
            <v>Strategy Approved</v>
          </cell>
          <cell r="Y524" t="str">
            <v> DDN001D1</v>
          </cell>
          <cell r="Z524" t="str">
            <v>Yes</v>
          </cell>
          <cell r="AA524" t="str">
            <v>No</v>
          </cell>
          <cell r="AB524" t="str">
            <v>Data &amp; Digital</v>
          </cell>
          <cell r="AC524" t="str">
            <v>2020 Ongoing</v>
          </cell>
          <cell r="AD524" t="str">
            <v>SONAR - Available in Horizon</v>
          </cell>
          <cell r="AE524" t="str">
            <v>Data for Insights</v>
          </cell>
          <cell r="AF524" t="str">
            <v>Advanced Analytics Use Cases</v>
          </cell>
          <cell r="AG524">
            <v>0</v>
          </cell>
          <cell r="AH524" t="str">
            <v>Clinical Development</v>
          </cell>
          <cell r="AI524" t="str">
            <v>Cross</v>
          </cell>
        </row>
        <row r="525">
          <cell r="A525" t="str">
            <v>15461-P4008167</v>
          </cell>
          <cell r="B525" t="str">
            <v>15461</v>
          </cell>
          <cell r="C525" t="str">
            <v>Project: DDN001D1</v>
          </cell>
          <cell r="D525" t="str">
            <v>Child</v>
          </cell>
          <cell r="E525" t="str">
            <v>Single WP</v>
          </cell>
          <cell r="F525" t="str">
            <v>DU Neuroscience</v>
          </cell>
          <cell r="G525">
            <v>0</v>
          </cell>
          <cell r="H525">
            <v>0</v>
          </cell>
          <cell r="I525">
            <v>0</v>
          </cell>
          <cell r="J525">
            <v>0.3</v>
          </cell>
          <cell r="K525">
            <v>0</v>
          </cell>
          <cell r="L525">
            <v>0.3</v>
          </cell>
          <cell r="M525">
            <v>300000</v>
          </cell>
          <cell r="N525">
            <v>0</v>
          </cell>
          <cell r="O525">
            <v>0</v>
          </cell>
          <cell r="P525" t="str">
            <v>P4008167</v>
          </cell>
          <cell r="Q525">
            <v>0.21</v>
          </cell>
          <cell r="R525" t="str">
            <v>Not Excluded</v>
          </cell>
          <cell r="S525" t="str">
            <v>No</v>
          </cell>
          <cell r="T525" t="str">
            <v>Yes</v>
          </cell>
          <cell r="U525" t="str">
            <v>Value Creation</v>
          </cell>
          <cell r="V525" t="str">
            <v>Increase potential P&amp;L in case of approval</v>
          </cell>
          <cell r="W525" t="str">
            <v>Nurture</v>
          </cell>
          <cell r="X525" t="str">
            <v>Strategy Approved</v>
          </cell>
          <cell r="Y525" t="str">
            <v> DDN001D1 Project Level Activities </v>
          </cell>
          <cell r="Z525" t="str">
            <v>Yes</v>
          </cell>
          <cell r="AA525" t="str">
            <v>No</v>
          </cell>
          <cell r="AB525" t="str">
            <v>Data &amp; Digital</v>
          </cell>
          <cell r="AC525" t="str">
            <v>2020 Ongoing</v>
          </cell>
          <cell r="AD525" t="str">
            <v>SONAR - Available in Horizon</v>
          </cell>
          <cell r="AE525" t="str">
            <v>Data for Insights</v>
          </cell>
          <cell r="AF525" t="str">
            <v>Advanced Analytics Use Cases</v>
          </cell>
          <cell r="AG525">
            <v>0</v>
          </cell>
          <cell r="AH525" t="str">
            <v>Clinical Development</v>
          </cell>
          <cell r="AI525" t="str">
            <v>Cross</v>
          </cell>
        </row>
        <row r="526">
          <cell r="A526">
            <v>15691</v>
          </cell>
          <cell r="B526" t="str">
            <v>15691</v>
          </cell>
          <cell r="C526" t="str">
            <v>Project: DDN001E1</v>
          </cell>
          <cell r="D526" t="str">
            <v>Parent</v>
          </cell>
          <cell r="E526" t="str">
            <v>Single WP</v>
          </cell>
          <cell r="F526" t="str">
            <v>DU Neuroscience</v>
          </cell>
          <cell r="G526">
            <v>0</v>
          </cell>
          <cell r="H526">
            <v>0</v>
          </cell>
          <cell r="I526">
            <v>0</v>
          </cell>
          <cell r="J526">
            <v>9.56398</v>
          </cell>
          <cell r="K526">
            <v>0</v>
          </cell>
          <cell r="L526">
            <v>9.56398</v>
          </cell>
          <cell r="M526">
            <v>9563980</v>
          </cell>
          <cell r="N526">
            <v>0</v>
          </cell>
          <cell r="O526">
            <v>0</v>
          </cell>
        </row>
        <row r="526">
          <cell r="Q526">
            <v>0</v>
          </cell>
          <cell r="R526" t="str">
            <v>Not Excluded</v>
          </cell>
          <cell r="S526" t="str">
            <v>No</v>
          </cell>
          <cell r="T526" t="str">
            <v>No</v>
          </cell>
          <cell r="U526" t="str">
            <v>Value Creation</v>
          </cell>
          <cell r="V526" t="str">
            <v>Increase potential P&amp;L in case of approval</v>
          </cell>
          <cell r="W526" t="str">
            <v>Nurture</v>
          </cell>
          <cell r="X526" t="str">
            <v>Proposed Plan</v>
          </cell>
          <cell r="Y526" t="str">
            <v> DDN001E1</v>
          </cell>
          <cell r="Z526" t="str">
            <v>No</v>
          </cell>
          <cell r="AA526" t="str">
            <v>No</v>
          </cell>
          <cell r="AB526" t="str">
            <v>Other Non-Drug</v>
          </cell>
          <cell r="AC526" t="str">
            <v>2020 Proposed</v>
          </cell>
          <cell r="AD526" t="str">
            <v>SONAR - Available in Horizon</v>
          </cell>
          <cell r="AE526" t="str">
            <v>Data for Insights</v>
          </cell>
          <cell r="AF526" t="str">
            <v>Advanced Analytics Use Cases</v>
          </cell>
          <cell r="AG526">
            <v>0</v>
          </cell>
          <cell r="AH526" t="str">
            <v>Clinical Development</v>
          </cell>
          <cell r="AI526" t="str">
            <v>Cross</v>
          </cell>
        </row>
        <row r="527">
          <cell r="A527" t="str">
            <v>15691-P4008156</v>
          </cell>
          <cell r="B527" t="str">
            <v>15691</v>
          </cell>
          <cell r="C527" t="str">
            <v>Project: DDN001E1</v>
          </cell>
          <cell r="D527" t="str">
            <v>Child</v>
          </cell>
          <cell r="E527" t="str">
            <v>Single WP</v>
          </cell>
          <cell r="F527" t="str">
            <v>DU Neuroscience</v>
          </cell>
          <cell r="G527">
            <v>0</v>
          </cell>
          <cell r="H527">
            <v>0</v>
          </cell>
          <cell r="I527">
            <v>0</v>
          </cell>
          <cell r="J527">
            <v>9.56398</v>
          </cell>
          <cell r="K527">
            <v>0</v>
          </cell>
          <cell r="L527">
            <v>9.56398</v>
          </cell>
          <cell r="M527">
            <v>9563980</v>
          </cell>
          <cell r="N527">
            <v>0</v>
          </cell>
          <cell r="O527">
            <v>0</v>
          </cell>
          <cell r="P527" t="str">
            <v>P4008156</v>
          </cell>
          <cell r="Q527">
            <v>557.90021</v>
          </cell>
          <cell r="R527" t="str">
            <v>Not Excluded</v>
          </cell>
          <cell r="S527" t="str">
            <v>No</v>
          </cell>
          <cell r="T527" t="str">
            <v>No</v>
          </cell>
          <cell r="U527" t="str">
            <v>Value Creation</v>
          </cell>
          <cell r="V527" t="str">
            <v>Increase potential P&amp;L in case of approval</v>
          </cell>
          <cell r="W527" t="str">
            <v>Nurture</v>
          </cell>
          <cell r="X527" t="str">
            <v>Proposed Plan</v>
          </cell>
          <cell r="Y527" t="str">
            <v> RC2NB Collaboration Project</v>
          </cell>
          <cell r="Z527" t="str">
            <v>No</v>
          </cell>
          <cell r="AA527" t="str">
            <v>No</v>
          </cell>
          <cell r="AB527" t="str">
            <v>Other Non-Drug</v>
          </cell>
          <cell r="AC527" t="str">
            <v>2020 Proposed</v>
          </cell>
          <cell r="AD527" t="str">
            <v>SONAR - Available in Horizon</v>
          </cell>
          <cell r="AE527" t="str">
            <v>Data for Insights</v>
          </cell>
          <cell r="AF527" t="str">
            <v>Advanced Analytics Use Cases</v>
          </cell>
          <cell r="AG527">
            <v>0</v>
          </cell>
          <cell r="AH527" t="str">
            <v>Clinical Development</v>
          </cell>
          <cell r="AI527" t="str">
            <v>Cross</v>
          </cell>
        </row>
        <row r="528">
          <cell r="A528">
            <v>15847</v>
          </cell>
          <cell r="B528" t="str">
            <v>15847</v>
          </cell>
          <cell r="C528" t="str">
            <v>Project: GDO BPR Wave#2</v>
          </cell>
          <cell r="D528" t="str">
            <v>Parent</v>
          </cell>
          <cell r="E528" t="str">
            <v>Single WP</v>
          </cell>
          <cell r="F528" t="str">
            <v>GDO</v>
          </cell>
          <cell r="G528">
            <v>0</v>
          </cell>
          <cell r="H528">
            <v>0</v>
          </cell>
          <cell r="I528">
            <v>0.00507501</v>
          </cell>
          <cell r="J528">
            <v>0.014</v>
          </cell>
          <cell r="K528">
            <v>0.8172</v>
          </cell>
          <cell r="L528">
            <v>0.83627501</v>
          </cell>
          <cell r="M528">
            <v>836275.01</v>
          </cell>
          <cell r="N528">
            <v>0.1362</v>
          </cell>
          <cell r="O528">
            <v>0</v>
          </cell>
        </row>
        <row r="528">
          <cell r="Q528">
            <v>0</v>
          </cell>
          <cell r="R528" t="str">
            <v>Not Excluded</v>
          </cell>
          <cell r="S528" t="str">
            <v>No</v>
          </cell>
          <cell r="T528" t="str">
            <v>No</v>
          </cell>
          <cell r="U528" t="str">
            <v>Value Creation</v>
          </cell>
          <cell r="V528" t="str">
            <v>Reduce R&amp;D Costs</v>
          </cell>
          <cell r="W528" t="str">
            <v>Nurture</v>
          </cell>
          <cell r="X528" t="str">
            <v>Proposed Plan</v>
          </cell>
          <cell r="Y528" t="str">
            <v> GDO BPR Wave#2</v>
          </cell>
          <cell r="Z528" t="str">
            <v>No</v>
          </cell>
          <cell r="AA528" t="str">
            <v>No</v>
          </cell>
          <cell r="AB528" t="str">
            <v>Other Non-Drug</v>
          </cell>
          <cell r="AC528" t="str">
            <v>TO Be Updated</v>
          </cell>
          <cell r="AD528" t="str">
            <v>SONAR - Available in Horizon</v>
          </cell>
          <cell r="AE528" t="str">
            <v>Process Excellence &amp; Innovation</v>
          </cell>
          <cell r="AF528" t="str">
            <v>TO Be Updated</v>
          </cell>
          <cell r="AG528" t="str">
            <v>TO Be Updated</v>
          </cell>
          <cell r="AH528" t="str">
            <v>TO Be Updated</v>
          </cell>
          <cell r="AI528" t="str">
            <v>TO Be Updated</v>
          </cell>
        </row>
        <row r="529">
          <cell r="A529" t="str">
            <v>15847-G4010230</v>
          </cell>
          <cell r="B529" t="str">
            <v>15847</v>
          </cell>
          <cell r="C529" t="str">
            <v>Project: GDO BPR Wave#2</v>
          </cell>
          <cell r="D529" t="str">
            <v>Child</v>
          </cell>
          <cell r="E529" t="str">
            <v>Single WP</v>
          </cell>
          <cell r="F529" t="str">
            <v>GDO</v>
          </cell>
          <cell r="G529">
            <v>0</v>
          </cell>
          <cell r="H529">
            <v>0</v>
          </cell>
          <cell r="I529">
            <v>0.00507501</v>
          </cell>
          <cell r="J529">
            <v>0.014</v>
          </cell>
          <cell r="K529">
            <v>0.8172</v>
          </cell>
          <cell r="L529">
            <v>0.83627501</v>
          </cell>
          <cell r="M529">
            <v>836275.01</v>
          </cell>
          <cell r="N529">
            <v>0.1362</v>
          </cell>
          <cell r="O529">
            <v>0</v>
          </cell>
          <cell r="P529" t="str">
            <v>G4010230</v>
          </cell>
          <cell r="Q529">
            <v>0</v>
          </cell>
          <cell r="R529" t="str">
            <v>Not Excluded</v>
          </cell>
          <cell r="S529" t="str">
            <v>No</v>
          </cell>
          <cell r="T529" t="str">
            <v>No</v>
          </cell>
          <cell r="U529" t="str">
            <v>Value Creation</v>
          </cell>
          <cell r="V529" t="str">
            <v>Reduce R&amp;D Costs</v>
          </cell>
          <cell r="W529" t="str">
            <v>Nurture</v>
          </cell>
          <cell r="X529" t="str">
            <v>Proposed Plan</v>
          </cell>
          <cell r="Y529" t="str">
            <v> Wave#2 - Data Review</v>
          </cell>
          <cell r="Z529" t="str">
            <v>No</v>
          </cell>
          <cell r="AA529" t="str">
            <v>No</v>
          </cell>
          <cell r="AB529" t="str">
            <v>Other Non-Drug</v>
          </cell>
          <cell r="AC529" t="str">
            <v>TO Be Updated</v>
          </cell>
          <cell r="AD529" t="str">
            <v>SONAR - Available in Horizon</v>
          </cell>
          <cell r="AE529" t="str">
            <v>Process Excellence &amp; Innovation</v>
          </cell>
          <cell r="AF529" t="str">
            <v>TO Be Updated</v>
          </cell>
          <cell r="AG529" t="str">
            <v>TO Be Updated</v>
          </cell>
          <cell r="AH529" t="str">
            <v>TO Be Updated</v>
          </cell>
          <cell r="AI529" t="str">
            <v>TO Be Updated</v>
          </cell>
        </row>
        <row r="530">
          <cell r="A530">
            <v>15856</v>
          </cell>
          <cell r="B530" t="str">
            <v>15856</v>
          </cell>
          <cell r="C530" t="str">
            <v>Project: UAT Testing Auto BOT</v>
          </cell>
          <cell r="D530" t="str">
            <v>Parent</v>
          </cell>
          <cell r="E530" t="str">
            <v>Single WP</v>
          </cell>
          <cell r="F530" t="str">
            <v>GDO</v>
          </cell>
          <cell r="G530">
            <v>0</v>
          </cell>
          <cell r="H530">
            <v>0</v>
          </cell>
          <cell r="I530">
            <v>0</v>
          </cell>
          <cell r="J530">
            <v>0.2</v>
          </cell>
          <cell r="K530">
            <v>0</v>
          </cell>
          <cell r="L530">
            <v>0.2</v>
          </cell>
          <cell r="M530">
            <v>200000</v>
          </cell>
          <cell r="N530">
            <v>0</v>
          </cell>
          <cell r="O530">
            <v>0</v>
          </cell>
        </row>
        <row r="530">
          <cell r="Q530">
            <v>0</v>
          </cell>
          <cell r="R530" t="str">
            <v>Not Excluded</v>
          </cell>
          <cell r="S530" t="str">
            <v>No</v>
          </cell>
          <cell r="T530" t="str">
            <v>Yes</v>
          </cell>
          <cell r="U530" t="str">
            <v>Value Creation</v>
          </cell>
          <cell r="V530" t="str">
            <v>Reduce R&amp;D Costs</v>
          </cell>
          <cell r="W530" t="str">
            <v>Nurture</v>
          </cell>
          <cell r="X530" t="str">
            <v>Proposed Plan</v>
          </cell>
          <cell r="Y530" t="str">
            <v> UAT Testing Auto BOT</v>
          </cell>
          <cell r="Z530" t="str">
            <v>No</v>
          </cell>
          <cell r="AA530" t="str">
            <v>Yes</v>
          </cell>
          <cell r="AB530" t="str">
            <v>Data &amp; Digital</v>
          </cell>
          <cell r="AC530" t="str">
            <v>2020 Proposed</v>
          </cell>
          <cell r="AD530" t="str">
            <v>SONAR - Available in Horizon</v>
          </cell>
          <cell r="AE530" t="str">
            <v>Process Excellence &amp; Innovation</v>
          </cell>
          <cell r="AF530" t="str">
            <v>Process Optimization &amp; Automation</v>
          </cell>
          <cell r="AG530" t="str">
            <v>Digital Authoring</v>
          </cell>
          <cell r="AH530" t="str">
            <v>Clinical Development</v>
          </cell>
          <cell r="AI530" t="str">
            <v>Statistical Design, Analysis and Reporting</v>
          </cell>
        </row>
        <row r="531">
          <cell r="A531" t="str">
            <v>15856-G4010386</v>
          </cell>
          <cell r="B531" t="str">
            <v>15856</v>
          </cell>
          <cell r="C531" t="str">
            <v>Project: UAT Testing Auto BOT</v>
          </cell>
          <cell r="D531" t="str">
            <v>Child</v>
          </cell>
          <cell r="E531" t="str">
            <v>Single WP</v>
          </cell>
          <cell r="F531" t="str">
            <v>GDO</v>
          </cell>
          <cell r="G531">
            <v>0</v>
          </cell>
          <cell r="H531">
            <v>0</v>
          </cell>
          <cell r="I531">
            <v>0</v>
          </cell>
          <cell r="J531">
            <v>0.2</v>
          </cell>
          <cell r="K531">
            <v>0</v>
          </cell>
          <cell r="L531">
            <v>0.2</v>
          </cell>
          <cell r="M531">
            <v>200000</v>
          </cell>
          <cell r="N531">
            <v>0</v>
          </cell>
          <cell r="O531">
            <v>0</v>
          </cell>
          <cell r="P531" t="str">
            <v>G4010386</v>
          </cell>
          <cell r="Q531">
            <v>0</v>
          </cell>
          <cell r="R531" t="str">
            <v>Not Excluded</v>
          </cell>
          <cell r="S531" t="str">
            <v>No</v>
          </cell>
          <cell r="T531" t="str">
            <v>Yes</v>
          </cell>
          <cell r="U531" t="str">
            <v>Value Creation</v>
          </cell>
          <cell r="V531" t="str">
            <v>Reduce R&amp;D Costs</v>
          </cell>
          <cell r="W531" t="str">
            <v>Nurture</v>
          </cell>
          <cell r="X531" t="str">
            <v>Proposed Plan</v>
          </cell>
          <cell r="Y531" t="str">
            <v> UAT Testing Automation BOT</v>
          </cell>
          <cell r="Z531" t="str">
            <v>No</v>
          </cell>
          <cell r="AA531" t="str">
            <v>Yes</v>
          </cell>
          <cell r="AB531" t="str">
            <v>Data &amp; Digital</v>
          </cell>
          <cell r="AC531" t="str">
            <v>2020 Proposed</v>
          </cell>
          <cell r="AD531" t="str">
            <v>SONAR - Available in Horizon</v>
          </cell>
          <cell r="AE531" t="str">
            <v>Process Excellence &amp; Innovation</v>
          </cell>
          <cell r="AF531" t="str">
            <v>Process Optimization &amp; Automation</v>
          </cell>
          <cell r="AG531" t="str">
            <v>Digital Authoring</v>
          </cell>
          <cell r="AH531" t="str">
            <v>Clinical Development</v>
          </cell>
          <cell r="AI531" t="str">
            <v>Statistical Design, Analysis and Reporting</v>
          </cell>
        </row>
        <row r="532">
          <cell r="A532">
            <v>15871</v>
          </cell>
          <cell r="B532" t="str">
            <v>15871</v>
          </cell>
          <cell r="C532" t="str">
            <v>Project: JReview Upgrade</v>
          </cell>
          <cell r="D532" t="str">
            <v>Parent</v>
          </cell>
          <cell r="E532" t="str">
            <v>Single WP</v>
          </cell>
          <cell r="F532" t="str">
            <v>GDO</v>
          </cell>
          <cell r="G532">
            <v>0</v>
          </cell>
          <cell r="H532">
            <v>0</v>
          </cell>
          <cell r="I532">
            <v>0</v>
          </cell>
          <cell r="J532">
            <v>0.5</v>
          </cell>
          <cell r="K532">
            <v>0</v>
          </cell>
          <cell r="L532">
            <v>0.5</v>
          </cell>
          <cell r="M532">
            <v>500000</v>
          </cell>
          <cell r="N532">
            <v>0</v>
          </cell>
          <cell r="O532">
            <v>0</v>
          </cell>
        </row>
        <row r="532">
          <cell r="Q532">
            <v>0</v>
          </cell>
          <cell r="R532" t="str">
            <v>Not Excluded</v>
          </cell>
          <cell r="S532" t="str">
            <v>No</v>
          </cell>
          <cell r="T532" t="str">
            <v>Yes</v>
          </cell>
          <cell r="U532" t="str">
            <v>Compliance</v>
          </cell>
          <cell r="V532" t="str">
            <v>Compliance</v>
          </cell>
          <cell r="W532" t="str">
            <v>Nurture</v>
          </cell>
          <cell r="X532" t="str">
            <v>Proposed Plan</v>
          </cell>
          <cell r="Y532" t="str">
            <v> JReview Upgrade</v>
          </cell>
          <cell r="Z532" t="str">
            <v>No</v>
          </cell>
          <cell r="AA532" t="str">
            <v>Yes</v>
          </cell>
          <cell r="AB532" t="str">
            <v>IT / Systems</v>
          </cell>
          <cell r="AC532" t="str">
            <v>2020 Ongoing</v>
          </cell>
          <cell r="AD532" t="str">
            <v>SONAR - Available in Horizon</v>
          </cell>
          <cell r="AE532" t="str">
            <v>Compliance</v>
          </cell>
          <cell r="AF532" t="str">
            <v>Compliance</v>
          </cell>
          <cell r="AG532">
            <v>0</v>
          </cell>
          <cell r="AH532" t="str">
            <v>Clinical Development</v>
          </cell>
          <cell r="AI532" t="str">
            <v>ClinOps and Trial Execution</v>
          </cell>
        </row>
        <row r="533">
          <cell r="A533" t="str">
            <v>15871-G4010563</v>
          </cell>
          <cell r="B533" t="str">
            <v>15871</v>
          </cell>
          <cell r="C533" t="str">
            <v>Project: JReview Upgrade</v>
          </cell>
          <cell r="D533" t="str">
            <v>Child</v>
          </cell>
          <cell r="E533" t="str">
            <v>Single WP</v>
          </cell>
          <cell r="F533" t="str">
            <v>GDO</v>
          </cell>
          <cell r="G533">
            <v>0</v>
          </cell>
          <cell r="H533">
            <v>0</v>
          </cell>
          <cell r="I533">
            <v>0</v>
          </cell>
          <cell r="J533">
            <v>0.5</v>
          </cell>
          <cell r="K533">
            <v>0</v>
          </cell>
          <cell r="L533">
            <v>0.5</v>
          </cell>
          <cell r="M533">
            <v>500000</v>
          </cell>
          <cell r="N533">
            <v>0</v>
          </cell>
          <cell r="O533">
            <v>0</v>
          </cell>
          <cell r="P533" t="str">
            <v>G4010563</v>
          </cell>
          <cell r="Q533">
            <v>350</v>
          </cell>
          <cell r="R533" t="str">
            <v>Not Excluded</v>
          </cell>
          <cell r="S533" t="str">
            <v>No</v>
          </cell>
          <cell r="T533" t="str">
            <v>Yes</v>
          </cell>
          <cell r="U533" t="str">
            <v>Compliance</v>
          </cell>
          <cell r="V533" t="str">
            <v>Compliance</v>
          </cell>
          <cell r="W533" t="str">
            <v>Nurture</v>
          </cell>
          <cell r="X533" t="str">
            <v>Proposed Plan</v>
          </cell>
          <cell r="Y533" t="str">
            <v> Jreview Upgrade</v>
          </cell>
          <cell r="Z533" t="str">
            <v>No</v>
          </cell>
          <cell r="AA533" t="str">
            <v>Yes</v>
          </cell>
          <cell r="AB533" t="str">
            <v>IT / Systems</v>
          </cell>
          <cell r="AC533" t="str">
            <v>2020 Ongoing</v>
          </cell>
          <cell r="AD533" t="str">
            <v>SONAR - Available in Horizon</v>
          </cell>
          <cell r="AE533" t="str">
            <v>Compliance</v>
          </cell>
          <cell r="AF533" t="str">
            <v>Compliance</v>
          </cell>
          <cell r="AG533">
            <v>0</v>
          </cell>
          <cell r="AH533" t="str">
            <v>Clinical Development</v>
          </cell>
          <cell r="AI533" t="str">
            <v>ClinOps and Trial Execution</v>
          </cell>
        </row>
        <row r="534">
          <cell r="A534">
            <v>15873</v>
          </cell>
          <cell r="B534" t="str">
            <v>15873</v>
          </cell>
          <cell r="C534" t="str">
            <v>Project: FIRST Enhancements</v>
          </cell>
          <cell r="D534" t="str">
            <v>Parent</v>
          </cell>
          <cell r="E534" t="str">
            <v>Multiple WP</v>
          </cell>
          <cell r="F534" t="str">
            <v>GDO</v>
          </cell>
          <cell r="G534">
            <v>0</v>
          </cell>
          <cell r="H534">
            <v>0</v>
          </cell>
          <cell r="I534">
            <v>0.01620494</v>
          </cell>
          <cell r="J534">
            <v>0.86</v>
          </cell>
          <cell r="K534">
            <v>0</v>
          </cell>
          <cell r="L534">
            <v>0.87620494</v>
          </cell>
          <cell r="M534">
            <v>876204.94</v>
          </cell>
          <cell r="N534">
            <v>0</v>
          </cell>
          <cell r="O534">
            <v>0</v>
          </cell>
        </row>
        <row r="534">
          <cell r="Q534">
            <v>0</v>
          </cell>
          <cell r="R534" t="str">
            <v>Not Excluded</v>
          </cell>
          <cell r="S534" t="str">
            <v>No</v>
          </cell>
          <cell r="T534" t="str">
            <v>Yes</v>
          </cell>
          <cell r="U534" t="str">
            <v>Compliance</v>
          </cell>
          <cell r="V534" t="str">
            <v>Compliance</v>
          </cell>
          <cell r="W534" t="str">
            <v>Nurture</v>
          </cell>
          <cell r="X534" t="str">
            <v>Proposed Plan</v>
          </cell>
          <cell r="Y534" t="str">
            <v> FIRST Enhancements</v>
          </cell>
          <cell r="Z534" t="str">
            <v>No</v>
          </cell>
          <cell r="AA534" t="str">
            <v>Yes</v>
          </cell>
          <cell r="AB534" t="str">
            <v>IT / Systems</v>
          </cell>
          <cell r="AC534" t="str">
            <v>2021 New Proposal</v>
          </cell>
          <cell r="AD534" t="str">
            <v>SONAR - Available in Horizon</v>
          </cell>
          <cell r="AE534" t="str">
            <v>Compliance</v>
          </cell>
          <cell r="AF534" t="str">
            <v>Compliance</v>
          </cell>
          <cell r="AG534">
            <v>0</v>
          </cell>
          <cell r="AH534" t="str">
            <v>Clinical Development</v>
          </cell>
          <cell r="AI534" t="str">
            <v>ClinOps and Trial Execution</v>
          </cell>
        </row>
        <row r="535">
          <cell r="A535" t="str">
            <v>15873-G4010564</v>
          </cell>
          <cell r="B535" t="str">
            <v>15873</v>
          </cell>
          <cell r="C535" t="str">
            <v>Project: FIRST Enhancements</v>
          </cell>
          <cell r="D535" t="str">
            <v>Child</v>
          </cell>
          <cell r="E535" t="str">
            <v>Multiple WP</v>
          </cell>
          <cell r="F535" t="str">
            <v>GDO</v>
          </cell>
          <cell r="G535">
            <v>0</v>
          </cell>
          <cell r="H535">
            <v>0</v>
          </cell>
          <cell r="I535">
            <v>0</v>
          </cell>
          <cell r="J535">
            <v>0.8</v>
          </cell>
          <cell r="K535">
            <v>0</v>
          </cell>
          <cell r="L535">
            <v>0.8</v>
          </cell>
          <cell r="M535">
            <v>800000</v>
          </cell>
          <cell r="N535">
            <v>0</v>
          </cell>
          <cell r="O535">
            <v>0</v>
          </cell>
          <cell r="P535" t="str">
            <v>G4010564</v>
          </cell>
          <cell r="Q535">
            <v>0</v>
          </cell>
          <cell r="R535" t="str">
            <v>Not Excluded</v>
          </cell>
          <cell r="S535" t="str">
            <v>No</v>
          </cell>
          <cell r="T535" t="str">
            <v>Yes</v>
          </cell>
          <cell r="U535" t="str">
            <v>Compliance</v>
          </cell>
          <cell r="V535" t="str">
            <v>Compliance</v>
          </cell>
          <cell r="W535" t="str">
            <v>Nurture</v>
          </cell>
          <cell r="X535" t="str">
            <v>Proposed Plan</v>
          </cell>
          <cell r="Y535" t="str">
            <v> FIRST Enhancements</v>
          </cell>
          <cell r="Z535" t="str">
            <v>No</v>
          </cell>
          <cell r="AA535" t="str">
            <v>Yes</v>
          </cell>
          <cell r="AB535" t="str">
            <v>IT / Systems</v>
          </cell>
          <cell r="AC535" t="str">
            <v>2021 New Proposal</v>
          </cell>
          <cell r="AD535" t="str">
            <v>SONAR - Available in Horizon</v>
          </cell>
          <cell r="AE535" t="str">
            <v>Compliance</v>
          </cell>
          <cell r="AF535" t="str">
            <v>Compliance</v>
          </cell>
          <cell r="AG535">
            <v>0</v>
          </cell>
          <cell r="AH535" t="str">
            <v>Clinical Development</v>
          </cell>
          <cell r="AI535" t="str">
            <v>ClinOps and Trial Execution</v>
          </cell>
        </row>
        <row r="536">
          <cell r="A536" t="str">
            <v>15873-G4011327</v>
          </cell>
          <cell r="B536" t="str">
            <v>15873</v>
          </cell>
          <cell r="C536" t="str">
            <v>Project: FIRST Enhancements</v>
          </cell>
          <cell r="D536" t="str">
            <v>Child</v>
          </cell>
          <cell r="E536" t="str">
            <v>Multiple WP</v>
          </cell>
          <cell r="F536" t="str">
            <v>GDO</v>
          </cell>
          <cell r="G536">
            <v>0</v>
          </cell>
          <cell r="H536">
            <v>0</v>
          </cell>
          <cell r="I536">
            <v>0.01620494</v>
          </cell>
          <cell r="J536">
            <v>0.06</v>
          </cell>
          <cell r="K536">
            <v>0</v>
          </cell>
          <cell r="L536">
            <v>0.07620494</v>
          </cell>
          <cell r="M536">
            <v>76204.94</v>
          </cell>
          <cell r="N536">
            <v>0</v>
          </cell>
          <cell r="O536">
            <v>0</v>
          </cell>
          <cell r="P536" t="str">
            <v>G4011327</v>
          </cell>
          <cell r="Q536">
            <v>0</v>
          </cell>
          <cell r="R536" t="str">
            <v>Not Excluded</v>
          </cell>
          <cell r="S536" t="str">
            <v>No</v>
          </cell>
          <cell r="T536" t="str">
            <v>Yes</v>
          </cell>
          <cell r="U536" t="str">
            <v>Compliance</v>
          </cell>
          <cell r="V536" t="str">
            <v>Compliance</v>
          </cell>
          <cell r="W536" t="str">
            <v>Nurture</v>
          </cell>
          <cell r="X536" t="str">
            <v>Proposed Plan</v>
          </cell>
          <cell r="Y536" t="str">
            <v> FIRST Enhancements</v>
          </cell>
          <cell r="Z536" t="str">
            <v>No</v>
          </cell>
          <cell r="AA536" t="str">
            <v>Yes</v>
          </cell>
          <cell r="AB536" t="str">
            <v>IT / Systems</v>
          </cell>
          <cell r="AC536" t="str">
            <v>2021 New Proposal</v>
          </cell>
          <cell r="AD536" t="str">
            <v>SONAR - Available in Horizon</v>
          </cell>
          <cell r="AE536" t="str">
            <v>Compliance</v>
          </cell>
          <cell r="AF536" t="str">
            <v>Compliance</v>
          </cell>
          <cell r="AG536">
            <v>0</v>
          </cell>
          <cell r="AH536" t="str">
            <v>Clinical Development</v>
          </cell>
          <cell r="AI536" t="str">
            <v>ClinOps and Trial Execution</v>
          </cell>
        </row>
        <row r="537">
          <cell r="A537">
            <v>15870</v>
          </cell>
          <cell r="B537" t="str">
            <v>15870</v>
          </cell>
          <cell r="C537" t="str">
            <v>Project: Future TMF</v>
          </cell>
          <cell r="D537" t="str">
            <v>Parent</v>
          </cell>
          <cell r="E537" t="str">
            <v>Single WP</v>
          </cell>
          <cell r="F537" t="str">
            <v>GDO</v>
          </cell>
          <cell r="G537">
            <v>0</v>
          </cell>
          <cell r="H537">
            <v>0</v>
          </cell>
          <cell r="I537">
            <v>0</v>
          </cell>
          <cell r="J537">
            <v>1.2</v>
          </cell>
          <cell r="K537">
            <v>0</v>
          </cell>
          <cell r="L537">
            <v>1.2</v>
          </cell>
          <cell r="M537">
            <v>1200000</v>
          </cell>
          <cell r="N537">
            <v>0</v>
          </cell>
          <cell r="O537">
            <v>0</v>
          </cell>
        </row>
        <row r="537">
          <cell r="Q537">
            <v>0</v>
          </cell>
          <cell r="R537" t="str">
            <v>Not Excluded</v>
          </cell>
          <cell r="S537" t="str">
            <v>No</v>
          </cell>
          <cell r="T537" t="str">
            <v>Yes</v>
          </cell>
          <cell r="U537" t="str">
            <v>Value Creation</v>
          </cell>
          <cell r="V537" t="str">
            <v>Reduce R&amp;D Costs</v>
          </cell>
          <cell r="W537" t="str">
            <v>Nurture</v>
          </cell>
          <cell r="X537" t="str">
            <v>Proposed Plan</v>
          </cell>
          <cell r="Y537" t="str">
            <v> Future TMF</v>
          </cell>
          <cell r="Z537" t="str">
            <v>No</v>
          </cell>
          <cell r="AA537" t="str">
            <v>Yes</v>
          </cell>
          <cell r="AB537" t="str">
            <v>IT / Systems</v>
          </cell>
          <cell r="AC537" t="str">
            <v>2021 New Proposal</v>
          </cell>
          <cell r="AD537" t="str">
            <v>SONAR - Available in Horizon</v>
          </cell>
          <cell r="AE537" t="str">
            <v>Process Excellence &amp; Innovation</v>
          </cell>
          <cell r="AF537" t="str">
            <v>Process Excellence &amp; Innovation</v>
          </cell>
          <cell r="AG537">
            <v>0</v>
          </cell>
          <cell r="AH537" t="str">
            <v>Clinical Development</v>
          </cell>
          <cell r="AI537" t="str">
            <v>ClinOps and Trial Execution</v>
          </cell>
        </row>
        <row r="538">
          <cell r="A538" t="str">
            <v>15870-G4010565</v>
          </cell>
          <cell r="B538" t="str">
            <v>15870</v>
          </cell>
          <cell r="C538" t="str">
            <v>Project: Future TMF</v>
          </cell>
          <cell r="D538" t="str">
            <v>Child</v>
          </cell>
          <cell r="E538" t="str">
            <v>Single WP</v>
          </cell>
          <cell r="F538" t="str">
            <v>GDO</v>
          </cell>
          <cell r="G538">
            <v>0</v>
          </cell>
          <cell r="H538">
            <v>0</v>
          </cell>
          <cell r="I538">
            <v>0</v>
          </cell>
          <cell r="J538">
            <v>1.2</v>
          </cell>
          <cell r="K538">
            <v>0</v>
          </cell>
          <cell r="L538">
            <v>1.2</v>
          </cell>
          <cell r="M538">
            <v>1200000</v>
          </cell>
          <cell r="N538">
            <v>0</v>
          </cell>
          <cell r="O538">
            <v>0</v>
          </cell>
          <cell r="P538" t="str">
            <v>G4010565</v>
          </cell>
          <cell r="Q538">
            <v>0</v>
          </cell>
          <cell r="R538" t="str">
            <v>Not Excluded</v>
          </cell>
          <cell r="S538" t="str">
            <v>No</v>
          </cell>
          <cell r="T538" t="str">
            <v>Yes</v>
          </cell>
          <cell r="U538" t="str">
            <v>Value Creation</v>
          </cell>
          <cell r="V538" t="str">
            <v>Reduce R&amp;D Costs</v>
          </cell>
          <cell r="W538" t="str">
            <v>Nurture</v>
          </cell>
          <cell r="X538" t="str">
            <v>Proposed Plan</v>
          </cell>
          <cell r="Y538" t="str">
            <v> Future TMF</v>
          </cell>
          <cell r="Z538" t="str">
            <v>No</v>
          </cell>
          <cell r="AA538" t="str">
            <v>Yes</v>
          </cell>
          <cell r="AB538" t="str">
            <v>IT / Systems</v>
          </cell>
          <cell r="AC538" t="str">
            <v>2021 New Proposal</v>
          </cell>
          <cell r="AD538" t="str">
            <v>SONAR - Available in Horizon</v>
          </cell>
          <cell r="AE538" t="str">
            <v>Process Excellence &amp; Innovation</v>
          </cell>
          <cell r="AF538" t="str">
            <v>Process Excellence &amp; Innovation</v>
          </cell>
          <cell r="AG538">
            <v>0</v>
          </cell>
          <cell r="AH538" t="str">
            <v>Clinical Development</v>
          </cell>
          <cell r="AI538" t="str">
            <v>ClinOps and Trial Execution</v>
          </cell>
        </row>
        <row r="539">
          <cell r="A539">
            <v>15876</v>
          </cell>
          <cell r="B539" t="str">
            <v>15876</v>
          </cell>
          <cell r="C539" t="str">
            <v>Project: TFQ - Trial Feedback</v>
          </cell>
          <cell r="D539" t="str">
            <v>Parent</v>
          </cell>
          <cell r="E539" t="str">
            <v>Single WP</v>
          </cell>
          <cell r="F539" t="str">
            <v>GDO</v>
          </cell>
          <cell r="G539">
            <v>0</v>
          </cell>
          <cell r="H539">
            <v>0</v>
          </cell>
          <cell r="I539">
            <v>0.0121853</v>
          </cell>
          <cell r="J539">
            <v>0.052</v>
          </cell>
          <cell r="K539">
            <v>0</v>
          </cell>
          <cell r="L539">
            <v>0.0641853</v>
          </cell>
          <cell r="M539">
            <v>64185.3</v>
          </cell>
          <cell r="N539">
            <v>0</v>
          </cell>
          <cell r="O539">
            <v>0</v>
          </cell>
        </row>
        <row r="539">
          <cell r="Q539">
            <v>0</v>
          </cell>
          <cell r="R539" t="str">
            <v>Not Excluded</v>
          </cell>
          <cell r="S539" t="str">
            <v>No</v>
          </cell>
          <cell r="T539" t="str">
            <v>No</v>
          </cell>
          <cell r="U539" t="str">
            <v>Value Creation</v>
          </cell>
          <cell r="V539" t="str">
            <v>Reduce R&amp;D Costs</v>
          </cell>
          <cell r="W539" t="str">
            <v>Nurture</v>
          </cell>
          <cell r="X539" t="str">
            <v>Proposed Plan</v>
          </cell>
          <cell r="Y539" t="str">
            <v> TFQ - Trial Feedback</v>
          </cell>
          <cell r="Z539" t="str">
            <v>No</v>
          </cell>
          <cell r="AA539" t="str">
            <v>No</v>
          </cell>
          <cell r="AB539" t="str">
            <v>Other Non-Drug</v>
          </cell>
          <cell r="AC539" t="str">
            <v>TO Be Updated</v>
          </cell>
          <cell r="AD539" t="str">
            <v>SONAR - Available in Horizon</v>
          </cell>
          <cell r="AE539" t="str">
            <v>Process Excellence &amp; Innovation</v>
          </cell>
          <cell r="AF539" t="str">
            <v>TO Be Updated</v>
          </cell>
          <cell r="AG539" t="str">
            <v>TO Be Updated</v>
          </cell>
          <cell r="AH539" t="str">
            <v>TO Be Updated</v>
          </cell>
          <cell r="AI539" t="str">
            <v>TO Be Updated</v>
          </cell>
        </row>
        <row r="540">
          <cell r="A540" t="str">
            <v>15876-G4010566</v>
          </cell>
          <cell r="B540" t="str">
            <v>15876</v>
          </cell>
          <cell r="C540" t="str">
            <v>Project: TFQ - Trial Feedback</v>
          </cell>
          <cell r="D540" t="str">
            <v>Child</v>
          </cell>
          <cell r="E540" t="str">
            <v>Single WP</v>
          </cell>
          <cell r="F540" t="str">
            <v>GDO</v>
          </cell>
          <cell r="G540">
            <v>0</v>
          </cell>
          <cell r="H540">
            <v>0</v>
          </cell>
          <cell r="I540">
            <v>0.0121853</v>
          </cell>
          <cell r="J540">
            <v>0.052</v>
          </cell>
          <cell r="K540">
            <v>0</v>
          </cell>
          <cell r="L540">
            <v>0.0641853</v>
          </cell>
          <cell r="M540">
            <v>64185.3</v>
          </cell>
          <cell r="N540">
            <v>0</v>
          </cell>
          <cell r="O540">
            <v>0</v>
          </cell>
          <cell r="P540" t="str">
            <v>G4010566</v>
          </cell>
          <cell r="Q540">
            <v>0</v>
          </cell>
          <cell r="R540" t="str">
            <v>Not Excluded</v>
          </cell>
          <cell r="S540" t="str">
            <v>No</v>
          </cell>
          <cell r="T540" t="str">
            <v>No</v>
          </cell>
          <cell r="U540" t="str">
            <v>Value Creation</v>
          </cell>
          <cell r="V540" t="str">
            <v>Reduce R&amp;D Costs</v>
          </cell>
          <cell r="W540" t="str">
            <v>Nurture</v>
          </cell>
          <cell r="X540" t="str">
            <v>Proposed Plan</v>
          </cell>
          <cell r="Y540" t="str">
            <v> TFQ - Trial Feedback Questionnaire B21</v>
          </cell>
          <cell r="Z540" t="str">
            <v>No</v>
          </cell>
          <cell r="AA540" t="str">
            <v>No</v>
          </cell>
          <cell r="AB540" t="str">
            <v>Other Non-Drug</v>
          </cell>
          <cell r="AC540" t="str">
            <v>TO Be Updated</v>
          </cell>
          <cell r="AD540" t="str">
            <v>SONAR - Available in Horizon</v>
          </cell>
          <cell r="AE540" t="str">
            <v>Process Excellence &amp; Innovation</v>
          </cell>
          <cell r="AF540" t="str">
            <v>TO Be Updated</v>
          </cell>
          <cell r="AG540" t="str">
            <v>TO Be Updated</v>
          </cell>
          <cell r="AH540" t="str">
            <v>TO Be Updated</v>
          </cell>
          <cell r="AI540" t="str">
            <v>TO Be Updated</v>
          </cell>
        </row>
        <row r="541">
          <cell r="A541">
            <v>15872</v>
          </cell>
          <cell r="B541" t="str">
            <v>15872</v>
          </cell>
          <cell r="C541" t="str">
            <v>Project: TMO Reify</v>
          </cell>
          <cell r="D541" t="str">
            <v>Parent</v>
          </cell>
          <cell r="E541" t="str">
            <v>Single WP</v>
          </cell>
          <cell r="F541" t="str">
            <v>GDO</v>
          </cell>
          <cell r="G541">
            <v>0</v>
          </cell>
          <cell r="H541">
            <v>0</v>
          </cell>
          <cell r="I541">
            <v>0</v>
          </cell>
          <cell r="J541">
            <v>0.16</v>
          </cell>
          <cell r="K541">
            <v>0.0227</v>
          </cell>
          <cell r="L541">
            <v>0.1827</v>
          </cell>
          <cell r="M541">
            <v>182700</v>
          </cell>
          <cell r="N541">
            <v>0</v>
          </cell>
          <cell r="O541">
            <v>0</v>
          </cell>
        </row>
        <row r="541">
          <cell r="Q541">
            <v>0</v>
          </cell>
          <cell r="R541" t="str">
            <v>Not Excluded</v>
          </cell>
          <cell r="S541" t="str">
            <v>No</v>
          </cell>
          <cell r="T541" t="str">
            <v>Yes</v>
          </cell>
          <cell r="U541" t="str">
            <v>Operational Necessity</v>
          </cell>
          <cell r="V541" t="str">
            <v>Operational Necessity</v>
          </cell>
          <cell r="W541" t="str">
            <v>Nurture</v>
          </cell>
          <cell r="X541" t="str">
            <v>Proposed Plan</v>
          </cell>
          <cell r="Y541" t="str">
            <v> TMO Reify</v>
          </cell>
          <cell r="Z541" t="str">
            <v>No</v>
          </cell>
          <cell r="AA541" t="str">
            <v>Yes</v>
          </cell>
          <cell r="AB541" t="str">
            <v>IT / Systems</v>
          </cell>
          <cell r="AC541" t="str">
            <v>2021 New Proposal</v>
          </cell>
          <cell r="AD541" t="str">
            <v>SONAR - Available in Horizon</v>
          </cell>
          <cell r="AE541" t="str">
            <v>Operational Necessity</v>
          </cell>
          <cell r="AF541" t="str">
            <v>Operational Necessity</v>
          </cell>
          <cell r="AG541">
            <v>0</v>
          </cell>
          <cell r="AH541" t="str">
            <v>Clinical Development</v>
          </cell>
          <cell r="AI541" t="str">
            <v>ClinOps and Trial Execution</v>
          </cell>
        </row>
        <row r="542">
          <cell r="A542" t="str">
            <v>15872-G4010382</v>
          </cell>
          <cell r="B542" t="str">
            <v>15872</v>
          </cell>
          <cell r="C542" t="str">
            <v>Project: TMO Reify</v>
          </cell>
          <cell r="D542" t="str">
            <v>Child</v>
          </cell>
          <cell r="E542" t="str">
            <v>Single WP</v>
          </cell>
          <cell r="F542" t="str">
            <v>GDO</v>
          </cell>
          <cell r="G542">
            <v>0</v>
          </cell>
          <cell r="H542">
            <v>0</v>
          </cell>
          <cell r="I542">
            <v>0</v>
          </cell>
          <cell r="J542">
            <v>0.16</v>
          </cell>
          <cell r="K542">
            <v>0.0227</v>
          </cell>
          <cell r="L542">
            <v>0.1827</v>
          </cell>
          <cell r="M542">
            <v>182700</v>
          </cell>
          <cell r="N542">
            <v>0</v>
          </cell>
          <cell r="O542">
            <v>0</v>
          </cell>
          <cell r="P542" t="str">
            <v>G4010382</v>
          </cell>
          <cell r="Q542">
            <v>0</v>
          </cell>
          <cell r="R542" t="str">
            <v>Not Excluded</v>
          </cell>
          <cell r="S542" t="str">
            <v>No</v>
          </cell>
          <cell r="T542" t="str">
            <v>Yes</v>
          </cell>
          <cell r="U542" t="str">
            <v>Operational Necessity</v>
          </cell>
          <cell r="V542" t="str">
            <v>Operational Necessity</v>
          </cell>
          <cell r="W542" t="str">
            <v>Nurture</v>
          </cell>
          <cell r="X542" t="str">
            <v>Proposed Plan</v>
          </cell>
          <cell r="Y542" t="str">
            <v> TMO Reify</v>
          </cell>
          <cell r="Z542" t="str">
            <v>No</v>
          </cell>
          <cell r="AA542" t="str">
            <v>Yes</v>
          </cell>
          <cell r="AB542" t="str">
            <v>IT / Systems</v>
          </cell>
          <cell r="AC542" t="str">
            <v>2021 New Proposal</v>
          </cell>
          <cell r="AD542" t="str">
            <v>SONAR - Available in Horizon</v>
          </cell>
          <cell r="AE542" t="str">
            <v>Operational Necessity</v>
          </cell>
          <cell r="AF542" t="str">
            <v>Operational Necessity</v>
          </cell>
          <cell r="AG542">
            <v>0</v>
          </cell>
          <cell r="AH542" t="str">
            <v>Clinical Development</v>
          </cell>
          <cell r="AI542" t="str">
            <v>ClinOps and Trial Execution</v>
          </cell>
        </row>
        <row r="543">
          <cell r="A543">
            <v>15869</v>
          </cell>
          <cell r="B543" t="str">
            <v>15869</v>
          </cell>
          <cell r="C543" t="str">
            <v>Project: IMPACT Upgrade2021</v>
          </cell>
          <cell r="D543" t="str">
            <v>Parent</v>
          </cell>
          <cell r="E543" t="str">
            <v>Single WP</v>
          </cell>
          <cell r="F543" t="str">
            <v>GDO</v>
          </cell>
          <cell r="G543">
            <v>0</v>
          </cell>
          <cell r="H543">
            <v>0</v>
          </cell>
          <cell r="I543">
            <v>0</v>
          </cell>
          <cell r="J543">
            <v>2.9</v>
          </cell>
          <cell r="K543">
            <v>0</v>
          </cell>
          <cell r="L543">
            <v>2.9</v>
          </cell>
          <cell r="M543">
            <v>2900000</v>
          </cell>
          <cell r="N543">
            <v>0</v>
          </cell>
          <cell r="O543">
            <v>0</v>
          </cell>
        </row>
        <row r="543">
          <cell r="Q543">
            <v>0</v>
          </cell>
          <cell r="R543" t="str">
            <v>Not Excluded</v>
          </cell>
          <cell r="S543" t="str">
            <v>No</v>
          </cell>
          <cell r="T543" t="str">
            <v>Yes</v>
          </cell>
          <cell r="U543" t="str">
            <v>Operational Necessity</v>
          </cell>
          <cell r="V543" t="str">
            <v>Operational Necessity</v>
          </cell>
          <cell r="W543" t="str">
            <v>Nurture</v>
          </cell>
          <cell r="X543" t="str">
            <v>Proposed Plan</v>
          </cell>
          <cell r="Y543" t="str">
            <v> IMPACT Upgrade2021</v>
          </cell>
          <cell r="Z543" t="str">
            <v>No</v>
          </cell>
          <cell r="AA543" t="str">
            <v>Yes</v>
          </cell>
          <cell r="AB543" t="str">
            <v>IT / Systems</v>
          </cell>
          <cell r="AC543" t="str">
            <v>2021 New Proposal</v>
          </cell>
          <cell r="AD543" t="str">
            <v>SONAR - Available in Horizon</v>
          </cell>
          <cell r="AE543" t="str">
            <v>Operational Necessity</v>
          </cell>
          <cell r="AF543" t="str">
            <v>Operational Necessity</v>
          </cell>
          <cell r="AG543">
            <v>0</v>
          </cell>
          <cell r="AH543" t="str">
            <v>Clinical Development</v>
          </cell>
          <cell r="AI543" t="str">
            <v>ClinOps and Trial Execution</v>
          </cell>
        </row>
        <row r="544">
          <cell r="A544" t="str">
            <v>15869-G4010567</v>
          </cell>
          <cell r="B544" t="str">
            <v>15869</v>
          </cell>
          <cell r="C544" t="str">
            <v>Project: IMPACT Upgrade2021</v>
          </cell>
          <cell r="D544" t="str">
            <v>Child</v>
          </cell>
          <cell r="E544" t="str">
            <v>Single WP</v>
          </cell>
          <cell r="F544" t="str">
            <v>GDO</v>
          </cell>
          <cell r="G544">
            <v>0</v>
          </cell>
          <cell r="H544">
            <v>0</v>
          </cell>
          <cell r="I544">
            <v>0</v>
          </cell>
          <cell r="J544">
            <v>2.9</v>
          </cell>
          <cell r="K544">
            <v>0</v>
          </cell>
          <cell r="L544">
            <v>2.9</v>
          </cell>
          <cell r="M544">
            <v>2900000</v>
          </cell>
          <cell r="N544">
            <v>0</v>
          </cell>
          <cell r="O544">
            <v>0</v>
          </cell>
          <cell r="P544" t="str">
            <v>G4010567</v>
          </cell>
          <cell r="Q544">
            <v>2030</v>
          </cell>
          <cell r="R544" t="str">
            <v>Not Excluded</v>
          </cell>
          <cell r="S544" t="str">
            <v>No</v>
          </cell>
          <cell r="T544" t="str">
            <v>Yes</v>
          </cell>
          <cell r="U544" t="str">
            <v>Operational Necessity</v>
          </cell>
          <cell r="V544" t="str">
            <v>Operational Necessity</v>
          </cell>
          <cell r="W544" t="str">
            <v>Nurture</v>
          </cell>
          <cell r="X544" t="str">
            <v>Proposed Plan</v>
          </cell>
          <cell r="Y544" t="str">
            <v> IMPACT Upgrade2021</v>
          </cell>
          <cell r="Z544" t="str">
            <v>No</v>
          </cell>
          <cell r="AA544" t="str">
            <v>Yes</v>
          </cell>
          <cell r="AB544" t="str">
            <v>IT / Systems</v>
          </cell>
          <cell r="AC544" t="str">
            <v>2021 New Proposal</v>
          </cell>
          <cell r="AD544" t="str">
            <v>SONAR - Available in Horizon</v>
          </cell>
          <cell r="AE544" t="str">
            <v>Operational Necessity</v>
          </cell>
          <cell r="AF544" t="str">
            <v>Operational Necessity</v>
          </cell>
          <cell r="AG544">
            <v>0</v>
          </cell>
          <cell r="AH544" t="str">
            <v>Clinical Development</v>
          </cell>
          <cell r="AI544" t="str">
            <v>ClinOps and Trial Execution</v>
          </cell>
        </row>
        <row r="545">
          <cell r="A545">
            <v>15868</v>
          </cell>
          <cell r="B545" t="str">
            <v>15868</v>
          </cell>
          <cell r="C545" t="str">
            <v>Project: Next Gen Clin Tech</v>
          </cell>
          <cell r="D545" t="str">
            <v>Parent</v>
          </cell>
          <cell r="E545" t="str">
            <v>Single WP</v>
          </cell>
          <cell r="F545" t="str">
            <v>GDO</v>
          </cell>
          <cell r="G545">
            <v>0</v>
          </cell>
          <cell r="H545">
            <v>0</v>
          </cell>
          <cell r="I545">
            <v>0</v>
          </cell>
          <cell r="J545">
            <v>1</v>
          </cell>
          <cell r="K545">
            <v>0</v>
          </cell>
          <cell r="L545">
            <v>1</v>
          </cell>
          <cell r="M545">
            <v>1000000</v>
          </cell>
          <cell r="N545">
            <v>0</v>
          </cell>
          <cell r="O545">
            <v>0</v>
          </cell>
        </row>
        <row r="545">
          <cell r="Q545">
            <v>0</v>
          </cell>
          <cell r="R545" t="str">
            <v>Not Excluded</v>
          </cell>
          <cell r="S545" t="str">
            <v>No</v>
          </cell>
          <cell r="T545" t="str">
            <v>Yes</v>
          </cell>
          <cell r="U545" t="str">
            <v>Value Creation</v>
          </cell>
          <cell r="V545" t="str">
            <v>Reduce R&amp;D Costs</v>
          </cell>
          <cell r="W545" t="str">
            <v>Nurture</v>
          </cell>
          <cell r="X545" t="str">
            <v>Proposed Plan</v>
          </cell>
          <cell r="Y545" t="str">
            <v> Next Gen clinical Techn platform preparation</v>
          </cell>
          <cell r="Z545" t="str">
            <v>No</v>
          </cell>
          <cell r="AA545" t="str">
            <v>Yes</v>
          </cell>
          <cell r="AB545" t="str">
            <v>Data &amp; Digital</v>
          </cell>
          <cell r="AC545" t="str">
            <v>2021 New Proposal</v>
          </cell>
          <cell r="AD545" t="str">
            <v>SONAR - Available in Horizon</v>
          </cell>
          <cell r="AE545" t="str">
            <v>Process Excellence &amp; Innovation</v>
          </cell>
          <cell r="AF545" t="str">
            <v>Process Optimization &amp; Automation</v>
          </cell>
          <cell r="AG545">
            <v>0</v>
          </cell>
          <cell r="AH545" t="str">
            <v>Clinical Development</v>
          </cell>
          <cell r="AI545" t="str">
            <v>Cross</v>
          </cell>
        </row>
        <row r="546">
          <cell r="A546" t="str">
            <v>15868-G4010568</v>
          </cell>
          <cell r="B546" t="str">
            <v>15868</v>
          </cell>
          <cell r="C546" t="str">
            <v>Project: Next Gen Clin Tech</v>
          </cell>
          <cell r="D546" t="str">
            <v>Child</v>
          </cell>
          <cell r="E546" t="str">
            <v>Single WP</v>
          </cell>
          <cell r="F546" t="str">
            <v>GDO</v>
          </cell>
          <cell r="G546">
            <v>0</v>
          </cell>
          <cell r="H546">
            <v>0</v>
          </cell>
          <cell r="I546">
            <v>0</v>
          </cell>
          <cell r="J546">
            <v>1</v>
          </cell>
          <cell r="K546">
            <v>0</v>
          </cell>
          <cell r="L546">
            <v>1</v>
          </cell>
          <cell r="M546">
            <v>1000000</v>
          </cell>
          <cell r="N546">
            <v>0</v>
          </cell>
          <cell r="O546">
            <v>0</v>
          </cell>
          <cell r="P546" t="str">
            <v>G4010568</v>
          </cell>
          <cell r="Q546">
            <v>0</v>
          </cell>
          <cell r="R546" t="str">
            <v>Not Excluded</v>
          </cell>
          <cell r="S546" t="str">
            <v>No</v>
          </cell>
          <cell r="T546" t="str">
            <v>Yes</v>
          </cell>
          <cell r="U546" t="str">
            <v>Value Creation</v>
          </cell>
          <cell r="V546" t="str">
            <v>Reduce R&amp;D Costs</v>
          </cell>
          <cell r="W546" t="str">
            <v>Nurture</v>
          </cell>
          <cell r="X546" t="str">
            <v>Proposed Plan</v>
          </cell>
          <cell r="Y546" t="str">
            <v> Next Gen clinical Techn platform preparation</v>
          </cell>
          <cell r="Z546" t="str">
            <v>No</v>
          </cell>
          <cell r="AA546" t="str">
            <v>Yes</v>
          </cell>
          <cell r="AB546" t="str">
            <v>Data &amp; Digital</v>
          </cell>
          <cell r="AC546" t="str">
            <v>2021 New Proposal</v>
          </cell>
          <cell r="AD546" t="str">
            <v>SONAR - Available in Horizon</v>
          </cell>
          <cell r="AE546" t="str">
            <v>Process Excellence &amp; Innovation</v>
          </cell>
          <cell r="AF546" t="str">
            <v>Process Optimization &amp; Automation</v>
          </cell>
          <cell r="AG546">
            <v>0</v>
          </cell>
          <cell r="AH546" t="str">
            <v>Clinical Development</v>
          </cell>
          <cell r="AI546" t="str">
            <v>Cross</v>
          </cell>
        </row>
        <row r="547">
          <cell r="A547">
            <v>15867</v>
          </cell>
          <cell r="B547" t="str">
            <v>15867</v>
          </cell>
          <cell r="C547" t="str">
            <v>Project: ODH Enhancements</v>
          </cell>
          <cell r="D547" t="str">
            <v>Parent</v>
          </cell>
          <cell r="E547" t="str">
            <v>Single WP</v>
          </cell>
          <cell r="F547" t="str">
            <v>GDO</v>
          </cell>
          <cell r="G547">
            <v>0</v>
          </cell>
          <cell r="H547">
            <v>0</v>
          </cell>
          <cell r="I547">
            <v>0.01732499</v>
          </cell>
          <cell r="J547">
            <v>0.605</v>
          </cell>
          <cell r="K547">
            <v>0</v>
          </cell>
          <cell r="L547">
            <v>0.62232499</v>
          </cell>
          <cell r="M547">
            <v>622324.99</v>
          </cell>
          <cell r="N547">
            <v>0</v>
          </cell>
          <cell r="O547">
            <v>0</v>
          </cell>
        </row>
        <row r="547">
          <cell r="Q547">
            <v>0</v>
          </cell>
          <cell r="R547" t="str">
            <v>Not Excluded</v>
          </cell>
          <cell r="S547" t="str">
            <v>No</v>
          </cell>
          <cell r="T547" t="str">
            <v>Yes</v>
          </cell>
          <cell r="U547" t="str">
            <v>Operational Necessity</v>
          </cell>
          <cell r="V547" t="str">
            <v>Operational Necessity</v>
          </cell>
          <cell r="W547" t="str">
            <v>Nurture</v>
          </cell>
          <cell r="X547" t="str">
            <v>Proposed Plan</v>
          </cell>
          <cell r="Y547" t="str">
            <v> ODH Enhancements</v>
          </cell>
          <cell r="Z547" t="str">
            <v>No</v>
          </cell>
          <cell r="AA547" t="str">
            <v>Yes</v>
          </cell>
          <cell r="AB547" t="str">
            <v>Data &amp; Digital</v>
          </cell>
          <cell r="AC547" t="str">
            <v>2021 New Proposal</v>
          </cell>
          <cell r="AD547" t="str">
            <v>SONAR - Available in Horizon</v>
          </cell>
          <cell r="AE547" t="str">
            <v>Operational Necessity</v>
          </cell>
          <cell r="AF547" t="str">
            <v>Operational Necessity</v>
          </cell>
          <cell r="AG547">
            <v>0</v>
          </cell>
          <cell r="AH547" t="str">
            <v>Clinical Development</v>
          </cell>
          <cell r="AI547" t="str">
            <v>Clinical Data Collection and Mgmt</v>
          </cell>
        </row>
        <row r="548">
          <cell r="A548" t="str">
            <v>15867-G4010569</v>
          </cell>
          <cell r="B548" t="str">
            <v>15867</v>
          </cell>
          <cell r="C548" t="str">
            <v>Project: ODH Enhancements</v>
          </cell>
          <cell r="D548" t="str">
            <v>Child</v>
          </cell>
          <cell r="E548" t="str">
            <v>Single WP</v>
          </cell>
          <cell r="F548" t="str">
            <v>GDO</v>
          </cell>
          <cell r="G548">
            <v>0</v>
          </cell>
          <cell r="H548">
            <v>0</v>
          </cell>
          <cell r="I548">
            <v>0.01732499</v>
          </cell>
          <cell r="J548">
            <v>0.605</v>
          </cell>
          <cell r="K548">
            <v>0</v>
          </cell>
          <cell r="L548">
            <v>0.62232499</v>
          </cell>
          <cell r="M548">
            <v>622324.99</v>
          </cell>
          <cell r="N548">
            <v>0</v>
          </cell>
          <cell r="O548">
            <v>0</v>
          </cell>
          <cell r="P548" t="str">
            <v>G4010569</v>
          </cell>
          <cell r="Q548">
            <v>455</v>
          </cell>
          <cell r="R548" t="str">
            <v>Not Excluded</v>
          </cell>
          <cell r="S548" t="str">
            <v>No</v>
          </cell>
          <cell r="T548" t="str">
            <v>Yes</v>
          </cell>
          <cell r="U548" t="str">
            <v>Operational Necessity</v>
          </cell>
          <cell r="V548" t="str">
            <v>Operational Necessity</v>
          </cell>
          <cell r="W548" t="str">
            <v>Nurture</v>
          </cell>
          <cell r="X548" t="str">
            <v>Proposed Plan</v>
          </cell>
          <cell r="Y548" t="str">
            <v> ODH Enhancements</v>
          </cell>
          <cell r="Z548" t="str">
            <v>No</v>
          </cell>
          <cell r="AA548" t="str">
            <v>Yes</v>
          </cell>
          <cell r="AB548" t="str">
            <v>Data &amp; Digital</v>
          </cell>
          <cell r="AC548" t="str">
            <v>2021 New Proposal</v>
          </cell>
          <cell r="AD548" t="str">
            <v>SONAR - Available in Horizon</v>
          </cell>
          <cell r="AE548" t="str">
            <v>Operational Necessity</v>
          </cell>
          <cell r="AF548" t="str">
            <v>Operational Necessity</v>
          </cell>
          <cell r="AG548">
            <v>0</v>
          </cell>
          <cell r="AH548" t="str">
            <v>Clinical Development</v>
          </cell>
          <cell r="AI548" t="str">
            <v>Clinical Data Collection and Mgmt</v>
          </cell>
        </row>
        <row r="549">
          <cell r="A549">
            <v>15879</v>
          </cell>
          <cell r="B549" t="str">
            <v>15879</v>
          </cell>
          <cell r="C549" t="str">
            <v>Project: DV Functional Storag</v>
          </cell>
          <cell r="D549" t="str">
            <v>Parent</v>
          </cell>
          <cell r="E549" t="str">
            <v>Single WP</v>
          </cell>
          <cell r="F549" t="str">
            <v>GDO</v>
          </cell>
          <cell r="G549">
            <v>0</v>
          </cell>
          <cell r="H549">
            <v>0</v>
          </cell>
          <cell r="I549">
            <v>0.00738117</v>
          </cell>
          <cell r="J549">
            <v>0.094</v>
          </cell>
          <cell r="K549">
            <v>0</v>
          </cell>
          <cell r="L549">
            <v>0.10138117</v>
          </cell>
          <cell r="M549">
            <v>101381.17</v>
          </cell>
          <cell r="N549">
            <v>0</v>
          </cell>
          <cell r="O549">
            <v>0</v>
          </cell>
        </row>
        <row r="549">
          <cell r="Q549">
            <v>0</v>
          </cell>
          <cell r="R549" t="str">
            <v>Not Excluded</v>
          </cell>
          <cell r="S549" t="str">
            <v>No</v>
          </cell>
          <cell r="T549" t="str">
            <v>Yes</v>
          </cell>
          <cell r="U549" t="str">
            <v>Operational Necessity</v>
          </cell>
          <cell r="V549" t="str">
            <v>Operational Necessity</v>
          </cell>
          <cell r="W549" t="str">
            <v>Nurture</v>
          </cell>
          <cell r="X549" t="str">
            <v>Proposed Plan</v>
          </cell>
          <cell r="Y549" t="str">
            <v> DV Functional Storag</v>
          </cell>
          <cell r="Z549" t="str">
            <v>No</v>
          </cell>
          <cell r="AA549" t="str">
            <v>Yes</v>
          </cell>
          <cell r="AB549" t="str">
            <v>IT / Systems</v>
          </cell>
          <cell r="AC549" t="str">
            <v>2020 Ongoing</v>
          </cell>
          <cell r="AD549" t="str">
            <v>SONAR - Available in Horizon</v>
          </cell>
          <cell r="AE549" t="str">
            <v>Operational Necessity</v>
          </cell>
          <cell r="AF549" t="str">
            <v>Operational Necessity</v>
          </cell>
          <cell r="AG549">
            <v>0</v>
          </cell>
          <cell r="AH549" t="str">
            <v>Clinical Development</v>
          </cell>
          <cell r="AI549" t="str">
            <v>Statistical Design, Analysis and Reporting</v>
          </cell>
        </row>
        <row r="550">
          <cell r="A550" t="str">
            <v>15879-G4010627</v>
          </cell>
          <cell r="B550" t="str">
            <v>15879</v>
          </cell>
          <cell r="C550" t="str">
            <v>Project: DV Functional Storag</v>
          </cell>
          <cell r="D550" t="str">
            <v>Child</v>
          </cell>
          <cell r="E550" t="str">
            <v>Single WP</v>
          </cell>
          <cell r="F550" t="str">
            <v>GDO</v>
          </cell>
          <cell r="G550">
            <v>0</v>
          </cell>
          <cell r="H550">
            <v>0</v>
          </cell>
          <cell r="I550">
            <v>0.00738117</v>
          </cell>
          <cell r="J550">
            <v>0.094</v>
          </cell>
          <cell r="K550">
            <v>0</v>
          </cell>
          <cell r="L550">
            <v>0.10138117</v>
          </cell>
          <cell r="M550">
            <v>101381.17</v>
          </cell>
          <cell r="N550">
            <v>0</v>
          </cell>
          <cell r="O550">
            <v>0</v>
          </cell>
          <cell r="P550" t="str">
            <v>G4010627</v>
          </cell>
          <cell r="Q550">
            <v>0</v>
          </cell>
          <cell r="R550" t="str">
            <v>Not Excluded</v>
          </cell>
          <cell r="S550" t="str">
            <v>No</v>
          </cell>
          <cell r="T550" t="str">
            <v>Yes</v>
          </cell>
          <cell r="U550" t="str">
            <v>Operational Necessity</v>
          </cell>
          <cell r="V550" t="str">
            <v>Operational Necessity</v>
          </cell>
          <cell r="W550" t="str">
            <v>Nurture</v>
          </cell>
          <cell r="X550" t="str">
            <v>Proposed Plan</v>
          </cell>
          <cell r="Y550" t="str">
            <v> DV Functional storage</v>
          </cell>
          <cell r="Z550" t="str">
            <v>No</v>
          </cell>
          <cell r="AA550" t="str">
            <v>Yes</v>
          </cell>
          <cell r="AB550" t="str">
            <v>IT / Systems</v>
          </cell>
          <cell r="AC550" t="str">
            <v>2020 Ongoing</v>
          </cell>
          <cell r="AD550" t="str">
            <v>SONAR - Available in Horizon</v>
          </cell>
          <cell r="AE550" t="str">
            <v>Operational Necessity</v>
          </cell>
          <cell r="AF550" t="str">
            <v>Operational Necessity</v>
          </cell>
          <cell r="AG550">
            <v>0</v>
          </cell>
          <cell r="AH550" t="str">
            <v>Clinical Development</v>
          </cell>
          <cell r="AI550" t="str">
            <v>Statistical Design, Analysis and Reporting</v>
          </cell>
        </row>
        <row r="551">
          <cell r="A551">
            <v>15878</v>
          </cell>
          <cell r="B551" t="str">
            <v>15878</v>
          </cell>
          <cell r="C551" t="str">
            <v>Project: DV Shiny OpenShift</v>
          </cell>
          <cell r="D551" t="str">
            <v>Parent</v>
          </cell>
          <cell r="E551" t="str">
            <v>Single WP</v>
          </cell>
          <cell r="F551" t="str">
            <v>GDO</v>
          </cell>
          <cell r="G551">
            <v>0</v>
          </cell>
          <cell r="H551">
            <v>0</v>
          </cell>
          <cell r="I551">
            <v>0.03149444</v>
          </cell>
          <cell r="J551">
            <v>0.246</v>
          </cell>
          <cell r="K551">
            <v>0</v>
          </cell>
          <cell r="L551">
            <v>0.27749444</v>
          </cell>
          <cell r="M551">
            <v>277494.44</v>
          </cell>
          <cell r="N551">
            <v>0</v>
          </cell>
          <cell r="O551">
            <v>0</v>
          </cell>
        </row>
        <row r="551">
          <cell r="Q551">
            <v>0</v>
          </cell>
          <cell r="R551" t="str">
            <v>Not Excluded</v>
          </cell>
          <cell r="S551" t="str">
            <v>No</v>
          </cell>
          <cell r="T551" t="str">
            <v>Yes</v>
          </cell>
          <cell r="U551" t="str">
            <v>Operational Necessity</v>
          </cell>
          <cell r="V551" t="str">
            <v>Operational Necessity</v>
          </cell>
          <cell r="W551" t="str">
            <v>Nurture</v>
          </cell>
          <cell r="X551" t="str">
            <v>Proposed Plan</v>
          </cell>
          <cell r="Y551" t="str">
            <v> DV Shiny OpenShift</v>
          </cell>
          <cell r="Z551" t="str">
            <v>No</v>
          </cell>
          <cell r="AA551" t="str">
            <v>Yes</v>
          </cell>
          <cell r="AB551" t="str">
            <v>IT / Systems</v>
          </cell>
          <cell r="AC551" t="str">
            <v>2020 Ongoing</v>
          </cell>
          <cell r="AD551" t="str">
            <v>SONAR - Available in Horizon</v>
          </cell>
          <cell r="AE551" t="str">
            <v>Operational Necessity</v>
          </cell>
          <cell r="AF551" t="str">
            <v>Operational Necessity</v>
          </cell>
          <cell r="AG551">
            <v>0</v>
          </cell>
          <cell r="AH551" t="str">
            <v>Clinical Development</v>
          </cell>
          <cell r="AI551" t="str">
            <v>Statistical Design, Analysis and Reporting</v>
          </cell>
        </row>
        <row r="552">
          <cell r="A552" t="str">
            <v>15878-G4010628</v>
          </cell>
          <cell r="B552" t="str">
            <v>15878</v>
          </cell>
          <cell r="C552" t="str">
            <v>Project: DV Shiny OpenShift</v>
          </cell>
          <cell r="D552" t="str">
            <v>Child</v>
          </cell>
          <cell r="E552" t="str">
            <v>Single WP</v>
          </cell>
          <cell r="F552" t="str">
            <v>GDO</v>
          </cell>
          <cell r="G552">
            <v>0</v>
          </cell>
          <cell r="H552">
            <v>0</v>
          </cell>
          <cell r="I552">
            <v>0.03149444</v>
          </cell>
          <cell r="J552">
            <v>0.246</v>
          </cell>
          <cell r="K552">
            <v>0</v>
          </cell>
          <cell r="L552">
            <v>0.27749444</v>
          </cell>
          <cell r="M552">
            <v>277494.44</v>
          </cell>
          <cell r="N552">
            <v>0</v>
          </cell>
          <cell r="O552">
            <v>0</v>
          </cell>
          <cell r="P552" t="str">
            <v>G4010628</v>
          </cell>
          <cell r="Q552">
            <v>208.6</v>
          </cell>
          <cell r="R552" t="str">
            <v>Not Excluded</v>
          </cell>
          <cell r="S552" t="str">
            <v>No</v>
          </cell>
          <cell r="T552" t="str">
            <v>Yes</v>
          </cell>
          <cell r="U552" t="str">
            <v>Operational Necessity</v>
          </cell>
          <cell r="V552" t="str">
            <v>Operational Necessity</v>
          </cell>
          <cell r="W552" t="str">
            <v>Nurture</v>
          </cell>
          <cell r="X552" t="str">
            <v>Proposed Plan</v>
          </cell>
          <cell r="Y552" t="str">
            <v> DV Shiny OpenShift</v>
          </cell>
          <cell r="Z552" t="str">
            <v>No</v>
          </cell>
          <cell r="AA552" t="str">
            <v>Yes</v>
          </cell>
          <cell r="AB552" t="str">
            <v>IT / Systems</v>
          </cell>
          <cell r="AC552" t="str">
            <v>2020 Ongoing</v>
          </cell>
          <cell r="AD552" t="str">
            <v>SONAR - Available in Horizon</v>
          </cell>
          <cell r="AE552" t="str">
            <v>Operational Necessity</v>
          </cell>
          <cell r="AF552" t="str">
            <v>Operational Necessity</v>
          </cell>
          <cell r="AG552">
            <v>0</v>
          </cell>
          <cell r="AH552" t="str">
            <v>Clinical Development</v>
          </cell>
          <cell r="AI552" t="str">
            <v>Statistical Design, Analysis and Reporting</v>
          </cell>
        </row>
        <row r="553">
          <cell r="A553">
            <v>15888</v>
          </cell>
          <cell r="B553" t="str">
            <v>15888</v>
          </cell>
          <cell r="C553" t="str">
            <v>Project: GDO Transparency too</v>
          </cell>
          <cell r="D553" t="str">
            <v>Parent</v>
          </cell>
          <cell r="E553" t="str">
            <v>Single WP</v>
          </cell>
          <cell r="F553" t="str">
            <v>GDO</v>
          </cell>
          <cell r="G553">
            <v>0</v>
          </cell>
          <cell r="H553">
            <v>0</v>
          </cell>
          <cell r="I553">
            <v>0</v>
          </cell>
          <cell r="J553">
            <v>0.8</v>
          </cell>
          <cell r="K553">
            <v>0</v>
          </cell>
          <cell r="L553">
            <v>0.8</v>
          </cell>
          <cell r="M553">
            <v>800000</v>
          </cell>
          <cell r="N553">
            <v>0</v>
          </cell>
          <cell r="O553">
            <v>0</v>
          </cell>
        </row>
        <row r="553">
          <cell r="Q553">
            <v>0</v>
          </cell>
          <cell r="R553" t="str">
            <v>Not Excluded</v>
          </cell>
          <cell r="S553" t="str">
            <v>No</v>
          </cell>
          <cell r="T553" t="str">
            <v>Yes</v>
          </cell>
          <cell r="U553" t="str">
            <v>Value Creation</v>
          </cell>
          <cell r="V553" t="str">
            <v>Reduce R&amp;D Costs</v>
          </cell>
          <cell r="W553" t="str">
            <v>Nurture</v>
          </cell>
          <cell r="X553" t="str">
            <v>Proposed Plan</v>
          </cell>
          <cell r="Y553" t="str">
            <v> GDO Transparency Tool</v>
          </cell>
          <cell r="Z553" t="str">
            <v>No</v>
          </cell>
          <cell r="AA553" t="str">
            <v>Yes</v>
          </cell>
          <cell r="AB553" t="str">
            <v>IT / Systems</v>
          </cell>
          <cell r="AC553" t="str">
            <v>2021 New Proposal</v>
          </cell>
          <cell r="AD553" t="str">
            <v>New Submission Form - Available in Horizon</v>
          </cell>
          <cell r="AE553" t="str">
            <v>Process Excellence &amp; Innovation</v>
          </cell>
          <cell r="AF553" t="str">
            <v>Process Optimization &amp; Automation</v>
          </cell>
          <cell r="AG553">
            <v>0</v>
          </cell>
          <cell r="AH553" t="str">
            <v>Clinical Development</v>
          </cell>
          <cell r="AI553" t="str">
            <v>ClinOps and Trial Execution</v>
          </cell>
        </row>
        <row r="554">
          <cell r="A554" t="str">
            <v>15888-G4010731</v>
          </cell>
          <cell r="B554" t="str">
            <v>15888</v>
          </cell>
          <cell r="C554" t="str">
            <v>Project: GDO Transparency too</v>
          </cell>
          <cell r="D554" t="str">
            <v>Child</v>
          </cell>
          <cell r="E554" t="str">
            <v>Single WP</v>
          </cell>
          <cell r="F554" t="str">
            <v>GDO</v>
          </cell>
          <cell r="G554">
            <v>0</v>
          </cell>
          <cell r="H554">
            <v>0</v>
          </cell>
          <cell r="I554">
            <v>0</v>
          </cell>
          <cell r="J554">
            <v>0.8</v>
          </cell>
          <cell r="K554">
            <v>0</v>
          </cell>
          <cell r="L554">
            <v>0.8</v>
          </cell>
          <cell r="M554">
            <v>800000</v>
          </cell>
          <cell r="N554">
            <v>0</v>
          </cell>
          <cell r="O554">
            <v>0</v>
          </cell>
          <cell r="P554" t="str">
            <v>G4010731</v>
          </cell>
          <cell r="Q554">
            <v>0</v>
          </cell>
          <cell r="R554" t="str">
            <v>Not Excluded</v>
          </cell>
          <cell r="S554" t="str">
            <v>No</v>
          </cell>
          <cell r="T554" t="str">
            <v>Yes</v>
          </cell>
          <cell r="U554" t="str">
            <v>Value Creation</v>
          </cell>
          <cell r="V554" t="str">
            <v>Reduce R&amp;D Costs</v>
          </cell>
          <cell r="W554" t="str">
            <v>Nurture</v>
          </cell>
          <cell r="X554" t="str">
            <v>Proposed Plan</v>
          </cell>
          <cell r="Y554" t="str">
            <v> GDO Transparency Tool</v>
          </cell>
          <cell r="Z554" t="str">
            <v>No</v>
          </cell>
          <cell r="AA554" t="str">
            <v>Yes</v>
          </cell>
          <cell r="AB554" t="str">
            <v>IT / Systems</v>
          </cell>
          <cell r="AC554" t="str">
            <v>2021 New Proposal</v>
          </cell>
          <cell r="AD554" t="str">
            <v>New Submission Form - Available in Horizon</v>
          </cell>
          <cell r="AE554" t="str">
            <v>Process Excellence &amp; Innovation</v>
          </cell>
          <cell r="AF554" t="str">
            <v>Process Optimization &amp; Automation</v>
          </cell>
          <cell r="AG554">
            <v>0</v>
          </cell>
          <cell r="AH554" t="str">
            <v>Clinical Development</v>
          </cell>
          <cell r="AI554" t="str">
            <v>ClinOps and Trial Execution</v>
          </cell>
        </row>
        <row r="555">
          <cell r="A555">
            <v>15889</v>
          </cell>
          <cell r="B555" t="str">
            <v>15889</v>
          </cell>
          <cell r="C555" t="str">
            <v>Project: GDO 2to1 TMF</v>
          </cell>
          <cell r="D555" t="str">
            <v>Parent</v>
          </cell>
          <cell r="E555" t="str">
            <v>Single WP</v>
          </cell>
          <cell r="F555" t="str">
            <v>GDO</v>
          </cell>
          <cell r="G555">
            <v>0</v>
          </cell>
          <cell r="H555">
            <v>0</v>
          </cell>
          <cell r="I555">
            <v>0</v>
          </cell>
          <cell r="J555">
            <v>0.3</v>
          </cell>
          <cell r="K555">
            <v>0</v>
          </cell>
          <cell r="L555">
            <v>0.3</v>
          </cell>
          <cell r="M555">
            <v>300000</v>
          </cell>
          <cell r="N555">
            <v>0</v>
          </cell>
          <cell r="O555">
            <v>0</v>
          </cell>
        </row>
        <row r="555">
          <cell r="Q555">
            <v>0</v>
          </cell>
          <cell r="R555" t="str">
            <v>Not Excluded</v>
          </cell>
          <cell r="S555" t="str">
            <v>No</v>
          </cell>
          <cell r="T555" t="str">
            <v>No</v>
          </cell>
          <cell r="U555" t="str">
            <v>Value Creation</v>
          </cell>
          <cell r="V555" t="str">
            <v>Reduce R&amp;D Costs</v>
          </cell>
          <cell r="W555" t="str">
            <v>Nurture</v>
          </cell>
          <cell r="X555" t="str">
            <v>Proposed Plan</v>
          </cell>
          <cell r="Y555" t="str">
            <v> GDO 2to1 TMF</v>
          </cell>
          <cell r="Z555" t="str">
            <v>No</v>
          </cell>
          <cell r="AA555" t="str">
            <v>No</v>
          </cell>
          <cell r="AB555" t="str">
            <v>Other Non-Drug</v>
          </cell>
          <cell r="AC555" t="str">
            <v>TO Be Updated</v>
          </cell>
          <cell r="AD555" t="str">
            <v>SONAR - Available in Horizon</v>
          </cell>
          <cell r="AE555" t="str">
            <v>Process Excellence &amp; Innovation</v>
          </cell>
          <cell r="AF555" t="str">
            <v>TO Be Updated</v>
          </cell>
          <cell r="AG555" t="str">
            <v>TO Be Updated</v>
          </cell>
          <cell r="AH555" t="str">
            <v>TO Be Updated</v>
          </cell>
          <cell r="AI555" t="str">
            <v>TO Be Updated</v>
          </cell>
        </row>
        <row r="556">
          <cell r="A556" t="str">
            <v>15889-G4010732</v>
          </cell>
          <cell r="B556" t="str">
            <v>15889</v>
          </cell>
          <cell r="C556" t="str">
            <v>Project: GDO 2to1 TMF</v>
          </cell>
          <cell r="D556" t="str">
            <v>Child</v>
          </cell>
          <cell r="E556" t="str">
            <v>Single WP</v>
          </cell>
          <cell r="F556" t="str">
            <v>GDO</v>
          </cell>
          <cell r="G556">
            <v>0</v>
          </cell>
          <cell r="H556">
            <v>0</v>
          </cell>
          <cell r="I556">
            <v>0</v>
          </cell>
          <cell r="J556">
            <v>0.3</v>
          </cell>
          <cell r="K556">
            <v>0</v>
          </cell>
          <cell r="L556">
            <v>0.3</v>
          </cell>
          <cell r="M556">
            <v>300000</v>
          </cell>
          <cell r="N556">
            <v>0</v>
          </cell>
          <cell r="O556">
            <v>0</v>
          </cell>
          <cell r="P556" t="str">
            <v>G4010732</v>
          </cell>
          <cell r="Q556">
            <v>0</v>
          </cell>
          <cell r="R556" t="str">
            <v>Not Excluded</v>
          </cell>
          <cell r="S556" t="str">
            <v>No</v>
          </cell>
          <cell r="T556" t="str">
            <v>No</v>
          </cell>
          <cell r="U556" t="str">
            <v>Value Creation</v>
          </cell>
          <cell r="V556" t="str">
            <v>Reduce R&amp;D Costs</v>
          </cell>
          <cell r="W556" t="str">
            <v>Nurture</v>
          </cell>
          <cell r="X556" t="str">
            <v>Proposed Plan</v>
          </cell>
          <cell r="Y556" t="str">
            <v> GDO 2to1 TMF</v>
          </cell>
          <cell r="Z556" t="str">
            <v>No</v>
          </cell>
          <cell r="AA556" t="str">
            <v>No</v>
          </cell>
          <cell r="AB556" t="str">
            <v>Other Non-Drug</v>
          </cell>
          <cell r="AC556" t="str">
            <v>TO Be Updated</v>
          </cell>
          <cell r="AD556" t="str">
            <v>SONAR - Available in Horizon</v>
          </cell>
          <cell r="AE556" t="str">
            <v>Process Excellence &amp; Innovation</v>
          </cell>
          <cell r="AF556" t="str">
            <v>TO Be Updated</v>
          </cell>
          <cell r="AG556" t="str">
            <v>TO Be Updated</v>
          </cell>
          <cell r="AH556" t="str">
            <v>TO Be Updated</v>
          </cell>
          <cell r="AI556" t="str">
            <v>TO Be Updated</v>
          </cell>
        </row>
        <row r="557">
          <cell r="A557">
            <v>15887</v>
          </cell>
          <cell r="B557" t="str">
            <v>15887</v>
          </cell>
          <cell r="C557" t="str">
            <v>Project: Access Management Pl</v>
          </cell>
          <cell r="D557" t="str">
            <v>Parent</v>
          </cell>
          <cell r="E557" t="str">
            <v>Single WP</v>
          </cell>
          <cell r="F557" t="str">
            <v>GDO</v>
          </cell>
          <cell r="G557">
            <v>0</v>
          </cell>
          <cell r="H557">
            <v>0</v>
          </cell>
          <cell r="I557">
            <v>0</v>
          </cell>
          <cell r="J557">
            <v>1</v>
          </cell>
          <cell r="K557">
            <v>0</v>
          </cell>
          <cell r="L557">
            <v>1</v>
          </cell>
          <cell r="M557">
            <v>1000000</v>
          </cell>
          <cell r="N557">
            <v>0</v>
          </cell>
          <cell r="O557">
            <v>0</v>
          </cell>
        </row>
        <row r="557">
          <cell r="Q557">
            <v>0</v>
          </cell>
          <cell r="R557" t="str">
            <v>Not Excluded</v>
          </cell>
          <cell r="S557" t="str">
            <v>No</v>
          </cell>
          <cell r="T557" t="str">
            <v>Yes</v>
          </cell>
          <cell r="U557" t="str">
            <v>Compliance</v>
          </cell>
          <cell r="V557" t="str">
            <v>Compliance</v>
          </cell>
          <cell r="W557" t="str">
            <v>Nurture</v>
          </cell>
          <cell r="X557" t="str">
            <v>Proposed Plan</v>
          </cell>
          <cell r="Y557" t="str">
            <v> Access Management Platform</v>
          </cell>
          <cell r="Z557" t="str">
            <v>No</v>
          </cell>
          <cell r="AA557" t="str">
            <v>Yes</v>
          </cell>
          <cell r="AB557" t="str">
            <v>IT / Systems</v>
          </cell>
          <cell r="AC557" t="str">
            <v>2021 New Proposal</v>
          </cell>
          <cell r="AD557" t="str">
            <v>New Submission Form - Available in Horizon</v>
          </cell>
          <cell r="AE557" t="str">
            <v>Compliance</v>
          </cell>
          <cell r="AF557" t="str">
            <v>Compliance</v>
          </cell>
          <cell r="AG557">
            <v>0</v>
          </cell>
          <cell r="AH557" t="str">
            <v>Clinical Development</v>
          </cell>
          <cell r="AI557" t="str">
            <v>ClinOps and Trial Execution</v>
          </cell>
        </row>
        <row r="558">
          <cell r="A558" t="str">
            <v>15887-G4010734</v>
          </cell>
          <cell r="B558" t="str">
            <v>15887</v>
          </cell>
          <cell r="C558" t="str">
            <v>Project: Access Management Pl</v>
          </cell>
          <cell r="D558" t="str">
            <v>Child</v>
          </cell>
          <cell r="E558" t="str">
            <v>Single WP</v>
          </cell>
          <cell r="F558" t="str">
            <v>GDO</v>
          </cell>
          <cell r="G558">
            <v>0</v>
          </cell>
          <cell r="H558">
            <v>0</v>
          </cell>
          <cell r="I558">
            <v>0</v>
          </cell>
          <cell r="J558">
            <v>1</v>
          </cell>
          <cell r="K558">
            <v>0</v>
          </cell>
          <cell r="L558">
            <v>1</v>
          </cell>
          <cell r="M558">
            <v>1000000</v>
          </cell>
          <cell r="N558">
            <v>0</v>
          </cell>
          <cell r="O558">
            <v>0</v>
          </cell>
          <cell r="P558" t="str">
            <v>G4010734</v>
          </cell>
          <cell r="Q558">
            <v>0</v>
          </cell>
          <cell r="R558" t="str">
            <v>Not Excluded</v>
          </cell>
          <cell r="S558" t="str">
            <v>No</v>
          </cell>
          <cell r="T558" t="str">
            <v>Yes</v>
          </cell>
          <cell r="U558" t="str">
            <v>Compliance</v>
          </cell>
          <cell r="V558" t="str">
            <v>Compliance</v>
          </cell>
          <cell r="W558" t="str">
            <v>Nurture</v>
          </cell>
          <cell r="X558" t="str">
            <v>Proposed Plan</v>
          </cell>
          <cell r="Y558" t="str">
            <v> Access Management Platform</v>
          </cell>
          <cell r="Z558" t="str">
            <v>No</v>
          </cell>
          <cell r="AA558" t="str">
            <v>Yes</v>
          </cell>
          <cell r="AB558" t="str">
            <v>IT / Systems</v>
          </cell>
          <cell r="AC558" t="str">
            <v>2021 New Proposal</v>
          </cell>
          <cell r="AD558" t="str">
            <v>New Submission Form - Available in Horizon</v>
          </cell>
          <cell r="AE558" t="str">
            <v>Compliance</v>
          </cell>
          <cell r="AF558" t="str">
            <v>Compliance</v>
          </cell>
          <cell r="AG558">
            <v>0</v>
          </cell>
          <cell r="AH558" t="str">
            <v>Clinical Development</v>
          </cell>
          <cell r="AI558" t="str">
            <v>ClinOps and Trial Execution</v>
          </cell>
        </row>
        <row r="559">
          <cell r="A559">
            <v>15945</v>
          </cell>
          <cell r="B559" t="str">
            <v>15945</v>
          </cell>
          <cell r="C559" t="str">
            <v>Project: GDO CAFDB</v>
          </cell>
          <cell r="D559" t="str">
            <v>Parent</v>
          </cell>
          <cell r="E559" t="str">
            <v>Single WP</v>
          </cell>
          <cell r="F559" t="str">
            <v>GDO</v>
          </cell>
          <cell r="G559">
            <v>0</v>
          </cell>
          <cell r="H559">
            <v>0</v>
          </cell>
          <cell r="I559">
            <v>0</v>
          </cell>
          <cell r="J559">
            <v>0.8</v>
          </cell>
          <cell r="K559">
            <v>0</v>
          </cell>
          <cell r="L559">
            <v>0.8</v>
          </cell>
          <cell r="M559">
            <v>800000</v>
          </cell>
          <cell r="N559">
            <v>0</v>
          </cell>
          <cell r="O559">
            <v>0</v>
          </cell>
        </row>
        <row r="559">
          <cell r="Q559">
            <v>0</v>
          </cell>
          <cell r="R559" t="str">
            <v>Not Excluded</v>
          </cell>
          <cell r="S559" t="str">
            <v>No</v>
          </cell>
          <cell r="T559" t="str">
            <v>Yes</v>
          </cell>
          <cell r="U559" t="str">
            <v>Value Creation</v>
          </cell>
          <cell r="V559" t="str">
            <v>Value Creation without ExtraVal</v>
          </cell>
          <cell r="W559" t="str">
            <v>Nurture</v>
          </cell>
          <cell r="X559" t="str">
            <v>Proposed Plan</v>
          </cell>
          <cell r="Y559" t="str">
            <v> GDO CAFDB</v>
          </cell>
          <cell r="Z559" t="str">
            <v>No</v>
          </cell>
          <cell r="AA559" t="str">
            <v>No</v>
          </cell>
          <cell r="AB559" t="str">
            <v>IT / Systems</v>
          </cell>
          <cell r="AC559" t="str">
            <v>TO Be Updated</v>
          </cell>
          <cell r="AD559" t="str">
            <v>SONAR - Available in Horizon</v>
          </cell>
          <cell r="AE559" t="str">
            <v>Process Excellence &amp; Innovation</v>
          </cell>
          <cell r="AF559" t="str">
            <v>TO Be Updated</v>
          </cell>
          <cell r="AG559" t="str">
            <v>TO Be Updated</v>
          </cell>
          <cell r="AH559" t="str">
            <v>TO Be Updated</v>
          </cell>
          <cell r="AI559" t="str">
            <v>TO Be Updated</v>
          </cell>
        </row>
        <row r="560">
          <cell r="A560" t="str">
            <v>15945-G4011191</v>
          </cell>
          <cell r="B560" t="str">
            <v>15945</v>
          </cell>
          <cell r="C560" t="str">
            <v>Project: GDO CAFDB</v>
          </cell>
          <cell r="D560" t="str">
            <v>Child</v>
          </cell>
          <cell r="E560" t="str">
            <v>Single WP</v>
          </cell>
          <cell r="F560" t="str">
            <v>GDO</v>
          </cell>
          <cell r="G560">
            <v>0</v>
          </cell>
          <cell r="H560">
            <v>0</v>
          </cell>
          <cell r="I560">
            <v>0</v>
          </cell>
          <cell r="J560">
            <v>0.8</v>
          </cell>
          <cell r="K560">
            <v>0</v>
          </cell>
          <cell r="L560">
            <v>0.8</v>
          </cell>
          <cell r="M560">
            <v>800000</v>
          </cell>
          <cell r="N560">
            <v>0</v>
          </cell>
          <cell r="O560">
            <v>0</v>
          </cell>
          <cell r="P560" t="str">
            <v>G4011191</v>
          </cell>
          <cell r="Q560">
            <v>0</v>
          </cell>
          <cell r="R560" t="str">
            <v>Not Excluded</v>
          </cell>
          <cell r="S560" t="str">
            <v>No</v>
          </cell>
          <cell r="T560" t="str">
            <v>Yes</v>
          </cell>
          <cell r="U560" t="str">
            <v>Value Creation</v>
          </cell>
          <cell r="V560" t="str">
            <v>Value Creation without ExtraVal</v>
          </cell>
          <cell r="W560" t="str">
            <v>Nurture</v>
          </cell>
          <cell r="X560" t="str">
            <v>Proposed Plan</v>
          </cell>
          <cell r="Y560" t="str">
            <v> GDO CAFDB</v>
          </cell>
          <cell r="Z560" t="str">
            <v>No</v>
          </cell>
          <cell r="AA560" t="str">
            <v>No</v>
          </cell>
          <cell r="AB560" t="str">
            <v>IT / Systems</v>
          </cell>
          <cell r="AC560" t="str">
            <v>TO Be Updated</v>
          </cell>
          <cell r="AD560" t="str">
            <v>SONAR - Available in Horizon</v>
          </cell>
          <cell r="AE560" t="str">
            <v>Process Excellence &amp; Innovation</v>
          </cell>
          <cell r="AF560" t="str">
            <v>TO Be Updated</v>
          </cell>
          <cell r="AG560" t="str">
            <v>TO Be Updated</v>
          </cell>
          <cell r="AH560" t="str">
            <v>TO Be Updated</v>
          </cell>
          <cell r="AI560" t="str">
            <v>TO Be Updated</v>
          </cell>
        </row>
        <row r="561">
          <cell r="A561">
            <v>14946</v>
          </cell>
          <cell r="B561" t="str">
            <v>14946</v>
          </cell>
          <cell r="C561" t="str">
            <v>Project: GDO Forte to CTMS</v>
          </cell>
          <cell r="D561" t="str">
            <v>Parent</v>
          </cell>
          <cell r="E561" t="str">
            <v>Single WP</v>
          </cell>
          <cell r="F561" t="str">
            <v>GDO</v>
          </cell>
          <cell r="G561">
            <v>0</v>
          </cell>
          <cell r="H561">
            <v>0</v>
          </cell>
          <cell r="I561">
            <v>0</v>
          </cell>
          <cell r="J561">
            <v>0.3</v>
          </cell>
          <cell r="K561">
            <v>0</v>
          </cell>
          <cell r="L561">
            <v>0.3</v>
          </cell>
          <cell r="M561">
            <v>300000</v>
          </cell>
          <cell r="N561">
            <v>0</v>
          </cell>
          <cell r="O561">
            <v>0</v>
          </cell>
        </row>
        <row r="561">
          <cell r="Q561">
            <v>0</v>
          </cell>
          <cell r="R561" t="str">
            <v>Not Excluded</v>
          </cell>
          <cell r="S561" t="str">
            <v>No</v>
          </cell>
          <cell r="T561" t="str">
            <v>Yes</v>
          </cell>
          <cell r="U561" t="str">
            <v>Value Creation</v>
          </cell>
          <cell r="V561" t="str">
            <v>Value Creation without ExtraVal</v>
          </cell>
          <cell r="W561" t="str">
            <v>Nurture</v>
          </cell>
          <cell r="X561" t="str">
            <v>Proposed Plan</v>
          </cell>
          <cell r="Y561" t="str">
            <v> GDO Forte to CTMS</v>
          </cell>
          <cell r="Z561" t="str">
            <v>No</v>
          </cell>
          <cell r="AA561" t="str">
            <v>No</v>
          </cell>
          <cell r="AB561" t="str">
            <v>IT / Systems</v>
          </cell>
          <cell r="AC561" t="str">
            <v>TO Be Updated</v>
          </cell>
          <cell r="AD561" t="str">
            <v>SONAR - Available in Horizon</v>
          </cell>
          <cell r="AE561" t="str">
            <v>Process Excellence &amp; Innovation</v>
          </cell>
          <cell r="AF561" t="str">
            <v>TO Be Updated</v>
          </cell>
          <cell r="AG561" t="str">
            <v>TO Be Updated</v>
          </cell>
          <cell r="AH561" t="str">
            <v>TO Be Updated</v>
          </cell>
          <cell r="AI561" t="str">
            <v>TO Be Updated</v>
          </cell>
        </row>
        <row r="562">
          <cell r="A562" t="str">
            <v>14946-G4011193</v>
          </cell>
          <cell r="B562" t="str">
            <v>14946</v>
          </cell>
          <cell r="C562" t="str">
            <v>Project: GDO Forte to CTMS</v>
          </cell>
          <cell r="D562" t="str">
            <v>Child</v>
          </cell>
          <cell r="E562" t="str">
            <v>Single WP</v>
          </cell>
          <cell r="F562" t="str">
            <v>GDO</v>
          </cell>
          <cell r="G562">
            <v>0</v>
          </cell>
          <cell r="H562">
            <v>0</v>
          </cell>
          <cell r="I562">
            <v>0</v>
          </cell>
          <cell r="J562">
            <v>0.3</v>
          </cell>
          <cell r="K562">
            <v>0</v>
          </cell>
          <cell r="L562">
            <v>0.3</v>
          </cell>
          <cell r="M562">
            <v>300000</v>
          </cell>
          <cell r="N562">
            <v>0</v>
          </cell>
          <cell r="O562">
            <v>0</v>
          </cell>
          <cell r="P562" t="str">
            <v>G4011193</v>
          </cell>
          <cell r="Q562">
            <v>0</v>
          </cell>
          <cell r="R562" t="str">
            <v>Not Excluded</v>
          </cell>
          <cell r="S562" t="str">
            <v>No</v>
          </cell>
          <cell r="T562" t="str">
            <v>Yes</v>
          </cell>
          <cell r="U562" t="str">
            <v>Value Creation</v>
          </cell>
          <cell r="V562" t="str">
            <v>Value Creation without ExtraVal</v>
          </cell>
          <cell r="W562" t="str">
            <v>Nurture</v>
          </cell>
          <cell r="X562" t="str">
            <v>Proposed Plan</v>
          </cell>
          <cell r="Y562" t="str">
            <v> GDO Forte to CTMS</v>
          </cell>
          <cell r="Z562" t="str">
            <v>No</v>
          </cell>
          <cell r="AA562" t="str">
            <v>No</v>
          </cell>
          <cell r="AB562" t="str">
            <v>IT / Systems</v>
          </cell>
          <cell r="AC562" t="str">
            <v>TO Be Updated</v>
          </cell>
          <cell r="AD562" t="str">
            <v>SONAR - Available in Horizon</v>
          </cell>
          <cell r="AE562" t="str">
            <v>Process Excellence &amp; Innovation</v>
          </cell>
          <cell r="AF562" t="str">
            <v>TO Be Updated</v>
          </cell>
          <cell r="AG562" t="str">
            <v>TO Be Updated</v>
          </cell>
          <cell r="AH562" t="str">
            <v>TO Be Updated</v>
          </cell>
          <cell r="AI562" t="str">
            <v>TO Be Updated</v>
          </cell>
        </row>
        <row r="563">
          <cell r="A563">
            <v>18004</v>
          </cell>
          <cell r="B563" t="str">
            <v>18004</v>
          </cell>
          <cell r="C563" t="str">
            <v>Project: Rainbow</v>
          </cell>
          <cell r="D563" t="str">
            <v>Parent</v>
          </cell>
          <cell r="E563" t="str">
            <v>Single WP</v>
          </cell>
          <cell r="F563" t="str">
            <v>GDO</v>
          </cell>
          <cell r="G563">
            <v>0</v>
          </cell>
          <cell r="H563">
            <v>0</v>
          </cell>
          <cell r="I563">
            <v>0.05465371</v>
          </cell>
          <cell r="J563">
            <v>3.68</v>
          </cell>
          <cell r="K563">
            <v>0.1589</v>
          </cell>
          <cell r="L563">
            <v>3.89355371</v>
          </cell>
          <cell r="M563">
            <v>3893553.71</v>
          </cell>
          <cell r="N563">
            <v>0.0227</v>
          </cell>
          <cell r="O563">
            <v>0</v>
          </cell>
        </row>
        <row r="563">
          <cell r="Q563">
            <v>0</v>
          </cell>
          <cell r="R563" t="str">
            <v>Not Excluded</v>
          </cell>
          <cell r="S563" t="str">
            <v>No</v>
          </cell>
          <cell r="T563" t="str">
            <v>Yes</v>
          </cell>
          <cell r="U563" t="str">
            <v>Operational Necessity</v>
          </cell>
          <cell r="V563" t="str">
            <v>Operational Necessity</v>
          </cell>
          <cell r="W563" t="str">
            <v>Planning</v>
          </cell>
          <cell r="X563" t="str">
            <v>Proposed Plan</v>
          </cell>
          <cell r="Y563" t="str">
            <v> Rainbow</v>
          </cell>
          <cell r="Z563" t="str">
            <v>No</v>
          </cell>
          <cell r="AA563" t="str">
            <v>No</v>
          </cell>
          <cell r="AB563" t="str">
            <v>IT / Systems</v>
          </cell>
          <cell r="AC563" t="str">
            <v>TO Be Updated</v>
          </cell>
          <cell r="AD563" t="str">
            <v>SONAR - Available in Horizon</v>
          </cell>
          <cell r="AE563" t="str">
            <v>Operational Necessity</v>
          </cell>
          <cell r="AF563" t="str">
            <v>TO Be Updated</v>
          </cell>
          <cell r="AG563" t="str">
            <v>TO Be Updated</v>
          </cell>
          <cell r="AH563" t="str">
            <v>TO Be Updated</v>
          </cell>
          <cell r="AI563" t="str">
            <v>TO Be Updated</v>
          </cell>
        </row>
        <row r="564">
          <cell r="A564" t="str">
            <v>18004-G4011556</v>
          </cell>
          <cell r="B564" t="str">
            <v>18004</v>
          </cell>
          <cell r="C564" t="str">
            <v>Project: Rainbow</v>
          </cell>
          <cell r="D564" t="str">
            <v>Child</v>
          </cell>
          <cell r="E564" t="str">
            <v>Single WP</v>
          </cell>
          <cell r="F564" t="str">
            <v>GDO</v>
          </cell>
          <cell r="G564">
            <v>0</v>
          </cell>
          <cell r="H564">
            <v>0</v>
          </cell>
          <cell r="I564">
            <v>0.05465371</v>
          </cell>
          <cell r="J564">
            <v>3.68</v>
          </cell>
          <cell r="K564">
            <v>0.1589</v>
          </cell>
          <cell r="L564">
            <v>3.89355371</v>
          </cell>
          <cell r="M564">
            <v>3893553.71</v>
          </cell>
          <cell r="N564">
            <v>0.0227</v>
          </cell>
          <cell r="O564">
            <v>0</v>
          </cell>
          <cell r="P564" t="str">
            <v>G4011556</v>
          </cell>
          <cell r="Q564">
            <v>0</v>
          </cell>
          <cell r="R564" t="str">
            <v>Not Excluded</v>
          </cell>
          <cell r="S564" t="str">
            <v>No</v>
          </cell>
          <cell r="T564" t="str">
            <v>Yes</v>
          </cell>
          <cell r="U564" t="str">
            <v>Operational Necessity</v>
          </cell>
          <cell r="V564" t="str">
            <v>Operational Necessity</v>
          </cell>
          <cell r="W564" t="str">
            <v>Planning</v>
          </cell>
          <cell r="X564" t="str">
            <v>Proposed Plan</v>
          </cell>
          <cell r="Y564" t="str">
            <v> Rainbow</v>
          </cell>
          <cell r="Z564" t="str">
            <v>No</v>
          </cell>
          <cell r="AA564" t="str">
            <v>No</v>
          </cell>
          <cell r="AB564" t="str">
            <v>IT / Systems</v>
          </cell>
          <cell r="AC564" t="str">
            <v>TO Be Updated</v>
          </cell>
          <cell r="AD564" t="str">
            <v>SONAR - Available in Horizon</v>
          </cell>
          <cell r="AE564" t="str">
            <v>Operational Necessity</v>
          </cell>
          <cell r="AF564" t="str">
            <v>TO Be Updated</v>
          </cell>
          <cell r="AG564" t="str">
            <v>TO Be Updated</v>
          </cell>
          <cell r="AH564" t="str">
            <v>TO Be Updated</v>
          </cell>
          <cell r="AI564" t="str">
            <v>TO Be Updated</v>
          </cell>
        </row>
        <row r="565">
          <cell r="A565">
            <v>18035</v>
          </cell>
          <cell r="B565" t="str">
            <v>18035</v>
          </cell>
          <cell r="C565" t="str">
            <v>Project: Cen Monit Intel CMI</v>
          </cell>
          <cell r="D565" t="str">
            <v>Parent</v>
          </cell>
          <cell r="E565" t="str">
            <v>Single WP</v>
          </cell>
          <cell r="F565" t="str">
            <v>GDO</v>
          </cell>
          <cell r="G565">
            <v>0</v>
          </cell>
          <cell r="H565">
            <v>0</v>
          </cell>
          <cell r="I565">
            <v>0</v>
          </cell>
          <cell r="J565">
            <v>1.567</v>
          </cell>
          <cell r="K565">
            <v>0</v>
          </cell>
          <cell r="L565">
            <v>1.567</v>
          </cell>
          <cell r="M565">
            <v>1567000</v>
          </cell>
          <cell r="N565">
            <v>0</v>
          </cell>
          <cell r="O565">
            <v>3.4755</v>
          </cell>
        </row>
        <row r="565">
          <cell r="Q565">
            <v>0</v>
          </cell>
          <cell r="R565" t="str">
            <v>Not Excluded</v>
          </cell>
          <cell r="S565" t="str">
            <v>No</v>
          </cell>
          <cell r="T565" t="str">
            <v>Yes</v>
          </cell>
          <cell r="U565" t="str">
            <v>Compliance</v>
          </cell>
          <cell r="V565" t="str">
            <v>Compliance</v>
          </cell>
          <cell r="W565" t="str">
            <v>Nurture</v>
          </cell>
          <cell r="X565" t="str">
            <v>Proposed Plan</v>
          </cell>
          <cell r="Y565" t="str">
            <v> Cen Monit Intel CMI</v>
          </cell>
          <cell r="Z565" t="str">
            <v>No</v>
          </cell>
          <cell r="AA565" t="str">
            <v>No</v>
          </cell>
          <cell r="AB565" t="str">
            <v>IT / Systems</v>
          </cell>
          <cell r="AC565" t="str">
            <v>TO Be Updated</v>
          </cell>
          <cell r="AD565" t="str">
            <v>SONAR - Available in Horizon</v>
          </cell>
          <cell r="AE565" t="str">
            <v>Compliance</v>
          </cell>
          <cell r="AF565" t="str">
            <v>TO Be Updated</v>
          </cell>
          <cell r="AG565" t="str">
            <v>TO Be Updated</v>
          </cell>
          <cell r="AH565" t="str">
            <v>TO Be Updated</v>
          </cell>
          <cell r="AI565" t="str">
            <v>TO Be Updated</v>
          </cell>
        </row>
        <row r="566">
          <cell r="A566" t="str">
            <v>18035-G4011911</v>
          </cell>
          <cell r="B566" t="str">
            <v>18035</v>
          </cell>
          <cell r="C566" t="str">
            <v>Project: Cen Monit Intel CMI</v>
          </cell>
          <cell r="D566" t="str">
            <v>Child</v>
          </cell>
          <cell r="E566" t="str">
            <v>Single WP</v>
          </cell>
          <cell r="F566" t="str">
            <v>GDO</v>
          </cell>
          <cell r="G566">
            <v>0</v>
          </cell>
          <cell r="H566">
            <v>0</v>
          </cell>
          <cell r="I566">
            <v>0</v>
          </cell>
          <cell r="J566">
            <v>1.567</v>
          </cell>
          <cell r="K566">
            <v>0</v>
          </cell>
          <cell r="L566">
            <v>1.567</v>
          </cell>
          <cell r="M566">
            <v>1567000</v>
          </cell>
          <cell r="N566">
            <v>0</v>
          </cell>
          <cell r="O566">
            <v>3.4755</v>
          </cell>
          <cell r="P566" t="str">
            <v>G4011911</v>
          </cell>
          <cell r="Q566">
            <v>856.8</v>
          </cell>
          <cell r="R566" t="str">
            <v>Not Excluded</v>
          </cell>
          <cell r="S566" t="str">
            <v>No</v>
          </cell>
          <cell r="T566" t="str">
            <v>Yes</v>
          </cell>
          <cell r="U566" t="str">
            <v>Compliance</v>
          </cell>
          <cell r="V566" t="str">
            <v>Compliance</v>
          </cell>
          <cell r="W566" t="str">
            <v>Nurture</v>
          </cell>
          <cell r="X566" t="str">
            <v>Proposed Plan</v>
          </cell>
          <cell r="Y566" t="str">
            <v> Cen Monit Intel CMI</v>
          </cell>
          <cell r="Z566" t="str">
            <v>No</v>
          </cell>
          <cell r="AA566" t="str">
            <v>No</v>
          </cell>
          <cell r="AB566" t="str">
            <v>IT / Systems</v>
          </cell>
          <cell r="AC566" t="str">
            <v>TO Be Updated</v>
          </cell>
          <cell r="AD566" t="str">
            <v>SONAR - Available in Horizon</v>
          </cell>
          <cell r="AE566" t="str">
            <v>Compliance</v>
          </cell>
          <cell r="AF566" t="str">
            <v>TO Be Updated</v>
          </cell>
          <cell r="AG566" t="str">
            <v>TO Be Updated</v>
          </cell>
          <cell r="AH566" t="str">
            <v>TO Be Updated</v>
          </cell>
          <cell r="AI566" t="str">
            <v>TO Be Updated</v>
          </cell>
        </row>
        <row r="567">
          <cell r="A567">
            <v>18072</v>
          </cell>
          <cell r="B567" t="str">
            <v>18072</v>
          </cell>
          <cell r="C567" t="str">
            <v>Project: GDO Pinnacle 2021</v>
          </cell>
          <cell r="D567" t="str">
            <v>Parent</v>
          </cell>
          <cell r="E567" t="str">
            <v>Single WP</v>
          </cell>
          <cell r="F567" t="str">
            <v>GDO</v>
          </cell>
          <cell r="G567">
            <v>0</v>
          </cell>
          <cell r="H567">
            <v>0</v>
          </cell>
          <cell r="I567">
            <v>0.00859692</v>
          </cell>
          <cell r="J567">
            <v>0.61169167</v>
          </cell>
          <cell r="K567">
            <v>0</v>
          </cell>
          <cell r="L567">
            <v>0.62028859</v>
          </cell>
          <cell r="M567">
            <v>620288.59</v>
          </cell>
          <cell r="N567">
            <v>0</v>
          </cell>
          <cell r="O567">
            <v>0</v>
          </cell>
        </row>
        <row r="567">
          <cell r="Q567">
            <v>0</v>
          </cell>
          <cell r="R567" t="str">
            <v>Not Excluded</v>
          </cell>
          <cell r="S567" t="str">
            <v>No</v>
          </cell>
          <cell r="T567" t="str">
            <v>Yes</v>
          </cell>
          <cell r="U567" t="str">
            <v>Compliance</v>
          </cell>
          <cell r="V567" t="str">
            <v>Compliance</v>
          </cell>
          <cell r="W567" t="str">
            <v>Planning</v>
          </cell>
          <cell r="X567" t="str">
            <v>Proposed Plan</v>
          </cell>
          <cell r="Y567" t="str">
            <v> GDO Pinnacle 2021</v>
          </cell>
          <cell r="Z567" t="str">
            <v>No</v>
          </cell>
          <cell r="AA567" t="str">
            <v>No</v>
          </cell>
          <cell r="AB567" t="str">
            <v>IT / Systems</v>
          </cell>
          <cell r="AC567" t="str">
            <v>TO Be Updated</v>
          </cell>
          <cell r="AD567" t="str">
            <v>SONAR - Available in Horizon</v>
          </cell>
          <cell r="AE567" t="str">
            <v>Compliance</v>
          </cell>
          <cell r="AF567" t="str">
            <v>TO Be Updated</v>
          </cell>
          <cell r="AG567" t="str">
            <v>TO Be Updated</v>
          </cell>
          <cell r="AH567" t="str">
            <v>TO Be Updated</v>
          </cell>
          <cell r="AI567" t="str">
            <v>TO Be Updated</v>
          </cell>
        </row>
        <row r="568">
          <cell r="A568" t="str">
            <v>18072-G4012092</v>
          </cell>
          <cell r="B568" t="str">
            <v>18072</v>
          </cell>
          <cell r="C568" t="str">
            <v>Project: GDO Pinnacle 2021</v>
          </cell>
          <cell r="D568" t="str">
            <v>Child</v>
          </cell>
          <cell r="E568" t="str">
            <v>Single WP</v>
          </cell>
          <cell r="F568" t="str">
            <v>GDO</v>
          </cell>
          <cell r="G568">
            <v>0</v>
          </cell>
          <cell r="H568">
            <v>0</v>
          </cell>
          <cell r="I568">
            <v>0.00859692</v>
          </cell>
          <cell r="J568">
            <v>0.61169167</v>
          </cell>
          <cell r="K568">
            <v>0</v>
          </cell>
          <cell r="L568">
            <v>0.62028859</v>
          </cell>
          <cell r="M568">
            <v>620288.59</v>
          </cell>
          <cell r="N568">
            <v>0</v>
          </cell>
          <cell r="O568">
            <v>0</v>
          </cell>
          <cell r="P568" t="str">
            <v>G4012092</v>
          </cell>
          <cell r="Q568">
            <v>467.10979</v>
          </cell>
          <cell r="R568" t="str">
            <v>Not Excluded</v>
          </cell>
          <cell r="S568" t="str">
            <v>No</v>
          </cell>
          <cell r="T568" t="str">
            <v>Yes</v>
          </cell>
          <cell r="U568" t="str">
            <v>Compliance</v>
          </cell>
          <cell r="V568" t="str">
            <v>Compliance</v>
          </cell>
          <cell r="W568" t="str">
            <v>Planning</v>
          </cell>
          <cell r="X568" t="str">
            <v>Proposed Plan</v>
          </cell>
          <cell r="Y568" t="str">
            <v> GDO Pinnacle 2021</v>
          </cell>
          <cell r="Z568" t="str">
            <v>No</v>
          </cell>
          <cell r="AA568" t="str">
            <v>No</v>
          </cell>
          <cell r="AB568" t="str">
            <v>IT / Systems</v>
          </cell>
          <cell r="AC568" t="str">
            <v>TO Be Updated</v>
          </cell>
          <cell r="AD568" t="str">
            <v>SONAR - Available in Horizon</v>
          </cell>
          <cell r="AE568" t="str">
            <v>Compliance</v>
          </cell>
          <cell r="AF568" t="str">
            <v>TO Be Updated</v>
          </cell>
          <cell r="AG568" t="str">
            <v>TO Be Updated</v>
          </cell>
          <cell r="AH568" t="str">
            <v>TO Be Updated</v>
          </cell>
          <cell r="AI568" t="str">
            <v>TO Be Updated</v>
          </cell>
        </row>
        <row r="569">
          <cell r="A569">
            <v>18076</v>
          </cell>
          <cell r="B569" t="str">
            <v>18076</v>
          </cell>
          <cell r="C569" t="str">
            <v>Project: Smart DD</v>
          </cell>
          <cell r="D569" t="str">
            <v>Parent</v>
          </cell>
          <cell r="E569" t="str">
            <v>Single WP</v>
          </cell>
          <cell r="F569" t="str">
            <v>PS&amp;M</v>
          </cell>
          <cell r="G569">
            <v>0</v>
          </cell>
          <cell r="H569">
            <v>0</v>
          </cell>
          <cell r="I569">
            <v>0</v>
          </cell>
          <cell r="J569">
            <v>0.076</v>
          </cell>
          <cell r="K569">
            <v>0</v>
          </cell>
          <cell r="L569">
            <v>0.076</v>
          </cell>
          <cell r="M569">
            <v>76000</v>
          </cell>
          <cell r="N569">
            <v>0</v>
          </cell>
          <cell r="O569">
            <v>0</v>
          </cell>
        </row>
        <row r="569">
          <cell r="Q569">
            <v>0</v>
          </cell>
          <cell r="R569" t="str">
            <v>Not Excluded</v>
          </cell>
          <cell r="S569" t="str">
            <v>No</v>
          </cell>
          <cell r="T569" t="str">
            <v>Yes</v>
          </cell>
          <cell r="U569" t="str">
            <v>Value Creation</v>
          </cell>
          <cell r="V569" t="str">
            <v>Reduce R&amp;D Costs</v>
          </cell>
          <cell r="W569" t="str">
            <v>Planning</v>
          </cell>
          <cell r="X569" t="str">
            <v>Strategy Approved</v>
          </cell>
          <cell r="Y569" t="e">
            <v>#N/A</v>
          </cell>
          <cell r="Z569" t="str">
            <v>Yes</v>
          </cell>
          <cell r="AA569" t="str">
            <v>Yes</v>
          </cell>
          <cell r="AB569" t="str">
            <v>Data &amp; Digital</v>
          </cell>
          <cell r="AC569" t="str">
            <v>2021 New Proposal</v>
          </cell>
          <cell r="AD569" t="e">
            <v>#N/A</v>
          </cell>
          <cell r="AE569" t="str">
            <v>Process Excellence &amp; Innovation</v>
          </cell>
        </row>
        <row r="569">
          <cell r="AH569" t="str">
            <v>pan-GDD</v>
          </cell>
          <cell r="AI569" t="str">
            <v>Digital Enablement</v>
          </cell>
        </row>
        <row r="570">
          <cell r="A570" t="str">
            <v>18076-G4012742</v>
          </cell>
          <cell r="B570" t="str">
            <v>18076</v>
          </cell>
          <cell r="C570" t="str">
            <v>Project: Smart DD</v>
          </cell>
          <cell r="D570" t="str">
            <v>Child</v>
          </cell>
          <cell r="E570" t="str">
            <v>Single WP</v>
          </cell>
          <cell r="F570" t="str">
            <v>PS&amp;M</v>
          </cell>
          <cell r="G570">
            <v>0</v>
          </cell>
          <cell r="H570">
            <v>0</v>
          </cell>
          <cell r="I570">
            <v>0</v>
          </cell>
          <cell r="J570">
            <v>0.076</v>
          </cell>
          <cell r="K570">
            <v>0</v>
          </cell>
          <cell r="L570">
            <v>0.076</v>
          </cell>
          <cell r="M570">
            <v>76000</v>
          </cell>
          <cell r="N570">
            <v>0</v>
          </cell>
          <cell r="O570">
            <v>0</v>
          </cell>
          <cell r="P570" t="str">
            <v>G4012742</v>
          </cell>
          <cell r="Q570">
            <v>0</v>
          </cell>
          <cell r="R570" t="str">
            <v>Not Excluded</v>
          </cell>
          <cell r="S570" t="str">
            <v>No</v>
          </cell>
          <cell r="T570" t="str">
            <v>Yes</v>
          </cell>
          <cell r="U570" t="str">
            <v>Value Creation</v>
          </cell>
          <cell r="V570" t="str">
            <v>Reduce R&amp;D Costs</v>
          </cell>
          <cell r="W570" t="str">
            <v>Planning</v>
          </cell>
          <cell r="X570" t="str">
            <v>Strategy Approved</v>
          </cell>
          <cell r="Y570" t="e">
            <v>#N/A</v>
          </cell>
          <cell r="Z570" t="str">
            <v>Yes</v>
          </cell>
          <cell r="AA570" t="str">
            <v>Yes</v>
          </cell>
          <cell r="AB570" t="str">
            <v>Data &amp; Digital</v>
          </cell>
          <cell r="AC570" t="str">
            <v>2021 New Proposal</v>
          </cell>
          <cell r="AD570" t="e">
            <v>#N/A</v>
          </cell>
          <cell r="AE570" t="str">
            <v>Process Excellence &amp; Innovation</v>
          </cell>
        </row>
        <row r="570">
          <cell r="AH570" t="str">
            <v>pan-GDD</v>
          </cell>
          <cell r="AI570" t="str">
            <v>Digital Enablement</v>
          </cell>
        </row>
        <row r="571">
          <cell r="A571" t="str">
            <v>AIN457A</v>
          </cell>
          <cell r="B571" t="str">
            <v>AIN457A</v>
          </cell>
          <cell r="C571" t="str">
            <v>Project: AIN457A</v>
          </cell>
          <cell r="D571" t="str">
            <v>Parent</v>
          </cell>
          <cell r="E571" t="str">
            <v>Multiple WP</v>
          </cell>
          <cell r="F571" t="str">
            <v>DU IHD</v>
          </cell>
          <cell r="G571">
            <v>0</v>
          </cell>
          <cell r="H571">
            <v>0</v>
          </cell>
          <cell r="I571">
            <v>0.05678959</v>
          </cell>
          <cell r="J571">
            <v>0.12</v>
          </cell>
          <cell r="K571">
            <v>0</v>
          </cell>
          <cell r="L571">
            <v>0.17678959</v>
          </cell>
          <cell r="M571">
            <v>176789.59</v>
          </cell>
          <cell r="N571">
            <v>0</v>
          </cell>
          <cell r="O571">
            <v>0</v>
          </cell>
        </row>
        <row r="571">
          <cell r="Q571">
            <v>0</v>
          </cell>
          <cell r="R571" t="str">
            <v>Not Excluded</v>
          </cell>
          <cell r="S571" t="str">
            <v>Yes</v>
          </cell>
          <cell r="T571" t="str">
            <v>Yes</v>
          </cell>
          <cell r="U571" t="str">
            <v>Value Creation</v>
          </cell>
          <cell r="V571" t="str">
            <v>Increase potential P&amp;L in case of approval</v>
          </cell>
          <cell r="W571" t="str">
            <v>Nurture</v>
          </cell>
          <cell r="X571" t="str">
            <v>Strategy Approved</v>
          </cell>
          <cell r="Y571" t="str">
            <v> AIN457A</v>
          </cell>
          <cell r="Z571" t="str">
            <v>Yes</v>
          </cell>
          <cell r="AA571" t="str">
            <v>Yes</v>
          </cell>
          <cell r="AB571" t="str">
            <v>Data &amp; Digital</v>
          </cell>
          <cell r="AC571" t="str">
            <v>2020 End</v>
          </cell>
          <cell r="AD571" t="str">
            <v>SONAR - Not in OPTIC DB</v>
          </cell>
          <cell r="AE571" t="str">
            <v>Patient Experience</v>
          </cell>
          <cell r="AF571" t="str">
            <v>Patient Experience</v>
          </cell>
          <cell r="AG571" t="str">
            <v>Avatar</v>
          </cell>
          <cell r="AH571" t="str">
            <v>Clinical Development</v>
          </cell>
          <cell r="AI571" t="str">
            <v>Cross</v>
          </cell>
        </row>
        <row r="572">
          <cell r="A572" t="str">
            <v>AIN457A-G4007994</v>
          </cell>
          <cell r="B572" t="str">
            <v>AIN457A</v>
          </cell>
          <cell r="C572" t="str">
            <v>Project: AIN457A</v>
          </cell>
          <cell r="D572" t="str">
            <v>Child</v>
          </cell>
          <cell r="E572" t="str">
            <v>Multiple WP</v>
          </cell>
          <cell r="F572" t="str">
            <v>DU IHD</v>
          </cell>
          <cell r="G572">
            <v>0</v>
          </cell>
          <cell r="H572">
            <v>0</v>
          </cell>
          <cell r="I572">
            <v>0</v>
          </cell>
          <cell r="J572">
            <v>0</v>
          </cell>
          <cell r="K572">
            <v>0</v>
          </cell>
          <cell r="L572">
            <v>0</v>
          </cell>
          <cell r="M572">
            <v>0</v>
          </cell>
          <cell r="N572">
            <v>0</v>
          </cell>
          <cell r="O572">
            <v>0</v>
          </cell>
          <cell r="P572" t="str">
            <v>G4007994</v>
          </cell>
          <cell r="Q572">
            <v>0</v>
          </cell>
          <cell r="R572" t="str">
            <v>Not Excluded</v>
          </cell>
          <cell r="S572" t="str">
            <v>Yes</v>
          </cell>
          <cell r="T572" t="str">
            <v>Yes</v>
          </cell>
          <cell r="U572" t="str">
            <v>Value Creation</v>
          </cell>
          <cell r="V572" t="str">
            <v>Increase potential P&amp;L in case of approval</v>
          </cell>
          <cell r="W572" t="str">
            <v>Nurture</v>
          </cell>
          <cell r="X572" t="str">
            <v>Strategy Approved</v>
          </cell>
          <cell r="Y572" t="str">
            <v> EXCEED Avatar</v>
          </cell>
          <cell r="Z572" t="str">
            <v>Yes</v>
          </cell>
          <cell r="AA572" t="str">
            <v>Yes</v>
          </cell>
          <cell r="AB572" t="str">
            <v>Data &amp; Digital</v>
          </cell>
          <cell r="AC572" t="str">
            <v>2020 End</v>
          </cell>
          <cell r="AD572" t="str">
            <v>SONAR - Not in OPTIC DB</v>
          </cell>
          <cell r="AE572" t="str">
            <v>Patient Experience</v>
          </cell>
          <cell r="AF572" t="str">
            <v>Patient Experience</v>
          </cell>
          <cell r="AG572" t="str">
            <v>Avatar</v>
          </cell>
          <cell r="AH572" t="str">
            <v>Clinical Development</v>
          </cell>
          <cell r="AI572" t="str">
            <v>Cross</v>
          </cell>
        </row>
        <row r="573">
          <cell r="A573" t="str">
            <v>AIN457A-G4011929</v>
          </cell>
          <cell r="B573" t="str">
            <v>AIN457A</v>
          </cell>
          <cell r="C573" t="str">
            <v>Project: AIN457A</v>
          </cell>
          <cell r="D573" t="str">
            <v>Child</v>
          </cell>
          <cell r="E573" t="str">
            <v>Multiple WP</v>
          </cell>
          <cell r="F573" t="str">
            <v>DU IHD</v>
          </cell>
          <cell r="G573">
            <v>0</v>
          </cell>
          <cell r="H573">
            <v>0</v>
          </cell>
          <cell r="I573">
            <v>0.05678959</v>
          </cell>
          <cell r="J573">
            <v>0.12</v>
          </cell>
          <cell r="K573">
            <v>0</v>
          </cell>
          <cell r="L573">
            <v>0.17678959</v>
          </cell>
          <cell r="M573">
            <v>176789.59</v>
          </cell>
          <cell r="N573">
            <v>0</v>
          </cell>
          <cell r="O573">
            <v>0</v>
          </cell>
          <cell r="P573" t="str">
            <v>G4011929</v>
          </cell>
          <cell r="Q573">
            <v>126</v>
          </cell>
          <cell r="R573" t="str">
            <v>Not Excluded</v>
          </cell>
          <cell r="S573" t="str">
            <v>Yes</v>
          </cell>
          <cell r="T573" t="str">
            <v>Yes</v>
          </cell>
          <cell r="U573" t="str">
            <v>Value Creation</v>
          </cell>
          <cell r="V573" t="str">
            <v>Increase potential P&amp;L in case of approval</v>
          </cell>
          <cell r="W573" t="str">
            <v>Nurture</v>
          </cell>
          <cell r="X573" t="e">
            <v>#N/A</v>
          </cell>
          <cell r="Y573" t="str">
            <v>PSA Biomarker ELISA validation</v>
          </cell>
          <cell r="Z573" t="str">
            <v>Yes</v>
          </cell>
          <cell r="AA573" t="str">
            <v>Yes</v>
          </cell>
          <cell r="AB573" t="str">
            <v>Data &amp; Digital</v>
          </cell>
          <cell r="AC573" t="str">
            <v>2020 End</v>
          </cell>
          <cell r="AD573" t="str">
            <v>SONAR - Not in OPTIC DB</v>
          </cell>
          <cell r="AE573" t="str">
            <v>Patient Experience</v>
          </cell>
          <cell r="AF573" t="str">
            <v>Patient Experience</v>
          </cell>
          <cell r="AG573" t="str">
            <v>Avatar</v>
          </cell>
          <cell r="AH573" t="str">
            <v>Clinical Development</v>
          </cell>
          <cell r="AI573" t="str">
            <v>Cross</v>
          </cell>
        </row>
        <row r="574">
          <cell r="A574">
            <v>15814</v>
          </cell>
          <cell r="B574" t="str">
            <v>15814</v>
          </cell>
          <cell r="C574" t="str">
            <v>Project: AIN457W1</v>
          </cell>
          <cell r="D574" t="str">
            <v>Parent</v>
          </cell>
          <cell r="E574" t="str">
            <v>Single WP</v>
          </cell>
          <cell r="F574" t="str">
            <v>DU IHD</v>
          </cell>
          <cell r="G574">
            <v>0</v>
          </cell>
          <cell r="H574">
            <v>0</v>
          </cell>
          <cell r="I574">
            <v>0.00569817</v>
          </cell>
          <cell r="J574">
            <v>1.475</v>
          </cell>
          <cell r="K574">
            <v>0</v>
          </cell>
          <cell r="L574">
            <v>1.48069817</v>
          </cell>
          <cell r="M574">
            <v>1480698.17</v>
          </cell>
          <cell r="N574">
            <v>0</v>
          </cell>
          <cell r="O574">
            <v>0</v>
          </cell>
        </row>
        <row r="574">
          <cell r="Q574">
            <v>0</v>
          </cell>
          <cell r="R574" t="str">
            <v>Not Excluded</v>
          </cell>
          <cell r="S574" t="str">
            <v>Yes</v>
          </cell>
          <cell r="T574" t="str">
            <v>Yes</v>
          </cell>
          <cell r="U574" t="str">
            <v>Value Creation</v>
          </cell>
          <cell r="V574" t="str">
            <v>Reduce R&amp;D Costs</v>
          </cell>
          <cell r="W574" t="str">
            <v>Nurture</v>
          </cell>
          <cell r="X574" t="str">
            <v>Strategy Approved</v>
          </cell>
          <cell r="Y574" t="str">
            <v> AIN457W1</v>
          </cell>
          <cell r="Z574" t="str">
            <v>No</v>
          </cell>
          <cell r="AA574" t="str">
            <v>Yes</v>
          </cell>
          <cell r="AB574" t="str">
            <v>Data &amp; Digital</v>
          </cell>
          <cell r="AC574" t="str">
            <v>2020 Ongoing</v>
          </cell>
          <cell r="AD574" t="str">
            <v>SONAR - Available in Horizon</v>
          </cell>
          <cell r="AE574" t="str">
            <v>Connected Health</v>
          </cell>
          <cell r="AF574" t="str">
            <v>Connected Health</v>
          </cell>
          <cell r="AG574">
            <v>0</v>
          </cell>
          <cell r="AH574" t="str">
            <v>pan-GDD</v>
          </cell>
          <cell r="AI574" t="str">
            <v>Digital Enablement</v>
          </cell>
        </row>
        <row r="575">
          <cell r="A575" t="str">
            <v>15814-G4009919</v>
          </cell>
          <cell r="B575" t="str">
            <v>15814</v>
          </cell>
          <cell r="C575" t="str">
            <v>Project: AIN457W1</v>
          </cell>
          <cell r="D575" t="str">
            <v>Child</v>
          </cell>
          <cell r="E575" t="str">
            <v>Single WP</v>
          </cell>
          <cell r="F575" t="str">
            <v>DU IHD</v>
          </cell>
          <cell r="G575">
            <v>0</v>
          </cell>
          <cell r="H575">
            <v>0</v>
          </cell>
          <cell r="I575">
            <v>0.00569817</v>
          </cell>
          <cell r="J575">
            <v>1.475</v>
          </cell>
          <cell r="K575">
            <v>0</v>
          </cell>
          <cell r="L575">
            <v>1.48069817</v>
          </cell>
          <cell r="M575">
            <v>1480698.17</v>
          </cell>
          <cell r="N575">
            <v>0</v>
          </cell>
          <cell r="O575">
            <v>0</v>
          </cell>
          <cell r="P575" t="str">
            <v>G4009919</v>
          </cell>
          <cell r="Q575">
            <v>630</v>
          </cell>
          <cell r="R575" t="str">
            <v>Not Excluded</v>
          </cell>
          <cell r="S575" t="str">
            <v>Yes</v>
          </cell>
          <cell r="T575" t="str">
            <v>Yes</v>
          </cell>
          <cell r="U575" t="str">
            <v>Value Creation</v>
          </cell>
          <cell r="V575" t="str">
            <v>Reduce R&amp;D Costs</v>
          </cell>
          <cell r="W575" t="str">
            <v>Nurture</v>
          </cell>
          <cell r="X575" t="str">
            <v>Strategy Approved</v>
          </cell>
          <cell r="Y575" t="str">
            <v> AIN457W1_Software  App solution(s) for Smart AI</v>
          </cell>
          <cell r="Z575" t="str">
            <v>No</v>
          </cell>
          <cell r="AA575" t="str">
            <v>Yes</v>
          </cell>
          <cell r="AB575" t="str">
            <v>Data &amp; Digital</v>
          </cell>
          <cell r="AC575" t="str">
            <v>2020 Ongoing</v>
          </cell>
          <cell r="AD575" t="str">
            <v>SONAR - Available in Horizon</v>
          </cell>
          <cell r="AE575" t="str">
            <v>Connected Health</v>
          </cell>
          <cell r="AF575" t="str">
            <v>Connected Health</v>
          </cell>
          <cell r="AG575">
            <v>0</v>
          </cell>
          <cell r="AH575" t="str">
            <v>pan-GDD</v>
          </cell>
          <cell r="AI575" t="str">
            <v>Digital Enablement</v>
          </cell>
        </row>
        <row r="576">
          <cell r="A576" t="str">
            <v>IDD001D</v>
          </cell>
          <cell r="B576" t="str">
            <v>IDD001D</v>
          </cell>
          <cell r="C576" t="str">
            <v>Project: IDD001D</v>
          </cell>
          <cell r="D576" t="str">
            <v>Parent</v>
          </cell>
          <cell r="E576" t="str">
            <v>Multiple WP</v>
          </cell>
          <cell r="F576" t="str">
            <v>TRD</v>
          </cell>
          <cell r="G576">
            <v>0</v>
          </cell>
          <cell r="H576">
            <v>0</v>
          </cell>
          <cell r="I576">
            <v>0.01827775</v>
          </cell>
          <cell r="J576">
            <v>1.1086</v>
          </cell>
          <cell r="K576">
            <v>2.497</v>
          </cell>
          <cell r="L576">
            <v>3.62387775</v>
          </cell>
          <cell r="M576">
            <v>3623877.75</v>
          </cell>
          <cell r="N576">
            <v>0.3405</v>
          </cell>
          <cell r="O576">
            <v>0</v>
          </cell>
        </row>
        <row r="576">
          <cell r="Q576">
            <v>0</v>
          </cell>
          <cell r="R576" t="str">
            <v>Not Excluded</v>
          </cell>
          <cell r="S576" t="str">
            <v>Yes</v>
          </cell>
          <cell r="T576" t="str">
            <v>Yes</v>
          </cell>
          <cell r="U576" t="str">
            <v>Value Creation</v>
          </cell>
          <cell r="V576" t="str">
            <v>Increase potential P&amp;L in case of approval</v>
          </cell>
          <cell r="W576" t="str">
            <v>Nurture</v>
          </cell>
          <cell r="X576" t="str">
            <v>Strategy Approved</v>
          </cell>
          <cell r="Y576" t="str">
            <v> IDD001D</v>
          </cell>
          <cell r="Z576" t="str">
            <v>No</v>
          </cell>
          <cell r="AA576" t="str">
            <v>No</v>
          </cell>
          <cell r="AB576" t="str">
            <v>Data &amp; Digital</v>
          </cell>
          <cell r="AC576" t="str">
            <v>2020 Ongoing</v>
          </cell>
          <cell r="AD576" t="str">
            <v>SONAR - Not in OPTIC DB</v>
          </cell>
          <cell r="AE576" t="str">
            <v>Connected Health</v>
          </cell>
          <cell r="AF576" t="str">
            <v>Connected Health</v>
          </cell>
          <cell r="AG576" t="str">
            <v>Device Development</v>
          </cell>
          <cell r="AH576" t="str">
            <v>TRD Labs</v>
          </cell>
          <cell r="AI576" t="str">
            <v>Device Development</v>
          </cell>
        </row>
        <row r="577">
          <cell r="A577" t="str">
            <v>IDD001D-T1002190</v>
          </cell>
          <cell r="B577" t="str">
            <v>IDD001D</v>
          </cell>
          <cell r="C577" t="str">
            <v>Project: IDD001D</v>
          </cell>
          <cell r="D577" t="str">
            <v>Child</v>
          </cell>
          <cell r="E577" t="str">
            <v>Multiple WP</v>
          </cell>
          <cell r="F577" t="str">
            <v>TRD</v>
          </cell>
          <cell r="G577">
            <v>0</v>
          </cell>
          <cell r="H577">
            <v>0</v>
          </cell>
          <cell r="I577">
            <v>0</v>
          </cell>
          <cell r="J577">
            <v>0</v>
          </cell>
          <cell r="K577">
            <v>0.9307</v>
          </cell>
          <cell r="L577">
            <v>0.9307</v>
          </cell>
          <cell r="M577">
            <v>930700</v>
          </cell>
          <cell r="N577">
            <v>0.1362</v>
          </cell>
          <cell r="O577">
            <v>0</v>
          </cell>
          <cell r="P577" t="str">
            <v>T1002190</v>
          </cell>
          <cell r="Q577">
            <v>0</v>
          </cell>
          <cell r="R577" t="str">
            <v>Not Excluded</v>
          </cell>
          <cell r="S577" t="str">
            <v>Yes</v>
          </cell>
          <cell r="T577" t="str">
            <v>Yes</v>
          </cell>
          <cell r="U577" t="str">
            <v>Value Creation</v>
          </cell>
          <cell r="V577" t="str">
            <v>Increase potential P&amp;L in case of approval</v>
          </cell>
          <cell r="W577" t="str">
            <v>Nurture</v>
          </cell>
          <cell r="X577" t="str">
            <v>Strategy Approved</v>
          </cell>
          <cell r="Y577" t="str">
            <v> IDD001D TRD NCE Device Support_FDP_Inhaler</v>
          </cell>
          <cell r="Z577" t="str">
            <v>No</v>
          </cell>
          <cell r="AA577" t="str">
            <v>No</v>
          </cell>
          <cell r="AB577" t="str">
            <v>Data &amp; Digital</v>
          </cell>
          <cell r="AC577" t="str">
            <v>2020 Ongoing</v>
          </cell>
          <cell r="AD577" t="str">
            <v>SONAR - Not in OPTIC DB</v>
          </cell>
          <cell r="AE577" t="str">
            <v>Connected Health</v>
          </cell>
          <cell r="AF577" t="str">
            <v>Connected Health</v>
          </cell>
          <cell r="AG577" t="str">
            <v>Device Development</v>
          </cell>
          <cell r="AH577" t="str">
            <v>TRD Labs</v>
          </cell>
          <cell r="AI577" t="str">
            <v>Device Development</v>
          </cell>
        </row>
        <row r="578">
          <cell r="A578" t="str">
            <v>IDD001D-T4004190</v>
          </cell>
          <cell r="B578" t="str">
            <v>IDD001D</v>
          </cell>
          <cell r="C578" t="str">
            <v>Project: IDD001D</v>
          </cell>
          <cell r="D578" t="str">
            <v>Child</v>
          </cell>
          <cell r="E578" t="str">
            <v>Multiple WP</v>
          </cell>
          <cell r="F578" t="str">
            <v>TRD</v>
          </cell>
          <cell r="G578">
            <v>0</v>
          </cell>
          <cell r="H578">
            <v>0</v>
          </cell>
          <cell r="I578">
            <v>0</v>
          </cell>
          <cell r="J578">
            <v>1.001</v>
          </cell>
          <cell r="K578">
            <v>1.5663</v>
          </cell>
          <cell r="L578">
            <v>2.5673</v>
          </cell>
          <cell r="M578">
            <v>2567300</v>
          </cell>
          <cell r="N578">
            <v>0.2043</v>
          </cell>
          <cell r="O578">
            <v>0</v>
          </cell>
          <cell r="P578" t="str">
            <v>T4004190</v>
          </cell>
          <cell r="Q578">
            <v>700</v>
          </cell>
          <cell r="R578" t="str">
            <v>Not Excluded</v>
          </cell>
          <cell r="S578" t="str">
            <v>Yes</v>
          </cell>
          <cell r="T578" t="str">
            <v>Yes</v>
          </cell>
          <cell r="U578" t="str">
            <v>Value Creation</v>
          </cell>
          <cell r="V578" t="str">
            <v>Increase potential P&amp;L in case of approval</v>
          </cell>
          <cell r="W578" t="str">
            <v>Nurture</v>
          </cell>
          <cell r="X578" t="str">
            <v>Strategy Approved</v>
          </cell>
          <cell r="Y578" t="str">
            <v> IDD001D TRD NCE Device Support_FDP_Propeller</v>
          </cell>
          <cell r="Z578" t="str">
            <v>No</v>
          </cell>
          <cell r="AA578" t="str">
            <v>No</v>
          </cell>
          <cell r="AB578" t="str">
            <v>Data &amp; Digital</v>
          </cell>
          <cell r="AC578" t="str">
            <v>2020 Ongoing</v>
          </cell>
          <cell r="AD578" t="str">
            <v>SONAR - Not in OPTIC DB</v>
          </cell>
          <cell r="AE578" t="str">
            <v>Connected Health</v>
          </cell>
          <cell r="AF578" t="str">
            <v>Connected Health</v>
          </cell>
          <cell r="AG578" t="str">
            <v>Device Development</v>
          </cell>
          <cell r="AH578" t="str">
            <v>TRD Labs</v>
          </cell>
          <cell r="AI578" t="str">
            <v>Device Development</v>
          </cell>
        </row>
        <row r="579">
          <cell r="A579" t="str">
            <v>IDD001D-T3003391</v>
          </cell>
          <cell r="B579" t="str">
            <v>IDD001D</v>
          </cell>
          <cell r="C579" t="str">
            <v>Project: IDD001D</v>
          </cell>
          <cell r="D579" t="str">
            <v>Child</v>
          </cell>
          <cell r="E579" t="str">
            <v>Multiple WP</v>
          </cell>
          <cell r="F579" t="str">
            <v>TRD</v>
          </cell>
          <cell r="G579">
            <v>0</v>
          </cell>
          <cell r="H579">
            <v>0</v>
          </cell>
          <cell r="I579">
            <v>0.01827775</v>
          </cell>
          <cell r="J579">
            <v>0.1076</v>
          </cell>
          <cell r="K579">
            <v>0</v>
          </cell>
          <cell r="L579">
            <v>0.12587775</v>
          </cell>
          <cell r="M579">
            <v>125877.75</v>
          </cell>
          <cell r="N579">
            <v>0</v>
          </cell>
          <cell r="O579">
            <v>0</v>
          </cell>
          <cell r="P579" t="str">
            <v>T3003391</v>
          </cell>
          <cell r="Q579">
            <v>87.71</v>
          </cell>
          <cell r="R579" t="str">
            <v>Not Excluded</v>
          </cell>
          <cell r="S579" t="str">
            <v>Yes</v>
          </cell>
          <cell r="T579" t="str">
            <v>Yes</v>
          </cell>
          <cell r="U579" t="str">
            <v>Value Creation</v>
          </cell>
          <cell r="V579" t="str">
            <v>Increase potential P&amp;L in case of approval</v>
          </cell>
          <cell r="W579" t="str">
            <v>Nurture</v>
          </cell>
          <cell r="X579" t="str">
            <v>Strategy Approved</v>
          </cell>
          <cell r="Y579" t="str">
            <v> IDD001D TRD NCE Device Support_SDP_DAS Manager</v>
          </cell>
          <cell r="Z579" t="str">
            <v>No</v>
          </cell>
          <cell r="AA579" t="str">
            <v>No</v>
          </cell>
          <cell r="AB579" t="str">
            <v>Data &amp; Digital</v>
          </cell>
          <cell r="AC579" t="str">
            <v>2020 Ongoing</v>
          </cell>
          <cell r="AD579" t="str">
            <v>SONAR - Not in OPTIC DB</v>
          </cell>
          <cell r="AE579" t="str">
            <v>Connected Health</v>
          </cell>
          <cell r="AF579" t="str">
            <v>Connected Health</v>
          </cell>
          <cell r="AG579" t="str">
            <v>Device Development</v>
          </cell>
          <cell r="AH579" t="str">
            <v>TRD Labs</v>
          </cell>
          <cell r="AI579" t="str">
            <v>Device Development</v>
          </cell>
        </row>
        <row r="580">
          <cell r="A580">
            <v>15471</v>
          </cell>
          <cell r="B580" t="str">
            <v>15471</v>
          </cell>
          <cell r="C580" t="str">
            <v>Project: IDD001F1</v>
          </cell>
          <cell r="D580" t="str">
            <v>Parent</v>
          </cell>
          <cell r="E580" t="str">
            <v>Single WP</v>
          </cell>
          <cell r="F580" t="str">
            <v>TRD</v>
          </cell>
          <cell r="G580">
            <v>0</v>
          </cell>
          <cell r="H580">
            <v>0</v>
          </cell>
          <cell r="I580">
            <v>0.05870616</v>
          </cell>
          <cell r="J580">
            <v>2.68027</v>
          </cell>
          <cell r="K580">
            <v>0.5675</v>
          </cell>
          <cell r="L580">
            <v>3.30647616</v>
          </cell>
          <cell r="M580">
            <v>3306476.16</v>
          </cell>
          <cell r="N580">
            <v>0.0681</v>
          </cell>
          <cell r="O580">
            <v>0</v>
          </cell>
        </row>
        <row r="580">
          <cell r="Q580">
            <v>0</v>
          </cell>
          <cell r="R580" t="str">
            <v>Not Excluded</v>
          </cell>
          <cell r="S580" t="str">
            <v>Yes</v>
          </cell>
          <cell r="T580" t="str">
            <v>Yes</v>
          </cell>
          <cell r="U580" t="str">
            <v>Value Creation</v>
          </cell>
          <cell r="V580" t="str">
            <v>Increase potential P&amp;L in case of approval</v>
          </cell>
          <cell r="W580" t="str">
            <v>Nurture</v>
          </cell>
          <cell r="X580" t="str">
            <v>Strategy Approved</v>
          </cell>
          <cell r="Y580" t="str">
            <v> IDD001F1</v>
          </cell>
          <cell r="Z580" t="str">
            <v>No</v>
          </cell>
          <cell r="AA580" t="str">
            <v>No</v>
          </cell>
          <cell r="AB580" t="str">
            <v>Data &amp; Digital</v>
          </cell>
          <cell r="AC580" t="str">
            <v>2020 Ongoing</v>
          </cell>
          <cell r="AD580" t="str">
            <v>SONAR - Available in Horizon</v>
          </cell>
          <cell r="AE580" t="str">
            <v>Connected Health</v>
          </cell>
          <cell r="AF580" t="str">
            <v>Connected Health</v>
          </cell>
          <cell r="AG580" t="str">
            <v>Device Development</v>
          </cell>
          <cell r="AH580" t="str">
            <v>TRD Labs</v>
          </cell>
          <cell r="AI580" t="str">
            <v>Device Development</v>
          </cell>
        </row>
        <row r="581">
          <cell r="A581" t="str">
            <v>15471-T4004277</v>
          </cell>
          <cell r="B581" t="str">
            <v>15471</v>
          </cell>
          <cell r="C581" t="str">
            <v>Project: IDD001F1</v>
          </cell>
          <cell r="D581" t="str">
            <v>Child</v>
          </cell>
          <cell r="E581" t="str">
            <v>Single WP</v>
          </cell>
          <cell r="F581" t="str">
            <v>TRD</v>
          </cell>
          <cell r="G581">
            <v>0</v>
          </cell>
          <cell r="H581">
            <v>0</v>
          </cell>
          <cell r="I581">
            <v>0.05870616</v>
          </cell>
          <cell r="J581">
            <v>2.68027</v>
          </cell>
          <cell r="K581">
            <v>0.5675</v>
          </cell>
          <cell r="L581">
            <v>3.30647616</v>
          </cell>
          <cell r="M581">
            <v>3306476.16</v>
          </cell>
          <cell r="N581">
            <v>0.0681</v>
          </cell>
          <cell r="O581">
            <v>0</v>
          </cell>
          <cell r="P581" t="str">
            <v>T4004277</v>
          </cell>
          <cell r="Q581">
            <v>1728.6528</v>
          </cell>
          <cell r="R581" t="str">
            <v>Not Excluded</v>
          </cell>
          <cell r="S581" t="str">
            <v>Yes</v>
          </cell>
          <cell r="T581" t="str">
            <v>Yes</v>
          </cell>
          <cell r="U581" t="str">
            <v>Value Creation</v>
          </cell>
          <cell r="V581" t="str">
            <v>Increase potential P&amp;L in case of approval</v>
          </cell>
          <cell r="W581" t="str">
            <v>Nurture</v>
          </cell>
          <cell r="X581" t="str">
            <v>Strategy Approved</v>
          </cell>
          <cell r="Y581" t="str">
            <v> IDD001F TRD NCE Device Support_Pre-DDP_AppDevLead</v>
          </cell>
          <cell r="Z581" t="str">
            <v>No</v>
          </cell>
          <cell r="AA581" t="str">
            <v>No</v>
          </cell>
          <cell r="AB581" t="str">
            <v>Data &amp; Digital</v>
          </cell>
          <cell r="AC581" t="str">
            <v>2020 Ongoing</v>
          </cell>
          <cell r="AD581" t="str">
            <v>SONAR - Available in Horizon</v>
          </cell>
          <cell r="AE581" t="str">
            <v>Connected Health</v>
          </cell>
          <cell r="AF581" t="str">
            <v>Connected Health</v>
          </cell>
          <cell r="AG581" t="str">
            <v>Device Development</v>
          </cell>
          <cell r="AH581" t="str">
            <v>TRD Labs</v>
          </cell>
          <cell r="AI581" t="str">
            <v>Device Development</v>
          </cell>
        </row>
        <row r="582">
          <cell r="A582">
            <v>15544</v>
          </cell>
          <cell r="B582" t="str">
            <v>15544</v>
          </cell>
          <cell r="C582" t="str">
            <v>Project: IDD001I1</v>
          </cell>
          <cell r="D582" t="str">
            <v>Parent</v>
          </cell>
          <cell r="E582" t="str">
            <v>Single WP</v>
          </cell>
          <cell r="F582" t="str">
            <v>TRD</v>
          </cell>
          <cell r="G582">
            <v>0</v>
          </cell>
          <cell r="H582">
            <v>0</v>
          </cell>
          <cell r="I582">
            <v>0</v>
          </cell>
          <cell r="J582">
            <v>1.326</v>
          </cell>
          <cell r="K582">
            <v>0.8853</v>
          </cell>
          <cell r="L582">
            <v>2.2113</v>
          </cell>
          <cell r="M582">
            <v>2211300</v>
          </cell>
          <cell r="N582">
            <v>0</v>
          </cell>
          <cell r="O582">
            <v>0</v>
          </cell>
        </row>
        <row r="582">
          <cell r="Q582">
            <v>0</v>
          </cell>
          <cell r="R582" t="str">
            <v>Not Excluded</v>
          </cell>
          <cell r="S582" t="str">
            <v>Yes</v>
          </cell>
          <cell r="T582" t="str">
            <v>Yes</v>
          </cell>
          <cell r="U582" t="str">
            <v>Value Creation</v>
          </cell>
          <cell r="V582" t="str">
            <v>Increase potential P&amp;L in case of approval</v>
          </cell>
          <cell r="W582" t="str">
            <v>Nurture</v>
          </cell>
          <cell r="X582" t="str">
            <v>Proposed Plan</v>
          </cell>
          <cell r="Y582" t="str">
            <v>IDD001I1</v>
          </cell>
          <cell r="Z582" t="str">
            <v>No</v>
          </cell>
          <cell r="AA582" t="str">
            <v>No</v>
          </cell>
          <cell r="AB582" t="str">
            <v>Data &amp; Digital</v>
          </cell>
          <cell r="AC582" t="str">
            <v>2021 New Proposal</v>
          </cell>
          <cell r="AD582" t="str">
            <v>SONAR - Not in OPTIC DB</v>
          </cell>
          <cell r="AE582" t="str">
            <v>Connected Health</v>
          </cell>
          <cell r="AF582" t="str">
            <v>Connected Health</v>
          </cell>
          <cell r="AG582" t="str">
            <v>Device Development</v>
          </cell>
          <cell r="AH582" t="str">
            <v>TRD Labs</v>
          </cell>
          <cell r="AI582" t="str">
            <v>Device Development</v>
          </cell>
        </row>
        <row r="583">
          <cell r="A583" t="str">
            <v>15544-T4010692</v>
          </cell>
          <cell r="B583" t="str">
            <v>15544</v>
          </cell>
          <cell r="C583" t="str">
            <v>Project: IDD001I1</v>
          </cell>
          <cell r="D583" t="str">
            <v>Child</v>
          </cell>
          <cell r="E583" t="str">
            <v>Single WP</v>
          </cell>
          <cell r="F583" t="str">
            <v>TRD</v>
          </cell>
          <cell r="G583">
            <v>0</v>
          </cell>
          <cell r="H583">
            <v>0</v>
          </cell>
          <cell r="I583">
            <v>0</v>
          </cell>
          <cell r="J583">
            <v>1.326</v>
          </cell>
          <cell r="K583">
            <v>0.8853</v>
          </cell>
          <cell r="L583">
            <v>2.2113</v>
          </cell>
          <cell r="M583">
            <v>2211300</v>
          </cell>
          <cell r="N583">
            <v>0</v>
          </cell>
          <cell r="O583">
            <v>0</v>
          </cell>
          <cell r="P583" t="str">
            <v>T4010692</v>
          </cell>
          <cell r="Q583">
            <v>0</v>
          </cell>
          <cell r="R583" t="str">
            <v>Not Excluded</v>
          </cell>
          <cell r="S583" t="str">
            <v>Yes</v>
          </cell>
          <cell r="T583" t="str">
            <v>Yes</v>
          </cell>
          <cell r="U583" t="str">
            <v>Value Creation</v>
          </cell>
          <cell r="V583" t="str">
            <v>Increase potential P&amp;L in case of approval</v>
          </cell>
          <cell r="W583" t="str">
            <v>Nurture</v>
          </cell>
          <cell r="X583" t="str">
            <v>Proposed Plan</v>
          </cell>
          <cell r="Y583" t="str">
            <v> IDD001D TRD NCE Device Support_FDP_InXHalo</v>
          </cell>
          <cell r="Z583" t="str">
            <v>No</v>
          </cell>
          <cell r="AA583" t="str">
            <v>No</v>
          </cell>
          <cell r="AB583" t="str">
            <v>Data &amp; Digital</v>
          </cell>
          <cell r="AC583" t="str">
            <v>2021 New Proposal</v>
          </cell>
          <cell r="AD583" t="str">
            <v>SONAR - Not in OPTIC DB</v>
          </cell>
          <cell r="AE583" t="str">
            <v>Connected Health</v>
          </cell>
          <cell r="AF583" t="str">
            <v>Connected Health</v>
          </cell>
          <cell r="AG583" t="str">
            <v>Device Development</v>
          </cell>
          <cell r="AH583" t="str">
            <v>TRD Labs</v>
          </cell>
          <cell r="AI583" t="str">
            <v>Device Development</v>
          </cell>
        </row>
        <row r="584">
          <cell r="A584" t="str">
            <v>LJN452A</v>
          </cell>
          <cell r="B584" t="str">
            <v>LJN452A</v>
          </cell>
          <cell r="C584" t="str">
            <v>Project: LJN452A</v>
          </cell>
          <cell r="D584" t="str">
            <v>Parent</v>
          </cell>
          <cell r="E584" t="str">
            <v>Multiple WP</v>
          </cell>
          <cell r="F584" t="str">
            <v>DU IHD</v>
          </cell>
          <cell r="G584">
            <v>0</v>
          </cell>
          <cell r="H584">
            <v>0</v>
          </cell>
          <cell r="I584">
            <v>0.17164283</v>
          </cell>
          <cell r="J584">
            <v>0.453</v>
          </cell>
          <cell r="K584">
            <v>0</v>
          </cell>
          <cell r="L584">
            <v>0.62464283</v>
          </cell>
          <cell r="M584">
            <v>624642.83</v>
          </cell>
          <cell r="N584">
            <v>0</v>
          </cell>
          <cell r="O584">
            <v>0</v>
          </cell>
        </row>
        <row r="584">
          <cell r="Q584">
            <v>0</v>
          </cell>
          <cell r="R584" t="str">
            <v>Not Excluded</v>
          </cell>
          <cell r="S584" t="str">
            <v>Yes</v>
          </cell>
          <cell r="T584" t="str">
            <v>Yes</v>
          </cell>
          <cell r="U584" t="str">
            <v>Value Creation</v>
          </cell>
          <cell r="V584" t="str">
            <v>Increase potential P&amp;L in case of approval</v>
          </cell>
          <cell r="W584" t="str">
            <v>Nurture</v>
          </cell>
          <cell r="X584" t="str">
            <v>Strategy Approved</v>
          </cell>
          <cell r="Y584" t="str">
            <v> LJN452A</v>
          </cell>
          <cell r="Z584" t="str">
            <v>Yes</v>
          </cell>
          <cell r="AA584" t="str">
            <v>No</v>
          </cell>
          <cell r="AB584" t="str">
            <v>Data &amp; Digital</v>
          </cell>
          <cell r="AC584" t="str">
            <v>2020 End</v>
          </cell>
          <cell r="AD584" t="str">
            <v>SONAR - Not in OPTIC DB</v>
          </cell>
          <cell r="AE584" t="str">
            <v>Data for Insights</v>
          </cell>
          <cell r="AF584" t="str">
            <v>Advanced Analytics Use Cases</v>
          </cell>
          <cell r="AG584" t="str">
            <v>Device Development</v>
          </cell>
          <cell r="AH584" t="str">
            <v>Clinical Development</v>
          </cell>
          <cell r="AI584" t="str">
            <v>Cross</v>
          </cell>
        </row>
        <row r="585">
          <cell r="A585" t="str">
            <v>LJN452A-G4002286</v>
          </cell>
          <cell r="B585" t="str">
            <v>LJN452A</v>
          </cell>
          <cell r="C585" t="str">
            <v>Project: LJN452A</v>
          </cell>
          <cell r="D585" t="str">
            <v>Child</v>
          </cell>
          <cell r="E585" t="str">
            <v>Multiple WP</v>
          </cell>
          <cell r="F585" t="str">
            <v>DU IHD</v>
          </cell>
          <cell r="G585">
            <v>0</v>
          </cell>
          <cell r="H585">
            <v>0</v>
          </cell>
          <cell r="I585">
            <v>0</v>
          </cell>
          <cell r="J585">
            <v>0.453</v>
          </cell>
          <cell r="K585">
            <v>0</v>
          </cell>
          <cell r="L585">
            <v>0.453</v>
          </cell>
          <cell r="M585">
            <v>453000</v>
          </cell>
          <cell r="N585">
            <v>0</v>
          </cell>
          <cell r="O585">
            <v>0</v>
          </cell>
          <cell r="P585" t="str">
            <v>G4002286</v>
          </cell>
          <cell r="Q585">
            <v>317.1</v>
          </cell>
          <cell r="R585" t="str">
            <v>Not Excluded</v>
          </cell>
          <cell r="S585" t="str">
            <v>Yes</v>
          </cell>
          <cell r="T585" t="str">
            <v>Yes</v>
          </cell>
          <cell r="U585" t="str">
            <v>Value Creation</v>
          </cell>
          <cell r="V585" t="str">
            <v>Increase potential P&amp;L in case of approval</v>
          </cell>
          <cell r="W585" t="str">
            <v>Nurture</v>
          </cell>
          <cell r="X585" t="str">
            <v>Strategy Approved</v>
          </cell>
          <cell r="Y585" t="str">
            <v> DIGITAL NASH Data42 Project</v>
          </cell>
          <cell r="Z585" t="str">
            <v>Yes</v>
          </cell>
          <cell r="AA585" t="str">
            <v>No</v>
          </cell>
          <cell r="AB585" t="str">
            <v>Data &amp; Digital</v>
          </cell>
          <cell r="AC585" t="str">
            <v>TO Be Updated</v>
          </cell>
          <cell r="AD585" t="str">
            <v>TO Be Updated</v>
          </cell>
          <cell r="AE585" t="str">
            <v>TO Be Updated</v>
          </cell>
          <cell r="AF585" t="str">
            <v>TO Be Updated</v>
          </cell>
          <cell r="AG585" t="str">
            <v>TO Be Updated</v>
          </cell>
          <cell r="AH585" t="str">
            <v>TO Be Updated</v>
          </cell>
          <cell r="AI585" t="str">
            <v>TO Be Updated</v>
          </cell>
        </row>
        <row r="586">
          <cell r="A586" t="str">
            <v>LJN452A-G4009601</v>
          </cell>
          <cell r="B586" t="str">
            <v>LJN452A</v>
          </cell>
          <cell r="C586" t="str">
            <v>Project: LJN452A</v>
          </cell>
          <cell r="D586" t="str">
            <v>Child</v>
          </cell>
          <cell r="E586" t="str">
            <v>Multiple WP</v>
          </cell>
          <cell r="F586" t="str">
            <v>DU IHD</v>
          </cell>
          <cell r="G586">
            <v>0</v>
          </cell>
          <cell r="H586">
            <v>0</v>
          </cell>
          <cell r="I586">
            <v>0.17164283</v>
          </cell>
          <cell r="J586">
            <v>0</v>
          </cell>
          <cell r="K586">
            <v>0</v>
          </cell>
          <cell r="L586">
            <v>0.17164283</v>
          </cell>
          <cell r="M586">
            <v>171642.83</v>
          </cell>
          <cell r="N586">
            <v>0</v>
          </cell>
          <cell r="O586">
            <v>0</v>
          </cell>
          <cell r="P586" t="str">
            <v>G4009601</v>
          </cell>
          <cell r="Q586">
            <v>0</v>
          </cell>
          <cell r="R586" t="str">
            <v>Not Excluded</v>
          </cell>
          <cell r="S586" t="str">
            <v>Yes</v>
          </cell>
          <cell r="T586" t="str">
            <v>Yes</v>
          </cell>
          <cell r="U586" t="str">
            <v>Value Creation</v>
          </cell>
          <cell r="V586" t="str">
            <v>Increase potential P&amp;L in case of approval</v>
          </cell>
          <cell r="W586" t="str">
            <v>Nurture</v>
          </cell>
          <cell r="X586" t="str">
            <v>Strategy Approved</v>
          </cell>
          <cell r="Y586" t="str">
            <v> Path AI-Digital</v>
          </cell>
          <cell r="Z586" t="str">
            <v>Yes</v>
          </cell>
          <cell r="AA586" t="str">
            <v>No</v>
          </cell>
          <cell r="AB586" t="str">
            <v>Data &amp; Digital</v>
          </cell>
          <cell r="AC586" t="str">
            <v>2020 End</v>
          </cell>
          <cell r="AD586" t="str">
            <v>SONAR - Not in OPTIC DB</v>
          </cell>
          <cell r="AE586" t="str">
            <v>Data for Insights</v>
          </cell>
          <cell r="AF586" t="str">
            <v>Advanced Analytics Use Cases</v>
          </cell>
          <cell r="AG586">
            <v>0</v>
          </cell>
          <cell r="AH586" t="str">
            <v>Clinical Development</v>
          </cell>
          <cell r="AI586" t="str">
            <v>Cross</v>
          </cell>
        </row>
        <row r="587">
          <cell r="A587">
            <v>15556</v>
          </cell>
          <cell r="B587" t="str">
            <v>15556</v>
          </cell>
          <cell r="C587" t="str">
            <v>Project: LMI070C1</v>
          </cell>
          <cell r="D587" t="str">
            <v>Parent</v>
          </cell>
          <cell r="E587" t="str">
            <v>Single WP</v>
          </cell>
          <cell r="F587" t="str">
            <v>DU Neuroscience</v>
          </cell>
          <cell r="G587">
            <v>0</v>
          </cell>
          <cell r="H587">
            <v>0</v>
          </cell>
          <cell r="I587">
            <v>0</v>
          </cell>
          <cell r="J587">
            <v>0.49166667</v>
          </cell>
          <cell r="K587">
            <v>0</v>
          </cell>
          <cell r="L587">
            <v>0.49166667</v>
          </cell>
          <cell r="M587">
            <v>491666.67</v>
          </cell>
          <cell r="N587">
            <v>0</v>
          </cell>
          <cell r="O587">
            <v>0</v>
          </cell>
        </row>
        <row r="587">
          <cell r="Q587">
            <v>0</v>
          </cell>
          <cell r="R587" t="str">
            <v>Not Excluded</v>
          </cell>
          <cell r="S587" t="str">
            <v>No</v>
          </cell>
          <cell r="T587" t="str">
            <v>Yes</v>
          </cell>
          <cell r="U587" t="str">
            <v>Value Creation</v>
          </cell>
          <cell r="V587" t="str">
            <v>Increase potential P&amp;L in case of approval</v>
          </cell>
          <cell r="W587" t="str">
            <v>Nurture</v>
          </cell>
          <cell r="X587" t="str">
            <v>Strategy Approved</v>
          </cell>
          <cell r="Y587" t="str">
            <v>LMI070C1</v>
          </cell>
          <cell r="Z587" t="str">
            <v>No</v>
          </cell>
          <cell r="AA587" t="str">
            <v>No</v>
          </cell>
          <cell r="AB587" t="str">
            <v>Data &amp; Digital</v>
          </cell>
          <cell r="AC587" t="e">
            <v>#N/A</v>
          </cell>
          <cell r="AD587" t="e">
            <v>#N/A</v>
          </cell>
          <cell r="AE587" t="str">
            <v>Connected Health</v>
          </cell>
          <cell r="AF587" t="str">
            <v>Connected Health</v>
          </cell>
        </row>
        <row r="588">
          <cell r="A588" t="str">
            <v>15556-G4010562</v>
          </cell>
          <cell r="B588" t="str">
            <v>15556</v>
          </cell>
          <cell r="C588" t="str">
            <v>Project: LMI070C1</v>
          </cell>
          <cell r="D588" t="str">
            <v>Child</v>
          </cell>
          <cell r="E588" t="str">
            <v>Single WP</v>
          </cell>
          <cell r="F588" t="str">
            <v>DU Neuroscience</v>
          </cell>
          <cell r="G588">
            <v>0</v>
          </cell>
          <cell r="H588">
            <v>0</v>
          </cell>
          <cell r="I588">
            <v>0</v>
          </cell>
          <cell r="J588">
            <v>0.49166667</v>
          </cell>
          <cell r="K588">
            <v>0</v>
          </cell>
          <cell r="L588">
            <v>0.49166667</v>
          </cell>
          <cell r="M588">
            <v>491666.67</v>
          </cell>
          <cell r="N588">
            <v>0</v>
          </cell>
          <cell r="O588">
            <v>0</v>
          </cell>
          <cell r="P588" t="str">
            <v>G4010562</v>
          </cell>
          <cell r="Q588">
            <v>69.99979</v>
          </cell>
          <cell r="R588" t="str">
            <v>Not Excluded</v>
          </cell>
          <cell r="S588" t="str">
            <v>No</v>
          </cell>
          <cell r="T588" t="str">
            <v>Yes</v>
          </cell>
          <cell r="U588" t="str">
            <v>Value Creation</v>
          </cell>
          <cell r="V588" t="str">
            <v>Increase potential P&amp;L in case of approval</v>
          </cell>
          <cell r="W588" t="str">
            <v>Nurture</v>
          </cell>
          <cell r="X588" t="str">
            <v>Strategy Approved</v>
          </cell>
          <cell r="Y588" t="str">
            <v>LMI070C1 Digital (EPs &amp; virtual cohorts), pre-FDP</v>
          </cell>
          <cell r="Z588" t="str">
            <v>No</v>
          </cell>
          <cell r="AA588" t="str">
            <v>No</v>
          </cell>
          <cell r="AB588" t="str">
            <v>Data &amp; Digital</v>
          </cell>
          <cell r="AC588" t="e">
            <v>#N/A</v>
          </cell>
          <cell r="AD588" t="e">
            <v>#N/A</v>
          </cell>
          <cell r="AE588" t="str">
            <v>Connected Health</v>
          </cell>
          <cell r="AF588" t="str">
            <v>Connected Health</v>
          </cell>
        </row>
        <row r="589">
          <cell r="A589" t="str">
            <v>LJC242A</v>
          </cell>
          <cell r="B589" t="str">
            <v>LJC242A</v>
          </cell>
          <cell r="C589" t="str">
            <v>Project: LJC242A</v>
          </cell>
          <cell r="D589" t="str">
            <v>Parent</v>
          </cell>
          <cell r="E589" t="str">
            <v>Single WP</v>
          </cell>
          <cell r="F589" t="str">
            <v>DU IHD</v>
          </cell>
          <cell r="G589">
            <v>0</v>
          </cell>
          <cell r="H589">
            <v>0</v>
          </cell>
          <cell r="I589">
            <v>0</v>
          </cell>
          <cell r="J589">
            <v>0.49225</v>
          </cell>
          <cell r="K589">
            <v>0</v>
          </cell>
          <cell r="L589">
            <v>0.49225</v>
          </cell>
          <cell r="M589">
            <v>492250</v>
          </cell>
          <cell r="N589">
            <v>0</v>
          </cell>
          <cell r="O589">
            <v>0</v>
          </cell>
        </row>
        <row r="589">
          <cell r="Q589">
            <v>0</v>
          </cell>
          <cell r="R589" t="str">
            <v>Not Excluded</v>
          </cell>
          <cell r="S589" t="str">
            <v>No</v>
          </cell>
          <cell r="T589" t="str">
            <v>Yes</v>
          </cell>
          <cell r="U589" t="str">
            <v>Value Creation</v>
          </cell>
          <cell r="V589" t="str">
            <v>Increase potential P&amp;L in case of approval</v>
          </cell>
          <cell r="W589" t="str">
            <v>Nurture</v>
          </cell>
          <cell r="X589" t="str">
            <v>Strategy Approved</v>
          </cell>
          <cell r="Y589" t="str">
            <v>LJC242A</v>
          </cell>
          <cell r="Z589" t="str">
            <v>No</v>
          </cell>
          <cell r="AA589" t="str">
            <v>No</v>
          </cell>
          <cell r="AB589" t="str">
            <v>Data &amp; Digital</v>
          </cell>
          <cell r="AC589" t="e">
            <v>#N/A</v>
          </cell>
          <cell r="AD589" t="e">
            <v>#N/A</v>
          </cell>
          <cell r="AE589" t="str">
            <v>Connected Health</v>
          </cell>
          <cell r="AF589" t="str">
            <v>Connected Health</v>
          </cell>
        </row>
        <row r="590">
          <cell r="A590" t="str">
            <v>LJC242A-G4012008</v>
          </cell>
          <cell r="B590" t="str">
            <v>LJC242A</v>
          </cell>
          <cell r="C590" t="str">
            <v>Project: LJC242A</v>
          </cell>
          <cell r="D590" t="str">
            <v>Child</v>
          </cell>
          <cell r="E590" t="str">
            <v>Single WP</v>
          </cell>
          <cell r="F590" t="str">
            <v>DU IHD</v>
          </cell>
          <cell r="G590">
            <v>0</v>
          </cell>
          <cell r="H590">
            <v>0</v>
          </cell>
          <cell r="I590">
            <v>0</v>
          </cell>
          <cell r="J590">
            <v>0.49225</v>
          </cell>
          <cell r="K590">
            <v>0</v>
          </cell>
          <cell r="L590">
            <v>0.49225</v>
          </cell>
          <cell r="M590">
            <v>492250</v>
          </cell>
          <cell r="N590">
            <v>0</v>
          </cell>
          <cell r="O590">
            <v>0</v>
          </cell>
          <cell r="P590" t="str">
            <v>G4012008</v>
          </cell>
          <cell r="Q590">
            <v>375.9</v>
          </cell>
          <cell r="R590" t="str">
            <v>Not Excluded</v>
          </cell>
          <cell r="S590" t="str">
            <v>No</v>
          </cell>
          <cell r="T590" t="str">
            <v>Yes</v>
          </cell>
          <cell r="U590" t="str">
            <v>Value Creation</v>
          </cell>
          <cell r="V590" t="str">
            <v>Increase potential P&amp;L in case of approval</v>
          </cell>
          <cell r="W590" t="str">
            <v>Nurture</v>
          </cell>
          <cell r="X590" t="str">
            <v>Strategy Approved</v>
          </cell>
          <cell r="Y590" t="str">
            <v>Histoindex-Digital for TANDEM</v>
          </cell>
          <cell r="Z590" t="str">
            <v>No</v>
          </cell>
          <cell r="AA590" t="str">
            <v>No</v>
          </cell>
          <cell r="AB590" t="str">
            <v>Data &amp; Digital</v>
          </cell>
          <cell r="AC590" t="e">
            <v>#N/A</v>
          </cell>
          <cell r="AD590" t="e">
            <v>#N/A</v>
          </cell>
          <cell r="AE590" t="str">
            <v>Connected Health</v>
          </cell>
          <cell r="AF590" t="str">
            <v>Connected Health</v>
          </cell>
        </row>
        <row r="591">
          <cell r="A591">
            <v>15410</v>
          </cell>
          <cell r="B591" t="str">
            <v>15410</v>
          </cell>
          <cell r="C591" t="str">
            <v>Project: DDO001D</v>
          </cell>
          <cell r="D591" t="str">
            <v>Parent</v>
          </cell>
          <cell r="E591" t="str">
            <v>Multiple WP</v>
          </cell>
          <cell r="F591" t="str">
            <v>TRD</v>
          </cell>
          <cell r="G591">
            <v>0</v>
          </cell>
          <cell r="H591">
            <v>0</v>
          </cell>
          <cell r="I591">
            <v>0</v>
          </cell>
          <cell r="J591">
            <v>2.872018</v>
          </cell>
          <cell r="K591">
            <v>1.7933</v>
          </cell>
          <cell r="L591">
            <v>4.665318</v>
          </cell>
          <cell r="M591">
            <v>4665318</v>
          </cell>
          <cell r="N591">
            <v>0.0681</v>
          </cell>
          <cell r="O591">
            <v>0</v>
          </cell>
        </row>
        <row r="591">
          <cell r="Q591">
            <v>0</v>
          </cell>
          <cell r="R591" t="str">
            <v>Not Excluded</v>
          </cell>
          <cell r="S591" t="str">
            <v>Yes</v>
          </cell>
          <cell r="T591" t="str">
            <v>Yes</v>
          </cell>
          <cell r="U591" t="str">
            <v>Value Creation</v>
          </cell>
          <cell r="V591" t="str">
            <v>Increase potential P&amp;L in case of approval</v>
          </cell>
          <cell r="W591" t="str">
            <v>Nurture</v>
          </cell>
          <cell r="X591" t="str">
            <v>Strategy Approved</v>
          </cell>
          <cell r="Y591" t="str">
            <v> DDO001D</v>
          </cell>
          <cell r="Z591" t="str">
            <v>No</v>
          </cell>
          <cell r="AA591" t="str">
            <v>No</v>
          </cell>
          <cell r="AB591" t="str">
            <v>Data &amp; Digital</v>
          </cell>
          <cell r="AC591" t="str">
            <v>2020 Proposed</v>
          </cell>
          <cell r="AD591" t="str">
            <v>SONAR - Available in Horizon</v>
          </cell>
          <cell r="AE591" t="str">
            <v>Connected Health</v>
          </cell>
          <cell r="AF591" t="str">
            <v>Connected Health</v>
          </cell>
          <cell r="AG591" t="str">
            <v>Device Development</v>
          </cell>
          <cell r="AH591" t="str">
            <v>TRD Labs</v>
          </cell>
          <cell r="AI591" t="str">
            <v>Device Development</v>
          </cell>
        </row>
        <row r="592">
          <cell r="A592" t="str">
            <v>15410-T4000041</v>
          </cell>
          <cell r="B592" t="str">
            <v>15410</v>
          </cell>
          <cell r="C592" t="str">
            <v>Project: DDO001D</v>
          </cell>
          <cell r="D592" t="str">
            <v>Child</v>
          </cell>
          <cell r="E592" t="str">
            <v>Multiple WP</v>
          </cell>
          <cell r="F592" t="str">
            <v>TRD</v>
          </cell>
          <cell r="G592">
            <v>0</v>
          </cell>
          <cell r="H592">
            <v>0</v>
          </cell>
          <cell r="I592">
            <v>0</v>
          </cell>
          <cell r="J592">
            <v>0.112</v>
          </cell>
          <cell r="K592">
            <v>0.454</v>
          </cell>
          <cell r="L592">
            <v>0.566</v>
          </cell>
          <cell r="M592">
            <v>566000</v>
          </cell>
          <cell r="N592">
            <v>0.0681</v>
          </cell>
          <cell r="O592">
            <v>0</v>
          </cell>
          <cell r="P592" t="str">
            <v>T4000041</v>
          </cell>
          <cell r="Q592">
            <v>78.4</v>
          </cell>
          <cell r="R592" t="str">
            <v>Not Excluded</v>
          </cell>
          <cell r="S592" t="str">
            <v>Yes</v>
          </cell>
          <cell r="T592" t="str">
            <v>Yes</v>
          </cell>
          <cell r="U592" t="str">
            <v>Value Creation</v>
          </cell>
          <cell r="V592" t="str">
            <v>Increase potential P&amp;L in case of approval</v>
          </cell>
          <cell r="W592" t="str">
            <v>Nurture</v>
          </cell>
          <cell r="X592" t="str">
            <v>Strategy Approved</v>
          </cell>
          <cell r="Y592" t="str">
            <v> DDO001D TRD NCE Device Support_FDP_(UNR844A)</v>
          </cell>
          <cell r="Z592" t="str">
            <v>No</v>
          </cell>
          <cell r="AA592" t="str">
            <v>No</v>
          </cell>
          <cell r="AB592" t="str">
            <v>Data &amp; Digital</v>
          </cell>
          <cell r="AC592" t="str">
            <v>2020 End</v>
          </cell>
          <cell r="AD592" t="str">
            <v>SONAR - Available in Horizon</v>
          </cell>
          <cell r="AE592" t="str">
            <v>Connected Health</v>
          </cell>
          <cell r="AF592" t="str">
            <v>Connected Health</v>
          </cell>
          <cell r="AG592" t="str">
            <v>Device Development</v>
          </cell>
          <cell r="AH592" t="str">
            <v>TRD Labs</v>
          </cell>
          <cell r="AI592" t="str">
            <v>Device Development</v>
          </cell>
        </row>
        <row r="593">
          <cell r="A593" t="str">
            <v>15410-T4006963</v>
          </cell>
          <cell r="B593" t="str">
            <v>15410</v>
          </cell>
          <cell r="C593" t="str">
            <v>Project: DDO001D</v>
          </cell>
          <cell r="D593" t="str">
            <v>Child</v>
          </cell>
          <cell r="E593" t="str">
            <v>Multiple WP</v>
          </cell>
          <cell r="F593" t="str">
            <v>TRD</v>
          </cell>
          <cell r="G593">
            <v>0</v>
          </cell>
          <cell r="H593">
            <v>0</v>
          </cell>
          <cell r="I593">
            <v>0</v>
          </cell>
          <cell r="J593">
            <v>2.760018</v>
          </cell>
          <cell r="K593">
            <v>1.3393</v>
          </cell>
          <cell r="L593">
            <v>4.099318</v>
          </cell>
          <cell r="M593">
            <v>4099318</v>
          </cell>
          <cell r="N593">
            <v>0</v>
          </cell>
          <cell r="O593">
            <v>0</v>
          </cell>
          <cell r="P593" t="str">
            <v>T4006963</v>
          </cell>
          <cell r="Q593">
            <v>0</v>
          </cell>
          <cell r="R593" t="str">
            <v>Not Excluded</v>
          </cell>
          <cell r="S593" t="str">
            <v>Yes</v>
          </cell>
          <cell r="T593" t="str">
            <v>Yes</v>
          </cell>
          <cell r="U593" t="str">
            <v>Value Creation</v>
          </cell>
          <cell r="V593" t="str">
            <v>Increase potential P&amp;L in case of approval</v>
          </cell>
          <cell r="W593" t="str">
            <v>Nurture</v>
          </cell>
          <cell r="X593" t="str">
            <v>Proposed Plan</v>
          </cell>
          <cell r="Y593" t="str">
            <v> DDO001D TRD NCE Device Support_FDP_(UNR844A)21-24</v>
          </cell>
          <cell r="Z593" t="str">
            <v>No</v>
          </cell>
          <cell r="AA593" t="str">
            <v>No</v>
          </cell>
          <cell r="AB593" t="str">
            <v>Data &amp; Digital</v>
          </cell>
          <cell r="AC593" t="str">
            <v>2020 Proposed</v>
          </cell>
          <cell r="AD593" t="str">
            <v>SONAR - Available in Horizon</v>
          </cell>
          <cell r="AE593" t="str">
            <v>Connected Health</v>
          </cell>
          <cell r="AF593" t="str">
            <v>Connected Health</v>
          </cell>
          <cell r="AG593" t="str">
            <v>Device Development</v>
          </cell>
          <cell r="AH593" t="str">
            <v>TRD Labs</v>
          </cell>
          <cell r="AI593" t="str">
            <v>Device Development</v>
          </cell>
        </row>
        <row r="594">
          <cell r="A594">
            <v>15414</v>
          </cell>
          <cell r="B594" t="str">
            <v>15414</v>
          </cell>
          <cell r="C594" t="str">
            <v>Project: DDO001E</v>
          </cell>
          <cell r="D594" t="str">
            <v>Parent</v>
          </cell>
          <cell r="E594" t="str">
            <v>Multiple WP</v>
          </cell>
          <cell r="F594" t="str">
            <v>DU Ophthalmology</v>
          </cell>
          <cell r="G594">
            <v>0</v>
          </cell>
          <cell r="H594">
            <v>0</v>
          </cell>
          <cell r="I594">
            <v>0.0145161</v>
          </cell>
          <cell r="J594">
            <v>9.598048</v>
          </cell>
          <cell r="K594">
            <v>0</v>
          </cell>
          <cell r="L594">
            <v>9.6125641</v>
          </cell>
          <cell r="M594">
            <v>9612564.1</v>
          </cell>
          <cell r="N594">
            <v>0</v>
          </cell>
          <cell r="O594">
            <v>0</v>
          </cell>
        </row>
        <row r="594">
          <cell r="Q594">
            <v>0</v>
          </cell>
          <cell r="R594" t="str">
            <v>Not Excluded</v>
          </cell>
          <cell r="S594" t="str">
            <v>Yes</v>
          </cell>
          <cell r="T594" t="str">
            <v>Yes</v>
          </cell>
          <cell r="U594" t="str">
            <v>Value Creation</v>
          </cell>
          <cell r="V594" t="str">
            <v>Increase potential P&amp;L in case of approval</v>
          </cell>
          <cell r="W594" t="str">
            <v>Nurture</v>
          </cell>
          <cell r="X594" t="str">
            <v>Strategy Approved</v>
          </cell>
          <cell r="Y594" t="str">
            <v> DDO001E</v>
          </cell>
          <cell r="Z594" t="str">
            <v>Yes</v>
          </cell>
          <cell r="AA594" t="str">
            <v>Yes</v>
          </cell>
          <cell r="AB594" t="str">
            <v>IT / Systems</v>
          </cell>
          <cell r="AC594" t="str">
            <v>2020 Ongoing</v>
          </cell>
          <cell r="AD594" t="str">
            <v>SONAR - Available in Horizon</v>
          </cell>
          <cell r="AE594" t="str">
            <v>Patient Experience</v>
          </cell>
          <cell r="AF594" t="str">
            <v>Patient Experience</v>
          </cell>
          <cell r="AG594">
            <v>0</v>
          </cell>
          <cell r="AH594" t="str">
            <v>Clinical Development</v>
          </cell>
          <cell r="AI594" t="str">
            <v>Cross</v>
          </cell>
        </row>
        <row r="595">
          <cell r="A595" t="str">
            <v>15414-T4012728</v>
          </cell>
          <cell r="B595" t="str">
            <v>15414</v>
          </cell>
          <cell r="C595" t="str">
            <v>Project: DDO001E</v>
          </cell>
          <cell r="D595" t="str">
            <v>Child</v>
          </cell>
          <cell r="E595" t="str">
            <v>Multiple WP</v>
          </cell>
          <cell r="F595" t="str">
            <v>DU Ophthalmology</v>
          </cell>
          <cell r="G595">
            <v>0</v>
          </cell>
          <cell r="H595">
            <v>0</v>
          </cell>
          <cell r="I595">
            <v>0</v>
          </cell>
          <cell r="J595">
            <v>9.218048</v>
          </cell>
          <cell r="K595">
            <v>0</v>
          </cell>
          <cell r="L595">
            <v>9.218048</v>
          </cell>
          <cell r="M595">
            <v>9218048</v>
          </cell>
          <cell r="N595">
            <v>0</v>
          </cell>
          <cell r="O595">
            <v>0</v>
          </cell>
          <cell r="P595" t="str">
            <v>T4012728</v>
          </cell>
          <cell r="Q595">
            <v>0</v>
          </cell>
          <cell r="R595" t="str">
            <v>Not Excluded</v>
          </cell>
          <cell r="S595" t="str">
            <v>Yes</v>
          </cell>
          <cell r="T595" t="str">
            <v>Yes</v>
          </cell>
          <cell r="U595" t="str">
            <v>Value Creation</v>
          </cell>
          <cell r="V595" t="str">
            <v>Increase potential P&amp;L in case of approval</v>
          </cell>
          <cell r="W595" t="str">
            <v>Nurture</v>
          </cell>
          <cell r="X595" t="str">
            <v>Strategy Approved</v>
          </cell>
          <cell r="Y595" t="str">
            <v>DDO001E</v>
          </cell>
          <cell r="Z595" t="str">
            <v>Yes</v>
          </cell>
          <cell r="AA595" t="str">
            <v>Yes</v>
          </cell>
          <cell r="AB595" t="str">
            <v>IT / Systems</v>
          </cell>
          <cell r="AC595" t="str">
            <v>2020 Ongoing</v>
          </cell>
          <cell r="AD595" t="e">
            <v>#N/A</v>
          </cell>
          <cell r="AE595" t="e">
            <v>#N/A</v>
          </cell>
          <cell r="AF595" t="e">
            <v>#N/A</v>
          </cell>
          <cell r="AG595" t="e">
            <v>#N/A</v>
          </cell>
          <cell r="AH595" t="e">
            <v>#N/A</v>
          </cell>
          <cell r="AI595" t="e">
            <v>#N/A</v>
          </cell>
        </row>
        <row r="596">
          <cell r="A596" t="str">
            <v>15414-G4010283</v>
          </cell>
          <cell r="B596" t="str">
            <v>15414</v>
          </cell>
          <cell r="C596" t="str">
            <v>Project: DDO001E</v>
          </cell>
          <cell r="D596" t="str">
            <v>Child</v>
          </cell>
          <cell r="E596" t="str">
            <v>Multiple WP</v>
          </cell>
          <cell r="F596" t="str">
            <v>DU Ophthalmology</v>
          </cell>
          <cell r="G596">
            <v>0</v>
          </cell>
          <cell r="H596">
            <v>0</v>
          </cell>
          <cell r="I596">
            <v>0.0145161</v>
          </cell>
          <cell r="J596">
            <v>0.38</v>
          </cell>
          <cell r="K596">
            <v>0</v>
          </cell>
          <cell r="L596">
            <v>0.3945161</v>
          </cell>
          <cell r="M596">
            <v>394516.1</v>
          </cell>
          <cell r="N596">
            <v>0</v>
          </cell>
          <cell r="O596">
            <v>0</v>
          </cell>
          <cell r="P596" t="str">
            <v>G4010283</v>
          </cell>
          <cell r="Q596">
            <v>255.5</v>
          </cell>
          <cell r="R596" t="str">
            <v>Not Excluded</v>
          </cell>
          <cell r="S596" t="str">
            <v>Yes</v>
          </cell>
          <cell r="T596" t="str">
            <v>Yes</v>
          </cell>
          <cell r="U596" t="str">
            <v>Value Creation</v>
          </cell>
          <cell r="V596" t="str">
            <v>Increase potential P&amp;L in case of approval</v>
          </cell>
          <cell r="W596" t="str">
            <v>Nurture</v>
          </cell>
          <cell r="X596" t="str">
            <v>Strategy Approved</v>
          </cell>
          <cell r="Y596" t="str">
            <v> IPDA Adjudication</v>
          </cell>
          <cell r="Z596" t="str">
            <v>Yes</v>
          </cell>
          <cell r="AA596" t="str">
            <v>Yes</v>
          </cell>
          <cell r="AB596" t="str">
            <v>IT / Systems</v>
          </cell>
          <cell r="AC596" t="str">
            <v>2020 Ongoing</v>
          </cell>
          <cell r="AD596" t="str">
            <v>SONAR - Available in Horizon</v>
          </cell>
          <cell r="AE596" t="str">
            <v>Patient Experience</v>
          </cell>
          <cell r="AF596" t="str">
            <v>Patient Experience</v>
          </cell>
          <cell r="AG596">
            <v>0</v>
          </cell>
          <cell r="AH596" t="str">
            <v>Clinical Development</v>
          </cell>
          <cell r="AI596" t="str">
            <v>Cross</v>
          </cell>
        </row>
        <row r="597">
          <cell r="A597">
            <v>15411</v>
          </cell>
          <cell r="B597" t="str">
            <v>15411</v>
          </cell>
          <cell r="C597" t="str">
            <v>Project: DDO001A</v>
          </cell>
          <cell r="D597" t="str">
            <v>Parent</v>
          </cell>
          <cell r="E597" t="str">
            <v>Multiple WP</v>
          </cell>
          <cell r="F597" t="str">
            <v>TRD</v>
          </cell>
          <cell r="G597">
            <v>0</v>
          </cell>
          <cell r="H597">
            <v>0</v>
          </cell>
          <cell r="I597">
            <v>0</v>
          </cell>
          <cell r="J597">
            <v>0</v>
          </cell>
          <cell r="K597">
            <v>0.3632</v>
          </cell>
          <cell r="L597">
            <v>0.3632</v>
          </cell>
          <cell r="M597">
            <v>363200</v>
          </cell>
          <cell r="N597">
            <v>0.0681</v>
          </cell>
          <cell r="O597">
            <v>0</v>
          </cell>
        </row>
        <row r="597">
          <cell r="Q597">
            <v>0</v>
          </cell>
          <cell r="R597" t="str">
            <v>Not Excluded</v>
          </cell>
          <cell r="S597" t="str">
            <v>Yes</v>
          </cell>
          <cell r="T597" t="str">
            <v>No</v>
          </cell>
          <cell r="U597" t="str">
            <v>Value Creation</v>
          </cell>
          <cell r="V597" t="str">
            <v>Increase potential P&amp;L in case of approval</v>
          </cell>
          <cell r="W597" t="str">
            <v>Nurture</v>
          </cell>
          <cell r="X597" t="str">
            <v>Strategy Approved</v>
          </cell>
          <cell r="Y597" t="str">
            <v> DDO001A</v>
          </cell>
          <cell r="Z597" t="str">
            <v>No</v>
          </cell>
          <cell r="AA597" t="str">
            <v>No</v>
          </cell>
          <cell r="AB597" t="str">
            <v>Other Non-Drug</v>
          </cell>
          <cell r="AC597" t="str">
            <v>2020 End</v>
          </cell>
          <cell r="AD597" t="str">
            <v>SONAR - Available in Horizon</v>
          </cell>
          <cell r="AE597" t="str">
            <v>Connected Health</v>
          </cell>
          <cell r="AF597" t="str">
            <v>Connected Health</v>
          </cell>
          <cell r="AG597" t="str">
            <v>Device Development</v>
          </cell>
          <cell r="AH597" t="str">
            <v>TRD Labs</v>
          </cell>
          <cell r="AI597" t="str">
            <v>Device Development</v>
          </cell>
        </row>
        <row r="598">
          <cell r="A598" t="str">
            <v>15411-T3002604</v>
          </cell>
          <cell r="B598" t="str">
            <v>15411</v>
          </cell>
          <cell r="C598" t="str">
            <v>Project: DDO001A</v>
          </cell>
          <cell r="D598" t="str">
            <v>Child</v>
          </cell>
          <cell r="E598" t="str">
            <v>Multiple WP</v>
          </cell>
          <cell r="F598" t="str">
            <v>TRD</v>
          </cell>
          <cell r="G598">
            <v>0</v>
          </cell>
          <cell r="H598">
            <v>0</v>
          </cell>
          <cell r="I598">
            <v>0</v>
          </cell>
          <cell r="J598">
            <v>0</v>
          </cell>
          <cell r="K598">
            <v>0.3632</v>
          </cell>
          <cell r="L598">
            <v>0.3632</v>
          </cell>
          <cell r="M598">
            <v>363200</v>
          </cell>
          <cell r="N598">
            <v>0.0681</v>
          </cell>
          <cell r="O598">
            <v>0</v>
          </cell>
          <cell r="P598" t="str">
            <v>T3002604</v>
          </cell>
          <cell r="Q598">
            <v>0</v>
          </cell>
          <cell r="R598" t="str">
            <v>Not Excluded</v>
          </cell>
          <cell r="S598" t="str">
            <v>Yes</v>
          </cell>
          <cell r="T598" t="str">
            <v>No</v>
          </cell>
          <cell r="U598" t="str">
            <v>Value Creation</v>
          </cell>
          <cell r="V598" t="str">
            <v>Increase potential P&amp;L in case of approval</v>
          </cell>
          <cell r="W598" t="str">
            <v>Nurture</v>
          </cell>
          <cell r="X598" t="str">
            <v>Strategy Approved</v>
          </cell>
          <cell r="Y598" t="str">
            <v> DDO001A TRD NCE Device Support_FDP_Stage 1</v>
          </cell>
          <cell r="Z598" t="str">
            <v>No</v>
          </cell>
          <cell r="AA598" t="str">
            <v>No</v>
          </cell>
          <cell r="AB598" t="str">
            <v>Other Non-Drug</v>
          </cell>
          <cell r="AC598" t="str">
            <v>2020 End</v>
          </cell>
          <cell r="AD598" t="str">
            <v>SONAR - Available in Horizon</v>
          </cell>
          <cell r="AE598" t="str">
            <v>Connected Health</v>
          </cell>
          <cell r="AF598" t="str">
            <v>Connected Health</v>
          </cell>
          <cell r="AG598" t="str">
            <v>Device Development</v>
          </cell>
          <cell r="AH598" t="str">
            <v>TRD Labs</v>
          </cell>
          <cell r="AI598" t="str">
            <v>Device Development</v>
          </cell>
        </row>
        <row r="599">
          <cell r="A599" t="str">
            <v>15411-G3003797</v>
          </cell>
          <cell r="B599" t="str">
            <v>15411</v>
          </cell>
          <cell r="C599" t="str">
            <v>Project: DDO001A</v>
          </cell>
          <cell r="D599" t="str">
            <v>Child</v>
          </cell>
          <cell r="E599" t="str">
            <v>Multiple WP</v>
          </cell>
          <cell r="F599" t="str">
            <v>DU Ophthalmology</v>
          </cell>
          <cell r="G599">
            <v>0</v>
          </cell>
          <cell r="H599">
            <v>0</v>
          </cell>
          <cell r="I599">
            <v>0</v>
          </cell>
          <cell r="J599">
            <v>0</v>
          </cell>
          <cell r="K599">
            <v>0</v>
          </cell>
          <cell r="L599">
            <v>0</v>
          </cell>
          <cell r="M599">
            <v>0</v>
          </cell>
          <cell r="N599">
            <v>0</v>
          </cell>
          <cell r="O599">
            <v>0</v>
          </cell>
          <cell r="P599" t="str">
            <v>G3003797</v>
          </cell>
          <cell r="Q599">
            <v>0</v>
          </cell>
          <cell r="R599" t="str">
            <v>Not Excluded</v>
          </cell>
          <cell r="S599" t="str">
            <v>Yes</v>
          </cell>
          <cell r="T599" t="str">
            <v>Yes</v>
          </cell>
          <cell r="U599" t="str">
            <v>Value Creation</v>
          </cell>
          <cell r="V599" t="str">
            <v>Reduce R&amp;D Costs</v>
          </cell>
          <cell r="W599" t="str">
            <v>Nurture</v>
          </cell>
          <cell r="X599" t="str">
            <v>Strategy Approved</v>
          </cell>
          <cell r="Y599" t="str">
            <v> Form Factor Research</v>
          </cell>
          <cell r="Z599" t="str">
            <v>Yes</v>
          </cell>
          <cell r="AA599" t="str">
            <v>No</v>
          </cell>
          <cell r="AB599" t="str">
            <v>Data &amp; Digital</v>
          </cell>
          <cell r="AC599" t="str">
            <v>2020 End</v>
          </cell>
          <cell r="AD599" t="str">
            <v>SONAR - Available in Horizon</v>
          </cell>
          <cell r="AE599" t="str">
            <v>Data for Insights</v>
          </cell>
          <cell r="AF599" t="str">
            <v>Advanced Analytics Use Cases</v>
          </cell>
          <cell r="AG599">
            <v>0</v>
          </cell>
          <cell r="AH599" t="str">
            <v>Clinical Development</v>
          </cell>
          <cell r="AI599" t="str">
            <v>Cross</v>
          </cell>
        </row>
        <row r="600">
          <cell r="A600">
            <v>15633</v>
          </cell>
          <cell r="B600" t="str">
            <v>15633</v>
          </cell>
          <cell r="C600" t="str">
            <v>Project: DDO001F1</v>
          </cell>
          <cell r="D600" t="str">
            <v>Parent</v>
          </cell>
          <cell r="E600" t="str">
            <v>Multiple WP</v>
          </cell>
          <cell r="F600" t="str">
            <v>TRD</v>
          </cell>
          <cell r="G600">
            <v>0</v>
          </cell>
          <cell r="H600">
            <v>0</v>
          </cell>
          <cell r="I600">
            <v>0.59201401</v>
          </cell>
          <cell r="J600">
            <v>16.29873</v>
          </cell>
          <cell r="K600">
            <v>3.3596</v>
          </cell>
          <cell r="L600">
            <v>20.25034401</v>
          </cell>
          <cell r="M600">
            <v>20250344.01</v>
          </cell>
          <cell r="N600">
            <v>0.1135</v>
          </cell>
          <cell r="O600">
            <v>0</v>
          </cell>
        </row>
        <row r="600">
          <cell r="Q600">
            <v>0</v>
          </cell>
          <cell r="R600" t="str">
            <v>Not Excluded</v>
          </cell>
          <cell r="S600" t="str">
            <v>Yes</v>
          </cell>
          <cell r="T600" t="str">
            <v>Yes</v>
          </cell>
          <cell r="U600" t="str">
            <v>Value Creation</v>
          </cell>
          <cell r="V600" t="str">
            <v>Increase potential P&amp;L in case of approval</v>
          </cell>
          <cell r="W600" t="str">
            <v>Nurture</v>
          </cell>
          <cell r="X600" t="str">
            <v>Strategy Approved</v>
          </cell>
          <cell r="Y600" t="str">
            <v> DDO001F1</v>
          </cell>
          <cell r="Z600" t="str">
            <v>No</v>
          </cell>
          <cell r="AA600" t="str">
            <v>No</v>
          </cell>
          <cell r="AB600" t="str">
            <v>Data &amp; Digital</v>
          </cell>
          <cell r="AC600" t="str">
            <v>2020 Ongoing</v>
          </cell>
          <cell r="AD600" t="str">
            <v>SONAR - Not in OPTIC DB</v>
          </cell>
          <cell r="AE600" t="str">
            <v>Connected Health</v>
          </cell>
          <cell r="AF600" t="str">
            <v>Connected Health</v>
          </cell>
          <cell r="AG600" t="str">
            <v>Device Development</v>
          </cell>
          <cell r="AH600" t="str">
            <v>TRD Labs</v>
          </cell>
          <cell r="AI600" t="str">
            <v>Device Development</v>
          </cell>
        </row>
        <row r="601">
          <cell r="A601" t="str">
            <v>15633-T4009212</v>
          </cell>
          <cell r="B601" t="str">
            <v>15633</v>
          </cell>
          <cell r="C601" t="str">
            <v>Project: DDO001F1</v>
          </cell>
          <cell r="D601" t="str">
            <v>Child</v>
          </cell>
          <cell r="E601" t="str">
            <v>Multiple WP</v>
          </cell>
          <cell r="F601" t="str">
            <v>TRD</v>
          </cell>
          <cell r="G601">
            <v>0</v>
          </cell>
          <cell r="H601">
            <v>0</v>
          </cell>
          <cell r="I601">
            <v>0.01138327</v>
          </cell>
          <cell r="J601">
            <v>3.279155</v>
          </cell>
          <cell r="K601">
            <v>0</v>
          </cell>
          <cell r="L601">
            <v>3.29053827</v>
          </cell>
          <cell r="M601">
            <v>3290538.27</v>
          </cell>
          <cell r="N601">
            <v>0</v>
          </cell>
          <cell r="O601">
            <v>0</v>
          </cell>
          <cell r="P601" t="str">
            <v>T4009212</v>
          </cell>
          <cell r="Q601">
            <v>1434.9972</v>
          </cell>
          <cell r="R601" t="str">
            <v>Not Excluded</v>
          </cell>
          <cell r="S601" t="str">
            <v>Yes</v>
          </cell>
          <cell r="T601" t="str">
            <v>Yes</v>
          </cell>
          <cell r="U601" t="str">
            <v>Value Creation</v>
          </cell>
          <cell r="V601" t="str">
            <v>Increase potential P&amp;L in case of approval</v>
          </cell>
          <cell r="W601" t="str">
            <v>Nurture</v>
          </cell>
          <cell r="X601" t="str">
            <v>Strategy Approved</v>
          </cell>
          <cell r="Y601" t="str">
            <v> DDO001F TRD NCE Device Support_GPT Vendors</v>
          </cell>
          <cell r="Z601" t="str">
            <v>No</v>
          </cell>
          <cell r="AA601" t="str">
            <v>No</v>
          </cell>
          <cell r="AB601" t="str">
            <v>Data &amp; Digital</v>
          </cell>
          <cell r="AC601" t="str">
            <v>2020 Ongoing</v>
          </cell>
          <cell r="AD601" t="str">
            <v>SONAR - Not in OPTIC DB</v>
          </cell>
          <cell r="AE601" t="str">
            <v>Connected Health</v>
          </cell>
          <cell r="AF601" t="str">
            <v>Connected Health</v>
          </cell>
          <cell r="AG601" t="str">
            <v>Device Development</v>
          </cell>
          <cell r="AH601" t="str">
            <v>TRD Labs</v>
          </cell>
          <cell r="AI601" t="str">
            <v>Device Development</v>
          </cell>
        </row>
        <row r="602">
          <cell r="A602" t="str">
            <v>15633-T4007841</v>
          </cell>
          <cell r="B602" t="str">
            <v>15633</v>
          </cell>
          <cell r="C602" t="str">
            <v>Project: DDO001F1</v>
          </cell>
          <cell r="D602" t="str">
            <v>Child</v>
          </cell>
          <cell r="E602" t="str">
            <v>Multiple WP</v>
          </cell>
          <cell r="F602" t="str">
            <v>TRD</v>
          </cell>
          <cell r="G602">
            <v>0</v>
          </cell>
          <cell r="H602">
            <v>0</v>
          </cell>
          <cell r="I602">
            <v>0</v>
          </cell>
          <cell r="J602">
            <v>0.018337</v>
          </cell>
          <cell r="K602">
            <v>0</v>
          </cell>
          <cell r="L602">
            <v>0.018337</v>
          </cell>
          <cell r="M602">
            <v>18337</v>
          </cell>
          <cell r="N602">
            <v>0</v>
          </cell>
          <cell r="O602">
            <v>0</v>
          </cell>
          <cell r="P602" t="str">
            <v>T4007841</v>
          </cell>
          <cell r="Q602">
            <v>14.0028</v>
          </cell>
          <cell r="R602" t="str">
            <v>Not Excluded</v>
          </cell>
          <cell r="S602" t="str">
            <v>Yes</v>
          </cell>
          <cell r="T602" t="str">
            <v>Yes</v>
          </cell>
          <cell r="U602" t="str">
            <v>Value Creation</v>
          </cell>
          <cell r="V602" t="str">
            <v>Increase potential P&amp;L in case of approval</v>
          </cell>
          <cell r="W602" t="str">
            <v>Grow</v>
          </cell>
          <cell r="X602" t="str">
            <v>Strategy Approved</v>
          </cell>
          <cell r="Y602" t="str">
            <v> DDO001F TRD NCE Device Support_Platform POC</v>
          </cell>
          <cell r="Z602" t="str">
            <v>No</v>
          </cell>
          <cell r="AA602" t="str">
            <v>No</v>
          </cell>
          <cell r="AB602" t="str">
            <v>Data &amp; Digital</v>
          </cell>
          <cell r="AC602" t="str">
            <v>2020 Ongoing</v>
          </cell>
          <cell r="AD602" t="str">
            <v>SONAR - Not in OPTIC DB</v>
          </cell>
          <cell r="AE602" t="str">
            <v>Connected Health</v>
          </cell>
          <cell r="AF602" t="str">
            <v>Connected Health</v>
          </cell>
          <cell r="AG602" t="str">
            <v>Device Development</v>
          </cell>
          <cell r="AH602" t="str">
            <v>TRD Labs</v>
          </cell>
          <cell r="AI602" t="str">
            <v>Device Development</v>
          </cell>
        </row>
        <row r="603">
          <cell r="A603" t="str">
            <v>15633-T4009213</v>
          </cell>
          <cell r="B603" t="str">
            <v>15633</v>
          </cell>
          <cell r="C603" t="str">
            <v>Project: DDO001F1</v>
          </cell>
          <cell r="D603" t="str">
            <v>Child</v>
          </cell>
          <cell r="E603" t="str">
            <v>Multiple WP</v>
          </cell>
          <cell r="F603" t="str">
            <v>TRD</v>
          </cell>
          <cell r="G603">
            <v>0</v>
          </cell>
          <cell r="H603">
            <v>0</v>
          </cell>
          <cell r="I603">
            <v>0</v>
          </cell>
          <cell r="J603">
            <v>4.328333</v>
          </cell>
          <cell r="K603">
            <v>0</v>
          </cell>
          <cell r="L603">
            <v>4.328333</v>
          </cell>
          <cell r="M603">
            <v>4328333</v>
          </cell>
          <cell r="N603">
            <v>0</v>
          </cell>
          <cell r="O603">
            <v>0</v>
          </cell>
          <cell r="P603" t="str">
            <v>T4009213</v>
          </cell>
          <cell r="Q603">
            <v>1190.0028</v>
          </cell>
          <cell r="R603" t="str">
            <v>Not Excluded</v>
          </cell>
          <cell r="S603" t="str">
            <v>Yes</v>
          </cell>
          <cell r="T603" t="str">
            <v>Yes</v>
          </cell>
          <cell r="U603" t="str">
            <v>Value Creation</v>
          </cell>
          <cell r="V603" t="str">
            <v>Increase potential P&amp;L in case of approval</v>
          </cell>
          <cell r="W603" t="str">
            <v>Grow</v>
          </cell>
          <cell r="X603" t="str">
            <v>Strategy Approved</v>
          </cell>
          <cell r="Y603" t="str">
            <v> DDO001F TRD NCE Device Support_Platform ToLaunch</v>
          </cell>
          <cell r="Z603" t="str">
            <v>No</v>
          </cell>
          <cell r="AA603" t="str">
            <v>No</v>
          </cell>
          <cell r="AB603" t="str">
            <v>Data &amp; Digital</v>
          </cell>
          <cell r="AC603" t="str">
            <v>2020 Ongoing</v>
          </cell>
          <cell r="AD603" t="str">
            <v>SONAR - Not in OPTIC DB</v>
          </cell>
          <cell r="AE603" t="str">
            <v>Connected Health</v>
          </cell>
          <cell r="AF603" t="str">
            <v>Connected Health</v>
          </cell>
          <cell r="AG603" t="str">
            <v>Device Development</v>
          </cell>
          <cell r="AH603" t="str">
            <v>TRD Labs</v>
          </cell>
          <cell r="AI603" t="str">
            <v>Device Development</v>
          </cell>
        </row>
        <row r="604">
          <cell r="A604" t="str">
            <v>15633-T4008044</v>
          </cell>
          <cell r="B604" t="str">
            <v>15633</v>
          </cell>
          <cell r="C604" t="str">
            <v>Project: DDO001F1</v>
          </cell>
          <cell r="D604" t="str">
            <v>Child</v>
          </cell>
          <cell r="E604" t="str">
            <v>Multiple WP</v>
          </cell>
          <cell r="F604" t="str">
            <v>TRD</v>
          </cell>
          <cell r="G604">
            <v>0</v>
          </cell>
          <cell r="H604">
            <v>0</v>
          </cell>
          <cell r="I604">
            <v>0</v>
          </cell>
          <cell r="J604">
            <v>0.055</v>
          </cell>
          <cell r="K604">
            <v>0.1816</v>
          </cell>
          <cell r="L604">
            <v>0.2366</v>
          </cell>
          <cell r="M604">
            <v>236600</v>
          </cell>
          <cell r="N604">
            <v>0.0227</v>
          </cell>
          <cell r="O604">
            <v>0</v>
          </cell>
          <cell r="P604" t="str">
            <v>T4008044</v>
          </cell>
          <cell r="Q604">
            <v>42</v>
          </cell>
          <cell r="R604" t="str">
            <v>Not Excluded</v>
          </cell>
          <cell r="S604" t="str">
            <v>Yes</v>
          </cell>
          <cell r="T604" t="str">
            <v>Yes</v>
          </cell>
          <cell r="U604" t="str">
            <v>Value Creation</v>
          </cell>
          <cell r="V604" t="str">
            <v>Increase potential P&amp;L in case of approval</v>
          </cell>
          <cell r="W604" t="str">
            <v>Grow</v>
          </cell>
          <cell r="X604" t="str">
            <v>Strategy Approved</v>
          </cell>
          <cell r="Y604" t="str">
            <v> DDO001F TRD NCE Device Support_SaMD POC</v>
          </cell>
          <cell r="Z604" t="str">
            <v>No</v>
          </cell>
          <cell r="AA604" t="str">
            <v>No</v>
          </cell>
          <cell r="AB604" t="str">
            <v>Data &amp; Digital</v>
          </cell>
          <cell r="AC604" t="str">
            <v>2020 Ongoing</v>
          </cell>
          <cell r="AD604" t="str">
            <v>SONAR - Not in OPTIC DB</v>
          </cell>
          <cell r="AE604" t="str">
            <v>Connected Health</v>
          </cell>
          <cell r="AF604" t="str">
            <v>Connected Health</v>
          </cell>
          <cell r="AG604" t="str">
            <v>Device Development</v>
          </cell>
          <cell r="AH604" t="str">
            <v>TRD Labs</v>
          </cell>
          <cell r="AI604" t="str">
            <v>Device Development</v>
          </cell>
        </row>
        <row r="605">
          <cell r="A605" t="str">
            <v>15633-T4008045</v>
          </cell>
          <cell r="B605" t="str">
            <v>15633</v>
          </cell>
          <cell r="C605" t="str">
            <v>Project: DDO001F1</v>
          </cell>
          <cell r="D605" t="str">
            <v>Child</v>
          </cell>
          <cell r="E605" t="str">
            <v>Multiple WP</v>
          </cell>
          <cell r="F605" t="str">
            <v>TRD</v>
          </cell>
          <cell r="G605">
            <v>0</v>
          </cell>
          <cell r="H605">
            <v>0</v>
          </cell>
          <cell r="I605">
            <v>0.58063074</v>
          </cell>
          <cell r="J605">
            <v>8.617905</v>
          </cell>
          <cell r="K605">
            <v>3.178</v>
          </cell>
          <cell r="L605">
            <v>12.37653574</v>
          </cell>
          <cell r="M605">
            <v>12376535.74</v>
          </cell>
          <cell r="N605">
            <v>0.0908</v>
          </cell>
          <cell r="O605">
            <v>0</v>
          </cell>
          <cell r="P605" t="str">
            <v>T4008045</v>
          </cell>
          <cell r="Q605">
            <v>4091.4972</v>
          </cell>
          <cell r="R605" t="str">
            <v>Not Excluded</v>
          </cell>
          <cell r="S605" t="str">
            <v>Yes</v>
          </cell>
          <cell r="T605" t="str">
            <v>Yes</v>
          </cell>
          <cell r="U605" t="str">
            <v>Value Creation</v>
          </cell>
          <cell r="V605" t="str">
            <v>Increase potential P&amp;L in case of approval</v>
          </cell>
          <cell r="W605" t="str">
            <v>Grow</v>
          </cell>
          <cell r="X605" t="str">
            <v>Strategy Approved</v>
          </cell>
          <cell r="Y605" t="str">
            <v> DDO001F TRD NCE Device Support_SaMD ToLaunch</v>
          </cell>
          <cell r="Z605" t="str">
            <v>No</v>
          </cell>
          <cell r="AA605" t="str">
            <v>No</v>
          </cell>
          <cell r="AB605" t="str">
            <v>Data &amp; Digital</v>
          </cell>
          <cell r="AC605" t="str">
            <v>2020 Ongoing</v>
          </cell>
          <cell r="AD605" t="str">
            <v>SONAR - Not in OPTIC DB</v>
          </cell>
          <cell r="AE605" t="str">
            <v>Connected Health</v>
          </cell>
          <cell r="AF605" t="str">
            <v>Connected Health</v>
          </cell>
          <cell r="AG605" t="str">
            <v>Device Development</v>
          </cell>
          <cell r="AH605" t="str">
            <v>TRD Labs</v>
          </cell>
          <cell r="AI605" t="str">
            <v>Device Development</v>
          </cell>
        </row>
        <row r="606">
          <cell r="A606">
            <v>15807</v>
          </cell>
          <cell r="B606" t="str">
            <v>15807</v>
          </cell>
          <cell r="C606" t="str">
            <v>Project: DDO001G1</v>
          </cell>
          <cell r="D606" t="str">
            <v>Parent</v>
          </cell>
          <cell r="E606" t="str">
            <v>Single WP</v>
          </cell>
          <cell r="F606" t="str">
            <v>TRD</v>
          </cell>
          <cell r="G606">
            <v>0</v>
          </cell>
          <cell r="H606">
            <v>0</v>
          </cell>
          <cell r="I606">
            <v>0</v>
          </cell>
          <cell r="J606">
            <v>3.375003</v>
          </cell>
          <cell r="K606">
            <v>0.2043</v>
          </cell>
          <cell r="L606">
            <v>3.579303</v>
          </cell>
          <cell r="M606">
            <v>3579303</v>
          </cell>
          <cell r="N606">
            <v>0</v>
          </cell>
          <cell r="O606">
            <v>0</v>
          </cell>
        </row>
        <row r="606">
          <cell r="Q606">
            <v>0</v>
          </cell>
          <cell r="R606" t="str">
            <v>Not Excluded</v>
          </cell>
          <cell r="S606" t="str">
            <v>Yes</v>
          </cell>
          <cell r="T606" t="str">
            <v>Yes</v>
          </cell>
          <cell r="U606" t="str">
            <v>Value Creation</v>
          </cell>
          <cell r="V606" t="str">
            <v>Increase potential P&amp;L in case of approval</v>
          </cell>
          <cell r="W606" t="str">
            <v>Nurture</v>
          </cell>
          <cell r="X606" t="str">
            <v>Proposed Plan</v>
          </cell>
          <cell r="Y606" t="str">
            <v> DDO001G1</v>
          </cell>
          <cell r="Z606" t="str">
            <v>No</v>
          </cell>
          <cell r="AA606" t="str">
            <v>No</v>
          </cell>
          <cell r="AB606" t="str">
            <v>Data &amp; Digital</v>
          </cell>
          <cell r="AC606" t="str">
            <v>2020 Proposed</v>
          </cell>
          <cell r="AD606" t="str">
            <v>SONAR - Available in Horizon</v>
          </cell>
          <cell r="AE606" t="str">
            <v>Connected Health</v>
          </cell>
          <cell r="AF606" t="str">
            <v>Connected Health</v>
          </cell>
          <cell r="AG606" t="str">
            <v>Device Development</v>
          </cell>
          <cell r="AH606" t="str">
            <v>TRD Labs</v>
          </cell>
          <cell r="AI606" t="str">
            <v>Device Development</v>
          </cell>
        </row>
        <row r="607">
          <cell r="A607" t="str">
            <v>15807-T4010433</v>
          </cell>
          <cell r="B607" t="str">
            <v>15807</v>
          </cell>
          <cell r="C607" t="str">
            <v>Project: DDO001G1</v>
          </cell>
          <cell r="D607" t="str">
            <v>Child</v>
          </cell>
          <cell r="E607" t="str">
            <v>Single WP</v>
          </cell>
          <cell r="F607" t="str">
            <v>TRD</v>
          </cell>
          <cell r="G607">
            <v>0</v>
          </cell>
          <cell r="H607">
            <v>0</v>
          </cell>
          <cell r="I607">
            <v>0</v>
          </cell>
          <cell r="J607">
            <v>3.375003</v>
          </cell>
          <cell r="K607">
            <v>0.2043</v>
          </cell>
          <cell r="L607">
            <v>3.579303</v>
          </cell>
          <cell r="M607">
            <v>3579303</v>
          </cell>
          <cell r="N607">
            <v>0</v>
          </cell>
          <cell r="O607">
            <v>0</v>
          </cell>
          <cell r="P607" t="str">
            <v>T4010433</v>
          </cell>
          <cell r="Q607">
            <v>0</v>
          </cell>
          <cell r="R607" t="str">
            <v>Not Excluded</v>
          </cell>
          <cell r="S607" t="str">
            <v>Yes</v>
          </cell>
          <cell r="T607" t="str">
            <v>Yes</v>
          </cell>
          <cell r="U607" t="str">
            <v>Value Creation</v>
          </cell>
          <cell r="V607" t="str">
            <v>Increase potential P&amp;L in case of approval</v>
          </cell>
          <cell r="W607" t="str">
            <v>Nurture</v>
          </cell>
          <cell r="X607" t="str">
            <v>Proposed Plan</v>
          </cell>
          <cell r="Y607" t="str">
            <v> DDO001G TRD NCE Device Support_DDP</v>
          </cell>
          <cell r="Z607" t="str">
            <v>No</v>
          </cell>
          <cell r="AA607" t="str">
            <v>No</v>
          </cell>
          <cell r="AB607" t="str">
            <v>Data &amp; Digital</v>
          </cell>
          <cell r="AC607" t="str">
            <v>2020 Proposed</v>
          </cell>
          <cell r="AD607" t="str">
            <v>SONAR - Available in Horizon</v>
          </cell>
          <cell r="AE607" t="str">
            <v>Connected Health</v>
          </cell>
          <cell r="AF607" t="str">
            <v>Connected Health</v>
          </cell>
          <cell r="AG607" t="str">
            <v>Device Development</v>
          </cell>
          <cell r="AH607" t="str">
            <v>TRD Labs</v>
          </cell>
          <cell r="AI607" t="str">
            <v>Device Development</v>
          </cell>
        </row>
        <row r="608">
          <cell r="A608">
            <v>15985</v>
          </cell>
          <cell r="B608" t="str">
            <v>15985</v>
          </cell>
          <cell r="C608" t="str">
            <v>Project: LIF606B1</v>
          </cell>
          <cell r="D608" t="str">
            <v>Parent</v>
          </cell>
          <cell r="E608" t="str">
            <v>Multiple WP</v>
          </cell>
          <cell r="F608" t="str">
            <v>TRD</v>
          </cell>
          <cell r="G608">
            <v>0</v>
          </cell>
          <cell r="H608">
            <v>0</v>
          </cell>
          <cell r="I608">
            <v>0</v>
          </cell>
          <cell r="J608">
            <v>3.36</v>
          </cell>
          <cell r="K608">
            <v>0.908</v>
          </cell>
          <cell r="L608">
            <v>4.268</v>
          </cell>
          <cell r="M608">
            <v>4268000</v>
          </cell>
          <cell r="N608">
            <v>0.0227</v>
          </cell>
          <cell r="O608">
            <v>0</v>
          </cell>
        </row>
        <row r="608">
          <cell r="Q608">
            <v>0</v>
          </cell>
          <cell r="R608" t="str">
            <v>Not Excluded</v>
          </cell>
          <cell r="S608" t="str">
            <v>Yes</v>
          </cell>
          <cell r="T608" t="str">
            <v>Yes</v>
          </cell>
          <cell r="U608" t="str">
            <v>Value Creation</v>
          </cell>
          <cell r="V608" t="str">
            <v>Increase potential P&amp;L in case of approval</v>
          </cell>
          <cell r="W608" t="str">
            <v>Grow</v>
          </cell>
          <cell r="X608" t="str">
            <v>Proposed Plan</v>
          </cell>
          <cell r="Y608" t="str">
            <v>LIF606B1</v>
          </cell>
          <cell r="Z608" t="str">
            <v>No</v>
          </cell>
          <cell r="AA608" t="str">
            <v>No</v>
          </cell>
          <cell r="AB608" t="str">
            <v>Data &amp; Digital</v>
          </cell>
          <cell r="AC608" t="str">
            <v>2020 Ongoing</v>
          </cell>
          <cell r="AD608" t="str">
            <v>SONAR - Not in OPTIC DB</v>
          </cell>
          <cell r="AE608" t="e">
            <v>#N/A</v>
          </cell>
          <cell r="AF608" t="str">
            <v>Connected Health</v>
          </cell>
          <cell r="AG608" t="str">
            <v>Device Development</v>
          </cell>
          <cell r="AH608" t="str">
            <v>TRD Labs</v>
          </cell>
          <cell r="AI608" t="str">
            <v>Device Development</v>
          </cell>
        </row>
        <row r="609">
          <cell r="A609" t="str">
            <v>15985-T4011142</v>
          </cell>
          <cell r="B609" t="str">
            <v>15985</v>
          </cell>
          <cell r="C609" t="str">
            <v>Project: LIF606B1</v>
          </cell>
          <cell r="D609" t="str">
            <v>Child</v>
          </cell>
          <cell r="E609" t="str">
            <v>Multiple WP</v>
          </cell>
          <cell r="F609" t="str">
            <v>TRD</v>
          </cell>
          <cell r="G609">
            <v>0</v>
          </cell>
          <cell r="H609">
            <v>0</v>
          </cell>
          <cell r="I609">
            <v>0</v>
          </cell>
          <cell r="J609">
            <v>0.9</v>
          </cell>
          <cell r="K609">
            <v>0.3178</v>
          </cell>
          <cell r="L609">
            <v>1.2178</v>
          </cell>
          <cell r="M609">
            <v>1217800</v>
          </cell>
          <cell r="N609">
            <v>0</v>
          </cell>
          <cell r="O609">
            <v>0</v>
          </cell>
          <cell r="P609" t="str">
            <v>T4011142</v>
          </cell>
          <cell r="Q609">
            <v>630</v>
          </cell>
          <cell r="R609" t="str">
            <v>Not Excluded</v>
          </cell>
          <cell r="S609" t="str">
            <v>Yes</v>
          </cell>
          <cell r="T609" t="str">
            <v>Yes</v>
          </cell>
          <cell r="U609" t="str">
            <v>Value Creation</v>
          </cell>
          <cell r="V609" t="str">
            <v>Increase potential P&amp;L in case of approval</v>
          </cell>
          <cell r="W609" t="str">
            <v>Grow</v>
          </cell>
          <cell r="X609" t="str">
            <v>Proposed Plan</v>
          </cell>
          <cell r="Y609" t="str">
            <v> LIF606A TRD NCE Device Support_DDP_Kedalion_DueDil</v>
          </cell>
          <cell r="Z609" t="str">
            <v>No</v>
          </cell>
          <cell r="AA609" t="str">
            <v>No</v>
          </cell>
          <cell r="AB609" t="str">
            <v>Data &amp; Digital</v>
          </cell>
          <cell r="AC609" t="str">
            <v>2020 Ongoing</v>
          </cell>
          <cell r="AD609" t="str">
            <v>SONAR - Not in OPTIC DB</v>
          </cell>
          <cell r="AE609" t="e">
            <v>#N/A</v>
          </cell>
          <cell r="AF609" t="str">
            <v>Connected Health</v>
          </cell>
          <cell r="AG609" t="str">
            <v>Device Development</v>
          </cell>
          <cell r="AH609" t="str">
            <v>TRD Labs</v>
          </cell>
          <cell r="AI609" t="str">
            <v>Device Development</v>
          </cell>
        </row>
        <row r="610">
          <cell r="A610" t="str">
            <v>15985-T4008479</v>
          </cell>
          <cell r="B610" t="str">
            <v>15985</v>
          </cell>
          <cell r="C610" t="str">
            <v>Project: LIF606B1</v>
          </cell>
          <cell r="D610" t="str">
            <v>Child</v>
          </cell>
          <cell r="E610" t="str">
            <v>Multiple WP</v>
          </cell>
          <cell r="F610" t="str">
            <v>TRD</v>
          </cell>
          <cell r="G610">
            <v>0</v>
          </cell>
          <cell r="H610">
            <v>0</v>
          </cell>
          <cell r="I610">
            <v>0</v>
          </cell>
          <cell r="J610">
            <v>2.46</v>
          </cell>
          <cell r="K610">
            <v>0.5902</v>
          </cell>
          <cell r="L610">
            <v>3.0502</v>
          </cell>
          <cell r="M610">
            <v>3050200</v>
          </cell>
          <cell r="N610">
            <v>0.0227</v>
          </cell>
          <cell r="O610">
            <v>0</v>
          </cell>
          <cell r="P610" t="str">
            <v>T4008479</v>
          </cell>
          <cell r="Q610">
            <v>0</v>
          </cell>
          <cell r="R610" t="str">
            <v>Not Excluded</v>
          </cell>
          <cell r="S610" t="str">
            <v>Yes</v>
          </cell>
          <cell r="T610" t="str">
            <v>Yes</v>
          </cell>
          <cell r="U610" t="str">
            <v>Value Creation</v>
          </cell>
          <cell r="V610" t="str">
            <v>Increase potential P&amp;L in case of approval</v>
          </cell>
          <cell r="W610" t="str">
            <v>Grow</v>
          </cell>
          <cell r="X610" t="str">
            <v>Proposed Plan</v>
          </cell>
          <cell r="Y610" t="str">
            <v> LIF606A TRD NCE Device Support_FDP_Kedalion</v>
          </cell>
          <cell r="Z610" t="str">
            <v>No</v>
          </cell>
          <cell r="AA610" t="str">
            <v>No</v>
          </cell>
          <cell r="AB610" t="str">
            <v>Data &amp; Digital</v>
          </cell>
          <cell r="AC610" t="str">
            <v>2020 Ongoing</v>
          </cell>
          <cell r="AD610" t="str">
            <v>SONAR - Not in OPTIC DB</v>
          </cell>
          <cell r="AE610" t="e">
            <v>#N/A</v>
          </cell>
          <cell r="AF610" t="str">
            <v>Connected Health</v>
          </cell>
          <cell r="AG610" t="str">
            <v>Device Development</v>
          </cell>
          <cell r="AH610" t="str">
            <v>TRD Labs</v>
          </cell>
          <cell r="AI610" t="str">
            <v>Device Development</v>
          </cell>
        </row>
        <row r="611">
          <cell r="A611">
            <v>15364</v>
          </cell>
          <cell r="B611">
            <v>15364</v>
          </cell>
          <cell r="C611" t="str">
            <v>project:  IDD001E1</v>
          </cell>
          <cell r="D611" t="str">
            <v>Parent</v>
          </cell>
          <cell r="E611" t="str">
            <v>Single WP</v>
          </cell>
          <cell r="F611" t="str">
            <v>PS&amp;M</v>
          </cell>
        </row>
        <row r="611">
          <cell r="Q611">
            <v>0</v>
          </cell>
          <cell r="R611" t="str">
            <v>Not Excluded</v>
          </cell>
          <cell r="S611" t="str">
            <v>Yes</v>
          </cell>
          <cell r="T611" t="str">
            <v>No</v>
          </cell>
          <cell r="U611" t="str">
            <v>Value Creation</v>
          </cell>
        </row>
        <row r="611">
          <cell r="X611" t="str">
            <v>Strategy Approved</v>
          </cell>
        </row>
        <row r="612">
          <cell r="A612" t="str">
            <v>15364-P4009424</v>
          </cell>
          <cell r="B612">
            <v>15364</v>
          </cell>
          <cell r="C612" t="str">
            <v>project:  IDD001E1</v>
          </cell>
          <cell r="D612" t="str">
            <v>Child</v>
          </cell>
          <cell r="E612" t="str">
            <v>Single WP</v>
          </cell>
          <cell r="F612" t="str">
            <v>PS&amp;M</v>
          </cell>
        </row>
        <row r="612">
          <cell r="O612">
            <v>0</v>
          </cell>
          <cell r="P612" t="str">
            <v>P4009424</v>
          </cell>
          <cell r="Q612">
            <v>0</v>
          </cell>
          <cell r="R612" t="str">
            <v>Not Excluded</v>
          </cell>
          <cell r="S612" t="str">
            <v>Yes</v>
          </cell>
          <cell r="T612" t="str">
            <v>No</v>
          </cell>
          <cell r="U612" t="str">
            <v>Value Creation</v>
          </cell>
        </row>
        <row r="612">
          <cell r="X612" t="str">
            <v>Strategy Approved</v>
          </cell>
        </row>
        <row r="613">
          <cell r="A613">
            <v>15412</v>
          </cell>
          <cell r="B613">
            <v>15412</v>
          </cell>
          <cell r="C613" t="str">
            <v>DDO001B</v>
          </cell>
          <cell r="D613" t="str">
            <v>Parent</v>
          </cell>
          <cell r="E613" t="str">
            <v>Single WP</v>
          </cell>
          <cell r="F613" t="str">
            <v>GDO</v>
          </cell>
        </row>
        <row r="613">
          <cell r="Q613">
            <v>0</v>
          </cell>
          <cell r="R613" t="str">
            <v>Not Excluded</v>
          </cell>
        </row>
        <row r="613">
          <cell r="X613" t="str">
            <v>Strategy Approved</v>
          </cell>
        </row>
        <row r="614">
          <cell r="A614" t="str">
            <v>15412-C4011054</v>
          </cell>
          <cell r="B614">
            <v>15412</v>
          </cell>
          <cell r="C614" t="str">
            <v>DDO001B</v>
          </cell>
          <cell r="D614" t="str">
            <v>Child</v>
          </cell>
          <cell r="E614" t="str">
            <v>Single WP</v>
          </cell>
          <cell r="F614" t="str">
            <v>GDO</v>
          </cell>
        </row>
        <row r="614">
          <cell r="Q614">
            <v>378</v>
          </cell>
          <cell r="R614" t="str">
            <v>Not Excluded</v>
          </cell>
        </row>
        <row r="614">
          <cell r="X614" t="str">
            <v>Strategy Approved</v>
          </cell>
        </row>
        <row r="615">
          <cell r="A615">
            <v>15855</v>
          </cell>
          <cell r="B615">
            <v>15855</v>
          </cell>
          <cell r="C615" t="str">
            <v>Clinical Pipe</v>
          </cell>
          <cell r="D615" t="str">
            <v>Parent</v>
          </cell>
          <cell r="E615" t="str">
            <v>Single WP</v>
          </cell>
          <cell r="F615" t="str">
            <v>GDO</v>
          </cell>
        </row>
        <row r="615">
          <cell r="Q615">
            <v>0</v>
          </cell>
          <cell r="R615" t="str">
            <v>Not Excluded</v>
          </cell>
        </row>
        <row r="615">
          <cell r="X615" t="str">
            <v>Strategy Approved</v>
          </cell>
        </row>
        <row r="616">
          <cell r="A616" t="str">
            <v>15855 - G4009490</v>
          </cell>
          <cell r="B616">
            <v>15855</v>
          </cell>
          <cell r="C616" t="str">
            <v>Clinical Pipe</v>
          </cell>
          <cell r="D616" t="str">
            <v>Child</v>
          </cell>
          <cell r="E616" t="str">
            <v>Single WP</v>
          </cell>
          <cell r="F616" t="str">
            <v>GDO</v>
          </cell>
        </row>
        <row r="616">
          <cell r="Q616">
            <v>228.9</v>
          </cell>
          <cell r="R616" t="str">
            <v>Not Excluded</v>
          </cell>
        </row>
        <row r="616">
          <cell r="X616" t="str">
            <v>Strategy Approved</v>
          </cell>
        </row>
        <row r="617">
          <cell r="A617">
            <v>15833</v>
          </cell>
          <cell r="B617">
            <v>15833</v>
          </cell>
          <cell r="C617" t="str">
            <v>SUBMIT</v>
          </cell>
          <cell r="D617" t="str">
            <v>Parent</v>
          </cell>
          <cell r="E617" t="str">
            <v>Single WP</v>
          </cell>
          <cell r="F617" t="str">
            <v>GDO</v>
          </cell>
        </row>
        <row r="617">
          <cell r="Q617">
            <v>0</v>
          </cell>
          <cell r="R617" t="str">
            <v>Not Excluded</v>
          </cell>
        </row>
        <row r="617">
          <cell r="X617" t="str">
            <v>Strategy Approved</v>
          </cell>
        </row>
        <row r="618">
          <cell r="A618" t="str">
            <v>15833- G4010043</v>
          </cell>
          <cell r="B618">
            <v>15833</v>
          </cell>
          <cell r="C618" t="str">
            <v>SUBMIT</v>
          </cell>
          <cell r="D618" t="str">
            <v>Child</v>
          </cell>
          <cell r="E618" t="str">
            <v>Single WP</v>
          </cell>
          <cell r="F618" t="str">
            <v>GDO</v>
          </cell>
        </row>
        <row r="618">
          <cell r="Q618">
            <v>150.5</v>
          </cell>
          <cell r="R618" t="str">
            <v>Not Excluded</v>
          </cell>
        </row>
        <row r="618">
          <cell r="X618" t="str">
            <v>Strategy Approved</v>
          </cell>
        </row>
        <row r="619">
          <cell r="A619" t="str">
            <v>ZADJDIGI</v>
          </cell>
        </row>
        <row r="619">
          <cell r="C619" t="str">
            <v>ADJUSDI</v>
          </cell>
          <cell r="D619" t="str">
            <v>Child</v>
          </cell>
          <cell r="E619" t="str">
            <v>Multiple WP</v>
          </cell>
          <cell r="F619" t="str">
            <v>RA</v>
          </cell>
        </row>
        <row r="619">
          <cell r="Q619">
            <v>668.49972</v>
          </cell>
          <cell r="R619" t="str">
            <v>Not Excluded</v>
          </cell>
        </row>
        <row r="620">
          <cell r="A620" t="str">
            <v>ZADJDIGI</v>
          </cell>
        </row>
        <row r="620">
          <cell r="C620" t="str">
            <v>ADJUSDI</v>
          </cell>
          <cell r="D620" t="str">
            <v>Child</v>
          </cell>
          <cell r="E620" t="str">
            <v>Multiple WP</v>
          </cell>
          <cell r="F620" t="str">
            <v>DU</v>
          </cell>
        </row>
        <row r="620">
          <cell r="Q620">
            <v>-21</v>
          </cell>
          <cell r="R620" t="str">
            <v>Not Excluded</v>
          </cell>
        </row>
        <row r="621">
          <cell r="A621" t="str">
            <v>Central Budget</v>
          </cell>
        </row>
        <row r="621">
          <cell r="C621" t="str">
            <v>Central Budget</v>
          </cell>
          <cell r="D621" t="str">
            <v>Child</v>
          </cell>
          <cell r="E621" t="str">
            <v>Single WP</v>
          </cell>
          <cell r="F621" t="str">
            <v>G&amp;A</v>
          </cell>
        </row>
        <row r="621">
          <cell r="Q621">
            <v>14700</v>
          </cell>
          <cell r="R621" t="str">
            <v>Not Excluded</v>
          </cell>
        </row>
        <row r="622">
          <cell r="A622">
            <v>18073</v>
          </cell>
          <cell r="B622">
            <v>18073</v>
          </cell>
          <cell r="C622" t="str">
            <v>Mosaic</v>
          </cell>
          <cell r="D622" t="str">
            <v>Parent</v>
          </cell>
          <cell r="E622" t="str">
            <v>Single WP</v>
          </cell>
          <cell r="F622" t="str">
            <v>D&amp;D</v>
          </cell>
        </row>
        <row r="622">
          <cell r="R622" t="str">
            <v>Not excluded</v>
          </cell>
        </row>
        <row r="622">
          <cell r="U622" t="str">
            <v>Value Creation</v>
          </cell>
        </row>
        <row r="622">
          <cell r="W622" t="str">
            <v>Nurture</v>
          </cell>
          <cell r="X622" t="str">
            <v>Strategy Approved</v>
          </cell>
          <cell r="Y622" t="str">
            <v>Mosaic</v>
          </cell>
        </row>
        <row r="623">
          <cell r="A623" t="str">
            <v>18073-G4013115</v>
          </cell>
          <cell r="B623">
            <v>18073</v>
          </cell>
          <cell r="C623" t="str">
            <v>Mosaic</v>
          </cell>
          <cell r="D623" t="str">
            <v>Child</v>
          </cell>
          <cell r="E623" t="str">
            <v>Single WP</v>
          </cell>
          <cell r="F623" t="str">
            <v>D&amp;D</v>
          </cell>
        </row>
        <row r="623">
          <cell r="P623" t="str">
            <v>G4013115</v>
          </cell>
        </row>
        <row r="623">
          <cell r="R623" t="str">
            <v>Not excluded</v>
          </cell>
          <cell r="S623" t="str">
            <v>No</v>
          </cell>
        </row>
        <row r="623">
          <cell r="U623" t="str">
            <v>Value Creation</v>
          </cell>
        </row>
        <row r="623">
          <cell r="W623" t="str">
            <v>Nurture</v>
          </cell>
          <cell r="X623" t="str">
            <v>Proposed plan</v>
          </cell>
          <cell r="Y623" t="str">
            <v>Mosaic</v>
          </cell>
        </row>
        <row r="624">
          <cell r="A624">
            <v>15893</v>
          </cell>
          <cell r="B624">
            <v>15893</v>
          </cell>
          <cell r="C624" t="str">
            <v>DHP Grow</v>
          </cell>
          <cell r="D624" t="str">
            <v>Parent</v>
          </cell>
          <cell r="E624" t="str">
            <v>Single WP</v>
          </cell>
        </row>
        <row r="624">
          <cell r="R624" t="str">
            <v>Not excluded</v>
          </cell>
        </row>
        <row r="624">
          <cell r="T624" t="str">
            <v>Yes</v>
          </cell>
          <cell r="U624" t="str">
            <v>Value Creation</v>
          </cell>
        </row>
        <row r="624">
          <cell r="W624" t="str">
            <v>Grow</v>
          </cell>
        </row>
        <row r="625">
          <cell r="A625" t="str">
            <v>15893-G4013116</v>
          </cell>
          <cell r="B625">
            <v>15893</v>
          </cell>
          <cell r="C625" t="str">
            <v>DHP Grow</v>
          </cell>
          <cell r="D625" t="str">
            <v>Child</v>
          </cell>
          <cell r="E625" t="str">
            <v>Single WP</v>
          </cell>
        </row>
        <row r="625">
          <cell r="P625" t="str">
            <v>G4013116</v>
          </cell>
        </row>
        <row r="625">
          <cell r="R625" t="str">
            <v>Not excluded</v>
          </cell>
          <cell r="S625" t="str">
            <v>No</v>
          </cell>
          <cell r="T625" t="str">
            <v>Yes</v>
          </cell>
          <cell r="U625" t="str">
            <v>Value Creation</v>
          </cell>
        </row>
        <row r="625">
          <cell r="W625" t="str">
            <v>Grow</v>
          </cell>
          <cell r="X625" t="str">
            <v>Proposed plan</v>
          </cell>
        </row>
      </sheetData>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dimension ref="A1:EF1395"/>
  <sheetViews>
    <sheetView tabSelected="1" zoomScale="85" zoomScaleNormal="85" workbookViewId="0">
      <pane xSplit="1" ySplit="2" topLeftCell="AW302" activePane="bottomRight" state="frozen"/>
      <selection/>
      <selection pane="topRight"/>
      <selection pane="bottomLeft"/>
      <selection pane="bottomRight" activeCell="BF2" sqref="BF2"/>
    </sheetView>
  </sheetViews>
  <sheetFormatPr defaultColWidth="8.90476190476191" defaultRowHeight="12"/>
  <cols>
    <col min="1" max="1" width="15" style="1" customWidth="1"/>
    <col min="2" max="2" width="9.08571428571429" style="1" customWidth="1"/>
    <col min="3" max="3" width="45.6285714285714" style="1" customWidth="1"/>
    <col min="4" max="7" width="9.08571428571429" style="1" customWidth="1"/>
    <col min="8" max="10" width="12.0857142857143" style="1" customWidth="1"/>
    <col min="11" max="11" width="12.0857142857143" style="7" customWidth="1"/>
    <col min="12" max="12" width="16.4571428571429" style="1" customWidth="1"/>
    <col min="13" max="13" width="12.0857142857143" style="1" customWidth="1"/>
    <col min="14" max="14" width="15.0857142857143" style="1" customWidth="1"/>
    <col min="15" max="15" width="15.9047619047619" style="1" customWidth="1"/>
    <col min="16" max="17" width="12.0857142857143" style="1" customWidth="1"/>
    <col min="18" max="18" width="16.9047619047619" style="1" customWidth="1"/>
    <col min="19" max="19" width="13.0857142857143" style="1" customWidth="1"/>
    <col min="20" max="20" width="17" style="1" customWidth="1"/>
    <col min="21" max="21" width="25.6285714285714" style="1" customWidth="1"/>
    <col min="22" max="23" width="18.6285714285714" style="1" customWidth="1"/>
    <col min="24" max="24" width="17.9047619047619" style="1" customWidth="1"/>
    <col min="25" max="25" width="17.6285714285714" style="1" customWidth="1"/>
    <col min="26" max="26" width="52.4571428571429" style="1" customWidth="1"/>
    <col min="27" max="27" width="11.5428571428571" style="1" customWidth="1"/>
    <col min="28" max="28" width="12.0857142857143" style="1" customWidth="1"/>
    <col min="29" max="29" width="15.3619047619048" style="1" customWidth="1"/>
    <col min="30" max="30" width="31.3619047619048" style="1" customWidth="1"/>
    <col min="31" max="31" width="41" style="1" customWidth="1"/>
    <col min="32" max="32" width="30.0857142857143" style="1" customWidth="1"/>
    <col min="33" max="40" width="12.0857142857143" style="1" customWidth="1"/>
    <col min="41" max="41" width="40.6285714285714" style="1" customWidth="1"/>
    <col min="42" max="42" width="15.5428571428571" style="1" customWidth="1"/>
    <col min="43" max="44" width="11.4571428571429" style="1" customWidth="1"/>
    <col min="45" max="45" width="27.4571428571429" style="1" customWidth="1"/>
    <col min="46" max="46" width="18.4571428571429" style="1" customWidth="1"/>
    <col min="47" max="47" width="26.047619047619" style="1" customWidth="1"/>
    <col min="48" max="48" width="17.6285714285714" style="1" customWidth="1"/>
    <col min="49" max="49" width="17" style="1" customWidth="1"/>
    <col min="50" max="50" width="27.4571428571429" style="1" customWidth="1"/>
    <col min="51" max="51" width="17" style="1" customWidth="1"/>
    <col min="52" max="52" width="11.4571428571429" style="1" customWidth="1"/>
    <col min="53" max="53" width="29.0857142857143" style="1" customWidth="1"/>
    <col min="54" max="54" width="23.4571428571429" style="1" customWidth="1"/>
    <col min="55" max="55" width="18.4571428571429" style="1" customWidth="1"/>
    <col min="56" max="57" width="11.4571428571429" style="1" customWidth="1"/>
    <col min="58" max="58" width="17" style="1" customWidth="1"/>
    <col min="59" max="59" width="15.5428571428571" style="1" customWidth="1"/>
    <col min="60" max="60" width="17.6285714285714" style="1" customWidth="1"/>
    <col min="61" max="61" width="22" style="1" customWidth="1"/>
    <col min="62" max="62" width="22.6285714285714" style="1" customWidth="1"/>
    <col min="63" max="63" width="13.4571428571429" style="1" customWidth="1"/>
    <col min="64" max="64" width="14.9047619047619" style="1" customWidth="1"/>
    <col min="65" max="66" width="14.0857142857143" style="1" customWidth="1"/>
    <col min="67" max="67" width="11.3619047619048" style="1" customWidth="1"/>
    <col min="68" max="79" width="9.90476190476191" style="1" customWidth="1"/>
    <col min="80" max="80" width="11.3619047619048" style="1" customWidth="1"/>
    <col min="81" max="81" width="9.90476190476191" style="1" customWidth="1"/>
    <col min="82" max="83" width="10.5428571428571" style="1" customWidth="1"/>
    <col min="84" max="85" width="12.6285714285714" style="1" customWidth="1"/>
    <col min="86" max="89" width="11.3619047619048" style="1" customWidth="1"/>
    <col min="90" max="90" width="7.62857142857143" style="1" customWidth="1"/>
    <col min="91" max="96" width="6.36190476190476" style="1" customWidth="1"/>
    <col min="97" max="97" width="16.3619047619048" style="1" customWidth="1"/>
    <col min="98" max="98" width="38.3619047619048" style="1" customWidth="1"/>
    <col min="99" max="99" width="13.4571428571429" style="1" customWidth="1"/>
    <col min="100" max="103" width="9.90476190476191" style="1" customWidth="1"/>
    <col min="104" max="104" width="14.9047619047619" style="1" customWidth="1"/>
    <col min="105" max="106" width="26.4571428571429" style="1" customWidth="1"/>
    <col min="107" max="107" width="14.0857142857143" style="1" customWidth="1"/>
    <col min="108" max="108" width="27.4571428571429" style="1" customWidth="1"/>
    <col min="109" max="109" width="14.0857142857143" style="1" customWidth="1"/>
    <col min="110" max="110" width="17.6285714285714" style="1" customWidth="1"/>
    <col min="111" max="111" width="12.6285714285714" style="1" customWidth="1"/>
    <col min="112" max="112" width="19.0857142857143" style="1" customWidth="1"/>
    <col min="113" max="113" width="12.6285714285714" style="1" customWidth="1"/>
    <col min="114" max="114" width="16.3619047619048" style="1" customWidth="1"/>
    <col min="115" max="135" width="9.45714285714286" style="1" customWidth="1"/>
    <col min="136" max="16384" width="8.90476190476191" style="1"/>
  </cols>
  <sheetData>
    <row r="1" spans="19:40">
      <c r="S1" s="1">
        <v>19</v>
      </c>
      <c r="T1" s="1">
        <v>20</v>
      </c>
      <c r="U1" s="1">
        <v>21</v>
      </c>
      <c r="V1" s="1">
        <v>22</v>
      </c>
      <c r="W1" s="1">
        <v>23</v>
      </c>
      <c r="X1" s="1">
        <v>24</v>
      </c>
      <c r="Y1" s="1">
        <v>25</v>
      </c>
      <c r="Z1" s="1">
        <v>26</v>
      </c>
      <c r="AA1" s="1">
        <v>27</v>
      </c>
      <c r="AB1" s="1">
        <v>28</v>
      </c>
      <c r="AC1" s="1">
        <v>29</v>
      </c>
      <c r="AD1" s="1">
        <v>30</v>
      </c>
      <c r="AE1" s="1">
        <v>31</v>
      </c>
      <c r="AF1" s="1">
        <v>32</v>
      </c>
      <c r="AG1" s="1">
        <v>33</v>
      </c>
      <c r="AH1" s="1">
        <v>34</v>
      </c>
      <c r="AI1" s="1">
        <v>35</v>
      </c>
      <c r="AJ1" s="1">
        <v>36</v>
      </c>
      <c r="AK1" s="1">
        <v>37</v>
      </c>
      <c r="AL1" s="1">
        <v>38</v>
      </c>
      <c r="AM1" s="1">
        <v>39</v>
      </c>
      <c r="AN1" s="1">
        <v>40</v>
      </c>
    </row>
    <row r="2" ht="28.5" customHeight="1" spans="1:135">
      <c r="A2" s="1" t="s">
        <v>0</v>
      </c>
      <c r="B2" s="1" t="s">
        <v>1</v>
      </c>
      <c r="C2" s="1" t="s">
        <v>2</v>
      </c>
      <c r="D2" s="1" t="s">
        <v>3</v>
      </c>
      <c r="E2" s="1" t="s">
        <v>4</v>
      </c>
      <c r="F2" s="1" t="s">
        <v>5</v>
      </c>
      <c r="G2" s="1" t="s">
        <v>6</v>
      </c>
      <c r="H2" s="8" t="s">
        <v>7</v>
      </c>
      <c r="I2" s="9" t="s">
        <v>8</v>
      </c>
      <c r="J2" s="9" t="s">
        <v>9</v>
      </c>
      <c r="K2" s="10" t="s">
        <v>10</v>
      </c>
      <c r="L2" s="9" t="s">
        <v>11</v>
      </c>
      <c r="M2" s="9" t="s">
        <v>12</v>
      </c>
      <c r="N2" s="11" t="s">
        <v>13</v>
      </c>
      <c r="O2" s="11" t="s">
        <v>14</v>
      </c>
      <c r="P2" s="12" t="s">
        <v>15</v>
      </c>
      <c r="Q2" s="15" t="s">
        <v>16</v>
      </c>
      <c r="R2" s="16" t="s">
        <v>17</v>
      </c>
      <c r="S2" s="17" t="s">
        <v>18</v>
      </c>
      <c r="T2" s="17" t="s">
        <v>19</v>
      </c>
      <c r="U2" s="17" t="s">
        <v>20</v>
      </c>
      <c r="V2" s="18" t="s">
        <v>21</v>
      </c>
      <c r="W2" s="18" t="s">
        <v>22</v>
      </c>
      <c r="X2" s="18" t="s">
        <v>23</v>
      </c>
      <c r="Y2" s="2" t="s">
        <v>24</v>
      </c>
      <c r="Z2" s="18" t="s">
        <v>25</v>
      </c>
      <c r="AA2" s="18" t="s">
        <v>26</v>
      </c>
      <c r="AB2" s="11" t="s">
        <v>27</v>
      </c>
      <c r="AC2" s="18" t="s">
        <v>28</v>
      </c>
      <c r="AD2" s="19" t="s">
        <v>29</v>
      </c>
      <c r="AE2" s="19" t="s">
        <v>30</v>
      </c>
      <c r="AF2" s="20" t="s">
        <v>31</v>
      </c>
      <c r="AG2" s="19" t="s">
        <v>32</v>
      </c>
      <c r="AH2" s="19" t="s">
        <v>33</v>
      </c>
      <c r="AI2" s="19" t="s">
        <v>34</v>
      </c>
      <c r="AJ2" s="19" t="s">
        <v>35</v>
      </c>
      <c r="AK2" s="21" t="s">
        <v>36</v>
      </c>
      <c r="AL2" s="21" t="s">
        <v>37</v>
      </c>
      <c r="AM2" s="21" t="s">
        <v>38</v>
      </c>
      <c r="AN2" s="21" t="s">
        <v>39</v>
      </c>
      <c r="AO2" s="3" t="s">
        <v>40</v>
      </c>
      <c r="AP2" s="3" t="s">
        <v>24</v>
      </c>
      <c r="AQ2" s="3" t="s">
        <v>41</v>
      </c>
      <c r="AR2" s="3" t="s">
        <v>42</v>
      </c>
      <c r="AS2" s="3" t="s">
        <v>43</v>
      </c>
      <c r="AT2" s="3" t="s">
        <v>44</v>
      </c>
      <c r="AU2" s="3" t="s">
        <v>45</v>
      </c>
      <c r="AV2" s="3" t="s">
        <v>46</v>
      </c>
      <c r="AW2" s="3" t="s">
        <v>47</v>
      </c>
      <c r="AX2" s="3" t="s">
        <v>48</v>
      </c>
      <c r="AY2" s="3" t="s">
        <v>49</v>
      </c>
      <c r="AZ2" s="3" t="s">
        <v>50</v>
      </c>
      <c r="BA2" s="3" t="s">
        <v>51</v>
      </c>
      <c r="BB2" s="3" t="s">
        <v>52</v>
      </c>
      <c r="BC2" s="3" t="s">
        <v>53</v>
      </c>
      <c r="BD2" s="3" t="s">
        <v>54</v>
      </c>
      <c r="BE2" s="3" t="s">
        <v>55</v>
      </c>
      <c r="BF2" s="3" t="s">
        <v>56</v>
      </c>
      <c r="BG2" s="3" t="s">
        <v>57</v>
      </c>
      <c r="BH2" s="3" t="s">
        <v>58</v>
      </c>
      <c r="BI2" s="3" t="s">
        <v>59</v>
      </c>
      <c r="BJ2" s="3" t="s">
        <v>60</v>
      </c>
      <c r="BK2" s="3" t="s">
        <v>61</v>
      </c>
      <c r="BL2" s="3" t="s">
        <v>62</v>
      </c>
      <c r="BM2" s="3" t="s">
        <v>63</v>
      </c>
      <c r="BN2" s="3" t="s">
        <v>64</v>
      </c>
      <c r="BO2" s="3" t="s">
        <v>65</v>
      </c>
      <c r="BP2" s="25" t="s">
        <v>66</v>
      </c>
      <c r="BQ2" s="25" t="s">
        <v>67</v>
      </c>
      <c r="BR2" s="25" t="s">
        <v>68</v>
      </c>
      <c r="BS2" s="25" t="s">
        <v>69</v>
      </c>
      <c r="BT2" s="25" t="s">
        <v>70</v>
      </c>
      <c r="BU2" s="26">
        <v>44348</v>
      </c>
      <c r="BV2" s="26">
        <v>44378</v>
      </c>
      <c r="BW2" s="26">
        <v>44409</v>
      </c>
      <c r="BX2" s="26">
        <v>44440</v>
      </c>
      <c r="BY2" s="26">
        <v>44470</v>
      </c>
      <c r="BZ2" s="26">
        <v>44501</v>
      </c>
      <c r="CA2" s="26">
        <v>44531</v>
      </c>
      <c r="CB2" s="3" t="s">
        <v>71</v>
      </c>
      <c r="CC2" s="3" t="s">
        <v>10</v>
      </c>
      <c r="CD2" s="27" t="s">
        <v>72</v>
      </c>
      <c r="CE2" s="27" t="s">
        <v>73</v>
      </c>
      <c r="CF2" s="27" t="s">
        <v>74</v>
      </c>
      <c r="CG2" s="27" t="s">
        <v>75</v>
      </c>
      <c r="CH2" s="27" t="s">
        <v>76</v>
      </c>
      <c r="CI2" s="27" t="s">
        <v>77</v>
      </c>
      <c r="CJ2" s="27" t="s">
        <v>78</v>
      </c>
      <c r="CK2" s="27" t="s">
        <v>79</v>
      </c>
      <c r="CL2" s="27" t="s">
        <v>80</v>
      </c>
      <c r="CM2" s="27" t="s">
        <v>81</v>
      </c>
      <c r="CN2" s="27" t="s">
        <v>82</v>
      </c>
      <c r="CO2" s="27" t="s">
        <v>83</v>
      </c>
      <c r="CP2" s="27" t="s">
        <v>84</v>
      </c>
      <c r="CQ2" s="27" t="s">
        <v>85</v>
      </c>
      <c r="CR2" s="27" t="s">
        <v>86</v>
      </c>
      <c r="CS2" s="3" t="s">
        <v>87</v>
      </c>
      <c r="CT2" s="3" t="s">
        <v>88</v>
      </c>
      <c r="CU2" s="3" t="s">
        <v>11</v>
      </c>
      <c r="CV2" s="27" t="s">
        <v>89</v>
      </c>
      <c r="CW2" s="27" t="s">
        <v>90</v>
      </c>
      <c r="CX2" s="27" t="s">
        <v>91</v>
      </c>
      <c r="CY2" s="27" t="s">
        <v>92</v>
      </c>
      <c r="CZ2" s="3" t="s">
        <v>93</v>
      </c>
      <c r="DA2" s="3" t="s">
        <v>94</v>
      </c>
      <c r="DB2" s="3" t="s">
        <v>14</v>
      </c>
      <c r="DC2" s="3" t="s">
        <v>95</v>
      </c>
      <c r="DD2" s="3" t="s">
        <v>96</v>
      </c>
      <c r="DE2" s="3" t="s">
        <v>97</v>
      </c>
      <c r="DF2" s="3" t="s">
        <v>98</v>
      </c>
      <c r="DG2" s="3" t="s">
        <v>99</v>
      </c>
      <c r="DH2" s="3" t="s">
        <v>100</v>
      </c>
      <c r="DI2" s="3" t="s">
        <v>101</v>
      </c>
      <c r="DJ2" s="3" t="s">
        <v>102</v>
      </c>
      <c r="DK2" s="27" t="s">
        <v>103</v>
      </c>
      <c r="DL2" s="27" t="s">
        <v>104</v>
      </c>
      <c r="DM2" s="27" t="s">
        <v>105</v>
      </c>
      <c r="DN2" s="27" t="s">
        <v>106</v>
      </c>
      <c r="DO2" s="27" t="s">
        <v>107</v>
      </c>
      <c r="DP2" s="27" t="s">
        <v>108</v>
      </c>
      <c r="DQ2" s="27" t="s">
        <v>109</v>
      </c>
      <c r="DR2" s="27" t="s">
        <v>110</v>
      </c>
      <c r="DS2" s="27" t="s">
        <v>111</v>
      </c>
      <c r="DT2" s="27" t="s">
        <v>112</v>
      </c>
      <c r="DU2" s="27" t="s">
        <v>113</v>
      </c>
      <c r="DV2" s="27" t="s">
        <v>114</v>
      </c>
      <c r="DW2" s="27" t="s">
        <v>115</v>
      </c>
      <c r="DX2" s="27" t="s">
        <v>116</v>
      </c>
      <c r="DY2" s="27" t="s">
        <v>117</v>
      </c>
      <c r="DZ2" s="27" t="s">
        <v>118</v>
      </c>
      <c r="EA2" s="27" t="s">
        <v>119</v>
      </c>
      <c r="EB2" s="27" t="s">
        <v>120</v>
      </c>
      <c r="EC2" s="27" t="s">
        <v>121</v>
      </c>
      <c r="ED2" s="27" t="s">
        <v>122</v>
      </c>
      <c r="EE2" s="27" t="s">
        <v>123</v>
      </c>
    </row>
    <row r="3" ht="14" customHeight="1" spans="1:113">
      <c r="A3" s="1">
        <v>12489</v>
      </c>
      <c r="B3" s="1" t="s">
        <v>124</v>
      </c>
      <c r="C3" s="1" t="s">
        <v>125</v>
      </c>
      <c r="D3" s="1" t="s">
        <v>126</v>
      </c>
      <c r="E3" s="1" t="s">
        <v>127</v>
      </c>
      <c r="F3" s="1" t="s">
        <v>128</v>
      </c>
      <c r="G3" s="1" t="s">
        <v>129</v>
      </c>
      <c r="H3" s="1">
        <v>0</v>
      </c>
      <c r="K3" s="7">
        <f>CC3</f>
        <v>0</v>
      </c>
      <c r="L3" s="7">
        <f>CU3</f>
        <v>0</v>
      </c>
      <c r="M3" s="1">
        <f>SUM(DQ3:EE3)*0.227</f>
        <v>0</v>
      </c>
      <c r="N3" s="13">
        <f>DB3/1000000</f>
        <v>0</v>
      </c>
      <c r="P3" s="1">
        <f>SUM(DK3:DP3)*0.227</f>
        <v>0</v>
      </c>
      <c r="Q3" s="1">
        <f>Q4</f>
        <v>0</v>
      </c>
      <c r="S3" s="1" t="s">
        <v>130</v>
      </c>
      <c r="T3" s="1" t="e">
        <f>VLOOKUP($A3,'[1]Sheet 1'!$A:$AN,T$1,0)</f>
        <v>#N/A</v>
      </c>
      <c r="U3" s="1" t="s">
        <v>131</v>
      </c>
      <c r="V3" s="1" t="s">
        <v>132</v>
      </c>
      <c r="W3" s="1" t="s">
        <v>133</v>
      </c>
      <c r="X3" s="1" t="s">
        <v>134</v>
      </c>
      <c r="Y3" s="1" t="str">
        <f>VLOOKUP($A3,'[1]Sheet 1'!$A:$AN,Y$1,0)</f>
        <v>Proposed Plan</v>
      </c>
      <c r="Z3" s="1" t="str">
        <f>VLOOKUP($A3,'[1]Sheet 1'!$A:$AN,Z$1,0)</f>
        <v>Clinical supply process modelling pilot</v>
      </c>
      <c r="AA3" s="1" t="s">
        <v>131</v>
      </c>
      <c r="AB3" s="1" t="s">
        <v>135</v>
      </c>
      <c r="AC3" s="1" t="s">
        <v>136</v>
      </c>
      <c r="AD3" s="1" t="e">
        <f>VLOOKUP($A3,'[1]Sheet 1'!$A:$AN,AD$1,0)</f>
        <v>#N/A</v>
      </c>
      <c r="AE3" s="1" t="e">
        <f>VLOOKUP($A3,'[1]Sheet 1'!$A:$AN,AE$1,0)</f>
        <v>#N/A</v>
      </c>
      <c r="AF3" s="1" t="s">
        <v>137</v>
      </c>
      <c r="AG3" s="1" t="e">
        <f>VLOOKUP($A3,'[1]Sheet 1'!$A:$AN,AG$1,0)</f>
        <v>#N/A</v>
      </c>
      <c r="AH3" s="1" t="e">
        <f>VLOOKUP($A3,'[1]Sheet 1'!$A:$AN,AH$1,0)</f>
        <v>#N/A</v>
      </c>
      <c r="AI3" s="1" t="e">
        <f>VLOOKUP($A3,'[1]Sheet 1'!$A:$AN,AI$1,0)</f>
        <v>#N/A</v>
      </c>
      <c r="AJ3" s="1" t="e">
        <f>VLOOKUP($A3,'[1]Sheet 1'!$A:$AN,AJ$1,0)</f>
        <v>#N/A</v>
      </c>
      <c r="AK3" s="1" t="e">
        <f>VLOOKUP($A3,'[1]Sheet 1'!$A:$AN,AK$1,0)</f>
        <v>#REF!</v>
      </c>
      <c r="AL3" s="1" t="e">
        <f>VLOOKUP($A3,'[1]Sheet 1'!$A:$AN,AL$1,0)</f>
        <v>#REF!</v>
      </c>
      <c r="AM3" s="1" t="e">
        <f>VLOOKUP($A3,'[1]Sheet 1'!$A:$AN,AM$1,0)</f>
        <v>#REF!</v>
      </c>
      <c r="AN3" s="1" t="e">
        <f>VLOOKUP($A3,'[1]Sheet 1'!$A:$AN,AN$1,0)</f>
        <v>#REF!</v>
      </c>
      <c r="AO3" s="22" t="s">
        <v>125</v>
      </c>
      <c r="AQ3" s="22" t="s">
        <v>124</v>
      </c>
      <c r="AR3" s="1" t="s">
        <v>138</v>
      </c>
      <c r="AS3" s="1" t="s">
        <v>139</v>
      </c>
      <c r="AV3" s="1" t="s">
        <v>140</v>
      </c>
      <c r="AW3" s="1" t="s">
        <v>141</v>
      </c>
      <c r="AX3" s="1" t="s">
        <v>142</v>
      </c>
      <c r="AY3" s="22" t="s">
        <v>143</v>
      </c>
      <c r="BI3" s="23">
        <v>43160</v>
      </c>
      <c r="BJ3" s="23">
        <v>43465</v>
      </c>
      <c r="CT3" s="1" t="s">
        <v>144</v>
      </c>
      <c r="DD3" s="1" t="s">
        <v>145</v>
      </c>
      <c r="DE3" s="22" t="s">
        <v>126</v>
      </c>
      <c r="DH3" s="1" t="s">
        <v>146</v>
      </c>
      <c r="DI3" s="22" t="s">
        <v>147</v>
      </c>
    </row>
    <row r="4" ht="14" hidden="1" customHeight="1" spans="1:114">
      <c r="A4" s="1" t="s">
        <v>148</v>
      </c>
      <c r="B4" s="1" t="s">
        <v>124</v>
      </c>
      <c r="C4" s="1" t="s">
        <v>125</v>
      </c>
      <c r="D4" s="1" t="s">
        <v>126</v>
      </c>
      <c r="E4" s="1" t="s">
        <v>149</v>
      </c>
      <c r="F4" s="1" t="s">
        <v>128</v>
      </c>
      <c r="G4" s="1" t="s">
        <v>129</v>
      </c>
      <c r="H4" s="1" t="s">
        <v>150</v>
      </c>
      <c r="K4" s="1">
        <f t="shared" ref="K4:K67" si="0">CC4</f>
        <v>0</v>
      </c>
      <c r="L4" s="7">
        <f t="shared" ref="L4:L67" si="1">CU4</f>
        <v>0</v>
      </c>
      <c r="M4" s="1">
        <f t="shared" ref="M4:M67" si="2">SUM(DQ4:EE4)*0.227</f>
        <v>0</v>
      </c>
      <c r="N4" s="13">
        <f t="shared" ref="N4:N67" si="3">DB4/1000000</f>
        <v>0</v>
      </c>
      <c r="P4" s="1">
        <f t="shared" ref="P4:P67" si="4">SUM(DK4:DP4)*0.227</f>
        <v>0</v>
      </c>
      <c r="Q4" s="1">
        <v>0</v>
      </c>
      <c r="S4" s="1" t="s">
        <v>130</v>
      </c>
      <c r="T4" s="1" t="e">
        <f>VLOOKUP($A4,'[1]Sheet 1'!$A:$AN,T$1,0)</f>
        <v>#N/A</v>
      </c>
      <c r="U4" s="1" t="s">
        <v>131</v>
      </c>
      <c r="V4" s="1" t="s">
        <v>132</v>
      </c>
      <c r="W4" s="1" t="s">
        <v>133</v>
      </c>
      <c r="X4" s="1" t="s">
        <v>134</v>
      </c>
      <c r="Y4" s="1" t="str">
        <f>VLOOKUP($A4,'[1]Sheet 1'!$A:$AN,Y$1,0)</f>
        <v>Proposed Plan</v>
      </c>
      <c r="Z4" s="1" t="str">
        <f>VLOOKUP($A4,'[1]Sheet 1'!$A:$AN,Z$1,0)</f>
        <v>Clinical supply process modelling pilot</v>
      </c>
      <c r="AA4" s="1" t="s">
        <v>131</v>
      </c>
      <c r="AB4" s="1" t="s">
        <v>135</v>
      </c>
      <c r="AC4" s="1" t="s">
        <v>136</v>
      </c>
      <c r="AD4" s="1" t="e">
        <f>VLOOKUP($A4,'[1]Sheet 1'!$A:$AN,AD$1,0)</f>
        <v>#N/A</v>
      </c>
      <c r="AE4" s="1" t="e">
        <f>VLOOKUP($A4,'[1]Sheet 1'!$A:$AN,AE$1,0)</f>
        <v>#N/A</v>
      </c>
      <c r="AF4" s="1" t="s">
        <v>137</v>
      </c>
      <c r="AG4" s="1" t="e">
        <f>VLOOKUP($A4,'[1]Sheet 1'!$A:$AN,AG$1,0)</f>
        <v>#N/A</v>
      </c>
      <c r="AH4" s="1" t="e">
        <f>VLOOKUP($A4,'[1]Sheet 1'!$A:$AN,AH$1,0)</f>
        <v>#N/A</v>
      </c>
      <c r="AI4" s="1" t="e">
        <f>VLOOKUP($A4,'[1]Sheet 1'!$A:$AN,AI$1,0)</f>
        <v>#N/A</v>
      </c>
      <c r="AJ4" s="1" t="e">
        <f>VLOOKUP($A4,'[1]Sheet 1'!$A:$AN,AJ$1,0)</f>
        <v>#N/A</v>
      </c>
      <c r="AK4" s="1" t="e">
        <f>VLOOKUP($A4,'[1]Sheet 1'!$A:$AN,AK$1,0)</f>
        <v>#REF!</v>
      </c>
      <c r="AL4" s="1" t="e">
        <f>VLOOKUP($A4,'[1]Sheet 1'!$A:$AN,AL$1,0)</f>
        <v>#REF!</v>
      </c>
      <c r="AM4" s="1" t="e">
        <f>VLOOKUP($A4,'[1]Sheet 1'!$A:$AN,AM$1,0)</f>
        <v>#REF!</v>
      </c>
      <c r="AN4" s="1" t="e">
        <f>VLOOKUP($A4,'[1]Sheet 1'!$A:$AN,AN$1,0)</f>
        <v>#REF!</v>
      </c>
      <c r="AO4" s="22" t="s">
        <v>125</v>
      </c>
      <c r="AW4" s="1" t="s">
        <v>141</v>
      </c>
      <c r="AZ4" s="22" t="s">
        <v>150</v>
      </c>
      <c r="BA4" s="1" t="s">
        <v>143</v>
      </c>
      <c r="BB4" s="1" t="s">
        <v>151</v>
      </c>
      <c r="BF4" s="1" t="s">
        <v>138</v>
      </c>
      <c r="BG4" s="1" t="s">
        <v>152</v>
      </c>
      <c r="BH4" s="1" t="s">
        <v>152</v>
      </c>
      <c r="BI4" s="23">
        <v>43160</v>
      </c>
      <c r="BJ4" s="23">
        <v>43465</v>
      </c>
      <c r="DF4" s="22" t="s">
        <v>126</v>
      </c>
      <c r="DJ4" s="22" t="s">
        <v>153</v>
      </c>
    </row>
    <row r="5" ht="14" customHeight="1" spans="1:113">
      <c r="A5" s="1">
        <v>12476</v>
      </c>
      <c r="B5" s="1" t="s">
        <v>154</v>
      </c>
      <c r="C5" s="1" t="s">
        <v>155</v>
      </c>
      <c r="D5" s="1" t="s">
        <v>156</v>
      </c>
      <c r="E5" s="1" t="s">
        <v>127</v>
      </c>
      <c r="F5" s="1" t="s">
        <v>128</v>
      </c>
      <c r="G5" s="1" t="s">
        <v>157</v>
      </c>
      <c r="H5" s="1">
        <v>0</v>
      </c>
      <c r="K5" s="7">
        <f t="shared" si="0"/>
        <v>0</v>
      </c>
      <c r="L5" s="7">
        <f t="shared" si="1"/>
        <v>0</v>
      </c>
      <c r="M5" s="1">
        <f t="shared" si="2"/>
        <v>0</v>
      </c>
      <c r="N5" s="13">
        <f t="shared" si="3"/>
        <v>0</v>
      </c>
      <c r="P5" s="1">
        <f t="shared" si="4"/>
        <v>0</v>
      </c>
      <c r="Q5" s="1">
        <f>Q6</f>
        <v>0</v>
      </c>
      <c r="S5" s="1" t="s">
        <v>130</v>
      </c>
      <c r="T5" s="1" t="e">
        <f>VLOOKUP($A5,'[1]Sheet 1'!$A:$AN,T$1,0)</f>
        <v>#N/A</v>
      </c>
      <c r="U5" s="1" t="s">
        <v>131</v>
      </c>
      <c r="V5" s="1" t="s">
        <v>158</v>
      </c>
      <c r="W5" s="1" t="s">
        <v>158</v>
      </c>
      <c r="X5" s="1" t="s">
        <v>134</v>
      </c>
      <c r="Y5" s="1" t="str">
        <f>VLOOKUP($A5,'[1]Sheet 1'!$A:$AN,Y$1,0)</f>
        <v>Proposed Plan</v>
      </c>
      <c r="Z5" s="1" t="str">
        <f>VLOOKUP($A5,'[1]Sheet 1'!$A:$AN,Z$1,0)</f>
        <v>ASP Bridge Ramp Down</v>
      </c>
      <c r="AA5" s="1" t="s">
        <v>131</v>
      </c>
      <c r="AB5" s="1" t="s">
        <v>135</v>
      </c>
      <c r="AC5" s="1" t="s">
        <v>159</v>
      </c>
      <c r="AD5" s="1" t="e">
        <f>VLOOKUP($A5,'[1]Sheet 1'!$A:$AN,AD$1,0)</f>
        <v>#N/A</v>
      </c>
      <c r="AE5" s="1" t="e">
        <f>VLOOKUP($A5,'[1]Sheet 1'!$A:$AN,AE$1,0)</f>
        <v>#N/A</v>
      </c>
      <c r="AF5" s="1" t="s">
        <v>137</v>
      </c>
      <c r="AG5" s="1" t="e">
        <f>VLOOKUP($A5,'[1]Sheet 1'!$A:$AN,AG$1,0)</f>
        <v>#N/A</v>
      </c>
      <c r="AH5" s="1" t="e">
        <f>VLOOKUP($A5,'[1]Sheet 1'!$A:$AN,AH$1,0)</f>
        <v>#N/A</v>
      </c>
      <c r="AI5" s="1" t="e">
        <f>VLOOKUP($A5,'[1]Sheet 1'!$A:$AN,AI$1,0)</f>
        <v>#N/A</v>
      </c>
      <c r="AJ5" s="1" t="e">
        <f>VLOOKUP($A5,'[1]Sheet 1'!$A:$AN,AJ$1,0)</f>
        <v>#N/A</v>
      </c>
      <c r="AK5" s="1" t="e">
        <f>VLOOKUP($A5,'[1]Sheet 1'!$A:$AN,AK$1,0)</f>
        <v>#REF!</v>
      </c>
      <c r="AL5" s="1" t="e">
        <f>VLOOKUP($A5,'[1]Sheet 1'!$A:$AN,AL$1,0)</f>
        <v>#REF!</v>
      </c>
      <c r="AM5" s="1" t="e">
        <f>VLOOKUP($A5,'[1]Sheet 1'!$A:$AN,AM$1,0)</f>
        <v>#REF!</v>
      </c>
      <c r="AN5" s="1" t="e">
        <f>VLOOKUP($A5,'[1]Sheet 1'!$A:$AN,AN$1,0)</f>
        <v>#REF!</v>
      </c>
      <c r="AO5" s="22" t="s">
        <v>155</v>
      </c>
      <c r="AQ5" s="22" t="s">
        <v>154</v>
      </c>
      <c r="AR5" s="1" t="s">
        <v>138</v>
      </c>
      <c r="AS5" s="1" t="s">
        <v>139</v>
      </c>
      <c r="AV5" s="1" t="s">
        <v>140</v>
      </c>
      <c r="AW5" s="1" t="s">
        <v>141</v>
      </c>
      <c r="AX5" s="1" t="s">
        <v>142</v>
      </c>
      <c r="AY5" s="22" t="s">
        <v>160</v>
      </c>
      <c r="BI5" s="23">
        <v>42919</v>
      </c>
      <c r="BJ5" s="23">
        <v>44137</v>
      </c>
      <c r="CT5" s="1" t="s">
        <v>144</v>
      </c>
      <c r="DD5" s="1" t="s">
        <v>145</v>
      </c>
      <c r="DE5" s="22" t="s">
        <v>156</v>
      </c>
      <c r="DH5" s="1" t="s">
        <v>161</v>
      </c>
      <c r="DI5" s="22" t="s">
        <v>162</v>
      </c>
    </row>
    <row r="6" ht="14" hidden="1" customHeight="1" spans="1:114">
      <c r="A6" s="1" t="s">
        <v>163</v>
      </c>
      <c r="B6" s="1" t="s">
        <v>154</v>
      </c>
      <c r="C6" s="1" t="s">
        <v>155</v>
      </c>
      <c r="D6" s="1" t="s">
        <v>156</v>
      </c>
      <c r="E6" s="1" t="s">
        <v>149</v>
      </c>
      <c r="F6" s="1" t="s">
        <v>128</v>
      </c>
      <c r="G6" s="1" t="s">
        <v>157</v>
      </c>
      <c r="H6" s="1" t="s">
        <v>164</v>
      </c>
      <c r="K6" s="1">
        <f t="shared" si="0"/>
        <v>0</v>
      </c>
      <c r="L6" s="7">
        <f t="shared" si="1"/>
        <v>0</v>
      </c>
      <c r="M6" s="1">
        <f t="shared" si="2"/>
        <v>0</v>
      </c>
      <c r="N6" s="13">
        <f t="shared" si="3"/>
        <v>0</v>
      </c>
      <c r="P6" s="1">
        <f t="shared" si="4"/>
        <v>0</v>
      </c>
      <c r="Q6" s="1">
        <v>0</v>
      </c>
      <c r="S6" s="1" t="s">
        <v>130</v>
      </c>
      <c r="T6" s="1" t="e">
        <f>VLOOKUP($A6,'[1]Sheet 1'!$A:$AN,T$1,0)</f>
        <v>#N/A</v>
      </c>
      <c r="U6" s="1" t="s">
        <v>131</v>
      </c>
      <c r="V6" s="1" t="s">
        <v>158</v>
      </c>
      <c r="W6" s="1" t="s">
        <v>158</v>
      </c>
      <c r="X6" s="1" t="s">
        <v>134</v>
      </c>
      <c r="Y6" s="1" t="str">
        <f>VLOOKUP($A6,'[1]Sheet 1'!$A:$AN,Y$1,0)</f>
        <v>Proposed Plan</v>
      </c>
      <c r="Z6" s="1" t="str">
        <f>VLOOKUP($A6,'[1]Sheet 1'!$A:$AN,Z$1,0)</f>
        <v>ASP Bridge Ramp Down</v>
      </c>
      <c r="AA6" s="1" t="s">
        <v>131</v>
      </c>
      <c r="AB6" s="1" t="s">
        <v>135</v>
      </c>
      <c r="AC6" s="1" t="s">
        <v>159</v>
      </c>
      <c r="AD6" s="1" t="e">
        <f>VLOOKUP($A6,'[1]Sheet 1'!$A:$AN,AD$1,0)</f>
        <v>#N/A</v>
      </c>
      <c r="AE6" s="1" t="e">
        <f>VLOOKUP($A6,'[1]Sheet 1'!$A:$AN,AE$1,0)</f>
        <v>#N/A</v>
      </c>
      <c r="AF6" s="1" t="s">
        <v>137</v>
      </c>
      <c r="AG6" s="1" t="e">
        <f>VLOOKUP($A6,'[1]Sheet 1'!$A:$AN,AG$1,0)</f>
        <v>#N/A</v>
      </c>
      <c r="AH6" s="1" t="e">
        <f>VLOOKUP($A6,'[1]Sheet 1'!$A:$AN,AH$1,0)</f>
        <v>#N/A</v>
      </c>
      <c r="AI6" s="1" t="e">
        <f>VLOOKUP($A6,'[1]Sheet 1'!$A:$AN,AI$1,0)</f>
        <v>#N/A</v>
      </c>
      <c r="AJ6" s="1" t="e">
        <f>VLOOKUP($A6,'[1]Sheet 1'!$A:$AN,AJ$1,0)</f>
        <v>#N/A</v>
      </c>
      <c r="AK6" s="1" t="e">
        <f>VLOOKUP($A6,'[1]Sheet 1'!$A:$AN,AK$1,0)</f>
        <v>#REF!</v>
      </c>
      <c r="AL6" s="1" t="e">
        <f>VLOOKUP($A6,'[1]Sheet 1'!$A:$AN,AL$1,0)</f>
        <v>#REF!</v>
      </c>
      <c r="AM6" s="1" t="e">
        <f>VLOOKUP($A6,'[1]Sheet 1'!$A:$AN,AM$1,0)</f>
        <v>#REF!</v>
      </c>
      <c r="AN6" s="1" t="e">
        <f>VLOOKUP($A6,'[1]Sheet 1'!$A:$AN,AN$1,0)</f>
        <v>#REF!</v>
      </c>
      <c r="AO6" s="22" t="s">
        <v>155</v>
      </c>
      <c r="AW6" s="1" t="s">
        <v>141</v>
      </c>
      <c r="AZ6" s="22" t="s">
        <v>164</v>
      </c>
      <c r="BA6" s="1" t="s">
        <v>165</v>
      </c>
      <c r="BB6" s="1" t="s">
        <v>166</v>
      </c>
      <c r="BF6" s="1" t="s">
        <v>138</v>
      </c>
      <c r="BG6" s="1" t="s">
        <v>152</v>
      </c>
      <c r="BH6" s="1" t="s">
        <v>152</v>
      </c>
      <c r="BI6" s="23">
        <v>42919</v>
      </c>
      <c r="BJ6" s="23">
        <v>44137</v>
      </c>
      <c r="DF6" s="22" t="s">
        <v>156</v>
      </c>
      <c r="DJ6" s="22" t="s">
        <v>153</v>
      </c>
    </row>
    <row r="7" ht="14" customHeight="1" spans="1:118">
      <c r="A7" s="1">
        <v>12546</v>
      </c>
      <c r="B7" s="1" t="s">
        <v>167</v>
      </c>
      <c r="C7" s="1" t="s">
        <v>168</v>
      </c>
      <c r="D7" s="1" t="s">
        <v>169</v>
      </c>
      <c r="E7" s="1" t="s">
        <v>127</v>
      </c>
      <c r="F7" s="1" t="s">
        <v>128</v>
      </c>
      <c r="G7" s="1" t="s">
        <v>170</v>
      </c>
      <c r="H7" s="1">
        <v>0</v>
      </c>
      <c r="K7" s="7">
        <f t="shared" si="0"/>
        <v>0</v>
      </c>
      <c r="L7" s="7">
        <f t="shared" si="1"/>
        <v>0</v>
      </c>
      <c r="M7" s="1">
        <f t="shared" si="2"/>
        <v>0</v>
      </c>
      <c r="N7" s="13">
        <f t="shared" si="3"/>
        <v>0</v>
      </c>
      <c r="P7" s="1">
        <f t="shared" si="4"/>
        <v>0.0908</v>
      </c>
      <c r="Q7" s="1">
        <f>Q8</f>
        <v>0</v>
      </c>
      <c r="S7" s="1" t="s">
        <v>130</v>
      </c>
      <c r="T7" s="1" t="e">
        <f>VLOOKUP($A7,'[1]Sheet 1'!$A:$AN,T$1,0)</f>
        <v>#N/A</v>
      </c>
      <c r="U7" s="1" t="s">
        <v>131</v>
      </c>
      <c r="V7" s="1" t="s">
        <v>171</v>
      </c>
      <c r="W7" s="1" t="s">
        <v>171</v>
      </c>
      <c r="X7" s="1" t="s">
        <v>134</v>
      </c>
      <c r="Y7" s="1" t="str">
        <f>VLOOKUP($A7,'[1]Sheet 1'!$A:$AN,Y$1,0)</f>
        <v>Strategy Approved</v>
      </c>
      <c r="Z7" s="1" t="str">
        <f>VLOOKUP($A7,'[1]Sheet 1'!$A:$AN,Z$1,0)</f>
        <v>Bios PMX Training Curricula</v>
      </c>
      <c r="AA7" s="1" t="s">
        <v>131</v>
      </c>
      <c r="AB7" s="1" t="s">
        <v>135</v>
      </c>
      <c r="AC7" s="1" t="s">
        <v>136</v>
      </c>
      <c r="AD7" s="1" t="e">
        <f>VLOOKUP($A7,'[1]Sheet 1'!$A:$AN,AD$1,0)</f>
        <v>#N/A</v>
      </c>
      <c r="AE7" s="1" t="e">
        <f>VLOOKUP($A7,'[1]Sheet 1'!$A:$AN,AE$1,0)</f>
        <v>#N/A</v>
      </c>
      <c r="AF7" s="1" t="s">
        <v>171</v>
      </c>
      <c r="AG7" s="1" t="e">
        <f>VLOOKUP($A7,'[1]Sheet 1'!$A:$AN,AG$1,0)</f>
        <v>#N/A</v>
      </c>
      <c r="AH7" s="1" t="e">
        <f>VLOOKUP($A7,'[1]Sheet 1'!$A:$AN,AH$1,0)</f>
        <v>#N/A</v>
      </c>
      <c r="AI7" s="1" t="e">
        <f>VLOOKUP($A7,'[1]Sheet 1'!$A:$AN,AI$1,0)</f>
        <v>#N/A</v>
      </c>
      <c r="AJ7" s="1" t="e">
        <f>VLOOKUP($A7,'[1]Sheet 1'!$A:$AN,AJ$1,0)</f>
        <v>#N/A</v>
      </c>
      <c r="AK7" s="1" t="e">
        <f>VLOOKUP($A7,'[1]Sheet 1'!$A:$AN,AK$1,0)</f>
        <v>#REF!</v>
      </c>
      <c r="AL7" s="1" t="e">
        <f>VLOOKUP($A7,'[1]Sheet 1'!$A:$AN,AL$1,0)</f>
        <v>#REF!</v>
      </c>
      <c r="AM7" s="1" t="e">
        <f>VLOOKUP($A7,'[1]Sheet 1'!$A:$AN,AM$1,0)</f>
        <v>#REF!</v>
      </c>
      <c r="AN7" s="1" t="e">
        <f>VLOOKUP($A7,'[1]Sheet 1'!$A:$AN,AN$1,0)</f>
        <v>#REF!</v>
      </c>
      <c r="AO7" s="22" t="s">
        <v>168</v>
      </c>
      <c r="AQ7" s="22" t="s">
        <v>167</v>
      </c>
      <c r="AR7" s="1" t="s">
        <v>138</v>
      </c>
      <c r="AS7" s="1" t="s">
        <v>139</v>
      </c>
      <c r="AV7" s="1" t="s">
        <v>140</v>
      </c>
      <c r="AW7" s="1" t="s">
        <v>172</v>
      </c>
      <c r="AX7" s="1" t="s">
        <v>173</v>
      </c>
      <c r="AY7" s="22" t="s">
        <v>174</v>
      </c>
      <c r="BI7" s="23">
        <v>42919</v>
      </c>
      <c r="BJ7" s="23">
        <v>43432</v>
      </c>
      <c r="BK7" s="24">
        <v>101.4</v>
      </c>
      <c r="BL7" s="1">
        <v>0.1</v>
      </c>
      <c r="CT7" s="1" t="s">
        <v>175</v>
      </c>
      <c r="DD7" s="1" t="s">
        <v>145</v>
      </c>
      <c r="DE7" s="22" t="s">
        <v>169</v>
      </c>
      <c r="DH7" s="1" t="s">
        <v>161</v>
      </c>
      <c r="DI7" s="22" t="s">
        <v>176</v>
      </c>
      <c r="DM7" s="1">
        <v>0.2</v>
      </c>
      <c r="DN7" s="1">
        <v>0.2</v>
      </c>
    </row>
    <row r="8" ht="14" hidden="1" customHeight="1" spans="1:118">
      <c r="A8" s="1" t="s">
        <v>177</v>
      </c>
      <c r="B8" s="1" t="s">
        <v>167</v>
      </c>
      <c r="C8" s="1" t="s">
        <v>168</v>
      </c>
      <c r="D8" s="1" t="s">
        <v>169</v>
      </c>
      <c r="E8" s="1" t="s">
        <v>149</v>
      </c>
      <c r="F8" s="1" t="s">
        <v>128</v>
      </c>
      <c r="G8" s="1" t="s">
        <v>170</v>
      </c>
      <c r="H8" s="1" t="s">
        <v>178</v>
      </c>
      <c r="K8" s="1">
        <f t="shared" si="0"/>
        <v>0</v>
      </c>
      <c r="L8" s="7">
        <f t="shared" si="1"/>
        <v>0</v>
      </c>
      <c r="M8" s="1">
        <f t="shared" si="2"/>
        <v>0</v>
      </c>
      <c r="N8" s="13">
        <f t="shared" si="3"/>
        <v>0</v>
      </c>
      <c r="P8" s="1">
        <f t="shared" si="4"/>
        <v>0.0908</v>
      </c>
      <c r="Q8" s="1">
        <v>0</v>
      </c>
      <c r="S8" s="1" t="s">
        <v>130</v>
      </c>
      <c r="T8" s="1" t="e">
        <f>VLOOKUP($A8,'[1]Sheet 1'!$A:$AN,T$1,0)</f>
        <v>#N/A</v>
      </c>
      <c r="U8" s="1" t="s">
        <v>131</v>
      </c>
      <c r="V8" s="1" t="s">
        <v>171</v>
      </c>
      <c r="W8" s="1" t="s">
        <v>171</v>
      </c>
      <c r="X8" s="1" t="s">
        <v>134</v>
      </c>
      <c r="Y8" s="1" t="str">
        <f>VLOOKUP($A8,'[1]Sheet 1'!$A:$AN,Y$1,0)</f>
        <v>Strategy Approved</v>
      </c>
      <c r="Z8" s="1" t="str">
        <f>VLOOKUP($A8,'[1]Sheet 1'!$A:$AN,Z$1,0)</f>
        <v>Bios/PMX Training Curricula</v>
      </c>
      <c r="AA8" s="1" t="s">
        <v>131</v>
      </c>
      <c r="AB8" s="1" t="s">
        <v>135</v>
      </c>
      <c r="AC8" s="1" t="s">
        <v>136</v>
      </c>
      <c r="AD8" s="1" t="e">
        <f>VLOOKUP($A8,'[1]Sheet 1'!$A:$AN,AD$1,0)</f>
        <v>#N/A</v>
      </c>
      <c r="AE8" s="1" t="e">
        <f>VLOOKUP($A8,'[1]Sheet 1'!$A:$AN,AE$1,0)</f>
        <v>#N/A</v>
      </c>
      <c r="AF8" s="1" t="s">
        <v>171</v>
      </c>
      <c r="AG8" s="1" t="e">
        <f>VLOOKUP($A8,'[1]Sheet 1'!$A:$AN,AG$1,0)</f>
        <v>#N/A</v>
      </c>
      <c r="AH8" s="1" t="e">
        <f>VLOOKUP($A8,'[1]Sheet 1'!$A:$AN,AH$1,0)</f>
        <v>#N/A</v>
      </c>
      <c r="AI8" s="1" t="e">
        <f>VLOOKUP($A8,'[1]Sheet 1'!$A:$AN,AI$1,0)</f>
        <v>#N/A</v>
      </c>
      <c r="AJ8" s="1" t="e">
        <f>VLOOKUP($A8,'[1]Sheet 1'!$A:$AN,AJ$1,0)</f>
        <v>#N/A</v>
      </c>
      <c r="AK8" s="1" t="e">
        <f>VLOOKUP($A8,'[1]Sheet 1'!$A:$AN,AK$1,0)</f>
        <v>#REF!</v>
      </c>
      <c r="AL8" s="1" t="e">
        <f>VLOOKUP($A8,'[1]Sheet 1'!$A:$AN,AL$1,0)</f>
        <v>#REF!</v>
      </c>
      <c r="AM8" s="1" t="e">
        <f>VLOOKUP($A8,'[1]Sheet 1'!$A:$AN,AM$1,0)</f>
        <v>#REF!</v>
      </c>
      <c r="AN8" s="1" t="e">
        <f>VLOOKUP($A8,'[1]Sheet 1'!$A:$AN,AN$1,0)</f>
        <v>#REF!</v>
      </c>
      <c r="AO8" s="22" t="s">
        <v>179</v>
      </c>
      <c r="AW8" s="1" t="s">
        <v>172</v>
      </c>
      <c r="AZ8" s="22" t="s">
        <v>178</v>
      </c>
      <c r="BA8" s="1" t="s">
        <v>180</v>
      </c>
      <c r="BB8" s="1" t="s">
        <v>181</v>
      </c>
      <c r="BD8" s="1" t="s">
        <v>131</v>
      </c>
      <c r="BF8" s="1" t="s">
        <v>138</v>
      </c>
      <c r="BG8" s="1" t="s">
        <v>152</v>
      </c>
      <c r="BH8" s="1" t="s">
        <v>152</v>
      </c>
      <c r="BI8" s="23">
        <v>42919</v>
      </c>
      <c r="BJ8" s="23">
        <v>43432</v>
      </c>
      <c r="BK8" s="24">
        <v>101.4</v>
      </c>
      <c r="BL8" s="1">
        <v>0.1</v>
      </c>
      <c r="DF8" s="22" t="s">
        <v>169</v>
      </c>
      <c r="DJ8" s="22" t="s">
        <v>153</v>
      </c>
      <c r="DM8" s="1">
        <v>0.2</v>
      </c>
      <c r="DN8" s="1">
        <v>0.2</v>
      </c>
    </row>
    <row r="9" ht="14" customHeight="1" spans="1:113">
      <c r="A9" s="1">
        <v>12538</v>
      </c>
      <c r="B9" s="1" t="s">
        <v>182</v>
      </c>
      <c r="C9" s="1" t="s">
        <v>183</v>
      </c>
      <c r="D9" s="1" t="s">
        <v>184</v>
      </c>
      <c r="E9" s="1" t="s">
        <v>127</v>
      </c>
      <c r="F9" s="1" t="s">
        <v>128</v>
      </c>
      <c r="G9" s="1" t="s">
        <v>185</v>
      </c>
      <c r="H9" s="1">
        <v>0</v>
      </c>
      <c r="K9" s="7">
        <f t="shared" si="0"/>
        <v>0</v>
      </c>
      <c r="L9" s="7">
        <f t="shared" si="1"/>
        <v>0</v>
      </c>
      <c r="M9" s="1">
        <f t="shared" si="2"/>
        <v>0</v>
      </c>
      <c r="N9" s="13">
        <f t="shared" si="3"/>
        <v>0</v>
      </c>
      <c r="P9" s="1">
        <f t="shared" si="4"/>
        <v>0</v>
      </c>
      <c r="Q9" s="1">
        <f>Q10</f>
        <v>0</v>
      </c>
      <c r="S9" s="1" t="s">
        <v>130</v>
      </c>
      <c r="T9" s="1" t="e">
        <f>VLOOKUP($A9,'[1]Sheet 1'!$A:$AN,T$1,0)</f>
        <v>#N/A</v>
      </c>
      <c r="U9" s="1" t="s">
        <v>131</v>
      </c>
      <c r="V9" s="1" t="s">
        <v>171</v>
      </c>
      <c r="W9" s="1" t="s">
        <v>171</v>
      </c>
      <c r="X9" s="1" t="s">
        <v>134</v>
      </c>
      <c r="Y9" s="1" t="str">
        <f>VLOOKUP($A9,'[1]Sheet 1'!$A:$AN,Y$1,0)</f>
        <v>Proposed Plan</v>
      </c>
      <c r="Z9" s="1" t="str">
        <f>VLOOKUP($A9,'[1]Sheet 1'!$A:$AN,Z$1,0)</f>
        <v>Deviation CAPA Gap Assessment</v>
      </c>
      <c r="AA9" s="1" t="s">
        <v>131</v>
      </c>
      <c r="AB9" s="1" t="s">
        <v>135</v>
      </c>
      <c r="AC9" s="1" t="s">
        <v>136</v>
      </c>
      <c r="AD9" s="1" t="e">
        <f>VLOOKUP($A9,'[1]Sheet 1'!$A:$AN,AD$1,0)</f>
        <v>#N/A</v>
      </c>
      <c r="AE9" s="1" t="e">
        <f>VLOOKUP($A9,'[1]Sheet 1'!$A:$AN,AE$1,0)</f>
        <v>#N/A</v>
      </c>
      <c r="AF9" s="1" t="s">
        <v>171</v>
      </c>
      <c r="AG9" s="1" t="e">
        <f>VLOOKUP($A9,'[1]Sheet 1'!$A:$AN,AG$1,0)</f>
        <v>#N/A</v>
      </c>
      <c r="AH9" s="1" t="e">
        <f>VLOOKUP($A9,'[1]Sheet 1'!$A:$AN,AH$1,0)</f>
        <v>#N/A</v>
      </c>
      <c r="AI9" s="1" t="e">
        <f>VLOOKUP($A9,'[1]Sheet 1'!$A:$AN,AI$1,0)</f>
        <v>#N/A</v>
      </c>
      <c r="AJ9" s="1" t="e">
        <f>VLOOKUP($A9,'[1]Sheet 1'!$A:$AN,AJ$1,0)</f>
        <v>#N/A</v>
      </c>
      <c r="AK9" s="1" t="e">
        <f>VLOOKUP($A9,'[1]Sheet 1'!$A:$AN,AK$1,0)</f>
        <v>#REF!</v>
      </c>
      <c r="AL9" s="1" t="e">
        <f>VLOOKUP($A9,'[1]Sheet 1'!$A:$AN,AL$1,0)</f>
        <v>#REF!</v>
      </c>
      <c r="AM9" s="1" t="e">
        <f>VLOOKUP($A9,'[1]Sheet 1'!$A:$AN,AM$1,0)</f>
        <v>#REF!</v>
      </c>
      <c r="AN9" s="1" t="e">
        <f>VLOOKUP($A9,'[1]Sheet 1'!$A:$AN,AN$1,0)</f>
        <v>#REF!</v>
      </c>
      <c r="AO9" s="22" t="s">
        <v>183</v>
      </c>
      <c r="AQ9" s="22" t="s">
        <v>182</v>
      </c>
      <c r="AR9" s="1" t="s">
        <v>138</v>
      </c>
      <c r="AS9" s="1" t="s">
        <v>139</v>
      </c>
      <c r="AV9" s="1" t="s">
        <v>140</v>
      </c>
      <c r="AW9" s="1" t="s">
        <v>141</v>
      </c>
      <c r="AX9" s="1" t="s">
        <v>186</v>
      </c>
      <c r="AY9" s="22" t="s">
        <v>187</v>
      </c>
      <c r="CT9" s="1" t="s">
        <v>188</v>
      </c>
      <c r="DD9" s="1" t="s">
        <v>145</v>
      </c>
      <c r="DE9" s="22" t="s">
        <v>184</v>
      </c>
      <c r="DH9" s="1" t="s">
        <v>146</v>
      </c>
      <c r="DI9" s="22" t="s">
        <v>189</v>
      </c>
    </row>
    <row r="10" ht="14" hidden="1" customHeight="1" spans="1:114">
      <c r="A10" s="1" t="s">
        <v>190</v>
      </c>
      <c r="B10" s="1" t="s">
        <v>182</v>
      </c>
      <c r="C10" s="1" t="s">
        <v>183</v>
      </c>
      <c r="D10" s="1" t="s">
        <v>184</v>
      </c>
      <c r="E10" s="1" t="s">
        <v>149</v>
      </c>
      <c r="F10" s="1" t="s">
        <v>128</v>
      </c>
      <c r="G10" s="1" t="s">
        <v>185</v>
      </c>
      <c r="H10" s="1" t="s">
        <v>191</v>
      </c>
      <c r="K10" s="1">
        <f t="shared" si="0"/>
        <v>0</v>
      </c>
      <c r="L10" s="7">
        <f t="shared" si="1"/>
        <v>0</v>
      </c>
      <c r="M10" s="1">
        <f t="shared" si="2"/>
        <v>0</v>
      </c>
      <c r="N10" s="13">
        <f t="shared" si="3"/>
        <v>0</v>
      </c>
      <c r="P10" s="1">
        <f t="shared" si="4"/>
        <v>0</v>
      </c>
      <c r="Q10" s="1">
        <v>0</v>
      </c>
      <c r="S10" s="1" t="s">
        <v>130</v>
      </c>
      <c r="T10" s="1" t="e">
        <f>VLOOKUP($A10,'[1]Sheet 1'!$A:$AN,T$1,0)</f>
        <v>#N/A</v>
      </c>
      <c r="U10" s="1" t="s">
        <v>131</v>
      </c>
      <c r="V10" s="1" t="s">
        <v>171</v>
      </c>
      <c r="W10" s="1" t="s">
        <v>171</v>
      </c>
      <c r="X10" s="1" t="s">
        <v>134</v>
      </c>
      <c r="Y10" s="1" t="str">
        <f>VLOOKUP($A10,'[1]Sheet 1'!$A:$AN,Y$1,0)</f>
        <v>Proposed Plan</v>
      </c>
      <c r="Z10" s="1" t="str">
        <f>VLOOKUP($A10,'[1]Sheet 1'!$A:$AN,Z$1,0)</f>
        <v>Deviation/CAPA Gap Assessment</v>
      </c>
      <c r="AA10" s="1" t="s">
        <v>131</v>
      </c>
      <c r="AB10" s="1" t="s">
        <v>135</v>
      </c>
      <c r="AC10" s="1" t="s">
        <v>136</v>
      </c>
      <c r="AD10" s="1" t="e">
        <f>VLOOKUP($A10,'[1]Sheet 1'!$A:$AN,AD$1,0)</f>
        <v>#N/A</v>
      </c>
      <c r="AE10" s="1" t="e">
        <f>VLOOKUP($A10,'[1]Sheet 1'!$A:$AN,AE$1,0)</f>
        <v>#N/A</v>
      </c>
      <c r="AF10" s="1" t="s">
        <v>171</v>
      </c>
      <c r="AG10" s="1" t="e">
        <f>VLOOKUP($A10,'[1]Sheet 1'!$A:$AN,AG$1,0)</f>
        <v>#N/A</v>
      </c>
      <c r="AH10" s="1" t="e">
        <f>VLOOKUP($A10,'[1]Sheet 1'!$A:$AN,AH$1,0)</f>
        <v>#N/A</v>
      </c>
      <c r="AI10" s="1" t="e">
        <f>VLOOKUP($A10,'[1]Sheet 1'!$A:$AN,AI$1,0)</f>
        <v>#N/A</v>
      </c>
      <c r="AJ10" s="1" t="e">
        <f>VLOOKUP($A10,'[1]Sheet 1'!$A:$AN,AJ$1,0)</f>
        <v>#N/A</v>
      </c>
      <c r="AK10" s="1" t="e">
        <f>VLOOKUP($A10,'[1]Sheet 1'!$A:$AN,AK$1,0)</f>
        <v>#REF!</v>
      </c>
      <c r="AL10" s="1" t="e">
        <f>VLOOKUP($A10,'[1]Sheet 1'!$A:$AN,AL$1,0)</f>
        <v>#REF!</v>
      </c>
      <c r="AM10" s="1" t="e">
        <f>VLOOKUP($A10,'[1]Sheet 1'!$A:$AN,AM$1,0)</f>
        <v>#REF!</v>
      </c>
      <c r="AN10" s="1" t="e">
        <f>VLOOKUP($A10,'[1]Sheet 1'!$A:$AN,AN$1,0)</f>
        <v>#REF!</v>
      </c>
      <c r="AO10" s="22" t="s">
        <v>192</v>
      </c>
      <c r="AW10" s="1" t="s">
        <v>141</v>
      </c>
      <c r="AZ10" s="22" t="s">
        <v>191</v>
      </c>
      <c r="BA10" s="1" t="s">
        <v>193</v>
      </c>
      <c r="BB10" s="1" t="s">
        <v>186</v>
      </c>
      <c r="BD10" s="1" t="s">
        <v>131</v>
      </c>
      <c r="BF10" s="1" t="s">
        <v>138</v>
      </c>
      <c r="BG10" s="1" t="s">
        <v>152</v>
      </c>
      <c r="BH10" s="1" t="s">
        <v>152</v>
      </c>
      <c r="DF10" s="22" t="s">
        <v>184</v>
      </c>
      <c r="DJ10" s="22" t="s">
        <v>194</v>
      </c>
    </row>
    <row r="11" ht="14" customHeight="1" spans="1:117">
      <c r="A11" s="1">
        <v>12570</v>
      </c>
      <c r="B11" s="1" t="s">
        <v>195</v>
      </c>
      <c r="C11" s="1" t="s">
        <v>196</v>
      </c>
      <c r="D11" s="1" t="s">
        <v>194</v>
      </c>
      <c r="E11" s="1" t="s">
        <v>127</v>
      </c>
      <c r="F11" s="1" t="s">
        <v>128</v>
      </c>
      <c r="G11" s="1" t="s">
        <v>197</v>
      </c>
      <c r="H11" s="1">
        <v>0</v>
      </c>
      <c r="K11" s="7">
        <f t="shared" si="0"/>
        <v>0</v>
      </c>
      <c r="L11" s="7">
        <f t="shared" si="1"/>
        <v>0</v>
      </c>
      <c r="M11" s="1">
        <f t="shared" si="2"/>
        <v>0</v>
      </c>
      <c r="N11" s="13">
        <f t="shared" si="3"/>
        <v>0</v>
      </c>
      <c r="P11" s="1">
        <f t="shared" si="4"/>
        <v>0.0227</v>
      </c>
      <c r="Q11" s="1">
        <v>0</v>
      </c>
      <c r="S11" s="1" t="s">
        <v>130</v>
      </c>
      <c r="T11" s="1" t="e">
        <f>VLOOKUP($A11,'[1]Sheet 1'!$A:$AN,T$1,0)</f>
        <v>#N/A</v>
      </c>
      <c r="U11" s="1" t="s">
        <v>131</v>
      </c>
      <c r="V11" s="1" t="s">
        <v>171</v>
      </c>
      <c r="W11" s="1" t="s">
        <v>171</v>
      </c>
      <c r="X11" s="1" t="s">
        <v>134</v>
      </c>
      <c r="Y11" s="1" t="str">
        <f>VLOOKUP($A11,'[1]Sheet 1'!$A:$AN,Y$1,0)</f>
        <v>Pending</v>
      </c>
      <c r="Z11" s="1" t="str">
        <f>VLOOKUP($A11,'[1]Sheet 1'!$A:$AN,Z$1,0)</f>
        <v>Cross Divisional Data Sharing Workstream</v>
      </c>
      <c r="AA11" s="1" t="s">
        <v>131</v>
      </c>
      <c r="AB11" s="1" t="s">
        <v>135</v>
      </c>
      <c r="AC11" s="1" t="s">
        <v>136</v>
      </c>
      <c r="AD11" s="1" t="e">
        <f>VLOOKUP($A11,'[1]Sheet 1'!$A:$AN,AD$1,0)</f>
        <v>#N/A</v>
      </c>
      <c r="AE11" s="1" t="e">
        <f>VLOOKUP($A11,'[1]Sheet 1'!$A:$AN,AE$1,0)</f>
        <v>#N/A</v>
      </c>
      <c r="AF11" s="1" t="s">
        <v>171</v>
      </c>
      <c r="AG11" s="1" t="e">
        <f>VLOOKUP($A11,'[1]Sheet 1'!$A:$AN,AG$1,0)</f>
        <v>#N/A</v>
      </c>
      <c r="AH11" s="1" t="e">
        <f>VLOOKUP($A11,'[1]Sheet 1'!$A:$AN,AH$1,0)</f>
        <v>#N/A</v>
      </c>
      <c r="AI11" s="1" t="e">
        <f>VLOOKUP($A11,'[1]Sheet 1'!$A:$AN,AI$1,0)</f>
        <v>#N/A</v>
      </c>
      <c r="AJ11" s="1" t="e">
        <f>VLOOKUP($A11,'[1]Sheet 1'!$A:$AN,AJ$1,0)</f>
        <v>#N/A</v>
      </c>
      <c r="AK11" s="1" t="e">
        <f>VLOOKUP($A11,'[1]Sheet 1'!$A:$AN,AK$1,0)</f>
        <v>#REF!</v>
      </c>
      <c r="AL11" s="1" t="e">
        <f>VLOOKUP($A11,'[1]Sheet 1'!$A:$AN,AL$1,0)</f>
        <v>#REF!</v>
      </c>
      <c r="AM11" s="1" t="e">
        <f>VLOOKUP($A11,'[1]Sheet 1'!$A:$AN,AM$1,0)</f>
        <v>#REF!</v>
      </c>
      <c r="AN11" s="1" t="e">
        <f>VLOOKUP($A11,'[1]Sheet 1'!$A:$AN,AN$1,0)</f>
        <v>#REF!</v>
      </c>
      <c r="AO11" s="22" t="s">
        <v>196</v>
      </c>
      <c r="AQ11" s="22" t="s">
        <v>195</v>
      </c>
      <c r="AR11" s="1" t="s">
        <v>138</v>
      </c>
      <c r="AS11" s="1" t="s">
        <v>139</v>
      </c>
      <c r="AT11" s="1" t="s">
        <v>132</v>
      </c>
      <c r="AV11" s="1" t="s">
        <v>140</v>
      </c>
      <c r="AW11" s="1" t="s">
        <v>198</v>
      </c>
      <c r="AX11" s="1" t="s">
        <v>142</v>
      </c>
      <c r="AY11" s="22" t="s">
        <v>199</v>
      </c>
      <c r="BI11" s="23">
        <v>42928</v>
      </c>
      <c r="BJ11" s="23">
        <v>43098</v>
      </c>
      <c r="BK11" s="24">
        <v>15.1</v>
      </c>
      <c r="BL11" s="1">
        <v>0</v>
      </c>
      <c r="CT11" s="1" t="s">
        <v>144</v>
      </c>
      <c r="DD11" s="1" t="s">
        <v>145</v>
      </c>
      <c r="DE11" s="22" t="s">
        <v>194</v>
      </c>
      <c r="DH11" s="1" t="s">
        <v>146</v>
      </c>
      <c r="DI11" s="22" t="s">
        <v>200</v>
      </c>
      <c r="DM11" s="1">
        <v>0.1</v>
      </c>
    </row>
    <row r="12" ht="14" hidden="1" customHeight="1" spans="1:117">
      <c r="A12" s="1" t="s">
        <v>201</v>
      </c>
      <c r="B12" s="1" t="s">
        <v>195</v>
      </c>
      <c r="C12" s="1" t="s">
        <v>196</v>
      </c>
      <c r="D12" s="1" t="s">
        <v>194</v>
      </c>
      <c r="E12" s="1" t="s">
        <v>149</v>
      </c>
      <c r="F12" s="1" t="s">
        <v>128</v>
      </c>
      <c r="G12" s="1" t="s">
        <v>197</v>
      </c>
      <c r="H12" s="1" t="s">
        <v>202</v>
      </c>
      <c r="K12" s="1">
        <f t="shared" si="0"/>
        <v>0</v>
      </c>
      <c r="L12" s="7">
        <f t="shared" si="1"/>
        <v>0</v>
      </c>
      <c r="M12" s="1">
        <f t="shared" si="2"/>
        <v>0</v>
      </c>
      <c r="N12" s="13">
        <f t="shared" si="3"/>
        <v>0</v>
      </c>
      <c r="P12" s="1">
        <f t="shared" si="4"/>
        <v>0.0227</v>
      </c>
      <c r="Q12" s="1">
        <v>0</v>
      </c>
      <c r="S12" s="1" t="s">
        <v>130</v>
      </c>
      <c r="T12" s="1" t="e">
        <f>VLOOKUP($A12,'[1]Sheet 1'!$A:$AN,T$1,0)</f>
        <v>#N/A</v>
      </c>
      <c r="U12" s="1" t="s">
        <v>131</v>
      </c>
      <c r="V12" s="1" t="s">
        <v>171</v>
      </c>
      <c r="W12" s="1" t="s">
        <v>171</v>
      </c>
      <c r="X12" s="1" t="s">
        <v>134</v>
      </c>
      <c r="Y12" s="1" t="str">
        <f>VLOOKUP($A12,'[1]Sheet 1'!$A:$AN,Y$1,0)</f>
        <v>Proposed Plan</v>
      </c>
      <c r="Z12" s="1" t="str">
        <f>VLOOKUP($A12,'[1]Sheet 1'!$A:$AN,Z$1,0)</f>
        <v>Cross Divisional Data Sharing Workstream</v>
      </c>
      <c r="AA12" s="1" t="s">
        <v>131</v>
      </c>
      <c r="AB12" s="1" t="s">
        <v>135</v>
      </c>
      <c r="AC12" s="1" t="s">
        <v>136</v>
      </c>
      <c r="AD12" s="1" t="e">
        <f>VLOOKUP($A12,'[1]Sheet 1'!$A:$AN,AD$1,0)</f>
        <v>#N/A</v>
      </c>
      <c r="AE12" s="1" t="e">
        <f>VLOOKUP($A12,'[1]Sheet 1'!$A:$AN,AE$1,0)</f>
        <v>#N/A</v>
      </c>
      <c r="AF12" s="1" t="s">
        <v>171</v>
      </c>
      <c r="AG12" s="1" t="e">
        <f>VLOOKUP($A12,'[1]Sheet 1'!$A:$AN,AG$1,0)</f>
        <v>#N/A</v>
      </c>
      <c r="AH12" s="1" t="e">
        <f>VLOOKUP($A12,'[1]Sheet 1'!$A:$AN,AH$1,0)</f>
        <v>#N/A</v>
      </c>
      <c r="AI12" s="1" t="e">
        <f>VLOOKUP($A12,'[1]Sheet 1'!$A:$AN,AI$1,0)</f>
        <v>#N/A</v>
      </c>
      <c r="AJ12" s="1" t="e">
        <f>VLOOKUP($A12,'[1]Sheet 1'!$A:$AN,AJ$1,0)</f>
        <v>#N/A</v>
      </c>
      <c r="AK12" s="1" t="e">
        <f>VLOOKUP($A12,'[1]Sheet 1'!$A:$AN,AK$1,0)</f>
        <v>#REF!</v>
      </c>
      <c r="AL12" s="1" t="e">
        <f>VLOOKUP($A12,'[1]Sheet 1'!$A:$AN,AL$1,0)</f>
        <v>#REF!</v>
      </c>
      <c r="AM12" s="1" t="e">
        <f>VLOOKUP($A12,'[1]Sheet 1'!$A:$AN,AM$1,0)</f>
        <v>#REF!</v>
      </c>
      <c r="AN12" s="1" t="e">
        <f>VLOOKUP($A12,'[1]Sheet 1'!$A:$AN,AN$1,0)</f>
        <v>#REF!</v>
      </c>
      <c r="AO12" s="22" t="s">
        <v>196</v>
      </c>
      <c r="AW12" s="1" t="s">
        <v>141</v>
      </c>
      <c r="AZ12" s="22" t="s">
        <v>202</v>
      </c>
      <c r="BA12" s="1" t="s">
        <v>203</v>
      </c>
      <c r="BB12" s="1" t="s">
        <v>204</v>
      </c>
      <c r="BF12" s="1" t="s">
        <v>138</v>
      </c>
      <c r="BG12" s="1" t="s">
        <v>152</v>
      </c>
      <c r="BH12" s="1" t="s">
        <v>152</v>
      </c>
      <c r="BI12" s="23">
        <v>42928</v>
      </c>
      <c r="BJ12" s="23">
        <v>43098</v>
      </c>
      <c r="BK12" s="24">
        <v>15.1</v>
      </c>
      <c r="BL12" s="1">
        <v>0</v>
      </c>
      <c r="DF12" s="22" t="s">
        <v>205</v>
      </c>
      <c r="DJ12" s="22" t="s">
        <v>206</v>
      </c>
      <c r="DM12" s="1">
        <v>0.1</v>
      </c>
    </row>
    <row r="13" ht="14" customHeight="1" spans="1:118">
      <c r="A13" s="1">
        <v>12569</v>
      </c>
      <c r="B13" s="1" t="s">
        <v>207</v>
      </c>
      <c r="C13" s="1" t="s">
        <v>208</v>
      </c>
      <c r="D13" s="1" t="s">
        <v>209</v>
      </c>
      <c r="E13" s="1" t="s">
        <v>127</v>
      </c>
      <c r="F13" s="1" t="s">
        <v>128</v>
      </c>
      <c r="G13" s="1" t="s">
        <v>170</v>
      </c>
      <c r="H13" s="1">
        <v>0</v>
      </c>
      <c r="K13" s="7">
        <f t="shared" si="0"/>
        <v>0</v>
      </c>
      <c r="L13" s="7">
        <f t="shared" si="1"/>
        <v>0</v>
      </c>
      <c r="M13" s="1">
        <f t="shared" si="2"/>
        <v>0</v>
      </c>
      <c r="N13" s="13">
        <f t="shared" si="3"/>
        <v>0</v>
      </c>
      <c r="P13" s="1">
        <f t="shared" si="4"/>
        <v>0.1135</v>
      </c>
      <c r="Q13" s="1">
        <v>0</v>
      </c>
      <c r="S13" s="1" t="s">
        <v>130</v>
      </c>
      <c r="T13" s="1" t="e">
        <f>VLOOKUP($A13,'[1]Sheet 1'!$A:$AN,T$1,0)</f>
        <v>#N/A</v>
      </c>
      <c r="U13" s="1" t="s">
        <v>131</v>
      </c>
      <c r="V13" s="1" t="s">
        <v>171</v>
      </c>
      <c r="W13" s="1" t="s">
        <v>171</v>
      </c>
      <c r="X13" s="1" t="s">
        <v>134</v>
      </c>
      <c r="Y13" s="1" t="str">
        <f>VLOOKUP($A13,'[1]Sheet 1'!$A:$AN,Y$1,0)</f>
        <v>Pending</v>
      </c>
      <c r="Z13" s="1" t="str">
        <f>VLOOKUP($A13,'[1]Sheet 1'!$A:$AN,Z$1,0)</f>
        <v>CT Umbrella project</v>
      </c>
      <c r="AA13" s="1" t="s">
        <v>131</v>
      </c>
      <c r="AB13" s="1" t="s">
        <v>135</v>
      </c>
      <c r="AC13" s="1" t="s">
        <v>136</v>
      </c>
      <c r="AD13" s="1" t="e">
        <f>VLOOKUP($A13,'[1]Sheet 1'!$A:$AN,AD$1,0)</f>
        <v>#N/A</v>
      </c>
      <c r="AE13" s="1" t="e">
        <f>VLOOKUP($A13,'[1]Sheet 1'!$A:$AN,AE$1,0)</f>
        <v>#N/A</v>
      </c>
      <c r="AF13" s="1" t="s">
        <v>171</v>
      </c>
      <c r="AG13" s="1" t="e">
        <f>VLOOKUP($A13,'[1]Sheet 1'!$A:$AN,AG$1,0)</f>
        <v>#N/A</v>
      </c>
      <c r="AH13" s="1" t="e">
        <f>VLOOKUP($A13,'[1]Sheet 1'!$A:$AN,AH$1,0)</f>
        <v>#N/A</v>
      </c>
      <c r="AI13" s="1" t="e">
        <f>VLOOKUP($A13,'[1]Sheet 1'!$A:$AN,AI$1,0)</f>
        <v>#N/A</v>
      </c>
      <c r="AJ13" s="1" t="e">
        <f>VLOOKUP($A13,'[1]Sheet 1'!$A:$AN,AJ$1,0)</f>
        <v>#N/A</v>
      </c>
      <c r="AK13" s="1" t="e">
        <f>VLOOKUP($A13,'[1]Sheet 1'!$A:$AN,AK$1,0)</f>
        <v>#REF!</v>
      </c>
      <c r="AL13" s="1" t="e">
        <f>VLOOKUP($A13,'[1]Sheet 1'!$A:$AN,AL$1,0)</f>
        <v>#REF!</v>
      </c>
      <c r="AM13" s="1" t="e">
        <f>VLOOKUP($A13,'[1]Sheet 1'!$A:$AN,AM$1,0)</f>
        <v>#REF!</v>
      </c>
      <c r="AN13" s="1" t="e">
        <f>VLOOKUP($A13,'[1]Sheet 1'!$A:$AN,AN$1,0)</f>
        <v>#REF!</v>
      </c>
      <c r="AO13" s="22" t="s">
        <v>208</v>
      </c>
      <c r="AQ13" s="22" t="s">
        <v>207</v>
      </c>
      <c r="AR13" s="1" t="s">
        <v>138</v>
      </c>
      <c r="AS13" s="1" t="s">
        <v>139</v>
      </c>
      <c r="AT13" s="1" t="s">
        <v>132</v>
      </c>
      <c r="AV13" s="1" t="s">
        <v>140</v>
      </c>
      <c r="AW13" s="1" t="s">
        <v>198</v>
      </c>
      <c r="AX13" s="1" t="s">
        <v>142</v>
      </c>
      <c r="AY13" s="22" t="s">
        <v>210</v>
      </c>
      <c r="BI13" s="23">
        <v>42919</v>
      </c>
      <c r="BJ13" s="23">
        <v>43236</v>
      </c>
      <c r="BK13" s="24">
        <v>121.7</v>
      </c>
      <c r="BL13" s="1">
        <v>0.1</v>
      </c>
      <c r="CT13" s="1" t="s">
        <v>144</v>
      </c>
      <c r="DD13" s="1" t="s">
        <v>145</v>
      </c>
      <c r="DE13" s="22" t="s">
        <v>209</v>
      </c>
      <c r="DH13" s="1" t="s">
        <v>211</v>
      </c>
      <c r="DI13" s="22" t="s">
        <v>209</v>
      </c>
      <c r="DM13" s="1">
        <v>0.5</v>
      </c>
      <c r="DN13" s="1">
        <v>0</v>
      </c>
    </row>
    <row r="14" ht="14" hidden="1" customHeight="1" spans="1:118">
      <c r="A14" s="1" t="s">
        <v>212</v>
      </c>
      <c r="B14" s="1" t="s">
        <v>207</v>
      </c>
      <c r="C14" s="1" t="s">
        <v>208</v>
      </c>
      <c r="D14" s="1" t="s">
        <v>209</v>
      </c>
      <c r="E14" s="1" t="s">
        <v>149</v>
      </c>
      <c r="F14" s="1" t="s">
        <v>128</v>
      </c>
      <c r="G14" s="1" t="s">
        <v>170</v>
      </c>
      <c r="H14" s="1" t="s">
        <v>213</v>
      </c>
      <c r="K14" s="1">
        <f t="shared" si="0"/>
        <v>0</v>
      </c>
      <c r="L14" s="7">
        <f t="shared" si="1"/>
        <v>0</v>
      </c>
      <c r="M14" s="1">
        <f t="shared" si="2"/>
        <v>0</v>
      </c>
      <c r="N14" s="13">
        <f t="shared" si="3"/>
        <v>0</v>
      </c>
      <c r="P14" s="1">
        <f t="shared" si="4"/>
        <v>0.1135</v>
      </c>
      <c r="Q14" s="1">
        <v>0</v>
      </c>
      <c r="S14" s="1" t="s">
        <v>130</v>
      </c>
      <c r="T14" s="1" t="e">
        <f>VLOOKUP($A14,'[1]Sheet 1'!$A:$AN,T$1,0)</f>
        <v>#N/A</v>
      </c>
      <c r="U14" s="1" t="s">
        <v>131</v>
      </c>
      <c r="V14" s="1" t="s">
        <v>171</v>
      </c>
      <c r="W14" s="1" t="s">
        <v>171</v>
      </c>
      <c r="X14" s="1" t="s">
        <v>134</v>
      </c>
      <c r="Y14" s="1" t="str">
        <f>VLOOKUP($A14,'[1]Sheet 1'!$A:$AN,Y$1,0)</f>
        <v>Proposed Plan</v>
      </c>
      <c r="Z14" s="1" t="str">
        <f>VLOOKUP($A14,'[1]Sheet 1'!$A:$AN,Z$1,0)</f>
        <v>CT Umbrella Project</v>
      </c>
      <c r="AA14" s="1" t="s">
        <v>131</v>
      </c>
      <c r="AB14" s="1" t="s">
        <v>135</v>
      </c>
      <c r="AC14" s="1" t="s">
        <v>136</v>
      </c>
      <c r="AD14" s="1" t="e">
        <f>VLOOKUP($A14,'[1]Sheet 1'!$A:$AN,AD$1,0)</f>
        <v>#N/A</v>
      </c>
      <c r="AE14" s="1" t="e">
        <f>VLOOKUP($A14,'[1]Sheet 1'!$A:$AN,AE$1,0)</f>
        <v>#N/A</v>
      </c>
      <c r="AF14" s="1" t="s">
        <v>171</v>
      </c>
      <c r="AG14" s="1" t="e">
        <f>VLOOKUP($A14,'[1]Sheet 1'!$A:$AN,AG$1,0)</f>
        <v>#N/A</v>
      </c>
      <c r="AH14" s="1" t="e">
        <f>VLOOKUP($A14,'[1]Sheet 1'!$A:$AN,AH$1,0)</f>
        <v>#N/A</v>
      </c>
      <c r="AI14" s="1" t="e">
        <f>VLOOKUP($A14,'[1]Sheet 1'!$A:$AN,AI$1,0)</f>
        <v>#N/A</v>
      </c>
      <c r="AJ14" s="1" t="e">
        <f>VLOOKUP($A14,'[1]Sheet 1'!$A:$AN,AJ$1,0)</f>
        <v>#N/A</v>
      </c>
      <c r="AK14" s="1" t="e">
        <f>VLOOKUP($A14,'[1]Sheet 1'!$A:$AN,AK$1,0)</f>
        <v>#REF!</v>
      </c>
      <c r="AL14" s="1" t="e">
        <f>VLOOKUP($A14,'[1]Sheet 1'!$A:$AN,AL$1,0)</f>
        <v>#REF!</v>
      </c>
      <c r="AM14" s="1" t="e">
        <f>VLOOKUP($A14,'[1]Sheet 1'!$A:$AN,AM$1,0)</f>
        <v>#REF!</v>
      </c>
      <c r="AN14" s="1" t="e">
        <f>VLOOKUP($A14,'[1]Sheet 1'!$A:$AN,AN$1,0)</f>
        <v>#REF!</v>
      </c>
      <c r="AO14" s="22" t="s">
        <v>214</v>
      </c>
      <c r="AW14" s="1" t="s">
        <v>141</v>
      </c>
      <c r="AZ14" s="22" t="s">
        <v>213</v>
      </c>
      <c r="BA14" s="1" t="s">
        <v>215</v>
      </c>
      <c r="BB14" s="1" t="s">
        <v>181</v>
      </c>
      <c r="BF14" s="1" t="s">
        <v>138</v>
      </c>
      <c r="BG14" s="1" t="s">
        <v>152</v>
      </c>
      <c r="BH14" s="1" t="s">
        <v>152</v>
      </c>
      <c r="BI14" s="23">
        <v>42919</v>
      </c>
      <c r="BJ14" s="23">
        <v>43236</v>
      </c>
      <c r="BK14" s="24">
        <v>121.7</v>
      </c>
      <c r="BL14" s="1">
        <v>0.1</v>
      </c>
      <c r="DF14" s="22" t="s">
        <v>209</v>
      </c>
      <c r="DJ14" s="22" t="s">
        <v>206</v>
      </c>
      <c r="DM14" s="1">
        <v>0.5</v>
      </c>
      <c r="DN14" s="1">
        <v>0</v>
      </c>
    </row>
    <row r="15" ht="14" customHeight="1" spans="1:118">
      <c r="A15" s="1">
        <v>12568</v>
      </c>
      <c r="B15" s="1" t="s">
        <v>216</v>
      </c>
      <c r="C15" s="1" t="s">
        <v>217</v>
      </c>
      <c r="D15" s="1" t="s">
        <v>156</v>
      </c>
      <c r="E15" s="1" t="s">
        <v>127</v>
      </c>
      <c r="F15" s="1" t="s">
        <v>128</v>
      </c>
      <c r="G15" s="1" t="s">
        <v>157</v>
      </c>
      <c r="H15" s="1">
        <v>0</v>
      </c>
      <c r="K15" s="7">
        <f t="shared" si="0"/>
        <v>0</v>
      </c>
      <c r="L15" s="7">
        <f t="shared" si="1"/>
        <v>0</v>
      </c>
      <c r="M15" s="1">
        <f t="shared" si="2"/>
        <v>0</v>
      </c>
      <c r="N15" s="13">
        <f t="shared" si="3"/>
        <v>0</v>
      </c>
      <c r="P15" s="1">
        <f t="shared" si="4"/>
        <v>0.0227</v>
      </c>
      <c r="Q15" s="1">
        <v>0</v>
      </c>
      <c r="S15" s="1" t="s">
        <v>130</v>
      </c>
      <c r="T15" s="1" t="e">
        <f>VLOOKUP($A15,'[1]Sheet 1'!$A:$AN,T$1,0)</f>
        <v>#N/A</v>
      </c>
      <c r="U15" s="1" t="s">
        <v>131</v>
      </c>
      <c r="V15" s="1" t="s">
        <v>171</v>
      </c>
      <c r="W15" s="1" t="s">
        <v>171</v>
      </c>
      <c r="X15" s="1" t="s">
        <v>134</v>
      </c>
      <c r="Y15" s="1" t="str">
        <f>VLOOKUP($A15,'[1]Sheet 1'!$A:$AN,Y$1,0)</f>
        <v>Strategy Approved</v>
      </c>
      <c r="Z15" s="1" t="str">
        <f>VLOOKUP($A15,'[1]Sheet 1'!$A:$AN,Z$1,0)</f>
        <v>CTT Harmonization</v>
      </c>
      <c r="AA15" s="1" t="s">
        <v>131</v>
      </c>
      <c r="AB15" s="1" t="s">
        <v>135</v>
      </c>
      <c r="AC15" s="1" t="s">
        <v>136</v>
      </c>
      <c r="AD15" s="1" t="e">
        <f>VLOOKUP($A15,'[1]Sheet 1'!$A:$AN,AD$1,0)</f>
        <v>#N/A</v>
      </c>
      <c r="AE15" s="1" t="e">
        <f>VLOOKUP($A15,'[1]Sheet 1'!$A:$AN,AE$1,0)</f>
        <v>#N/A</v>
      </c>
      <c r="AF15" s="1" t="s">
        <v>171</v>
      </c>
      <c r="AG15" s="1" t="e">
        <f>VLOOKUP($A15,'[1]Sheet 1'!$A:$AN,AG$1,0)</f>
        <v>#N/A</v>
      </c>
      <c r="AH15" s="1" t="e">
        <f>VLOOKUP($A15,'[1]Sheet 1'!$A:$AN,AH$1,0)</f>
        <v>#N/A</v>
      </c>
      <c r="AI15" s="1" t="e">
        <f>VLOOKUP($A15,'[1]Sheet 1'!$A:$AN,AI$1,0)</f>
        <v>#N/A</v>
      </c>
      <c r="AJ15" s="1" t="e">
        <f>VLOOKUP($A15,'[1]Sheet 1'!$A:$AN,AJ$1,0)</f>
        <v>#N/A</v>
      </c>
      <c r="AK15" s="1" t="e">
        <f>VLOOKUP($A15,'[1]Sheet 1'!$A:$AN,AK$1,0)</f>
        <v>#REF!</v>
      </c>
      <c r="AL15" s="1" t="e">
        <f>VLOOKUP($A15,'[1]Sheet 1'!$A:$AN,AL$1,0)</f>
        <v>#REF!</v>
      </c>
      <c r="AM15" s="1" t="e">
        <f>VLOOKUP($A15,'[1]Sheet 1'!$A:$AN,AM$1,0)</f>
        <v>#REF!</v>
      </c>
      <c r="AN15" s="1" t="e">
        <f>VLOOKUP($A15,'[1]Sheet 1'!$A:$AN,AN$1,0)</f>
        <v>#REF!</v>
      </c>
      <c r="AO15" s="22" t="s">
        <v>217</v>
      </c>
      <c r="AQ15" s="22" t="s">
        <v>216</v>
      </c>
      <c r="AR15" s="1" t="s">
        <v>138</v>
      </c>
      <c r="AS15" s="1" t="s">
        <v>139</v>
      </c>
      <c r="AT15" s="1" t="s">
        <v>132</v>
      </c>
      <c r="AV15" s="1" t="s">
        <v>140</v>
      </c>
      <c r="AW15" s="1" t="s">
        <v>172</v>
      </c>
      <c r="AX15" s="1" t="s">
        <v>173</v>
      </c>
      <c r="AY15" s="22" t="s">
        <v>218</v>
      </c>
      <c r="BI15" s="23">
        <v>42919</v>
      </c>
      <c r="BJ15" s="23">
        <v>43280</v>
      </c>
      <c r="BK15" s="24">
        <v>29.5</v>
      </c>
      <c r="BL15" s="1">
        <v>0</v>
      </c>
      <c r="CT15" s="1" t="s">
        <v>175</v>
      </c>
      <c r="DD15" s="1" t="s">
        <v>145</v>
      </c>
      <c r="DE15" s="22" t="s">
        <v>156</v>
      </c>
      <c r="DH15" s="1" t="s">
        <v>146</v>
      </c>
      <c r="DI15" s="22" t="s">
        <v>219</v>
      </c>
      <c r="DM15" s="1">
        <v>0.1</v>
      </c>
      <c r="DN15" s="1">
        <v>0</v>
      </c>
    </row>
    <row r="16" ht="14" hidden="1" customHeight="1" spans="1:118">
      <c r="A16" s="1" t="s">
        <v>220</v>
      </c>
      <c r="B16" s="1" t="s">
        <v>216</v>
      </c>
      <c r="C16" s="1" t="s">
        <v>217</v>
      </c>
      <c r="D16" s="1" t="s">
        <v>156</v>
      </c>
      <c r="E16" s="1" t="s">
        <v>149</v>
      </c>
      <c r="F16" s="1" t="s">
        <v>128</v>
      </c>
      <c r="G16" s="1" t="s">
        <v>157</v>
      </c>
      <c r="H16" s="1" t="s">
        <v>221</v>
      </c>
      <c r="K16" s="1">
        <f t="shared" si="0"/>
        <v>0</v>
      </c>
      <c r="L16" s="7">
        <f t="shared" si="1"/>
        <v>0</v>
      </c>
      <c r="M16" s="1">
        <f t="shared" si="2"/>
        <v>0</v>
      </c>
      <c r="N16" s="13">
        <f t="shared" si="3"/>
        <v>0</v>
      </c>
      <c r="P16" s="1">
        <f t="shared" si="4"/>
        <v>0.0227</v>
      </c>
      <c r="Q16" s="1">
        <v>0</v>
      </c>
      <c r="S16" s="1" t="s">
        <v>130</v>
      </c>
      <c r="T16" s="1" t="e">
        <f>VLOOKUP($A16,'[1]Sheet 1'!$A:$AN,T$1,0)</f>
        <v>#N/A</v>
      </c>
      <c r="U16" s="1" t="s">
        <v>131</v>
      </c>
      <c r="V16" s="1" t="s">
        <v>171</v>
      </c>
      <c r="W16" s="1" t="s">
        <v>171</v>
      </c>
      <c r="X16" s="1" t="s">
        <v>134</v>
      </c>
      <c r="Y16" s="1" t="str">
        <f>VLOOKUP($A16,'[1]Sheet 1'!$A:$AN,Y$1,0)</f>
        <v>Strategy Approved</v>
      </c>
      <c r="Z16" s="1" t="str">
        <f>VLOOKUP($A16,'[1]Sheet 1'!$A:$AN,Z$1,0)</f>
        <v>CTT Harmonization</v>
      </c>
      <c r="AA16" s="1" t="s">
        <v>131</v>
      </c>
      <c r="AB16" s="1" t="s">
        <v>135</v>
      </c>
      <c r="AC16" s="1" t="s">
        <v>136</v>
      </c>
      <c r="AD16" s="1" t="e">
        <f>VLOOKUP($A16,'[1]Sheet 1'!$A:$AN,AD$1,0)</f>
        <v>#N/A</v>
      </c>
      <c r="AE16" s="1" t="e">
        <f>VLOOKUP($A16,'[1]Sheet 1'!$A:$AN,AE$1,0)</f>
        <v>#N/A</v>
      </c>
      <c r="AF16" s="1" t="s">
        <v>171</v>
      </c>
      <c r="AG16" s="1" t="e">
        <f>VLOOKUP($A16,'[1]Sheet 1'!$A:$AN,AG$1,0)</f>
        <v>#N/A</v>
      </c>
      <c r="AH16" s="1" t="e">
        <f>VLOOKUP($A16,'[1]Sheet 1'!$A:$AN,AH$1,0)</f>
        <v>#N/A</v>
      </c>
      <c r="AI16" s="1" t="e">
        <f>VLOOKUP($A16,'[1]Sheet 1'!$A:$AN,AI$1,0)</f>
        <v>#N/A</v>
      </c>
      <c r="AJ16" s="1" t="e">
        <f>VLOOKUP($A16,'[1]Sheet 1'!$A:$AN,AJ$1,0)</f>
        <v>#N/A</v>
      </c>
      <c r="AK16" s="1" t="e">
        <f>VLOOKUP($A16,'[1]Sheet 1'!$A:$AN,AK$1,0)</f>
        <v>#REF!</v>
      </c>
      <c r="AL16" s="1" t="e">
        <f>VLOOKUP($A16,'[1]Sheet 1'!$A:$AN,AL$1,0)</f>
        <v>#REF!</v>
      </c>
      <c r="AM16" s="1" t="e">
        <f>VLOOKUP($A16,'[1]Sheet 1'!$A:$AN,AM$1,0)</f>
        <v>#REF!</v>
      </c>
      <c r="AN16" s="1" t="e">
        <f>VLOOKUP($A16,'[1]Sheet 1'!$A:$AN,AN$1,0)</f>
        <v>#REF!</v>
      </c>
      <c r="AO16" s="22" t="s">
        <v>217</v>
      </c>
      <c r="AW16" s="1" t="s">
        <v>172</v>
      </c>
      <c r="AZ16" s="22" t="s">
        <v>221</v>
      </c>
      <c r="BA16" s="1" t="s">
        <v>222</v>
      </c>
      <c r="BB16" s="1" t="s">
        <v>166</v>
      </c>
      <c r="BD16" s="1" t="s">
        <v>131</v>
      </c>
      <c r="BF16" s="1" t="s">
        <v>138</v>
      </c>
      <c r="BG16" s="1" t="s">
        <v>152</v>
      </c>
      <c r="BH16" s="1" t="s">
        <v>152</v>
      </c>
      <c r="BI16" s="23">
        <v>42919</v>
      </c>
      <c r="BJ16" s="23">
        <v>43280</v>
      </c>
      <c r="BK16" s="24">
        <v>29.5</v>
      </c>
      <c r="BL16" s="1">
        <v>0</v>
      </c>
      <c r="DF16" s="22" t="s">
        <v>156</v>
      </c>
      <c r="DJ16" s="22" t="s">
        <v>156</v>
      </c>
      <c r="DM16" s="1">
        <v>0.1</v>
      </c>
      <c r="DN16" s="1">
        <v>0</v>
      </c>
    </row>
    <row r="17" ht="14" customHeight="1" spans="1:119">
      <c r="A17" s="1">
        <v>12567</v>
      </c>
      <c r="B17" s="1" t="s">
        <v>223</v>
      </c>
      <c r="C17" s="1" t="s">
        <v>224</v>
      </c>
      <c r="D17" s="1" t="s">
        <v>194</v>
      </c>
      <c r="E17" s="1" t="s">
        <v>127</v>
      </c>
      <c r="F17" s="1" t="s">
        <v>128</v>
      </c>
      <c r="G17" s="1" t="s">
        <v>225</v>
      </c>
      <c r="H17" s="1">
        <v>0</v>
      </c>
      <c r="K17" s="7">
        <f t="shared" si="0"/>
        <v>0</v>
      </c>
      <c r="L17" s="7">
        <f t="shared" si="1"/>
        <v>0</v>
      </c>
      <c r="M17" s="1">
        <f t="shared" si="2"/>
        <v>0</v>
      </c>
      <c r="N17" s="13">
        <f t="shared" si="3"/>
        <v>0</v>
      </c>
      <c r="P17" s="1">
        <f t="shared" si="4"/>
        <v>0.2043</v>
      </c>
      <c r="Q17" s="1">
        <v>0</v>
      </c>
      <c r="S17" s="1" t="s">
        <v>130</v>
      </c>
      <c r="T17" s="1" t="e">
        <f>VLOOKUP($A17,'[1]Sheet 1'!$A:$AN,T$1,0)</f>
        <v>#N/A</v>
      </c>
      <c r="U17" s="1" t="s">
        <v>131</v>
      </c>
      <c r="V17" s="1" t="s">
        <v>132</v>
      </c>
      <c r="W17" s="1" t="s">
        <v>133</v>
      </c>
      <c r="X17" s="1" t="s">
        <v>134</v>
      </c>
      <c r="Y17" s="1" t="str">
        <f>VLOOKUP($A17,'[1]Sheet 1'!$A:$AN,Y$1,0)</f>
        <v>Strategy Approved</v>
      </c>
      <c r="Z17" s="1" t="str">
        <f>VLOOKUP($A17,'[1]Sheet 1'!$A:$AN,Z$1,0)</f>
        <v>Culture Initiative </v>
      </c>
      <c r="AA17" s="1" t="s">
        <v>131</v>
      </c>
      <c r="AB17" s="1" t="s">
        <v>135</v>
      </c>
      <c r="AC17" s="1" t="s">
        <v>136</v>
      </c>
      <c r="AD17" s="1" t="e">
        <f>VLOOKUP($A17,'[1]Sheet 1'!$A:$AN,AD$1,0)</f>
        <v>#N/A</v>
      </c>
      <c r="AE17" s="1" t="e">
        <f>VLOOKUP($A17,'[1]Sheet 1'!$A:$AN,AE$1,0)</f>
        <v>#N/A</v>
      </c>
      <c r="AF17" s="1" t="s">
        <v>137</v>
      </c>
      <c r="AG17" s="1" t="e">
        <f>VLOOKUP($A17,'[1]Sheet 1'!$A:$AN,AG$1,0)</f>
        <v>#N/A</v>
      </c>
      <c r="AH17" s="1" t="e">
        <f>VLOOKUP($A17,'[1]Sheet 1'!$A:$AN,AH$1,0)</f>
        <v>#N/A</v>
      </c>
      <c r="AI17" s="1" t="e">
        <f>VLOOKUP($A17,'[1]Sheet 1'!$A:$AN,AI$1,0)</f>
        <v>#N/A</v>
      </c>
      <c r="AJ17" s="1" t="e">
        <f>VLOOKUP($A17,'[1]Sheet 1'!$A:$AN,AJ$1,0)</f>
        <v>#N/A</v>
      </c>
      <c r="AK17" s="1" t="e">
        <f>VLOOKUP($A17,'[1]Sheet 1'!$A:$AN,AK$1,0)</f>
        <v>#REF!</v>
      </c>
      <c r="AL17" s="1" t="e">
        <f>VLOOKUP($A17,'[1]Sheet 1'!$A:$AN,AL$1,0)</f>
        <v>#REF!</v>
      </c>
      <c r="AM17" s="1" t="e">
        <f>VLOOKUP($A17,'[1]Sheet 1'!$A:$AN,AM$1,0)</f>
        <v>#REF!</v>
      </c>
      <c r="AN17" s="1" t="e">
        <f>VLOOKUP($A17,'[1]Sheet 1'!$A:$AN,AN$1,0)</f>
        <v>#REF!</v>
      </c>
      <c r="AO17" s="22" t="s">
        <v>224</v>
      </c>
      <c r="AQ17" s="22" t="s">
        <v>223</v>
      </c>
      <c r="AR17" s="1" t="s">
        <v>138</v>
      </c>
      <c r="AS17" s="1" t="s">
        <v>139</v>
      </c>
      <c r="AV17" s="1" t="s">
        <v>140</v>
      </c>
      <c r="AW17" s="1" t="s">
        <v>172</v>
      </c>
      <c r="AX17" s="1" t="s">
        <v>173</v>
      </c>
      <c r="AY17" s="22" t="s">
        <v>226</v>
      </c>
      <c r="BI17" s="23">
        <v>42919</v>
      </c>
      <c r="BJ17" s="23">
        <v>43952</v>
      </c>
      <c r="BK17" s="24">
        <v>209.9</v>
      </c>
      <c r="BL17" s="1">
        <v>0.1</v>
      </c>
      <c r="CT17" s="1" t="s">
        <v>227</v>
      </c>
      <c r="DD17" s="1" t="s">
        <v>145</v>
      </c>
      <c r="DE17" s="22" t="s">
        <v>194</v>
      </c>
      <c r="DH17" s="1" t="s">
        <v>161</v>
      </c>
      <c r="DI17" s="22" t="s">
        <v>228</v>
      </c>
      <c r="DM17" s="1">
        <v>0.2</v>
      </c>
      <c r="DN17" s="1">
        <v>0.5</v>
      </c>
      <c r="DO17" s="1">
        <v>0.2</v>
      </c>
    </row>
    <row r="18" ht="14" hidden="1" customHeight="1" spans="1:119">
      <c r="A18" s="1" t="s">
        <v>229</v>
      </c>
      <c r="B18" s="1" t="s">
        <v>223</v>
      </c>
      <c r="C18" s="1" t="s">
        <v>224</v>
      </c>
      <c r="D18" s="1" t="s">
        <v>194</v>
      </c>
      <c r="E18" s="1" t="s">
        <v>149</v>
      </c>
      <c r="F18" s="1" t="s">
        <v>128</v>
      </c>
      <c r="G18" s="1" t="s">
        <v>225</v>
      </c>
      <c r="H18" s="1" t="s">
        <v>230</v>
      </c>
      <c r="K18" s="1">
        <f t="shared" si="0"/>
        <v>0</v>
      </c>
      <c r="L18" s="7">
        <f t="shared" si="1"/>
        <v>0</v>
      </c>
      <c r="M18" s="1">
        <f t="shared" si="2"/>
        <v>0</v>
      </c>
      <c r="N18" s="13">
        <f t="shared" si="3"/>
        <v>0</v>
      </c>
      <c r="P18" s="1">
        <f t="shared" si="4"/>
        <v>0.2043</v>
      </c>
      <c r="Q18" s="1">
        <v>0</v>
      </c>
      <c r="S18" s="1" t="s">
        <v>130</v>
      </c>
      <c r="T18" s="1" t="e">
        <f>VLOOKUP($A18,'[1]Sheet 1'!$A:$AN,T$1,0)</f>
        <v>#N/A</v>
      </c>
      <c r="U18" s="1" t="s">
        <v>131</v>
      </c>
      <c r="V18" s="1" t="s">
        <v>132</v>
      </c>
      <c r="W18" s="1" t="s">
        <v>133</v>
      </c>
      <c r="X18" s="1" t="s">
        <v>134</v>
      </c>
      <c r="Y18" s="1" t="str">
        <f>VLOOKUP($A18,'[1]Sheet 1'!$A:$AN,Y$1,0)</f>
        <v>Strategy Approved</v>
      </c>
      <c r="Z18" s="1" t="str">
        <f>VLOOKUP($A18,'[1]Sheet 1'!$A:$AN,Z$1,0)</f>
        <v>Culture Initiative</v>
      </c>
      <c r="AA18" s="1" t="s">
        <v>131</v>
      </c>
      <c r="AB18" s="1" t="s">
        <v>135</v>
      </c>
      <c r="AC18" s="1" t="s">
        <v>136</v>
      </c>
      <c r="AD18" s="1" t="e">
        <f>VLOOKUP($A18,'[1]Sheet 1'!$A:$AN,AD$1,0)</f>
        <v>#N/A</v>
      </c>
      <c r="AE18" s="1" t="e">
        <f>VLOOKUP($A18,'[1]Sheet 1'!$A:$AN,AE$1,0)</f>
        <v>#N/A</v>
      </c>
      <c r="AF18" s="1" t="s">
        <v>137</v>
      </c>
      <c r="AG18" s="1" t="e">
        <f>VLOOKUP($A18,'[1]Sheet 1'!$A:$AN,AG$1,0)</f>
        <v>#N/A</v>
      </c>
      <c r="AH18" s="1" t="e">
        <f>VLOOKUP($A18,'[1]Sheet 1'!$A:$AN,AH$1,0)</f>
        <v>#N/A</v>
      </c>
      <c r="AI18" s="1" t="e">
        <f>VLOOKUP($A18,'[1]Sheet 1'!$A:$AN,AI$1,0)</f>
        <v>#N/A</v>
      </c>
      <c r="AJ18" s="1" t="e">
        <f>VLOOKUP($A18,'[1]Sheet 1'!$A:$AN,AJ$1,0)</f>
        <v>#N/A</v>
      </c>
      <c r="AK18" s="1" t="e">
        <f>VLOOKUP($A18,'[1]Sheet 1'!$A:$AN,AK$1,0)</f>
        <v>#REF!</v>
      </c>
      <c r="AL18" s="1" t="e">
        <f>VLOOKUP($A18,'[1]Sheet 1'!$A:$AN,AL$1,0)</f>
        <v>#REF!</v>
      </c>
      <c r="AM18" s="1" t="e">
        <f>VLOOKUP($A18,'[1]Sheet 1'!$A:$AN,AM$1,0)</f>
        <v>#REF!</v>
      </c>
      <c r="AN18" s="1" t="e">
        <f>VLOOKUP($A18,'[1]Sheet 1'!$A:$AN,AN$1,0)</f>
        <v>#REF!</v>
      </c>
      <c r="AO18" s="22" t="s">
        <v>231</v>
      </c>
      <c r="AW18" s="1" t="s">
        <v>172</v>
      </c>
      <c r="AZ18" s="22" t="s">
        <v>230</v>
      </c>
      <c r="BA18" s="1" t="s">
        <v>226</v>
      </c>
      <c r="BB18" s="1" t="s">
        <v>232</v>
      </c>
      <c r="BD18" s="1" t="s">
        <v>131</v>
      </c>
      <c r="BF18" s="1" t="s">
        <v>138</v>
      </c>
      <c r="BG18" s="1" t="s">
        <v>152</v>
      </c>
      <c r="BH18" s="1" t="s">
        <v>152</v>
      </c>
      <c r="BI18" s="23">
        <v>42919</v>
      </c>
      <c r="BJ18" s="23">
        <v>43952</v>
      </c>
      <c r="BK18" s="24">
        <v>209.9</v>
      </c>
      <c r="BL18" s="1">
        <v>0.1</v>
      </c>
      <c r="DF18" s="22" t="s">
        <v>194</v>
      </c>
      <c r="DJ18" s="22" t="s">
        <v>194</v>
      </c>
      <c r="DM18" s="1">
        <v>0.2</v>
      </c>
      <c r="DN18" s="1">
        <v>0.5</v>
      </c>
      <c r="DO18" s="1">
        <v>0.2</v>
      </c>
    </row>
    <row r="19" ht="14" customHeight="1" spans="1:118">
      <c r="A19" s="1">
        <v>12566</v>
      </c>
      <c r="B19" s="1" t="s">
        <v>233</v>
      </c>
      <c r="C19" s="1" t="s">
        <v>234</v>
      </c>
      <c r="D19" s="1" t="s">
        <v>156</v>
      </c>
      <c r="E19" s="1" t="s">
        <v>127</v>
      </c>
      <c r="F19" s="1" t="s">
        <v>128</v>
      </c>
      <c r="G19" s="1" t="s">
        <v>157</v>
      </c>
      <c r="H19" s="1">
        <v>0</v>
      </c>
      <c r="K19" s="7">
        <f t="shared" si="0"/>
        <v>0</v>
      </c>
      <c r="L19" s="7">
        <f t="shared" si="1"/>
        <v>0</v>
      </c>
      <c r="M19" s="1">
        <f t="shared" si="2"/>
        <v>0</v>
      </c>
      <c r="N19" s="13">
        <f t="shared" si="3"/>
        <v>0</v>
      </c>
      <c r="P19" s="1">
        <f t="shared" si="4"/>
        <v>0.1816</v>
      </c>
      <c r="Q19" s="1">
        <v>0</v>
      </c>
      <c r="S19" s="1" t="s">
        <v>130</v>
      </c>
      <c r="T19" s="1" t="e">
        <f>VLOOKUP($A19,'[1]Sheet 1'!$A:$AN,T$1,0)</f>
        <v>#N/A</v>
      </c>
      <c r="U19" s="1" t="s">
        <v>131</v>
      </c>
      <c r="V19" s="1" t="s">
        <v>132</v>
      </c>
      <c r="W19" s="1" t="s">
        <v>133</v>
      </c>
      <c r="X19" s="1" t="s">
        <v>134</v>
      </c>
      <c r="Y19" s="1" t="str">
        <f>VLOOKUP($A19,'[1]Sheet 1'!$A:$AN,Y$1,0)</f>
        <v>Pending</v>
      </c>
      <c r="Z19" s="1" t="str">
        <f>VLOOKUP($A19,'[1]Sheet 1'!$A:$AN,Z$1,0)</f>
        <v>Regulatory Writing &amp; Submissions (RWS) Metrics</v>
      </c>
      <c r="AA19" s="1" t="s">
        <v>131</v>
      </c>
      <c r="AB19" s="1" t="s">
        <v>135</v>
      </c>
      <c r="AC19" s="1" t="s">
        <v>136</v>
      </c>
      <c r="AD19" s="1" t="e">
        <f>VLOOKUP($A19,'[1]Sheet 1'!$A:$AN,AD$1,0)</f>
        <v>#N/A</v>
      </c>
      <c r="AE19" s="1" t="e">
        <f>VLOOKUP($A19,'[1]Sheet 1'!$A:$AN,AE$1,0)</f>
        <v>#N/A</v>
      </c>
      <c r="AF19" s="1" t="s">
        <v>137</v>
      </c>
      <c r="AG19" s="1" t="e">
        <f>VLOOKUP($A19,'[1]Sheet 1'!$A:$AN,AG$1,0)</f>
        <v>#N/A</v>
      </c>
      <c r="AH19" s="1" t="e">
        <f>VLOOKUP($A19,'[1]Sheet 1'!$A:$AN,AH$1,0)</f>
        <v>#N/A</v>
      </c>
      <c r="AI19" s="1" t="e">
        <f>VLOOKUP($A19,'[1]Sheet 1'!$A:$AN,AI$1,0)</f>
        <v>#N/A</v>
      </c>
      <c r="AJ19" s="1" t="e">
        <f>VLOOKUP($A19,'[1]Sheet 1'!$A:$AN,AJ$1,0)</f>
        <v>#N/A</v>
      </c>
      <c r="AK19" s="1" t="e">
        <f>VLOOKUP($A19,'[1]Sheet 1'!$A:$AN,AK$1,0)</f>
        <v>#REF!</v>
      </c>
      <c r="AL19" s="1" t="e">
        <f>VLOOKUP($A19,'[1]Sheet 1'!$A:$AN,AL$1,0)</f>
        <v>#REF!</v>
      </c>
      <c r="AM19" s="1" t="e">
        <f>VLOOKUP($A19,'[1]Sheet 1'!$A:$AN,AM$1,0)</f>
        <v>#REF!</v>
      </c>
      <c r="AN19" s="1" t="e">
        <f>VLOOKUP($A19,'[1]Sheet 1'!$A:$AN,AN$1,0)</f>
        <v>#REF!</v>
      </c>
      <c r="AO19" s="22" t="s">
        <v>234</v>
      </c>
      <c r="AQ19" s="22" t="s">
        <v>233</v>
      </c>
      <c r="AR19" s="1" t="s">
        <v>138</v>
      </c>
      <c r="AS19" s="1" t="s">
        <v>139</v>
      </c>
      <c r="AT19" s="1" t="s">
        <v>171</v>
      </c>
      <c r="AV19" s="1" t="s">
        <v>140</v>
      </c>
      <c r="AW19" s="1" t="s">
        <v>198</v>
      </c>
      <c r="AX19" s="1" t="s">
        <v>142</v>
      </c>
      <c r="AY19" s="22" t="s">
        <v>235</v>
      </c>
      <c r="BI19" s="23">
        <v>42856</v>
      </c>
      <c r="BJ19" s="23">
        <v>43229</v>
      </c>
      <c r="BK19" s="24">
        <v>193</v>
      </c>
      <c r="BL19" s="1">
        <v>0.1</v>
      </c>
      <c r="CT19" s="1" t="s">
        <v>144</v>
      </c>
      <c r="DD19" s="1" t="s">
        <v>145</v>
      </c>
      <c r="DE19" s="22" t="s">
        <v>156</v>
      </c>
      <c r="DH19" s="1" t="s">
        <v>161</v>
      </c>
      <c r="DM19" s="1">
        <v>0.5</v>
      </c>
      <c r="DN19" s="1">
        <v>0.3</v>
      </c>
    </row>
    <row r="20" ht="14" hidden="1" customHeight="1" spans="1:118">
      <c r="A20" s="1" t="s">
        <v>236</v>
      </c>
      <c r="B20" s="1" t="s">
        <v>233</v>
      </c>
      <c r="C20" s="1" t="s">
        <v>234</v>
      </c>
      <c r="D20" s="1" t="s">
        <v>156</v>
      </c>
      <c r="E20" s="1" t="s">
        <v>149</v>
      </c>
      <c r="F20" s="1" t="s">
        <v>128</v>
      </c>
      <c r="G20" s="1" t="s">
        <v>157</v>
      </c>
      <c r="H20" s="1" t="s">
        <v>237</v>
      </c>
      <c r="K20" s="1">
        <f t="shared" si="0"/>
        <v>0</v>
      </c>
      <c r="L20" s="7">
        <f t="shared" si="1"/>
        <v>0</v>
      </c>
      <c r="M20" s="1">
        <f t="shared" si="2"/>
        <v>0</v>
      </c>
      <c r="N20" s="13">
        <f t="shared" si="3"/>
        <v>0</v>
      </c>
      <c r="P20" s="1">
        <f t="shared" si="4"/>
        <v>0.1816</v>
      </c>
      <c r="Q20" s="1">
        <v>0</v>
      </c>
      <c r="S20" s="1" t="s">
        <v>130</v>
      </c>
      <c r="T20" s="1" t="e">
        <f>VLOOKUP($A20,'[1]Sheet 1'!$A:$AN,T$1,0)</f>
        <v>#N/A</v>
      </c>
      <c r="U20" s="1" t="s">
        <v>131</v>
      </c>
      <c r="V20" s="1" t="s">
        <v>132</v>
      </c>
      <c r="W20" s="1" t="s">
        <v>133</v>
      </c>
      <c r="X20" s="1" t="s">
        <v>134</v>
      </c>
      <c r="Y20" s="1" t="str">
        <f>VLOOKUP($A20,'[1]Sheet 1'!$A:$AN,Y$1,0)</f>
        <v>Proposed Plan</v>
      </c>
      <c r="Z20" s="1" t="str">
        <f>VLOOKUP($A20,'[1]Sheet 1'!$A:$AN,Z$1,0)</f>
        <v>Regulatory Writing &amp; Submissions (RWS) Metrics</v>
      </c>
      <c r="AA20" s="1" t="s">
        <v>131</v>
      </c>
      <c r="AB20" s="1" t="s">
        <v>135</v>
      </c>
      <c r="AC20" s="1" t="s">
        <v>136</v>
      </c>
      <c r="AD20" s="1" t="e">
        <f>VLOOKUP($A20,'[1]Sheet 1'!$A:$AN,AD$1,0)</f>
        <v>#N/A</v>
      </c>
      <c r="AE20" s="1" t="e">
        <f>VLOOKUP($A20,'[1]Sheet 1'!$A:$AN,AE$1,0)</f>
        <v>#N/A</v>
      </c>
      <c r="AF20" s="1" t="s">
        <v>137</v>
      </c>
      <c r="AG20" s="1" t="e">
        <f>VLOOKUP($A20,'[1]Sheet 1'!$A:$AN,AG$1,0)</f>
        <v>#N/A</v>
      </c>
      <c r="AH20" s="1" t="e">
        <f>VLOOKUP($A20,'[1]Sheet 1'!$A:$AN,AH$1,0)</f>
        <v>#N/A</v>
      </c>
      <c r="AI20" s="1" t="e">
        <f>VLOOKUP($A20,'[1]Sheet 1'!$A:$AN,AI$1,0)</f>
        <v>#N/A</v>
      </c>
      <c r="AJ20" s="1" t="e">
        <f>VLOOKUP($A20,'[1]Sheet 1'!$A:$AN,AJ$1,0)</f>
        <v>#N/A</v>
      </c>
      <c r="AK20" s="1" t="e">
        <f>VLOOKUP($A20,'[1]Sheet 1'!$A:$AN,AK$1,0)</f>
        <v>#REF!</v>
      </c>
      <c r="AL20" s="1" t="e">
        <f>VLOOKUP($A20,'[1]Sheet 1'!$A:$AN,AL$1,0)</f>
        <v>#REF!</v>
      </c>
      <c r="AM20" s="1" t="e">
        <f>VLOOKUP($A20,'[1]Sheet 1'!$A:$AN,AM$1,0)</f>
        <v>#REF!</v>
      </c>
      <c r="AN20" s="1" t="e">
        <f>VLOOKUP($A20,'[1]Sheet 1'!$A:$AN,AN$1,0)</f>
        <v>#REF!</v>
      </c>
      <c r="AO20" s="22" t="s">
        <v>234</v>
      </c>
      <c r="AW20" s="1" t="s">
        <v>141</v>
      </c>
      <c r="AZ20" s="22" t="s">
        <v>237</v>
      </c>
      <c r="BA20" s="1" t="s">
        <v>238</v>
      </c>
      <c r="BB20" s="1" t="s">
        <v>166</v>
      </c>
      <c r="BF20" s="1" t="s">
        <v>138</v>
      </c>
      <c r="BG20" s="1" t="s">
        <v>152</v>
      </c>
      <c r="BH20" s="1" t="s">
        <v>152</v>
      </c>
      <c r="BI20" s="23">
        <v>42856</v>
      </c>
      <c r="BJ20" s="23">
        <v>43229</v>
      </c>
      <c r="BK20" s="24">
        <v>193</v>
      </c>
      <c r="BL20" s="1">
        <v>0.1</v>
      </c>
      <c r="DF20" s="22" t="s">
        <v>156</v>
      </c>
      <c r="DJ20" s="22" t="s">
        <v>206</v>
      </c>
      <c r="DM20" s="1">
        <v>0.5</v>
      </c>
      <c r="DN20" s="1">
        <v>0.3</v>
      </c>
    </row>
    <row r="21" ht="14" customHeight="1" spans="1:118">
      <c r="A21" s="1">
        <v>12565</v>
      </c>
      <c r="B21" s="1" t="s">
        <v>239</v>
      </c>
      <c r="C21" s="1" t="s">
        <v>240</v>
      </c>
      <c r="D21" s="1" t="s">
        <v>156</v>
      </c>
      <c r="E21" s="1" t="s">
        <v>127</v>
      </c>
      <c r="F21" s="1" t="s">
        <v>128</v>
      </c>
      <c r="G21" s="1" t="s">
        <v>157</v>
      </c>
      <c r="H21" s="1">
        <v>0</v>
      </c>
      <c r="K21" s="7">
        <f t="shared" si="0"/>
        <v>0</v>
      </c>
      <c r="L21" s="7">
        <f t="shared" si="1"/>
        <v>0</v>
      </c>
      <c r="M21" s="1">
        <f t="shared" si="2"/>
        <v>0</v>
      </c>
      <c r="N21" s="13">
        <f t="shared" si="3"/>
        <v>0</v>
      </c>
      <c r="P21" s="1">
        <f t="shared" si="4"/>
        <v>0.227</v>
      </c>
      <c r="Q21" s="1">
        <v>0</v>
      </c>
      <c r="S21" s="1" t="s">
        <v>130</v>
      </c>
      <c r="T21" s="1" t="e">
        <f>VLOOKUP($A21,'[1]Sheet 1'!$A:$AN,T$1,0)</f>
        <v>#N/A</v>
      </c>
      <c r="U21" s="1" t="s">
        <v>131</v>
      </c>
      <c r="V21" s="1" t="s">
        <v>132</v>
      </c>
      <c r="W21" s="1" t="s">
        <v>133</v>
      </c>
      <c r="X21" s="1" t="s">
        <v>134</v>
      </c>
      <c r="Y21" s="1" t="str">
        <f>VLOOKUP($A21,'[1]Sheet 1'!$A:$AN,Y$1,0)</f>
        <v>Pending</v>
      </c>
      <c r="Z21" s="1" t="str">
        <f>VLOOKUP($A21,'[1]Sheet 1'!$A:$AN,Z$1,0)</f>
        <v>Document Excellence Process Harmonization</v>
      </c>
      <c r="AA21" s="1" t="s">
        <v>131</v>
      </c>
      <c r="AB21" s="1" t="s">
        <v>135</v>
      </c>
      <c r="AC21" s="1" t="s">
        <v>136</v>
      </c>
      <c r="AD21" s="1" t="e">
        <f>VLOOKUP($A21,'[1]Sheet 1'!$A:$AN,AD$1,0)</f>
        <v>#N/A</v>
      </c>
      <c r="AE21" s="1" t="e">
        <f>VLOOKUP($A21,'[1]Sheet 1'!$A:$AN,AE$1,0)</f>
        <v>#N/A</v>
      </c>
      <c r="AF21" s="1" t="s">
        <v>137</v>
      </c>
      <c r="AG21" s="1" t="e">
        <f>VLOOKUP($A21,'[1]Sheet 1'!$A:$AN,AG$1,0)</f>
        <v>#N/A</v>
      </c>
      <c r="AH21" s="1" t="e">
        <f>VLOOKUP($A21,'[1]Sheet 1'!$A:$AN,AH$1,0)</f>
        <v>#N/A</v>
      </c>
      <c r="AI21" s="1" t="e">
        <f>VLOOKUP($A21,'[1]Sheet 1'!$A:$AN,AI$1,0)</f>
        <v>#N/A</v>
      </c>
      <c r="AJ21" s="1" t="e">
        <f>VLOOKUP($A21,'[1]Sheet 1'!$A:$AN,AJ$1,0)</f>
        <v>#N/A</v>
      </c>
      <c r="AK21" s="1" t="e">
        <f>VLOOKUP($A21,'[1]Sheet 1'!$A:$AN,AK$1,0)</f>
        <v>#REF!</v>
      </c>
      <c r="AL21" s="1" t="e">
        <f>VLOOKUP($A21,'[1]Sheet 1'!$A:$AN,AL$1,0)</f>
        <v>#REF!</v>
      </c>
      <c r="AM21" s="1" t="e">
        <f>VLOOKUP($A21,'[1]Sheet 1'!$A:$AN,AM$1,0)</f>
        <v>#REF!</v>
      </c>
      <c r="AN21" s="1" t="e">
        <f>VLOOKUP($A21,'[1]Sheet 1'!$A:$AN,AN$1,0)</f>
        <v>#REF!</v>
      </c>
      <c r="AO21" s="22" t="s">
        <v>240</v>
      </c>
      <c r="AQ21" s="22" t="s">
        <v>239</v>
      </c>
      <c r="AR21" s="1" t="s">
        <v>138</v>
      </c>
      <c r="AS21" s="1" t="s">
        <v>139</v>
      </c>
      <c r="AT21" s="1" t="s">
        <v>171</v>
      </c>
      <c r="AV21" s="1" t="s">
        <v>140</v>
      </c>
      <c r="AW21" s="1" t="s">
        <v>198</v>
      </c>
      <c r="AX21" s="1" t="s">
        <v>142</v>
      </c>
      <c r="AY21" s="22" t="s">
        <v>241</v>
      </c>
      <c r="BI21" s="23">
        <v>42933</v>
      </c>
      <c r="BJ21" s="23">
        <v>43231</v>
      </c>
      <c r="BK21" s="24">
        <v>220.7</v>
      </c>
      <c r="BL21" s="1">
        <v>0.1</v>
      </c>
      <c r="CT21" s="1" t="s">
        <v>144</v>
      </c>
      <c r="DD21" s="1" t="s">
        <v>145</v>
      </c>
      <c r="DE21" s="22" t="s">
        <v>156</v>
      </c>
      <c r="DH21" s="1" t="s">
        <v>161</v>
      </c>
      <c r="DI21" s="22" t="s">
        <v>242</v>
      </c>
      <c r="DM21" s="1">
        <v>0.2</v>
      </c>
      <c r="DN21" s="1">
        <v>0.8</v>
      </c>
    </row>
    <row r="22" ht="14" hidden="1" customHeight="1" spans="1:118">
      <c r="A22" s="1" t="s">
        <v>243</v>
      </c>
      <c r="B22" s="1" t="s">
        <v>239</v>
      </c>
      <c r="C22" s="1" t="s">
        <v>240</v>
      </c>
      <c r="D22" s="1" t="s">
        <v>156</v>
      </c>
      <c r="E22" s="1" t="s">
        <v>149</v>
      </c>
      <c r="F22" s="1" t="s">
        <v>128</v>
      </c>
      <c r="G22" s="1" t="s">
        <v>157</v>
      </c>
      <c r="H22" s="1" t="s">
        <v>244</v>
      </c>
      <c r="K22" s="1">
        <f t="shared" si="0"/>
        <v>0</v>
      </c>
      <c r="L22" s="7">
        <f t="shared" si="1"/>
        <v>0</v>
      </c>
      <c r="M22" s="1">
        <f t="shared" si="2"/>
        <v>0</v>
      </c>
      <c r="N22" s="13">
        <f t="shared" si="3"/>
        <v>0</v>
      </c>
      <c r="P22" s="1">
        <f t="shared" si="4"/>
        <v>0.227</v>
      </c>
      <c r="Q22" s="1">
        <v>0</v>
      </c>
      <c r="S22" s="1" t="s">
        <v>130</v>
      </c>
      <c r="T22" s="1" t="e">
        <f>VLOOKUP($A22,'[1]Sheet 1'!$A:$AN,T$1,0)</f>
        <v>#N/A</v>
      </c>
      <c r="U22" s="1" t="s">
        <v>131</v>
      </c>
      <c r="V22" s="1" t="s">
        <v>132</v>
      </c>
      <c r="W22" s="1" t="s">
        <v>133</v>
      </c>
      <c r="X22" s="1" t="s">
        <v>134</v>
      </c>
      <c r="Y22" s="1" t="str">
        <f>VLOOKUP($A22,'[1]Sheet 1'!$A:$AN,Y$1,0)</f>
        <v>Proposed Plan</v>
      </c>
      <c r="Z22" s="1" t="str">
        <f>VLOOKUP($A22,'[1]Sheet 1'!$A:$AN,Z$1,0)</f>
        <v>Document Excellence Process Harmonization</v>
      </c>
      <c r="AA22" s="1" t="s">
        <v>131</v>
      </c>
      <c r="AB22" s="1" t="s">
        <v>135</v>
      </c>
      <c r="AC22" s="1" t="s">
        <v>136</v>
      </c>
      <c r="AD22" s="1" t="e">
        <f>VLOOKUP($A22,'[1]Sheet 1'!$A:$AN,AD$1,0)</f>
        <v>#N/A</v>
      </c>
      <c r="AE22" s="1" t="e">
        <f>VLOOKUP($A22,'[1]Sheet 1'!$A:$AN,AE$1,0)</f>
        <v>#N/A</v>
      </c>
      <c r="AF22" s="1" t="s">
        <v>137</v>
      </c>
      <c r="AG22" s="1" t="e">
        <f>VLOOKUP($A22,'[1]Sheet 1'!$A:$AN,AG$1,0)</f>
        <v>#N/A</v>
      </c>
      <c r="AH22" s="1" t="e">
        <f>VLOOKUP($A22,'[1]Sheet 1'!$A:$AN,AH$1,0)</f>
        <v>#N/A</v>
      </c>
      <c r="AI22" s="1" t="e">
        <f>VLOOKUP($A22,'[1]Sheet 1'!$A:$AN,AI$1,0)</f>
        <v>#N/A</v>
      </c>
      <c r="AJ22" s="1" t="e">
        <f>VLOOKUP($A22,'[1]Sheet 1'!$A:$AN,AJ$1,0)</f>
        <v>#N/A</v>
      </c>
      <c r="AK22" s="1" t="e">
        <f>VLOOKUP($A22,'[1]Sheet 1'!$A:$AN,AK$1,0)</f>
        <v>#REF!</v>
      </c>
      <c r="AL22" s="1" t="e">
        <f>VLOOKUP($A22,'[1]Sheet 1'!$A:$AN,AL$1,0)</f>
        <v>#REF!</v>
      </c>
      <c r="AM22" s="1" t="e">
        <f>VLOOKUP($A22,'[1]Sheet 1'!$A:$AN,AM$1,0)</f>
        <v>#REF!</v>
      </c>
      <c r="AN22" s="1" t="e">
        <f>VLOOKUP($A22,'[1]Sheet 1'!$A:$AN,AN$1,0)</f>
        <v>#REF!</v>
      </c>
      <c r="AO22" s="22" t="s">
        <v>240</v>
      </c>
      <c r="AW22" s="1" t="s">
        <v>141</v>
      </c>
      <c r="AZ22" s="22" t="s">
        <v>244</v>
      </c>
      <c r="BA22" s="1" t="s">
        <v>245</v>
      </c>
      <c r="BB22" s="1" t="s">
        <v>166</v>
      </c>
      <c r="BF22" s="1" t="s">
        <v>138</v>
      </c>
      <c r="BG22" s="1" t="s">
        <v>152</v>
      </c>
      <c r="BH22" s="1" t="s">
        <v>152</v>
      </c>
      <c r="BI22" s="23">
        <v>42933</v>
      </c>
      <c r="BJ22" s="23">
        <v>43231</v>
      </c>
      <c r="BK22" s="24">
        <v>220.7</v>
      </c>
      <c r="BL22" s="1">
        <v>0.1</v>
      </c>
      <c r="DF22" s="22" t="s">
        <v>156</v>
      </c>
      <c r="DJ22" s="22" t="s">
        <v>206</v>
      </c>
      <c r="DM22" s="1">
        <v>0.2</v>
      </c>
      <c r="DN22" s="1">
        <v>0.8</v>
      </c>
    </row>
    <row r="23" ht="14" customHeight="1" spans="1:121">
      <c r="A23" s="1">
        <v>12563</v>
      </c>
      <c r="B23" s="1" t="s">
        <v>246</v>
      </c>
      <c r="C23" s="1" t="s">
        <v>247</v>
      </c>
      <c r="D23" s="1" t="s">
        <v>248</v>
      </c>
      <c r="E23" s="1" t="s">
        <v>127</v>
      </c>
      <c r="F23" s="1" t="s">
        <v>128</v>
      </c>
      <c r="G23" s="1" t="s">
        <v>249</v>
      </c>
      <c r="H23" s="1">
        <v>0</v>
      </c>
      <c r="K23" s="7">
        <f t="shared" si="0"/>
        <v>0</v>
      </c>
      <c r="L23" s="7">
        <f t="shared" si="1"/>
        <v>0</v>
      </c>
      <c r="M23" s="1">
        <f t="shared" si="2"/>
        <v>0.1816</v>
      </c>
      <c r="N23" s="13">
        <f t="shared" si="3"/>
        <v>0</v>
      </c>
      <c r="P23" s="1">
        <f t="shared" si="4"/>
        <v>0.6129</v>
      </c>
      <c r="Q23" s="1">
        <v>0</v>
      </c>
      <c r="S23" s="1" t="s">
        <v>130</v>
      </c>
      <c r="T23" s="1" t="e">
        <f>VLOOKUP($A23,'[1]Sheet 1'!$A:$AN,T$1,0)</f>
        <v>#N/A</v>
      </c>
      <c r="U23" s="1" t="s">
        <v>131</v>
      </c>
      <c r="V23" s="1" t="s">
        <v>171</v>
      </c>
      <c r="W23" s="1" t="s">
        <v>171</v>
      </c>
      <c r="X23" s="1" t="s">
        <v>134</v>
      </c>
      <c r="Y23" s="1" t="str">
        <f>VLOOKUP($A23,'[1]Sheet 1'!$A:$AN,Y$1,0)</f>
        <v>Strategy Approved</v>
      </c>
      <c r="Z23" s="1" t="str">
        <f>VLOOKUP($A23,'[1]Sheet 1'!$A:$AN,Z$1,0)</f>
        <v>RA EU Clinical Trial Reg</v>
      </c>
      <c r="AA23" s="1" t="s">
        <v>131</v>
      </c>
      <c r="AB23" s="1" t="s">
        <v>135</v>
      </c>
      <c r="AC23" s="1" t="s">
        <v>136</v>
      </c>
      <c r="AD23" s="1" t="e">
        <f>VLOOKUP($A23,'[1]Sheet 1'!$A:$AN,AD$1,0)</f>
        <v>#N/A</v>
      </c>
      <c r="AE23" s="1" t="e">
        <f>VLOOKUP($A23,'[1]Sheet 1'!$A:$AN,AE$1,0)</f>
        <v>#N/A</v>
      </c>
      <c r="AF23" s="1" t="s">
        <v>171</v>
      </c>
      <c r="AG23" s="1" t="e">
        <f>VLOOKUP($A23,'[1]Sheet 1'!$A:$AN,AG$1,0)</f>
        <v>#N/A</v>
      </c>
      <c r="AH23" s="1" t="e">
        <f>VLOOKUP($A23,'[1]Sheet 1'!$A:$AN,AH$1,0)</f>
        <v>#N/A</v>
      </c>
      <c r="AI23" s="1" t="e">
        <f>VLOOKUP($A23,'[1]Sheet 1'!$A:$AN,AI$1,0)</f>
        <v>#N/A</v>
      </c>
      <c r="AJ23" s="1" t="e">
        <f>VLOOKUP($A23,'[1]Sheet 1'!$A:$AN,AJ$1,0)</f>
        <v>#N/A</v>
      </c>
      <c r="AK23" s="1" t="e">
        <f>VLOOKUP($A23,'[1]Sheet 1'!$A:$AN,AK$1,0)</f>
        <v>#REF!</v>
      </c>
      <c r="AL23" s="1" t="e">
        <f>VLOOKUP($A23,'[1]Sheet 1'!$A:$AN,AL$1,0)</f>
        <v>#REF!</v>
      </c>
      <c r="AM23" s="1" t="e">
        <f>VLOOKUP($A23,'[1]Sheet 1'!$A:$AN,AM$1,0)</f>
        <v>#REF!</v>
      </c>
      <c r="AN23" s="1" t="e">
        <f>VLOOKUP($A23,'[1]Sheet 1'!$A:$AN,AN$1,0)</f>
        <v>#REF!</v>
      </c>
      <c r="AO23" s="22" t="s">
        <v>247</v>
      </c>
      <c r="AQ23" s="22" t="s">
        <v>246</v>
      </c>
      <c r="AR23" s="1" t="s">
        <v>250</v>
      </c>
      <c r="AS23" s="1" t="s">
        <v>139</v>
      </c>
      <c r="AV23" s="1" t="s">
        <v>140</v>
      </c>
      <c r="AW23" s="1" t="s">
        <v>172</v>
      </c>
      <c r="AX23" s="1" t="s">
        <v>173</v>
      </c>
      <c r="AY23" s="22" t="s">
        <v>251</v>
      </c>
      <c r="BI23" s="23">
        <v>42370</v>
      </c>
      <c r="BJ23" s="23">
        <v>45198</v>
      </c>
      <c r="BK23" s="24">
        <v>839.3</v>
      </c>
      <c r="BL23" s="1">
        <v>0.6</v>
      </c>
      <c r="CT23" s="1" t="s">
        <v>188</v>
      </c>
      <c r="DD23" s="1" t="s">
        <v>145</v>
      </c>
      <c r="DE23" s="22" t="s">
        <v>248</v>
      </c>
      <c r="DH23" s="1" t="s">
        <v>211</v>
      </c>
      <c r="DI23" s="22" t="s">
        <v>252</v>
      </c>
      <c r="DM23" s="1">
        <v>0.6</v>
      </c>
      <c r="DN23" s="1">
        <v>1.1</v>
      </c>
      <c r="DO23" s="1">
        <v>0.5</v>
      </c>
      <c r="DP23" s="1">
        <v>0.5</v>
      </c>
      <c r="DQ23" s="1">
        <v>0.8</v>
      </c>
    </row>
    <row r="24" ht="14" hidden="1" customHeight="1" spans="1:121">
      <c r="A24" s="1" t="s">
        <v>253</v>
      </c>
      <c r="B24" s="1" t="s">
        <v>246</v>
      </c>
      <c r="C24" s="1" t="s">
        <v>247</v>
      </c>
      <c r="D24" s="1" t="s">
        <v>248</v>
      </c>
      <c r="E24" s="1" t="s">
        <v>149</v>
      </c>
      <c r="F24" s="1" t="s">
        <v>128</v>
      </c>
      <c r="G24" s="1" t="s">
        <v>249</v>
      </c>
      <c r="H24" s="1" t="s">
        <v>254</v>
      </c>
      <c r="K24" s="1">
        <f t="shared" si="0"/>
        <v>0</v>
      </c>
      <c r="L24" s="7">
        <f t="shared" si="1"/>
        <v>0</v>
      </c>
      <c r="M24" s="1">
        <f t="shared" si="2"/>
        <v>0.1816</v>
      </c>
      <c r="N24" s="13">
        <f t="shared" si="3"/>
        <v>0</v>
      </c>
      <c r="P24" s="1">
        <f t="shared" si="4"/>
        <v>0.6129</v>
      </c>
      <c r="Q24" s="1">
        <v>0</v>
      </c>
      <c r="S24" s="1" t="s">
        <v>130</v>
      </c>
      <c r="T24" s="1" t="e">
        <f>VLOOKUP($A24,'[1]Sheet 1'!$A:$AN,T$1,0)</f>
        <v>#N/A</v>
      </c>
      <c r="U24" s="1" t="s">
        <v>131</v>
      </c>
      <c r="V24" s="1" t="s">
        <v>171</v>
      </c>
      <c r="W24" s="1" t="s">
        <v>171</v>
      </c>
      <c r="X24" s="1" t="s">
        <v>134</v>
      </c>
      <c r="Y24" s="1" t="str">
        <f>VLOOKUP($A24,'[1]Sheet 1'!$A:$AN,Y$1,0)</f>
        <v>Strategy Approved</v>
      </c>
      <c r="Z24" s="1" t="str">
        <f>VLOOKUP($A24,'[1]Sheet 1'!$A:$AN,Z$1,0)</f>
        <v>EU Clinical Trial Regulation Implement</v>
      </c>
      <c r="AA24" s="1" t="s">
        <v>131</v>
      </c>
      <c r="AB24" s="1" t="s">
        <v>135</v>
      </c>
      <c r="AC24" s="1" t="s">
        <v>136</v>
      </c>
      <c r="AD24" s="1" t="e">
        <f>VLOOKUP($A24,'[1]Sheet 1'!$A:$AN,AD$1,0)</f>
        <v>#N/A</v>
      </c>
      <c r="AE24" s="1" t="e">
        <f>VLOOKUP($A24,'[1]Sheet 1'!$A:$AN,AE$1,0)</f>
        <v>#N/A</v>
      </c>
      <c r="AF24" s="1" t="s">
        <v>171</v>
      </c>
      <c r="AG24" s="1" t="e">
        <f>VLOOKUP($A24,'[1]Sheet 1'!$A:$AN,AG$1,0)</f>
        <v>#N/A</v>
      </c>
      <c r="AH24" s="1" t="e">
        <f>VLOOKUP($A24,'[1]Sheet 1'!$A:$AN,AH$1,0)</f>
        <v>#N/A</v>
      </c>
      <c r="AI24" s="1" t="e">
        <f>VLOOKUP($A24,'[1]Sheet 1'!$A:$AN,AI$1,0)</f>
        <v>#N/A</v>
      </c>
      <c r="AJ24" s="1" t="e">
        <f>VLOOKUP($A24,'[1]Sheet 1'!$A:$AN,AJ$1,0)</f>
        <v>#N/A</v>
      </c>
      <c r="AK24" s="1" t="e">
        <f>VLOOKUP($A24,'[1]Sheet 1'!$A:$AN,AK$1,0)</f>
        <v>#REF!</v>
      </c>
      <c r="AL24" s="1" t="e">
        <f>VLOOKUP($A24,'[1]Sheet 1'!$A:$AN,AL$1,0)</f>
        <v>#REF!</v>
      </c>
      <c r="AM24" s="1" t="e">
        <f>VLOOKUP($A24,'[1]Sheet 1'!$A:$AN,AM$1,0)</f>
        <v>#REF!</v>
      </c>
      <c r="AN24" s="1" t="e">
        <f>VLOOKUP($A24,'[1]Sheet 1'!$A:$AN,AN$1,0)</f>
        <v>#REF!</v>
      </c>
      <c r="AO24" s="22" t="s">
        <v>255</v>
      </c>
      <c r="AW24" s="1" t="s">
        <v>172</v>
      </c>
      <c r="AZ24" s="22" t="s">
        <v>254</v>
      </c>
      <c r="BA24" s="1" t="s">
        <v>256</v>
      </c>
      <c r="BB24" s="1" t="s">
        <v>257</v>
      </c>
      <c r="BD24" s="1" t="s">
        <v>131</v>
      </c>
      <c r="BF24" s="1" t="s">
        <v>258</v>
      </c>
      <c r="BG24" s="1" t="s">
        <v>152</v>
      </c>
      <c r="BH24" s="1" t="s">
        <v>152</v>
      </c>
      <c r="BI24" s="23">
        <v>42370</v>
      </c>
      <c r="BJ24" s="23">
        <v>45198</v>
      </c>
      <c r="BK24" s="24">
        <v>839.3</v>
      </c>
      <c r="BL24" s="1">
        <v>0.6</v>
      </c>
      <c r="DF24" s="22" t="s">
        <v>259</v>
      </c>
      <c r="DJ24" s="22" t="s">
        <v>259</v>
      </c>
      <c r="DM24" s="1">
        <v>0.6</v>
      </c>
      <c r="DN24" s="1">
        <v>1.1</v>
      </c>
      <c r="DO24" s="1">
        <v>0.5</v>
      </c>
      <c r="DP24" s="1">
        <v>0.5</v>
      </c>
      <c r="DQ24" s="1">
        <v>0.8</v>
      </c>
    </row>
    <row r="25" ht="14" customHeight="1" spans="1:117">
      <c r="A25" s="1">
        <v>12562</v>
      </c>
      <c r="B25" s="1" t="s">
        <v>260</v>
      </c>
      <c r="C25" s="1" t="s">
        <v>261</v>
      </c>
      <c r="D25" s="1" t="s">
        <v>262</v>
      </c>
      <c r="E25" s="1" t="s">
        <v>127</v>
      </c>
      <c r="F25" s="1" t="s">
        <v>128</v>
      </c>
      <c r="G25" s="1" t="s">
        <v>157</v>
      </c>
      <c r="H25" s="1">
        <v>0</v>
      </c>
      <c r="K25" s="7">
        <f t="shared" si="0"/>
        <v>0</v>
      </c>
      <c r="L25" s="7">
        <f t="shared" si="1"/>
        <v>0</v>
      </c>
      <c r="M25" s="1">
        <f t="shared" si="2"/>
        <v>0</v>
      </c>
      <c r="N25" s="13">
        <f t="shared" si="3"/>
        <v>0</v>
      </c>
      <c r="P25" s="1">
        <f t="shared" si="4"/>
        <v>0.0227</v>
      </c>
      <c r="Q25" s="1">
        <v>0</v>
      </c>
      <c r="S25" s="1" t="s">
        <v>130</v>
      </c>
      <c r="T25" s="1" t="e">
        <f>VLOOKUP($A25,'[1]Sheet 1'!$A:$AN,T$1,0)</f>
        <v>#N/A</v>
      </c>
      <c r="U25" s="1" t="s">
        <v>131</v>
      </c>
      <c r="V25" s="1" t="s">
        <v>158</v>
      </c>
      <c r="W25" s="1" t="s">
        <v>158</v>
      </c>
      <c r="X25" s="1" t="s">
        <v>134</v>
      </c>
      <c r="Y25" s="1" t="str">
        <f>VLOOKUP($A25,'[1]Sheet 1'!$A:$AN,Y$1,0)</f>
        <v>Pending</v>
      </c>
      <c r="Z25" s="1" t="str">
        <f>VLOOKUP($A25,'[1]Sheet 1'!$A:$AN,Z$1,0)</f>
        <v>Future of Monitoring @ Novartis (FOM@N)</v>
      </c>
      <c r="AA25" s="1" t="s">
        <v>131</v>
      </c>
      <c r="AB25" s="1" t="s">
        <v>135</v>
      </c>
      <c r="AC25" s="1" t="s">
        <v>136</v>
      </c>
      <c r="AD25" s="1" t="e">
        <f>VLOOKUP($A25,'[1]Sheet 1'!$A:$AN,AD$1,0)</f>
        <v>#N/A</v>
      </c>
      <c r="AE25" s="1" t="e">
        <f>VLOOKUP($A25,'[1]Sheet 1'!$A:$AN,AE$1,0)</f>
        <v>#N/A</v>
      </c>
      <c r="AF25" s="1" t="s">
        <v>137</v>
      </c>
      <c r="AG25" s="1" t="e">
        <f>VLOOKUP($A25,'[1]Sheet 1'!$A:$AN,AG$1,0)</f>
        <v>#N/A</v>
      </c>
      <c r="AH25" s="1" t="e">
        <f>VLOOKUP($A25,'[1]Sheet 1'!$A:$AN,AH$1,0)</f>
        <v>#N/A</v>
      </c>
      <c r="AI25" s="1" t="e">
        <f>VLOOKUP($A25,'[1]Sheet 1'!$A:$AN,AI$1,0)</f>
        <v>#N/A</v>
      </c>
      <c r="AJ25" s="1" t="e">
        <f>VLOOKUP($A25,'[1]Sheet 1'!$A:$AN,AJ$1,0)</f>
        <v>#N/A</v>
      </c>
      <c r="AK25" s="1" t="e">
        <f>VLOOKUP($A25,'[1]Sheet 1'!$A:$AN,AK$1,0)</f>
        <v>#REF!</v>
      </c>
      <c r="AL25" s="1" t="e">
        <f>VLOOKUP($A25,'[1]Sheet 1'!$A:$AN,AL$1,0)</f>
        <v>#REF!</v>
      </c>
      <c r="AM25" s="1" t="e">
        <f>VLOOKUP($A25,'[1]Sheet 1'!$A:$AN,AM$1,0)</f>
        <v>#REF!</v>
      </c>
      <c r="AN25" s="1" t="e">
        <f>VLOOKUP($A25,'[1]Sheet 1'!$A:$AN,AN$1,0)</f>
        <v>#REF!</v>
      </c>
      <c r="AO25" s="22" t="s">
        <v>261</v>
      </c>
      <c r="AQ25" s="22" t="s">
        <v>260</v>
      </c>
      <c r="AR25" s="1" t="s">
        <v>138</v>
      </c>
      <c r="AS25" s="1" t="s">
        <v>139</v>
      </c>
      <c r="AV25" s="1" t="s">
        <v>140</v>
      </c>
      <c r="AW25" s="1" t="s">
        <v>198</v>
      </c>
      <c r="AX25" s="1" t="s">
        <v>142</v>
      </c>
      <c r="AY25" s="22" t="s">
        <v>263</v>
      </c>
      <c r="BI25" s="23">
        <v>42342</v>
      </c>
      <c r="BJ25" s="23">
        <v>42992</v>
      </c>
      <c r="BK25" s="24">
        <v>17.6</v>
      </c>
      <c r="BL25" s="1">
        <v>0</v>
      </c>
      <c r="CT25" s="1" t="s">
        <v>144</v>
      </c>
      <c r="DD25" s="1" t="s">
        <v>145</v>
      </c>
      <c r="DE25" s="22" t="s">
        <v>262</v>
      </c>
      <c r="DH25" s="1" t="s">
        <v>211</v>
      </c>
      <c r="DI25" s="22" t="s">
        <v>264</v>
      </c>
      <c r="DM25" s="1">
        <v>0.1</v>
      </c>
    </row>
    <row r="26" ht="14" hidden="1" customHeight="1" spans="1:117">
      <c r="A26" s="1" t="s">
        <v>265</v>
      </c>
      <c r="B26" s="1" t="s">
        <v>260</v>
      </c>
      <c r="C26" s="1" t="s">
        <v>261</v>
      </c>
      <c r="D26" s="1" t="s">
        <v>262</v>
      </c>
      <c r="E26" s="1" t="s">
        <v>149</v>
      </c>
      <c r="F26" s="1" t="s">
        <v>128</v>
      </c>
      <c r="G26" s="1" t="s">
        <v>157</v>
      </c>
      <c r="H26" s="1" t="s">
        <v>266</v>
      </c>
      <c r="K26" s="1">
        <f t="shared" si="0"/>
        <v>0</v>
      </c>
      <c r="L26" s="7">
        <f t="shared" si="1"/>
        <v>0</v>
      </c>
      <c r="M26" s="1">
        <f t="shared" si="2"/>
        <v>0</v>
      </c>
      <c r="N26" s="13">
        <f t="shared" si="3"/>
        <v>0</v>
      </c>
      <c r="P26" s="1">
        <f t="shared" si="4"/>
        <v>0.0227</v>
      </c>
      <c r="Q26" s="1">
        <v>0</v>
      </c>
      <c r="S26" s="1" t="s">
        <v>130</v>
      </c>
      <c r="T26" s="1" t="e">
        <f>VLOOKUP($A26,'[1]Sheet 1'!$A:$AN,T$1,0)</f>
        <v>#N/A</v>
      </c>
      <c r="U26" s="1" t="s">
        <v>131</v>
      </c>
      <c r="V26" s="1" t="s">
        <v>158</v>
      </c>
      <c r="W26" s="1" t="s">
        <v>158</v>
      </c>
      <c r="X26" s="1" t="s">
        <v>134</v>
      </c>
      <c r="Y26" s="1" t="str">
        <f>VLOOKUP($A26,'[1]Sheet 1'!$A:$AN,Y$1,0)</f>
        <v>Proposed Plan</v>
      </c>
      <c r="Z26" s="1" t="str">
        <f>VLOOKUP($A26,'[1]Sheet 1'!$A:$AN,Z$1,0)</f>
        <v>Future of Monitoring @ Novartis (FOM@N)</v>
      </c>
      <c r="AA26" s="1" t="s">
        <v>131</v>
      </c>
      <c r="AB26" s="1" t="s">
        <v>135</v>
      </c>
      <c r="AC26" s="1" t="s">
        <v>136</v>
      </c>
      <c r="AD26" s="1" t="e">
        <f>VLOOKUP($A26,'[1]Sheet 1'!$A:$AN,AD$1,0)</f>
        <v>#N/A</v>
      </c>
      <c r="AE26" s="1" t="e">
        <f>VLOOKUP($A26,'[1]Sheet 1'!$A:$AN,AE$1,0)</f>
        <v>#N/A</v>
      </c>
      <c r="AF26" s="1" t="s">
        <v>137</v>
      </c>
      <c r="AG26" s="1" t="e">
        <f>VLOOKUP($A26,'[1]Sheet 1'!$A:$AN,AG$1,0)</f>
        <v>#N/A</v>
      </c>
      <c r="AH26" s="1" t="e">
        <f>VLOOKUP($A26,'[1]Sheet 1'!$A:$AN,AH$1,0)</f>
        <v>#N/A</v>
      </c>
      <c r="AI26" s="1" t="e">
        <f>VLOOKUP($A26,'[1]Sheet 1'!$A:$AN,AI$1,0)</f>
        <v>#N/A</v>
      </c>
      <c r="AJ26" s="1" t="e">
        <f>VLOOKUP($A26,'[1]Sheet 1'!$A:$AN,AJ$1,0)</f>
        <v>#N/A</v>
      </c>
      <c r="AK26" s="1" t="e">
        <f>VLOOKUP($A26,'[1]Sheet 1'!$A:$AN,AK$1,0)</f>
        <v>#REF!</v>
      </c>
      <c r="AL26" s="1" t="e">
        <f>VLOOKUP($A26,'[1]Sheet 1'!$A:$AN,AL$1,0)</f>
        <v>#REF!</v>
      </c>
      <c r="AM26" s="1" t="e">
        <f>VLOOKUP($A26,'[1]Sheet 1'!$A:$AN,AM$1,0)</f>
        <v>#REF!</v>
      </c>
      <c r="AN26" s="1" t="e">
        <f>VLOOKUP($A26,'[1]Sheet 1'!$A:$AN,AN$1,0)</f>
        <v>#REF!</v>
      </c>
      <c r="AO26" s="22" t="s">
        <v>261</v>
      </c>
      <c r="AW26" s="1" t="s">
        <v>141</v>
      </c>
      <c r="AZ26" s="22" t="s">
        <v>266</v>
      </c>
      <c r="BA26" s="1" t="s">
        <v>267</v>
      </c>
      <c r="BB26" s="1" t="s">
        <v>166</v>
      </c>
      <c r="BF26" s="1" t="s">
        <v>138</v>
      </c>
      <c r="BG26" s="1" t="s">
        <v>152</v>
      </c>
      <c r="BH26" s="1" t="s">
        <v>152</v>
      </c>
      <c r="BI26" s="23">
        <v>42342</v>
      </c>
      <c r="BJ26" s="23">
        <v>42992</v>
      </c>
      <c r="BK26" s="24">
        <v>17.6</v>
      </c>
      <c r="BL26" s="1">
        <v>0</v>
      </c>
      <c r="DF26" s="22" t="s">
        <v>262</v>
      </c>
      <c r="DJ26" s="22" t="s">
        <v>206</v>
      </c>
      <c r="DM26" s="1">
        <v>0.1</v>
      </c>
    </row>
    <row r="27" ht="14" customHeight="1" spans="1:117">
      <c r="A27" s="1">
        <v>15073</v>
      </c>
      <c r="B27" s="1" t="s">
        <v>268</v>
      </c>
      <c r="C27" s="1" t="s">
        <v>269</v>
      </c>
      <c r="D27" s="1" t="s">
        <v>262</v>
      </c>
      <c r="E27" s="1" t="s">
        <v>127</v>
      </c>
      <c r="F27" s="1" t="s">
        <v>128</v>
      </c>
      <c r="G27" s="1" t="s">
        <v>157</v>
      </c>
      <c r="H27" s="1">
        <v>0</v>
      </c>
      <c r="K27" s="7">
        <f t="shared" si="0"/>
        <v>0</v>
      </c>
      <c r="L27" s="7">
        <f t="shared" si="1"/>
        <v>0</v>
      </c>
      <c r="M27" s="1">
        <f t="shared" si="2"/>
        <v>0</v>
      </c>
      <c r="N27" s="13">
        <f t="shared" si="3"/>
        <v>0</v>
      </c>
      <c r="P27" s="1">
        <f t="shared" si="4"/>
        <v>0</v>
      </c>
      <c r="Q27" s="1">
        <v>0</v>
      </c>
      <c r="S27" s="1" t="s">
        <v>130</v>
      </c>
      <c r="T27" s="1" t="e">
        <f>VLOOKUP($A27,'[1]Sheet 1'!$A:$AN,T$1,0)</f>
        <v>#N/A</v>
      </c>
      <c r="U27" s="1" t="s">
        <v>131</v>
      </c>
      <c r="V27" s="1" t="s">
        <v>158</v>
      </c>
      <c r="W27" s="1" t="s">
        <v>158</v>
      </c>
      <c r="X27" s="1" t="s">
        <v>134</v>
      </c>
      <c r="Y27" s="1" t="str">
        <f>VLOOKUP($A27,'[1]Sheet 1'!$A:$AN,Y$1,0)</f>
        <v>Pending</v>
      </c>
      <c r="Z27" s="1" t="str">
        <f>VLOOKUP($A27,'[1]Sheet 1'!$A:$AN,Z$1,0)</f>
        <v>Proactively Reducing and Closing Inactive Sites</v>
      </c>
      <c r="AA27" s="1" t="s">
        <v>131</v>
      </c>
      <c r="AB27" s="1" t="s">
        <v>135</v>
      </c>
      <c r="AC27" s="1" t="s">
        <v>136</v>
      </c>
      <c r="AD27" s="1" t="e">
        <f>VLOOKUP($A27,'[1]Sheet 1'!$A:$AN,AD$1,0)</f>
        <v>#N/A</v>
      </c>
      <c r="AE27" s="1" t="e">
        <f>VLOOKUP($A27,'[1]Sheet 1'!$A:$AN,AE$1,0)</f>
        <v>#N/A</v>
      </c>
      <c r="AF27" s="1" t="s">
        <v>137</v>
      </c>
      <c r="AG27" s="1" t="e">
        <f>VLOOKUP($A27,'[1]Sheet 1'!$A:$AN,AG$1,0)</f>
        <v>#N/A</v>
      </c>
      <c r="AH27" s="1" t="e">
        <f>VLOOKUP($A27,'[1]Sheet 1'!$A:$AN,AH$1,0)</f>
        <v>#N/A</v>
      </c>
      <c r="AI27" s="1" t="e">
        <f>VLOOKUP($A27,'[1]Sheet 1'!$A:$AN,AI$1,0)</f>
        <v>#N/A</v>
      </c>
      <c r="AJ27" s="1" t="e">
        <f>VLOOKUP($A27,'[1]Sheet 1'!$A:$AN,AJ$1,0)</f>
        <v>#N/A</v>
      </c>
      <c r="AK27" s="1" t="e">
        <f>VLOOKUP($A27,'[1]Sheet 1'!$A:$AN,AK$1,0)</f>
        <v>#REF!</v>
      </c>
      <c r="AL27" s="1" t="e">
        <f>VLOOKUP($A27,'[1]Sheet 1'!$A:$AN,AL$1,0)</f>
        <v>#REF!</v>
      </c>
      <c r="AM27" s="1" t="e">
        <f>VLOOKUP($A27,'[1]Sheet 1'!$A:$AN,AM$1,0)</f>
        <v>#REF!</v>
      </c>
      <c r="AN27" s="1" t="e">
        <f>VLOOKUP($A27,'[1]Sheet 1'!$A:$AN,AN$1,0)</f>
        <v>#REF!</v>
      </c>
      <c r="AO27" s="22" t="s">
        <v>269</v>
      </c>
      <c r="AQ27" s="22" t="s">
        <v>268</v>
      </c>
      <c r="AR27" s="1" t="s">
        <v>138</v>
      </c>
      <c r="AS27" s="1" t="s">
        <v>139</v>
      </c>
      <c r="AV27" s="1" t="s">
        <v>140</v>
      </c>
      <c r="AW27" s="1" t="s">
        <v>198</v>
      </c>
      <c r="AX27" s="1" t="s">
        <v>142</v>
      </c>
      <c r="AY27" s="22" t="s">
        <v>270</v>
      </c>
      <c r="BI27" s="23">
        <v>42706</v>
      </c>
      <c r="BJ27" s="23">
        <v>43159</v>
      </c>
      <c r="BK27" s="24">
        <v>1.9</v>
      </c>
      <c r="BL27" s="1">
        <v>0</v>
      </c>
      <c r="CT27" s="1" t="s">
        <v>144</v>
      </c>
      <c r="DD27" s="1" t="s">
        <v>145</v>
      </c>
      <c r="DE27" s="22" t="s">
        <v>262</v>
      </c>
      <c r="DH27" s="1" t="s">
        <v>146</v>
      </c>
      <c r="DI27" s="22" t="s">
        <v>271</v>
      </c>
      <c r="DM27" s="1">
        <v>0</v>
      </c>
    </row>
    <row r="28" ht="14" hidden="1" customHeight="1" spans="1:117">
      <c r="A28" s="1" t="s">
        <v>272</v>
      </c>
      <c r="B28" s="1" t="s">
        <v>268</v>
      </c>
      <c r="C28" s="1" t="s">
        <v>269</v>
      </c>
      <c r="D28" s="1" t="s">
        <v>262</v>
      </c>
      <c r="E28" s="1" t="s">
        <v>149</v>
      </c>
      <c r="F28" s="1" t="s">
        <v>128</v>
      </c>
      <c r="G28" s="1" t="s">
        <v>157</v>
      </c>
      <c r="H28" s="1" t="s">
        <v>273</v>
      </c>
      <c r="K28" s="1">
        <f t="shared" si="0"/>
        <v>0</v>
      </c>
      <c r="L28" s="7">
        <f t="shared" si="1"/>
        <v>0</v>
      </c>
      <c r="M28" s="1">
        <f t="shared" si="2"/>
        <v>0</v>
      </c>
      <c r="N28" s="13">
        <f t="shared" si="3"/>
        <v>0</v>
      </c>
      <c r="P28" s="1">
        <f t="shared" si="4"/>
        <v>0</v>
      </c>
      <c r="Q28" s="1">
        <v>0</v>
      </c>
      <c r="S28" s="1" t="s">
        <v>130</v>
      </c>
      <c r="T28" s="1" t="e">
        <f>VLOOKUP($A28,'[1]Sheet 1'!$A:$AN,T$1,0)</f>
        <v>#N/A</v>
      </c>
      <c r="U28" s="1" t="s">
        <v>131</v>
      </c>
      <c r="V28" s="1" t="s">
        <v>158</v>
      </c>
      <c r="W28" s="1" t="s">
        <v>158</v>
      </c>
      <c r="X28" s="1" t="s">
        <v>134</v>
      </c>
      <c r="Y28" s="1" t="str">
        <f>VLOOKUP($A28,'[1]Sheet 1'!$A:$AN,Y$1,0)</f>
        <v>Proposed Plan</v>
      </c>
      <c r="Z28" s="1" t="str">
        <f>VLOOKUP($A28,'[1]Sheet 1'!$A:$AN,Z$1,0)</f>
        <v>Proactively Reducing and Closing Inactive Sites</v>
      </c>
      <c r="AA28" s="1" t="s">
        <v>131</v>
      </c>
      <c r="AB28" s="1" t="s">
        <v>135</v>
      </c>
      <c r="AC28" s="1" t="s">
        <v>136</v>
      </c>
      <c r="AD28" s="1" t="e">
        <f>VLOOKUP($A28,'[1]Sheet 1'!$A:$AN,AD$1,0)</f>
        <v>#N/A</v>
      </c>
      <c r="AE28" s="1" t="e">
        <f>VLOOKUP($A28,'[1]Sheet 1'!$A:$AN,AE$1,0)</f>
        <v>#N/A</v>
      </c>
      <c r="AF28" s="1" t="s">
        <v>137</v>
      </c>
      <c r="AG28" s="1" t="e">
        <f>VLOOKUP($A28,'[1]Sheet 1'!$A:$AN,AG$1,0)</f>
        <v>#N/A</v>
      </c>
      <c r="AH28" s="1" t="e">
        <f>VLOOKUP($A28,'[1]Sheet 1'!$A:$AN,AH$1,0)</f>
        <v>#N/A</v>
      </c>
      <c r="AI28" s="1" t="e">
        <f>VLOOKUP($A28,'[1]Sheet 1'!$A:$AN,AI$1,0)</f>
        <v>#N/A</v>
      </c>
      <c r="AJ28" s="1" t="e">
        <f>VLOOKUP($A28,'[1]Sheet 1'!$A:$AN,AJ$1,0)</f>
        <v>#N/A</v>
      </c>
      <c r="AK28" s="1" t="e">
        <f>VLOOKUP($A28,'[1]Sheet 1'!$A:$AN,AK$1,0)</f>
        <v>#REF!</v>
      </c>
      <c r="AL28" s="1" t="e">
        <f>VLOOKUP($A28,'[1]Sheet 1'!$A:$AN,AL$1,0)</f>
        <v>#REF!</v>
      </c>
      <c r="AM28" s="1" t="e">
        <f>VLOOKUP($A28,'[1]Sheet 1'!$A:$AN,AM$1,0)</f>
        <v>#REF!</v>
      </c>
      <c r="AN28" s="1" t="e">
        <f>VLOOKUP($A28,'[1]Sheet 1'!$A:$AN,AN$1,0)</f>
        <v>#REF!</v>
      </c>
      <c r="AO28" s="22" t="s">
        <v>269</v>
      </c>
      <c r="AW28" s="1" t="s">
        <v>141</v>
      </c>
      <c r="AZ28" s="22" t="s">
        <v>273</v>
      </c>
      <c r="BA28" s="1" t="s">
        <v>270</v>
      </c>
      <c r="BB28" s="1" t="s">
        <v>166</v>
      </c>
      <c r="BF28" s="1" t="s">
        <v>138</v>
      </c>
      <c r="BG28" s="1" t="s">
        <v>152</v>
      </c>
      <c r="BH28" s="1" t="s">
        <v>152</v>
      </c>
      <c r="BI28" s="23">
        <v>42706</v>
      </c>
      <c r="BJ28" s="23">
        <v>43159</v>
      </c>
      <c r="BK28" s="24">
        <v>1.9</v>
      </c>
      <c r="BL28" s="1">
        <v>0</v>
      </c>
      <c r="DF28" s="22" t="s">
        <v>262</v>
      </c>
      <c r="DJ28" s="22" t="s">
        <v>153</v>
      </c>
      <c r="DM28" s="1">
        <v>0</v>
      </c>
    </row>
    <row r="29" ht="14" customHeight="1" spans="1:135">
      <c r="A29" s="1">
        <v>12583</v>
      </c>
      <c r="B29" s="1" t="s">
        <v>274</v>
      </c>
      <c r="C29" s="1" t="s">
        <v>275</v>
      </c>
      <c r="D29" s="1" t="s">
        <v>276</v>
      </c>
      <c r="E29" s="1" t="s">
        <v>127</v>
      </c>
      <c r="F29" s="1" t="s">
        <v>277</v>
      </c>
      <c r="G29" s="1" t="s">
        <v>225</v>
      </c>
      <c r="H29" s="1">
        <v>0</v>
      </c>
      <c r="K29" s="7">
        <f t="shared" si="0"/>
        <v>0</v>
      </c>
      <c r="L29" s="7">
        <f t="shared" si="1"/>
        <v>0</v>
      </c>
      <c r="M29" s="1">
        <f t="shared" si="2"/>
        <v>0</v>
      </c>
      <c r="N29" s="13">
        <f t="shared" si="3"/>
        <v>0</v>
      </c>
      <c r="O29" s="14"/>
      <c r="P29" s="1">
        <f t="shared" si="4"/>
        <v>1.7933</v>
      </c>
      <c r="Q29" s="1">
        <v>0</v>
      </c>
      <c r="R29" s="14"/>
      <c r="S29" s="1" t="s">
        <v>130</v>
      </c>
      <c r="T29" s="1" t="e">
        <f>VLOOKUP($A29,'[1]Sheet 1'!$A:$AN,T$1,0)</f>
        <v>#N/A</v>
      </c>
      <c r="U29" s="1" t="s">
        <v>131</v>
      </c>
      <c r="V29" s="1" t="s">
        <v>132</v>
      </c>
      <c r="W29" s="1" t="s">
        <v>133</v>
      </c>
      <c r="X29" s="1" t="s">
        <v>134</v>
      </c>
      <c r="Y29" s="1" t="str">
        <f>VLOOKUP($A29,'[1]Sheet 1'!$A:$AN,Y$1,0)</f>
        <v>Strategy Approved</v>
      </c>
      <c r="Z29" s="1" t="str">
        <f>VLOOKUP($A29,'[1]Sheet 1'!$A:$AN,Z$1,0)</f>
        <v>BD&amp;L DD CoE Umbrella </v>
      </c>
      <c r="AA29" s="1" t="s">
        <v>131</v>
      </c>
      <c r="AB29" s="1" t="s">
        <v>135</v>
      </c>
      <c r="AC29" s="1" t="s">
        <v>136</v>
      </c>
      <c r="AD29" s="1" t="e">
        <f>VLOOKUP($A29,'[1]Sheet 1'!$A:$AN,AD$1,0)</f>
        <v>#N/A</v>
      </c>
      <c r="AE29" s="1" t="e">
        <f>VLOOKUP($A29,'[1]Sheet 1'!$A:$AN,AE$1,0)</f>
        <v>#N/A</v>
      </c>
      <c r="AF29" s="1" t="s">
        <v>137</v>
      </c>
      <c r="AG29" s="1" t="e">
        <f>VLOOKUP($A29,'[1]Sheet 1'!$A:$AN,AG$1,0)</f>
        <v>#N/A</v>
      </c>
      <c r="AH29" s="1" t="e">
        <f>VLOOKUP($A29,'[1]Sheet 1'!$A:$AN,AH$1,0)</f>
        <v>#N/A</v>
      </c>
      <c r="AI29" s="1" t="e">
        <f>VLOOKUP($A29,'[1]Sheet 1'!$A:$AN,AI$1,0)</f>
        <v>#N/A</v>
      </c>
      <c r="AJ29" s="1" t="e">
        <f>VLOOKUP($A29,'[1]Sheet 1'!$A:$AN,AJ$1,0)</f>
        <v>#N/A</v>
      </c>
      <c r="AK29" s="1" t="e">
        <f>VLOOKUP($A29,'[1]Sheet 1'!$A:$AN,AK$1,0)</f>
        <v>#REF!</v>
      </c>
      <c r="AL29" s="1" t="e">
        <f>VLOOKUP($A29,'[1]Sheet 1'!$A:$AN,AL$1,0)</f>
        <v>#REF!</v>
      </c>
      <c r="AM29" s="1" t="e">
        <f>VLOOKUP($A29,'[1]Sheet 1'!$A:$AN,AM$1,0)</f>
        <v>#REF!</v>
      </c>
      <c r="AN29" s="1" t="e">
        <f>VLOOKUP($A29,'[1]Sheet 1'!$A:$AN,AN$1,0)</f>
        <v>#REF!</v>
      </c>
      <c r="AO29" s="22" t="s">
        <v>275</v>
      </c>
      <c r="AQ29" s="22" t="s">
        <v>274</v>
      </c>
      <c r="AR29" s="1" t="s">
        <v>138</v>
      </c>
      <c r="AS29" s="1" t="s">
        <v>139</v>
      </c>
      <c r="AV29" s="1" t="s">
        <v>140</v>
      </c>
      <c r="AW29" s="1" t="s">
        <v>172</v>
      </c>
      <c r="AX29" s="1" t="s">
        <v>173</v>
      </c>
      <c r="AY29" s="22" t="s">
        <v>278</v>
      </c>
      <c r="BI29" s="23">
        <v>42704</v>
      </c>
      <c r="BJ29" s="23">
        <v>44075</v>
      </c>
      <c r="BK29" s="24">
        <f t="shared" ref="BK29:CS29" si="5">SUM(BK30:BK37)</f>
        <v>1979.4</v>
      </c>
      <c r="BL29" s="24">
        <f t="shared" si="5"/>
        <v>1.2</v>
      </c>
      <c r="BM29" s="24">
        <f t="shared" si="5"/>
        <v>0</v>
      </c>
      <c r="BN29" s="24">
        <f t="shared" si="5"/>
        <v>0</v>
      </c>
      <c r="BO29" s="24">
        <f t="shared" si="5"/>
        <v>0</v>
      </c>
      <c r="BP29" s="24">
        <f t="shared" si="5"/>
        <v>0</v>
      </c>
      <c r="BQ29" s="24">
        <f t="shared" si="5"/>
        <v>0</v>
      </c>
      <c r="BR29" s="24">
        <f t="shared" si="5"/>
        <v>0</v>
      </c>
      <c r="BS29" s="24">
        <f t="shared" si="5"/>
        <v>0</v>
      </c>
      <c r="BT29" s="24">
        <f t="shared" si="5"/>
        <v>0</v>
      </c>
      <c r="BU29" s="24">
        <f t="shared" si="5"/>
        <v>0</v>
      </c>
      <c r="BV29" s="24">
        <f t="shared" si="5"/>
        <v>0</v>
      </c>
      <c r="BW29" s="24">
        <f t="shared" si="5"/>
        <v>0</v>
      </c>
      <c r="BX29" s="24">
        <f t="shared" si="5"/>
        <v>0</v>
      </c>
      <c r="BY29" s="24">
        <f t="shared" si="5"/>
        <v>0</v>
      </c>
      <c r="BZ29" s="24">
        <f t="shared" si="5"/>
        <v>0</v>
      </c>
      <c r="CA29" s="24">
        <f t="shared" si="5"/>
        <v>0</v>
      </c>
      <c r="CB29" s="24">
        <f t="shared" si="5"/>
        <v>0</v>
      </c>
      <c r="CC29" s="24">
        <f t="shared" si="5"/>
        <v>0</v>
      </c>
      <c r="CD29" s="24">
        <f t="shared" si="5"/>
        <v>0</v>
      </c>
      <c r="CE29" s="24">
        <f t="shared" si="5"/>
        <v>0</v>
      </c>
      <c r="CF29" s="24">
        <f t="shared" si="5"/>
        <v>0</v>
      </c>
      <c r="CG29" s="24">
        <f t="shared" si="5"/>
        <v>0</v>
      </c>
      <c r="CH29" s="24">
        <f t="shared" si="5"/>
        <v>0</v>
      </c>
      <c r="CI29" s="24">
        <f t="shared" si="5"/>
        <v>0</v>
      </c>
      <c r="CJ29" s="24">
        <f t="shared" si="5"/>
        <v>0</v>
      </c>
      <c r="CK29" s="24">
        <f t="shared" si="5"/>
        <v>0</v>
      </c>
      <c r="CL29" s="24">
        <f t="shared" si="5"/>
        <v>0</v>
      </c>
      <c r="CM29" s="24">
        <f t="shared" si="5"/>
        <v>0</v>
      </c>
      <c r="CN29" s="24">
        <f t="shared" si="5"/>
        <v>0</v>
      </c>
      <c r="CO29" s="24">
        <f t="shared" si="5"/>
        <v>0</v>
      </c>
      <c r="CP29" s="24">
        <f t="shared" si="5"/>
        <v>0</v>
      </c>
      <c r="CQ29" s="24">
        <f t="shared" si="5"/>
        <v>0</v>
      </c>
      <c r="CR29" s="24">
        <f t="shared" si="5"/>
        <v>0</v>
      </c>
      <c r="CS29" s="24">
        <f t="shared" si="5"/>
        <v>0</v>
      </c>
      <c r="CT29" s="1" t="s">
        <v>188</v>
      </c>
      <c r="CU29" s="1">
        <f t="shared" ref="CU29:DB29" si="6">SUM(CU30:CU37)</f>
        <v>0</v>
      </c>
      <c r="CV29" s="1">
        <f t="shared" si="6"/>
        <v>0</v>
      </c>
      <c r="CW29" s="1">
        <f t="shared" si="6"/>
        <v>0</v>
      </c>
      <c r="CX29" s="1">
        <f t="shared" si="6"/>
        <v>0</v>
      </c>
      <c r="CY29" s="1">
        <f t="shared" si="6"/>
        <v>0</v>
      </c>
      <c r="CZ29" s="1">
        <f t="shared" si="6"/>
        <v>0</v>
      </c>
      <c r="DA29" s="1">
        <f t="shared" si="6"/>
        <v>0</v>
      </c>
      <c r="DB29" s="1">
        <f t="shared" si="6"/>
        <v>0</v>
      </c>
      <c r="DD29" s="1" t="s">
        <v>145</v>
      </c>
      <c r="DE29" s="22" t="s">
        <v>276</v>
      </c>
      <c r="DH29" s="1" t="s">
        <v>211</v>
      </c>
      <c r="DI29" s="22" t="s">
        <v>279</v>
      </c>
      <c r="DK29" s="1">
        <f t="shared" ref="DK29:EE29" si="7">SUM(DK30:DK37)</f>
        <v>0</v>
      </c>
      <c r="DL29" s="1">
        <f t="shared" si="7"/>
        <v>0</v>
      </c>
      <c r="DM29" s="1">
        <f t="shared" si="7"/>
        <v>1.4</v>
      </c>
      <c r="DN29" s="1">
        <f t="shared" si="7"/>
        <v>1</v>
      </c>
      <c r="DO29" s="1">
        <f t="shared" si="7"/>
        <v>1.4</v>
      </c>
      <c r="DP29" s="1">
        <f t="shared" si="7"/>
        <v>4.1</v>
      </c>
      <c r="DQ29" s="1">
        <f t="shared" si="7"/>
        <v>0</v>
      </c>
      <c r="DR29" s="1">
        <f t="shared" si="7"/>
        <v>0</v>
      </c>
      <c r="DS29" s="1">
        <f t="shared" si="7"/>
        <v>0</v>
      </c>
      <c r="DT29" s="1">
        <f t="shared" si="7"/>
        <v>0</v>
      </c>
      <c r="DU29" s="1">
        <f t="shared" si="7"/>
        <v>0</v>
      </c>
      <c r="DV29" s="1">
        <f t="shared" si="7"/>
        <v>0</v>
      </c>
      <c r="DW29" s="1">
        <f t="shared" si="7"/>
        <v>0</v>
      </c>
      <c r="DX29" s="1">
        <f t="shared" si="7"/>
        <v>0</v>
      </c>
      <c r="DY29" s="1">
        <f t="shared" si="7"/>
        <v>0</v>
      </c>
      <c r="DZ29" s="1">
        <f t="shared" si="7"/>
        <v>0</v>
      </c>
      <c r="EA29" s="1">
        <f t="shared" si="7"/>
        <v>0</v>
      </c>
      <c r="EB29" s="1">
        <f t="shared" si="7"/>
        <v>0</v>
      </c>
      <c r="EC29" s="1">
        <f t="shared" si="7"/>
        <v>0</v>
      </c>
      <c r="ED29" s="1">
        <f t="shared" si="7"/>
        <v>0</v>
      </c>
      <c r="EE29" s="1">
        <f t="shared" si="7"/>
        <v>0</v>
      </c>
    </row>
    <row r="30" ht="14" hidden="1" customHeight="1" spans="1:118">
      <c r="A30" s="1" t="s">
        <v>280</v>
      </c>
      <c r="B30" s="1" t="s">
        <v>274</v>
      </c>
      <c r="C30" s="1" t="s">
        <v>275</v>
      </c>
      <c r="D30" s="1" t="s">
        <v>276</v>
      </c>
      <c r="E30" s="1" t="s">
        <v>149</v>
      </c>
      <c r="F30" s="1" t="s">
        <v>277</v>
      </c>
      <c r="G30" s="1" t="s">
        <v>225</v>
      </c>
      <c r="H30" s="1" t="s">
        <v>281</v>
      </c>
      <c r="K30" s="1">
        <f t="shared" si="0"/>
        <v>0</v>
      </c>
      <c r="L30" s="7">
        <f t="shared" si="1"/>
        <v>0</v>
      </c>
      <c r="M30" s="1">
        <f t="shared" si="2"/>
        <v>0</v>
      </c>
      <c r="N30" s="13">
        <f t="shared" si="3"/>
        <v>0</v>
      </c>
      <c r="P30" s="1">
        <f t="shared" si="4"/>
        <v>0</v>
      </c>
      <c r="Q30" s="1">
        <v>0</v>
      </c>
      <c r="S30" s="1" t="s">
        <v>130</v>
      </c>
      <c r="T30" s="1" t="e">
        <f>VLOOKUP($A30,'[1]Sheet 1'!$A:$AN,T$1,0)</f>
        <v>#N/A</v>
      </c>
      <c r="U30" s="1" t="s">
        <v>131</v>
      </c>
      <c r="V30" s="1" t="s">
        <v>132</v>
      </c>
      <c r="W30" s="1" t="s">
        <v>133</v>
      </c>
      <c r="X30" s="1" t="s">
        <v>134</v>
      </c>
      <c r="Y30" s="1" t="str">
        <f>VLOOKUP($A30,'[1]Sheet 1'!$A:$AN,Y$1,0)</f>
        <v>Strategy Approved</v>
      </c>
      <c r="Z30" s="1" t="str">
        <f>VLOOKUP($A30,'[1]Sheet 1'!$A:$AN,Z$1,0)</f>
        <v>BD&amp;L DD CoE for Global Development Quality</v>
      </c>
      <c r="AA30" s="1" t="s">
        <v>131</v>
      </c>
      <c r="AB30" s="1" t="s">
        <v>135</v>
      </c>
      <c r="AC30" s="1" t="s">
        <v>136</v>
      </c>
      <c r="AD30" s="1" t="e">
        <f>VLOOKUP($A30,'[1]Sheet 1'!$A:$AN,AD$1,0)</f>
        <v>#N/A</v>
      </c>
      <c r="AE30" s="1" t="e">
        <f>VLOOKUP($A30,'[1]Sheet 1'!$A:$AN,AE$1,0)</f>
        <v>#N/A</v>
      </c>
      <c r="AF30" s="1" t="s">
        <v>137</v>
      </c>
      <c r="AG30" s="1" t="e">
        <f>VLOOKUP($A30,'[1]Sheet 1'!$A:$AN,AG$1,0)</f>
        <v>#N/A</v>
      </c>
      <c r="AH30" s="1" t="e">
        <f>VLOOKUP($A30,'[1]Sheet 1'!$A:$AN,AH$1,0)</f>
        <v>#N/A</v>
      </c>
      <c r="AI30" s="1" t="e">
        <f>VLOOKUP($A30,'[1]Sheet 1'!$A:$AN,AI$1,0)</f>
        <v>#N/A</v>
      </c>
      <c r="AJ30" s="1" t="e">
        <f>VLOOKUP($A30,'[1]Sheet 1'!$A:$AN,AJ$1,0)</f>
        <v>#N/A</v>
      </c>
      <c r="AK30" s="1" t="e">
        <f>VLOOKUP($A30,'[1]Sheet 1'!$A:$AN,AK$1,0)</f>
        <v>#REF!</v>
      </c>
      <c r="AL30" s="1" t="e">
        <f>VLOOKUP($A30,'[1]Sheet 1'!$A:$AN,AL$1,0)</f>
        <v>#REF!</v>
      </c>
      <c r="AM30" s="1" t="e">
        <f>VLOOKUP($A30,'[1]Sheet 1'!$A:$AN,AM$1,0)</f>
        <v>#REF!</v>
      </c>
      <c r="AN30" s="1" t="e">
        <f>VLOOKUP($A30,'[1]Sheet 1'!$A:$AN,AN$1,0)</f>
        <v>#REF!</v>
      </c>
      <c r="AO30" s="22" t="s">
        <v>282</v>
      </c>
      <c r="AW30" s="1" t="s">
        <v>172</v>
      </c>
      <c r="AZ30" s="22" t="s">
        <v>281</v>
      </c>
      <c r="BA30" s="1" t="s">
        <v>283</v>
      </c>
      <c r="BB30" s="1" t="s">
        <v>186</v>
      </c>
      <c r="BD30" s="1" t="s">
        <v>131</v>
      </c>
      <c r="BF30" s="1" t="s">
        <v>138</v>
      </c>
      <c r="BG30" s="1" t="s">
        <v>152</v>
      </c>
      <c r="BH30" s="1" t="s">
        <v>152</v>
      </c>
      <c r="BI30" s="23">
        <v>42737</v>
      </c>
      <c r="BJ30" s="23">
        <v>44046</v>
      </c>
      <c r="BK30" s="24">
        <v>8.1</v>
      </c>
      <c r="BL30" s="1">
        <v>0</v>
      </c>
      <c r="DF30" s="22" t="s">
        <v>184</v>
      </c>
      <c r="DJ30" s="22" t="s">
        <v>184</v>
      </c>
      <c r="DM30" s="1">
        <v>0</v>
      </c>
      <c r="DN30" s="1">
        <v>0</v>
      </c>
    </row>
    <row r="31" ht="14" hidden="1" customHeight="1" spans="1:119">
      <c r="A31" s="1" t="s">
        <v>284</v>
      </c>
      <c r="B31" s="1" t="s">
        <v>274</v>
      </c>
      <c r="C31" s="1" t="s">
        <v>275</v>
      </c>
      <c r="D31" s="1" t="s">
        <v>276</v>
      </c>
      <c r="E31" s="1" t="s">
        <v>149</v>
      </c>
      <c r="F31" s="1" t="s">
        <v>277</v>
      </c>
      <c r="G31" s="1" t="s">
        <v>225</v>
      </c>
      <c r="H31" s="1" t="s">
        <v>285</v>
      </c>
      <c r="K31" s="1">
        <f t="shared" si="0"/>
        <v>0</v>
      </c>
      <c r="L31" s="7">
        <f t="shared" si="1"/>
        <v>0</v>
      </c>
      <c r="M31" s="1">
        <f t="shared" si="2"/>
        <v>0</v>
      </c>
      <c r="N31" s="13">
        <f t="shared" si="3"/>
        <v>0</v>
      </c>
      <c r="P31" s="1">
        <f t="shared" si="4"/>
        <v>0.7491</v>
      </c>
      <c r="Q31" s="1">
        <v>0</v>
      </c>
      <c r="S31" s="1" t="s">
        <v>130</v>
      </c>
      <c r="T31" s="1" t="e">
        <f>VLOOKUP($A31,'[1]Sheet 1'!$A:$AN,T$1,0)</f>
        <v>#N/A</v>
      </c>
      <c r="U31" s="1" t="s">
        <v>131</v>
      </c>
      <c r="V31" s="1" t="s">
        <v>132</v>
      </c>
      <c r="W31" s="1" t="s">
        <v>133</v>
      </c>
      <c r="X31" s="1" t="s">
        <v>134</v>
      </c>
      <c r="Y31" s="1" t="str">
        <f>VLOOKUP($A31,'[1]Sheet 1'!$A:$AN,Y$1,0)</f>
        <v>Strategy Approved</v>
      </c>
      <c r="Z31" s="1" t="str">
        <f>VLOOKUP($A31,'[1]Sheet 1'!$A:$AN,Z$1,0)</f>
        <v>BD&amp;L DD CoE Umbrella</v>
      </c>
      <c r="AA31" s="1" t="s">
        <v>131</v>
      </c>
      <c r="AB31" s="1" t="s">
        <v>135</v>
      </c>
      <c r="AC31" s="1" t="s">
        <v>136</v>
      </c>
      <c r="AD31" s="1" t="e">
        <f>VLOOKUP($A31,'[1]Sheet 1'!$A:$AN,AD$1,0)</f>
        <v>#N/A</v>
      </c>
      <c r="AE31" s="1" t="e">
        <f>VLOOKUP($A31,'[1]Sheet 1'!$A:$AN,AE$1,0)</f>
        <v>#N/A</v>
      </c>
      <c r="AF31" s="1" t="s">
        <v>137</v>
      </c>
      <c r="AG31" s="1" t="e">
        <f>VLOOKUP($A31,'[1]Sheet 1'!$A:$AN,AG$1,0)</f>
        <v>#N/A</v>
      </c>
      <c r="AH31" s="1" t="e">
        <f>VLOOKUP($A31,'[1]Sheet 1'!$A:$AN,AH$1,0)</f>
        <v>#N/A</v>
      </c>
      <c r="AI31" s="1" t="e">
        <f>VLOOKUP($A31,'[1]Sheet 1'!$A:$AN,AI$1,0)</f>
        <v>#N/A</v>
      </c>
      <c r="AJ31" s="1" t="e">
        <f>VLOOKUP($A31,'[1]Sheet 1'!$A:$AN,AJ$1,0)</f>
        <v>#N/A</v>
      </c>
      <c r="AK31" s="1" t="e">
        <f>VLOOKUP($A31,'[1]Sheet 1'!$A:$AN,AK$1,0)</f>
        <v>#REF!</v>
      </c>
      <c r="AL31" s="1" t="e">
        <f>VLOOKUP($A31,'[1]Sheet 1'!$A:$AN,AL$1,0)</f>
        <v>#REF!</v>
      </c>
      <c r="AM31" s="1" t="e">
        <f>VLOOKUP($A31,'[1]Sheet 1'!$A:$AN,AM$1,0)</f>
        <v>#REF!</v>
      </c>
      <c r="AN31" s="1" t="e">
        <f>VLOOKUP($A31,'[1]Sheet 1'!$A:$AN,AN$1,0)</f>
        <v>#REF!</v>
      </c>
      <c r="AO31" s="22" t="s">
        <v>286</v>
      </c>
      <c r="AW31" s="1" t="s">
        <v>172</v>
      </c>
      <c r="AZ31" s="22" t="s">
        <v>285</v>
      </c>
      <c r="BA31" s="1" t="s">
        <v>278</v>
      </c>
      <c r="BB31" s="1" t="s">
        <v>232</v>
      </c>
      <c r="BD31" s="1" t="s">
        <v>131</v>
      </c>
      <c r="BF31" s="1" t="s">
        <v>138</v>
      </c>
      <c r="BG31" s="1" t="s">
        <v>152</v>
      </c>
      <c r="BH31" s="1" t="s">
        <v>152</v>
      </c>
      <c r="BI31" s="23">
        <v>42738</v>
      </c>
      <c r="BJ31" s="23">
        <v>44055</v>
      </c>
      <c r="BK31" s="24">
        <v>768.7</v>
      </c>
      <c r="BL31" s="1">
        <v>0.5</v>
      </c>
      <c r="DF31" s="22" t="s">
        <v>287</v>
      </c>
      <c r="DJ31" s="22" t="s">
        <v>153</v>
      </c>
      <c r="DM31" s="1">
        <v>1.1</v>
      </c>
      <c r="DN31" s="1">
        <v>0.8</v>
      </c>
      <c r="DO31" s="1">
        <v>1.4</v>
      </c>
    </row>
    <row r="32" ht="14" hidden="1" customHeight="1" spans="1:119">
      <c r="A32" s="1" t="s">
        <v>288</v>
      </c>
      <c r="B32" s="1" t="s">
        <v>274</v>
      </c>
      <c r="C32" s="1" t="s">
        <v>275</v>
      </c>
      <c r="D32" s="1" t="s">
        <v>276</v>
      </c>
      <c r="E32" s="1" t="s">
        <v>149</v>
      </c>
      <c r="F32" s="1" t="s">
        <v>277</v>
      </c>
      <c r="G32" s="1" t="s">
        <v>225</v>
      </c>
      <c r="H32" s="1" t="s">
        <v>289</v>
      </c>
      <c r="K32" s="1">
        <f t="shared" si="0"/>
        <v>0</v>
      </c>
      <c r="L32" s="7">
        <f t="shared" si="1"/>
        <v>0</v>
      </c>
      <c r="M32" s="1">
        <f t="shared" si="2"/>
        <v>0</v>
      </c>
      <c r="N32" s="13">
        <f t="shared" si="3"/>
        <v>0</v>
      </c>
      <c r="P32" s="1">
        <f t="shared" si="4"/>
        <v>0.0454</v>
      </c>
      <c r="Q32" s="1">
        <v>0</v>
      </c>
      <c r="S32" s="1" t="s">
        <v>130</v>
      </c>
      <c r="T32" s="1" t="e">
        <f>VLOOKUP($A32,'[1]Sheet 1'!$A:$AN,T$1,0)</f>
        <v>#N/A</v>
      </c>
      <c r="U32" s="1" t="s">
        <v>131</v>
      </c>
      <c r="V32" s="1" t="s">
        <v>132</v>
      </c>
      <c r="W32" s="1" t="s">
        <v>133</v>
      </c>
      <c r="X32" s="1" t="s">
        <v>134</v>
      </c>
      <c r="Y32" s="1" t="str">
        <f>VLOOKUP($A32,'[1]Sheet 1'!$A:$AN,Y$1,0)</f>
        <v>Strategy Approved</v>
      </c>
      <c r="Z32" s="1" t="str">
        <f>VLOOKUP($A32,'[1]Sheet 1'!$A:$AN,Z$1,0)</f>
        <v>BD&amp;L DD CoE WS#1 Document Excellence</v>
      </c>
      <c r="AA32" s="1" t="s">
        <v>131</v>
      </c>
      <c r="AB32" s="1" t="s">
        <v>135</v>
      </c>
      <c r="AC32" s="1" t="s">
        <v>136</v>
      </c>
      <c r="AD32" s="1" t="e">
        <f>VLOOKUP($A32,'[1]Sheet 1'!$A:$AN,AD$1,0)</f>
        <v>#N/A</v>
      </c>
      <c r="AE32" s="1" t="e">
        <f>VLOOKUP($A32,'[1]Sheet 1'!$A:$AN,AE$1,0)</f>
        <v>#N/A</v>
      </c>
      <c r="AF32" s="1" t="s">
        <v>137</v>
      </c>
      <c r="AG32" s="1" t="e">
        <f>VLOOKUP($A32,'[1]Sheet 1'!$A:$AN,AG$1,0)</f>
        <v>#N/A</v>
      </c>
      <c r="AH32" s="1" t="e">
        <f>VLOOKUP($A32,'[1]Sheet 1'!$A:$AN,AH$1,0)</f>
        <v>#N/A</v>
      </c>
      <c r="AI32" s="1" t="e">
        <f>VLOOKUP($A32,'[1]Sheet 1'!$A:$AN,AI$1,0)</f>
        <v>#N/A</v>
      </c>
      <c r="AJ32" s="1" t="e">
        <f>VLOOKUP($A32,'[1]Sheet 1'!$A:$AN,AJ$1,0)</f>
        <v>#N/A</v>
      </c>
      <c r="AK32" s="1" t="e">
        <f>VLOOKUP($A32,'[1]Sheet 1'!$A:$AN,AK$1,0)</f>
        <v>#REF!</v>
      </c>
      <c r="AL32" s="1" t="e">
        <f>VLOOKUP($A32,'[1]Sheet 1'!$A:$AN,AL$1,0)</f>
        <v>#REF!</v>
      </c>
      <c r="AM32" s="1" t="e">
        <f>VLOOKUP($A32,'[1]Sheet 1'!$A:$AN,AM$1,0)</f>
        <v>#REF!</v>
      </c>
      <c r="AN32" s="1" t="e">
        <f>VLOOKUP($A32,'[1]Sheet 1'!$A:$AN,AN$1,0)</f>
        <v>#REF!</v>
      </c>
      <c r="AO32" s="22" t="s">
        <v>290</v>
      </c>
      <c r="AW32" s="1" t="s">
        <v>172</v>
      </c>
      <c r="AZ32" s="22" t="s">
        <v>289</v>
      </c>
      <c r="BA32" s="1" t="s">
        <v>291</v>
      </c>
      <c r="BB32" s="1" t="s">
        <v>232</v>
      </c>
      <c r="BD32" s="1" t="s">
        <v>131</v>
      </c>
      <c r="BF32" s="1" t="s">
        <v>138</v>
      </c>
      <c r="BG32" s="1" t="s">
        <v>152</v>
      </c>
      <c r="BH32" s="1" t="s">
        <v>152</v>
      </c>
      <c r="BI32" s="23">
        <v>42766</v>
      </c>
      <c r="BJ32" s="23">
        <v>44047</v>
      </c>
      <c r="BK32" s="24">
        <v>44</v>
      </c>
      <c r="BL32" s="1">
        <v>0</v>
      </c>
      <c r="DF32" s="22" t="s">
        <v>276</v>
      </c>
      <c r="DJ32" s="22" t="s">
        <v>292</v>
      </c>
      <c r="DM32" s="1">
        <v>0.1</v>
      </c>
      <c r="DN32" s="1">
        <v>0.1</v>
      </c>
      <c r="DO32" s="1">
        <v>0</v>
      </c>
    </row>
    <row r="33" ht="14" hidden="1" customHeight="1" spans="1:119">
      <c r="A33" s="1" t="s">
        <v>293</v>
      </c>
      <c r="B33" s="1" t="s">
        <v>274</v>
      </c>
      <c r="C33" s="1" t="s">
        <v>275</v>
      </c>
      <c r="D33" s="1" t="s">
        <v>276</v>
      </c>
      <c r="E33" s="1" t="s">
        <v>149</v>
      </c>
      <c r="F33" s="1" t="s">
        <v>277</v>
      </c>
      <c r="G33" s="1" t="s">
        <v>225</v>
      </c>
      <c r="H33" s="1" t="s">
        <v>294</v>
      </c>
      <c r="K33" s="1">
        <f t="shared" si="0"/>
        <v>0</v>
      </c>
      <c r="L33" s="7">
        <f t="shared" si="1"/>
        <v>0</v>
      </c>
      <c r="M33" s="1">
        <f t="shared" si="2"/>
        <v>0</v>
      </c>
      <c r="N33" s="13">
        <f t="shared" si="3"/>
        <v>0</v>
      </c>
      <c r="P33" s="1">
        <f t="shared" si="4"/>
        <v>0.0227</v>
      </c>
      <c r="Q33" s="1">
        <v>0</v>
      </c>
      <c r="S33" s="1" t="s">
        <v>130</v>
      </c>
      <c r="T33" s="1" t="e">
        <f>VLOOKUP($A33,'[1]Sheet 1'!$A:$AN,T$1,0)</f>
        <v>#N/A</v>
      </c>
      <c r="U33" s="1" t="s">
        <v>131</v>
      </c>
      <c r="V33" s="1" t="s">
        <v>132</v>
      </c>
      <c r="W33" s="1" t="s">
        <v>133</v>
      </c>
      <c r="X33" s="1" t="s">
        <v>134</v>
      </c>
      <c r="Y33" s="1" t="str">
        <f>VLOOKUP($A33,'[1]Sheet 1'!$A:$AN,Y$1,0)</f>
        <v>Strategy Approved</v>
      </c>
      <c r="Z33" s="1" t="str">
        <f>VLOOKUP($A33,'[1]Sheet 1'!$A:$AN,Z$1,0)</f>
        <v>BD&amp;L DD CoE WS#2 Training</v>
      </c>
      <c r="AA33" s="1" t="s">
        <v>131</v>
      </c>
      <c r="AB33" s="1" t="s">
        <v>135</v>
      </c>
      <c r="AC33" s="1" t="s">
        <v>136</v>
      </c>
      <c r="AD33" s="1" t="e">
        <f>VLOOKUP($A33,'[1]Sheet 1'!$A:$AN,AD$1,0)</f>
        <v>#N/A</v>
      </c>
      <c r="AE33" s="1" t="e">
        <f>VLOOKUP($A33,'[1]Sheet 1'!$A:$AN,AE$1,0)</f>
        <v>#N/A</v>
      </c>
      <c r="AF33" s="1" t="s">
        <v>137</v>
      </c>
      <c r="AG33" s="1" t="e">
        <f>VLOOKUP($A33,'[1]Sheet 1'!$A:$AN,AG$1,0)</f>
        <v>#N/A</v>
      </c>
      <c r="AH33" s="1" t="e">
        <f>VLOOKUP($A33,'[1]Sheet 1'!$A:$AN,AH$1,0)</f>
        <v>#N/A</v>
      </c>
      <c r="AI33" s="1" t="e">
        <f>VLOOKUP($A33,'[1]Sheet 1'!$A:$AN,AI$1,0)</f>
        <v>#N/A</v>
      </c>
      <c r="AJ33" s="1" t="e">
        <f>VLOOKUP($A33,'[1]Sheet 1'!$A:$AN,AJ$1,0)</f>
        <v>#N/A</v>
      </c>
      <c r="AK33" s="1" t="e">
        <f>VLOOKUP($A33,'[1]Sheet 1'!$A:$AN,AK$1,0)</f>
        <v>#REF!</v>
      </c>
      <c r="AL33" s="1" t="e">
        <f>VLOOKUP($A33,'[1]Sheet 1'!$A:$AN,AL$1,0)</f>
        <v>#REF!</v>
      </c>
      <c r="AM33" s="1" t="e">
        <f>VLOOKUP($A33,'[1]Sheet 1'!$A:$AN,AM$1,0)</f>
        <v>#REF!</v>
      </c>
      <c r="AN33" s="1" t="e">
        <f>VLOOKUP($A33,'[1]Sheet 1'!$A:$AN,AN$1,0)</f>
        <v>#REF!</v>
      </c>
      <c r="AO33" s="22" t="s">
        <v>295</v>
      </c>
      <c r="AW33" s="1" t="s">
        <v>172</v>
      </c>
      <c r="AZ33" s="22" t="s">
        <v>294</v>
      </c>
      <c r="BA33" s="1" t="s">
        <v>296</v>
      </c>
      <c r="BB33" s="1" t="s">
        <v>232</v>
      </c>
      <c r="BD33" s="1" t="s">
        <v>131</v>
      </c>
      <c r="BF33" s="1" t="s">
        <v>138</v>
      </c>
      <c r="BG33" s="1" t="s">
        <v>152</v>
      </c>
      <c r="BH33" s="1" t="s">
        <v>152</v>
      </c>
      <c r="BI33" s="23">
        <v>42704</v>
      </c>
      <c r="BJ33" s="23">
        <v>44046</v>
      </c>
      <c r="BK33" s="24">
        <v>19.9</v>
      </c>
      <c r="BL33" s="1">
        <v>0</v>
      </c>
      <c r="DF33" s="22" t="s">
        <v>276</v>
      </c>
      <c r="DJ33" s="22" t="s">
        <v>292</v>
      </c>
      <c r="DM33" s="1">
        <v>0.1</v>
      </c>
      <c r="DN33" s="1">
        <v>0</v>
      </c>
      <c r="DO33" s="1">
        <v>0</v>
      </c>
    </row>
    <row r="34" ht="14" hidden="1" customHeight="1" spans="1:119">
      <c r="A34" s="1" t="s">
        <v>297</v>
      </c>
      <c r="B34" s="1" t="s">
        <v>274</v>
      </c>
      <c r="C34" s="1" t="s">
        <v>275</v>
      </c>
      <c r="D34" s="1" t="s">
        <v>276</v>
      </c>
      <c r="E34" s="1" t="s">
        <v>149</v>
      </c>
      <c r="F34" s="1" t="s">
        <v>277</v>
      </c>
      <c r="G34" s="1" t="s">
        <v>225</v>
      </c>
      <c r="H34" s="1" t="s">
        <v>298</v>
      </c>
      <c r="K34" s="1">
        <f t="shared" si="0"/>
        <v>0</v>
      </c>
      <c r="L34" s="7">
        <f t="shared" si="1"/>
        <v>0</v>
      </c>
      <c r="M34" s="1">
        <f t="shared" si="2"/>
        <v>0</v>
      </c>
      <c r="N34" s="13">
        <f t="shared" si="3"/>
        <v>0</v>
      </c>
      <c r="P34" s="1">
        <f t="shared" si="4"/>
        <v>0.0227</v>
      </c>
      <c r="Q34" s="1">
        <v>0</v>
      </c>
      <c r="S34" s="1" t="s">
        <v>130</v>
      </c>
      <c r="T34" s="1" t="e">
        <f>VLOOKUP($A34,'[1]Sheet 1'!$A:$AN,T$1,0)</f>
        <v>#N/A</v>
      </c>
      <c r="U34" s="1" t="s">
        <v>131</v>
      </c>
      <c r="V34" s="1" t="s">
        <v>132</v>
      </c>
      <c r="W34" s="1" t="s">
        <v>133</v>
      </c>
      <c r="X34" s="1" t="s">
        <v>134</v>
      </c>
      <c r="Y34" s="1" t="str">
        <f>VLOOKUP($A34,'[1]Sheet 1'!$A:$AN,Y$1,0)</f>
        <v>Strategy Approved</v>
      </c>
      <c r="Z34" s="1" t="str">
        <f>VLOOKUP($A34,'[1]Sheet 1'!$A:$AN,Z$1,0)</f>
        <v>BD&amp;L DD CoE WS#3 DD Process Re-design</v>
      </c>
      <c r="AA34" s="1" t="s">
        <v>131</v>
      </c>
      <c r="AB34" s="1" t="s">
        <v>135</v>
      </c>
      <c r="AC34" s="1" t="s">
        <v>136</v>
      </c>
      <c r="AD34" s="1" t="e">
        <f>VLOOKUP($A34,'[1]Sheet 1'!$A:$AN,AD$1,0)</f>
        <v>#N/A</v>
      </c>
      <c r="AE34" s="1" t="e">
        <f>VLOOKUP($A34,'[1]Sheet 1'!$A:$AN,AE$1,0)</f>
        <v>#N/A</v>
      </c>
      <c r="AF34" s="1" t="s">
        <v>137</v>
      </c>
      <c r="AG34" s="1" t="e">
        <f>VLOOKUP($A34,'[1]Sheet 1'!$A:$AN,AG$1,0)</f>
        <v>#N/A</v>
      </c>
      <c r="AH34" s="1" t="e">
        <f>VLOOKUP($A34,'[1]Sheet 1'!$A:$AN,AH$1,0)</f>
        <v>#N/A</v>
      </c>
      <c r="AI34" s="1" t="e">
        <f>VLOOKUP($A34,'[1]Sheet 1'!$A:$AN,AI$1,0)</f>
        <v>#N/A</v>
      </c>
      <c r="AJ34" s="1" t="e">
        <f>VLOOKUP($A34,'[1]Sheet 1'!$A:$AN,AJ$1,0)</f>
        <v>#N/A</v>
      </c>
      <c r="AK34" s="1" t="e">
        <f>VLOOKUP($A34,'[1]Sheet 1'!$A:$AN,AK$1,0)</f>
        <v>#REF!</v>
      </c>
      <c r="AL34" s="1" t="e">
        <f>VLOOKUP($A34,'[1]Sheet 1'!$A:$AN,AL$1,0)</f>
        <v>#REF!</v>
      </c>
      <c r="AM34" s="1" t="e">
        <f>VLOOKUP($A34,'[1]Sheet 1'!$A:$AN,AM$1,0)</f>
        <v>#REF!</v>
      </c>
      <c r="AN34" s="1" t="e">
        <f>VLOOKUP($A34,'[1]Sheet 1'!$A:$AN,AN$1,0)</f>
        <v>#REF!</v>
      </c>
      <c r="AO34" s="22" t="s">
        <v>299</v>
      </c>
      <c r="AW34" s="1" t="s">
        <v>172</v>
      </c>
      <c r="AZ34" s="22" t="s">
        <v>298</v>
      </c>
      <c r="BA34" s="1" t="s">
        <v>300</v>
      </c>
      <c r="BB34" s="1" t="s">
        <v>232</v>
      </c>
      <c r="BD34" s="1" t="s">
        <v>131</v>
      </c>
      <c r="BF34" s="1" t="s">
        <v>138</v>
      </c>
      <c r="BG34" s="1" t="s">
        <v>152</v>
      </c>
      <c r="BH34" s="1" t="s">
        <v>152</v>
      </c>
      <c r="BI34" s="23">
        <v>42916</v>
      </c>
      <c r="BJ34" s="23">
        <v>44047</v>
      </c>
      <c r="BK34" s="24">
        <v>37.8</v>
      </c>
      <c r="BL34" s="1">
        <v>0</v>
      </c>
      <c r="DF34" s="22" t="s">
        <v>276</v>
      </c>
      <c r="DJ34" s="22" t="s">
        <v>292</v>
      </c>
      <c r="DM34" s="1">
        <v>0</v>
      </c>
      <c r="DN34" s="1">
        <v>0.1</v>
      </c>
      <c r="DO34" s="1">
        <v>0</v>
      </c>
    </row>
    <row r="35" ht="14" hidden="1" customHeight="1" spans="1:119">
      <c r="A35" s="1" t="s">
        <v>301</v>
      </c>
      <c r="B35" s="1" t="s">
        <v>274</v>
      </c>
      <c r="C35" s="1" t="s">
        <v>275</v>
      </c>
      <c r="D35" s="1" t="s">
        <v>276</v>
      </c>
      <c r="E35" s="1" t="s">
        <v>149</v>
      </c>
      <c r="F35" s="1" t="s">
        <v>277</v>
      </c>
      <c r="G35" s="1" t="s">
        <v>225</v>
      </c>
      <c r="H35" s="1" t="s">
        <v>302</v>
      </c>
      <c r="K35" s="1">
        <f t="shared" si="0"/>
        <v>0</v>
      </c>
      <c r="L35" s="7">
        <f t="shared" si="1"/>
        <v>0</v>
      </c>
      <c r="M35" s="1">
        <f t="shared" si="2"/>
        <v>0</v>
      </c>
      <c r="N35" s="13">
        <f t="shared" si="3"/>
        <v>0</v>
      </c>
      <c r="P35" s="1">
        <f t="shared" si="4"/>
        <v>0</v>
      </c>
      <c r="Q35" s="1">
        <v>0</v>
      </c>
      <c r="S35" s="1" t="s">
        <v>130</v>
      </c>
      <c r="T35" s="1" t="e">
        <f>VLOOKUP($A35,'[1]Sheet 1'!$A:$AN,T$1,0)</f>
        <v>#N/A</v>
      </c>
      <c r="U35" s="1" t="s">
        <v>131</v>
      </c>
      <c r="V35" s="1" t="s">
        <v>132</v>
      </c>
      <c r="W35" s="1" t="s">
        <v>133</v>
      </c>
      <c r="X35" s="1" t="s">
        <v>134</v>
      </c>
      <c r="Y35" s="1" t="str">
        <f>VLOOKUP($A35,'[1]Sheet 1'!$A:$AN,Y$1,0)</f>
        <v>Strategy Approved</v>
      </c>
      <c r="Z35" s="1" t="str">
        <f>VLOOKUP($A35,'[1]Sheet 1'!$A:$AN,Z$1,0)</f>
        <v>BD&amp;L DD CoE WS#4 CMC Integration</v>
      </c>
      <c r="AA35" s="1" t="s">
        <v>131</v>
      </c>
      <c r="AB35" s="1" t="s">
        <v>135</v>
      </c>
      <c r="AC35" s="1" t="s">
        <v>136</v>
      </c>
      <c r="AD35" s="1" t="e">
        <f>VLOOKUP($A35,'[1]Sheet 1'!$A:$AN,AD$1,0)</f>
        <v>#N/A</v>
      </c>
      <c r="AE35" s="1" t="e">
        <f>VLOOKUP($A35,'[1]Sheet 1'!$A:$AN,AE$1,0)</f>
        <v>#N/A</v>
      </c>
      <c r="AF35" s="1" t="s">
        <v>137</v>
      </c>
      <c r="AG35" s="1" t="e">
        <f>VLOOKUP($A35,'[1]Sheet 1'!$A:$AN,AG$1,0)</f>
        <v>#N/A</v>
      </c>
      <c r="AH35" s="1" t="e">
        <f>VLOOKUP($A35,'[1]Sheet 1'!$A:$AN,AH$1,0)</f>
        <v>#N/A</v>
      </c>
      <c r="AI35" s="1" t="e">
        <f>VLOOKUP($A35,'[1]Sheet 1'!$A:$AN,AI$1,0)</f>
        <v>#N/A</v>
      </c>
      <c r="AJ35" s="1" t="e">
        <f>VLOOKUP($A35,'[1]Sheet 1'!$A:$AN,AJ$1,0)</f>
        <v>#N/A</v>
      </c>
      <c r="AK35" s="1" t="e">
        <f>VLOOKUP($A35,'[1]Sheet 1'!$A:$AN,AK$1,0)</f>
        <v>#REF!</v>
      </c>
      <c r="AL35" s="1" t="e">
        <f>VLOOKUP($A35,'[1]Sheet 1'!$A:$AN,AL$1,0)</f>
        <v>#REF!</v>
      </c>
      <c r="AM35" s="1" t="e">
        <f>VLOOKUP($A35,'[1]Sheet 1'!$A:$AN,AM$1,0)</f>
        <v>#REF!</v>
      </c>
      <c r="AN35" s="1" t="e">
        <f>VLOOKUP($A35,'[1]Sheet 1'!$A:$AN,AN$1,0)</f>
        <v>#REF!</v>
      </c>
      <c r="AO35" s="22" t="s">
        <v>303</v>
      </c>
      <c r="AW35" s="1" t="s">
        <v>172</v>
      </c>
      <c r="AZ35" s="22" t="s">
        <v>302</v>
      </c>
      <c r="BA35" s="1" t="s">
        <v>304</v>
      </c>
      <c r="BB35" s="1" t="s">
        <v>232</v>
      </c>
      <c r="BD35" s="1" t="s">
        <v>131</v>
      </c>
      <c r="BF35" s="1" t="s">
        <v>138</v>
      </c>
      <c r="BG35" s="1" t="s">
        <v>152</v>
      </c>
      <c r="BH35" s="1" t="s">
        <v>152</v>
      </c>
      <c r="BI35" s="23">
        <v>42762</v>
      </c>
      <c r="BJ35" s="23">
        <v>44047</v>
      </c>
      <c r="BK35" s="24">
        <v>4.7</v>
      </c>
      <c r="BL35" s="1">
        <v>0</v>
      </c>
      <c r="DF35" s="22" t="s">
        <v>276</v>
      </c>
      <c r="DJ35" s="22" t="s">
        <v>292</v>
      </c>
      <c r="DM35" s="1">
        <v>0</v>
      </c>
      <c r="DO35" s="1">
        <v>0</v>
      </c>
    </row>
    <row r="36" ht="14" hidden="1" customHeight="1" spans="1:114">
      <c r="A36" s="1" t="s">
        <v>305</v>
      </c>
      <c r="B36" s="1" t="s">
        <v>274</v>
      </c>
      <c r="C36" s="1" t="s">
        <v>275</v>
      </c>
      <c r="D36" s="1" t="s">
        <v>276</v>
      </c>
      <c r="E36" s="1" t="s">
        <v>149</v>
      </c>
      <c r="F36" s="1" t="s">
        <v>277</v>
      </c>
      <c r="G36" s="1" t="s">
        <v>225</v>
      </c>
      <c r="H36" s="1" t="s">
        <v>306</v>
      </c>
      <c r="K36" s="1">
        <f t="shared" si="0"/>
        <v>0</v>
      </c>
      <c r="L36" s="7">
        <f t="shared" si="1"/>
        <v>0</v>
      </c>
      <c r="M36" s="1">
        <f t="shared" si="2"/>
        <v>0</v>
      </c>
      <c r="N36" s="13">
        <f t="shared" si="3"/>
        <v>0</v>
      </c>
      <c r="P36" s="1">
        <f t="shared" si="4"/>
        <v>0</v>
      </c>
      <c r="Q36" s="1">
        <v>0</v>
      </c>
      <c r="S36" s="1" t="s">
        <v>130</v>
      </c>
      <c r="T36" s="1" t="e">
        <f>VLOOKUP($A36,'[1]Sheet 1'!$A:$AN,T$1,0)</f>
        <v>#N/A</v>
      </c>
      <c r="U36" s="1" t="s">
        <v>131</v>
      </c>
      <c r="V36" s="1" t="s">
        <v>132</v>
      </c>
      <c r="W36" s="1" t="s">
        <v>133</v>
      </c>
      <c r="X36" s="1" t="s">
        <v>134</v>
      </c>
      <c r="Y36" s="1" t="str">
        <f>VLOOKUP($A36,'[1]Sheet 1'!$A:$AN,Y$1,0)</f>
        <v>Strategy Approved</v>
      </c>
      <c r="Z36" s="1" t="str">
        <f>VLOOKUP($A36,'[1]Sheet 1'!$A:$AN,Z$1,0)</f>
        <v>BD&amp;L DD CoE WS#5 People</v>
      </c>
      <c r="AA36" s="1" t="s">
        <v>131</v>
      </c>
      <c r="AB36" s="1" t="s">
        <v>135</v>
      </c>
      <c r="AC36" s="1" t="s">
        <v>136</v>
      </c>
      <c r="AD36" s="1" t="e">
        <f>VLOOKUP($A36,'[1]Sheet 1'!$A:$AN,AD$1,0)</f>
        <v>#N/A</v>
      </c>
      <c r="AE36" s="1" t="e">
        <f>VLOOKUP($A36,'[1]Sheet 1'!$A:$AN,AE$1,0)</f>
        <v>#N/A</v>
      </c>
      <c r="AF36" s="1" t="s">
        <v>137</v>
      </c>
      <c r="AG36" s="1" t="e">
        <f>VLOOKUP($A36,'[1]Sheet 1'!$A:$AN,AG$1,0)</f>
        <v>#N/A</v>
      </c>
      <c r="AH36" s="1" t="e">
        <f>VLOOKUP($A36,'[1]Sheet 1'!$A:$AN,AH$1,0)</f>
        <v>#N/A</v>
      </c>
      <c r="AI36" s="1" t="e">
        <f>VLOOKUP($A36,'[1]Sheet 1'!$A:$AN,AI$1,0)</f>
        <v>#N/A</v>
      </c>
      <c r="AJ36" s="1" t="e">
        <f>VLOOKUP($A36,'[1]Sheet 1'!$A:$AN,AJ$1,0)</f>
        <v>#N/A</v>
      </c>
      <c r="AK36" s="1" t="e">
        <f>VLOOKUP($A36,'[1]Sheet 1'!$A:$AN,AK$1,0)</f>
        <v>#REF!</v>
      </c>
      <c r="AL36" s="1" t="e">
        <f>VLOOKUP($A36,'[1]Sheet 1'!$A:$AN,AL$1,0)</f>
        <v>#REF!</v>
      </c>
      <c r="AM36" s="1" t="e">
        <f>VLOOKUP($A36,'[1]Sheet 1'!$A:$AN,AM$1,0)</f>
        <v>#REF!</v>
      </c>
      <c r="AN36" s="1" t="e">
        <f>VLOOKUP($A36,'[1]Sheet 1'!$A:$AN,AN$1,0)</f>
        <v>#REF!</v>
      </c>
      <c r="AO36" s="22" t="s">
        <v>307</v>
      </c>
      <c r="AW36" s="1" t="s">
        <v>172</v>
      </c>
      <c r="AZ36" s="22" t="s">
        <v>306</v>
      </c>
      <c r="BA36" s="1" t="s">
        <v>308</v>
      </c>
      <c r="BB36" s="1" t="s">
        <v>309</v>
      </c>
      <c r="BD36" s="1" t="s">
        <v>131</v>
      </c>
      <c r="BF36" s="1" t="s">
        <v>138</v>
      </c>
      <c r="BG36" s="1" t="s">
        <v>152</v>
      </c>
      <c r="BH36" s="1" t="s">
        <v>152</v>
      </c>
      <c r="BI36" s="23">
        <v>42738</v>
      </c>
      <c r="BJ36" s="23">
        <v>43042</v>
      </c>
      <c r="DF36" s="22" t="s">
        <v>276</v>
      </c>
      <c r="DJ36" s="22" t="s">
        <v>276</v>
      </c>
    </row>
    <row r="37" ht="14" hidden="1" customHeight="1" spans="1:120">
      <c r="A37" s="1" t="s">
        <v>310</v>
      </c>
      <c r="B37" s="1" t="s">
        <v>274</v>
      </c>
      <c r="C37" s="1" t="s">
        <v>275</v>
      </c>
      <c r="D37" s="1" t="s">
        <v>276</v>
      </c>
      <c r="E37" s="1" t="s">
        <v>149</v>
      </c>
      <c r="F37" s="1" t="s">
        <v>277</v>
      </c>
      <c r="G37" s="1" t="s">
        <v>225</v>
      </c>
      <c r="H37" s="1" t="s">
        <v>311</v>
      </c>
      <c r="K37" s="1">
        <f t="shared" si="0"/>
        <v>0</v>
      </c>
      <c r="L37" s="7">
        <f t="shared" si="1"/>
        <v>0</v>
      </c>
      <c r="M37" s="1">
        <f t="shared" si="2"/>
        <v>0</v>
      </c>
      <c r="N37" s="13">
        <f t="shared" si="3"/>
        <v>0</v>
      </c>
      <c r="P37" s="1">
        <f t="shared" si="4"/>
        <v>0.9534</v>
      </c>
      <c r="Q37" s="1">
        <v>0</v>
      </c>
      <c r="S37" s="1" t="s">
        <v>130</v>
      </c>
      <c r="T37" s="1" t="e">
        <f>VLOOKUP($A37,'[1]Sheet 1'!$A:$AN,T$1,0)</f>
        <v>#N/A</v>
      </c>
      <c r="U37" s="1" t="s">
        <v>131</v>
      </c>
      <c r="V37" s="1" t="s">
        <v>132</v>
      </c>
      <c r="W37" s="1" t="s">
        <v>133</v>
      </c>
      <c r="X37" s="1" t="s">
        <v>134</v>
      </c>
      <c r="Y37" s="1" t="str">
        <f>VLOOKUP($A37,'[1]Sheet 1'!$A:$AN,Y$1,0)</f>
        <v>Strategy Approved</v>
      </c>
      <c r="Z37" s="1" t="str">
        <f>VLOOKUP($A37,'[1]Sheet 1'!$A:$AN,Z$1,0)</f>
        <v>BD&amp;L DD CoE WS#6 Operational Excellence</v>
      </c>
      <c r="AA37" s="1" t="s">
        <v>131</v>
      </c>
      <c r="AB37" s="1" t="s">
        <v>135</v>
      </c>
      <c r="AC37" s="1" t="s">
        <v>136</v>
      </c>
      <c r="AD37" s="1" t="e">
        <f>VLOOKUP($A37,'[1]Sheet 1'!$A:$AN,AD$1,0)</f>
        <v>#N/A</v>
      </c>
      <c r="AE37" s="1" t="e">
        <f>VLOOKUP($A37,'[1]Sheet 1'!$A:$AN,AE$1,0)</f>
        <v>#N/A</v>
      </c>
      <c r="AF37" s="1" t="s">
        <v>137</v>
      </c>
      <c r="AG37" s="1" t="e">
        <f>VLOOKUP($A37,'[1]Sheet 1'!$A:$AN,AG$1,0)</f>
        <v>#N/A</v>
      </c>
      <c r="AH37" s="1" t="e">
        <f>VLOOKUP($A37,'[1]Sheet 1'!$A:$AN,AH$1,0)</f>
        <v>#N/A</v>
      </c>
      <c r="AI37" s="1" t="e">
        <f>VLOOKUP($A37,'[1]Sheet 1'!$A:$AN,AI$1,0)</f>
        <v>#N/A</v>
      </c>
      <c r="AJ37" s="1" t="e">
        <f>VLOOKUP($A37,'[1]Sheet 1'!$A:$AN,AJ$1,0)</f>
        <v>#N/A</v>
      </c>
      <c r="AK37" s="1" t="e">
        <f>VLOOKUP($A37,'[1]Sheet 1'!$A:$AN,AK$1,0)</f>
        <v>#REF!</v>
      </c>
      <c r="AL37" s="1" t="e">
        <f>VLOOKUP($A37,'[1]Sheet 1'!$A:$AN,AL$1,0)</f>
        <v>#REF!</v>
      </c>
      <c r="AM37" s="1" t="e">
        <f>VLOOKUP($A37,'[1]Sheet 1'!$A:$AN,AM$1,0)</f>
        <v>#REF!</v>
      </c>
      <c r="AN37" s="1" t="e">
        <f>VLOOKUP($A37,'[1]Sheet 1'!$A:$AN,AN$1,0)</f>
        <v>#REF!</v>
      </c>
      <c r="AO37" s="22" t="s">
        <v>312</v>
      </c>
      <c r="AW37" s="1" t="s">
        <v>172</v>
      </c>
      <c r="AZ37" s="22" t="s">
        <v>311</v>
      </c>
      <c r="BA37" s="1" t="s">
        <v>313</v>
      </c>
      <c r="BB37" s="1" t="s">
        <v>232</v>
      </c>
      <c r="BD37" s="1" t="s">
        <v>131</v>
      </c>
      <c r="BF37" s="1" t="s">
        <v>138</v>
      </c>
      <c r="BG37" s="1" t="s">
        <v>152</v>
      </c>
      <c r="BH37" s="1" t="s">
        <v>152</v>
      </c>
      <c r="BI37" s="23">
        <v>42738</v>
      </c>
      <c r="BJ37" s="23">
        <v>44075</v>
      </c>
      <c r="BK37" s="24">
        <v>1096.2</v>
      </c>
      <c r="BL37" s="1">
        <v>0.7</v>
      </c>
      <c r="DF37" s="22" t="s">
        <v>287</v>
      </c>
      <c r="DJ37" s="22" t="s">
        <v>287</v>
      </c>
      <c r="DM37" s="1">
        <v>0.1</v>
      </c>
      <c r="DN37" s="1">
        <v>0</v>
      </c>
      <c r="DO37" s="1">
        <v>0</v>
      </c>
      <c r="DP37" s="1">
        <v>4.1</v>
      </c>
    </row>
    <row r="38" ht="14" customHeight="1" spans="1:135">
      <c r="A38" s="1">
        <v>15072</v>
      </c>
      <c r="B38" s="1" t="s">
        <v>314</v>
      </c>
      <c r="C38" s="1" t="s">
        <v>315</v>
      </c>
      <c r="D38" s="1" t="s">
        <v>316</v>
      </c>
      <c r="E38" s="1" t="s">
        <v>127</v>
      </c>
      <c r="F38" s="1" t="s">
        <v>277</v>
      </c>
      <c r="G38" s="1" t="s">
        <v>157</v>
      </c>
      <c r="H38" s="1">
        <v>0</v>
      </c>
      <c r="K38" s="7">
        <f t="shared" si="0"/>
        <v>0</v>
      </c>
      <c r="L38" s="7">
        <f t="shared" si="1"/>
        <v>0</v>
      </c>
      <c r="M38" s="1">
        <f t="shared" si="2"/>
        <v>0</v>
      </c>
      <c r="N38" s="13">
        <f t="shared" si="3"/>
        <v>0</v>
      </c>
      <c r="P38" s="1">
        <f t="shared" si="4"/>
        <v>1.4755</v>
      </c>
      <c r="Q38" s="1">
        <v>0</v>
      </c>
      <c r="S38" s="1" t="s">
        <v>130</v>
      </c>
      <c r="T38" s="1" t="e">
        <f>VLOOKUP($A38,'[1]Sheet 1'!$A:$AN,T$1,0)</f>
        <v>#N/A</v>
      </c>
      <c r="U38" s="1" t="s">
        <v>131</v>
      </c>
      <c r="V38" s="1" t="s">
        <v>132</v>
      </c>
      <c r="W38" s="1" t="s">
        <v>133</v>
      </c>
      <c r="X38" s="1" t="s">
        <v>134</v>
      </c>
      <c r="Y38" s="1" t="str">
        <f>VLOOKUP($A38,'[1]Sheet 1'!$A:$AN,Y$1,0)</f>
        <v>Pending</v>
      </c>
      <c r="Z38" s="1" t="str">
        <f>VLOOKUP($A38,'[1]Sheet 1'!$A:$AN,Z$1,0)</f>
        <v>GDO Transformation</v>
      </c>
      <c r="AA38" s="1" t="s">
        <v>131</v>
      </c>
      <c r="AB38" s="1" t="s">
        <v>135</v>
      </c>
      <c r="AC38" s="1" t="s">
        <v>136</v>
      </c>
      <c r="AD38" s="1" t="e">
        <f>VLOOKUP($A38,'[1]Sheet 1'!$A:$AN,AD$1,0)</f>
        <v>#N/A</v>
      </c>
      <c r="AE38" s="1" t="e">
        <f>VLOOKUP($A38,'[1]Sheet 1'!$A:$AN,AE$1,0)</f>
        <v>#N/A</v>
      </c>
      <c r="AF38" s="1" t="s">
        <v>137</v>
      </c>
      <c r="AG38" s="1" t="e">
        <f>VLOOKUP($A38,'[1]Sheet 1'!$A:$AN,AG$1,0)</f>
        <v>#N/A</v>
      </c>
      <c r="AH38" s="1" t="e">
        <f>VLOOKUP($A38,'[1]Sheet 1'!$A:$AN,AH$1,0)</f>
        <v>#N/A</v>
      </c>
      <c r="AI38" s="1" t="e">
        <f>VLOOKUP($A38,'[1]Sheet 1'!$A:$AN,AI$1,0)</f>
        <v>#N/A</v>
      </c>
      <c r="AJ38" s="1" t="e">
        <f>VLOOKUP($A38,'[1]Sheet 1'!$A:$AN,AJ$1,0)</f>
        <v>#N/A</v>
      </c>
      <c r="AK38" s="1" t="e">
        <f>VLOOKUP($A38,'[1]Sheet 1'!$A:$AN,AK$1,0)</f>
        <v>#REF!</v>
      </c>
      <c r="AL38" s="1" t="e">
        <f>VLOOKUP($A38,'[1]Sheet 1'!$A:$AN,AL$1,0)</f>
        <v>#REF!</v>
      </c>
      <c r="AM38" s="1" t="e">
        <f>VLOOKUP($A38,'[1]Sheet 1'!$A:$AN,AM$1,0)</f>
        <v>#REF!</v>
      </c>
      <c r="AN38" s="1" t="e">
        <f>VLOOKUP($A38,'[1]Sheet 1'!$A:$AN,AN$1,0)</f>
        <v>#REF!</v>
      </c>
      <c r="AO38" s="22" t="s">
        <v>315</v>
      </c>
      <c r="AQ38" s="22" t="s">
        <v>314</v>
      </c>
      <c r="AR38" s="1" t="s">
        <v>138</v>
      </c>
      <c r="AS38" s="1" t="s">
        <v>139</v>
      </c>
      <c r="AV38" s="1" t="s">
        <v>140</v>
      </c>
      <c r="AW38" s="1" t="s">
        <v>198</v>
      </c>
      <c r="AX38" s="1" t="s">
        <v>142</v>
      </c>
      <c r="AY38" s="22" t="s">
        <v>317</v>
      </c>
      <c r="BI38" s="23">
        <v>42917</v>
      </c>
      <c r="BJ38" s="23">
        <v>43248</v>
      </c>
      <c r="BK38" s="24">
        <f t="shared" ref="BK38:CS38" si="8">SUM(BK39:BK45)</f>
        <v>1429.5</v>
      </c>
      <c r="BL38" s="24">
        <f t="shared" si="8"/>
        <v>1</v>
      </c>
      <c r="BM38" s="24">
        <f t="shared" si="8"/>
        <v>0</v>
      </c>
      <c r="BN38" s="24">
        <f t="shared" si="8"/>
        <v>0</v>
      </c>
      <c r="BO38" s="24">
        <f t="shared" si="8"/>
        <v>0</v>
      </c>
      <c r="BP38" s="24">
        <f t="shared" si="8"/>
        <v>0</v>
      </c>
      <c r="BQ38" s="24">
        <f t="shared" si="8"/>
        <v>0</v>
      </c>
      <c r="BR38" s="24">
        <f t="shared" si="8"/>
        <v>0</v>
      </c>
      <c r="BS38" s="24">
        <f t="shared" si="8"/>
        <v>0</v>
      </c>
      <c r="BT38" s="24">
        <f t="shared" si="8"/>
        <v>0</v>
      </c>
      <c r="BU38" s="24">
        <f t="shared" si="8"/>
        <v>0</v>
      </c>
      <c r="BV38" s="24">
        <f t="shared" si="8"/>
        <v>0</v>
      </c>
      <c r="BW38" s="24">
        <f t="shared" si="8"/>
        <v>0</v>
      </c>
      <c r="BX38" s="24">
        <f t="shared" si="8"/>
        <v>0</v>
      </c>
      <c r="BY38" s="24">
        <f t="shared" si="8"/>
        <v>0</v>
      </c>
      <c r="BZ38" s="24">
        <f t="shared" si="8"/>
        <v>0</v>
      </c>
      <c r="CA38" s="24">
        <f t="shared" si="8"/>
        <v>0</v>
      </c>
      <c r="CB38" s="24">
        <f t="shared" si="8"/>
        <v>0</v>
      </c>
      <c r="CC38" s="24">
        <f t="shared" si="8"/>
        <v>0</v>
      </c>
      <c r="CD38" s="24">
        <f t="shared" si="8"/>
        <v>0</v>
      </c>
      <c r="CE38" s="24">
        <f t="shared" si="8"/>
        <v>0</v>
      </c>
      <c r="CF38" s="24">
        <f t="shared" si="8"/>
        <v>0</v>
      </c>
      <c r="CG38" s="24">
        <f t="shared" si="8"/>
        <v>0</v>
      </c>
      <c r="CH38" s="24">
        <f t="shared" si="8"/>
        <v>0</v>
      </c>
      <c r="CI38" s="24">
        <f t="shared" si="8"/>
        <v>0</v>
      </c>
      <c r="CJ38" s="24">
        <f t="shared" si="8"/>
        <v>0</v>
      </c>
      <c r="CK38" s="24">
        <f t="shared" si="8"/>
        <v>0</v>
      </c>
      <c r="CL38" s="24">
        <f t="shared" si="8"/>
        <v>0</v>
      </c>
      <c r="CM38" s="24">
        <f t="shared" si="8"/>
        <v>0</v>
      </c>
      <c r="CN38" s="24">
        <f t="shared" si="8"/>
        <v>0</v>
      </c>
      <c r="CO38" s="24">
        <f t="shared" si="8"/>
        <v>0</v>
      </c>
      <c r="CP38" s="24">
        <f t="shared" si="8"/>
        <v>0</v>
      </c>
      <c r="CQ38" s="24">
        <f t="shared" si="8"/>
        <v>0</v>
      </c>
      <c r="CR38" s="24">
        <f t="shared" si="8"/>
        <v>0</v>
      </c>
      <c r="CS38" s="24">
        <f t="shared" si="8"/>
        <v>0</v>
      </c>
      <c r="CT38" s="1" t="s">
        <v>144</v>
      </c>
      <c r="CU38" s="1">
        <f t="shared" ref="CU38:DB38" si="9">SUM(CU39:CU45)</f>
        <v>0</v>
      </c>
      <c r="CV38" s="1">
        <f t="shared" si="9"/>
        <v>0</v>
      </c>
      <c r="CW38" s="1">
        <f t="shared" si="9"/>
        <v>0</v>
      </c>
      <c r="CX38" s="1">
        <f t="shared" si="9"/>
        <v>0</v>
      </c>
      <c r="CY38" s="1">
        <f t="shared" si="9"/>
        <v>0</v>
      </c>
      <c r="CZ38" s="1">
        <f t="shared" si="9"/>
        <v>0</v>
      </c>
      <c r="DA38" s="1">
        <f t="shared" si="9"/>
        <v>0</v>
      </c>
      <c r="DB38" s="1">
        <f t="shared" si="9"/>
        <v>0</v>
      </c>
      <c r="DD38" s="1" t="s">
        <v>145</v>
      </c>
      <c r="DE38" s="22" t="s">
        <v>316</v>
      </c>
      <c r="DH38" s="1" t="s">
        <v>161</v>
      </c>
      <c r="DI38" s="22" t="s">
        <v>316</v>
      </c>
      <c r="DK38" s="1">
        <f t="shared" ref="DK38:EE38" si="10">SUM(DK39:DK45)</f>
        <v>0</v>
      </c>
      <c r="DL38" s="1">
        <f t="shared" si="10"/>
        <v>0</v>
      </c>
      <c r="DM38" s="1">
        <f t="shared" si="10"/>
        <v>5.4</v>
      </c>
      <c r="DN38" s="1">
        <f t="shared" si="10"/>
        <v>1.1</v>
      </c>
      <c r="DO38" s="1">
        <f t="shared" si="10"/>
        <v>0</v>
      </c>
      <c r="DP38" s="1">
        <f t="shared" si="10"/>
        <v>0</v>
      </c>
      <c r="DQ38" s="1">
        <f t="shared" si="10"/>
        <v>0</v>
      </c>
      <c r="DR38" s="1">
        <f t="shared" si="10"/>
        <v>0</v>
      </c>
      <c r="DS38" s="1">
        <f t="shared" si="10"/>
        <v>0</v>
      </c>
      <c r="DT38" s="1">
        <f t="shared" si="10"/>
        <v>0</v>
      </c>
      <c r="DU38" s="1">
        <f t="shared" si="10"/>
        <v>0</v>
      </c>
      <c r="DV38" s="1">
        <f t="shared" si="10"/>
        <v>0</v>
      </c>
      <c r="DW38" s="1">
        <f t="shared" si="10"/>
        <v>0</v>
      </c>
      <c r="DX38" s="1">
        <f t="shared" si="10"/>
        <v>0</v>
      </c>
      <c r="DY38" s="1">
        <f t="shared" si="10"/>
        <v>0</v>
      </c>
      <c r="DZ38" s="1">
        <f t="shared" si="10"/>
        <v>0</v>
      </c>
      <c r="EA38" s="1">
        <f t="shared" si="10"/>
        <v>0</v>
      </c>
      <c r="EB38" s="1">
        <f t="shared" si="10"/>
        <v>0</v>
      </c>
      <c r="EC38" s="1">
        <f t="shared" si="10"/>
        <v>0</v>
      </c>
      <c r="ED38" s="1">
        <f t="shared" si="10"/>
        <v>0</v>
      </c>
      <c r="EE38" s="1">
        <f t="shared" si="10"/>
        <v>0</v>
      </c>
    </row>
    <row r="39" ht="14" hidden="1" customHeight="1" spans="1:117">
      <c r="A39" s="1" t="s">
        <v>318</v>
      </c>
      <c r="B39" s="1" t="s">
        <v>314</v>
      </c>
      <c r="C39" s="1" t="s">
        <v>315</v>
      </c>
      <c r="D39" s="1" t="s">
        <v>316</v>
      </c>
      <c r="E39" s="1" t="s">
        <v>149</v>
      </c>
      <c r="F39" s="1" t="s">
        <v>277</v>
      </c>
      <c r="G39" s="1" t="s">
        <v>157</v>
      </c>
      <c r="H39" s="1" t="s">
        <v>319</v>
      </c>
      <c r="K39" s="1">
        <f t="shared" si="0"/>
        <v>0</v>
      </c>
      <c r="L39" s="7">
        <f t="shared" si="1"/>
        <v>0</v>
      </c>
      <c r="M39" s="1">
        <f t="shared" si="2"/>
        <v>0</v>
      </c>
      <c r="N39" s="13">
        <f t="shared" si="3"/>
        <v>0</v>
      </c>
      <c r="P39" s="1">
        <f t="shared" si="4"/>
        <v>0.0908</v>
      </c>
      <c r="Q39" s="1">
        <v>0</v>
      </c>
      <c r="S39" s="1" t="s">
        <v>130</v>
      </c>
      <c r="T39" s="1" t="e">
        <f>VLOOKUP($A39,'[1]Sheet 1'!$A:$AN,T$1,0)</f>
        <v>#N/A</v>
      </c>
      <c r="U39" s="1" t="s">
        <v>131</v>
      </c>
      <c r="V39" s="1" t="s">
        <v>132</v>
      </c>
      <c r="W39" s="1" t="s">
        <v>133</v>
      </c>
      <c r="X39" s="1" t="s">
        <v>134</v>
      </c>
      <c r="Y39" s="1" t="str">
        <f>VLOOKUP($A39,'[1]Sheet 1'!$A:$AN,Y$1,0)</f>
        <v>Proposed Plan</v>
      </c>
      <c r="Z39" s="1" t="str">
        <f>VLOOKUP($A39,'[1]Sheet 1'!$A:$AN,Z$1,0)</f>
        <v>GDO tran - Process and Technology Optimization WS</v>
      </c>
      <c r="AA39" s="1" t="s">
        <v>131</v>
      </c>
      <c r="AB39" s="1" t="s">
        <v>135</v>
      </c>
      <c r="AC39" s="1" t="s">
        <v>136</v>
      </c>
      <c r="AD39" s="1" t="e">
        <f>VLOOKUP($A39,'[1]Sheet 1'!$A:$AN,AD$1,0)</f>
        <v>#N/A</v>
      </c>
      <c r="AE39" s="1" t="e">
        <f>VLOOKUP($A39,'[1]Sheet 1'!$A:$AN,AE$1,0)</f>
        <v>#N/A</v>
      </c>
      <c r="AF39" s="1" t="s">
        <v>137</v>
      </c>
      <c r="AG39" s="1" t="e">
        <f>VLOOKUP($A39,'[1]Sheet 1'!$A:$AN,AG$1,0)</f>
        <v>#N/A</v>
      </c>
      <c r="AH39" s="1" t="e">
        <f>VLOOKUP($A39,'[1]Sheet 1'!$A:$AN,AH$1,0)</f>
        <v>#N/A</v>
      </c>
      <c r="AI39" s="1" t="e">
        <f>VLOOKUP($A39,'[1]Sheet 1'!$A:$AN,AI$1,0)</f>
        <v>#N/A</v>
      </c>
      <c r="AJ39" s="1" t="e">
        <f>VLOOKUP($A39,'[1]Sheet 1'!$A:$AN,AJ$1,0)</f>
        <v>#N/A</v>
      </c>
      <c r="AK39" s="1" t="e">
        <f>VLOOKUP($A39,'[1]Sheet 1'!$A:$AN,AK$1,0)</f>
        <v>#REF!</v>
      </c>
      <c r="AL39" s="1" t="e">
        <f>VLOOKUP($A39,'[1]Sheet 1'!$A:$AN,AL$1,0)</f>
        <v>#REF!</v>
      </c>
      <c r="AM39" s="1" t="e">
        <f>VLOOKUP($A39,'[1]Sheet 1'!$A:$AN,AM$1,0)</f>
        <v>#REF!</v>
      </c>
      <c r="AN39" s="1" t="e">
        <f>VLOOKUP($A39,'[1]Sheet 1'!$A:$AN,AN$1,0)</f>
        <v>#REF!</v>
      </c>
      <c r="AO39" s="22" t="s">
        <v>320</v>
      </c>
      <c r="AW39" s="1" t="s">
        <v>141</v>
      </c>
      <c r="AZ39" s="22" t="s">
        <v>319</v>
      </c>
      <c r="BF39" s="1" t="s">
        <v>138</v>
      </c>
      <c r="BG39" s="1" t="s">
        <v>152</v>
      </c>
      <c r="BH39" s="1" t="s">
        <v>152</v>
      </c>
      <c r="BI39" s="23">
        <v>42919</v>
      </c>
      <c r="BJ39" s="23">
        <v>43098</v>
      </c>
      <c r="BK39" s="24">
        <v>80.3</v>
      </c>
      <c r="BL39" s="1">
        <v>0.1</v>
      </c>
      <c r="DF39" s="22" t="s">
        <v>321</v>
      </c>
      <c r="DM39" s="1">
        <v>0.4</v>
      </c>
    </row>
    <row r="40" ht="14" hidden="1" customHeight="1" spans="1:117">
      <c r="A40" s="1" t="s">
        <v>322</v>
      </c>
      <c r="B40" s="1" t="s">
        <v>314</v>
      </c>
      <c r="C40" s="1" t="s">
        <v>315</v>
      </c>
      <c r="D40" s="1" t="s">
        <v>316</v>
      </c>
      <c r="E40" s="1" t="s">
        <v>149</v>
      </c>
      <c r="F40" s="1" t="s">
        <v>277</v>
      </c>
      <c r="G40" s="1" t="s">
        <v>157</v>
      </c>
      <c r="H40" s="1" t="s">
        <v>323</v>
      </c>
      <c r="K40" s="1">
        <f t="shared" si="0"/>
        <v>0</v>
      </c>
      <c r="L40" s="7">
        <f t="shared" si="1"/>
        <v>0</v>
      </c>
      <c r="M40" s="1">
        <f t="shared" si="2"/>
        <v>0</v>
      </c>
      <c r="N40" s="13">
        <f t="shared" si="3"/>
        <v>0</v>
      </c>
      <c r="P40" s="1">
        <f t="shared" si="4"/>
        <v>0.0681</v>
      </c>
      <c r="Q40" s="1">
        <v>0</v>
      </c>
      <c r="S40" s="1" t="s">
        <v>130</v>
      </c>
      <c r="T40" s="1" t="e">
        <f>VLOOKUP($A40,'[1]Sheet 1'!$A:$AN,T$1,0)</f>
        <v>#N/A</v>
      </c>
      <c r="U40" s="1" t="s">
        <v>131</v>
      </c>
      <c r="V40" s="1" t="s">
        <v>132</v>
      </c>
      <c r="W40" s="1" t="s">
        <v>133</v>
      </c>
      <c r="X40" s="1" t="s">
        <v>134</v>
      </c>
      <c r="Y40" s="1" t="str">
        <f>VLOOKUP($A40,'[1]Sheet 1'!$A:$AN,Y$1,0)</f>
        <v>Proposed Plan</v>
      </c>
      <c r="Z40" s="1" t="str">
        <f>VLOOKUP($A40,'[1]Sheet 1'!$A:$AN,Z$1,0)</f>
        <v>GDO tran - Trial Forecasting and Reporting WS</v>
      </c>
      <c r="AA40" s="1" t="s">
        <v>131</v>
      </c>
      <c r="AB40" s="1" t="s">
        <v>135</v>
      </c>
      <c r="AC40" s="1" t="s">
        <v>136</v>
      </c>
      <c r="AD40" s="1" t="e">
        <f>VLOOKUP($A40,'[1]Sheet 1'!$A:$AN,AD$1,0)</f>
        <v>#N/A</v>
      </c>
      <c r="AE40" s="1" t="e">
        <f>VLOOKUP($A40,'[1]Sheet 1'!$A:$AN,AE$1,0)</f>
        <v>#N/A</v>
      </c>
      <c r="AF40" s="1" t="s">
        <v>137</v>
      </c>
      <c r="AG40" s="1" t="e">
        <f>VLOOKUP($A40,'[1]Sheet 1'!$A:$AN,AG$1,0)</f>
        <v>#N/A</v>
      </c>
      <c r="AH40" s="1" t="e">
        <f>VLOOKUP($A40,'[1]Sheet 1'!$A:$AN,AH$1,0)</f>
        <v>#N/A</v>
      </c>
      <c r="AI40" s="1" t="e">
        <f>VLOOKUP($A40,'[1]Sheet 1'!$A:$AN,AI$1,0)</f>
        <v>#N/A</v>
      </c>
      <c r="AJ40" s="1" t="e">
        <f>VLOOKUP($A40,'[1]Sheet 1'!$A:$AN,AJ$1,0)</f>
        <v>#N/A</v>
      </c>
      <c r="AK40" s="1" t="e">
        <f>VLOOKUP($A40,'[1]Sheet 1'!$A:$AN,AK$1,0)</f>
        <v>#REF!</v>
      </c>
      <c r="AL40" s="1" t="e">
        <f>VLOOKUP($A40,'[1]Sheet 1'!$A:$AN,AL$1,0)</f>
        <v>#REF!</v>
      </c>
      <c r="AM40" s="1" t="e">
        <f>VLOOKUP($A40,'[1]Sheet 1'!$A:$AN,AM$1,0)</f>
        <v>#REF!</v>
      </c>
      <c r="AN40" s="1" t="e">
        <f>VLOOKUP($A40,'[1]Sheet 1'!$A:$AN,AN$1,0)</f>
        <v>#REF!</v>
      </c>
      <c r="AO40" s="22" t="s">
        <v>324</v>
      </c>
      <c r="AW40" s="1" t="s">
        <v>141</v>
      </c>
      <c r="AZ40" s="22" t="s">
        <v>323</v>
      </c>
      <c r="BF40" s="1" t="s">
        <v>138</v>
      </c>
      <c r="BG40" s="1" t="s">
        <v>152</v>
      </c>
      <c r="BH40" s="1" t="s">
        <v>152</v>
      </c>
      <c r="BI40" s="23">
        <v>42919</v>
      </c>
      <c r="BJ40" s="23">
        <v>43098</v>
      </c>
      <c r="BK40" s="24">
        <v>61.3</v>
      </c>
      <c r="BL40" s="1">
        <v>0</v>
      </c>
      <c r="DF40" s="22" t="s">
        <v>321</v>
      </c>
      <c r="DM40" s="1">
        <v>0.3</v>
      </c>
    </row>
    <row r="41" ht="14" hidden="1" customHeight="1" spans="1:117">
      <c r="A41" s="1" t="s">
        <v>325</v>
      </c>
      <c r="B41" s="1" t="s">
        <v>314</v>
      </c>
      <c r="C41" s="1" t="s">
        <v>315</v>
      </c>
      <c r="D41" s="1" t="s">
        <v>316</v>
      </c>
      <c r="E41" s="1" t="s">
        <v>149</v>
      </c>
      <c r="F41" s="1" t="s">
        <v>277</v>
      </c>
      <c r="G41" s="1" t="s">
        <v>157</v>
      </c>
      <c r="H41" s="1" t="s">
        <v>326</v>
      </c>
      <c r="K41" s="1">
        <f t="shared" si="0"/>
        <v>0</v>
      </c>
      <c r="L41" s="7">
        <f t="shared" si="1"/>
        <v>0</v>
      </c>
      <c r="M41" s="1">
        <f t="shared" si="2"/>
        <v>0</v>
      </c>
      <c r="N41" s="13">
        <f t="shared" si="3"/>
        <v>0</v>
      </c>
      <c r="P41" s="1">
        <f t="shared" si="4"/>
        <v>0</v>
      </c>
      <c r="Q41" s="1">
        <v>0</v>
      </c>
      <c r="S41" s="1" t="s">
        <v>130</v>
      </c>
      <c r="T41" s="1" t="e">
        <f>VLOOKUP($A41,'[1]Sheet 1'!$A:$AN,T$1,0)</f>
        <v>#N/A</v>
      </c>
      <c r="U41" s="1" t="s">
        <v>131</v>
      </c>
      <c r="V41" s="1" t="s">
        <v>132</v>
      </c>
      <c r="W41" s="1" t="s">
        <v>133</v>
      </c>
      <c r="X41" s="1" t="s">
        <v>134</v>
      </c>
      <c r="Y41" s="1" t="str">
        <f>VLOOKUP($A41,'[1]Sheet 1'!$A:$AN,Y$1,0)</f>
        <v>Proposed Plan</v>
      </c>
      <c r="Z41" s="1" t="str">
        <f>VLOOKUP($A41,'[1]Sheet 1'!$A:$AN,Z$1,0)</f>
        <v>GDO tran - Trial Management WS</v>
      </c>
      <c r="AA41" s="1" t="s">
        <v>131</v>
      </c>
      <c r="AB41" s="1" t="s">
        <v>135</v>
      </c>
      <c r="AC41" s="1" t="s">
        <v>136</v>
      </c>
      <c r="AD41" s="1" t="e">
        <f>VLOOKUP($A41,'[1]Sheet 1'!$A:$AN,AD$1,0)</f>
        <v>#N/A</v>
      </c>
      <c r="AE41" s="1" t="e">
        <f>VLOOKUP($A41,'[1]Sheet 1'!$A:$AN,AE$1,0)</f>
        <v>#N/A</v>
      </c>
      <c r="AF41" s="1" t="s">
        <v>137</v>
      </c>
      <c r="AG41" s="1" t="e">
        <f>VLOOKUP($A41,'[1]Sheet 1'!$A:$AN,AG$1,0)</f>
        <v>#N/A</v>
      </c>
      <c r="AH41" s="1" t="e">
        <f>VLOOKUP($A41,'[1]Sheet 1'!$A:$AN,AH$1,0)</f>
        <v>#N/A</v>
      </c>
      <c r="AI41" s="1" t="e">
        <f>VLOOKUP($A41,'[1]Sheet 1'!$A:$AN,AI$1,0)</f>
        <v>#N/A</v>
      </c>
      <c r="AJ41" s="1" t="e">
        <f>VLOOKUP($A41,'[1]Sheet 1'!$A:$AN,AJ$1,0)</f>
        <v>#N/A</v>
      </c>
      <c r="AK41" s="1" t="e">
        <f>VLOOKUP($A41,'[1]Sheet 1'!$A:$AN,AK$1,0)</f>
        <v>#REF!</v>
      </c>
      <c r="AL41" s="1" t="e">
        <f>VLOOKUP($A41,'[1]Sheet 1'!$A:$AN,AL$1,0)</f>
        <v>#REF!</v>
      </c>
      <c r="AM41" s="1" t="e">
        <f>VLOOKUP($A41,'[1]Sheet 1'!$A:$AN,AM$1,0)</f>
        <v>#REF!</v>
      </c>
      <c r="AN41" s="1" t="e">
        <f>VLOOKUP($A41,'[1]Sheet 1'!$A:$AN,AN$1,0)</f>
        <v>#REF!</v>
      </c>
      <c r="AO41" s="22" t="s">
        <v>327</v>
      </c>
      <c r="AW41" s="1" t="s">
        <v>141</v>
      </c>
      <c r="AZ41" s="22" t="s">
        <v>326</v>
      </c>
      <c r="BF41" s="1" t="s">
        <v>138</v>
      </c>
      <c r="BG41" s="1" t="s">
        <v>152</v>
      </c>
      <c r="BH41" s="1" t="s">
        <v>152</v>
      </c>
      <c r="BI41" s="23">
        <v>42926</v>
      </c>
      <c r="BJ41" s="23">
        <v>43035</v>
      </c>
      <c r="BK41" s="24">
        <v>8.3</v>
      </c>
      <c r="BL41" s="1">
        <v>0</v>
      </c>
      <c r="DF41" s="22" t="s">
        <v>321</v>
      </c>
      <c r="DM41" s="1">
        <v>0</v>
      </c>
    </row>
    <row r="42" ht="14" hidden="1" customHeight="1" spans="1:118">
      <c r="A42" s="1" t="s">
        <v>328</v>
      </c>
      <c r="B42" s="1" t="s">
        <v>314</v>
      </c>
      <c r="C42" s="1" t="s">
        <v>315</v>
      </c>
      <c r="D42" s="1" t="s">
        <v>316</v>
      </c>
      <c r="E42" s="1" t="s">
        <v>149</v>
      </c>
      <c r="F42" s="1" t="s">
        <v>277</v>
      </c>
      <c r="G42" s="1" t="s">
        <v>157</v>
      </c>
      <c r="H42" s="1" t="s">
        <v>329</v>
      </c>
      <c r="K42" s="1">
        <f t="shared" si="0"/>
        <v>0</v>
      </c>
      <c r="L42" s="7">
        <f t="shared" si="1"/>
        <v>0</v>
      </c>
      <c r="M42" s="1">
        <f t="shared" si="2"/>
        <v>0</v>
      </c>
      <c r="N42" s="13">
        <f t="shared" si="3"/>
        <v>0</v>
      </c>
      <c r="P42" s="1">
        <f t="shared" si="4"/>
        <v>0.5902</v>
      </c>
      <c r="Q42" s="1">
        <v>0</v>
      </c>
      <c r="S42" s="1" t="s">
        <v>130</v>
      </c>
      <c r="T42" s="1" t="e">
        <f>VLOOKUP($A42,'[1]Sheet 1'!$A:$AN,T$1,0)</f>
        <v>#N/A</v>
      </c>
      <c r="U42" s="1" t="s">
        <v>131</v>
      </c>
      <c r="V42" s="1" t="s">
        <v>132</v>
      </c>
      <c r="W42" s="1" t="s">
        <v>133</v>
      </c>
      <c r="X42" s="1" t="s">
        <v>134</v>
      </c>
      <c r="Y42" s="1" t="str">
        <f>VLOOKUP($A42,'[1]Sheet 1'!$A:$AN,Y$1,0)</f>
        <v>Proposed Plan</v>
      </c>
      <c r="Z42" s="1" t="str">
        <f>VLOOKUP($A42,'[1]Sheet 1'!$A:$AN,Z$1,0)</f>
        <v>GDO tran - Trial Monitoring WS</v>
      </c>
      <c r="AA42" s="1" t="s">
        <v>131</v>
      </c>
      <c r="AB42" s="1" t="s">
        <v>135</v>
      </c>
      <c r="AC42" s="1" t="s">
        <v>136</v>
      </c>
      <c r="AD42" s="1" t="e">
        <f>VLOOKUP($A42,'[1]Sheet 1'!$A:$AN,AD$1,0)</f>
        <v>#N/A</v>
      </c>
      <c r="AE42" s="1" t="e">
        <f>VLOOKUP($A42,'[1]Sheet 1'!$A:$AN,AE$1,0)</f>
        <v>#N/A</v>
      </c>
      <c r="AF42" s="1" t="s">
        <v>137</v>
      </c>
      <c r="AG42" s="1" t="e">
        <f>VLOOKUP($A42,'[1]Sheet 1'!$A:$AN,AG$1,0)</f>
        <v>#N/A</v>
      </c>
      <c r="AH42" s="1" t="e">
        <f>VLOOKUP($A42,'[1]Sheet 1'!$A:$AN,AH$1,0)</f>
        <v>#N/A</v>
      </c>
      <c r="AI42" s="1" t="e">
        <f>VLOOKUP($A42,'[1]Sheet 1'!$A:$AN,AI$1,0)</f>
        <v>#N/A</v>
      </c>
      <c r="AJ42" s="1" t="e">
        <f>VLOOKUP($A42,'[1]Sheet 1'!$A:$AN,AJ$1,0)</f>
        <v>#N/A</v>
      </c>
      <c r="AK42" s="1" t="e">
        <f>VLOOKUP($A42,'[1]Sheet 1'!$A:$AN,AK$1,0)</f>
        <v>#REF!</v>
      </c>
      <c r="AL42" s="1" t="e">
        <f>VLOOKUP($A42,'[1]Sheet 1'!$A:$AN,AL$1,0)</f>
        <v>#REF!</v>
      </c>
      <c r="AM42" s="1" t="e">
        <f>VLOOKUP($A42,'[1]Sheet 1'!$A:$AN,AM$1,0)</f>
        <v>#REF!</v>
      </c>
      <c r="AN42" s="1" t="e">
        <f>VLOOKUP($A42,'[1]Sheet 1'!$A:$AN,AN$1,0)</f>
        <v>#REF!</v>
      </c>
      <c r="AO42" s="22" t="s">
        <v>330</v>
      </c>
      <c r="AW42" s="1" t="s">
        <v>141</v>
      </c>
      <c r="AZ42" s="22" t="s">
        <v>329</v>
      </c>
      <c r="BA42" s="1" t="s">
        <v>331</v>
      </c>
      <c r="BB42" s="1" t="s">
        <v>166</v>
      </c>
      <c r="BF42" s="1" t="s">
        <v>138</v>
      </c>
      <c r="BG42" s="1" t="s">
        <v>152</v>
      </c>
      <c r="BH42" s="1" t="s">
        <v>152</v>
      </c>
      <c r="BI42" s="23">
        <v>42919</v>
      </c>
      <c r="BJ42" s="23">
        <v>43159</v>
      </c>
      <c r="BK42" s="24">
        <v>563.2</v>
      </c>
      <c r="BL42" s="1">
        <v>0.4</v>
      </c>
      <c r="DF42" s="22" t="s">
        <v>316</v>
      </c>
      <c r="DJ42" s="22" t="s">
        <v>316</v>
      </c>
      <c r="DM42" s="1">
        <v>2.1</v>
      </c>
      <c r="DN42" s="1">
        <v>0.5</v>
      </c>
    </row>
    <row r="43" ht="14" hidden="1" customHeight="1" spans="1:118">
      <c r="A43" s="1" t="s">
        <v>332</v>
      </c>
      <c r="B43" s="1" t="s">
        <v>314</v>
      </c>
      <c r="C43" s="1" t="s">
        <v>315</v>
      </c>
      <c r="D43" s="1" t="s">
        <v>316</v>
      </c>
      <c r="E43" s="1" t="s">
        <v>149</v>
      </c>
      <c r="F43" s="1" t="s">
        <v>277</v>
      </c>
      <c r="G43" s="1" t="s">
        <v>157</v>
      </c>
      <c r="H43" s="1" t="s">
        <v>333</v>
      </c>
      <c r="K43" s="1">
        <f t="shared" si="0"/>
        <v>0</v>
      </c>
      <c r="L43" s="7">
        <f t="shared" si="1"/>
        <v>0</v>
      </c>
      <c r="M43" s="1">
        <f t="shared" si="2"/>
        <v>0</v>
      </c>
      <c r="N43" s="13">
        <f t="shared" si="3"/>
        <v>0</v>
      </c>
      <c r="P43" s="1">
        <f t="shared" si="4"/>
        <v>0.2497</v>
      </c>
      <c r="Q43" s="1">
        <v>0</v>
      </c>
      <c r="S43" s="1" t="s">
        <v>130</v>
      </c>
      <c r="T43" s="1" t="e">
        <f>VLOOKUP($A43,'[1]Sheet 1'!$A:$AN,T$1,0)</f>
        <v>#N/A</v>
      </c>
      <c r="U43" s="1" t="s">
        <v>131</v>
      </c>
      <c r="V43" s="1" t="s">
        <v>132</v>
      </c>
      <c r="W43" s="1" t="s">
        <v>133</v>
      </c>
      <c r="X43" s="1" t="s">
        <v>134</v>
      </c>
      <c r="Y43" s="1" t="str">
        <f>VLOOKUP($A43,'[1]Sheet 1'!$A:$AN,Y$1,0)</f>
        <v>Proposed Plan</v>
      </c>
      <c r="Z43" s="1" t="str">
        <f>VLOOKUP($A43,'[1]Sheet 1'!$A:$AN,Z$1,0)</f>
        <v>GDO tran Data Operations WS</v>
      </c>
      <c r="AA43" s="1" t="s">
        <v>131</v>
      </c>
      <c r="AB43" s="1" t="s">
        <v>135</v>
      </c>
      <c r="AC43" s="1" t="s">
        <v>136</v>
      </c>
      <c r="AD43" s="1" t="e">
        <f>VLOOKUP($A43,'[1]Sheet 1'!$A:$AN,AD$1,0)</f>
        <v>#N/A</v>
      </c>
      <c r="AE43" s="1" t="e">
        <f>VLOOKUP($A43,'[1]Sheet 1'!$A:$AN,AE$1,0)</f>
        <v>#N/A</v>
      </c>
      <c r="AF43" s="1" t="s">
        <v>137</v>
      </c>
      <c r="AG43" s="1" t="e">
        <f>VLOOKUP($A43,'[1]Sheet 1'!$A:$AN,AG$1,0)</f>
        <v>#N/A</v>
      </c>
      <c r="AH43" s="1" t="e">
        <f>VLOOKUP($A43,'[1]Sheet 1'!$A:$AN,AH$1,0)</f>
        <v>#N/A</v>
      </c>
      <c r="AI43" s="1" t="e">
        <f>VLOOKUP($A43,'[1]Sheet 1'!$A:$AN,AI$1,0)</f>
        <v>#N/A</v>
      </c>
      <c r="AJ43" s="1" t="e">
        <f>VLOOKUP($A43,'[1]Sheet 1'!$A:$AN,AJ$1,0)</f>
        <v>#N/A</v>
      </c>
      <c r="AK43" s="1" t="e">
        <f>VLOOKUP($A43,'[1]Sheet 1'!$A:$AN,AK$1,0)</f>
        <v>#REF!</v>
      </c>
      <c r="AL43" s="1" t="e">
        <f>VLOOKUP($A43,'[1]Sheet 1'!$A:$AN,AL$1,0)</f>
        <v>#REF!</v>
      </c>
      <c r="AM43" s="1" t="e">
        <f>VLOOKUP($A43,'[1]Sheet 1'!$A:$AN,AM$1,0)</f>
        <v>#REF!</v>
      </c>
      <c r="AN43" s="1" t="e">
        <f>VLOOKUP($A43,'[1]Sheet 1'!$A:$AN,AN$1,0)</f>
        <v>#REF!</v>
      </c>
      <c r="AO43" s="22" t="s">
        <v>334</v>
      </c>
      <c r="AW43" s="1" t="s">
        <v>141</v>
      </c>
      <c r="AZ43" s="22" t="s">
        <v>333</v>
      </c>
      <c r="BA43" s="1" t="s">
        <v>335</v>
      </c>
      <c r="BB43" s="1" t="s">
        <v>166</v>
      </c>
      <c r="BF43" s="1" t="s">
        <v>138</v>
      </c>
      <c r="BG43" s="1" t="s">
        <v>152</v>
      </c>
      <c r="BH43" s="1" t="s">
        <v>152</v>
      </c>
      <c r="BI43" s="23">
        <v>42919</v>
      </c>
      <c r="BJ43" s="23">
        <v>43248</v>
      </c>
      <c r="BK43" s="24">
        <v>255.6</v>
      </c>
      <c r="BL43" s="1">
        <v>0.2</v>
      </c>
      <c r="DF43" s="22" t="s">
        <v>316</v>
      </c>
      <c r="DJ43" s="22" t="s">
        <v>316</v>
      </c>
      <c r="DM43" s="1">
        <v>0.8</v>
      </c>
      <c r="DN43" s="1">
        <v>0.3</v>
      </c>
    </row>
    <row r="44" ht="14" hidden="1" customHeight="1" spans="1:117">
      <c r="A44" s="1" t="s">
        <v>336</v>
      </c>
      <c r="B44" s="1" t="s">
        <v>314</v>
      </c>
      <c r="C44" s="1" t="s">
        <v>315</v>
      </c>
      <c r="D44" s="1" t="s">
        <v>316</v>
      </c>
      <c r="E44" s="1" t="s">
        <v>149</v>
      </c>
      <c r="F44" s="1" t="s">
        <v>277</v>
      </c>
      <c r="G44" s="1" t="s">
        <v>157</v>
      </c>
      <c r="H44" s="1" t="s">
        <v>337</v>
      </c>
      <c r="K44" s="1">
        <f t="shared" si="0"/>
        <v>0</v>
      </c>
      <c r="L44" s="7">
        <f t="shared" si="1"/>
        <v>0</v>
      </c>
      <c r="M44" s="1">
        <f t="shared" si="2"/>
        <v>0</v>
      </c>
      <c r="N44" s="13">
        <f t="shared" si="3"/>
        <v>0</v>
      </c>
      <c r="P44" s="1">
        <f t="shared" si="4"/>
        <v>0.1362</v>
      </c>
      <c r="Q44" s="1">
        <v>0</v>
      </c>
      <c r="S44" s="1" t="s">
        <v>130</v>
      </c>
      <c r="T44" s="1" t="e">
        <f>VLOOKUP($A44,'[1]Sheet 1'!$A:$AN,T$1,0)</f>
        <v>#N/A</v>
      </c>
      <c r="U44" s="1" t="s">
        <v>131</v>
      </c>
      <c r="V44" s="1" t="s">
        <v>132</v>
      </c>
      <c r="W44" s="1" t="s">
        <v>133</v>
      </c>
      <c r="X44" s="1" t="s">
        <v>134</v>
      </c>
      <c r="Y44" s="1" t="str">
        <f>VLOOKUP($A44,'[1]Sheet 1'!$A:$AN,Y$1,0)</f>
        <v>Proposed Plan</v>
      </c>
      <c r="Z44" s="1" t="str">
        <f>VLOOKUP($A44,'[1]Sheet 1'!$A:$AN,Z$1,0)</f>
        <v>GDO tran External Development Operations WS</v>
      </c>
      <c r="AA44" s="1" t="s">
        <v>131</v>
      </c>
      <c r="AB44" s="1" t="s">
        <v>135</v>
      </c>
      <c r="AC44" s="1" t="s">
        <v>136</v>
      </c>
      <c r="AD44" s="1" t="e">
        <f>VLOOKUP($A44,'[1]Sheet 1'!$A:$AN,AD$1,0)</f>
        <v>#N/A</v>
      </c>
      <c r="AE44" s="1" t="e">
        <f>VLOOKUP($A44,'[1]Sheet 1'!$A:$AN,AE$1,0)</f>
        <v>#N/A</v>
      </c>
      <c r="AF44" s="1" t="s">
        <v>137</v>
      </c>
      <c r="AG44" s="1" t="e">
        <f>VLOOKUP($A44,'[1]Sheet 1'!$A:$AN,AG$1,0)</f>
        <v>#N/A</v>
      </c>
      <c r="AH44" s="1" t="e">
        <f>VLOOKUP($A44,'[1]Sheet 1'!$A:$AN,AH$1,0)</f>
        <v>#N/A</v>
      </c>
      <c r="AI44" s="1" t="e">
        <f>VLOOKUP($A44,'[1]Sheet 1'!$A:$AN,AI$1,0)</f>
        <v>#N/A</v>
      </c>
      <c r="AJ44" s="1" t="e">
        <f>VLOOKUP($A44,'[1]Sheet 1'!$A:$AN,AJ$1,0)</f>
        <v>#N/A</v>
      </c>
      <c r="AK44" s="1" t="e">
        <f>VLOOKUP($A44,'[1]Sheet 1'!$A:$AN,AK$1,0)</f>
        <v>#REF!</v>
      </c>
      <c r="AL44" s="1" t="e">
        <f>VLOOKUP($A44,'[1]Sheet 1'!$A:$AN,AL$1,0)</f>
        <v>#REF!</v>
      </c>
      <c r="AM44" s="1" t="e">
        <f>VLOOKUP($A44,'[1]Sheet 1'!$A:$AN,AM$1,0)</f>
        <v>#REF!</v>
      </c>
      <c r="AN44" s="1" t="e">
        <f>VLOOKUP($A44,'[1]Sheet 1'!$A:$AN,AN$1,0)</f>
        <v>#REF!</v>
      </c>
      <c r="AO44" s="22" t="s">
        <v>338</v>
      </c>
      <c r="AW44" s="1" t="s">
        <v>141</v>
      </c>
      <c r="AZ44" s="22" t="s">
        <v>337</v>
      </c>
      <c r="BF44" s="1" t="s">
        <v>138</v>
      </c>
      <c r="BG44" s="1" t="s">
        <v>152</v>
      </c>
      <c r="BH44" s="1" t="s">
        <v>152</v>
      </c>
      <c r="BI44" s="23">
        <v>42917</v>
      </c>
      <c r="BJ44" s="23">
        <v>43098</v>
      </c>
      <c r="BK44" s="24">
        <v>125.9</v>
      </c>
      <c r="BL44" s="1">
        <v>0.1</v>
      </c>
      <c r="DF44" s="22" t="s">
        <v>321</v>
      </c>
      <c r="DM44" s="1">
        <v>0.6</v>
      </c>
    </row>
    <row r="45" ht="14" hidden="1" customHeight="1" spans="1:118">
      <c r="A45" s="1" t="s">
        <v>339</v>
      </c>
      <c r="B45" s="1" t="s">
        <v>314</v>
      </c>
      <c r="C45" s="1" t="s">
        <v>315</v>
      </c>
      <c r="D45" s="1" t="s">
        <v>316</v>
      </c>
      <c r="E45" s="1" t="s">
        <v>149</v>
      </c>
      <c r="F45" s="1" t="s">
        <v>277</v>
      </c>
      <c r="G45" s="1" t="s">
        <v>157</v>
      </c>
      <c r="H45" s="1" t="s">
        <v>340</v>
      </c>
      <c r="K45" s="1">
        <f t="shared" si="0"/>
        <v>0</v>
      </c>
      <c r="L45" s="7">
        <f t="shared" si="1"/>
        <v>0</v>
      </c>
      <c r="M45" s="1">
        <f t="shared" si="2"/>
        <v>0</v>
      </c>
      <c r="N45" s="13">
        <f t="shared" si="3"/>
        <v>0</v>
      </c>
      <c r="P45" s="1">
        <f t="shared" si="4"/>
        <v>0.3405</v>
      </c>
      <c r="Q45" s="1">
        <v>0</v>
      </c>
      <c r="S45" s="1" t="s">
        <v>130</v>
      </c>
      <c r="T45" s="1" t="e">
        <f>VLOOKUP($A45,'[1]Sheet 1'!$A:$AN,T$1,0)</f>
        <v>#N/A</v>
      </c>
      <c r="U45" s="1" t="s">
        <v>131</v>
      </c>
      <c r="V45" s="1" t="s">
        <v>132</v>
      </c>
      <c r="W45" s="1" t="s">
        <v>133</v>
      </c>
      <c r="X45" s="1" t="s">
        <v>134</v>
      </c>
      <c r="Y45" s="1" t="str">
        <f>VLOOKUP($A45,'[1]Sheet 1'!$A:$AN,Y$1,0)</f>
        <v>Proposed Plan</v>
      </c>
      <c r="Z45" s="1" t="str">
        <f>VLOOKUP($A45,'[1]Sheet 1'!$A:$AN,Z$1,0)</f>
        <v>GDO Transformation - Umbrella</v>
      </c>
      <c r="AA45" s="1" t="s">
        <v>131</v>
      </c>
      <c r="AB45" s="1" t="s">
        <v>135</v>
      </c>
      <c r="AC45" s="1" t="s">
        <v>136</v>
      </c>
      <c r="AD45" s="1" t="e">
        <f>VLOOKUP($A45,'[1]Sheet 1'!$A:$AN,AD$1,0)</f>
        <v>#N/A</v>
      </c>
      <c r="AE45" s="1" t="e">
        <f>VLOOKUP($A45,'[1]Sheet 1'!$A:$AN,AE$1,0)</f>
        <v>#N/A</v>
      </c>
      <c r="AF45" s="1" t="s">
        <v>137</v>
      </c>
      <c r="AG45" s="1" t="e">
        <f>VLOOKUP($A45,'[1]Sheet 1'!$A:$AN,AG$1,0)</f>
        <v>#N/A</v>
      </c>
      <c r="AH45" s="1" t="e">
        <f>VLOOKUP($A45,'[1]Sheet 1'!$A:$AN,AH$1,0)</f>
        <v>#N/A</v>
      </c>
      <c r="AI45" s="1" t="e">
        <f>VLOOKUP($A45,'[1]Sheet 1'!$A:$AN,AI$1,0)</f>
        <v>#N/A</v>
      </c>
      <c r="AJ45" s="1" t="e">
        <f>VLOOKUP($A45,'[1]Sheet 1'!$A:$AN,AJ$1,0)</f>
        <v>#N/A</v>
      </c>
      <c r="AK45" s="1" t="e">
        <f>VLOOKUP($A45,'[1]Sheet 1'!$A:$AN,AK$1,0)</f>
        <v>#REF!</v>
      </c>
      <c r="AL45" s="1" t="e">
        <f>VLOOKUP($A45,'[1]Sheet 1'!$A:$AN,AL$1,0)</f>
        <v>#REF!</v>
      </c>
      <c r="AM45" s="1" t="e">
        <f>VLOOKUP($A45,'[1]Sheet 1'!$A:$AN,AM$1,0)</f>
        <v>#REF!</v>
      </c>
      <c r="AN45" s="1" t="e">
        <f>VLOOKUP($A45,'[1]Sheet 1'!$A:$AN,AN$1,0)</f>
        <v>#REF!</v>
      </c>
      <c r="AO45" s="22" t="s">
        <v>341</v>
      </c>
      <c r="AW45" s="1" t="s">
        <v>141</v>
      </c>
      <c r="AZ45" s="22" t="s">
        <v>340</v>
      </c>
      <c r="BA45" s="1" t="s">
        <v>342</v>
      </c>
      <c r="BB45" s="1" t="s">
        <v>166</v>
      </c>
      <c r="BF45" s="1" t="s">
        <v>138</v>
      </c>
      <c r="BG45" s="1" t="s">
        <v>152</v>
      </c>
      <c r="BH45" s="1" t="s">
        <v>152</v>
      </c>
      <c r="BI45" s="23">
        <v>42919</v>
      </c>
      <c r="BJ45" s="23">
        <v>43224</v>
      </c>
      <c r="BK45" s="24">
        <v>334.9</v>
      </c>
      <c r="BL45" s="1">
        <v>0.2</v>
      </c>
      <c r="DF45" s="22" t="s">
        <v>316</v>
      </c>
      <c r="DJ45" s="22" t="s">
        <v>316</v>
      </c>
      <c r="DM45" s="1">
        <v>1.2</v>
      </c>
      <c r="DN45" s="1">
        <v>0.3</v>
      </c>
    </row>
    <row r="46" ht="14" customHeight="1" spans="1:135">
      <c r="A46" s="1">
        <v>12589</v>
      </c>
      <c r="B46" s="1" t="s">
        <v>343</v>
      </c>
      <c r="C46" s="1" t="s">
        <v>344</v>
      </c>
      <c r="D46" s="1" t="s">
        <v>345</v>
      </c>
      <c r="E46" s="1" t="s">
        <v>127</v>
      </c>
      <c r="F46" s="1" t="s">
        <v>277</v>
      </c>
      <c r="G46" s="1" t="s">
        <v>225</v>
      </c>
      <c r="H46" s="1">
        <v>0</v>
      </c>
      <c r="K46" s="7">
        <f t="shared" si="0"/>
        <v>0</v>
      </c>
      <c r="L46" s="7">
        <f t="shared" si="1"/>
        <v>0</v>
      </c>
      <c r="M46" s="1">
        <f t="shared" si="2"/>
        <v>0</v>
      </c>
      <c r="N46" s="13">
        <f t="shared" si="3"/>
        <v>0</v>
      </c>
      <c r="P46" s="1">
        <f t="shared" si="4"/>
        <v>0.5448</v>
      </c>
      <c r="Q46" s="1">
        <v>0</v>
      </c>
      <c r="S46" s="1" t="s">
        <v>130</v>
      </c>
      <c r="T46" s="1" t="e">
        <f>VLOOKUP($A46,'[1]Sheet 1'!$A:$AN,T$1,0)</f>
        <v>#N/A</v>
      </c>
      <c r="U46" s="1" t="s">
        <v>131</v>
      </c>
      <c r="V46" s="1" t="s">
        <v>132</v>
      </c>
      <c r="W46" s="1" t="s">
        <v>133</v>
      </c>
      <c r="X46" s="1" t="s">
        <v>134</v>
      </c>
      <c r="Y46" s="1" t="str">
        <f>VLOOKUP($A46,'[1]Sheet 1'!$A:$AN,Y$1,0)</f>
        <v>Strategy Approved</v>
      </c>
      <c r="Z46" s="1" t="str">
        <f>VLOOKUP($A46,'[1]Sheet 1'!$A:$AN,Z$1,0)</f>
        <v>One SOP Landscape</v>
      </c>
      <c r="AA46" s="1" t="s">
        <v>131</v>
      </c>
      <c r="AB46" s="1" t="s">
        <v>135</v>
      </c>
      <c r="AC46" s="1" t="s">
        <v>136</v>
      </c>
      <c r="AD46" s="1" t="e">
        <f>VLOOKUP($A46,'[1]Sheet 1'!$A:$AN,AD$1,0)</f>
        <v>#N/A</v>
      </c>
      <c r="AE46" s="1" t="e">
        <f>VLOOKUP($A46,'[1]Sheet 1'!$A:$AN,AE$1,0)</f>
        <v>#N/A</v>
      </c>
      <c r="AF46" s="1" t="s">
        <v>137</v>
      </c>
      <c r="AG46" s="1" t="e">
        <f>VLOOKUP($A46,'[1]Sheet 1'!$A:$AN,AG$1,0)</f>
        <v>#N/A</v>
      </c>
      <c r="AH46" s="1" t="e">
        <f>VLOOKUP($A46,'[1]Sheet 1'!$A:$AN,AH$1,0)</f>
        <v>#N/A</v>
      </c>
      <c r="AI46" s="1" t="e">
        <f>VLOOKUP($A46,'[1]Sheet 1'!$A:$AN,AI$1,0)</f>
        <v>#N/A</v>
      </c>
      <c r="AJ46" s="1" t="e">
        <f>VLOOKUP($A46,'[1]Sheet 1'!$A:$AN,AJ$1,0)</f>
        <v>#N/A</v>
      </c>
      <c r="AK46" s="1" t="e">
        <f>VLOOKUP($A46,'[1]Sheet 1'!$A:$AN,AK$1,0)</f>
        <v>#REF!</v>
      </c>
      <c r="AL46" s="1" t="e">
        <f>VLOOKUP($A46,'[1]Sheet 1'!$A:$AN,AL$1,0)</f>
        <v>#REF!</v>
      </c>
      <c r="AM46" s="1" t="e">
        <f>VLOOKUP($A46,'[1]Sheet 1'!$A:$AN,AM$1,0)</f>
        <v>#REF!</v>
      </c>
      <c r="AN46" s="1" t="e">
        <f>VLOOKUP($A46,'[1]Sheet 1'!$A:$AN,AN$1,0)</f>
        <v>#REF!</v>
      </c>
      <c r="AO46" s="22" t="s">
        <v>344</v>
      </c>
      <c r="AQ46" s="22" t="s">
        <v>343</v>
      </c>
      <c r="AR46" s="1" t="s">
        <v>138</v>
      </c>
      <c r="AS46" s="1" t="s">
        <v>139</v>
      </c>
      <c r="AV46" s="1" t="s">
        <v>140</v>
      </c>
      <c r="AW46" s="1" t="s">
        <v>172</v>
      </c>
      <c r="AX46" s="1" t="s">
        <v>173</v>
      </c>
      <c r="AY46" s="22" t="s">
        <v>346</v>
      </c>
      <c r="BI46" s="23">
        <v>42766</v>
      </c>
      <c r="BJ46" s="23">
        <v>43769</v>
      </c>
      <c r="BK46" s="24">
        <f t="shared" ref="BK46:CS46" si="11">SUM(BK47:BK53)</f>
        <v>535.7</v>
      </c>
      <c r="BL46" s="24">
        <f t="shared" si="11"/>
        <v>0.3</v>
      </c>
      <c r="BM46" s="24">
        <f t="shared" si="11"/>
        <v>0</v>
      </c>
      <c r="BN46" s="24">
        <f t="shared" si="11"/>
        <v>0</v>
      </c>
      <c r="BO46" s="24">
        <f t="shared" si="11"/>
        <v>0</v>
      </c>
      <c r="BP46" s="24">
        <f t="shared" si="11"/>
        <v>0</v>
      </c>
      <c r="BQ46" s="24">
        <f t="shared" si="11"/>
        <v>0</v>
      </c>
      <c r="BR46" s="24">
        <f t="shared" si="11"/>
        <v>0</v>
      </c>
      <c r="BS46" s="24">
        <f t="shared" si="11"/>
        <v>0</v>
      </c>
      <c r="BT46" s="24">
        <f t="shared" si="11"/>
        <v>0</v>
      </c>
      <c r="BU46" s="24">
        <f t="shared" si="11"/>
        <v>0</v>
      </c>
      <c r="BV46" s="24">
        <f t="shared" si="11"/>
        <v>0</v>
      </c>
      <c r="BW46" s="24">
        <f t="shared" si="11"/>
        <v>0</v>
      </c>
      <c r="BX46" s="24">
        <f t="shared" si="11"/>
        <v>0</v>
      </c>
      <c r="BY46" s="24">
        <f t="shared" si="11"/>
        <v>0</v>
      </c>
      <c r="BZ46" s="24">
        <f t="shared" si="11"/>
        <v>0</v>
      </c>
      <c r="CA46" s="24">
        <f t="shared" si="11"/>
        <v>0</v>
      </c>
      <c r="CB46" s="24">
        <f t="shared" si="11"/>
        <v>0</v>
      </c>
      <c r="CC46" s="24">
        <f t="shared" si="11"/>
        <v>0</v>
      </c>
      <c r="CD46" s="24">
        <f t="shared" si="11"/>
        <v>0</v>
      </c>
      <c r="CE46" s="24">
        <f t="shared" si="11"/>
        <v>0</v>
      </c>
      <c r="CF46" s="24">
        <f t="shared" si="11"/>
        <v>0</v>
      </c>
      <c r="CG46" s="24">
        <f t="shared" si="11"/>
        <v>0</v>
      </c>
      <c r="CH46" s="24">
        <f t="shared" si="11"/>
        <v>0</v>
      </c>
      <c r="CI46" s="24">
        <f t="shared" si="11"/>
        <v>0</v>
      </c>
      <c r="CJ46" s="24">
        <f t="shared" si="11"/>
        <v>0</v>
      </c>
      <c r="CK46" s="24">
        <f t="shared" si="11"/>
        <v>0</v>
      </c>
      <c r="CL46" s="24">
        <f t="shared" si="11"/>
        <v>0</v>
      </c>
      <c r="CM46" s="24">
        <f t="shared" si="11"/>
        <v>0</v>
      </c>
      <c r="CN46" s="24">
        <f t="shared" si="11"/>
        <v>0</v>
      </c>
      <c r="CO46" s="24">
        <f t="shared" si="11"/>
        <v>0</v>
      </c>
      <c r="CP46" s="24">
        <f t="shared" si="11"/>
        <v>0</v>
      </c>
      <c r="CQ46" s="24">
        <f t="shared" si="11"/>
        <v>0</v>
      </c>
      <c r="CR46" s="24">
        <f t="shared" si="11"/>
        <v>0</v>
      </c>
      <c r="CS46" s="24">
        <f t="shared" si="11"/>
        <v>0</v>
      </c>
      <c r="CT46" s="1" t="s">
        <v>175</v>
      </c>
      <c r="CU46" s="1">
        <f t="shared" ref="CU46:DB46" si="12">SUM(CU47:CU53)</f>
        <v>0</v>
      </c>
      <c r="CV46" s="1">
        <f t="shared" si="12"/>
        <v>0</v>
      </c>
      <c r="CW46" s="1">
        <f t="shared" si="12"/>
        <v>0</v>
      </c>
      <c r="CX46" s="1">
        <f t="shared" si="12"/>
        <v>0</v>
      </c>
      <c r="CY46" s="1">
        <f t="shared" si="12"/>
        <v>0</v>
      </c>
      <c r="CZ46" s="1">
        <f t="shared" si="12"/>
        <v>0</v>
      </c>
      <c r="DA46" s="1">
        <f t="shared" si="12"/>
        <v>0</v>
      </c>
      <c r="DB46" s="1">
        <f t="shared" si="12"/>
        <v>0</v>
      </c>
      <c r="DD46" s="1" t="s">
        <v>145</v>
      </c>
      <c r="DE46" s="22" t="s">
        <v>345</v>
      </c>
      <c r="DH46" s="1" t="s">
        <v>211</v>
      </c>
      <c r="DK46" s="1">
        <f t="shared" ref="DK46:EE46" si="13">SUM(DK47:DK53)</f>
        <v>0</v>
      </c>
      <c r="DL46" s="1">
        <f t="shared" si="13"/>
        <v>0</v>
      </c>
      <c r="DM46" s="1">
        <f t="shared" si="13"/>
        <v>1</v>
      </c>
      <c r="DN46" s="1">
        <f t="shared" si="13"/>
        <v>1.3</v>
      </c>
      <c r="DO46" s="1">
        <f t="shared" si="13"/>
        <v>0.1</v>
      </c>
      <c r="DP46" s="1">
        <f t="shared" si="13"/>
        <v>0</v>
      </c>
      <c r="DQ46" s="1">
        <f t="shared" si="13"/>
        <v>0</v>
      </c>
      <c r="DR46" s="1">
        <f t="shared" si="13"/>
        <v>0</v>
      </c>
      <c r="DS46" s="1">
        <f t="shared" si="13"/>
        <v>0</v>
      </c>
      <c r="DT46" s="1">
        <f t="shared" si="13"/>
        <v>0</v>
      </c>
      <c r="DU46" s="1">
        <f t="shared" si="13"/>
        <v>0</v>
      </c>
      <c r="DV46" s="1">
        <f t="shared" si="13"/>
        <v>0</v>
      </c>
      <c r="DW46" s="1">
        <f t="shared" si="13"/>
        <v>0</v>
      </c>
      <c r="DX46" s="1">
        <f t="shared" si="13"/>
        <v>0</v>
      </c>
      <c r="DY46" s="1">
        <f t="shared" si="13"/>
        <v>0</v>
      </c>
      <c r="DZ46" s="1">
        <f t="shared" si="13"/>
        <v>0</v>
      </c>
      <c r="EA46" s="1">
        <f t="shared" si="13"/>
        <v>0</v>
      </c>
      <c r="EB46" s="1">
        <f t="shared" si="13"/>
        <v>0</v>
      </c>
      <c r="EC46" s="1">
        <f t="shared" si="13"/>
        <v>0</v>
      </c>
      <c r="ED46" s="1">
        <f t="shared" si="13"/>
        <v>0</v>
      </c>
      <c r="EE46" s="1">
        <f t="shared" si="13"/>
        <v>0</v>
      </c>
    </row>
    <row r="47" ht="14" hidden="1" customHeight="1" spans="1:119">
      <c r="A47" s="1" t="s">
        <v>347</v>
      </c>
      <c r="B47" s="1" t="s">
        <v>343</v>
      </c>
      <c r="C47" s="1" t="s">
        <v>344</v>
      </c>
      <c r="D47" s="1" t="s">
        <v>345</v>
      </c>
      <c r="E47" s="1" t="s">
        <v>149</v>
      </c>
      <c r="F47" s="1" t="s">
        <v>277</v>
      </c>
      <c r="G47" s="1" t="s">
        <v>225</v>
      </c>
      <c r="H47" s="1" t="s">
        <v>348</v>
      </c>
      <c r="K47" s="1">
        <f t="shared" si="0"/>
        <v>0</v>
      </c>
      <c r="L47" s="7">
        <f t="shared" si="1"/>
        <v>0</v>
      </c>
      <c r="M47" s="1">
        <f t="shared" si="2"/>
        <v>0</v>
      </c>
      <c r="N47" s="13">
        <f t="shared" si="3"/>
        <v>0</v>
      </c>
      <c r="P47" s="1">
        <f t="shared" si="4"/>
        <v>0.0227</v>
      </c>
      <c r="Q47" s="1">
        <v>0</v>
      </c>
      <c r="S47" s="1" t="s">
        <v>130</v>
      </c>
      <c r="T47" s="1" t="e">
        <f>VLOOKUP($A47,'[1]Sheet 1'!$A:$AN,T$1,0)</f>
        <v>#N/A</v>
      </c>
      <c r="U47" s="1" t="s">
        <v>131</v>
      </c>
      <c r="V47" s="1" t="s">
        <v>132</v>
      </c>
      <c r="W47" s="1" t="s">
        <v>133</v>
      </c>
      <c r="X47" s="1" t="s">
        <v>134</v>
      </c>
      <c r="Y47" s="1" t="str">
        <f>VLOOKUP($A47,'[1]Sheet 1'!$A:$AN,Y$1,0)</f>
        <v>Proposed Plan</v>
      </c>
      <c r="Z47" s="1" t="str">
        <f>VLOOKUP($A47,'[1]Sheet 1'!$A:$AN,Z$1,0)</f>
        <v>CMOPS One SOP</v>
      </c>
      <c r="AA47" s="1" t="s">
        <v>131</v>
      </c>
      <c r="AB47" s="1" t="s">
        <v>135</v>
      </c>
      <c r="AC47" s="1" t="s">
        <v>136</v>
      </c>
      <c r="AD47" s="1" t="e">
        <f>VLOOKUP($A47,'[1]Sheet 1'!$A:$AN,AD$1,0)</f>
        <v>#N/A</v>
      </c>
      <c r="AE47" s="1" t="e">
        <f>VLOOKUP($A47,'[1]Sheet 1'!$A:$AN,AE$1,0)</f>
        <v>#N/A</v>
      </c>
      <c r="AF47" s="1" t="s">
        <v>137</v>
      </c>
      <c r="AG47" s="1" t="e">
        <f>VLOOKUP($A47,'[1]Sheet 1'!$A:$AN,AG$1,0)</f>
        <v>#N/A</v>
      </c>
      <c r="AH47" s="1" t="e">
        <f>VLOOKUP($A47,'[1]Sheet 1'!$A:$AN,AH$1,0)</f>
        <v>#N/A</v>
      </c>
      <c r="AI47" s="1" t="e">
        <f>VLOOKUP($A47,'[1]Sheet 1'!$A:$AN,AI$1,0)</f>
        <v>#N/A</v>
      </c>
      <c r="AJ47" s="1" t="e">
        <f>VLOOKUP($A47,'[1]Sheet 1'!$A:$AN,AJ$1,0)</f>
        <v>#N/A</v>
      </c>
      <c r="AK47" s="1" t="e">
        <f>VLOOKUP($A47,'[1]Sheet 1'!$A:$AN,AK$1,0)</f>
        <v>#REF!</v>
      </c>
      <c r="AL47" s="1" t="e">
        <f>VLOOKUP($A47,'[1]Sheet 1'!$A:$AN,AL$1,0)</f>
        <v>#REF!</v>
      </c>
      <c r="AM47" s="1" t="e">
        <f>VLOOKUP($A47,'[1]Sheet 1'!$A:$AN,AM$1,0)</f>
        <v>#REF!</v>
      </c>
      <c r="AN47" s="1" t="e">
        <f>VLOOKUP($A47,'[1]Sheet 1'!$A:$AN,AN$1,0)</f>
        <v>#REF!</v>
      </c>
      <c r="AO47" s="22" t="s">
        <v>349</v>
      </c>
      <c r="AW47" s="1" t="s">
        <v>141</v>
      </c>
      <c r="AZ47" s="22" t="s">
        <v>348</v>
      </c>
      <c r="BA47" s="1" t="s">
        <v>350</v>
      </c>
      <c r="BB47" s="1" t="s">
        <v>204</v>
      </c>
      <c r="BD47" s="1" t="s">
        <v>131</v>
      </c>
      <c r="BF47" s="1" t="s">
        <v>138</v>
      </c>
      <c r="BG47" s="1" t="s">
        <v>152</v>
      </c>
      <c r="BH47" s="1" t="s">
        <v>152</v>
      </c>
      <c r="BI47" s="23">
        <v>43522</v>
      </c>
      <c r="BJ47" s="23">
        <v>43769</v>
      </c>
      <c r="BK47" s="24">
        <v>27.8</v>
      </c>
      <c r="BL47" s="1">
        <v>0</v>
      </c>
      <c r="DF47" s="22" t="s">
        <v>351</v>
      </c>
      <c r="DJ47" s="22" t="s">
        <v>205</v>
      </c>
      <c r="DO47" s="1">
        <v>0.1</v>
      </c>
    </row>
    <row r="48" ht="14" hidden="1" customHeight="1" spans="1:119">
      <c r="A48" s="1" t="s">
        <v>352</v>
      </c>
      <c r="B48" s="1" t="s">
        <v>343</v>
      </c>
      <c r="C48" s="1" t="s">
        <v>344</v>
      </c>
      <c r="D48" s="1" t="s">
        <v>345</v>
      </c>
      <c r="E48" s="1" t="s">
        <v>149</v>
      </c>
      <c r="F48" s="1" t="s">
        <v>277</v>
      </c>
      <c r="G48" s="1" t="s">
        <v>225</v>
      </c>
      <c r="H48" s="1" t="s">
        <v>353</v>
      </c>
      <c r="K48" s="1">
        <f t="shared" si="0"/>
        <v>0</v>
      </c>
      <c r="L48" s="7">
        <f t="shared" si="1"/>
        <v>0</v>
      </c>
      <c r="M48" s="1">
        <f t="shared" si="2"/>
        <v>0</v>
      </c>
      <c r="N48" s="13">
        <f t="shared" si="3"/>
        <v>0</v>
      </c>
      <c r="P48" s="1">
        <f t="shared" si="4"/>
        <v>0.2951</v>
      </c>
      <c r="Q48" s="1">
        <v>0</v>
      </c>
      <c r="S48" s="1" t="s">
        <v>130</v>
      </c>
      <c r="T48" s="1" t="e">
        <f>VLOOKUP($A48,'[1]Sheet 1'!$A:$AN,T$1,0)</f>
        <v>#N/A</v>
      </c>
      <c r="U48" s="1" t="s">
        <v>131</v>
      </c>
      <c r="V48" s="1" t="s">
        <v>132</v>
      </c>
      <c r="W48" s="1" t="s">
        <v>133</v>
      </c>
      <c r="X48" s="1" t="s">
        <v>134</v>
      </c>
      <c r="Y48" s="1" t="str">
        <f>VLOOKUP($A48,'[1]Sheet 1'!$A:$AN,Y$1,0)</f>
        <v>Strategy Approved</v>
      </c>
      <c r="Z48" s="1" t="str">
        <f>VLOOKUP($A48,'[1]Sheet 1'!$A:$AN,Z$1,0)</f>
        <v>One SOP &amp; Training Governance</v>
      </c>
      <c r="AA48" s="1" t="s">
        <v>131</v>
      </c>
      <c r="AB48" s="1" t="s">
        <v>135</v>
      </c>
      <c r="AC48" s="1" t="s">
        <v>136</v>
      </c>
      <c r="AD48" s="1" t="e">
        <f>VLOOKUP($A48,'[1]Sheet 1'!$A:$AN,AD$1,0)</f>
        <v>#N/A</v>
      </c>
      <c r="AE48" s="1" t="e">
        <f>VLOOKUP($A48,'[1]Sheet 1'!$A:$AN,AE$1,0)</f>
        <v>#N/A</v>
      </c>
      <c r="AF48" s="1" t="s">
        <v>137</v>
      </c>
      <c r="AG48" s="1" t="e">
        <f>VLOOKUP($A48,'[1]Sheet 1'!$A:$AN,AG$1,0)</f>
        <v>#N/A</v>
      </c>
      <c r="AH48" s="1" t="e">
        <f>VLOOKUP($A48,'[1]Sheet 1'!$A:$AN,AH$1,0)</f>
        <v>#N/A</v>
      </c>
      <c r="AI48" s="1" t="e">
        <f>VLOOKUP($A48,'[1]Sheet 1'!$A:$AN,AI$1,0)</f>
        <v>#N/A</v>
      </c>
      <c r="AJ48" s="1" t="e">
        <f>VLOOKUP($A48,'[1]Sheet 1'!$A:$AN,AJ$1,0)</f>
        <v>#N/A</v>
      </c>
      <c r="AK48" s="1" t="e">
        <f>VLOOKUP($A48,'[1]Sheet 1'!$A:$AN,AK$1,0)</f>
        <v>#REF!</v>
      </c>
      <c r="AL48" s="1" t="e">
        <f>VLOOKUP($A48,'[1]Sheet 1'!$A:$AN,AL$1,0)</f>
        <v>#REF!</v>
      </c>
      <c r="AM48" s="1" t="e">
        <f>VLOOKUP($A48,'[1]Sheet 1'!$A:$AN,AM$1,0)</f>
        <v>#REF!</v>
      </c>
      <c r="AN48" s="1" t="e">
        <f>VLOOKUP($A48,'[1]Sheet 1'!$A:$AN,AN$1,0)</f>
        <v>#REF!</v>
      </c>
      <c r="AO48" s="22" t="s">
        <v>354</v>
      </c>
      <c r="AW48" s="1" t="s">
        <v>172</v>
      </c>
      <c r="AZ48" s="22" t="s">
        <v>353</v>
      </c>
      <c r="BA48" s="1" t="s">
        <v>355</v>
      </c>
      <c r="BB48" s="1" t="s">
        <v>186</v>
      </c>
      <c r="BD48" s="1" t="s">
        <v>131</v>
      </c>
      <c r="BF48" s="1" t="s">
        <v>138</v>
      </c>
      <c r="BG48" s="1" t="s">
        <v>152</v>
      </c>
      <c r="BH48" s="1" t="s">
        <v>152</v>
      </c>
      <c r="BI48" s="23">
        <v>42766</v>
      </c>
      <c r="BJ48" s="23">
        <v>43634</v>
      </c>
      <c r="BK48" s="24">
        <v>285.8</v>
      </c>
      <c r="BL48" s="1">
        <v>0.2</v>
      </c>
      <c r="DF48" s="22" t="s">
        <v>345</v>
      </c>
      <c r="DJ48" s="22" t="s">
        <v>206</v>
      </c>
      <c r="DM48" s="1">
        <v>0.5</v>
      </c>
      <c r="DN48" s="1">
        <v>0.8</v>
      </c>
      <c r="DO48" s="1">
        <v>0</v>
      </c>
    </row>
    <row r="49" ht="14" hidden="1" customHeight="1" spans="1:118">
      <c r="A49" s="1" t="s">
        <v>356</v>
      </c>
      <c r="B49" s="1" t="s">
        <v>343</v>
      </c>
      <c r="C49" s="1" t="s">
        <v>344</v>
      </c>
      <c r="D49" s="1" t="s">
        <v>345</v>
      </c>
      <c r="E49" s="1" t="s">
        <v>149</v>
      </c>
      <c r="F49" s="1" t="s">
        <v>277</v>
      </c>
      <c r="G49" s="1" t="s">
        <v>225</v>
      </c>
      <c r="H49" s="1" t="s">
        <v>357</v>
      </c>
      <c r="K49" s="1">
        <f t="shared" si="0"/>
        <v>0</v>
      </c>
      <c r="L49" s="7">
        <f t="shared" si="1"/>
        <v>0</v>
      </c>
      <c r="M49" s="1">
        <f t="shared" si="2"/>
        <v>0</v>
      </c>
      <c r="N49" s="13">
        <f t="shared" si="3"/>
        <v>0</v>
      </c>
      <c r="P49" s="1">
        <f t="shared" si="4"/>
        <v>0.0227</v>
      </c>
      <c r="Q49" s="1">
        <v>0</v>
      </c>
      <c r="S49" s="1" t="s">
        <v>130</v>
      </c>
      <c r="T49" s="1" t="e">
        <f>VLOOKUP($A49,'[1]Sheet 1'!$A:$AN,T$1,0)</f>
        <v>#N/A</v>
      </c>
      <c r="U49" s="1" t="s">
        <v>131</v>
      </c>
      <c r="V49" s="1" t="s">
        <v>132</v>
      </c>
      <c r="W49" s="1" t="s">
        <v>133</v>
      </c>
      <c r="X49" s="1" t="s">
        <v>134</v>
      </c>
      <c r="Y49" s="1" t="str">
        <f>VLOOKUP($A49,'[1]Sheet 1'!$A:$AN,Y$1,0)</f>
        <v>Strategy Approved</v>
      </c>
      <c r="Z49" s="1" t="str">
        <f>VLOOKUP($A49,'[1]Sheet 1'!$A:$AN,Z$1,0)</f>
        <v>One SOP Documentation Landscape</v>
      </c>
      <c r="AA49" s="1" t="s">
        <v>131</v>
      </c>
      <c r="AB49" s="1" t="s">
        <v>135</v>
      </c>
      <c r="AC49" s="1" t="s">
        <v>136</v>
      </c>
      <c r="AD49" s="1" t="e">
        <f>VLOOKUP($A49,'[1]Sheet 1'!$A:$AN,AD$1,0)</f>
        <v>#N/A</v>
      </c>
      <c r="AE49" s="1" t="e">
        <f>VLOOKUP($A49,'[1]Sheet 1'!$A:$AN,AE$1,0)</f>
        <v>#N/A</v>
      </c>
      <c r="AF49" s="1" t="s">
        <v>137</v>
      </c>
      <c r="AG49" s="1" t="e">
        <f>VLOOKUP($A49,'[1]Sheet 1'!$A:$AN,AG$1,0)</f>
        <v>#N/A</v>
      </c>
      <c r="AH49" s="1" t="e">
        <f>VLOOKUP($A49,'[1]Sheet 1'!$A:$AN,AH$1,0)</f>
        <v>#N/A</v>
      </c>
      <c r="AI49" s="1" t="e">
        <f>VLOOKUP($A49,'[1]Sheet 1'!$A:$AN,AI$1,0)</f>
        <v>#N/A</v>
      </c>
      <c r="AJ49" s="1" t="e">
        <f>VLOOKUP($A49,'[1]Sheet 1'!$A:$AN,AJ$1,0)</f>
        <v>#N/A</v>
      </c>
      <c r="AK49" s="1" t="e">
        <f>VLOOKUP($A49,'[1]Sheet 1'!$A:$AN,AK$1,0)</f>
        <v>#REF!</v>
      </c>
      <c r="AL49" s="1" t="e">
        <f>VLOOKUP($A49,'[1]Sheet 1'!$A:$AN,AL$1,0)</f>
        <v>#REF!</v>
      </c>
      <c r="AM49" s="1" t="e">
        <f>VLOOKUP($A49,'[1]Sheet 1'!$A:$AN,AM$1,0)</f>
        <v>#REF!</v>
      </c>
      <c r="AN49" s="1" t="e">
        <f>VLOOKUP($A49,'[1]Sheet 1'!$A:$AN,AN$1,0)</f>
        <v>#REF!</v>
      </c>
      <c r="AO49" s="22" t="s">
        <v>358</v>
      </c>
      <c r="AW49" s="1" t="s">
        <v>172</v>
      </c>
      <c r="AZ49" s="22" t="s">
        <v>357</v>
      </c>
      <c r="BA49" s="1" t="s">
        <v>359</v>
      </c>
      <c r="BB49" s="1" t="s">
        <v>186</v>
      </c>
      <c r="BD49" s="1" t="s">
        <v>131</v>
      </c>
      <c r="BF49" s="1" t="s">
        <v>138</v>
      </c>
      <c r="BG49" s="1" t="s">
        <v>152</v>
      </c>
      <c r="BH49" s="1" t="s">
        <v>152</v>
      </c>
      <c r="BI49" s="23">
        <v>42766</v>
      </c>
      <c r="BJ49" s="23">
        <v>43634</v>
      </c>
      <c r="BK49" s="24">
        <v>24.5</v>
      </c>
      <c r="BL49" s="1">
        <v>0</v>
      </c>
      <c r="DF49" s="22" t="s">
        <v>345</v>
      </c>
      <c r="DJ49" s="22" t="s">
        <v>206</v>
      </c>
      <c r="DM49" s="1">
        <v>0.1</v>
      </c>
      <c r="DN49" s="1">
        <v>0</v>
      </c>
    </row>
    <row r="50" ht="14" hidden="1" customHeight="1" spans="1:118">
      <c r="A50" s="1" t="s">
        <v>360</v>
      </c>
      <c r="B50" s="1" t="s">
        <v>343</v>
      </c>
      <c r="C50" s="1" t="s">
        <v>344</v>
      </c>
      <c r="D50" s="1" t="s">
        <v>345</v>
      </c>
      <c r="E50" s="1" t="s">
        <v>149</v>
      </c>
      <c r="F50" s="1" t="s">
        <v>277</v>
      </c>
      <c r="G50" s="1" t="s">
        <v>225</v>
      </c>
      <c r="H50" s="1" t="s">
        <v>361</v>
      </c>
      <c r="K50" s="1">
        <f t="shared" si="0"/>
        <v>0</v>
      </c>
      <c r="L50" s="7">
        <f t="shared" si="1"/>
        <v>0</v>
      </c>
      <c r="M50" s="1">
        <f t="shared" si="2"/>
        <v>0</v>
      </c>
      <c r="N50" s="13">
        <f t="shared" si="3"/>
        <v>0</v>
      </c>
      <c r="P50" s="1">
        <f t="shared" si="4"/>
        <v>0.1589</v>
      </c>
      <c r="Q50" s="1">
        <v>0</v>
      </c>
      <c r="S50" s="1" t="s">
        <v>130</v>
      </c>
      <c r="T50" s="1" t="e">
        <f>VLOOKUP($A50,'[1]Sheet 1'!$A:$AN,T$1,0)</f>
        <v>#N/A</v>
      </c>
      <c r="U50" s="1" t="s">
        <v>131</v>
      </c>
      <c r="V50" s="1" t="s">
        <v>132</v>
      </c>
      <c r="W50" s="1" t="s">
        <v>133</v>
      </c>
      <c r="X50" s="1" t="s">
        <v>134</v>
      </c>
      <c r="Y50" s="1" t="str">
        <f>VLOOKUP($A50,'[1]Sheet 1'!$A:$AN,Y$1,0)</f>
        <v>Strategy Approved</v>
      </c>
      <c r="Z50" s="1" t="str">
        <f>VLOOKUP($A50,'[1]Sheet 1'!$A:$AN,Z$1,0)</f>
        <v>One SOP Landscape Umbrella</v>
      </c>
      <c r="AA50" s="1" t="s">
        <v>131</v>
      </c>
      <c r="AB50" s="1" t="s">
        <v>135</v>
      </c>
      <c r="AC50" s="1" t="s">
        <v>136</v>
      </c>
      <c r="AD50" s="1" t="e">
        <f>VLOOKUP($A50,'[1]Sheet 1'!$A:$AN,AD$1,0)</f>
        <v>#N/A</v>
      </c>
      <c r="AE50" s="1" t="e">
        <f>VLOOKUP($A50,'[1]Sheet 1'!$A:$AN,AE$1,0)</f>
        <v>#N/A</v>
      </c>
      <c r="AF50" s="1" t="s">
        <v>137</v>
      </c>
      <c r="AG50" s="1" t="e">
        <f>VLOOKUP($A50,'[1]Sheet 1'!$A:$AN,AG$1,0)</f>
        <v>#N/A</v>
      </c>
      <c r="AH50" s="1" t="e">
        <f>VLOOKUP($A50,'[1]Sheet 1'!$A:$AN,AH$1,0)</f>
        <v>#N/A</v>
      </c>
      <c r="AI50" s="1" t="e">
        <f>VLOOKUP($A50,'[1]Sheet 1'!$A:$AN,AI$1,0)</f>
        <v>#N/A</v>
      </c>
      <c r="AJ50" s="1" t="e">
        <f>VLOOKUP($A50,'[1]Sheet 1'!$A:$AN,AJ$1,0)</f>
        <v>#N/A</v>
      </c>
      <c r="AK50" s="1" t="e">
        <f>VLOOKUP($A50,'[1]Sheet 1'!$A:$AN,AK$1,0)</f>
        <v>#REF!</v>
      </c>
      <c r="AL50" s="1" t="e">
        <f>VLOOKUP($A50,'[1]Sheet 1'!$A:$AN,AL$1,0)</f>
        <v>#REF!</v>
      </c>
      <c r="AM50" s="1" t="e">
        <f>VLOOKUP($A50,'[1]Sheet 1'!$A:$AN,AM$1,0)</f>
        <v>#REF!</v>
      </c>
      <c r="AN50" s="1" t="e">
        <f>VLOOKUP($A50,'[1]Sheet 1'!$A:$AN,AN$1,0)</f>
        <v>#REF!</v>
      </c>
      <c r="AO50" s="22" t="s">
        <v>362</v>
      </c>
      <c r="AW50" s="1" t="s">
        <v>172</v>
      </c>
      <c r="AZ50" s="22" t="s">
        <v>361</v>
      </c>
      <c r="BA50" s="1" t="s">
        <v>346</v>
      </c>
      <c r="BB50" s="1" t="s">
        <v>186</v>
      </c>
      <c r="BD50" s="1" t="s">
        <v>131</v>
      </c>
      <c r="BF50" s="1" t="s">
        <v>138</v>
      </c>
      <c r="BG50" s="1" t="s">
        <v>152</v>
      </c>
      <c r="BH50" s="1" t="s">
        <v>152</v>
      </c>
      <c r="BI50" s="23">
        <v>42886</v>
      </c>
      <c r="BJ50" s="23">
        <v>43644</v>
      </c>
      <c r="BK50" s="24">
        <v>151.9</v>
      </c>
      <c r="BL50" s="1">
        <v>0.1</v>
      </c>
      <c r="DF50" s="22" t="s">
        <v>345</v>
      </c>
      <c r="DJ50" s="22" t="s">
        <v>206</v>
      </c>
      <c r="DM50" s="1">
        <v>0.3</v>
      </c>
      <c r="DN50" s="1">
        <v>0.4</v>
      </c>
    </row>
    <row r="51" ht="14" hidden="1" customHeight="1" spans="1:119">
      <c r="A51" s="1" t="s">
        <v>363</v>
      </c>
      <c r="B51" s="1" t="s">
        <v>343</v>
      </c>
      <c r="C51" s="1" t="s">
        <v>344</v>
      </c>
      <c r="D51" s="1" t="s">
        <v>345</v>
      </c>
      <c r="E51" s="1" t="s">
        <v>149</v>
      </c>
      <c r="F51" s="1" t="s">
        <v>277</v>
      </c>
      <c r="G51" s="1" t="s">
        <v>225</v>
      </c>
      <c r="H51" s="1" t="s">
        <v>364</v>
      </c>
      <c r="K51" s="1">
        <f t="shared" si="0"/>
        <v>0</v>
      </c>
      <c r="L51" s="7">
        <f t="shared" si="1"/>
        <v>0</v>
      </c>
      <c r="M51" s="1">
        <f t="shared" si="2"/>
        <v>0</v>
      </c>
      <c r="N51" s="13">
        <f t="shared" si="3"/>
        <v>0</v>
      </c>
      <c r="P51" s="1">
        <f t="shared" si="4"/>
        <v>0.0227</v>
      </c>
      <c r="Q51" s="1">
        <v>0</v>
      </c>
      <c r="S51" s="1" t="s">
        <v>130</v>
      </c>
      <c r="T51" s="1" t="e">
        <f>VLOOKUP($A51,'[1]Sheet 1'!$A:$AN,T$1,0)</f>
        <v>#N/A</v>
      </c>
      <c r="U51" s="1" t="s">
        <v>131</v>
      </c>
      <c r="V51" s="1" t="s">
        <v>132</v>
      </c>
      <c r="W51" s="1" t="s">
        <v>133</v>
      </c>
      <c r="X51" s="1" t="s">
        <v>134</v>
      </c>
      <c r="Y51" s="1" t="str">
        <f>VLOOKUP($A51,'[1]Sheet 1'!$A:$AN,Y$1,0)</f>
        <v>Strategy Approved</v>
      </c>
      <c r="Z51" s="1" t="str">
        <f>VLOOKUP($A51,'[1]Sheet 1'!$A:$AN,Z$1,0)</f>
        <v>One SOP Road Map</v>
      </c>
      <c r="AA51" s="1" t="s">
        <v>131</v>
      </c>
      <c r="AB51" s="1" t="s">
        <v>135</v>
      </c>
      <c r="AC51" s="1" t="s">
        <v>136</v>
      </c>
      <c r="AD51" s="1" t="e">
        <f>VLOOKUP($A51,'[1]Sheet 1'!$A:$AN,AD$1,0)</f>
        <v>#N/A</v>
      </c>
      <c r="AE51" s="1" t="e">
        <f>VLOOKUP($A51,'[1]Sheet 1'!$A:$AN,AE$1,0)</f>
        <v>#N/A</v>
      </c>
      <c r="AF51" s="1" t="s">
        <v>137</v>
      </c>
      <c r="AG51" s="1" t="e">
        <f>VLOOKUP($A51,'[1]Sheet 1'!$A:$AN,AG$1,0)</f>
        <v>#N/A</v>
      </c>
      <c r="AH51" s="1" t="e">
        <f>VLOOKUP($A51,'[1]Sheet 1'!$A:$AN,AH$1,0)</f>
        <v>#N/A</v>
      </c>
      <c r="AI51" s="1" t="e">
        <f>VLOOKUP($A51,'[1]Sheet 1'!$A:$AN,AI$1,0)</f>
        <v>#N/A</v>
      </c>
      <c r="AJ51" s="1" t="e">
        <f>VLOOKUP($A51,'[1]Sheet 1'!$A:$AN,AJ$1,0)</f>
        <v>#N/A</v>
      </c>
      <c r="AK51" s="1" t="e">
        <f>VLOOKUP($A51,'[1]Sheet 1'!$A:$AN,AK$1,0)</f>
        <v>#REF!</v>
      </c>
      <c r="AL51" s="1" t="e">
        <f>VLOOKUP($A51,'[1]Sheet 1'!$A:$AN,AL$1,0)</f>
        <v>#REF!</v>
      </c>
      <c r="AM51" s="1" t="e">
        <f>VLOOKUP($A51,'[1]Sheet 1'!$A:$AN,AM$1,0)</f>
        <v>#REF!</v>
      </c>
      <c r="AN51" s="1" t="e">
        <f>VLOOKUP($A51,'[1]Sheet 1'!$A:$AN,AN$1,0)</f>
        <v>#REF!</v>
      </c>
      <c r="AO51" s="22" t="s">
        <v>365</v>
      </c>
      <c r="AW51" s="1" t="s">
        <v>172</v>
      </c>
      <c r="AZ51" s="22" t="s">
        <v>364</v>
      </c>
      <c r="BA51" s="1" t="s">
        <v>366</v>
      </c>
      <c r="BB51" s="1" t="s">
        <v>186</v>
      </c>
      <c r="BD51" s="1" t="s">
        <v>131</v>
      </c>
      <c r="BF51" s="1" t="s">
        <v>138</v>
      </c>
      <c r="BG51" s="1" t="s">
        <v>152</v>
      </c>
      <c r="BH51" s="1" t="s">
        <v>152</v>
      </c>
      <c r="BI51" s="23">
        <v>42766</v>
      </c>
      <c r="BJ51" s="23">
        <v>43634</v>
      </c>
      <c r="BK51" s="24">
        <v>20.4</v>
      </c>
      <c r="BL51" s="1">
        <v>0</v>
      </c>
      <c r="DF51" s="22" t="s">
        <v>345</v>
      </c>
      <c r="DJ51" s="22" t="s">
        <v>206</v>
      </c>
      <c r="DM51" s="1">
        <v>0</v>
      </c>
      <c r="DN51" s="1">
        <v>0.1</v>
      </c>
      <c r="DO51" s="1">
        <v>0</v>
      </c>
    </row>
    <row r="52" ht="14" hidden="1" customHeight="1" spans="1:118">
      <c r="A52" s="1" t="s">
        <v>367</v>
      </c>
      <c r="B52" s="1" t="s">
        <v>343</v>
      </c>
      <c r="C52" s="1" t="s">
        <v>344</v>
      </c>
      <c r="D52" s="1" t="s">
        <v>345</v>
      </c>
      <c r="E52" s="1" t="s">
        <v>149</v>
      </c>
      <c r="F52" s="1" t="s">
        <v>277</v>
      </c>
      <c r="G52" s="1" t="s">
        <v>225</v>
      </c>
      <c r="H52" s="1" t="s">
        <v>368</v>
      </c>
      <c r="K52" s="1">
        <f t="shared" si="0"/>
        <v>0</v>
      </c>
      <c r="L52" s="7">
        <f t="shared" si="1"/>
        <v>0</v>
      </c>
      <c r="M52" s="1">
        <f t="shared" si="2"/>
        <v>0</v>
      </c>
      <c r="N52" s="13">
        <f t="shared" si="3"/>
        <v>0</v>
      </c>
      <c r="P52" s="1">
        <f t="shared" si="4"/>
        <v>0</v>
      </c>
      <c r="Q52" s="1">
        <v>0</v>
      </c>
      <c r="S52" s="1" t="s">
        <v>130</v>
      </c>
      <c r="T52" s="1" t="e">
        <f>VLOOKUP($A52,'[1]Sheet 1'!$A:$AN,T$1,0)</f>
        <v>#N/A</v>
      </c>
      <c r="U52" s="1" t="s">
        <v>131</v>
      </c>
      <c r="V52" s="1" t="s">
        <v>132</v>
      </c>
      <c r="W52" s="1" t="s">
        <v>133</v>
      </c>
      <c r="X52" s="1" t="s">
        <v>134</v>
      </c>
      <c r="Y52" s="1" t="str">
        <f>VLOOKUP($A52,'[1]Sheet 1'!$A:$AN,Y$1,0)</f>
        <v>Strategy Approved</v>
      </c>
      <c r="Z52" s="1" t="str">
        <f>VLOOKUP($A52,'[1]Sheet 1'!$A:$AN,Z$1,0)</f>
        <v>One SOP Sandoz Bio and Training system integration</v>
      </c>
      <c r="AA52" s="1" t="s">
        <v>131</v>
      </c>
      <c r="AB52" s="1" t="s">
        <v>135</v>
      </c>
      <c r="AC52" s="1" t="s">
        <v>136</v>
      </c>
      <c r="AD52" s="1" t="e">
        <f>VLOOKUP($A52,'[1]Sheet 1'!$A:$AN,AD$1,0)</f>
        <v>#N/A</v>
      </c>
      <c r="AE52" s="1" t="e">
        <f>VLOOKUP($A52,'[1]Sheet 1'!$A:$AN,AE$1,0)</f>
        <v>#N/A</v>
      </c>
      <c r="AF52" s="1" t="s">
        <v>137</v>
      </c>
      <c r="AG52" s="1" t="e">
        <f>VLOOKUP($A52,'[1]Sheet 1'!$A:$AN,AG$1,0)</f>
        <v>#N/A</v>
      </c>
      <c r="AH52" s="1" t="e">
        <f>VLOOKUP($A52,'[1]Sheet 1'!$A:$AN,AH$1,0)</f>
        <v>#N/A</v>
      </c>
      <c r="AI52" s="1" t="e">
        <f>VLOOKUP($A52,'[1]Sheet 1'!$A:$AN,AI$1,0)</f>
        <v>#N/A</v>
      </c>
      <c r="AJ52" s="1" t="e">
        <f>VLOOKUP($A52,'[1]Sheet 1'!$A:$AN,AJ$1,0)</f>
        <v>#N/A</v>
      </c>
      <c r="AK52" s="1" t="e">
        <f>VLOOKUP($A52,'[1]Sheet 1'!$A:$AN,AK$1,0)</f>
        <v>#REF!</v>
      </c>
      <c r="AL52" s="1" t="e">
        <f>VLOOKUP($A52,'[1]Sheet 1'!$A:$AN,AL$1,0)</f>
        <v>#REF!</v>
      </c>
      <c r="AM52" s="1" t="e">
        <f>VLOOKUP($A52,'[1]Sheet 1'!$A:$AN,AM$1,0)</f>
        <v>#REF!</v>
      </c>
      <c r="AN52" s="1" t="e">
        <f>VLOOKUP($A52,'[1]Sheet 1'!$A:$AN,AN$1,0)</f>
        <v>#REF!</v>
      </c>
      <c r="AO52" s="22" t="s">
        <v>369</v>
      </c>
      <c r="AW52" s="1" t="s">
        <v>172</v>
      </c>
      <c r="AZ52" s="22" t="s">
        <v>368</v>
      </c>
      <c r="BA52" s="1" t="s">
        <v>370</v>
      </c>
      <c r="BB52" s="1" t="s">
        <v>186</v>
      </c>
      <c r="BD52" s="1" t="s">
        <v>131</v>
      </c>
      <c r="BF52" s="1" t="s">
        <v>138</v>
      </c>
      <c r="BG52" s="1" t="s">
        <v>152</v>
      </c>
      <c r="BH52" s="1" t="s">
        <v>152</v>
      </c>
      <c r="BI52" s="23">
        <v>42766</v>
      </c>
      <c r="BJ52" s="23">
        <v>43634</v>
      </c>
      <c r="BK52" s="24">
        <v>2.4</v>
      </c>
      <c r="BL52" s="1">
        <v>0</v>
      </c>
      <c r="DF52" s="22" t="s">
        <v>345</v>
      </c>
      <c r="DJ52" s="22" t="s">
        <v>206</v>
      </c>
      <c r="DM52" s="1">
        <v>0</v>
      </c>
      <c r="DN52" s="1">
        <v>0</v>
      </c>
    </row>
    <row r="53" ht="14" hidden="1" customHeight="1" spans="1:119">
      <c r="A53" s="1" t="s">
        <v>371</v>
      </c>
      <c r="B53" s="1" t="s">
        <v>343</v>
      </c>
      <c r="C53" s="1" t="s">
        <v>344</v>
      </c>
      <c r="D53" s="1" t="s">
        <v>345</v>
      </c>
      <c r="E53" s="1" t="s">
        <v>149</v>
      </c>
      <c r="F53" s="1" t="s">
        <v>277</v>
      </c>
      <c r="G53" s="1" t="s">
        <v>225</v>
      </c>
      <c r="H53" s="1" t="s">
        <v>372</v>
      </c>
      <c r="K53" s="1">
        <f t="shared" si="0"/>
        <v>0</v>
      </c>
      <c r="L53" s="7">
        <f t="shared" si="1"/>
        <v>0</v>
      </c>
      <c r="M53" s="1">
        <f t="shared" si="2"/>
        <v>0</v>
      </c>
      <c r="N53" s="13">
        <f t="shared" si="3"/>
        <v>0</v>
      </c>
      <c r="P53" s="1">
        <f t="shared" si="4"/>
        <v>0.0227</v>
      </c>
      <c r="Q53" s="1">
        <v>0</v>
      </c>
      <c r="S53" s="1" t="s">
        <v>130</v>
      </c>
      <c r="T53" s="1" t="e">
        <f>VLOOKUP($A53,'[1]Sheet 1'!$A:$AN,T$1,0)</f>
        <v>#N/A</v>
      </c>
      <c r="U53" s="1" t="s">
        <v>131</v>
      </c>
      <c r="V53" s="1" t="s">
        <v>132</v>
      </c>
      <c r="W53" s="1" t="s">
        <v>133</v>
      </c>
      <c r="X53" s="1" t="s">
        <v>134</v>
      </c>
      <c r="Y53" s="1" t="str">
        <f>VLOOKUP($A53,'[1]Sheet 1'!$A:$AN,Y$1,0)</f>
        <v>Strategy Approved</v>
      </c>
      <c r="Z53" s="1" t="str">
        <f>VLOOKUP($A53,'[1]Sheet 1'!$A:$AN,Z$1,0)</f>
        <v>One SOP Training Strategy</v>
      </c>
      <c r="AA53" s="1" t="s">
        <v>131</v>
      </c>
      <c r="AB53" s="1" t="s">
        <v>135</v>
      </c>
      <c r="AC53" s="1" t="s">
        <v>136</v>
      </c>
      <c r="AD53" s="1" t="e">
        <f>VLOOKUP($A53,'[1]Sheet 1'!$A:$AN,AD$1,0)</f>
        <v>#N/A</v>
      </c>
      <c r="AE53" s="1" t="e">
        <f>VLOOKUP($A53,'[1]Sheet 1'!$A:$AN,AE$1,0)</f>
        <v>#N/A</v>
      </c>
      <c r="AF53" s="1" t="s">
        <v>137</v>
      </c>
      <c r="AG53" s="1" t="e">
        <f>VLOOKUP($A53,'[1]Sheet 1'!$A:$AN,AG$1,0)</f>
        <v>#N/A</v>
      </c>
      <c r="AH53" s="1" t="e">
        <f>VLOOKUP($A53,'[1]Sheet 1'!$A:$AN,AH$1,0)</f>
        <v>#N/A</v>
      </c>
      <c r="AI53" s="1" t="e">
        <f>VLOOKUP($A53,'[1]Sheet 1'!$A:$AN,AI$1,0)</f>
        <v>#N/A</v>
      </c>
      <c r="AJ53" s="1" t="e">
        <f>VLOOKUP($A53,'[1]Sheet 1'!$A:$AN,AJ$1,0)</f>
        <v>#N/A</v>
      </c>
      <c r="AK53" s="1" t="e">
        <f>VLOOKUP($A53,'[1]Sheet 1'!$A:$AN,AK$1,0)</f>
        <v>#REF!</v>
      </c>
      <c r="AL53" s="1" t="e">
        <f>VLOOKUP($A53,'[1]Sheet 1'!$A:$AN,AL$1,0)</f>
        <v>#REF!</v>
      </c>
      <c r="AM53" s="1" t="e">
        <f>VLOOKUP($A53,'[1]Sheet 1'!$A:$AN,AM$1,0)</f>
        <v>#REF!</v>
      </c>
      <c r="AN53" s="1" t="e">
        <f>VLOOKUP($A53,'[1]Sheet 1'!$A:$AN,AN$1,0)</f>
        <v>#REF!</v>
      </c>
      <c r="AO53" s="22" t="s">
        <v>373</v>
      </c>
      <c r="AW53" s="1" t="s">
        <v>172</v>
      </c>
      <c r="AZ53" s="22" t="s">
        <v>372</v>
      </c>
      <c r="BA53" s="1" t="s">
        <v>374</v>
      </c>
      <c r="BB53" s="1" t="s">
        <v>186</v>
      </c>
      <c r="BD53" s="1" t="s">
        <v>131</v>
      </c>
      <c r="BF53" s="1" t="s">
        <v>138</v>
      </c>
      <c r="BG53" s="1" t="s">
        <v>152</v>
      </c>
      <c r="BH53" s="1" t="s">
        <v>152</v>
      </c>
      <c r="BI53" s="23">
        <v>42766</v>
      </c>
      <c r="BJ53" s="23">
        <v>43634</v>
      </c>
      <c r="BK53" s="24">
        <v>22.9</v>
      </c>
      <c r="BL53" s="1">
        <v>0</v>
      </c>
      <c r="DF53" s="22" t="s">
        <v>345</v>
      </c>
      <c r="DJ53" s="22" t="s">
        <v>206</v>
      </c>
      <c r="DM53" s="1">
        <v>0.1</v>
      </c>
      <c r="DN53" s="1">
        <v>0</v>
      </c>
      <c r="DO53" s="1">
        <v>0</v>
      </c>
    </row>
    <row r="54" ht="14" customHeight="1" spans="1:113">
      <c r="A54" s="1">
        <v>12650</v>
      </c>
      <c r="B54" s="1" t="s">
        <v>375</v>
      </c>
      <c r="C54" s="1" t="s">
        <v>376</v>
      </c>
      <c r="D54" s="1" t="s">
        <v>205</v>
      </c>
      <c r="E54" s="1" t="s">
        <v>127</v>
      </c>
      <c r="F54" s="1" t="s">
        <v>128</v>
      </c>
      <c r="G54" s="1" t="s">
        <v>197</v>
      </c>
      <c r="H54" s="1">
        <v>0</v>
      </c>
      <c r="K54" s="7">
        <f t="shared" si="0"/>
        <v>0</v>
      </c>
      <c r="L54" s="7">
        <f t="shared" si="1"/>
        <v>0</v>
      </c>
      <c r="M54" s="1">
        <f t="shared" si="2"/>
        <v>0</v>
      </c>
      <c r="N54" s="13">
        <f t="shared" si="3"/>
        <v>0</v>
      </c>
      <c r="P54" s="1">
        <f t="shared" si="4"/>
        <v>0</v>
      </c>
      <c r="Q54" s="1">
        <v>0</v>
      </c>
      <c r="S54" s="1" t="s">
        <v>130</v>
      </c>
      <c r="T54" s="1" t="e">
        <f>VLOOKUP($A54,'[1]Sheet 1'!$A:$AN,T$1,0)</f>
        <v>#N/A</v>
      </c>
      <c r="U54" s="1" t="s">
        <v>131</v>
      </c>
      <c r="V54" s="1" t="s">
        <v>158</v>
      </c>
      <c r="W54" s="1" t="s">
        <v>158</v>
      </c>
      <c r="X54" s="1" t="s">
        <v>134</v>
      </c>
      <c r="Y54" s="1" t="str">
        <f>VLOOKUP($A54,'[1]Sheet 1'!$A:$AN,Y$1,0)</f>
        <v>Pending</v>
      </c>
      <c r="Z54" s="1" t="str">
        <f>VLOOKUP($A54,'[1]Sheet 1'!$A:$AN,Z$1,0)</f>
        <v>MapSYS</v>
      </c>
      <c r="AA54" s="1" t="s">
        <v>131</v>
      </c>
      <c r="AB54" s="1" t="s">
        <v>135</v>
      </c>
      <c r="AC54" s="1" t="s">
        <v>136</v>
      </c>
      <c r="AD54" s="1" t="e">
        <f>VLOOKUP($A54,'[1]Sheet 1'!$A:$AN,AD$1,0)</f>
        <v>#N/A</v>
      </c>
      <c r="AE54" s="1" t="e">
        <f>VLOOKUP($A54,'[1]Sheet 1'!$A:$AN,AE$1,0)</f>
        <v>#N/A</v>
      </c>
      <c r="AF54" s="1" t="s">
        <v>137</v>
      </c>
      <c r="AG54" s="1" t="e">
        <f>VLOOKUP($A54,'[1]Sheet 1'!$A:$AN,AG$1,0)</f>
        <v>#N/A</v>
      </c>
      <c r="AH54" s="1" t="e">
        <f>VLOOKUP($A54,'[1]Sheet 1'!$A:$AN,AH$1,0)</f>
        <v>#N/A</v>
      </c>
      <c r="AI54" s="1" t="e">
        <f>VLOOKUP($A54,'[1]Sheet 1'!$A:$AN,AI$1,0)</f>
        <v>#N/A</v>
      </c>
      <c r="AJ54" s="1" t="e">
        <f>VLOOKUP($A54,'[1]Sheet 1'!$A:$AN,AJ$1,0)</f>
        <v>#N/A</v>
      </c>
      <c r="AK54" s="1" t="e">
        <f>VLOOKUP($A54,'[1]Sheet 1'!$A:$AN,AK$1,0)</f>
        <v>#REF!</v>
      </c>
      <c r="AL54" s="1" t="e">
        <f>VLOOKUP($A54,'[1]Sheet 1'!$A:$AN,AL$1,0)</f>
        <v>#REF!</v>
      </c>
      <c r="AM54" s="1" t="e">
        <f>VLOOKUP($A54,'[1]Sheet 1'!$A:$AN,AM$1,0)</f>
        <v>#REF!</v>
      </c>
      <c r="AN54" s="1" t="e">
        <f>VLOOKUP($A54,'[1]Sheet 1'!$A:$AN,AN$1,0)</f>
        <v>#REF!</v>
      </c>
      <c r="AO54" s="22" t="s">
        <v>376</v>
      </c>
      <c r="AQ54" s="22" t="s">
        <v>375</v>
      </c>
      <c r="AR54" s="1" t="s">
        <v>377</v>
      </c>
      <c r="AS54" s="1" t="s">
        <v>139</v>
      </c>
      <c r="AV54" s="1" t="s">
        <v>140</v>
      </c>
      <c r="AW54" s="1" t="s">
        <v>198</v>
      </c>
      <c r="AX54" s="1" t="s">
        <v>142</v>
      </c>
      <c r="AY54" s="22" t="s">
        <v>378</v>
      </c>
      <c r="CT54" s="1" t="s">
        <v>144</v>
      </c>
      <c r="DE54" s="22" t="s">
        <v>205</v>
      </c>
      <c r="DH54" s="1" t="s">
        <v>146</v>
      </c>
      <c r="DI54" s="22" t="s">
        <v>379</v>
      </c>
    </row>
    <row r="55" ht="14" hidden="1" customHeight="1" spans="1:114">
      <c r="A55" s="1" t="s">
        <v>380</v>
      </c>
      <c r="B55" s="1" t="s">
        <v>375</v>
      </c>
      <c r="C55" s="1" t="s">
        <v>376</v>
      </c>
      <c r="D55" s="1" t="s">
        <v>205</v>
      </c>
      <c r="E55" s="1" t="s">
        <v>149</v>
      </c>
      <c r="F55" s="1" t="s">
        <v>128</v>
      </c>
      <c r="G55" s="1" t="s">
        <v>197</v>
      </c>
      <c r="H55" s="1" t="s">
        <v>381</v>
      </c>
      <c r="K55" s="1">
        <f t="shared" si="0"/>
        <v>0</v>
      </c>
      <c r="L55" s="7">
        <f t="shared" si="1"/>
        <v>0</v>
      </c>
      <c r="M55" s="1">
        <f t="shared" si="2"/>
        <v>0</v>
      </c>
      <c r="N55" s="13">
        <f t="shared" si="3"/>
        <v>0</v>
      </c>
      <c r="P55" s="1">
        <f t="shared" si="4"/>
        <v>0</v>
      </c>
      <c r="Q55" s="1">
        <v>0</v>
      </c>
      <c r="S55" s="1" t="s">
        <v>130</v>
      </c>
      <c r="T55" s="1" t="e">
        <f>VLOOKUP($A55,'[1]Sheet 1'!$A:$AN,T$1,0)</f>
        <v>#N/A</v>
      </c>
      <c r="U55" s="1" t="s">
        <v>131</v>
      </c>
      <c r="V55" s="1" t="s">
        <v>158</v>
      </c>
      <c r="W55" s="1" t="s">
        <v>158</v>
      </c>
      <c r="X55" s="1" t="s">
        <v>134</v>
      </c>
      <c r="Y55" s="1" t="str">
        <f>VLOOKUP($A55,'[1]Sheet 1'!$A:$AN,Y$1,0)</f>
        <v>Proposed Plan</v>
      </c>
      <c r="Z55" s="1" t="str">
        <f>VLOOKUP($A55,'[1]Sheet 1'!$A:$AN,Z$1,0)</f>
        <v>MapSYS</v>
      </c>
      <c r="AA55" s="1" t="s">
        <v>131</v>
      </c>
      <c r="AB55" s="1" t="s">
        <v>135</v>
      </c>
      <c r="AC55" s="1" t="s">
        <v>136</v>
      </c>
      <c r="AD55" s="1" t="e">
        <f>VLOOKUP($A55,'[1]Sheet 1'!$A:$AN,AD$1,0)</f>
        <v>#N/A</v>
      </c>
      <c r="AE55" s="1" t="e">
        <f>VLOOKUP($A55,'[1]Sheet 1'!$A:$AN,AE$1,0)</f>
        <v>#N/A</v>
      </c>
      <c r="AF55" s="1" t="s">
        <v>137</v>
      </c>
      <c r="AG55" s="1" t="e">
        <f>VLOOKUP($A55,'[1]Sheet 1'!$A:$AN,AG$1,0)</f>
        <v>#N/A</v>
      </c>
      <c r="AH55" s="1" t="e">
        <f>VLOOKUP($A55,'[1]Sheet 1'!$A:$AN,AH$1,0)</f>
        <v>#N/A</v>
      </c>
      <c r="AI55" s="1" t="e">
        <f>VLOOKUP($A55,'[1]Sheet 1'!$A:$AN,AI$1,0)</f>
        <v>#N/A</v>
      </c>
      <c r="AJ55" s="1" t="e">
        <f>VLOOKUP($A55,'[1]Sheet 1'!$A:$AN,AJ$1,0)</f>
        <v>#N/A</v>
      </c>
      <c r="AK55" s="1" t="e">
        <f>VLOOKUP($A55,'[1]Sheet 1'!$A:$AN,AK$1,0)</f>
        <v>#REF!</v>
      </c>
      <c r="AL55" s="1" t="e">
        <f>VLOOKUP($A55,'[1]Sheet 1'!$A:$AN,AL$1,0)</f>
        <v>#REF!</v>
      </c>
      <c r="AM55" s="1" t="e">
        <f>VLOOKUP($A55,'[1]Sheet 1'!$A:$AN,AM$1,0)</f>
        <v>#REF!</v>
      </c>
      <c r="AN55" s="1" t="e">
        <f>VLOOKUP($A55,'[1]Sheet 1'!$A:$AN,AN$1,0)</f>
        <v>#REF!</v>
      </c>
      <c r="AO55" s="22" t="s">
        <v>376</v>
      </c>
      <c r="AW55" s="1" t="s">
        <v>141</v>
      </c>
      <c r="AZ55" s="22" t="s">
        <v>381</v>
      </c>
      <c r="BA55" s="1" t="s">
        <v>378</v>
      </c>
      <c r="BB55" s="1" t="s">
        <v>204</v>
      </c>
      <c r="BF55" s="1" t="s">
        <v>138</v>
      </c>
      <c r="BG55" s="1" t="s">
        <v>152</v>
      </c>
      <c r="BH55" s="1" t="s">
        <v>152</v>
      </c>
      <c r="DF55" s="22" t="s">
        <v>205</v>
      </c>
      <c r="DJ55" s="22" t="s">
        <v>382</v>
      </c>
    </row>
    <row r="56" ht="14" customHeight="1" spans="1:117">
      <c r="A56" s="1">
        <v>12623</v>
      </c>
      <c r="B56" s="1" t="s">
        <v>383</v>
      </c>
      <c r="C56" s="1" t="s">
        <v>384</v>
      </c>
      <c r="D56" s="1" t="s">
        <v>316</v>
      </c>
      <c r="E56" s="1" t="s">
        <v>127</v>
      </c>
      <c r="F56" s="1" t="s">
        <v>128</v>
      </c>
      <c r="G56" s="1" t="s">
        <v>157</v>
      </c>
      <c r="H56" s="1">
        <v>0</v>
      </c>
      <c r="K56" s="7">
        <f t="shared" si="0"/>
        <v>0</v>
      </c>
      <c r="L56" s="7">
        <f t="shared" si="1"/>
        <v>0</v>
      </c>
      <c r="M56" s="1">
        <f t="shared" si="2"/>
        <v>0</v>
      </c>
      <c r="N56" s="13">
        <f t="shared" si="3"/>
        <v>0</v>
      </c>
      <c r="P56" s="1">
        <f t="shared" si="4"/>
        <v>0.0681</v>
      </c>
      <c r="Q56" s="1">
        <v>0</v>
      </c>
      <c r="S56" s="1" t="s">
        <v>130</v>
      </c>
      <c r="T56" s="1" t="e">
        <f>VLOOKUP($A56,'[1]Sheet 1'!$A:$AN,T$1,0)</f>
        <v>#N/A</v>
      </c>
      <c r="U56" s="1" t="s">
        <v>131</v>
      </c>
      <c r="V56" s="1" t="s">
        <v>171</v>
      </c>
      <c r="W56" s="1" t="s">
        <v>171</v>
      </c>
      <c r="X56" s="1" t="s">
        <v>134</v>
      </c>
      <c r="Y56" s="1" t="str">
        <f>VLOOKUP($A56,'[1]Sheet 1'!$A:$AN,Y$1,0)</f>
        <v>Pending</v>
      </c>
      <c r="Z56" s="1" t="str">
        <f>VLOOKUP($A56,'[1]Sheet 1'!$A:$AN,Z$1,0)</f>
        <v>Blue-D and OneDev Program Compliance WS</v>
      </c>
      <c r="AA56" s="1" t="s">
        <v>131</v>
      </c>
      <c r="AB56" s="1" t="s">
        <v>135</v>
      </c>
      <c r="AC56" s="1" t="s">
        <v>136</v>
      </c>
      <c r="AD56" s="1" t="e">
        <f>VLOOKUP($A56,'[1]Sheet 1'!$A:$AN,AD$1,0)</f>
        <v>#N/A</v>
      </c>
      <c r="AE56" s="1" t="e">
        <f>VLOOKUP($A56,'[1]Sheet 1'!$A:$AN,AE$1,0)</f>
        <v>#N/A</v>
      </c>
      <c r="AF56" s="1" t="s">
        <v>171</v>
      </c>
      <c r="AG56" s="1" t="e">
        <f>VLOOKUP($A56,'[1]Sheet 1'!$A:$AN,AG$1,0)</f>
        <v>#N/A</v>
      </c>
      <c r="AH56" s="1" t="e">
        <f>VLOOKUP($A56,'[1]Sheet 1'!$A:$AN,AH$1,0)</f>
        <v>#N/A</v>
      </c>
      <c r="AI56" s="1" t="e">
        <f>VLOOKUP($A56,'[1]Sheet 1'!$A:$AN,AI$1,0)</f>
        <v>#N/A</v>
      </c>
      <c r="AJ56" s="1" t="e">
        <f>VLOOKUP($A56,'[1]Sheet 1'!$A:$AN,AJ$1,0)</f>
        <v>#N/A</v>
      </c>
      <c r="AK56" s="1" t="e">
        <f>VLOOKUP($A56,'[1]Sheet 1'!$A:$AN,AK$1,0)</f>
        <v>#REF!</v>
      </c>
      <c r="AL56" s="1" t="e">
        <f>VLOOKUP($A56,'[1]Sheet 1'!$A:$AN,AL$1,0)</f>
        <v>#REF!</v>
      </c>
      <c r="AM56" s="1" t="e">
        <f>VLOOKUP($A56,'[1]Sheet 1'!$A:$AN,AM$1,0)</f>
        <v>#REF!</v>
      </c>
      <c r="AN56" s="1" t="e">
        <f>VLOOKUP($A56,'[1]Sheet 1'!$A:$AN,AN$1,0)</f>
        <v>#REF!</v>
      </c>
      <c r="AO56" s="22" t="s">
        <v>384</v>
      </c>
      <c r="AQ56" s="22" t="s">
        <v>383</v>
      </c>
      <c r="AR56" s="1" t="s">
        <v>138</v>
      </c>
      <c r="AS56" s="1" t="s">
        <v>139</v>
      </c>
      <c r="AV56" s="1" t="s">
        <v>140</v>
      </c>
      <c r="AW56" s="1" t="s">
        <v>198</v>
      </c>
      <c r="AX56" s="1" t="s">
        <v>142</v>
      </c>
      <c r="AY56" s="22" t="s">
        <v>385</v>
      </c>
      <c r="BI56" s="23">
        <v>42919</v>
      </c>
      <c r="BJ56" s="23">
        <v>43042</v>
      </c>
      <c r="BK56" s="24">
        <v>60.9</v>
      </c>
      <c r="BL56" s="1">
        <v>0</v>
      </c>
      <c r="CT56" s="1" t="s">
        <v>144</v>
      </c>
      <c r="DE56" s="22" t="s">
        <v>316</v>
      </c>
      <c r="DH56" s="1" t="s">
        <v>146</v>
      </c>
      <c r="DI56" s="22" t="s">
        <v>386</v>
      </c>
      <c r="DM56" s="1">
        <v>0.3</v>
      </c>
    </row>
    <row r="57" ht="14" hidden="1" customHeight="1" spans="1:117">
      <c r="A57" s="1" t="s">
        <v>387</v>
      </c>
      <c r="B57" s="1" t="s">
        <v>383</v>
      </c>
      <c r="C57" s="1" t="s">
        <v>384</v>
      </c>
      <c r="D57" s="1" t="s">
        <v>316</v>
      </c>
      <c r="E57" s="1" t="s">
        <v>149</v>
      </c>
      <c r="F57" s="1" t="s">
        <v>128</v>
      </c>
      <c r="G57" s="1" t="s">
        <v>157</v>
      </c>
      <c r="H57" s="1" t="s">
        <v>388</v>
      </c>
      <c r="K57" s="1">
        <f t="shared" si="0"/>
        <v>0</v>
      </c>
      <c r="L57" s="7">
        <f t="shared" si="1"/>
        <v>0</v>
      </c>
      <c r="M57" s="1">
        <f t="shared" si="2"/>
        <v>0</v>
      </c>
      <c r="N57" s="13">
        <f t="shared" si="3"/>
        <v>0</v>
      </c>
      <c r="P57" s="1">
        <f t="shared" si="4"/>
        <v>0.0681</v>
      </c>
      <c r="Q57" s="1">
        <v>0</v>
      </c>
      <c r="S57" s="1" t="s">
        <v>130</v>
      </c>
      <c r="T57" s="1" t="e">
        <f>VLOOKUP($A57,'[1]Sheet 1'!$A:$AN,T$1,0)</f>
        <v>#N/A</v>
      </c>
      <c r="U57" s="1" t="s">
        <v>131</v>
      </c>
      <c r="V57" s="1" t="s">
        <v>171</v>
      </c>
      <c r="W57" s="1" t="s">
        <v>171</v>
      </c>
      <c r="X57" s="1" t="s">
        <v>134</v>
      </c>
      <c r="Y57" s="1" t="str">
        <f>VLOOKUP($A57,'[1]Sheet 1'!$A:$AN,Y$1,0)</f>
        <v>Proposed Plan</v>
      </c>
      <c r="Z57" s="1" t="str">
        <f>VLOOKUP($A57,'[1]Sheet 1'!$A:$AN,Z$1,0)</f>
        <v>Blue-D and OneDev Program Compliance WS</v>
      </c>
      <c r="AA57" s="1" t="s">
        <v>131</v>
      </c>
      <c r="AB57" s="1" t="s">
        <v>135</v>
      </c>
      <c r="AC57" s="1" t="s">
        <v>136</v>
      </c>
      <c r="AD57" s="1" t="e">
        <f>VLOOKUP($A57,'[1]Sheet 1'!$A:$AN,AD$1,0)</f>
        <v>#N/A</v>
      </c>
      <c r="AE57" s="1" t="e">
        <f>VLOOKUP($A57,'[1]Sheet 1'!$A:$AN,AE$1,0)</f>
        <v>#N/A</v>
      </c>
      <c r="AF57" s="1" t="s">
        <v>171</v>
      </c>
      <c r="AG57" s="1" t="e">
        <f>VLOOKUP($A57,'[1]Sheet 1'!$A:$AN,AG$1,0)</f>
        <v>#N/A</v>
      </c>
      <c r="AH57" s="1" t="e">
        <f>VLOOKUP($A57,'[1]Sheet 1'!$A:$AN,AH$1,0)</f>
        <v>#N/A</v>
      </c>
      <c r="AI57" s="1" t="e">
        <f>VLOOKUP($A57,'[1]Sheet 1'!$A:$AN,AI$1,0)</f>
        <v>#N/A</v>
      </c>
      <c r="AJ57" s="1" t="e">
        <f>VLOOKUP($A57,'[1]Sheet 1'!$A:$AN,AJ$1,0)</f>
        <v>#N/A</v>
      </c>
      <c r="AK57" s="1" t="e">
        <f>VLOOKUP($A57,'[1]Sheet 1'!$A:$AN,AK$1,0)</f>
        <v>#REF!</v>
      </c>
      <c r="AL57" s="1" t="e">
        <f>VLOOKUP($A57,'[1]Sheet 1'!$A:$AN,AL$1,0)</f>
        <v>#REF!</v>
      </c>
      <c r="AM57" s="1" t="e">
        <f>VLOOKUP($A57,'[1]Sheet 1'!$A:$AN,AM$1,0)</f>
        <v>#REF!</v>
      </c>
      <c r="AN57" s="1" t="e">
        <f>VLOOKUP($A57,'[1]Sheet 1'!$A:$AN,AN$1,0)</f>
        <v>#REF!</v>
      </c>
      <c r="AO57" s="22" t="s">
        <v>384</v>
      </c>
      <c r="AW57" s="1" t="s">
        <v>141</v>
      </c>
      <c r="AZ57" s="22" t="s">
        <v>388</v>
      </c>
      <c r="BA57" s="1" t="s">
        <v>142</v>
      </c>
      <c r="BB57" s="1" t="s">
        <v>166</v>
      </c>
      <c r="BF57" s="1" t="s">
        <v>138</v>
      </c>
      <c r="BG57" s="1" t="s">
        <v>152</v>
      </c>
      <c r="BH57" s="1" t="s">
        <v>152</v>
      </c>
      <c r="BI57" s="23">
        <v>42919</v>
      </c>
      <c r="BJ57" s="23">
        <v>43042</v>
      </c>
      <c r="BK57" s="24">
        <v>60.9</v>
      </c>
      <c r="BL57" s="1">
        <v>0</v>
      </c>
      <c r="DF57" s="22" t="s">
        <v>316</v>
      </c>
      <c r="DJ57" s="22" t="s">
        <v>382</v>
      </c>
      <c r="DM57" s="1">
        <v>0.3</v>
      </c>
    </row>
    <row r="58" ht="14" customHeight="1" spans="1:119">
      <c r="A58" s="1">
        <v>15076</v>
      </c>
      <c r="B58" s="1" t="s">
        <v>389</v>
      </c>
      <c r="C58" s="1" t="s">
        <v>390</v>
      </c>
      <c r="D58" s="1" t="s">
        <v>391</v>
      </c>
      <c r="E58" s="1" t="s">
        <v>127</v>
      </c>
      <c r="F58" s="1" t="s">
        <v>128</v>
      </c>
      <c r="G58" s="1" t="s">
        <v>157</v>
      </c>
      <c r="H58" s="1">
        <v>0</v>
      </c>
      <c r="K58" s="7">
        <f t="shared" si="0"/>
        <v>0</v>
      </c>
      <c r="L58" s="7">
        <f t="shared" si="1"/>
        <v>0</v>
      </c>
      <c r="M58" s="1">
        <f t="shared" si="2"/>
        <v>0</v>
      </c>
      <c r="N58" s="13">
        <f t="shared" si="3"/>
        <v>0</v>
      </c>
      <c r="P58" s="1">
        <f t="shared" si="4"/>
        <v>0.3178</v>
      </c>
      <c r="Q58" s="1">
        <v>0</v>
      </c>
      <c r="S58" s="1" t="s">
        <v>130</v>
      </c>
      <c r="T58" s="1" t="e">
        <f>VLOOKUP($A58,'[1]Sheet 1'!$A:$AN,T$1,0)</f>
        <v>#N/A</v>
      </c>
      <c r="U58" s="1" t="s">
        <v>131</v>
      </c>
      <c r="V58" s="1" t="s">
        <v>171</v>
      </c>
      <c r="W58" s="1" t="s">
        <v>171</v>
      </c>
      <c r="X58" s="1" t="s">
        <v>134</v>
      </c>
      <c r="Y58" s="1" t="str">
        <f>VLOOKUP($A58,'[1]Sheet 1'!$A:$AN,Y$1,0)</f>
        <v>Strategy Approved</v>
      </c>
      <c r="Z58" s="1" t="str">
        <f>VLOOKUP($A58,'[1]Sheet 1'!$A:$AN,Z$1,0)</f>
        <v>CT Quality Risk Mgmt</v>
      </c>
      <c r="AA58" s="1" t="s">
        <v>131</v>
      </c>
      <c r="AB58" s="1" t="s">
        <v>135</v>
      </c>
      <c r="AC58" s="1" t="s">
        <v>136</v>
      </c>
      <c r="AD58" s="1" t="e">
        <f>VLOOKUP($A58,'[1]Sheet 1'!$A:$AN,AD$1,0)</f>
        <v>#N/A</v>
      </c>
      <c r="AE58" s="1" t="e">
        <f>VLOOKUP($A58,'[1]Sheet 1'!$A:$AN,AE$1,0)</f>
        <v>#N/A</v>
      </c>
      <c r="AF58" s="1" t="s">
        <v>171</v>
      </c>
      <c r="AG58" s="1" t="e">
        <f>VLOOKUP($A58,'[1]Sheet 1'!$A:$AN,AG$1,0)</f>
        <v>#N/A</v>
      </c>
      <c r="AH58" s="1" t="e">
        <f>VLOOKUP($A58,'[1]Sheet 1'!$A:$AN,AH$1,0)</f>
        <v>#N/A</v>
      </c>
      <c r="AI58" s="1" t="e">
        <f>VLOOKUP($A58,'[1]Sheet 1'!$A:$AN,AI$1,0)</f>
        <v>#N/A</v>
      </c>
      <c r="AJ58" s="1" t="e">
        <f>VLOOKUP($A58,'[1]Sheet 1'!$A:$AN,AJ$1,0)</f>
        <v>#N/A</v>
      </c>
      <c r="AK58" s="1" t="e">
        <f>VLOOKUP($A58,'[1]Sheet 1'!$A:$AN,AK$1,0)</f>
        <v>#REF!</v>
      </c>
      <c r="AL58" s="1" t="e">
        <f>VLOOKUP($A58,'[1]Sheet 1'!$A:$AN,AL$1,0)</f>
        <v>#REF!</v>
      </c>
      <c r="AM58" s="1" t="e">
        <f>VLOOKUP($A58,'[1]Sheet 1'!$A:$AN,AM$1,0)</f>
        <v>#REF!</v>
      </c>
      <c r="AN58" s="1" t="e">
        <f>VLOOKUP($A58,'[1]Sheet 1'!$A:$AN,AN$1,0)</f>
        <v>#REF!</v>
      </c>
      <c r="AO58" s="22" t="s">
        <v>390</v>
      </c>
      <c r="AQ58" s="22" t="s">
        <v>389</v>
      </c>
      <c r="AR58" s="1" t="s">
        <v>138</v>
      </c>
      <c r="AS58" s="1" t="s">
        <v>139</v>
      </c>
      <c r="AV58" s="1" t="s">
        <v>140</v>
      </c>
      <c r="AW58" s="1" t="s">
        <v>172</v>
      </c>
      <c r="AX58" s="1" t="s">
        <v>173</v>
      </c>
      <c r="AY58" s="22" t="s">
        <v>392</v>
      </c>
      <c r="BI58" s="23">
        <v>43039</v>
      </c>
      <c r="BJ58" s="23">
        <v>43560</v>
      </c>
      <c r="BK58" s="24">
        <v>318.4</v>
      </c>
      <c r="BL58" s="1">
        <v>0.2</v>
      </c>
      <c r="CT58" s="1" t="s">
        <v>188</v>
      </c>
      <c r="DE58" s="22" t="s">
        <v>391</v>
      </c>
      <c r="DH58" s="1" t="s">
        <v>161</v>
      </c>
      <c r="DI58" s="22" t="s">
        <v>393</v>
      </c>
      <c r="DN58" s="1">
        <v>1.1</v>
      </c>
      <c r="DO58" s="1">
        <v>0.3</v>
      </c>
    </row>
    <row r="59" ht="14" hidden="1" customHeight="1" spans="1:119">
      <c r="A59" s="1" t="s">
        <v>394</v>
      </c>
      <c r="B59" s="1" t="s">
        <v>389</v>
      </c>
      <c r="C59" s="1" t="s">
        <v>390</v>
      </c>
      <c r="D59" s="1" t="s">
        <v>391</v>
      </c>
      <c r="E59" s="1" t="s">
        <v>149</v>
      </c>
      <c r="F59" s="1" t="s">
        <v>128</v>
      </c>
      <c r="G59" s="1" t="s">
        <v>157</v>
      </c>
      <c r="H59" s="1" t="s">
        <v>395</v>
      </c>
      <c r="K59" s="1">
        <f t="shared" si="0"/>
        <v>0</v>
      </c>
      <c r="L59" s="7">
        <f t="shared" si="1"/>
        <v>0</v>
      </c>
      <c r="M59" s="1">
        <f t="shared" si="2"/>
        <v>0</v>
      </c>
      <c r="N59" s="13">
        <f t="shared" si="3"/>
        <v>0</v>
      </c>
      <c r="P59" s="1">
        <f t="shared" si="4"/>
        <v>0.3178</v>
      </c>
      <c r="Q59" s="1">
        <v>0</v>
      </c>
      <c r="S59" s="1" t="s">
        <v>130</v>
      </c>
      <c r="T59" s="1" t="e">
        <f>VLOOKUP($A59,'[1]Sheet 1'!$A:$AN,T$1,0)</f>
        <v>#N/A</v>
      </c>
      <c r="U59" s="1" t="s">
        <v>131</v>
      </c>
      <c r="V59" s="1" t="s">
        <v>171</v>
      </c>
      <c r="W59" s="1" t="s">
        <v>171</v>
      </c>
      <c r="X59" s="1" t="s">
        <v>134</v>
      </c>
      <c r="Y59" s="1" t="str">
        <f>VLOOKUP($A59,'[1]Sheet 1'!$A:$AN,Y$1,0)</f>
        <v>Strategy Approved</v>
      </c>
      <c r="Z59" s="1" t="str">
        <f>VLOOKUP($A59,'[1]Sheet 1'!$A:$AN,Z$1,0)</f>
        <v>CT Quality Risk Management Workpackage</v>
      </c>
      <c r="AA59" s="1" t="s">
        <v>131</v>
      </c>
      <c r="AB59" s="1" t="s">
        <v>135</v>
      </c>
      <c r="AC59" s="1" t="s">
        <v>136</v>
      </c>
      <c r="AD59" s="1" t="e">
        <f>VLOOKUP($A59,'[1]Sheet 1'!$A:$AN,AD$1,0)</f>
        <v>#N/A</v>
      </c>
      <c r="AE59" s="1" t="e">
        <f>VLOOKUP($A59,'[1]Sheet 1'!$A:$AN,AE$1,0)</f>
        <v>#N/A</v>
      </c>
      <c r="AF59" s="1" t="s">
        <v>171</v>
      </c>
      <c r="AG59" s="1" t="e">
        <f>VLOOKUP($A59,'[1]Sheet 1'!$A:$AN,AG$1,0)</f>
        <v>#N/A</v>
      </c>
      <c r="AH59" s="1" t="e">
        <f>VLOOKUP($A59,'[1]Sheet 1'!$A:$AN,AH$1,0)</f>
        <v>#N/A</v>
      </c>
      <c r="AI59" s="1" t="e">
        <f>VLOOKUP($A59,'[1]Sheet 1'!$A:$AN,AI$1,0)</f>
        <v>#N/A</v>
      </c>
      <c r="AJ59" s="1" t="e">
        <f>VLOOKUP($A59,'[1]Sheet 1'!$A:$AN,AJ$1,0)</f>
        <v>#N/A</v>
      </c>
      <c r="AK59" s="1" t="e">
        <f>VLOOKUP($A59,'[1]Sheet 1'!$A:$AN,AK$1,0)</f>
        <v>#REF!</v>
      </c>
      <c r="AL59" s="1" t="e">
        <f>VLOOKUP($A59,'[1]Sheet 1'!$A:$AN,AL$1,0)</f>
        <v>#REF!</v>
      </c>
      <c r="AM59" s="1" t="e">
        <f>VLOOKUP($A59,'[1]Sheet 1'!$A:$AN,AM$1,0)</f>
        <v>#REF!</v>
      </c>
      <c r="AN59" s="1" t="e">
        <f>VLOOKUP($A59,'[1]Sheet 1'!$A:$AN,AN$1,0)</f>
        <v>#REF!</v>
      </c>
      <c r="AO59" s="22" t="s">
        <v>396</v>
      </c>
      <c r="AW59" s="1" t="s">
        <v>172</v>
      </c>
      <c r="AZ59" s="22" t="s">
        <v>395</v>
      </c>
      <c r="BA59" s="1" t="s">
        <v>397</v>
      </c>
      <c r="BB59" s="1" t="s">
        <v>166</v>
      </c>
      <c r="BD59" s="1" t="s">
        <v>131</v>
      </c>
      <c r="BF59" s="1" t="s">
        <v>138</v>
      </c>
      <c r="BG59" s="1" t="s">
        <v>152</v>
      </c>
      <c r="BH59" s="1" t="s">
        <v>152</v>
      </c>
      <c r="BI59" s="23">
        <v>43039</v>
      </c>
      <c r="BJ59" s="23">
        <v>43560</v>
      </c>
      <c r="BK59" s="24">
        <v>318.4</v>
      </c>
      <c r="BL59" s="1">
        <v>0.2</v>
      </c>
      <c r="DF59" s="22" t="s">
        <v>391</v>
      </c>
      <c r="DJ59" s="22" t="s">
        <v>391</v>
      </c>
      <c r="DN59" s="1">
        <v>1.1</v>
      </c>
      <c r="DO59" s="1">
        <v>0.3</v>
      </c>
    </row>
    <row r="60" ht="14" customHeight="1" spans="1:118">
      <c r="A60" s="1">
        <v>15212</v>
      </c>
      <c r="B60" s="1" t="s">
        <v>398</v>
      </c>
      <c r="C60" s="1" t="s">
        <v>399</v>
      </c>
      <c r="D60" s="1" t="s">
        <v>400</v>
      </c>
      <c r="E60" s="1" t="s">
        <v>127</v>
      </c>
      <c r="F60" s="1" t="s">
        <v>128</v>
      </c>
      <c r="G60" s="1" t="s">
        <v>157</v>
      </c>
      <c r="H60" s="1">
        <v>0</v>
      </c>
      <c r="K60" s="7">
        <f t="shared" si="0"/>
        <v>0</v>
      </c>
      <c r="L60" s="7">
        <f t="shared" si="1"/>
        <v>0</v>
      </c>
      <c r="M60" s="1">
        <f t="shared" si="2"/>
        <v>0</v>
      </c>
      <c r="N60" s="13">
        <f t="shared" si="3"/>
        <v>0</v>
      </c>
      <c r="P60" s="1">
        <f t="shared" si="4"/>
        <v>0.2497</v>
      </c>
      <c r="Q60" s="1">
        <v>0</v>
      </c>
      <c r="S60" s="1" t="s">
        <v>130</v>
      </c>
      <c r="T60" s="1" t="e">
        <f>VLOOKUP($A60,'[1]Sheet 1'!$A:$AN,T$1,0)</f>
        <v>#N/A</v>
      </c>
      <c r="U60" s="1" t="s">
        <v>131</v>
      </c>
      <c r="V60" s="1" t="s">
        <v>132</v>
      </c>
      <c r="W60" s="1" t="s">
        <v>133</v>
      </c>
      <c r="X60" s="1" t="s">
        <v>134</v>
      </c>
      <c r="Y60" s="1" t="str">
        <f>VLOOKUP($A60,'[1]Sheet 1'!$A:$AN,Y$1,0)</f>
        <v>Pending</v>
      </c>
      <c r="Z60" s="1" t="str">
        <f>VLOOKUP($A60,'[1]Sheet 1'!$A:$AN,Z$1,0)</f>
        <v>Oper preferred sites</v>
      </c>
      <c r="AA60" s="1" t="s">
        <v>131</v>
      </c>
      <c r="AB60" s="1" t="s">
        <v>135</v>
      </c>
      <c r="AC60" s="1" t="s">
        <v>136</v>
      </c>
      <c r="AD60" s="1" t="e">
        <f>VLOOKUP($A60,'[1]Sheet 1'!$A:$AN,AD$1,0)</f>
        <v>#N/A</v>
      </c>
      <c r="AE60" s="1" t="e">
        <f>VLOOKUP($A60,'[1]Sheet 1'!$A:$AN,AE$1,0)</f>
        <v>#N/A</v>
      </c>
      <c r="AF60" s="1" t="s">
        <v>137</v>
      </c>
      <c r="AG60" s="1" t="e">
        <f>VLOOKUP($A60,'[1]Sheet 1'!$A:$AN,AG$1,0)</f>
        <v>#N/A</v>
      </c>
      <c r="AH60" s="1" t="e">
        <f>VLOOKUP($A60,'[1]Sheet 1'!$A:$AN,AH$1,0)</f>
        <v>#N/A</v>
      </c>
      <c r="AI60" s="1" t="e">
        <f>VLOOKUP($A60,'[1]Sheet 1'!$A:$AN,AI$1,0)</f>
        <v>#N/A</v>
      </c>
      <c r="AJ60" s="1" t="e">
        <f>VLOOKUP($A60,'[1]Sheet 1'!$A:$AN,AJ$1,0)</f>
        <v>#N/A</v>
      </c>
      <c r="AK60" s="1" t="e">
        <f>VLOOKUP($A60,'[1]Sheet 1'!$A:$AN,AK$1,0)</f>
        <v>#REF!</v>
      </c>
      <c r="AL60" s="1" t="e">
        <f>VLOOKUP($A60,'[1]Sheet 1'!$A:$AN,AL$1,0)</f>
        <v>#REF!</v>
      </c>
      <c r="AM60" s="1" t="e">
        <f>VLOOKUP($A60,'[1]Sheet 1'!$A:$AN,AM$1,0)</f>
        <v>#REF!</v>
      </c>
      <c r="AN60" s="1" t="e">
        <f>VLOOKUP($A60,'[1]Sheet 1'!$A:$AN,AN$1,0)</f>
        <v>#REF!</v>
      </c>
      <c r="AO60" s="22" t="s">
        <v>399</v>
      </c>
      <c r="AQ60" s="22" t="s">
        <v>398</v>
      </c>
      <c r="AR60" s="1" t="s">
        <v>138</v>
      </c>
      <c r="AS60" s="1" t="s">
        <v>139</v>
      </c>
      <c r="AV60" s="1" t="s">
        <v>140</v>
      </c>
      <c r="AW60" s="1" t="s">
        <v>198</v>
      </c>
      <c r="AX60" s="1" t="s">
        <v>142</v>
      </c>
      <c r="AY60" s="22" t="s">
        <v>401</v>
      </c>
      <c r="BI60" s="23">
        <v>43101</v>
      </c>
      <c r="BJ60" s="23">
        <v>43378</v>
      </c>
      <c r="BK60" s="24">
        <v>251</v>
      </c>
      <c r="BL60" s="1">
        <v>0.2</v>
      </c>
      <c r="CT60" s="1" t="s">
        <v>144</v>
      </c>
      <c r="DE60" s="22" t="s">
        <v>400</v>
      </c>
      <c r="DH60" s="1" t="s">
        <v>161</v>
      </c>
      <c r="DI60" s="22" t="s">
        <v>400</v>
      </c>
      <c r="DN60" s="1">
        <v>1.1</v>
      </c>
    </row>
    <row r="61" ht="14" hidden="1" customHeight="1" spans="1:118">
      <c r="A61" s="1" t="s">
        <v>402</v>
      </c>
      <c r="B61" s="1" t="s">
        <v>398</v>
      </c>
      <c r="C61" s="1" t="s">
        <v>399</v>
      </c>
      <c r="D61" s="1" t="s">
        <v>400</v>
      </c>
      <c r="E61" s="1" t="s">
        <v>149</v>
      </c>
      <c r="F61" s="1" t="s">
        <v>128</v>
      </c>
      <c r="G61" s="1" t="s">
        <v>157</v>
      </c>
      <c r="H61" s="1" t="s">
        <v>403</v>
      </c>
      <c r="K61" s="1">
        <f t="shared" si="0"/>
        <v>0</v>
      </c>
      <c r="L61" s="7">
        <f t="shared" si="1"/>
        <v>0</v>
      </c>
      <c r="M61" s="1">
        <f t="shared" si="2"/>
        <v>0</v>
      </c>
      <c r="N61" s="13">
        <f t="shared" si="3"/>
        <v>0</v>
      </c>
      <c r="P61" s="1">
        <f t="shared" si="4"/>
        <v>0.2497</v>
      </c>
      <c r="Q61" s="1">
        <v>0</v>
      </c>
      <c r="S61" s="1" t="s">
        <v>130</v>
      </c>
      <c r="T61" s="1" t="e">
        <f>VLOOKUP($A61,'[1]Sheet 1'!$A:$AN,T$1,0)</f>
        <v>#N/A</v>
      </c>
      <c r="U61" s="1" t="s">
        <v>131</v>
      </c>
      <c r="V61" s="1" t="s">
        <v>132</v>
      </c>
      <c r="W61" s="1" t="s">
        <v>133</v>
      </c>
      <c r="X61" s="1" t="s">
        <v>134</v>
      </c>
      <c r="Y61" s="1" t="str">
        <f>VLOOKUP($A61,'[1]Sheet 1'!$A:$AN,Y$1,0)</f>
        <v>Strategy Approved</v>
      </c>
      <c r="Z61" s="1" t="str">
        <f>VLOOKUP($A61,'[1]Sheet 1'!$A:$AN,Z$1,0)</f>
        <v>Oper preferred sites</v>
      </c>
      <c r="AA61" s="1" t="s">
        <v>131</v>
      </c>
      <c r="AB61" s="1" t="s">
        <v>135</v>
      </c>
      <c r="AC61" s="1" t="s">
        <v>136</v>
      </c>
      <c r="AD61" s="1" t="e">
        <f>VLOOKUP($A61,'[1]Sheet 1'!$A:$AN,AD$1,0)</f>
        <v>#N/A</v>
      </c>
      <c r="AE61" s="1" t="e">
        <f>VLOOKUP($A61,'[1]Sheet 1'!$A:$AN,AE$1,0)</f>
        <v>#N/A</v>
      </c>
      <c r="AF61" s="1" t="s">
        <v>137</v>
      </c>
      <c r="AG61" s="1" t="e">
        <f>VLOOKUP($A61,'[1]Sheet 1'!$A:$AN,AG$1,0)</f>
        <v>#N/A</v>
      </c>
      <c r="AH61" s="1" t="e">
        <f>VLOOKUP($A61,'[1]Sheet 1'!$A:$AN,AH$1,0)</f>
        <v>#N/A</v>
      </c>
      <c r="AI61" s="1" t="e">
        <f>VLOOKUP($A61,'[1]Sheet 1'!$A:$AN,AI$1,0)</f>
        <v>#N/A</v>
      </c>
      <c r="AJ61" s="1" t="e">
        <f>VLOOKUP($A61,'[1]Sheet 1'!$A:$AN,AJ$1,0)</f>
        <v>#N/A</v>
      </c>
      <c r="AK61" s="1" t="e">
        <f>VLOOKUP($A61,'[1]Sheet 1'!$A:$AN,AK$1,0)</f>
        <v>#REF!</v>
      </c>
      <c r="AL61" s="1" t="e">
        <f>VLOOKUP($A61,'[1]Sheet 1'!$A:$AN,AL$1,0)</f>
        <v>#REF!</v>
      </c>
      <c r="AM61" s="1" t="e">
        <f>VLOOKUP($A61,'[1]Sheet 1'!$A:$AN,AM$1,0)</f>
        <v>#REF!</v>
      </c>
      <c r="AN61" s="1" t="e">
        <f>VLOOKUP($A61,'[1]Sheet 1'!$A:$AN,AN$1,0)</f>
        <v>#REF!</v>
      </c>
      <c r="AO61" s="22" t="s">
        <v>399</v>
      </c>
      <c r="AW61" s="1" t="s">
        <v>172</v>
      </c>
      <c r="AZ61" s="22" t="s">
        <v>403</v>
      </c>
      <c r="BA61" s="1" t="s">
        <v>401</v>
      </c>
      <c r="BB61" s="1" t="s">
        <v>166</v>
      </c>
      <c r="BF61" s="1" t="s">
        <v>138</v>
      </c>
      <c r="BG61" s="1" t="s">
        <v>152</v>
      </c>
      <c r="BH61" s="1" t="s">
        <v>152</v>
      </c>
      <c r="BI61" s="23">
        <v>43101</v>
      </c>
      <c r="BJ61" s="23">
        <v>43378</v>
      </c>
      <c r="BK61" s="24">
        <v>251</v>
      </c>
      <c r="BL61" s="1">
        <v>0.2</v>
      </c>
      <c r="DF61" s="22" t="s">
        <v>400</v>
      </c>
      <c r="DJ61" s="22" t="s">
        <v>382</v>
      </c>
      <c r="DN61" s="1">
        <v>1.1</v>
      </c>
    </row>
    <row r="62" ht="14" customHeight="1" spans="1:135">
      <c r="A62" s="1">
        <v>15221</v>
      </c>
      <c r="B62" s="1" t="s">
        <v>404</v>
      </c>
      <c r="C62" s="1" t="s">
        <v>405</v>
      </c>
      <c r="D62" s="1" t="s">
        <v>156</v>
      </c>
      <c r="E62" s="1" t="s">
        <v>127</v>
      </c>
      <c r="F62" s="1" t="s">
        <v>277</v>
      </c>
      <c r="G62" s="1" t="s">
        <v>157</v>
      </c>
      <c r="H62" s="1">
        <v>0</v>
      </c>
      <c r="K62" s="7">
        <f t="shared" si="0"/>
        <v>0</v>
      </c>
      <c r="L62" s="7">
        <f t="shared" si="1"/>
        <v>0</v>
      </c>
      <c r="M62" s="1">
        <f t="shared" si="2"/>
        <v>1.7025</v>
      </c>
      <c r="N62" s="13">
        <f t="shared" si="3"/>
        <v>0</v>
      </c>
      <c r="P62" s="1">
        <f t="shared" si="4"/>
        <v>1.4528</v>
      </c>
      <c r="Q62" s="1">
        <v>0</v>
      </c>
      <c r="S62" s="1" t="s">
        <v>130</v>
      </c>
      <c r="T62" s="1" t="e">
        <f>VLOOKUP($A62,'[1]Sheet 1'!$A:$AN,T$1,0)</f>
        <v>#N/A</v>
      </c>
      <c r="U62" s="1" t="s">
        <v>131</v>
      </c>
      <c r="V62" s="1" t="s">
        <v>132</v>
      </c>
      <c r="W62" s="1" t="s">
        <v>133</v>
      </c>
      <c r="X62" s="1" t="s">
        <v>134</v>
      </c>
      <c r="Y62" s="1" t="str">
        <f>VLOOKUP($A62,'[1]Sheet 1'!$A:$AN,Y$1,0)</f>
        <v>Strategy Approved</v>
      </c>
      <c r="Z62" s="1" t="str">
        <f>VLOOKUP($A62,'[1]Sheet 1'!$A:$AN,Z$1,0)</f>
        <v>TransCelerate</v>
      </c>
      <c r="AA62" s="1" t="s">
        <v>131</v>
      </c>
      <c r="AB62" s="1" t="s">
        <v>135</v>
      </c>
      <c r="AC62" s="1" t="s">
        <v>136</v>
      </c>
      <c r="AD62" s="1" t="e">
        <f>VLOOKUP($A62,'[1]Sheet 1'!$A:$AN,AD$1,0)</f>
        <v>#N/A</v>
      </c>
      <c r="AE62" s="1" t="e">
        <f>VLOOKUP($A62,'[1]Sheet 1'!$A:$AN,AE$1,0)</f>
        <v>#N/A</v>
      </c>
      <c r="AF62" s="1" t="s">
        <v>137</v>
      </c>
      <c r="AG62" s="1" t="e">
        <f>VLOOKUP($A62,'[1]Sheet 1'!$A:$AN,AG$1,0)</f>
        <v>#N/A</v>
      </c>
      <c r="AH62" s="1" t="e">
        <f>VLOOKUP($A62,'[1]Sheet 1'!$A:$AN,AH$1,0)</f>
        <v>#N/A</v>
      </c>
      <c r="AI62" s="1" t="e">
        <f>VLOOKUP($A62,'[1]Sheet 1'!$A:$AN,AI$1,0)</f>
        <v>#N/A</v>
      </c>
      <c r="AJ62" s="1" t="e">
        <f>VLOOKUP($A62,'[1]Sheet 1'!$A:$AN,AJ$1,0)</f>
        <v>#N/A</v>
      </c>
      <c r="AK62" s="1" t="e">
        <f>VLOOKUP($A62,'[1]Sheet 1'!$A:$AN,AK$1,0)</f>
        <v>#REF!</v>
      </c>
      <c r="AL62" s="1" t="e">
        <f>VLOOKUP($A62,'[1]Sheet 1'!$A:$AN,AL$1,0)</f>
        <v>#REF!</v>
      </c>
      <c r="AM62" s="1" t="e">
        <f>VLOOKUP($A62,'[1]Sheet 1'!$A:$AN,AM$1,0)</f>
        <v>#REF!</v>
      </c>
      <c r="AN62" s="1" t="e">
        <f>VLOOKUP($A62,'[1]Sheet 1'!$A:$AN,AN$1,0)</f>
        <v>#REF!</v>
      </c>
      <c r="AO62" s="22" t="s">
        <v>405</v>
      </c>
      <c r="AQ62" s="22" t="s">
        <v>404</v>
      </c>
      <c r="AR62" s="1" t="s">
        <v>250</v>
      </c>
      <c r="AS62" s="1" t="s">
        <v>139</v>
      </c>
      <c r="AV62" s="1" t="s">
        <v>140</v>
      </c>
      <c r="AW62" s="1" t="s">
        <v>172</v>
      </c>
      <c r="AX62" s="1" t="s">
        <v>173</v>
      </c>
      <c r="AY62" s="22" t="s">
        <v>406</v>
      </c>
      <c r="BI62" s="23">
        <v>42887</v>
      </c>
      <c r="BJ62" s="23">
        <v>47477</v>
      </c>
      <c r="BK62" s="24">
        <f t="shared" ref="BK62:CS62" si="14">SUM(BK63:BK64)</f>
        <v>1820.8</v>
      </c>
      <c r="BL62" s="24">
        <f t="shared" si="14"/>
        <v>1.2</v>
      </c>
      <c r="BM62" s="24">
        <f t="shared" si="14"/>
        <v>0</v>
      </c>
      <c r="BN62" s="24">
        <f t="shared" si="14"/>
        <v>0</v>
      </c>
      <c r="BO62" s="24">
        <f t="shared" si="14"/>
        <v>0</v>
      </c>
      <c r="BP62" s="24">
        <f t="shared" si="14"/>
        <v>0</v>
      </c>
      <c r="BQ62" s="24">
        <f t="shared" si="14"/>
        <v>0</v>
      </c>
      <c r="BR62" s="24">
        <f t="shared" si="14"/>
        <v>0</v>
      </c>
      <c r="BS62" s="24">
        <f t="shared" si="14"/>
        <v>0</v>
      </c>
      <c r="BT62" s="24">
        <f t="shared" si="14"/>
        <v>0</v>
      </c>
      <c r="BU62" s="24">
        <f t="shared" si="14"/>
        <v>0</v>
      </c>
      <c r="BV62" s="24">
        <f t="shared" si="14"/>
        <v>0</v>
      </c>
      <c r="BW62" s="24">
        <f t="shared" si="14"/>
        <v>0</v>
      </c>
      <c r="BX62" s="24">
        <f t="shared" si="14"/>
        <v>0</v>
      </c>
      <c r="BY62" s="24">
        <f t="shared" si="14"/>
        <v>0</v>
      </c>
      <c r="BZ62" s="24">
        <f t="shared" si="14"/>
        <v>0</v>
      </c>
      <c r="CA62" s="24">
        <f t="shared" si="14"/>
        <v>0</v>
      </c>
      <c r="CB62" s="24">
        <f t="shared" si="14"/>
        <v>0</v>
      </c>
      <c r="CC62" s="24">
        <f t="shared" si="14"/>
        <v>0</v>
      </c>
      <c r="CD62" s="24">
        <f t="shared" si="14"/>
        <v>0</v>
      </c>
      <c r="CE62" s="24">
        <f t="shared" si="14"/>
        <v>0</v>
      </c>
      <c r="CF62" s="24">
        <f t="shared" si="14"/>
        <v>0</v>
      </c>
      <c r="CG62" s="24">
        <f t="shared" si="14"/>
        <v>0</v>
      </c>
      <c r="CH62" s="24">
        <f t="shared" si="14"/>
        <v>0</v>
      </c>
      <c r="CI62" s="24">
        <f t="shared" si="14"/>
        <v>0</v>
      </c>
      <c r="CJ62" s="24">
        <f t="shared" si="14"/>
        <v>0</v>
      </c>
      <c r="CK62" s="24">
        <f t="shared" si="14"/>
        <v>0</v>
      </c>
      <c r="CL62" s="24">
        <f t="shared" si="14"/>
        <v>0</v>
      </c>
      <c r="CM62" s="24">
        <f t="shared" si="14"/>
        <v>0</v>
      </c>
      <c r="CN62" s="24">
        <f t="shared" si="14"/>
        <v>0</v>
      </c>
      <c r="CO62" s="24">
        <f t="shared" si="14"/>
        <v>0</v>
      </c>
      <c r="CP62" s="24">
        <f t="shared" si="14"/>
        <v>0</v>
      </c>
      <c r="CQ62" s="24">
        <f t="shared" si="14"/>
        <v>0</v>
      </c>
      <c r="CR62" s="24">
        <f t="shared" si="14"/>
        <v>0</v>
      </c>
      <c r="CS62" s="24">
        <f t="shared" si="14"/>
        <v>0</v>
      </c>
      <c r="CT62" s="1" t="s">
        <v>188</v>
      </c>
      <c r="CU62" s="1">
        <f t="shared" ref="CU62:DB62" si="15">SUM(CU63:CU64)</f>
        <v>0</v>
      </c>
      <c r="CV62" s="1">
        <f t="shared" si="15"/>
        <v>0</v>
      </c>
      <c r="CW62" s="1">
        <f t="shared" si="15"/>
        <v>0</v>
      </c>
      <c r="CX62" s="1">
        <f t="shared" si="15"/>
        <v>0</v>
      </c>
      <c r="CY62" s="1">
        <f t="shared" si="15"/>
        <v>0</v>
      </c>
      <c r="CZ62" s="1">
        <f t="shared" si="15"/>
        <v>0</v>
      </c>
      <c r="DA62" s="1">
        <f t="shared" si="15"/>
        <v>0</v>
      </c>
      <c r="DB62" s="1">
        <f t="shared" si="15"/>
        <v>0</v>
      </c>
      <c r="DE62" s="22" t="s">
        <v>156</v>
      </c>
      <c r="DH62" s="1" t="s">
        <v>211</v>
      </c>
      <c r="DI62" s="22" t="s">
        <v>407</v>
      </c>
      <c r="DK62" s="1">
        <f t="shared" ref="DK62:EE62" si="16">SUM(DK63:DK64)</f>
        <v>0</v>
      </c>
      <c r="DL62" s="1">
        <f t="shared" si="16"/>
        <v>0</v>
      </c>
      <c r="DM62" s="1">
        <f t="shared" si="16"/>
        <v>0</v>
      </c>
      <c r="DN62" s="1">
        <f t="shared" si="16"/>
        <v>1.6</v>
      </c>
      <c r="DO62" s="1">
        <f t="shared" si="16"/>
        <v>2.2</v>
      </c>
      <c r="DP62" s="1">
        <f t="shared" si="16"/>
        <v>2.6</v>
      </c>
      <c r="DQ62" s="1">
        <f t="shared" si="16"/>
        <v>1.5</v>
      </c>
      <c r="DR62" s="1">
        <f t="shared" si="16"/>
        <v>1</v>
      </c>
      <c r="DS62" s="1">
        <f t="shared" si="16"/>
        <v>1</v>
      </c>
      <c r="DT62" s="1">
        <f t="shared" si="16"/>
        <v>1</v>
      </c>
      <c r="DU62" s="1">
        <f t="shared" si="16"/>
        <v>1</v>
      </c>
      <c r="DV62" s="1">
        <f t="shared" si="16"/>
        <v>1</v>
      </c>
      <c r="DW62" s="1">
        <f t="shared" si="16"/>
        <v>1</v>
      </c>
      <c r="DX62" s="1">
        <f t="shared" si="16"/>
        <v>0</v>
      </c>
      <c r="DY62" s="1">
        <f t="shared" si="16"/>
        <v>0</v>
      </c>
      <c r="DZ62" s="1">
        <f t="shared" si="16"/>
        <v>0</v>
      </c>
      <c r="EA62" s="1">
        <f t="shared" si="16"/>
        <v>0</v>
      </c>
      <c r="EB62" s="1">
        <f t="shared" si="16"/>
        <v>0</v>
      </c>
      <c r="EC62" s="1">
        <f t="shared" si="16"/>
        <v>0</v>
      </c>
      <c r="ED62" s="1">
        <f t="shared" si="16"/>
        <v>0</v>
      </c>
      <c r="EE62" s="1">
        <f t="shared" si="16"/>
        <v>0</v>
      </c>
    </row>
    <row r="63" ht="14" hidden="1" customHeight="1" spans="1:121">
      <c r="A63" s="1" t="s">
        <v>408</v>
      </c>
      <c r="B63" s="1" t="s">
        <v>404</v>
      </c>
      <c r="C63" s="1" t="s">
        <v>405</v>
      </c>
      <c r="D63" s="1" t="s">
        <v>156</v>
      </c>
      <c r="E63" s="1" t="s">
        <v>149</v>
      </c>
      <c r="F63" s="1" t="s">
        <v>277</v>
      </c>
      <c r="G63" s="1" t="s">
        <v>157</v>
      </c>
      <c r="H63" s="1" t="s">
        <v>409</v>
      </c>
      <c r="K63" s="1">
        <f t="shared" si="0"/>
        <v>0</v>
      </c>
      <c r="L63" s="7">
        <f t="shared" si="1"/>
        <v>0</v>
      </c>
      <c r="M63" s="1">
        <f t="shared" si="2"/>
        <v>0.1135</v>
      </c>
      <c r="N63" s="13">
        <f t="shared" si="3"/>
        <v>0</v>
      </c>
      <c r="P63" s="1">
        <f t="shared" si="4"/>
        <v>0.7264</v>
      </c>
      <c r="Q63" s="1">
        <v>0</v>
      </c>
      <c r="S63" s="1" t="s">
        <v>130</v>
      </c>
      <c r="T63" s="1" t="e">
        <f>VLOOKUP($A63,'[1]Sheet 1'!$A:$AN,T$1,0)</f>
        <v>#N/A</v>
      </c>
      <c r="U63" s="1" t="s">
        <v>131</v>
      </c>
      <c r="V63" s="1" t="s">
        <v>132</v>
      </c>
      <c r="W63" s="1" t="s">
        <v>133</v>
      </c>
      <c r="X63" s="1" t="s">
        <v>134</v>
      </c>
      <c r="Y63" s="1" t="str">
        <f>VLOOKUP($A63,'[1]Sheet 1'!$A:$AN,Y$1,0)</f>
        <v>Strategy Approved</v>
      </c>
      <c r="Z63" s="1" t="str">
        <f>VLOOKUP($A63,'[1]Sheet 1'!$A:$AN,Z$1,0)</f>
        <v>TransCelerate Internal</v>
      </c>
      <c r="AA63" s="1" t="s">
        <v>131</v>
      </c>
      <c r="AB63" s="1" t="s">
        <v>135</v>
      </c>
      <c r="AC63" s="1" t="s">
        <v>136</v>
      </c>
      <c r="AD63" s="1" t="e">
        <f>VLOOKUP($A63,'[1]Sheet 1'!$A:$AN,AD$1,0)</f>
        <v>#N/A</v>
      </c>
      <c r="AE63" s="1" t="e">
        <f>VLOOKUP($A63,'[1]Sheet 1'!$A:$AN,AE$1,0)</f>
        <v>#N/A</v>
      </c>
      <c r="AF63" s="1" t="s">
        <v>137</v>
      </c>
      <c r="AG63" s="1" t="e">
        <f>VLOOKUP($A63,'[1]Sheet 1'!$A:$AN,AG$1,0)</f>
        <v>#N/A</v>
      </c>
      <c r="AH63" s="1" t="e">
        <f>VLOOKUP($A63,'[1]Sheet 1'!$A:$AN,AH$1,0)</f>
        <v>#N/A</v>
      </c>
      <c r="AI63" s="1" t="e">
        <f>VLOOKUP($A63,'[1]Sheet 1'!$A:$AN,AI$1,0)</f>
        <v>#N/A</v>
      </c>
      <c r="AJ63" s="1" t="e">
        <f>VLOOKUP($A63,'[1]Sheet 1'!$A:$AN,AJ$1,0)</f>
        <v>#N/A</v>
      </c>
      <c r="AK63" s="1" t="e">
        <f>VLOOKUP($A63,'[1]Sheet 1'!$A:$AN,AK$1,0)</f>
        <v>#REF!</v>
      </c>
      <c r="AL63" s="1" t="e">
        <f>VLOOKUP($A63,'[1]Sheet 1'!$A:$AN,AL$1,0)</f>
        <v>#REF!</v>
      </c>
      <c r="AM63" s="1" t="e">
        <f>VLOOKUP($A63,'[1]Sheet 1'!$A:$AN,AM$1,0)</f>
        <v>#REF!</v>
      </c>
      <c r="AN63" s="1" t="e">
        <f>VLOOKUP($A63,'[1]Sheet 1'!$A:$AN,AN$1,0)</f>
        <v>#REF!</v>
      </c>
      <c r="AO63" s="22" t="s">
        <v>410</v>
      </c>
      <c r="AW63" s="1" t="s">
        <v>172</v>
      </c>
      <c r="AZ63" s="22" t="s">
        <v>409</v>
      </c>
      <c r="BA63" s="1" t="s">
        <v>411</v>
      </c>
      <c r="BB63" s="1" t="s">
        <v>166</v>
      </c>
      <c r="BD63" s="1" t="s">
        <v>131</v>
      </c>
      <c r="BF63" s="1" t="s">
        <v>258</v>
      </c>
      <c r="BG63" s="1" t="s">
        <v>152</v>
      </c>
      <c r="BH63" s="1" t="s">
        <v>152</v>
      </c>
      <c r="BI63" s="23">
        <v>42887</v>
      </c>
      <c r="BJ63" s="23">
        <v>47470</v>
      </c>
      <c r="BK63" s="24">
        <v>924.5</v>
      </c>
      <c r="BL63" s="1">
        <v>0.6</v>
      </c>
      <c r="DF63" s="22" t="s">
        <v>156</v>
      </c>
      <c r="DJ63" s="22" t="s">
        <v>156</v>
      </c>
      <c r="DN63" s="1">
        <v>0.8</v>
      </c>
      <c r="DO63" s="1">
        <v>0.9</v>
      </c>
      <c r="DP63" s="1">
        <v>1.5</v>
      </c>
      <c r="DQ63" s="1">
        <v>0.5</v>
      </c>
    </row>
    <row r="64" ht="14" hidden="1" customHeight="1" spans="1:127">
      <c r="A64" s="1" t="s">
        <v>412</v>
      </c>
      <c r="B64" s="1" t="s">
        <v>404</v>
      </c>
      <c r="C64" s="1" t="s">
        <v>405</v>
      </c>
      <c r="D64" s="1" t="s">
        <v>156</v>
      </c>
      <c r="E64" s="1" t="s">
        <v>149</v>
      </c>
      <c r="F64" s="1" t="s">
        <v>277</v>
      </c>
      <c r="G64" s="1" t="s">
        <v>157</v>
      </c>
      <c r="H64" s="1" t="s">
        <v>413</v>
      </c>
      <c r="K64" s="1">
        <f t="shared" si="0"/>
        <v>0</v>
      </c>
      <c r="L64" s="7">
        <f t="shared" si="1"/>
        <v>0</v>
      </c>
      <c r="M64" s="1">
        <f t="shared" si="2"/>
        <v>1.589</v>
      </c>
      <c r="N64" s="13">
        <f t="shared" si="3"/>
        <v>0</v>
      </c>
      <c r="P64" s="1">
        <f t="shared" si="4"/>
        <v>0.7264</v>
      </c>
      <c r="Q64" s="1">
        <v>0</v>
      </c>
      <c r="S64" s="1" t="s">
        <v>130</v>
      </c>
      <c r="T64" s="1" t="e">
        <f>VLOOKUP($A64,'[1]Sheet 1'!$A:$AN,T$1,0)</f>
        <v>#N/A</v>
      </c>
      <c r="U64" s="1" t="s">
        <v>131</v>
      </c>
      <c r="V64" s="1" t="s">
        <v>132</v>
      </c>
      <c r="W64" s="1" t="s">
        <v>133</v>
      </c>
      <c r="X64" s="1" t="s">
        <v>134</v>
      </c>
      <c r="Y64" s="1" t="str">
        <f>VLOOKUP($A64,'[1]Sheet 1'!$A:$AN,Y$1,0)</f>
        <v>Strategy Approved</v>
      </c>
      <c r="Z64" s="1" t="str">
        <f>VLOOKUP($A64,'[1]Sheet 1'!$A:$AN,Z$1,0)</f>
        <v>TransCelerate workstreams and sprints</v>
      </c>
      <c r="AA64" s="1" t="s">
        <v>131</v>
      </c>
      <c r="AB64" s="1" t="s">
        <v>135</v>
      </c>
      <c r="AC64" s="1" t="s">
        <v>136</v>
      </c>
      <c r="AD64" s="1" t="e">
        <f>VLOOKUP($A64,'[1]Sheet 1'!$A:$AN,AD$1,0)</f>
        <v>#N/A</v>
      </c>
      <c r="AE64" s="1" t="e">
        <f>VLOOKUP($A64,'[1]Sheet 1'!$A:$AN,AE$1,0)</f>
        <v>#N/A</v>
      </c>
      <c r="AF64" s="1" t="s">
        <v>137</v>
      </c>
      <c r="AG64" s="1" t="e">
        <f>VLOOKUP($A64,'[1]Sheet 1'!$A:$AN,AG$1,0)</f>
        <v>#N/A</v>
      </c>
      <c r="AH64" s="1" t="e">
        <f>VLOOKUP($A64,'[1]Sheet 1'!$A:$AN,AH$1,0)</f>
        <v>#N/A</v>
      </c>
      <c r="AI64" s="1" t="e">
        <f>VLOOKUP($A64,'[1]Sheet 1'!$A:$AN,AI$1,0)</f>
        <v>#N/A</v>
      </c>
      <c r="AJ64" s="1" t="e">
        <f>VLOOKUP($A64,'[1]Sheet 1'!$A:$AN,AJ$1,0)</f>
        <v>#N/A</v>
      </c>
      <c r="AK64" s="1" t="e">
        <f>VLOOKUP($A64,'[1]Sheet 1'!$A:$AN,AK$1,0)</f>
        <v>#REF!</v>
      </c>
      <c r="AL64" s="1" t="e">
        <f>VLOOKUP($A64,'[1]Sheet 1'!$A:$AN,AL$1,0)</f>
        <v>#REF!</v>
      </c>
      <c r="AM64" s="1" t="e">
        <f>VLOOKUP($A64,'[1]Sheet 1'!$A:$AN,AM$1,0)</f>
        <v>#REF!</v>
      </c>
      <c r="AN64" s="1" t="e">
        <f>VLOOKUP($A64,'[1]Sheet 1'!$A:$AN,AN$1,0)</f>
        <v>#REF!</v>
      </c>
      <c r="AO64" s="22" t="s">
        <v>414</v>
      </c>
      <c r="AW64" s="1" t="s">
        <v>172</v>
      </c>
      <c r="AZ64" s="22" t="s">
        <v>413</v>
      </c>
      <c r="BA64" s="1" t="s">
        <v>414</v>
      </c>
      <c r="BB64" s="1" t="s">
        <v>166</v>
      </c>
      <c r="BD64" s="1" t="s">
        <v>131</v>
      </c>
      <c r="BF64" s="1" t="s">
        <v>258</v>
      </c>
      <c r="BG64" s="1" t="s">
        <v>152</v>
      </c>
      <c r="BH64" s="1" t="s">
        <v>152</v>
      </c>
      <c r="BI64" s="23">
        <v>42916</v>
      </c>
      <c r="BJ64" s="23">
        <v>47477</v>
      </c>
      <c r="BK64" s="24">
        <v>896.3</v>
      </c>
      <c r="BL64" s="1">
        <v>0.6</v>
      </c>
      <c r="DF64" s="22" t="s">
        <v>156</v>
      </c>
      <c r="DJ64" s="22" t="s">
        <v>156</v>
      </c>
      <c r="DN64" s="1">
        <v>0.8</v>
      </c>
      <c r="DO64" s="1">
        <v>1.3</v>
      </c>
      <c r="DP64" s="1">
        <v>1.1</v>
      </c>
      <c r="DQ64" s="1">
        <v>1</v>
      </c>
      <c r="DR64" s="1">
        <v>1</v>
      </c>
      <c r="DS64" s="1">
        <v>1</v>
      </c>
      <c r="DT64" s="1">
        <v>1</v>
      </c>
      <c r="DU64" s="1">
        <v>1</v>
      </c>
      <c r="DV64" s="1">
        <v>1</v>
      </c>
      <c r="DW64" s="1">
        <v>1</v>
      </c>
    </row>
    <row r="65" ht="14" customHeight="1" spans="1:120">
      <c r="A65" s="1">
        <v>15225</v>
      </c>
      <c r="B65" s="1" t="s">
        <v>415</v>
      </c>
      <c r="C65" s="1" t="s">
        <v>416</v>
      </c>
      <c r="D65" s="1" t="s">
        <v>248</v>
      </c>
      <c r="E65" s="1" t="s">
        <v>127</v>
      </c>
      <c r="F65" s="1" t="s">
        <v>128</v>
      </c>
      <c r="G65" s="1" t="s">
        <v>249</v>
      </c>
      <c r="H65" s="1">
        <v>0</v>
      </c>
      <c r="K65" s="7">
        <f t="shared" si="0"/>
        <v>0</v>
      </c>
      <c r="L65" s="7">
        <f t="shared" si="1"/>
        <v>0</v>
      </c>
      <c r="M65" s="1">
        <f t="shared" si="2"/>
        <v>0</v>
      </c>
      <c r="N65" s="13">
        <f t="shared" si="3"/>
        <v>0</v>
      </c>
      <c r="P65" s="1">
        <f t="shared" si="4"/>
        <v>0.5675</v>
      </c>
      <c r="Q65" s="1">
        <v>0</v>
      </c>
      <c r="S65" s="1" t="s">
        <v>130</v>
      </c>
      <c r="T65" s="1" t="e">
        <f>VLOOKUP($A65,'[1]Sheet 1'!$A:$AN,T$1,0)</f>
        <v>#N/A</v>
      </c>
      <c r="U65" s="1" t="s">
        <v>131</v>
      </c>
      <c r="V65" s="1" t="s">
        <v>171</v>
      </c>
      <c r="W65" s="1" t="s">
        <v>171</v>
      </c>
      <c r="X65" s="1" t="s">
        <v>134</v>
      </c>
      <c r="Y65" s="1" t="str">
        <f>VLOOKUP($A65,'[1]Sheet 1'!$A:$AN,Y$1,0)</f>
        <v>Strategy Approved</v>
      </c>
      <c r="Z65" s="1" t="str">
        <f>VLOOKUP($A65,'[1]Sheet 1'!$A:$AN,Z$1,0)</f>
        <v>Brexit</v>
      </c>
      <c r="AA65" s="1" t="s">
        <v>131</v>
      </c>
      <c r="AB65" s="1" t="s">
        <v>135</v>
      </c>
      <c r="AC65" s="1" t="s">
        <v>136</v>
      </c>
      <c r="AD65" s="1" t="e">
        <f>VLOOKUP($A65,'[1]Sheet 1'!$A:$AN,AD$1,0)</f>
        <v>#N/A</v>
      </c>
      <c r="AE65" s="1" t="e">
        <f>VLOOKUP($A65,'[1]Sheet 1'!$A:$AN,AE$1,0)</f>
        <v>#N/A</v>
      </c>
      <c r="AF65" s="1" t="s">
        <v>171</v>
      </c>
      <c r="AG65" s="1" t="e">
        <f>VLOOKUP($A65,'[1]Sheet 1'!$A:$AN,AG$1,0)</f>
        <v>#N/A</v>
      </c>
      <c r="AH65" s="1" t="e">
        <f>VLOOKUP($A65,'[1]Sheet 1'!$A:$AN,AH$1,0)</f>
        <v>#N/A</v>
      </c>
      <c r="AI65" s="1" t="e">
        <f>VLOOKUP($A65,'[1]Sheet 1'!$A:$AN,AI$1,0)</f>
        <v>#N/A</v>
      </c>
      <c r="AJ65" s="1" t="e">
        <f>VLOOKUP($A65,'[1]Sheet 1'!$A:$AN,AJ$1,0)</f>
        <v>#N/A</v>
      </c>
      <c r="AK65" s="1" t="e">
        <f>VLOOKUP($A65,'[1]Sheet 1'!$A:$AN,AK$1,0)</f>
        <v>#REF!</v>
      </c>
      <c r="AL65" s="1" t="e">
        <f>VLOOKUP($A65,'[1]Sheet 1'!$A:$AN,AL$1,0)</f>
        <v>#REF!</v>
      </c>
      <c r="AM65" s="1" t="e">
        <f>VLOOKUP($A65,'[1]Sheet 1'!$A:$AN,AM$1,0)</f>
        <v>#REF!</v>
      </c>
      <c r="AN65" s="1" t="e">
        <f>VLOOKUP($A65,'[1]Sheet 1'!$A:$AN,AN$1,0)</f>
        <v>#REF!</v>
      </c>
      <c r="AO65" s="22" t="s">
        <v>416</v>
      </c>
      <c r="AQ65" s="22" t="s">
        <v>415</v>
      </c>
      <c r="AR65" s="1" t="s">
        <v>250</v>
      </c>
      <c r="AS65" s="1" t="s">
        <v>139</v>
      </c>
      <c r="AV65" s="1" t="s">
        <v>140</v>
      </c>
      <c r="AW65" s="1" t="s">
        <v>172</v>
      </c>
      <c r="AX65" s="1" t="s">
        <v>173</v>
      </c>
      <c r="AY65" s="22" t="s">
        <v>417</v>
      </c>
      <c r="BI65" s="23">
        <v>43038</v>
      </c>
      <c r="BJ65" s="23">
        <v>44375</v>
      </c>
      <c r="BK65" s="24">
        <v>555.2</v>
      </c>
      <c r="BL65" s="1">
        <v>0.4</v>
      </c>
      <c r="CT65" s="1" t="s">
        <v>188</v>
      </c>
      <c r="DE65" s="22" t="s">
        <v>248</v>
      </c>
      <c r="DH65" s="1" t="s">
        <v>146</v>
      </c>
      <c r="DI65" s="22" t="s">
        <v>252</v>
      </c>
      <c r="DM65" s="1">
        <v>0</v>
      </c>
      <c r="DN65" s="1">
        <v>1.8</v>
      </c>
      <c r="DO65" s="1">
        <v>0.5</v>
      </c>
      <c r="DP65" s="1">
        <v>0.2</v>
      </c>
    </row>
    <row r="66" ht="14" hidden="1" customHeight="1" spans="1:120">
      <c r="A66" s="1" t="s">
        <v>418</v>
      </c>
      <c r="B66" s="1" t="s">
        <v>415</v>
      </c>
      <c r="C66" s="1" t="s">
        <v>416</v>
      </c>
      <c r="D66" s="1" t="s">
        <v>248</v>
      </c>
      <c r="E66" s="1" t="s">
        <v>149</v>
      </c>
      <c r="F66" s="1" t="s">
        <v>128</v>
      </c>
      <c r="G66" s="1" t="s">
        <v>249</v>
      </c>
      <c r="H66" s="1" t="s">
        <v>419</v>
      </c>
      <c r="K66" s="1">
        <f t="shared" si="0"/>
        <v>0</v>
      </c>
      <c r="L66" s="7">
        <f t="shared" si="1"/>
        <v>0</v>
      </c>
      <c r="M66" s="1">
        <f t="shared" si="2"/>
        <v>0</v>
      </c>
      <c r="N66" s="13">
        <f t="shared" si="3"/>
        <v>0</v>
      </c>
      <c r="P66" s="1">
        <f t="shared" si="4"/>
        <v>0.5675</v>
      </c>
      <c r="Q66" s="1">
        <v>0</v>
      </c>
      <c r="S66" s="1" t="s">
        <v>130</v>
      </c>
      <c r="T66" s="1" t="e">
        <f>VLOOKUP($A66,'[1]Sheet 1'!$A:$AN,T$1,0)</f>
        <v>#N/A</v>
      </c>
      <c r="U66" s="1" t="s">
        <v>131</v>
      </c>
      <c r="V66" s="1" t="s">
        <v>171</v>
      </c>
      <c r="W66" s="1" t="s">
        <v>171</v>
      </c>
      <c r="X66" s="1" t="s">
        <v>134</v>
      </c>
      <c r="Y66" s="1" t="str">
        <f>VLOOKUP($A66,'[1]Sheet 1'!$A:$AN,Y$1,0)</f>
        <v>Strategy Approved</v>
      </c>
      <c r="Z66" s="1" t="str">
        <f>VLOOKUP($A66,'[1]Sheet 1'!$A:$AN,Z$1,0)</f>
        <v>BREXIT</v>
      </c>
      <c r="AA66" s="1" t="s">
        <v>131</v>
      </c>
      <c r="AB66" s="1" t="s">
        <v>135</v>
      </c>
      <c r="AC66" s="1" t="s">
        <v>136</v>
      </c>
      <c r="AD66" s="1" t="e">
        <f>VLOOKUP($A66,'[1]Sheet 1'!$A:$AN,AD$1,0)</f>
        <v>#N/A</v>
      </c>
      <c r="AE66" s="1" t="e">
        <f>VLOOKUP($A66,'[1]Sheet 1'!$A:$AN,AE$1,0)</f>
        <v>#N/A</v>
      </c>
      <c r="AF66" s="1" t="s">
        <v>171</v>
      </c>
      <c r="AG66" s="1" t="e">
        <f>VLOOKUP($A66,'[1]Sheet 1'!$A:$AN,AG$1,0)</f>
        <v>#N/A</v>
      </c>
      <c r="AH66" s="1" t="e">
        <f>VLOOKUP($A66,'[1]Sheet 1'!$A:$AN,AH$1,0)</f>
        <v>#N/A</v>
      </c>
      <c r="AI66" s="1" t="e">
        <f>VLOOKUP($A66,'[1]Sheet 1'!$A:$AN,AI$1,0)</f>
        <v>#N/A</v>
      </c>
      <c r="AJ66" s="1" t="e">
        <f>VLOOKUP($A66,'[1]Sheet 1'!$A:$AN,AJ$1,0)</f>
        <v>#N/A</v>
      </c>
      <c r="AK66" s="1" t="e">
        <f>VLOOKUP($A66,'[1]Sheet 1'!$A:$AN,AK$1,0)</f>
        <v>#REF!</v>
      </c>
      <c r="AL66" s="1" t="e">
        <f>VLOOKUP($A66,'[1]Sheet 1'!$A:$AN,AL$1,0)</f>
        <v>#REF!</v>
      </c>
      <c r="AM66" s="1" t="e">
        <f>VLOOKUP($A66,'[1]Sheet 1'!$A:$AN,AM$1,0)</f>
        <v>#REF!</v>
      </c>
      <c r="AN66" s="1" t="e">
        <f>VLOOKUP($A66,'[1]Sheet 1'!$A:$AN,AN$1,0)</f>
        <v>#REF!</v>
      </c>
      <c r="AO66" s="22" t="s">
        <v>420</v>
      </c>
      <c r="AW66" s="1" t="s">
        <v>172</v>
      </c>
      <c r="AZ66" s="22" t="s">
        <v>419</v>
      </c>
      <c r="BA66" s="1" t="s">
        <v>421</v>
      </c>
      <c r="BB66" s="1" t="s">
        <v>257</v>
      </c>
      <c r="BD66" s="1" t="s">
        <v>131</v>
      </c>
      <c r="BF66" s="1" t="s">
        <v>258</v>
      </c>
      <c r="BG66" s="1" t="s">
        <v>152</v>
      </c>
      <c r="BH66" s="1" t="s">
        <v>152</v>
      </c>
      <c r="BI66" s="23">
        <v>43038</v>
      </c>
      <c r="BJ66" s="23">
        <v>44375</v>
      </c>
      <c r="BK66" s="24">
        <v>555.2</v>
      </c>
      <c r="BL66" s="1">
        <v>0.4</v>
      </c>
      <c r="DF66" s="22" t="s">
        <v>259</v>
      </c>
      <c r="DJ66" s="22" t="s">
        <v>259</v>
      </c>
      <c r="DM66" s="1">
        <v>0</v>
      </c>
      <c r="DN66" s="1">
        <v>1.8</v>
      </c>
      <c r="DO66" s="1">
        <v>0.5</v>
      </c>
      <c r="DP66" s="1">
        <v>0.2</v>
      </c>
    </row>
    <row r="67" ht="14" customHeight="1" spans="1:119">
      <c r="A67" s="1">
        <v>15270</v>
      </c>
      <c r="B67" s="1" t="s">
        <v>422</v>
      </c>
      <c r="C67" s="1" t="s">
        <v>423</v>
      </c>
      <c r="D67" s="1" t="s">
        <v>424</v>
      </c>
      <c r="E67" s="1" t="s">
        <v>127</v>
      </c>
      <c r="F67" s="1" t="s">
        <v>128</v>
      </c>
      <c r="G67" s="1" t="s">
        <v>157</v>
      </c>
      <c r="H67" s="1">
        <v>0</v>
      </c>
      <c r="K67" s="7">
        <f t="shared" si="0"/>
        <v>0</v>
      </c>
      <c r="L67" s="7">
        <f t="shared" si="1"/>
        <v>0</v>
      </c>
      <c r="M67" s="1">
        <f t="shared" si="2"/>
        <v>0</v>
      </c>
      <c r="N67" s="13">
        <f t="shared" si="3"/>
        <v>0</v>
      </c>
      <c r="P67" s="1">
        <f t="shared" si="4"/>
        <v>0.1135</v>
      </c>
      <c r="Q67" s="1">
        <v>0</v>
      </c>
      <c r="S67" s="1" t="s">
        <v>130</v>
      </c>
      <c r="T67" s="1" t="e">
        <f>VLOOKUP($A67,'[1]Sheet 1'!$A:$AN,T$1,0)</f>
        <v>#N/A</v>
      </c>
      <c r="U67" s="1" t="s">
        <v>131</v>
      </c>
      <c r="V67" s="1" t="s">
        <v>171</v>
      </c>
      <c r="W67" s="1" t="s">
        <v>171</v>
      </c>
      <c r="X67" s="1" t="s">
        <v>134</v>
      </c>
      <c r="Y67" s="1" t="str">
        <f>VLOOKUP($A67,'[1]Sheet 1'!$A:$AN,Y$1,0)</f>
        <v>Strategy Approved</v>
      </c>
      <c r="Z67" s="1" t="str">
        <f>VLOOKUP($A67,'[1]Sheet 1'!$A:$AN,Z$1,0)</f>
        <v>ICF CoE</v>
      </c>
      <c r="AA67" s="1" t="s">
        <v>131</v>
      </c>
      <c r="AB67" s="1" t="s">
        <v>135</v>
      </c>
      <c r="AC67" s="1" t="s">
        <v>136</v>
      </c>
      <c r="AD67" s="1" t="e">
        <f>VLOOKUP($A67,'[1]Sheet 1'!$A:$AN,AD$1,0)</f>
        <v>#N/A</v>
      </c>
      <c r="AE67" s="1" t="e">
        <f>VLOOKUP($A67,'[1]Sheet 1'!$A:$AN,AE$1,0)</f>
        <v>#N/A</v>
      </c>
      <c r="AF67" s="1" t="s">
        <v>171</v>
      </c>
      <c r="AG67" s="1" t="e">
        <f>VLOOKUP($A67,'[1]Sheet 1'!$A:$AN,AG$1,0)</f>
        <v>#N/A</v>
      </c>
      <c r="AH67" s="1" t="e">
        <f>VLOOKUP($A67,'[1]Sheet 1'!$A:$AN,AH$1,0)</f>
        <v>#N/A</v>
      </c>
      <c r="AI67" s="1" t="e">
        <f>VLOOKUP($A67,'[1]Sheet 1'!$A:$AN,AI$1,0)</f>
        <v>#N/A</v>
      </c>
      <c r="AJ67" s="1" t="e">
        <f>VLOOKUP($A67,'[1]Sheet 1'!$A:$AN,AJ$1,0)</f>
        <v>#N/A</v>
      </c>
      <c r="AK67" s="1" t="e">
        <f>VLOOKUP($A67,'[1]Sheet 1'!$A:$AN,AK$1,0)</f>
        <v>#REF!</v>
      </c>
      <c r="AL67" s="1" t="e">
        <f>VLOOKUP($A67,'[1]Sheet 1'!$A:$AN,AL$1,0)</f>
        <v>#REF!</v>
      </c>
      <c r="AM67" s="1" t="e">
        <f>VLOOKUP($A67,'[1]Sheet 1'!$A:$AN,AM$1,0)</f>
        <v>#REF!</v>
      </c>
      <c r="AN67" s="1" t="e">
        <f>VLOOKUP($A67,'[1]Sheet 1'!$A:$AN,AN$1,0)</f>
        <v>#REF!</v>
      </c>
      <c r="AO67" s="22" t="s">
        <v>423</v>
      </c>
      <c r="AQ67" s="22" t="s">
        <v>422</v>
      </c>
      <c r="AR67" s="1" t="s">
        <v>138</v>
      </c>
      <c r="AS67" s="1" t="s">
        <v>139</v>
      </c>
      <c r="AV67" s="1" t="s">
        <v>140</v>
      </c>
      <c r="AW67" s="1" t="s">
        <v>172</v>
      </c>
      <c r="AX67" s="1" t="s">
        <v>173</v>
      </c>
      <c r="AY67" s="22" t="s">
        <v>425</v>
      </c>
      <c r="BI67" s="23">
        <v>43159</v>
      </c>
      <c r="BJ67" s="23">
        <v>43495</v>
      </c>
      <c r="BK67" s="24">
        <v>122.3</v>
      </c>
      <c r="BL67" s="1">
        <v>0.1</v>
      </c>
      <c r="CT67" s="1" t="s">
        <v>188</v>
      </c>
      <c r="DE67" s="22" t="s">
        <v>424</v>
      </c>
      <c r="DH67" s="1" t="s">
        <v>211</v>
      </c>
      <c r="DN67" s="1">
        <v>0.5</v>
      </c>
      <c r="DO67" s="1">
        <v>0</v>
      </c>
    </row>
    <row r="68" ht="14" hidden="1" customHeight="1" spans="1:119">
      <c r="A68" s="1" t="s">
        <v>426</v>
      </c>
      <c r="B68" s="1" t="s">
        <v>422</v>
      </c>
      <c r="C68" s="1" t="s">
        <v>423</v>
      </c>
      <c r="D68" s="1" t="s">
        <v>424</v>
      </c>
      <c r="E68" s="1" t="s">
        <v>149</v>
      </c>
      <c r="F68" s="1" t="s">
        <v>128</v>
      </c>
      <c r="G68" s="1" t="s">
        <v>157</v>
      </c>
      <c r="H68" s="1" t="s">
        <v>427</v>
      </c>
      <c r="K68" s="1">
        <f t="shared" ref="K68:K131" si="17">CC68</f>
        <v>0</v>
      </c>
      <c r="L68" s="7">
        <f t="shared" ref="L68:L131" si="18">CU68</f>
        <v>0</v>
      </c>
      <c r="M68" s="1">
        <f t="shared" ref="M68:M131" si="19">SUM(DQ68:EE68)*0.227</f>
        <v>0</v>
      </c>
      <c r="N68" s="13">
        <f t="shared" ref="N68:N131" si="20">DB68/1000000</f>
        <v>0</v>
      </c>
      <c r="P68" s="1">
        <f t="shared" ref="P68:P131" si="21">SUM(DK68:DP68)*0.227</f>
        <v>0.1135</v>
      </c>
      <c r="Q68" s="1">
        <v>0</v>
      </c>
      <c r="S68" s="1" t="s">
        <v>130</v>
      </c>
      <c r="T68" s="1" t="e">
        <f>VLOOKUP($A68,'[1]Sheet 1'!$A:$AN,T$1,0)</f>
        <v>#N/A</v>
      </c>
      <c r="U68" s="1" t="s">
        <v>131</v>
      </c>
      <c r="V68" s="1" t="s">
        <v>171</v>
      </c>
      <c r="W68" s="1" t="s">
        <v>171</v>
      </c>
      <c r="X68" s="1" t="s">
        <v>134</v>
      </c>
      <c r="Y68" s="1" t="str">
        <f>VLOOKUP($A68,'[1]Sheet 1'!$A:$AN,Y$1,0)</f>
        <v>Strategy Approved</v>
      </c>
      <c r="Z68" s="1" t="str">
        <f>VLOOKUP($A68,'[1]Sheet 1'!$A:$AN,Z$1,0)</f>
        <v>ICF CoE</v>
      </c>
      <c r="AA68" s="1" t="s">
        <v>131</v>
      </c>
      <c r="AB68" s="1" t="s">
        <v>135</v>
      </c>
      <c r="AC68" s="1" t="s">
        <v>136</v>
      </c>
      <c r="AD68" s="1" t="e">
        <f>VLOOKUP($A68,'[1]Sheet 1'!$A:$AN,AD$1,0)</f>
        <v>#N/A</v>
      </c>
      <c r="AE68" s="1" t="e">
        <f>VLOOKUP($A68,'[1]Sheet 1'!$A:$AN,AE$1,0)</f>
        <v>#N/A</v>
      </c>
      <c r="AF68" s="1" t="s">
        <v>171</v>
      </c>
      <c r="AG68" s="1" t="e">
        <f>VLOOKUP($A68,'[1]Sheet 1'!$A:$AN,AG$1,0)</f>
        <v>#N/A</v>
      </c>
      <c r="AH68" s="1" t="e">
        <f>VLOOKUP($A68,'[1]Sheet 1'!$A:$AN,AH$1,0)</f>
        <v>#N/A</v>
      </c>
      <c r="AI68" s="1" t="e">
        <f>VLOOKUP($A68,'[1]Sheet 1'!$A:$AN,AI$1,0)</f>
        <v>#N/A</v>
      </c>
      <c r="AJ68" s="1" t="e">
        <f>VLOOKUP($A68,'[1]Sheet 1'!$A:$AN,AJ$1,0)</f>
        <v>#N/A</v>
      </c>
      <c r="AK68" s="1" t="e">
        <f>VLOOKUP($A68,'[1]Sheet 1'!$A:$AN,AK$1,0)</f>
        <v>#REF!</v>
      </c>
      <c r="AL68" s="1" t="e">
        <f>VLOOKUP($A68,'[1]Sheet 1'!$A:$AN,AL$1,0)</f>
        <v>#REF!</v>
      </c>
      <c r="AM68" s="1" t="e">
        <f>VLOOKUP($A68,'[1]Sheet 1'!$A:$AN,AM$1,0)</f>
        <v>#REF!</v>
      </c>
      <c r="AN68" s="1" t="e">
        <f>VLOOKUP($A68,'[1]Sheet 1'!$A:$AN,AN$1,0)</f>
        <v>#REF!</v>
      </c>
      <c r="AO68" s="22" t="s">
        <v>423</v>
      </c>
      <c r="AW68" s="1" t="s">
        <v>172</v>
      </c>
      <c r="AZ68" s="22" t="s">
        <v>427</v>
      </c>
      <c r="BA68" s="1" t="s">
        <v>428</v>
      </c>
      <c r="BB68" s="1" t="s">
        <v>166</v>
      </c>
      <c r="BD68" s="1" t="s">
        <v>131</v>
      </c>
      <c r="BF68" s="1" t="s">
        <v>138</v>
      </c>
      <c r="BG68" s="1" t="s">
        <v>152</v>
      </c>
      <c r="BH68" s="1" t="s">
        <v>152</v>
      </c>
      <c r="BI68" s="23">
        <v>43159</v>
      </c>
      <c r="BJ68" s="23">
        <v>43495</v>
      </c>
      <c r="BK68" s="24">
        <v>122.3</v>
      </c>
      <c r="BL68" s="1">
        <v>0.1</v>
      </c>
      <c r="DF68" s="22" t="s">
        <v>424</v>
      </c>
      <c r="DJ68" s="22" t="s">
        <v>194</v>
      </c>
      <c r="DN68" s="1">
        <v>0.5</v>
      </c>
      <c r="DO68" s="1">
        <v>0</v>
      </c>
    </row>
    <row r="69" ht="14" customHeight="1" spans="1:119">
      <c r="A69" s="1">
        <v>15289</v>
      </c>
      <c r="B69" s="1" t="s">
        <v>429</v>
      </c>
      <c r="C69" s="1" t="s">
        <v>430</v>
      </c>
      <c r="D69" s="1" t="s">
        <v>431</v>
      </c>
      <c r="E69" s="1" t="s">
        <v>127</v>
      </c>
      <c r="F69" s="1" t="s">
        <v>128</v>
      </c>
      <c r="G69" s="1" t="s">
        <v>157</v>
      </c>
      <c r="H69" s="1">
        <v>0</v>
      </c>
      <c r="K69" s="7">
        <f t="shared" si="17"/>
        <v>0</v>
      </c>
      <c r="L69" s="7">
        <f t="shared" si="18"/>
        <v>0</v>
      </c>
      <c r="M69" s="1">
        <f t="shared" si="19"/>
        <v>0</v>
      </c>
      <c r="N69" s="13">
        <f t="shared" si="20"/>
        <v>0</v>
      </c>
      <c r="P69" s="1">
        <f t="shared" si="21"/>
        <v>1.1577</v>
      </c>
      <c r="Q69" s="1">
        <v>0</v>
      </c>
      <c r="S69" s="1" t="s">
        <v>130</v>
      </c>
      <c r="T69" s="1" t="e">
        <f>VLOOKUP($A69,'[1]Sheet 1'!$A:$AN,T$1,0)</f>
        <v>#N/A</v>
      </c>
      <c r="U69" s="1" t="s">
        <v>131</v>
      </c>
      <c r="V69" s="1" t="s">
        <v>171</v>
      </c>
      <c r="W69" s="1" t="s">
        <v>171</v>
      </c>
      <c r="X69" s="1" t="s">
        <v>134</v>
      </c>
      <c r="Y69" s="1" t="str">
        <f>VLOOKUP($A69,'[1]Sheet 1'!$A:$AN,Y$1,0)</f>
        <v>Strategy Approved</v>
      </c>
      <c r="Z69" s="1" t="str">
        <f>VLOOKUP($A69,'[1]Sheet 1'!$A:$AN,Z$1,0)</f>
        <v>SUMMIT: SQM</v>
      </c>
      <c r="AA69" s="1" t="s">
        <v>131</v>
      </c>
      <c r="AB69" s="1" t="s">
        <v>135</v>
      </c>
      <c r="AC69" s="1" t="s">
        <v>136</v>
      </c>
      <c r="AD69" s="1" t="e">
        <f>VLOOKUP($A69,'[1]Sheet 1'!$A:$AN,AD$1,0)</f>
        <v>#N/A</v>
      </c>
      <c r="AE69" s="1" t="e">
        <f>VLOOKUP($A69,'[1]Sheet 1'!$A:$AN,AE$1,0)</f>
        <v>#N/A</v>
      </c>
      <c r="AF69" s="1" t="s">
        <v>171</v>
      </c>
      <c r="AG69" s="1" t="e">
        <f>VLOOKUP($A69,'[1]Sheet 1'!$A:$AN,AG$1,0)</f>
        <v>#N/A</v>
      </c>
      <c r="AH69" s="1" t="e">
        <f>VLOOKUP($A69,'[1]Sheet 1'!$A:$AN,AH$1,0)</f>
        <v>#N/A</v>
      </c>
      <c r="AI69" s="1" t="e">
        <f>VLOOKUP($A69,'[1]Sheet 1'!$A:$AN,AI$1,0)</f>
        <v>#N/A</v>
      </c>
      <c r="AJ69" s="1" t="e">
        <f>VLOOKUP($A69,'[1]Sheet 1'!$A:$AN,AJ$1,0)</f>
        <v>#N/A</v>
      </c>
      <c r="AK69" s="1" t="e">
        <f>VLOOKUP($A69,'[1]Sheet 1'!$A:$AN,AK$1,0)</f>
        <v>#REF!</v>
      </c>
      <c r="AL69" s="1" t="e">
        <f>VLOOKUP($A69,'[1]Sheet 1'!$A:$AN,AL$1,0)</f>
        <v>#REF!</v>
      </c>
      <c r="AM69" s="1" t="e">
        <f>VLOOKUP($A69,'[1]Sheet 1'!$A:$AN,AM$1,0)</f>
        <v>#REF!</v>
      </c>
      <c r="AN69" s="1" t="e">
        <f>VLOOKUP($A69,'[1]Sheet 1'!$A:$AN,AN$1,0)</f>
        <v>#REF!</v>
      </c>
      <c r="AO69" s="22" t="s">
        <v>430</v>
      </c>
      <c r="AQ69" s="22" t="s">
        <v>429</v>
      </c>
      <c r="AR69" s="1" t="s">
        <v>138</v>
      </c>
      <c r="AS69" s="1" t="s">
        <v>139</v>
      </c>
      <c r="AV69" s="1" t="s">
        <v>140</v>
      </c>
      <c r="AW69" s="1" t="s">
        <v>172</v>
      </c>
      <c r="AX69" s="1" t="s">
        <v>173</v>
      </c>
      <c r="AY69" s="22" t="s">
        <v>432</v>
      </c>
      <c r="BI69" s="23">
        <v>43131</v>
      </c>
      <c r="BJ69" s="23">
        <v>43822</v>
      </c>
      <c r="BK69" s="24">
        <v>1211.4</v>
      </c>
      <c r="BL69" s="1">
        <v>0.8</v>
      </c>
      <c r="CT69" s="1" t="s">
        <v>188</v>
      </c>
      <c r="DE69" s="22" t="s">
        <v>431</v>
      </c>
      <c r="DH69" s="1" t="s">
        <v>146</v>
      </c>
      <c r="DI69" s="22" t="s">
        <v>433</v>
      </c>
      <c r="DN69" s="1">
        <v>2.7</v>
      </c>
      <c r="DO69" s="1">
        <v>2.4</v>
      </c>
    </row>
    <row r="70" ht="14" hidden="1" customHeight="1" spans="1:119">
      <c r="A70" s="1" t="s">
        <v>434</v>
      </c>
      <c r="B70" s="1" t="s">
        <v>429</v>
      </c>
      <c r="C70" s="1" t="s">
        <v>430</v>
      </c>
      <c r="D70" s="1" t="s">
        <v>431</v>
      </c>
      <c r="E70" s="1" t="s">
        <v>149</v>
      </c>
      <c r="F70" s="1" t="s">
        <v>128</v>
      </c>
      <c r="G70" s="1" t="s">
        <v>157</v>
      </c>
      <c r="H70" s="1" t="s">
        <v>435</v>
      </c>
      <c r="K70" s="1">
        <f t="shared" si="17"/>
        <v>0</v>
      </c>
      <c r="L70" s="7">
        <f t="shared" si="18"/>
        <v>0</v>
      </c>
      <c r="M70" s="1">
        <f t="shared" si="19"/>
        <v>0</v>
      </c>
      <c r="N70" s="13">
        <f t="shared" si="20"/>
        <v>0</v>
      </c>
      <c r="P70" s="1">
        <f t="shared" si="21"/>
        <v>1.1577</v>
      </c>
      <c r="Q70" s="1">
        <v>0</v>
      </c>
      <c r="S70" s="1" t="s">
        <v>130</v>
      </c>
      <c r="T70" s="1" t="e">
        <f>VLOOKUP($A70,'[1]Sheet 1'!$A:$AN,T$1,0)</f>
        <v>#N/A</v>
      </c>
      <c r="U70" s="1" t="s">
        <v>131</v>
      </c>
      <c r="V70" s="1" t="s">
        <v>171</v>
      </c>
      <c r="W70" s="1" t="s">
        <v>171</v>
      </c>
      <c r="X70" s="1" t="s">
        <v>134</v>
      </c>
      <c r="Y70" s="1" t="str">
        <f>VLOOKUP($A70,'[1]Sheet 1'!$A:$AN,Y$1,0)</f>
        <v>Strategy Approved</v>
      </c>
      <c r="Z70" s="1" t="str">
        <f>VLOOKUP($A70,'[1]Sheet 1'!$A:$AN,Z$1,0)</f>
        <v>SUMMIT - SMQ Transformation</v>
      </c>
      <c r="AA70" s="1" t="s">
        <v>131</v>
      </c>
      <c r="AB70" s="1" t="s">
        <v>135</v>
      </c>
      <c r="AC70" s="1" t="s">
        <v>136</v>
      </c>
      <c r="AD70" s="1" t="e">
        <f>VLOOKUP($A70,'[1]Sheet 1'!$A:$AN,AD$1,0)</f>
        <v>#N/A</v>
      </c>
      <c r="AE70" s="1" t="e">
        <f>VLOOKUP($A70,'[1]Sheet 1'!$A:$AN,AE$1,0)</f>
        <v>#N/A</v>
      </c>
      <c r="AF70" s="1" t="s">
        <v>171</v>
      </c>
      <c r="AG70" s="1" t="e">
        <f>VLOOKUP($A70,'[1]Sheet 1'!$A:$AN,AG$1,0)</f>
        <v>#N/A</v>
      </c>
      <c r="AH70" s="1" t="e">
        <f>VLOOKUP($A70,'[1]Sheet 1'!$A:$AN,AH$1,0)</f>
        <v>#N/A</v>
      </c>
      <c r="AI70" s="1" t="e">
        <f>VLOOKUP($A70,'[1]Sheet 1'!$A:$AN,AI$1,0)</f>
        <v>#N/A</v>
      </c>
      <c r="AJ70" s="1" t="e">
        <f>VLOOKUP($A70,'[1]Sheet 1'!$A:$AN,AJ$1,0)</f>
        <v>#N/A</v>
      </c>
      <c r="AK70" s="1" t="e">
        <f>VLOOKUP($A70,'[1]Sheet 1'!$A:$AN,AK$1,0)</f>
        <v>#REF!</v>
      </c>
      <c r="AL70" s="1" t="e">
        <f>VLOOKUP($A70,'[1]Sheet 1'!$A:$AN,AL$1,0)</f>
        <v>#REF!</v>
      </c>
      <c r="AM70" s="1" t="e">
        <f>VLOOKUP($A70,'[1]Sheet 1'!$A:$AN,AM$1,0)</f>
        <v>#REF!</v>
      </c>
      <c r="AN70" s="1" t="e">
        <f>VLOOKUP($A70,'[1]Sheet 1'!$A:$AN,AN$1,0)</f>
        <v>#REF!</v>
      </c>
      <c r="AO70" s="22" t="s">
        <v>436</v>
      </c>
      <c r="AW70" s="1" t="s">
        <v>172</v>
      </c>
      <c r="AZ70" s="22" t="s">
        <v>435</v>
      </c>
      <c r="BA70" s="1" t="s">
        <v>437</v>
      </c>
      <c r="BB70" s="1" t="s">
        <v>166</v>
      </c>
      <c r="BD70" s="1" t="s">
        <v>131</v>
      </c>
      <c r="BF70" s="1" t="s">
        <v>138</v>
      </c>
      <c r="BG70" s="1" t="s">
        <v>152</v>
      </c>
      <c r="BH70" s="1" t="s">
        <v>152</v>
      </c>
      <c r="BI70" s="23">
        <v>43131</v>
      </c>
      <c r="BJ70" s="23">
        <v>43822</v>
      </c>
      <c r="BK70" s="24">
        <v>1211.4</v>
      </c>
      <c r="BL70" s="1">
        <v>0.8</v>
      </c>
      <c r="DF70" s="22" t="s">
        <v>431</v>
      </c>
      <c r="DJ70" s="22" t="s">
        <v>431</v>
      </c>
      <c r="DN70" s="1">
        <v>2.7</v>
      </c>
      <c r="DO70" s="1">
        <v>2.4</v>
      </c>
    </row>
    <row r="71" ht="14" customHeight="1" spans="1:119">
      <c r="A71" s="1">
        <v>15293</v>
      </c>
      <c r="B71" s="1" t="s">
        <v>438</v>
      </c>
      <c r="C71" s="1" t="s">
        <v>439</v>
      </c>
      <c r="D71" s="1" t="s">
        <v>248</v>
      </c>
      <c r="E71" s="1" t="s">
        <v>127</v>
      </c>
      <c r="F71" s="1" t="s">
        <v>128</v>
      </c>
      <c r="G71" s="1" t="s">
        <v>249</v>
      </c>
      <c r="H71" s="1">
        <v>0</v>
      </c>
      <c r="K71" s="7">
        <f t="shared" si="17"/>
        <v>0</v>
      </c>
      <c r="L71" s="7">
        <f t="shared" si="18"/>
        <v>0</v>
      </c>
      <c r="M71" s="1">
        <f t="shared" si="19"/>
        <v>0</v>
      </c>
      <c r="N71" s="13">
        <f t="shared" si="20"/>
        <v>0</v>
      </c>
      <c r="P71" s="1">
        <f t="shared" si="21"/>
        <v>0.1135</v>
      </c>
      <c r="Q71" s="1">
        <v>0</v>
      </c>
      <c r="S71" s="1" t="s">
        <v>130</v>
      </c>
      <c r="T71" s="1" t="e">
        <f>VLOOKUP($A71,'[1]Sheet 1'!$A:$AN,T$1,0)</f>
        <v>#N/A</v>
      </c>
      <c r="U71" s="1" t="s">
        <v>131</v>
      </c>
      <c r="V71" s="1" t="s">
        <v>132</v>
      </c>
      <c r="W71" s="1" t="s">
        <v>133</v>
      </c>
      <c r="X71" s="1" t="s">
        <v>134</v>
      </c>
      <c r="Y71" s="1" t="str">
        <f>VLOOKUP($A71,'[1]Sheet 1'!$A:$AN,Y$1,0)</f>
        <v>Strategy Approved</v>
      </c>
      <c r="Z71" s="1" t="str">
        <f>VLOOKUP($A71,'[1]Sheet 1'!$A:$AN,Z$1,0)</f>
        <v>SLC Optimization </v>
      </c>
      <c r="AA71" s="1" t="s">
        <v>131</v>
      </c>
      <c r="AB71" s="1" t="s">
        <v>135</v>
      </c>
      <c r="AC71" s="1" t="s">
        <v>136</v>
      </c>
      <c r="AD71" s="1" t="e">
        <f>VLOOKUP($A71,'[1]Sheet 1'!$A:$AN,AD$1,0)</f>
        <v>#N/A</v>
      </c>
      <c r="AE71" s="1" t="e">
        <f>VLOOKUP($A71,'[1]Sheet 1'!$A:$AN,AE$1,0)</f>
        <v>#N/A</v>
      </c>
      <c r="AF71" s="1" t="s">
        <v>137</v>
      </c>
      <c r="AG71" s="1" t="e">
        <f>VLOOKUP($A71,'[1]Sheet 1'!$A:$AN,AG$1,0)</f>
        <v>#N/A</v>
      </c>
      <c r="AH71" s="1" t="e">
        <f>VLOOKUP($A71,'[1]Sheet 1'!$A:$AN,AH$1,0)</f>
        <v>#N/A</v>
      </c>
      <c r="AI71" s="1" t="e">
        <f>VLOOKUP($A71,'[1]Sheet 1'!$A:$AN,AI$1,0)</f>
        <v>#N/A</v>
      </c>
      <c r="AJ71" s="1" t="e">
        <f>VLOOKUP($A71,'[1]Sheet 1'!$A:$AN,AJ$1,0)</f>
        <v>#N/A</v>
      </c>
      <c r="AK71" s="1" t="e">
        <f>VLOOKUP($A71,'[1]Sheet 1'!$A:$AN,AK$1,0)</f>
        <v>#REF!</v>
      </c>
      <c r="AL71" s="1" t="e">
        <f>VLOOKUP($A71,'[1]Sheet 1'!$A:$AN,AL$1,0)</f>
        <v>#REF!</v>
      </c>
      <c r="AM71" s="1" t="e">
        <f>VLOOKUP($A71,'[1]Sheet 1'!$A:$AN,AM$1,0)</f>
        <v>#REF!</v>
      </c>
      <c r="AN71" s="1" t="e">
        <f>VLOOKUP($A71,'[1]Sheet 1'!$A:$AN,AN$1,0)</f>
        <v>#REF!</v>
      </c>
      <c r="AO71" s="22" t="s">
        <v>439</v>
      </c>
      <c r="AQ71" s="22" t="s">
        <v>438</v>
      </c>
      <c r="AR71" s="1" t="s">
        <v>250</v>
      </c>
      <c r="AS71" s="1" t="s">
        <v>139</v>
      </c>
      <c r="AV71" s="1" t="s">
        <v>140</v>
      </c>
      <c r="AW71" s="1" t="s">
        <v>172</v>
      </c>
      <c r="AX71" s="1" t="s">
        <v>173</v>
      </c>
      <c r="AY71" s="22" t="s">
        <v>440</v>
      </c>
      <c r="BI71" s="23">
        <v>43318</v>
      </c>
      <c r="BJ71" s="23">
        <v>43738</v>
      </c>
      <c r="BK71" s="24">
        <v>106.1</v>
      </c>
      <c r="BL71" s="1">
        <v>0.1</v>
      </c>
      <c r="CT71" s="1" t="s">
        <v>175</v>
      </c>
      <c r="DE71" s="22" t="s">
        <v>248</v>
      </c>
      <c r="DH71" s="1" t="s">
        <v>161</v>
      </c>
      <c r="DN71" s="1">
        <v>0.2</v>
      </c>
      <c r="DO71" s="1">
        <v>0.3</v>
      </c>
    </row>
    <row r="72" ht="14" hidden="1" customHeight="1" spans="1:119">
      <c r="A72" s="1" t="s">
        <v>441</v>
      </c>
      <c r="B72" s="1" t="s">
        <v>438</v>
      </c>
      <c r="C72" s="1" t="s">
        <v>439</v>
      </c>
      <c r="D72" s="1" t="s">
        <v>248</v>
      </c>
      <c r="E72" s="1" t="s">
        <v>149</v>
      </c>
      <c r="F72" s="1" t="s">
        <v>128</v>
      </c>
      <c r="G72" s="1" t="s">
        <v>249</v>
      </c>
      <c r="H72" s="1" t="s">
        <v>442</v>
      </c>
      <c r="K72" s="1">
        <f t="shared" si="17"/>
        <v>0</v>
      </c>
      <c r="L72" s="7">
        <f t="shared" si="18"/>
        <v>0</v>
      </c>
      <c r="M72" s="1">
        <f t="shared" si="19"/>
        <v>0</v>
      </c>
      <c r="N72" s="13">
        <f t="shared" si="20"/>
        <v>0</v>
      </c>
      <c r="P72" s="1">
        <f t="shared" si="21"/>
        <v>0.1135</v>
      </c>
      <c r="Q72" s="1">
        <v>0</v>
      </c>
      <c r="S72" s="1" t="s">
        <v>130</v>
      </c>
      <c r="T72" s="1" t="e">
        <f>VLOOKUP($A72,'[1]Sheet 1'!$A:$AN,T$1,0)</f>
        <v>#N/A</v>
      </c>
      <c r="U72" s="1" t="s">
        <v>131</v>
      </c>
      <c r="V72" s="1" t="s">
        <v>132</v>
      </c>
      <c r="W72" s="1" t="s">
        <v>133</v>
      </c>
      <c r="X72" s="1" t="s">
        <v>134</v>
      </c>
      <c r="Y72" s="1" t="str">
        <f>VLOOKUP($A72,'[1]Sheet 1'!$A:$AN,Y$1,0)</f>
        <v>Strategy Approved</v>
      </c>
      <c r="Z72" s="1" t="str">
        <f>VLOOKUP($A72,'[1]Sheet 1'!$A:$AN,Z$1,0)</f>
        <v>SLC Optimization Project</v>
      </c>
      <c r="AA72" s="1" t="s">
        <v>131</v>
      </c>
      <c r="AB72" s="1" t="s">
        <v>135</v>
      </c>
      <c r="AC72" s="1" t="s">
        <v>136</v>
      </c>
      <c r="AD72" s="1" t="e">
        <f>VLOOKUP($A72,'[1]Sheet 1'!$A:$AN,AD$1,0)</f>
        <v>#N/A</v>
      </c>
      <c r="AE72" s="1" t="e">
        <f>VLOOKUP($A72,'[1]Sheet 1'!$A:$AN,AE$1,0)</f>
        <v>#N/A</v>
      </c>
      <c r="AF72" s="1" t="s">
        <v>137</v>
      </c>
      <c r="AG72" s="1" t="e">
        <f>VLOOKUP($A72,'[1]Sheet 1'!$A:$AN,AG$1,0)</f>
        <v>#N/A</v>
      </c>
      <c r="AH72" s="1" t="e">
        <f>VLOOKUP($A72,'[1]Sheet 1'!$A:$AN,AH$1,0)</f>
        <v>#N/A</v>
      </c>
      <c r="AI72" s="1" t="e">
        <f>VLOOKUP($A72,'[1]Sheet 1'!$A:$AN,AI$1,0)</f>
        <v>#N/A</v>
      </c>
      <c r="AJ72" s="1" t="e">
        <f>VLOOKUP($A72,'[1]Sheet 1'!$A:$AN,AJ$1,0)</f>
        <v>#N/A</v>
      </c>
      <c r="AK72" s="1" t="e">
        <f>VLOOKUP($A72,'[1]Sheet 1'!$A:$AN,AK$1,0)</f>
        <v>#REF!</v>
      </c>
      <c r="AL72" s="1" t="e">
        <f>VLOOKUP($A72,'[1]Sheet 1'!$A:$AN,AL$1,0)</f>
        <v>#REF!</v>
      </c>
      <c r="AM72" s="1" t="e">
        <f>VLOOKUP($A72,'[1]Sheet 1'!$A:$AN,AM$1,0)</f>
        <v>#REF!</v>
      </c>
      <c r="AN72" s="1" t="e">
        <f>VLOOKUP($A72,'[1]Sheet 1'!$A:$AN,AN$1,0)</f>
        <v>#REF!</v>
      </c>
      <c r="AO72" s="22" t="s">
        <v>443</v>
      </c>
      <c r="AW72" s="1" t="s">
        <v>172</v>
      </c>
      <c r="AZ72" s="22" t="s">
        <v>442</v>
      </c>
      <c r="BA72" s="1" t="s">
        <v>444</v>
      </c>
      <c r="BB72" s="1" t="s">
        <v>257</v>
      </c>
      <c r="BD72" s="1" t="s">
        <v>131</v>
      </c>
      <c r="BF72" s="1" t="s">
        <v>138</v>
      </c>
      <c r="BG72" s="1" t="s">
        <v>152</v>
      </c>
      <c r="BH72" s="1" t="s">
        <v>152</v>
      </c>
      <c r="BI72" s="23">
        <v>43318</v>
      </c>
      <c r="BJ72" s="23">
        <v>43738</v>
      </c>
      <c r="BK72" s="24">
        <v>106.1</v>
      </c>
      <c r="BL72" s="1">
        <v>0.1</v>
      </c>
      <c r="DF72" s="22" t="s">
        <v>259</v>
      </c>
      <c r="DJ72" s="22" t="s">
        <v>259</v>
      </c>
      <c r="DN72" s="1">
        <v>0.2</v>
      </c>
      <c r="DO72" s="1">
        <v>0.3</v>
      </c>
    </row>
    <row r="73" ht="14" customHeight="1" spans="1:119">
      <c r="A73" s="1">
        <v>15296</v>
      </c>
      <c r="B73" s="1" t="s">
        <v>445</v>
      </c>
      <c r="C73" s="1" t="s">
        <v>446</v>
      </c>
      <c r="D73" s="1" t="s">
        <v>248</v>
      </c>
      <c r="E73" s="1" t="s">
        <v>127</v>
      </c>
      <c r="F73" s="1" t="s">
        <v>128</v>
      </c>
      <c r="G73" s="1" t="s">
        <v>249</v>
      </c>
      <c r="H73" s="1">
        <v>0</v>
      </c>
      <c r="K73" s="7">
        <f t="shared" si="17"/>
        <v>0</v>
      </c>
      <c r="L73" s="7">
        <f t="shared" si="18"/>
        <v>0</v>
      </c>
      <c r="M73" s="1">
        <f t="shared" si="19"/>
        <v>0</v>
      </c>
      <c r="N73" s="13">
        <f t="shared" si="20"/>
        <v>0</v>
      </c>
      <c r="P73" s="1">
        <f t="shared" si="21"/>
        <v>0.1362</v>
      </c>
      <c r="Q73" s="1">
        <v>0</v>
      </c>
      <c r="S73" s="1" t="s">
        <v>130</v>
      </c>
      <c r="T73" s="1" t="e">
        <f>VLOOKUP($A73,'[1]Sheet 1'!$A:$AN,T$1,0)</f>
        <v>#N/A</v>
      </c>
      <c r="U73" s="1" t="s">
        <v>131</v>
      </c>
      <c r="V73" s="1" t="s">
        <v>132</v>
      </c>
      <c r="W73" s="1" t="s">
        <v>133</v>
      </c>
      <c r="X73" s="1" t="s">
        <v>134</v>
      </c>
      <c r="Y73" s="1" t="str">
        <f>VLOOKUP($A73,'[1]Sheet 1'!$A:$AN,Y$1,0)</f>
        <v>Strategy Approved</v>
      </c>
      <c r="Z73" s="1" t="str">
        <f>VLOOKUP($A73,'[1]Sheet 1'!$A:$AN,Z$1,0)</f>
        <v>RA GDD Global Labeling Project</v>
      </c>
      <c r="AA73" s="1" t="s">
        <v>131</v>
      </c>
      <c r="AB73" s="1" t="s">
        <v>135</v>
      </c>
      <c r="AC73" s="1" t="s">
        <v>136</v>
      </c>
      <c r="AD73" s="1" t="e">
        <f>VLOOKUP($A73,'[1]Sheet 1'!$A:$AN,AD$1,0)</f>
        <v>#N/A</v>
      </c>
      <c r="AE73" s="1" t="e">
        <f>VLOOKUP($A73,'[1]Sheet 1'!$A:$AN,AE$1,0)</f>
        <v>#N/A</v>
      </c>
      <c r="AF73" s="1" t="s">
        <v>137</v>
      </c>
      <c r="AG73" s="1" t="e">
        <f>VLOOKUP($A73,'[1]Sheet 1'!$A:$AN,AG$1,0)</f>
        <v>#N/A</v>
      </c>
      <c r="AH73" s="1" t="e">
        <f>VLOOKUP($A73,'[1]Sheet 1'!$A:$AN,AH$1,0)</f>
        <v>#N/A</v>
      </c>
      <c r="AI73" s="1" t="e">
        <f>VLOOKUP($A73,'[1]Sheet 1'!$A:$AN,AI$1,0)</f>
        <v>#N/A</v>
      </c>
      <c r="AJ73" s="1" t="e">
        <f>VLOOKUP($A73,'[1]Sheet 1'!$A:$AN,AJ$1,0)</f>
        <v>#N/A</v>
      </c>
      <c r="AK73" s="1" t="e">
        <f>VLOOKUP($A73,'[1]Sheet 1'!$A:$AN,AK$1,0)</f>
        <v>#REF!</v>
      </c>
      <c r="AL73" s="1" t="e">
        <f>VLOOKUP($A73,'[1]Sheet 1'!$A:$AN,AL$1,0)</f>
        <v>#REF!</v>
      </c>
      <c r="AM73" s="1" t="e">
        <f>VLOOKUP($A73,'[1]Sheet 1'!$A:$AN,AM$1,0)</f>
        <v>#REF!</v>
      </c>
      <c r="AN73" s="1" t="e">
        <f>VLOOKUP($A73,'[1]Sheet 1'!$A:$AN,AN$1,0)</f>
        <v>#REF!</v>
      </c>
      <c r="AO73" s="22" t="s">
        <v>446</v>
      </c>
      <c r="AQ73" s="22" t="s">
        <v>445</v>
      </c>
      <c r="AR73" s="1" t="s">
        <v>250</v>
      </c>
      <c r="AS73" s="1" t="s">
        <v>139</v>
      </c>
      <c r="AV73" s="1" t="s">
        <v>140</v>
      </c>
      <c r="AW73" s="1" t="s">
        <v>172</v>
      </c>
      <c r="AX73" s="1" t="s">
        <v>173</v>
      </c>
      <c r="AY73" s="22" t="s">
        <v>447</v>
      </c>
      <c r="BI73" s="23">
        <v>43223</v>
      </c>
      <c r="BJ73" s="23">
        <v>44348</v>
      </c>
      <c r="BK73" s="24">
        <v>142.9</v>
      </c>
      <c r="BL73" s="1">
        <v>0.1</v>
      </c>
      <c r="CT73" s="1" t="s">
        <v>227</v>
      </c>
      <c r="DE73" s="22" t="s">
        <v>248</v>
      </c>
      <c r="DH73" s="1" t="s">
        <v>161</v>
      </c>
      <c r="DN73" s="1">
        <v>0.4</v>
      </c>
      <c r="DO73" s="1">
        <v>0.2</v>
      </c>
    </row>
    <row r="74" ht="14" hidden="1" customHeight="1" spans="1:119">
      <c r="A74" s="1" t="s">
        <v>448</v>
      </c>
      <c r="B74" s="1" t="s">
        <v>445</v>
      </c>
      <c r="C74" s="1" t="s">
        <v>446</v>
      </c>
      <c r="D74" s="1" t="s">
        <v>248</v>
      </c>
      <c r="E74" s="1" t="s">
        <v>149</v>
      </c>
      <c r="F74" s="1" t="s">
        <v>128</v>
      </c>
      <c r="G74" s="1" t="s">
        <v>249</v>
      </c>
      <c r="H74" s="1" t="s">
        <v>449</v>
      </c>
      <c r="K74" s="1">
        <f t="shared" si="17"/>
        <v>0</v>
      </c>
      <c r="L74" s="7">
        <f t="shared" si="18"/>
        <v>0</v>
      </c>
      <c r="M74" s="1">
        <f t="shared" si="19"/>
        <v>0</v>
      </c>
      <c r="N74" s="13">
        <f t="shared" si="20"/>
        <v>0</v>
      </c>
      <c r="P74" s="1">
        <f t="shared" si="21"/>
        <v>0.1362</v>
      </c>
      <c r="Q74" s="1">
        <v>0</v>
      </c>
      <c r="S74" s="1" t="s">
        <v>130</v>
      </c>
      <c r="T74" s="1" t="e">
        <f>VLOOKUP($A74,'[1]Sheet 1'!$A:$AN,T$1,0)</f>
        <v>#N/A</v>
      </c>
      <c r="U74" s="1" t="s">
        <v>131</v>
      </c>
      <c r="V74" s="1" t="s">
        <v>132</v>
      </c>
      <c r="W74" s="1" t="s">
        <v>133</v>
      </c>
      <c r="X74" s="1" t="s">
        <v>134</v>
      </c>
      <c r="Y74" s="1" t="str">
        <f>VLOOKUP($A74,'[1]Sheet 1'!$A:$AN,Y$1,0)</f>
        <v>Strategy Approved</v>
      </c>
      <c r="Z74" s="1" t="str">
        <f>VLOOKUP($A74,'[1]Sheet 1'!$A:$AN,Z$1,0)</f>
        <v>RA GDD Global Labeling Project</v>
      </c>
      <c r="AA74" s="1" t="s">
        <v>131</v>
      </c>
      <c r="AB74" s="1" t="s">
        <v>135</v>
      </c>
      <c r="AC74" s="1" t="s">
        <v>136</v>
      </c>
      <c r="AD74" s="1" t="e">
        <f>VLOOKUP($A74,'[1]Sheet 1'!$A:$AN,AD$1,0)</f>
        <v>#N/A</v>
      </c>
      <c r="AE74" s="1" t="e">
        <f>VLOOKUP($A74,'[1]Sheet 1'!$A:$AN,AE$1,0)</f>
        <v>#N/A</v>
      </c>
      <c r="AF74" s="1" t="s">
        <v>137</v>
      </c>
      <c r="AG74" s="1" t="e">
        <f>VLOOKUP($A74,'[1]Sheet 1'!$A:$AN,AG$1,0)</f>
        <v>#N/A</v>
      </c>
      <c r="AH74" s="1" t="e">
        <f>VLOOKUP($A74,'[1]Sheet 1'!$A:$AN,AH$1,0)</f>
        <v>#N/A</v>
      </c>
      <c r="AI74" s="1" t="e">
        <f>VLOOKUP($A74,'[1]Sheet 1'!$A:$AN,AI$1,0)</f>
        <v>#N/A</v>
      </c>
      <c r="AJ74" s="1" t="e">
        <f>VLOOKUP($A74,'[1]Sheet 1'!$A:$AN,AJ$1,0)</f>
        <v>#N/A</v>
      </c>
      <c r="AK74" s="1" t="e">
        <f>VLOOKUP($A74,'[1]Sheet 1'!$A:$AN,AK$1,0)</f>
        <v>#REF!</v>
      </c>
      <c r="AL74" s="1" t="e">
        <f>VLOOKUP($A74,'[1]Sheet 1'!$A:$AN,AL$1,0)</f>
        <v>#REF!</v>
      </c>
      <c r="AM74" s="1" t="e">
        <f>VLOOKUP($A74,'[1]Sheet 1'!$A:$AN,AM$1,0)</f>
        <v>#REF!</v>
      </c>
      <c r="AN74" s="1" t="e">
        <f>VLOOKUP($A74,'[1]Sheet 1'!$A:$AN,AN$1,0)</f>
        <v>#REF!</v>
      </c>
      <c r="AO74" s="22" t="s">
        <v>446</v>
      </c>
      <c r="AW74" s="1" t="s">
        <v>172</v>
      </c>
      <c r="AZ74" s="22" t="s">
        <v>449</v>
      </c>
      <c r="BA74" s="1" t="s">
        <v>450</v>
      </c>
      <c r="BB74" s="1" t="s">
        <v>257</v>
      </c>
      <c r="BD74" s="1" t="s">
        <v>131</v>
      </c>
      <c r="BF74" s="1" t="s">
        <v>258</v>
      </c>
      <c r="BG74" s="1" t="s">
        <v>152</v>
      </c>
      <c r="BH74" s="1" t="s">
        <v>152</v>
      </c>
      <c r="BI74" s="23">
        <v>43223</v>
      </c>
      <c r="BJ74" s="23">
        <v>44348</v>
      </c>
      <c r="BK74" s="24">
        <v>142.9</v>
      </c>
      <c r="BL74" s="1">
        <v>0.1</v>
      </c>
      <c r="DF74" s="22" t="s">
        <v>259</v>
      </c>
      <c r="DJ74" s="22" t="s">
        <v>259</v>
      </c>
      <c r="DN74" s="1">
        <v>0.4</v>
      </c>
      <c r="DO74" s="1">
        <v>0.2</v>
      </c>
    </row>
    <row r="75" ht="14" customHeight="1" spans="1:119">
      <c r="A75" s="1">
        <v>15338</v>
      </c>
      <c r="B75" s="1" t="s">
        <v>451</v>
      </c>
      <c r="C75" s="1" t="s">
        <v>452</v>
      </c>
      <c r="D75" s="1" t="s">
        <v>351</v>
      </c>
      <c r="E75" s="1" t="s">
        <v>127</v>
      </c>
      <c r="F75" s="1" t="s">
        <v>128</v>
      </c>
      <c r="G75" s="1" t="s">
        <v>197</v>
      </c>
      <c r="H75" s="1">
        <v>0</v>
      </c>
      <c r="K75" s="7">
        <f t="shared" si="17"/>
        <v>0</v>
      </c>
      <c r="L75" s="7">
        <f t="shared" si="18"/>
        <v>0</v>
      </c>
      <c r="M75" s="1">
        <f t="shared" si="19"/>
        <v>0</v>
      </c>
      <c r="N75" s="13">
        <f t="shared" si="20"/>
        <v>1.177</v>
      </c>
      <c r="P75" s="1">
        <f t="shared" si="21"/>
        <v>0</v>
      </c>
      <c r="Q75" s="1">
        <v>0</v>
      </c>
      <c r="S75" s="1" t="s">
        <v>130</v>
      </c>
      <c r="T75" s="1" t="e">
        <f>VLOOKUP($A75,'[1]Sheet 1'!$A:$AN,T$1,0)</f>
        <v>#N/A</v>
      </c>
      <c r="U75" s="1" t="s">
        <v>131</v>
      </c>
      <c r="V75" s="1" t="s">
        <v>132</v>
      </c>
      <c r="W75" s="1" t="s">
        <v>133</v>
      </c>
      <c r="X75" s="1" t="s">
        <v>134</v>
      </c>
      <c r="Y75" s="1" t="str">
        <f>VLOOKUP($A75,'[1]Sheet 1'!$A:$AN,Y$1,0)</f>
        <v>Proposed Plan</v>
      </c>
      <c r="Z75" s="1" t="str">
        <f>VLOOKUP($A75,'[1]Sheet 1'!$A:$AN,Z$1,0)</f>
        <v>GAIN</v>
      </c>
      <c r="AA75" s="1" t="s">
        <v>131</v>
      </c>
      <c r="AB75" s="1" t="s">
        <v>135</v>
      </c>
      <c r="AC75" s="1" t="s">
        <v>136</v>
      </c>
      <c r="AD75" s="1" t="e">
        <f>VLOOKUP($A75,'[1]Sheet 1'!$A:$AN,AD$1,0)</f>
        <v>#N/A</v>
      </c>
      <c r="AE75" s="1" t="e">
        <f>VLOOKUP($A75,'[1]Sheet 1'!$A:$AN,AE$1,0)</f>
        <v>#N/A</v>
      </c>
      <c r="AF75" s="1" t="s">
        <v>137</v>
      </c>
      <c r="AG75" s="1" t="e">
        <f>VLOOKUP($A75,'[1]Sheet 1'!$A:$AN,AG$1,0)</f>
        <v>#N/A</v>
      </c>
      <c r="AH75" s="1" t="e">
        <f>VLOOKUP($A75,'[1]Sheet 1'!$A:$AN,AH$1,0)</f>
        <v>#N/A</v>
      </c>
      <c r="AI75" s="1" t="e">
        <f>VLOOKUP($A75,'[1]Sheet 1'!$A:$AN,AI$1,0)</f>
        <v>#N/A</v>
      </c>
      <c r="AJ75" s="1" t="e">
        <f>VLOOKUP($A75,'[1]Sheet 1'!$A:$AN,AJ$1,0)</f>
        <v>#N/A</v>
      </c>
      <c r="AK75" s="1" t="e">
        <f>VLOOKUP($A75,'[1]Sheet 1'!$A:$AN,AK$1,0)</f>
        <v>#REF!</v>
      </c>
      <c r="AL75" s="1" t="e">
        <f>VLOOKUP($A75,'[1]Sheet 1'!$A:$AN,AL$1,0)</f>
        <v>#REF!</v>
      </c>
      <c r="AM75" s="1" t="e">
        <f>VLOOKUP($A75,'[1]Sheet 1'!$A:$AN,AM$1,0)</f>
        <v>#REF!</v>
      </c>
      <c r="AN75" s="1" t="e">
        <f>VLOOKUP($A75,'[1]Sheet 1'!$A:$AN,AN$1,0)</f>
        <v>#REF!</v>
      </c>
      <c r="AO75" s="22" t="s">
        <v>452</v>
      </c>
      <c r="AQ75" s="22" t="s">
        <v>451</v>
      </c>
      <c r="AR75" s="1" t="s">
        <v>138</v>
      </c>
      <c r="AS75" s="1" t="s">
        <v>139</v>
      </c>
      <c r="AV75" s="1" t="s">
        <v>140</v>
      </c>
      <c r="AW75" s="1" t="s">
        <v>141</v>
      </c>
      <c r="AX75" s="1" t="s">
        <v>173</v>
      </c>
      <c r="AY75" s="22" t="s">
        <v>453</v>
      </c>
      <c r="BI75" s="23">
        <v>43159</v>
      </c>
      <c r="BJ75" s="23">
        <v>43955</v>
      </c>
      <c r="BK75" s="24">
        <v>12.9</v>
      </c>
      <c r="BL75" s="1">
        <v>0</v>
      </c>
      <c r="BM75" s="29">
        <v>1177000</v>
      </c>
      <c r="BO75" s="29">
        <v>1177000</v>
      </c>
      <c r="CT75" s="1" t="s">
        <v>175</v>
      </c>
      <c r="DA75" s="29">
        <v>778200</v>
      </c>
      <c r="DB75" s="29">
        <v>1177000</v>
      </c>
      <c r="DE75" s="22" t="s">
        <v>351</v>
      </c>
      <c r="DH75" s="1" t="s">
        <v>211</v>
      </c>
      <c r="DI75" s="22" t="s">
        <v>351</v>
      </c>
      <c r="DN75" s="1">
        <v>0</v>
      </c>
      <c r="DO75" s="1">
        <v>0</v>
      </c>
    </row>
    <row r="76" ht="14" hidden="1" customHeight="1" spans="1:119">
      <c r="A76" s="1" t="s">
        <v>454</v>
      </c>
      <c r="B76" s="1" t="s">
        <v>451</v>
      </c>
      <c r="C76" s="1" t="s">
        <v>452</v>
      </c>
      <c r="D76" s="1" t="s">
        <v>351</v>
      </c>
      <c r="E76" s="1" t="s">
        <v>149</v>
      </c>
      <c r="F76" s="1" t="s">
        <v>128</v>
      </c>
      <c r="G76" s="1" t="s">
        <v>197</v>
      </c>
      <c r="H76" s="1" t="s">
        <v>455</v>
      </c>
      <c r="K76" s="1">
        <f t="shared" si="17"/>
        <v>0</v>
      </c>
      <c r="L76" s="7">
        <f t="shared" si="18"/>
        <v>0</v>
      </c>
      <c r="M76" s="1">
        <f t="shared" si="19"/>
        <v>0</v>
      </c>
      <c r="N76" s="13">
        <f t="shared" si="20"/>
        <v>1.177</v>
      </c>
      <c r="P76" s="1">
        <f t="shared" si="21"/>
        <v>0</v>
      </c>
      <c r="Q76" s="1">
        <v>0</v>
      </c>
      <c r="S76" s="1" t="s">
        <v>130</v>
      </c>
      <c r="T76" s="1" t="e">
        <f>VLOOKUP($A76,'[1]Sheet 1'!$A:$AN,T$1,0)</f>
        <v>#N/A</v>
      </c>
      <c r="U76" s="1" t="s">
        <v>131</v>
      </c>
      <c r="V76" s="1" t="s">
        <v>132</v>
      </c>
      <c r="W76" s="1" t="s">
        <v>133</v>
      </c>
      <c r="X76" s="1" t="s">
        <v>134</v>
      </c>
      <c r="Y76" s="1" t="str">
        <f>VLOOKUP($A76,'[1]Sheet 1'!$A:$AN,Y$1,0)</f>
        <v>Strategy Approved</v>
      </c>
      <c r="Z76" s="1" t="str">
        <f>VLOOKUP($A76,'[1]Sheet 1'!$A:$AN,Z$1,0)</f>
        <v>GAIN General</v>
      </c>
      <c r="AA76" s="1" t="s">
        <v>131</v>
      </c>
      <c r="AB76" s="1" t="s">
        <v>135</v>
      </c>
      <c r="AC76" s="1" t="s">
        <v>136</v>
      </c>
      <c r="AD76" s="1" t="e">
        <f>VLOOKUP($A76,'[1]Sheet 1'!$A:$AN,AD$1,0)</f>
        <v>#N/A</v>
      </c>
      <c r="AE76" s="1" t="e">
        <f>VLOOKUP($A76,'[1]Sheet 1'!$A:$AN,AE$1,0)</f>
        <v>#N/A</v>
      </c>
      <c r="AF76" s="1" t="s">
        <v>137</v>
      </c>
      <c r="AG76" s="1" t="e">
        <f>VLOOKUP($A76,'[1]Sheet 1'!$A:$AN,AG$1,0)</f>
        <v>#N/A</v>
      </c>
      <c r="AH76" s="1" t="e">
        <f>VLOOKUP($A76,'[1]Sheet 1'!$A:$AN,AH$1,0)</f>
        <v>#N/A</v>
      </c>
      <c r="AI76" s="1" t="e">
        <f>VLOOKUP($A76,'[1]Sheet 1'!$A:$AN,AI$1,0)</f>
        <v>#N/A</v>
      </c>
      <c r="AJ76" s="1" t="e">
        <f>VLOOKUP($A76,'[1]Sheet 1'!$A:$AN,AJ$1,0)</f>
        <v>#N/A</v>
      </c>
      <c r="AK76" s="1" t="e">
        <f>VLOOKUP($A76,'[1]Sheet 1'!$A:$AN,AK$1,0)</f>
        <v>#REF!</v>
      </c>
      <c r="AL76" s="1" t="e">
        <f>VLOOKUP($A76,'[1]Sheet 1'!$A:$AN,AL$1,0)</f>
        <v>#REF!</v>
      </c>
      <c r="AM76" s="1" t="e">
        <f>VLOOKUP($A76,'[1]Sheet 1'!$A:$AN,AM$1,0)</f>
        <v>#REF!</v>
      </c>
      <c r="AN76" s="1" t="e">
        <f>VLOOKUP($A76,'[1]Sheet 1'!$A:$AN,AN$1,0)</f>
        <v>#REF!</v>
      </c>
      <c r="AO76" s="22" t="s">
        <v>456</v>
      </c>
      <c r="AW76" s="1" t="s">
        <v>172</v>
      </c>
      <c r="AZ76" s="22" t="s">
        <v>455</v>
      </c>
      <c r="BA76" s="1" t="s">
        <v>453</v>
      </c>
      <c r="BB76" s="1" t="s">
        <v>204</v>
      </c>
      <c r="BD76" s="1" t="s">
        <v>131</v>
      </c>
      <c r="BF76" s="1" t="s">
        <v>138</v>
      </c>
      <c r="BG76" s="1" t="s">
        <v>152</v>
      </c>
      <c r="BH76" s="1" t="s">
        <v>152</v>
      </c>
      <c r="BI76" s="23">
        <v>43159</v>
      </c>
      <c r="BJ76" s="23">
        <v>43955</v>
      </c>
      <c r="BK76" s="24">
        <v>12.9</v>
      </c>
      <c r="BL76" s="1">
        <v>0</v>
      </c>
      <c r="BM76" s="29">
        <v>1177000</v>
      </c>
      <c r="BO76" s="29">
        <v>1177000</v>
      </c>
      <c r="DA76" s="29">
        <v>778200</v>
      </c>
      <c r="DB76" s="29">
        <v>1177000</v>
      </c>
      <c r="DF76" s="22" t="s">
        <v>205</v>
      </c>
      <c r="DJ76" s="22" t="s">
        <v>205</v>
      </c>
      <c r="DN76" s="1">
        <v>0</v>
      </c>
      <c r="DO76" s="1">
        <v>0</v>
      </c>
    </row>
    <row r="77" ht="14" customHeight="1" spans="1:119">
      <c r="A77" s="1">
        <v>15341</v>
      </c>
      <c r="B77" s="1" t="s">
        <v>457</v>
      </c>
      <c r="C77" s="1" t="s">
        <v>458</v>
      </c>
      <c r="D77" s="1" t="s">
        <v>316</v>
      </c>
      <c r="E77" s="1" t="s">
        <v>127</v>
      </c>
      <c r="F77" s="1" t="s">
        <v>128</v>
      </c>
      <c r="G77" s="1" t="s">
        <v>157</v>
      </c>
      <c r="H77" s="1">
        <v>0</v>
      </c>
      <c r="K77" s="7">
        <f t="shared" si="17"/>
        <v>0</v>
      </c>
      <c r="L77" s="7">
        <f t="shared" si="18"/>
        <v>0</v>
      </c>
      <c r="M77" s="1">
        <f t="shared" si="19"/>
        <v>0</v>
      </c>
      <c r="N77" s="13">
        <f t="shared" si="20"/>
        <v>0</v>
      </c>
      <c r="P77" s="1">
        <f t="shared" si="21"/>
        <v>0.1589</v>
      </c>
      <c r="Q77" s="1">
        <v>0</v>
      </c>
      <c r="S77" s="1" t="s">
        <v>130</v>
      </c>
      <c r="T77" s="1" t="e">
        <f>VLOOKUP($A77,'[1]Sheet 1'!$A:$AN,T$1,0)</f>
        <v>#N/A</v>
      </c>
      <c r="U77" s="1" t="s">
        <v>131</v>
      </c>
      <c r="V77" s="1" t="s">
        <v>132</v>
      </c>
      <c r="W77" s="1" t="s">
        <v>133</v>
      </c>
      <c r="X77" s="1" t="s">
        <v>134</v>
      </c>
      <c r="Y77" s="1" t="str">
        <f>VLOOKUP($A77,'[1]Sheet 1'!$A:$AN,Y$1,0)</f>
        <v>Strategy Approved</v>
      </c>
      <c r="Z77" s="1" t="str">
        <f>VLOOKUP($A77,'[1]Sheet 1'!$A:$AN,Z$1,0)</f>
        <v>Pt Centricity in GDO</v>
      </c>
      <c r="AA77" s="1" t="s">
        <v>131</v>
      </c>
      <c r="AB77" s="1" t="s">
        <v>135</v>
      </c>
      <c r="AC77" s="1" t="s">
        <v>136</v>
      </c>
      <c r="AD77" s="1" t="e">
        <f>VLOOKUP($A77,'[1]Sheet 1'!$A:$AN,AD$1,0)</f>
        <v>#N/A</v>
      </c>
      <c r="AE77" s="1" t="e">
        <f>VLOOKUP($A77,'[1]Sheet 1'!$A:$AN,AE$1,0)</f>
        <v>#N/A</v>
      </c>
      <c r="AF77" s="1" t="s">
        <v>459</v>
      </c>
      <c r="AG77" s="1" t="e">
        <f>VLOOKUP($A77,'[1]Sheet 1'!$A:$AN,AG$1,0)</f>
        <v>#N/A</v>
      </c>
      <c r="AH77" s="1" t="e">
        <f>VLOOKUP($A77,'[1]Sheet 1'!$A:$AN,AH$1,0)</f>
        <v>#N/A</v>
      </c>
      <c r="AI77" s="1" t="e">
        <f>VLOOKUP($A77,'[1]Sheet 1'!$A:$AN,AI$1,0)</f>
        <v>#N/A</v>
      </c>
      <c r="AJ77" s="1" t="e">
        <f>VLOOKUP($A77,'[1]Sheet 1'!$A:$AN,AJ$1,0)</f>
        <v>#N/A</v>
      </c>
      <c r="AK77" s="1" t="e">
        <f>VLOOKUP($A77,'[1]Sheet 1'!$A:$AN,AK$1,0)</f>
        <v>#REF!</v>
      </c>
      <c r="AL77" s="1" t="e">
        <f>VLOOKUP($A77,'[1]Sheet 1'!$A:$AN,AL$1,0)</f>
        <v>#REF!</v>
      </c>
      <c r="AM77" s="1" t="e">
        <f>VLOOKUP($A77,'[1]Sheet 1'!$A:$AN,AM$1,0)</f>
        <v>#REF!</v>
      </c>
      <c r="AN77" s="1" t="e">
        <f>VLOOKUP($A77,'[1]Sheet 1'!$A:$AN,AN$1,0)</f>
        <v>#REF!</v>
      </c>
      <c r="AO77" s="22" t="s">
        <v>458</v>
      </c>
      <c r="AQ77" s="22" t="s">
        <v>457</v>
      </c>
      <c r="AR77" s="1" t="s">
        <v>250</v>
      </c>
      <c r="AS77" s="1" t="s">
        <v>139</v>
      </c>
      <c r="AV77" s="1" t="s">
        <v>140</v>
      </c>
      <c r="AW77" s="1" t="s">
        <v>172</v>
      </c>
      <c r="AX77" s="1" t="s">
        <v>173</v>
      </c>
      <c r="AY77" s="28" t="s">
        <v>460</v>
      </c>
      <c r="BI77" s="23">
        <v>43332</v>
      </c>
      <c r="BJ77" s="23">
        <v>44349</v>
      </c>
      <c r="BK77" s="24">
        <v>172.3</v>
      </c>
      <c r="BL77" s="1">
        <v>0.1</v>
      </c>
      <c r="CT77" s="1" t="s">
        <v>188</v>
      </c>
      <c r="DA77" s="29">
        <v>155000.04</v>
      </c>
      <c r="DE77" s="22" t="s">
        <v>316</v>
      </c>
      <c r="DH77" s="1" t="s">
        <v>161</v>
      </c>
      <c r="DI77" s="22" t="s">
        <v>461</v>
      </c>
      <c r="DN77" s="1">
        <v>0.2</v>
      </c>
      <c r="DO77" s="1">
        <v>0.5</v>
      </c>
    </row>
    <row r="78" ht="14" hidden="1" customHeight="1" spans="1:119">
      <c r="A78" s="1" t="s">
        <v>462</v>
      </c>
      <c r="B78" s="1" t="s">
        <v>457</v>
      </c>
      <c r="C78" s="1" t="s">
        <v>458</v>
      </c>
      <c r="D78" s="1" t="s">
        <v>316</v>
      </c>
      <c r="E78" s="1" t="s">
        <v>149</v>
      </c>
      <c r="F78" s="1" t="s">
        <v>128</v>
      </c>
      <c r="G78" s="1" t="s">
        <v>157</v>
      </c>
      <c r="H78" s="1" t="s">
        <v>463</v>
      </c>
      <c r="K78" s="1">
        <f t="shared" si="17"/>
        <v>0</v>
      </c>
      <c r="L78" s="7">
        <f t="shared" si="18"/>
        <v>0</v>
      </c>
      <c r="M78" s="1">
        <f t="shared" si="19"/>
        <v>0</v>
      </c>
      <c r="N78" s="13">
        <f t="shared" si="20"/>
        <v>0</v>
      </c>
      <c r="P78" s="1">
        <f t="shared" si="21"/>
        <v>0.1589</v>
      </c>
      <c r="Q78" s="1">
        <v>0</v>
      </c>
      <c r="S78" s="1" t="s">
        <v>130</v>
      </c>
      <c r="T78" s="1" t="e">
        <f>VLOOKUP($A78,'[1]Sheet 1'!$A:$AN,T$1,0)</f>
        <v>#N/A</v>
      </c>
      <c r="U78" s="1" t="s">
        <v>131</v>
      </c>
      <c r="V78" s="1" t="s">
        <v>132</v>
      </c>
      <c r="W78" s="1" t="s">
        <v>133</v>
      </c>
      <c r="X78" s="1" t="s">
        <v>134</v>
      </c>
      <c r="Y78" s="1" t="str">
        <f>VLOOKUP($A78,'[1]Sheet 1'!$A:$AN,Y$1,0)</f>
        <v>Strategy Approved</v>
      </c>
      <c r="Z78" s="1" t="str">
        <f>VLOOKUP($A78,'[1]Sheet 1'!$A:$AN,Z$1,0)</f>
        <v>Patient centricity in GDO</v>
      </c>
      <c r="AA78" s="1" t="s">
        <v>131</v>
      </c>
      <c r="AB78" s="1" t="s">
        <v>135</v>
      </c>
      <c r="AC78" s="1" t="s">
        <v>136</v>
      </c>
      <c r="AD78" s="1" t="e">
        <f>VLOOKUP($A78,'[1]Sheet 1'!$A:$AN,AD$1,0)</f>
        <v>#N/A</v>
      </c>
      <c r="AE78" s="1" t="e">
        <f>VLOOKUP($A78,'[1]Sheet 1'!$A:$AN,AE$1,0)</f>
        <v>#N/A</v>
      </c>
      <c r="AF78" s="1" t="s">
        <v>459</v>
      </c>
      <c r="AG78" s="1" t="e">
        <f>VLOOKUP($A78,'[1]Sheet 1'!$A:$AN,AG$1,0)</f>
        <v>#N/A</v>
      </c>
      <c r="AH78" s="1" t="e">
        <f>VLOOKUP($A78,'[1]Sheet 1'!$A:$AN,AH$1,0)</f>
        <v>#N/A</v>
      </c>
      <c r="AI78" s="1" t="e">
        <f>VLOOKUP($A78,'[1]Sheet 1'!$A:$AN,AI$1,0)</f>
        <v>#N/A</v>
      </c>
      <c r="AJ78" s="1" t="e">
        <f>VLOOKUP($A78,'[1]Sheet 1'!$A:$AN,AJ$1,0)</f>
        <v>#N/A</v>
      </c>
      <c r="AK78" s="1" t="e">
        <f>VLOOKUP($A78,'[1]Sheet 1'!$A:$AN,AK$1,0)</f>
        <v>#REF!</v>
      </c>
      <c r="AL78" s="1" t="e">
        <f>VLOOKUP($A78,'[1]Sheet 1'!$A:$AN,AL$1,0)</f>
        <v>#REF!</v>
      </c>
      <c r="AM78" s="1" t="e">
        <f>VLOOKUP($A78,'[1]Sheet 1'!$A:$AN,AM$1,0)</f>
        <v>#REF!</v>
      </c>
      <c r="AN78" s="1" t="e">
        <f>VLOOKUP($A78,'[1]Sheet 1'!$A:$AN,AN$1,0)</f>
        <v>#REF!</v>
      </c>
      <c r="AO78" s="22" t="s">
        <v>464</v>
      </c>
      <c r="AW78" s="1" t="s">
        <v>172</v>
      </c>
      <c r="AZ78" s="22" t="s">
        <v>463</v>
      </c>
      <c r="BA78" s="1" t="s">
        <v>465</v>
      </c>
      <c r="BB78" s="1" t="s">
        <v>166</v>
      </c>
      <c r="BD78" s="1" t="s">
        <v>466</v>
      </c>
      <c r="BF78" s="1" t="s">
        <v>258</v>
      </c>
      <c r="BG78" s="1" t="s">
        <v>152</v>
      </c>
      <c r="BH78" s="1" t="s">
        <v>152</v>
      </c>
      <c r="BI78" s="23">
        <v>43332</v>
      </c>
      <c r="BJ78" s="23">
        <v>44349</v>
      </c>
      <c r="BK78" s="24">
        <v>172.3</v>
      </c>
      <c r="BL78" s="1">
        <v>0.1</v>
      </c>
      <c r="DA78" s="29">
        <v>155000.04</v>
      </c>
      <c r="DF78" s="22" t="s">
        <v>316</v>
      </c>
      <c r="DJ78" s="22" t="s">
        <v>467</v>
      </c>
      <c r="DN78" s="1">
        <v>0.2</v>
      </c>
      <c r="DO78" s="1">
        <v>0.5</v>
      </c>
    </row>
    <row r="79" ht="14" customHeight="1" spans="1:119">
      <c r="A79" s="1">
        <v>15433</v>
      </c>
      <c r="B79" s="1" t="s">
        <v>468</v>
      </c>
      <c r="C79" s="1" t="s">
        <v>469</v>
      </c>
      <c r="D79" s="1" t="s">
        <v>470</v>
      </c>
      <c r="E79" s="1" t="s">
        <v>127</v>
      </c>
      <c r="F79" s="1" t="s">
        <v>128</v>
      </c>
      <c r="G79" s="1" t="s">
        <v>157</v>
      </c>
      <c r="H79" s="1">
        <v>0</v>
      </c>
      <c r="K79" s="7">
        <f t="shared" si="17"/>
        <v>0</v>
      </c>
      <c r="L79" s="7">
        <f t="shared" si="18"/>
        <v>0</v>
      </c>
      <c r="M79" s="1">
        <f t="shared" si="19"/>
        <v>0</v>
      </c>
      <c r="N79" s="13">
        <f t="shared" si="20"/>
        <v>0</v>
      </c>
      <c r="P79" s="1">
        <f t="shared" si="21"/>
        <v>0</v>
      </c>
      <c r="Q79" s="1">
        <v>0</v>
      </c>
      <c r="S79" s="1" t="s">
        <v>130</v>
      </c>
      <c r="T79" s="1" t="e">
        <f>VLOOKUP($A79,'[1]Sheet 1'!$A:$AN,T$1,0)</f>
        <v>#N/A</v>
      </c>
      <c r="U79" s="1" t="s">
        <v>131</v>
      </c>
      <c r="V79" s="1" t="s">
        <v>132</v>
      </c>
      <c r="W79" s="1" t="s">
        <v>133</v>
      </c>
      <c r="X79" s="1" t="s">
        <v>134</v>
      </c>
      <c r="Y79" s="1" t="str">
        <f>VLOOKUP($A79,'[1]Sheet 1'!$A:$AN,Y$1,0)</f>
        <v>Proposed Plan</v>
      </c>
      <c r="Z79" s="1" t="str">
        <f>VLOOKUP($A79,'[1]Sheet 1'!$A:$AN,Z$1,0)</f>
        <v>FPP</v>
      </c>
      <c r="AA79" s="1" t="s">
        <v>131</v>
      </c>
      <c r="AB79" s="1" t="s">
        <v>135</v>
      </c>
      <c r="AC79" s="1" t="s">
        <v>136</v>
      </c>
      <c r="AD79" s="1" t="e">
        <f>VLOOKUP($A79,'[1]Sheet 1'!$A:$AN,AD$1,0)</f>
        <v>#N/A</v>
      </c>
      <c r="AE79" s="1" t="e">
        <f>VLOOKUP($A79,'[1]Sheet 1'!$A:$AN,AE$1,0)</f>
        <v>#N/A</v>
      </c>
      <c r="AF79" s="1" t="s">
        <v>137</v>
      </c>
      <c r="AG79" s="1" t="e">
        <f>VLOOKUP($A79,'[1]Sheet 1'!$A:$AN,AG$1,0)</f>
        <v>#N/A</v>
      </c>
      <c r="AH79" s="1" t="e">
        <f>VLOOKUP($A79,'[1]Sheet 1'!$A:$AN,AH$1,0)</f>
        <v>#N/A</v>
      </c>
      <c r="AI79" s="1" t="e">
        <f>VLOOKUP($A79,'[1]Sheet 1'!$A:$AN,AI$1,0)</f>
        <v>#N/A</v>
      </c>
      <c r="AJ79" s="1" t="e">
        <f>VLOOKUP($A79,'[1]Sheet 1'!$A:$AN,AJ$1,0)</f>
        <v>#N/A</v>
      </c>
      <c r="AK79" s="1" t="e">
        <f>VLOOKUP($A79,'[1]Sheet 1'!$A:$AN,AK$1,0)</f>
        <v>#REF!</v>
      </c>
      <c r="AL79" s="1" t="e">
        <f>VLOOKUP($A79,'[1]Sheet 1'!$A:$AN,AL$1,0)</f>
        <v>#REF!</v>
      </c>
      <c r="AM79" s="1" t="e">
        <f>VLOOKUP($A79,'[1]Sheet 1'!$A:$AN,AM$1,0)</f>
        <v>#REF!</v>
      </c>
      <c r="AN79" s="1" t="e">
        <f>VLOOKUP($A79,'[1]Sheet 1'!$A:$AN,AN$1,0)</f>
        <v>#REF!</v>
      </c>
      <c r="AO79" s="22" t="s">
        <v>469</v>
      </c>
      <c r="AQ79" s="22" t="s">
        <v>468</v>
      </c>
      <c r="AR79" s="1" t="s">
        <v>377</v>
      </c>
      <c r="AS79" s="1" t="s">
        <v>139</v>
      </c>
      <c r="AV79" s="1" t="s">
        <v>140</v>
      </c>
      <c r="AW79" s="1" t="s">
        <v>141</v>
      </c>
      <c r="AX79" s="1" t="s">
        <v>173</v>
      </c>
      <c r="AY79" s="22" t="s">
        <v>471</v>
      </c>
      <c r="BI79" s="23">
        <v>43682</v>
      </c>
      <c r="BJ79" s="23">
        <v>43984</v>
      </c>
      <c r="BK79" s="24">
        <v>5</v>
      </c>
      <c r="BL79" s="1">
        <v>0</v>
      </c>
      <c r="CT79" s="1" t="s">
        <v>472</v>
      </c>
      <c r="DE79" s="22" t="s">
        <v>470</v>
      </c>
      <c r="DI79" s="22" t="s">
        <v>473</v>
      </c>
      <c r="DO79" s="1">
        <v>0</v>
      </c>
    </row>
    <row r="80" ht="14" hidden="1" customHeight="1" spans="1:119">
      <c r="A80" s="1" t="s">
        <v>474</v>
      </c>
      <c r="B80" s="1" t="s">
        <v>468</v>
      </c>
      <c r="C80" s="1" t="s">
        <v>469</v>
      </c>
      <c r="D80" s="1" t="s">
        <v>470</v>
      </c>
      <c r="E80" s="1" t="s">
        <v>149</v>
      </c>
      <c r="F80" s="1" t="s">
        <v>128</v>
      </c>
      <c r="G80" s="1" t="s">
        <v>157</v>
      </c>
      <c r="H80" s="1" t="s">
        <v>475</v>
      </c>
      <c r="K80" s="1">
        <f t="shared" si="17"/>
        <v>0</v>
      </c>
      <c r="L80" s="7">
        <f t="shared" si="18"/>
        <v>0</v>
      </c>
      <c r="M80" s="1">
        <f t="shared" si="19"/>
        <v>0</v>
      </c>
      <c r="N80" s="13">
        <f t="shared" si="20"/>
        <v>0</v>
      </c>
      <c r="P80" s="1">
        <f t="shared" si="21"/>
        <v>0</v>
      </c>
      <c r="Q80" s="1">
        <v>0</v>
      </c>
      <c r="S80" s="1" t="s">
        <v>130</v>
      </c>
      <c r="T80" s="1" t="e">
        <f>VLOOKUP($A80,'[1]Sheet 1'!$A:$AN,T$1,0)</f>
        <v>#N/A</v>
      </c>
      <c r="U80" s="1" t="s">
        <v>131</v>
      </c>
      <c r="V80" s="1" t="s">
        <v>132</v>
      </c>
      <c r="W80" s="1" t="s">
        <v>133</v>
      </c>
      <c r="X80" s="1" t="s">
        <v>134</v>
      </c>
      <c r="Y80" s="1" t="str">
        <f>VLOOKUP($A80,'[1]Sheet 1'!$A:$AN,Y$1,0)</f>
        <v>Proposed Plan</v>
      </c>
      <c r="Z80" s="1" t="str">
        <f>VLOOKUP($A80,'[1]Sheet 1'!$A:$AN,Z$1,0)</f>
        <v>FPP</v>
      </c>
      <c r="AA80" s="1" t="s">
        <v>131</v>
      </c>
      <c r="AB80" s="1" t="s">
        <v>135</v>
      </c>
      <c r="AC80" s="1" t="s">
        <v>136</v>
      </c>
      <c r="AD80" s="1" t="e">
        <f>VLOOKUP($A80,'[1]Sheet 1'!$A:$AN,AD$1,0)</f>
        <v>#N/A</v>
      </c>
      <c r="AE80" s="1" t="e">
        <f>VLOOKUP($A80,'[1]Sheet 1'!$A:$AN,AE$1,0)</f>
        <v>#N/A</v>
      </c>
      <c r="AF80" s="1" t="s">
        <v>137</v>
      </c>
      <c r="AG80" s="1" t="e">
        <f>VLOOKUP($A80,'[1]Sheet 1'!$A:$AN,AG$1,0)</f>
        <v>#N/A</v>
      </c>
      <c r="AH80" s="1" t="e">
        <f>VLOOKUP($A80,'[1]Sheet 1'!$A:$AN,AH$1,0)</f>
        <v>#N/A</v>
      </c>
      <c r="AI80" s="1" t="e">
        <f>VLOOKUP($A80,'[1]Sheet 1'!$A:$AN,AI$1,0)</f>
        <v>#N/A</v>
      </c>
      <c r="AJ80" s="1" t="e">
        <f>VLOOKUP($A80,'[1]Sheet 1'!$A:$AN,AJ$1,0)</f>
        <v>#N/A</v>
      </c>
      <c r="AK80" s="1" t="e">
        <f>VLOOKUP($A80,'[1]Sheet 1'!$A:$AN,AK$1,0)</f>
        <v>#REF!</v>
      </c>
      <c r="AL80" s="1" t="e">
        <f>VLOOKUP($A80,'[1]Sheet 1'!$A:$AN,AL$1,0)</f>
        <v>#REF!</v>
      </c>
      <c r="AM80" s="1" t="e">
        <f>VLOOKUP($A80,'[1]Sheet 1'!$A:$AN,AM$1,0)</f>
        <v>#REF!</v>
      </c>
      <c r="AN80" s="1" t="e">
        <f>VLOOKUP($A80,'[1]Sheet 1'!$A:$AN,AN$1,0)</f>
        <v>#REF!</v>
      </c>
      <c r="AO80" s="22" t="s">
        <v>469</v>
      </c>
      <c r="AW80" s="1" t="s">
        <v>141</v>
      </c>
      <c r="AZ80" s="22" t="s">
        <v>475</v>
      </c>
      <c r="BA80" s="1" t="s">
        <v>476</v>
      </c>
      <c r="BB80" s="1" t="s">
        <v>166</v>
      </c>
      <c r="BD80" s="1" t="s">
        <v>131</v>
      </c>
      <c r="BF80" s="1" t="s">
        <v>377</v>
      </c>
      <c r="BG80" s="1" t="s">
        <v>152</v>
      </c>
      <c r="BH80" s="1" t="s">
        <v>152</v>
      </c>
      <c r="BI80" s="23">
        <v>43682</v>
      </c>
      <c r="BJ80" s="23">
        <v>43984</v>
      </c>
      <c r="BK80" s="24">
        <v>5</v>
      </c>
      <c r="BL80" s="1">
        <v>0</v>
      </c>
      <c r="DF80" s="22" t="s">
        <v>470</v>
      </c>
      <c r="DJ80" s="22" t="s">
        <v>477</v>
      </c>
      <c r="DO80" s="1">
        <v>0</v>
      </c>
    </row>
    <row r="81" ht="14" customHeight="1" spans="1:120">
      <c r="A81" s="1">
        <v>15523</v>
      </c>
      <c r="B81" s="1" t="s">
        <v>478</v>
      </c>
      <c r="C81" s="1" t="s">
        <v>479</v>
      </c>
      <c r="D81" s="1" t="s">
        <v>431</v>
      </c>
      <c r="E81" s="1" t="s">
        <v>127</v>
      </c>
      <c r="F81" s="1" t="s">
        <v>128</v>
      </c>
      <c r="G81" s="1" t="s">
        <v>157</v>
      </c>
      <c r="H81" s="1">
        <v>0</v>
      </c>
      <c r="K81" s="7">
        <f t="shared" si="17"/>
        <v>0</v>
      </c>
      <c r="L81" s="7">
        <f t="shared" si="18"/>
        <v>0</v>
      </c>
      <c r="M81" s="1">
        <f t="shared" si="19"/>
        <v>0</v>
      </c>
      <c r="N81" s="13">
        <f t="shared" si="20"/>
        <v>0</v>
      </c>
      <c r="P81" s="1">
        <f t="shared" si="21"/>
        <v>0.0454</v>
      </c>
      <c r="Q81" s="1">
        <v>0</v>
      </c>
      <c r="S81" s="1" t="s">
        <v>130</v>
      </c>
      <c r="T81" s="1" t="e">
        <f>VLOOKUP($A81,'[1]Sheet 1'!$A:$AN,T$1,0)</f>
        <v>#N/A</v>
      </c>
      <c r="U81" s="1" t="s">
        <v>131</v>
      </c>
      <c r="V81" s="1" t="s">
        <v>132</v>
      </c>
      <c r="W81" s="1" t="s">
        <v>133</v>
      </c>
      <c r="X81" s="1" t="s">
        <v>134</v>
      </c>
      <c r="Y81" s="1" t="str">
        <f>VLOOKUP($A81,'[1]Sheet 1'!$A:$AN,Y$1,0)</f>
        <v>Strategy Approved</v>
      </c>
      <c r="Z81" s="1" t="str">
        <f>VLOOKUP($A81,'[1]Sheet 1'!$A:$AN,Z$1,0)</f>
        <v>Granular CSR</v>
      </c>
      <c r="AA81" s="1" t="s">
        <v>131</v>
      </c>
      <c r="AB81" s="1" t="s">
        <v>135</v>
      </c>
      <c r="AC81" s="1" t="s">
        <v>136</v>
      </c>
      <c r="AD81" s="1" t="e">
        <f>VLOOKUP($A81,'[1]Sheet 1'!$A:$AN,AD$1,0)</f>
        <v>#N/A</v>
      </c>
      <c r="AE81" s="1" t="e">
        <f>VLOOKUP($A81,'[1]Sheet 1'!$A:$AN,AE$1,0)</f>
        <v>#N/A</v>
      </c>
      <c r="AF81" s="1" t="s">
        <v>137</v>
      </c>
      <c r="AG81" s="1" t="e">
        <f>VLOOKUP($A81,'[1]Sheet 1'!$A:$AN,AG$1,0)</f>
        <v>#N/A</v>
      </c>
      <c r="AH81" s="1" t="e">
        <f>VLOOKUP($A81,'[1]Sheet 1'!$A:$AN,AH$1,0)</f>
        <v>#N/A</v>
      </c>
      <c r="AI81" s="1" t="e">
        <f>VLOOKUP($A81,'[1]Sheet 1'!$A:$AN,AI$1,0)</f>
        <v>#N/A</v>
      </c>
      <c r="AJ81" s="1" t="e">
        <f>VLOOKUP($A81,'[1]Sheet 1'!$A:$AN,AJ$1,0)</f>
        <v>#N/A</v>
      </c>
      <c r="AK81" s="1" t="e">
        <f>VLOOKUP($A81,'[1]Sheet 1'!$A:$AN,AK$1,0)</f>
        <v>#REF!</v>
      </c>
      <c r="AL81" s="1" t="e">
        <f>VLOOKUP($A81,'[1]Sheet 1'!$A:$AN,AL$1,0)</f>
        <v>#REF!</v>
      </c>
      <c r="AM81" s="1" t="e">
        <f>VLOOKUP($A81,'[1]Sheet 1'!$A:$AN,AM$1,0)</f>
        <v>#REF!</v>
      </c>
      <c r="AN81" s="1" t="e">
        <f>VLOOKUP($A81,'[1]Sheet 1'!$A:$AN,AN$1,0)</f>
        <v>#REF!</v>
      </c>
      <c r="AO81" s="22" t="s">
        <v>479</v>
      </c>
      <c r="AQ81" s="22" t="s">
        <v>478</v>
      </c>
      <c r="AR81" s="1" t="s">
        <v>138</v>
      </c>
      <c r="AS81" s="1" t="s">
        <v>139</v>
      </c>
      <c r="AV81" s="1" t="s">
        <v>140</v>
      </c>
      <c r="AW81" s="1" t="s">
        <v>172</v>
      </c>
      <c r="AX81" s="1" t="s">
        <v>173</v>
      </c>
      <c r="AY81" s="28" t="s">
        <v>480</v>
      </c>
      <c r="BI81" s="23">
        <v>43251</v>
      </c>
      <c r="BJ81" s="23">
        <v>44319</v>
      </c>
      <c r="BK81" s="24">
        <v>57.9</v>
      </c>
      <c r="BL81" s="1">
        <v>0</v>
      </c>
      <c r="CT81" s="1" t="s">
        <v>472</v>
      </c>
      <c r="DE81" s="22" t="s">
        <v>431</v>
      </c>
      <c r="DI81" s="22" t="s">
        <v>481</v>
      </c>
      <c r="DO81" s="1">
        <v>0.1</v>
      </c>
      <c r="DP81" s="1">
        <v>0.1</v>
      </c>
    </row>
    <row r="82" ht="14" hidden="1" customHeight="1" spans="1:120">
      <c r="A82" s="1" t="s">
        <v>482</v>
      </c>
      <c r="B82" s="1" t="s">
        <v>478</v>
      </c>
      <c r="C82" s="1" t="s">
        <v>479</v>
      </c>
      <c r="D82" s="1" t="s">
        <v>431</v>
      </c>
      <c r="E82" s="1" t="s">
        <v>149</v>
      </c>
      <c r="F82" s="1" t="s">
        <v>128</v>
      </c>
      <c r="G82" s="1" t="s">
        <v>157</v>
      </c>
      <c r="H82" s="1" t="s">
        <v>483</v>
      </c>
      <c r="K82" s="1">
        <f t="shared" si="17"/>
        <v>0</v>
      </c>
      <c r="L82" s="7">
        <f t="shared" si="18"/>
        <v>0</v>
      </c>
      <c r="M82" s="1">
        <f t="shared" si="19"/>
        <v>0</v>
      </c>
      <c r="N82" s="13">
        <f t="shared" si="20"/>
        <v>0</v>
      </c>
      <c r="P82" s="1">
        <f t="shared" si="21"/>
        <v>0.0454</v>
      </c>
      <c r="Q82" s="1">
        <v>0</v>
      </c>
      <c r="S82" s="1" t="s">
        <v>130</v>
      </c>
      <c r="T82" s="1" t="e">
        <f>VLOOKUP($A82,'[1]Sheet 1'!$A:$AN,T$1,0)</f>
        <v>#N/A</v>
      </c>
      <c r="U82" s="1" t="s">
        <v>131</v>
      </c>
      <c r="V82" s="1" t="s">
        <v>132</v>
      </c>
      <c r="W82" s="1" t="s">
        <v>133</v>
      </c>
      <c r="X82" s="1" t="s">
        <v>134</v>
      </c>
      <c r="Y82" s="1" t="str">
        <f>VLOOKUP($A82,'[1]Sheet 1'!$A:$AN,Y$1,0)</f>
        <v>Strategy Approved</v>
      </c>
      <c r="Z82" s="1" t="str">
        <f>VLOOKUP($A82,'[1]Sheet 1'!$A:$AN,Z$1,0)</f>
        <v>Granular CSR</v>
      </c>
      <c r="AA82" s="1" t="s">
        <v>131</v>
      </c>
      <c r="AB82" s="1" t="s">
        <v>135</v>
      </c>
      <c r="AC82" s="1" t="s">
        <v>136</v>
      </c>
      <c r="AD82" s="1" t="e">
        <f>VLOOKUP($A82,'[1]Sheet 1'!$A:$AN,AD$1,0)</f>
        <v>#N/A</v>
      </c>
      <c r="AE82" s="1" t="e">
        <f>VLOOKUP($A82,'[1]Sheet 1'!$A:$AN,AE$1,0)</f>
        <v>#N/A</v>
      </c>
      <c r="AF82" s="1" t="s">
        <v>137</v>
      </c>
      <c r="AG82" s="1" t="e">
        <f>VLOOKUP($A82,'[1]Sheet 1'!$A:$AN,AG$1,0)</f>
        <v>#N/A</v>
      </c>
      <c r="AH82" s="1" t="e">
        <f>VLOOKUP($A82,'[1]Sheet 1'!$A:$AN,AH$1,0)</f>
        <v>#N/A</v>
      </c>
      <c r="AI82" s="1" t="e">
        <f>VLOOKUP($A82,'[1]Sheet 1'!$A:$AN,AI$1,0)</f>
        <v>#N/A</v>
      </c>
      <c r="AJ82" s="1" t="e">
        <f>VLOOKUP($A82,'[1]Sheet 1'!$A:$AN,AJ$1,0)</f>
        <v>#N/A</v>
      </c>
      <c r="AK82" s="1" t="e">
        <f>VLOOKUP($A82,'[1]Sheet 1'!$A:$AN,AK$1,0)</f>
        <v>#REF!</v>
      </c>
      <c r="AL82" s="1" t="e">
        <f>VLOOKUP($A82,'[1]Sheet 1'!$A:$AN,AL$1,0)</f>
        <v>#REF!</v>
      </c>
      <c r="AM82" s="1" t="e">
        <f>VLOOKUP($A82,'[1]Sheet 1'!$A:$AN,AM$1,0)</f>
        <v>#REF!</v>
      </c>
      <c r="AN82" s="1" t="e">
        <f>VLOOKUP($A82,'[1]Sheet 1'!$A:$AN,AN$1,0)</f>
        <v>#REF!</v>
      </c>
      <c r="AO82" s="22" t="s">
        <v>479</v>
      </c>
      <c r="AW82" s="1" t="s">
        <v>172</v>
      </c>
      <c r="AZ82" s="22" t="s">
        <v>483</v>
      </c>
      <c r="BA82" s="1" t="s">
        <v>484</v>
      </c>
      <c r="BB82" s="1" t="s">
        <v>166</v>
      </c>
      <c r="BD82" s="1" t="s">
        <v>131</v>
      </c>
      <c r="BF82" s="1" t="s">
        <v>138</v>
      </c>
      <c r="BG82" s="1" t="s">
        <v>152</v>
      </c>
      <c r="BH82" s="1" t="s">
        <v>152</v>
      </c>
      <c r="BI82" s="23">
        <v>43251</v>
      </c>
      <c r="BJ82" s="23">
        <v>44319</v>
      </c>
      <c r="BK82" s="24">
        <v>57.9</v>
      </c>
      <c r="BL82" s="1">
        <v>0</v>
      </c>
      <c r="DF82" s="22" t="s">
        <v>431</v>
      </c>
      <c r="DJ82" s="22" t="s">
        <v>431</v>
      </c>
      <c r="DO82" s="1">
        <v>0.1</v>
      </c>
      <c r="DP82" s="1">
        <v>0.1</v>
      </c>
    </row>
    <row r="83" ht="14" customHeight="1" spans="1:120">
      <c r="A83" s="1">
        <v>15854</v>
      </c>
      <c r="B83" s="1" t="s">
        <v>485</v>
      </c>
      <c r="C83" s="1" t="s">
        <v>486</v>
      </c>
      <c r="D83" s="1" t="s">
        <v>487</v>
      </c>
      <c r="E83" s="1" t="s">
        <v>127</v>
      </c>
      <c r="F83" s="1" t="s">
        <v>128</v>
      </c>
      <c r="G83" s="1" t="s">
        <v>157</v>
      </c>
      <c r="H83" s="1">
        <v>0</v>
      </c>
      <c r="K83" s="7">
        <f t="shared" si="17"/>
        <v>0</v>
      </c>
      <c r="L83" s="7">
        <f t="shared" si="18"/>
        <v>0</v>
      </c>
      <c r="M83" s="1">
        <f t="shared" si="19"/>
        <v>0</v>
      </c>
      <c r="N83" s="13">
        <f t="shared" si="20"/>
        <v>0</v>
      </c>
      <c r="P83" s="1">
        <f t="shared" si="21"/>
        <v>0.0454</v>
      </c>
      <c r="Q83" s="1">
        <v>0</v>
      </c>
      <c r="S83" s="1" t="s">
        <v>130</v>
      </c>
      <c r="T83" s="1" t="e">
        <f>VLOOKUP($A83,'[1]Sheet 1'!$A:$AN,T$1,0)</f>
        <v>#N/A</v>
      </c>
      <c r="U83" s="1" t="s">
        <v>131</v>
      </c>
      <c r="V83" s="1" t="s">
        <v>132</v>
      </c>
      <c r="W83" s="1" t="s">
        <v>133</v>
      </c>
      <c r="X83" s="1" t="s">
        <v>134</v>
      </c>
      <c r="Y83" s="1" t="str">
        <f>VLOOKUP($A83,'[1]Sheet 1'!$A:$AN,Y$1,0)</f>
        <v>Proposed Plan</v>
      </c>
      <c r="Z83" s="1" t="str">
        <f>VLOOKUP($A83,'[1]Sheet 1'!$A:$AN,Z$1,0)</f>
        <v>Teckro</v>
      </c>
      <c r="AA83" s="1" t="s">
        <v>131</v>
      </c>
      <c r="AB83" s="1" t="s">
        <v>135</v>
      </c>
      <c r="AC83" s="1" t="s">
        <v>136</v>
      </c>
      <c r="AD83" s="1" t="e">
        <f>VLOOKUP($A83,'[1]Sheet 1'!$A:$AN,AD$1,0)</f>
        <v>#N/A</v>
      </c>
      <c r="AE83" s="1" t="e">
        <f>VLOOKUP($A83,'[1]Sheet 1'!$A:$AN,AE$1,0)</f>
        <v>#N/A</v>
      </c>
      <c r="AF83" s="1" t="s">
        <v>137</v>
      </c>
      <c r="AG83" s="1" t="e">
        <f>VLOOKUP($A83,'[1]Sheet 1'!$A:$AN,AG$1,0)</f>
        <v>#N/A</v>
      </c>
      <c r="AH83" s="1" t="e">
        <f>VLOOKUP($A83,'[1]Sheet 1'!$A:$AN,AH$1,0)</f>
        <v>#N/A</v>
      </c>
      <c r="AI83" s="1" t="e">
        <f>VLOOKUP($A83,'[1]Sheet 1'!$A:$AN,AI$1,0)</f>
        <v>#N/A</v>
      </c>
      <c r="AJ83" s="1" t="e">
        <f>VLOOKUP($A83,'[1]Sheet 1'!$A:$AN,AJ$1,0)</f>
        <v>#N/A</v>
      </c>
      <c r="AK83" s="1" t="e">
        <f>VLOOKUP($A83,'[1]Sheet 1'!$A:$AN,AK$1,0)</f>
        <v>#REF!</v>
      </c>
      <c r="AL83" s="1" t="e">
        <f>VLOOKUP($A83,'[1]Sheet 1'!$A:$AN,AL$1,0)</f>
        <v>#REF!</v>
      </c>
      <c r="AM83" s="1" t="e">
        <f>VLOOKUP($A83,'[1]Sheet 1'!$A:$AN,AM$1,0)</f>
        <v>#REF!</v>
      </c>
      <c r="AN83" s="1" t="e">
        <f>VLOOKUP($A83,'[1]Sheet 1'!$A:$AN,AN$1,0)</f>
        <v>#REF!</v>
      </c>
      <c r="AO83" s="22" t="s">
        <v>486</v>
      </c>
      <c r="AQ83" s="22" t="s">
        <v>485</v>
      </c>
      <c r="AR83" s="1" t="s">
        <v>138</v>
      </c>
      <c r="AS83" s="1" t="s">
        <v>139</v>
      </c>
      <c r="AV83" s="1" t="s">
        <v>140</v>
      </c>
      <c r="AW83" s="1" t="s">
        <v>141</v>
      </c>
      <c r="AX83" s="1" t="s">
        <v>166</v>
      </c>
      <c r="AY83" s="22" t="s">
        <v>488</v>
      </c>
      <c r="BI83" s="23">
        <v>43536</v>
      </c>
      <c r="BJ83" s="23">
        <v>43875</v>
      </c>
      <c r="BK83" s="24">
        <v>55.2</v>
      </c>
      <c r="BL83" s="1">
        <v>0</v>
      </c>
      <c r="CT83" s="1" t="s">
        <v>472</v>
      </c>
      <c r="DE83" s="22" t="s">
        <v>487</v>
      </c>
      <c r="DI83" s="22" t="s">
        <v>489</v>
      </c>
      <c r="DO83" s="1">
        <v>0.2</v>
      </c>
      <c r="DP83" s="1">
        <v>0</v>
      </c>
    </row>
    <row r="84" ht="14" hidden="1" customHeight="1" spans="1:120">
      <c r="A84" s="1" t="s">
        <v>490</v>
      </c>
      <c r="B84" s="1" t="s">
        <v>485</v>
      </c>
      <c r="C84" s="1" t="s">
        <v>486</v>
      </c>
      <c r="D84" s="1" t="s">
        <v>487</v>
      </c>
      <c r="E84" s="1" t="s">
        <v>149</v>
      </c>
      <c r="F84" s="1" t="s">
        <v>128</v>
      </c>
      <c r="G84" s="1" t="s">
        <v>157</v>
      </c>
      <c r="H84" s="1" t="s">
        <v>491</v>
      </c>
      <c r="K84" s="1">
        <f t="shared" si="17"/>
        <v>0</v>
      </c>
      <c r="L84" s="7">
        <f t="shared" si="18"/>
        <v>0</v>
      </c>
      <c r="M84" s="1">
        <f t="shared" si="19"/>
        <v>0</v>
      </c>
      <c r="N84" s="13">
        <f t="shared" si="20"/>
        <v>0</v>
      </c>
      <c r="P84" s="1">
        <f t="shared" si="21"/>
        <v>0.0454</v>
      </c>
      <c r="Q84" s="1">
        <v>0</v>
      </c>
      <c r="S84" s="1" t="s">
        <v>130</v>
      </c>
      <c r="T84" s="1" t="e">
        <f>VLOOKUP($A84,'[1]Sheet 1'!$A:$AN,T$1,0)</f>
        <v>#N/A</v>
      </c>
      <c r="U84" s="1" t="s">
        <v>131</v>
      </c>
      <c r="V84" s="1" t="s">
        <v>132</v>
      </c>
      <c r="W84" s="1" t="s">
        <v>133</v>
      </c>
      <c r="X84" s="1" t="s">
        <v>134</v>
      </c>
      <c r="Y84" s="1" t="str">
        <f>VLOOKUP($A84,'[1]Sheet 1'!$A:$AN,Y$1,0)</f>
        <v>Proposed Plan</v>
      </c>
      <c r="Z84" s="1" t="str">
        <f>VLOOKUP($A84,'[1]Sheet 1'!$A:$AN,Z$1,0)</f>
        <v>Teckro</v>
      </c>
      <c r="AA84" s="1" t="s">
        <v>131</v>
      </c>
      <c r="AB84" s="1" t="s">
        <v>135</v>
      </c>
      <c r="AC84" s="1" t="s">
        <v>136</v>
      </c>
      <c r="AD84" s="1" t="e">
        <f>VLOOKUP($A84,'[1]Sheet 1'!$A:$AN,AD$1,0)</f>
        <v>#N/A</v>
      </c>
      <c r="AE84" s="1" t="e">
        <f>VLOOKUP($A84,'[1]Sheet 1'!$A:$AN,AE$1,0)</f>
        <v>#N/A</v>
      </c>
      <c r="AF84" s="1" t="s">
        <v>137</v>
      </c>
      <c r="AG84" s="1" t="e">
        <f>VLOOKUP($A84,'[1]Sheet 1'!$A:$AN,AG$1,0)</f>
        <v>#N/A</v>
      </c>
      <c r="AH84" s="1" t="e">
        <f>VLOOKUP($A84,'[1]Sheet 1'!$A:$AN,AH$1,0)</f>
        <v>#N/A</v>
      </c>
      <c r="AI84" s="1" t="e">
        <f>VLOOKUP($A84,'[1]Sheet 1'!$A:$AN,AI$1,0)</f>
        <v>#N/A</v>
      </c>
      <c r="AJ84" s="1" t="e">
        <f>VLOOKUP($A84,'[1]Sheet 1'!$A:$AN,AJ$1,0)</f>
        <v>#N/A</v>
      </c>
      <c r="AK84" s="1" t="e">
        <f>VLOOKUP($A84,'[1]Sheet 1'!$A:$AN,AK$1,0)</f>
        <v>#REF!</v>
      </c>
      <c r="AL84" s="1" t="e">
        <f>VLOOKUP($A84,'[1]Sheet 1'!$A:$AN,AL$1,0)</f>
        <v>#REF!</v>
      </c>
      <c r="AM84" s="1" t="e">
        <f>VLOOKUP($A84,'[1]Sheet 1'!$A:$AN,AM$1,0)</f>
        <v>#REF!</v>
      </c>
      <c r="AN84" s="1" t="e">
        <f>VLOOKUP($A84,'[1]Sheet 1'!$A:$AN,AN$1,0)</f>
        <v>#REF!</v>
      </c>
      <c r="AO84" s="22" t="s">
        <v>486</v>
      </c>
      <c r="AW84" s="1" t="s">
        <v>141</v>
      </c>
      <c r="AZ84" s="22" t="s">
        <v>491</v>
      </c>
      <c r="BA84" s="1" t="s">
        <v>492</v>
      </c>
      <c r="BB84" s="1" t="s">
        <v>166</v>
      </c>
      <c r="BD84" s="1" t="s">
        <v>131</v>
      </c>
      <c r="BF84" s="1" t="s">
        <v>138</v>
      </c>
      <c r="BG84" s="1" t="s">
        <v>152</v>
      </c>
      <c r="BH84" s="1" t="s">
        <v>152</v>
      </c>
      <c r="BI84" s="23">
        <v>43536</v>
      </c>
      <c r="BJ84" s="23">
        <v>43875</v>
      </c>
      <c r="BK84" s="24">
        <v>55.2</v>
      </c>
      <c r="BL84" s="1">
        <v>0</v>
      </c>
      <c r="DF84" s="22" t="s">
        <v>487</v>
      </c>
      <c r="DJ84" s="22" t="s">
        <v>487</v>
      </c>
      <c r="DO84" s="1">
        <v>0.2</v>
      </c>
      <c r="DP84" s="1">
        <v>0</v>
      </c>
    </row>
    <row r="85" ht="14" customHeight="1" spans="1:135">
      <c r="A85" s="1">
        <v>15524</v>
      </c>
      <c r="B85" s="1" t="s">
        <v>493</v>
      </c>
      <c r="C85" s="1" t="s">
        <v>494</v>
      </c>
      <c r="D85" s="1" t="s">
        <v>495</v>
      </c>
      <c r="E85" s="1" t="s">
        <v>127</v>
      </c>
      <c r="F85" s="1" t="s">
        <v>277</v>
      </c>
      <c r="G85" s="1" t="s">
        <v>157</v>
      </c>
      <c r="H85" s="1">
        <v>0</v>
      </c>
      <c r="K85" s="7">
        <f t="shared" si="17"/>
        <v>0</v>
      </c>
      <c r="L85" s="7">
        <f t="shared" si="18"/>
        <v>0</v>
      </c>
      <c r="M85" s="1">
        <f t="shared" si="19"/>
        <v>0.0454</v>
      </c>
      <c r="N85" s="13">
        <f t="shared" si="20"/>
        <v>0</v>
      </c>
      <c r="P85" s="1">
        <f t="shared" si="21"/>
        <v>1.2485</v>
      </c>
      <c r="Q85" s="1">
        <v>0</v>
      </c>
      <c r="S85" s="1" t="s">
        <v>130</v>
      </c>
      <c r="T85" s="1" t="e">
        <f>VLOOKUP($A85,'[1]Sheet 1'!$A:$AN,T$1,0)</f>
        <v>#N/A</v>
      </c>
      <c r="U85" s="1" t="s">
        <v>131</v>
      </c>
      <c r="V85" s="1" t="s">
        <v>132</v>
      </c>
      <c r="W85" s="1" t="s">
        <v>133</v>
      </c>
      <c r="X85" s="1" t="s">
        <v>134</v>
      </c>
      <c r="Y85" s="1" t="str">
        <f>VLOOKUP($A85,'[1]Sheet 1'!$A:$AN,Y$1,0)</f>
        <v>Strategy Approved</v>
      </c>
      <c r="Z85" s="1" t="str">
        <f>VLOOKUP($A85,'[1]Sheet 1'!$A:$AN,Z$1,0)</f>
        <v>GDO BPR Wave#1</v>
      </c>
      <c r="AA85" s="1" t="s">
        <v>131</v>
      </c>
      <c r="AB85" s="1" t="s">
        <v>135</v>
      </c>
      <c r="AC85" s="1" t="s">
        <v>136</v>
      </c>
      <c r="AD85" s="1" t="e">
        <f>VLOOKUP($A85,'[1]Sheet 1'!$A:$AN,AD$1,0)</f>
        <v>#N/A</v>
      </c>
      <c r="AE85" s="1" t="e">
        <f>VLOOKUP($A85,'[1]Sheet 1'!$A:$AN,AE$1,0)</f>
        <v>#N/A</v>
      </c>
      <c r="AF85" s="1" t="s">
        <v>137</v>
      </c>
      <c r="AG85" s="1" t="e">
        <f>VLOOKUP($A85,'[1]Sheet 1'!$A:$AN,AG$1,0)</f>
        <v>#N/A</v>
      </c>
      <c r="AH85" s="1" t="e">
        <f>VLOOKUP($A85,'[1]Sheet 1'!$A:$AN,AH$1,0)</f>
        <v>#N/A</v>
      </c>
      <c r="AI85" s="1" t="e">
        <f>VLOOKUP($A85,'[1]Sheet 1'!$A:$AN,AI$1,0)</f>
        <v>#N/A</v>
      </c>
      <c r="AJ85" s="1" t="e">
        <f>VLOOKUP($A85,'[1]Sheet 1'!$A:$AN,AJ$1,0)</f>
        <v>#N/A</v>
      </c>
      <c r="AK85" s="1" t="e">
        <f>VLOOKUP($A85,'[1]Sheet 1'!$A:$AN,AK$1,0)</f>
        <v>#REF!</v>
      </c>
      <c r="AL85" s="1" t="e">
        <f>VLOOKUP($A85,'[1]Sheet 1'!$A:$AN,AL$1,0)</f>
        <v>#REF!</v>
      </c>
      <c r="AM85" s="1" t="e">
        <f>VLOOKUP($A85,'[1]Sheet 1'!$A:$AN,AM$1,0)</f>
        <v>#REF!</v>
      </c>
      <c r="AN85" s="1" t="e">
        <f>VLOOKUP($A85,'[1]Sheet 1'!$A:$AN,AN$1,0)</f>
        <v>#REF!</v>
      </c>
      <c r="AO85" s="22" t="s">
        <v>494</v>
      </c>
      <c r="AQ85" s="22" t="s">
        <v>493</v>
      </c>
      <c r="AR85" s="1" t="s">
        <v>138</v>
      </c>
      <c r="AS85" s="1" t="s">
        <v>139</v>
      </c>
      <c r="AV85" s="1" t="s">
        <v>140</v>
      </c>
      <c r="AW85" s="1" t="s">
        <v>172</v>
      </c>
      <c r="AX85" s="1" t="s">
        <v>173</v>
      </c>
      <c r="AY85" s="22" t="s">
        <v>496</v>
      </c>
      <c r="BI85" s="23">
        <v>43497</v>
      </c>
      <c r="BJ85" s="23">
        <v>44265</v>
      </c>
      <c r="BK85" s="24">
        <f t="shared" ref="BK85:CS85" si="22">SUM(BK86:BK90)</f>
        <v>1486.8</v>
      </c>
      <c r="BL85" s="24">
        <f t="shared" si="22"/>
        <v>0.9</v>
      </c>
      <c r="BM85" s="24">
        <f t="shared" si="22"/>
        <v>0</v>
      </c>
      <c r="BN85" s="24">
        <f t="shared" si="22"/>
        <v>0</v>
      </c>
      <c r="BO85" s="24">
        <f t="shared" si="22"/>
        <v>0</v>
      </c>
      <c r="BP85" s="24">
        <f t="shared" si="22"/>
        <v>0</v>
      </c>
      <c r="BQ85" s="24">
        <f t="shared" si="22"/>
        <v>0</v>
      </c>
      <c r="BR85" s="24">
        <f t="shared" si="22"/>
        <v>0</v>
      </c>
      <c r="BS85" s="24">
        <f t="shared" si="22"/>
        <v>0</v>
      </c>
      <c r="BT85" s="24">
        <f t="shared" si="22"/>
        <v>0</v>
      </c>
      <c r="BU85" s="24">
        <f t="shared" si="22"/>
        <v>0</v>
      </c>
      <c r="BV85" s="24">
        <f t="shared" si="22"/>
        <v>0</v>
      </c>
      <c r="BW85" s="24">
        <f t="shared" si="22"/>
        <v>0</v>
      </c>
      <c r="BX85" s="24">
        <f t="shared" si="22"/>
        <v>0</v>
      </c>
      <c r="BY85" s="24">
        <f t="shared" si="22"/>
        <v>0</v>
      </c>
      <c r="BZ85" s="24">
        <f t="shared" si="22"/>
        <v>0</v>
      </c>
      <c r="CA85" s="24">
        <f t="shared" si="22"/>
        <v>0</v>
      </c>
      <c r="CB85" s="24">
        <f t="shared" si="22"/>
        <v>0</v>
      </c>
      <c r="CC85" s="24">
        <f t="shared" si="22"/>
        <v>0</v>
      </c>
      <c r="CD85" s="24">
        <f t="shared" si="22"/>
        <v>0</v>
      </c>
      <c r="CE85" s="24">
        <f t="shared" si="22"/>
        <v>0</v>
      </c>
      <c r="CF85" s="24">
        <f t="shared" si="22"/>
        <v>0</v>
      </c>
      <c r="CG85" s="24">
        <f t="shared" si="22"/>
        <v>0</v>
      </c>
      <c r="CH85" s="24">
        <f t="shared" si="22"/>
        <v>0</v>
      </c>
      <c r="CI85" s="24">
        <f t="shared" si="22"/>
        <v>0</v>
      </c>
      <c r="CJ85" s="24">
        <f t="shared" si="22"/>
        <v>0</v>
      </c>
      <c r="CK85" s="24">
        <f t="shared" si="22"/>
        <v>0</v>
      </c>
      <c r="CL85" s="24">
        <f t="shared" si="22"/>
        <v>0</v>
      </c>
      <c r="CM85" s="24">
        <f t="shared" si="22"/>
        <v>0</v>
      </c>
      <c r="CN85" s="24">
        <f t="shared" si="22"/>
        <v>0</v>
      </c>
      <c r="CO85" s="24">
        <f t="shared" si="22"/>
        <v>0</v>
      </c>
      <c r="CP85" s="24">
        <f t="shared" si="22"/>
        <v>0</v>
      </c>
      <c r="CQ85" s="24">
        <f t="shared" si="22"/>
        <v>0</v>
      </c>
      <c r="CR85" s="24">
        <f t="shared" si="22"/>
        <v>0</v>
      </c>
      <c r="CS85" s="24">
        <f t="shared" si="22"/>
        <v>0</v>
      </c>
      <c r="CT85" s="1" t="s">
        <v>227</v>
      </c>
      <c r="CU85" s="1">
        <f t="shared" ref="CU85:DB85" si="23">SUM(CU86:CU90)</f>
        <v>0</v>
      </c>
      <c r="CV85" s="1">
        <f t="shared" si="23"/>
        <v>0</v>
      </c>
      <c r="CW85" s="1">
        <f t="shared" si="23"/>
        <v>0</v>
      </c>
      <c r="CX85" s="1">
        <f t="shared" si="23"/>
        <v>0</v>
      </c>
      <c r="CY85" s="1">
        <f t="shared" si="23"/>
        <v>0</v>
      </c>
      <c r="CZ85" s="1">
        <f t="shared" si="23"/>
        <v>0</v>
      </c>
      <c r="DA85" s="1">
        <f t="shared" si="23"/>
        <v>0</v>
      </c>
      <c r="DB85" s="1">
        <f t="shared" si="23"/>
        <v>0</v>
      </c>
      <c r="DE85" s="22" t="s">
        <v>495</v>
      </c>
      <c r="DI85" s="22" t="s">
        <v>497</v>
      </c>
      <c r="DK85" s="1">
        <f t="shared" ref="DK85:EE85" si="24">SUM(DK86:DK90)</f>
        <v>0</v>
      </c>
      <c r="DL85" s="1">
        <f t="shared" si="24"/>
        <v>0</v>
      </c>
      <c r="DM85" s="1">
        <f t="shared" si="24"/>
        <v>0</v>
      </c>
      <c r="DN85" s="1">
        <f t="shared" si="24"/>
        <v>0</v>
      </c>
      <c r="DO85" s="1">
        <f t="shared" si="24"/>
        <v>3</v>
      </c>
      <c r="DP85" s="1">
        <f t="shared" si="24"/>
        <v>2.5</v>
      </c>
      <c r="DQ85" s="1">
        <f t="shared" si="24"/>
        <v>0.2</v>
      </c>
      <c r="DR85" s="1">
        <f t="shared" si="24"/>
        <v>0</v>
      </c>
      <c r="DS85" s="1">
        <f t="shared" si="24"/>
        <v>0</v>
      </c>
      <c r="DT85" s="1">
        <f t="shared" si="24"/>
        <v>0</v>
      </c>
      <c r="DU85" s="1">
        <f t="shared" si="24"/>
        <v>0</v>
      </c>
      <c r="DV85" s="1">
        <f t="shared" si="24"/>
        <v>0</v>
      </c>
      <c r="DW85" s="1">
        <f t="shared" si="24"/>
        <v>0</v>
      </c>
      <c r="DX85" s="1">
        <f t="shared" si="24"/>
        <v>0</v>
      </c>
      <c r="DY85" s="1">
        <f t="shared" si="24"/>
        <v>0</v>
      </c>
      <c r="DZ85" s="1">
        <f t="shared" si="24"/>
        <v>0</v>
      </c>
      <c r="EA85" s="1">
        <f t="shared" si="24"/>
        <v>0</v>
      </c>
      <c r="EB85" s="1">
        <f t="shared" si="24"/>
        <v>0</v>
      </c>
      <c r="EC85" s="1">
        <f t="shared" si="24"/>
        <v>0</v>
      </c>
      <c r="ED85" s="1">
        <f t="shared" si="24"/>
        <v>0</v>
      </c>
      <c r="EE85" s="1">
        <f t="shared" si="24"/>
        <v>0</v>
      </c>
    </row>
    <row r="86" ht="14" hidden="1" customHeight="1" spans="1:121">
      <c r="A86" s="1" t="s">
        <v>498</v>
      </c>
      <c r="B86" s="1" t="s">
        <v>493</v>
      </c>
      <c r="C86" s="1" t="s">
        <v>494</v>
      </c>
      <c r="D86" s="1" t="s">
        <v>495</v>
      </c>
      <c r="E86" s="1" t="s">
        <v>149</v>
      </c>
      <c r="F86" s="1" t="s">
        <v>277</v>
      </c>
      <c r="G86" s="1" t="s">
        <v>157</v>
      </c>
      <c r="H86" s="1" t="s">
        <v>499</v>
      </c>
      <c r="K86" s="1">
        <f t="shared" si="17"/>
        <v>0</v>
      </c>
      <c r="L86" s="7">
        <f t="shared" si="18"/>
        <v>0</v>
      </c>
      <c r="M86" s="1">
        <f t="shared" si="19"/>
        <v>0.0454</v>
      </c>
      <c r="N86" s="13">
        <f t="shared" si="20"/>
        <v>0</v>
      </c>
      <c r="P86" s="1">
        <f t="shared" si="21"/>
        <v>0.5448</v>
      </c>
      <c r="Q86" s="1">
        <v>0</v>
      </c>
      <c r="S86" s="1" t="s">
        <v>130</v>
      </c>
      <c r="T86" s="1" t="e">
        <f>VLOOKUP($A86,'[1]Sheet 1'!$A:$AN,T$1,0)</f>
        <v>#N/A</v>
      </c>
      <c r="U86" s="1" t="s">
        <v>131</v>
      </c>
      <c r="V86" s="1" t="s">
        <v>132</v>
      </c>
      <c r="W86" s="1" t="s">
        <v>133</v>
      </c>
      <c r="X86" s="1" t="s">
        <v>134</v>
      </c>
      <c r="Y86" s="1" t="str">
        <f>VLOOKUP($A86,'[1]Sheet 1'!$A:$AN,Y$1,0)</f>
        <v>Proposed Plan</v>
      </c>
      <c r="Z86" s="1" t="str">
        <f>VLOOKUP($A86,'[1]Sheet 1'!$A:$AN,Z$1,0)</f>
        <v>Data Review</v>
      </c>
      <c r="AA86" s="1" t="s">
        <v>131</v>
      </c>
      <c r="AB86" s="1" t="s">
        <v>135</v>
      </c>
      <c r="AC86" s="1" t="s">
        <v>136</v>
      </c>
      <c r="AD86" s="1" t="e">
        <f>VLOOKUP($A86,'[1]Sheet 1'!$A:$AN,AD$1,0)</f>
        <v>#N/A</v>
      </c>
      <c r="AE86" s="1" t="e">
        <f>VLOOKUP($A86,'[1]Sheet 1'!$A:$AN,AE$1,0)</f>
        <v>#N/A</v>
      </c>
      <c r="AF86" s="1" t="s">
        <v>137</v>
      </c>
      <c r="AG86" s="1" t="e">
        <f>VLOOKUP($A86,'[1]Sheet 1'!$A:$AN,AG$1,0)</f>
        <v>#N/A</v>
      </c>
      <c r="AH86" s="1" t="e">
        <f>VLOOKUP($A86,'[1]Sheet 1'!$A:$AN,AH$1,0)</f>
        <v>#N/A</v>
      </c>
      <c r="AI86" s="1" t="e">
        <f>VLOOKUP($A86,'[1]Sheet 1'!$A:$AN,AI$1,0)</f>
        <v>#N/A</v>
      </c>
      <c r="AJ86" s="1" t="e">
        <f>VLOOKUP($A86,'[1]Sheet 1'!$A:$AN,AJ$1,0)</f>
        <v>#N/A</v>
      </c>
      <c r="AK86" s="1" t="e">
        <f>VLOOKUP($A86,'[1]Sheet 1'!$A:$AN,AK$1,0)</f>
        <v>#REF!</v>
      </c>
      <c r="AL86" s="1" t="e">
        <f>VLOOKUP($A86,'[1]Sheet 1'!$A:$AN,AL$1,0)</f>
        <v>#REF!</v>
      </c>
      <c r="AM86" s="1" t="e">
        <f>VLOOKUP($A86,'[1]Sheet 1'!$A:$AN,AM$1,0)</f>
        <v>#REF!</v>
      </c>
      <c r="AN86" s="1" t="e">
        <f>VLOOKUP($A86,'[1]Sheet 1'!$A:$AN,AN$1,0)</f>
        <v>#REF!</v>
      </c>
      <c r="AO86" s="22" t="s">
        <v>500</v>
      </c>
      <c r="AW86" s="1" t="s">
        <v>141</v>
      </c>
      <c r="AZ86" s="22" t="s">
        <v>499</v>
      </c>
      <c r="BA86" s="1" t="s">
        <v>501</v>
      </c>
      <c r="BB86" s="1" t="s">
        <v>166</v>
      </c>
      <c r="BD86" s="1" t="s">
        <v>131</v>
      </c>
      <c r="BF86" s="1" t="s">
        <v>138</v>
      </c>
      <c r="BG86" s="1" t="s">
        <v>152</v>
      </c>
      <c r="BH86" s="1" t="s">
        <v>152</v>
      </c>
      <c r="BI86" s="23">
        <v>43819</v>
      </c>
      <c r="BJ86" s="23">
        <v>44265</v>
      </c>
      <c r="BK86" s="24">
        <v>664.4</v>
      </c>
      <c r="BL86" s="1">
        <v>0.4</v>
      </c>
      <c r="DF86" s="22" t="s">
        <v>497</v>
      </c>
      <c r="DJ86" s="22" t="s">
        <v>502</v>
      </c>
      <c r="DP86" s="1">
        <v>2.4</v>
      </c>
      <c r="DQ86" s="1">
        <v>0.2</v>
      </c>
    </row>
    <row r="87" ht="14" hidden="1" customHeight="1" spans="1:120">
      <c r="A87" s="1" t="s">
        <v>503</v>
      </c>
      <c r="B87" s="1" t="s">
        <v>493</v>
      </c>
      <c r="C87" s="1" t="s">
        <v>494</v>
      </c>
      <c r="D87" s="1" t="s">
        <v>495</v>
      </c>
      <c r="E87" s="1" t="s">
        <v>149</v>
      </c>
      <c r="F87" s="1" t="s">
        <v>277</v>
      </c>
      <c r="G87" s="1" t="s">
        <v>157</v>
      </c>
      <c r="H87" s="1" t="s">
        <v>504</v>
      </c>
      <c r="K87" s="1">
        <f t="shared" si="17"/>
        <v>0</v>
      </c>
      <c r="L87" s="7">
        <f t="shared" si="18"/>
        <v>0</v>
      </c>
      <c r="M87" s="1">
        <f t="shared" si="19"/>
        <v>0</v>
      </c>
      <c r="N87" s="13">
        <f t="shared" si="20"/>
        <v>0</v>
      </c>
      <c r="P87" s="1">
        <f t="shared" si="21"/>
        <v>0.227</v>
      </c>
      <c r="Q87" s="1">
        <v>0</v>
      </c>
      <c r="S87" s="1" t="s">
        <v>130</v>
      </c>
      <c r="T87" s="1" t="e">
        <f>VLOOKUP($A87,'[1]Sheet 1'!$A:$AN,T$1,0)</f>
        <v>#N/A</v>
      </c>
      <c r="U87" s="1" t="s">
        <v>131</v>
      </c>
      <c r="V87" s="1" t="s">
        <v>132</v>
      </c>
      <c r="W87" s="1" t="s">
        <v>133</v>
      </c>
      <c r="X87" s="1" t="s">
        <v>134</v>
      </c>
      <c r="Y87" s="1" t="str">
        <f>VLOOKUP($A87,'[1]Sheet 1'!$A:$AN,Y$1,0)</f>
        <v>Strategy Approved</v>
      </c>
      <c r="Z87" s="1" t="str">
        <f>VLOOKUP($A87,'[1]Sheet 1'!$A:$AN,Z$1,0)</f>
        <v>FPP Redesign</v>
      </c>
      <c r="AA87" s="1" t="s">
        <v>131</v>
      </c>
      <c r="AB87" s="1" t="s">
        <v>135</v>
      </c>
      <c r="AC87" s="1" t="s">
        <v>136</v>
      </c>
      <c r="AD87" s="1" t="e">
        <f>VLOOKUP($A87,'[1]Sheet 1'!$A:$AN,AD$1,0)</f>
        <v>#N/A</v>
      </c>
      <c r="AE87" s="1" t="e">
        <f>VLOOKUP($A87,'[1]Sheet 1'!$A:$AN,AE$1,0)</f>
        <v>#N/A</v>
      </c>
      <c r="AF87" s="1" t="s">
        <v>137</v>
      </c>
      <c r="AG87" s="1" t="e">
        <f>VLOOKUP($A87,'[1]Sheet 1'!$A:$AN,AG$1,0)</f>
        <v>#N/A</v>
      </c>
      <c r="AH87" s="1" t="e">
        <f>VLOOKUP($A87,'[1]Sheet 1'!$A:$AN,AH$1,0)</f>
        <v>#N/A</v>
      </c>
      <c r="AI87" s="1" t="e">
        <f>VLOOKUP($A87,'[1]Sheet 1'!$A:$AN,AI$1,0)</f>
        <v>#N/A</v>
      </c>
      <c r="AJ87" s="1" t="e">
        <f>VLOOKUP($A87,'[1]Sheet 1'!$A:$AN,AJ$1,0)</f>
        <v>#N/A</v>
      </c>
      <c r="AK87" s="1" t="e">
        <f>VLOOKUP($A87,'[1]Sheet 1'!$A:$AN,AK$1,0)</f>
        <v>#REF!</v>
      </c>
      <c r="AL87" s="1" t="e">
        <f>VLOOKUP($A87,'[1]Sheet 1'!$A:$AN,AL$1,0)</f>
        <v>#REF!</v>
      </c>
      <c r="AM87" s="1" t="e">
        <f>VLOOKUP($A87,'[1]Sheet 1'!$A:$AN,AM$1,0)</f>
        <v>#REF!</v>
      </c>
      <c r="AN87" s="1" t="e">
        <f>VLOOKUP($A87,'[1]Sheet 1'!$A:$AN,AN$1,0)</f>
        <v>#REF!</v>
      </c>
      <c r="AO87" s="22" t="s">
        <v>505</v>
      </c>
      <c r="AW87" s="1" t="s">
        <v>172</v>
      </c>
      <c r="AZ87" s="22" t="s">
        <v>504</v>
      </c>
      <c r="BA87" s="1" t="s">
        <v>506</v>
      </c>
      <c r="BB87" s="1" t="s">
        <v>166</v>
      </c>
      <c r="BD87" s="1" t="s">
        <v>131</v>
      </c>
      <c r="BF87" s="1" t="s">
        <v>138</v>
      </c>
      <c r="BG87" s="1" t="s">
        <v>152</v>
      </c>
      <c r="BH87" s="1" t="s">
        <v>152</v>
      </c>
      <c r="BI87" s="23">
        <v>43497</v>
      </c>
      <c r="BJ87" s="23">
        <v>44228</v>
      </c>
      <c r="BK87" s="24">
        <v>277.4</v>
      </c>
      <c r="BL87" s="1">
        <v>0.2</v>
      </c>
      <c r="DF87" s="22" t="s">
        <v>507</v>
      </c>
      <c r="DJ87" s="22" t="s">
        <v>477</v>
      </c>
      <c r="DO87" s="1">
        <v>1</v>
      </c>
      <c r="DP87" s="1">
        <v>0</v>
      </c>
    </row>
    <row r="88" ht="14" hidden="1" customHeight="1" spans="1:120">
      <c r="A88" s="1" t="s">
        <v>508</v>
      </c>
      <c r="B88" s="1" t="s">
        <v>493</v>
      </c>
      <c r="C88" s="1" t="s">
        <v>494</v>
      </c>
      <c r="D88" s="1" t="s">
        <v>495</v>
      </c>
      <c r="E88" s="1" t="s">
        <v>149</v>
      </c>
      <c r="F88" s="1" t="s">
        <v>277</v>
      </c>
      <c r="G88" s="1" t="s">
        <v>157</v>
      </c>
      <c r="H88" s="1" t="s">
        <v>509</v>
      </c>
      <c r="K88" s="1">
        <f t="shared" si="17"/>
        <v>0</v>
      </c>
      <c r="L88" s="7">
        <f t="shared" si="18"/>
        <v>0</v>
      </c>
      <c r="M88" s="1">
        <f t="shared" si="19"/>
        <v>0</v>
      </c>
      <c r="N88" s="13">
        <f t="shared" si="20"/>
        <v>0</v>
      </c>
      <c r="P88" s="1">
        <f t="shared" si="21"/>
        <v>0.2951</v>
      </c>
      <c r="Q88" s="1">
        <v>0</v>
      </c>
      <c r="S88" s="1" t="s">
        <v>130</v>
      </c>
      <c r="T88" s="1" t="e">
        <f>VLOOKUP($A88,'[1]Sheet 1'!$A:$AN,T$1,0)</f>
        <v>#N/A</v>
      </c>
      <c r="U88" s="1" t="s">
        <v>131</v>
      </c>
      <c r="V88" s="1" t="s">
        <v>132</v>
      </c>
      <c r="W88" s="1" t="s">
        <v>133</v>
      </c>
      <c r="X88" s="1" t="s">
        <v>134</v>
      </c>
      <c r="Y88" s="1" t="str">
        <f>VLOOKUP($A88,'[1]Sheet 1'!$A:$AN,Y$1,0)</f>
        <v>Proposed Plan</v>
      </c>
      <c r="Z88" s="1" t="str">
        <f>VLOOKUP($A88,'[1]Sheet 1'!$A:$AN,Z$1,0)</f>
        <v>FPP to FPFV cycle improvement</v>
      </c>
      <c r="AA88" s="1" t="s">
        <v>131</v>
      </c>
      <c r="AB88" s="1" t="s">
        <v>135</v>
      </c>
      <c r="AC88" s="1" t="s">
        <v>136</v>
      </c>
      <c r="AD88" s="1" t="e">
        <f>VLOOKUP($A88,'[1]Sheet 1'!$A:$AN,AD$1,0)</f>
        <v>#N/A</v>
      </c>
      <c r="AE88" s="1" t="e">
        <f>VLOOKUP($A88,'[1]Sheet 1'!$A:$AN,AE$1,0)</f>
        <v>#N/A</v>
      </c>
      <c r="AF88" s="1" t="s">
        <v>137</v>
      </c>
      <c r="AG88" s="1" t="e">
        <f>VLOOKUP($A88,'[1]Sheet 1'!$A:$AN,AG$1,0)</f>
        <v>#N/A</v>
      </c>
      <c r="AH88" s="1" t="e">
        <f>VLOOKUP($A88,'[1]Sheet 1'!$A:$AN,AH$1,0)</f>
        <v>#N/A</v>
      </c>
      <c r="AI88" s="1" t="e">
        <f>VLOOKUP($A88,'[1]Sheet 1'!$A:$AN,AI$1,0)</f>
        <v>#N/A</v>
      </c>
      <c r="AJ88" s="1" t="e">
        <f>VLOOKUP($A88,'[1]Sheet 1'!$A:$AN,AJ$1,0)</f>
        <v>#N/A</v>
      </c>
      <c r="AK88" s="1" t="e">
        <f>VLOOKUP($A88,'[1]Sheet 1'!$A:$AN,AK$1,0)</f>
        <v>#REF!</v>
      </c>
      <c r="AL88" s="1" t="e">
        <f>VLOOKUP($A88,'[1]Sheet 1'!$A:$AN,AL$1,0)</f>
        <v>#REF!</v>
      </c>
      <c r="AM88" s="1" t="e">
        <f>VLOOKUP($A88,'[1]Sheet 1'!$A:$AN,AM$1,0)</f>
        <v>#REF!</v>
      </c>
      <c r="AN88" s="1" t="e">
        <f>VLOOKUP($A88,'[1]Sheet 1'!$A:$AN,AN$1,0)</f>
        <v>#REF!</v>
      </c>
      <c r="AO88" s="22" t="s">
        <v>510</v>
      </c>
      <c r="AW88" s="1" t="s">
        <v>141</v>
      </c>
      <c r="AZ88" s="22" t="s">
        <v>509</v>
      </c>
      <c r="BA88" s="1" t="s">
        <v>511</v>
      </c>
      <c r="BB88" s="1" t="s">
        <v>166</v>
      </c>
      <c r="BD88" s="1" t="s">
        <v>131</v>
      </c>
      <c r="BF88" s="1" t="s">
        <v>138</v>
      </c>
      <c r="BG88" s="1" t="s">
        <v>152</v>
      </c>
      <c r="BH88" s="1" t="s">
        <v>152</v>
      </c>
      <c r="BI88" s="23">
        <v>43497</v>
      </c>
      <c r="BJ88" s="23">
        <v>44228</v>
      </c>
      <c r="BK88" s="24">
        <v>345.1</v>
      </c>
      <c r="BL88" s="1">
        <v>0.2</v>
      </c>
      <c r="DF88" s="22" t="s">
        <v>507</v>
      </c>
      <c r="DJ88" s="22" t="s">
        <v>507</v>
      </c>
      <c r="DO88" s="1">
        <v>1.3</v>
      </c>
      <c r="DP88" s="1">
        <v>0</v>
      </c>
    </row>
    <row r="89" ht="14" hidden="1" customHeight="1" spans="1:119">
      <c r="A89" s="1" t="s">
        <v>512</v>
      </c>
      <c r="B89" s="1" t="s">
        <v>493</v>
      </c>
      <c r="C89" s="1" t="s">
        <v>494</v>
      </c>
      <c r="D89" s="1" t="s">
        <v>495</v>
      </c>
      <c r="E89" s="1" t="s">
        <v>149</v>
      </c>
      <c r="F89" s="1" t="s">
        <v>277</v>
      </c>
      <c r="G89" s="1" t="s">
        <v>157</v>
      </c>
      <c r="H89" s="1" t="s">
        <v>513</v>
      </c>
      <c r="K89" s="1">
        <f t="shared" si="17"/>
        <v>0</v>
      </c>
      <c r="L89" s="7">
        <f t="shared" si="18"/>
        <v>0</v>
      </c>
      <c r="M89" s="1">
        <f t="shared" si="19"/>
        <v>0</v>
      </c>
      <c r="N89" s="13">
        <f t="shared" si="20"/>
        <v>0</v>
      </c>
      <c r="P89" s="1">
        <f t="shared" si="21"/>
        <v>0</v>
      </c>
      <c r="Q89" s="1">
        <v>0</v>
      </c>
      <c r="S89" s="1" t="s">
        <v>130</v>
      </c>
      <c r="T89" s="1" t="e">
        <f>VLOOKUP($A89,'[1]Sheet 1'!$A:$AN,T$1,0)</f>
        <v>#N/A</v>
      </c>
      <c r="U89" s="1" t="s">
        <v>131</v>
      </c>
      <c r="V89" s="1" t="s">
        <v>132</v>
      </c>
      <c r="W89" s="1" t="s">
        <v>133</v>
      </c>
      <c r="X89" s="1" t="s">
        <v>134</v>
      </c>
      <c r="Y89" s="1" t="str">
        <f>VLOOKUP($A89,'[1]Sheet 1'!$A:$AN,Y$1,0)</f>
        <v>Proposed Plan</v>
      </c>
      <c r="Z89" s="1" t="str">
        <f>VLOOKUP($A89,'[1]Sheet 1'!$A:$AN,Z$1,0)</f>
        <v>Protocol Development Improvement</v>
      </c>
      <c r="AA89" s="1" t="s">
        <v>131</v>
      </c>
      <c r="AB89" s="1" t="s">
        <v>135</v>
      </c>
      <c r="AC89" s="1" t="s">
        <v>136</v>
      </c>
      <c r="AD89" s="1" t="e">
        <f>VLOOKUP($A89,'[1]Sheet 1'!$A:$AN,AD$1,0)</f>
        <v>#N/A</v>
      </c>
      <c r="AE89" s="1" t="e">
        <f>VLOOKUP($A89,'[1]Sheet 1'!$A:$AN,AE$1,0)</f>
        <v>#N/A</v>
      </c>
      <c r="AF89" s="1" t="s">
        <v>137</v>
      </c>
      <c r="AG89" s="1" t="e">
        <f>VLOOKUP($A89,'[1]Sheet 1'!$A:$AN,AG$1,0)</f>
        <v>#N/A</v>
      </c>
      <c r="AH89" s="1" t="e">
        <f>VLOOKUP($A89,'[1]Sheet 1'!$A:$AN,AH$1,0)</f>
        <v>#N/A</v>
      </c>
      <c r="AI89" s="1" t="e">
        <f>VLOOKUP($A89,'[1]Sheet 1'!$A:$AN,AI$1,0)</f>
        <v>#N/A</v>
      </c>
      <c r="AJ89" s="1" t="e">
        <f>VLOOKUP($A89,'[1]Sheet 1'!$A:$AN,AJ$1,0)</f>
        <v>#N/A</v>
      </c>
      <c r="AK89" s="1" t="e">
        <f>VLOOKUP($A89,'[1]Sheet 1'!$A:$AN,AK$1,0)</f>
        <v>#REF!</v>
      </c>
      <c r="AL89" s="1" t="e">
        <f>VLOOKUP($A89,'[1]Sheet 1'!$A:$AN,AL$1,0)</f>
        <v>#REF!</v>
      </c>
      <c r="AM89" s="1" t="e">
        <f>VLOOKUP($A89,'[1]Sheet 1'!$A:$AN,AM$1,0)</f>
        <v>#REF!</v>
      </c>
      <c r="AN89" s="1" t="e">
        <f>VLOOKUP($A89,'[1]Sheet 1'!$A:$AN,AN$1,0)</f>
        <v>#REF!</v>
      </c>
      <c r="AO89" s="22" t="s">
        <v>514</v>
      </c>
      <c r="AW89" s="1" t="s">
        <v>141</v>
      </c>
      <c r="AZ89" s="22" t="s">
        <v>513</v>
      </c>
      <c r="BA89" s="1" t="s">
        <v>515</v>
      </c>
      <c r="BB89" s="1" t="s">
        <v>166</v>
      </c>
      <c r="BD89" s="1" t="s">
        <v>131</v>
      </c>
      <c r="BF89" s="1" t="s">
        <v>377</v>
      </c>
      <c r="BG89" s="1" t="s">
        <v>152</v>
      </c>
      <c r="BH89" s="1" t="s">
        <v>152</v>
      </c>
      <c r="BI89" s="23">
        <v>43514</v>
      </c>
      <c r="BJ89" s="23">
        <v>43983</v>
      </c>
      <c r="BK89" s="24">
        <v>8.6</v>
      </c>
      <c r="BL89" s="1">
        <v>0</v>
      </c>
      <c r="DF89" s="22" t="s">
        <v>507</v>
      </c>
      <c r="DJ89" s="22" t="s">
        <v>507</v>
      </c>
      <c r="DO89" s="1">
        <v>0</v>
      </c>
    </row>
    <row r="90" ht="14" hidden="1" customHeight="1" spans="1:121">
      <c r="A90" s="1" t="s">
        <v>516</v>
      </c>
      <c r="B90" s="1" t="s">
        <v>493</v>
      </c>
      <c r="C90" s="1" t="s">
        <v>494</v>
      </c>
      <c r="D90" s="1" t="s">
        <v>495</v>
      </c>
      <c r="E90" s="1" t="s">
        <v>149</v>
      </c>
      <c r="F90" s="1" t="s">
        <v>277</v>
      </c>
      <c r="G90" s="1" t="s">
        <v>157</v>
      </c>
      <c r="H90" s="1" t="s">
        <v>517</v>
      </c>
      <c r="K90" s="1">
        <f t="shared" si="17"/>
        <v>0</v>
      </c>
      <c r="L90" s="7">
        <f t="shared" si="18"/>
        <v>0</v>
      </c>
      <c r="M90" s="1">
        <f t="shared" si="19"/>
        <v>0</v>
      </c>
      <c r="N90" s="13">
        <f t="shared" si="20"/>
        <v>0</v>
      </c>
      <c r="P90" s="1">
        <f t="shared" si="21"/>
        <v>0.1816</v>
      </c>
      <c r="Q90" s="1">
        <v>0</v>
      </c>
      <c r="S90" s="1" t="s">
        <v>130</v>
      </c>
      <c r="T90" s="1" t="e">
        <f>VLOOKUP($A90,'[1]Sheet 1'!$A:$AN,T$1,0)</f>
        <v>#N/A</v>
      </c>
      <c r="U90" s="1" t="s">
        <v>131</v>
      </c>
      <c r="V90" s="1" t="s">
        <v>132</v>
      </c>
      <c r="W90" s="1" t="s">
        <v>133</v>
      </c>
      <c r="X90" s="1" t="s">
        <v>134</v>
      </c>
      <c r="Y90" s="1" t="str">
        <f>VLOOKUP($A90,'[1]Sheet 1'!$A:$AN,Y$1,0)</f>
        <v>Proposed Plan</v>
      </c>
      <c r="Z90" s="1" t="str">
        <f>VLOOKUP($A90,'[1]Sheet 1'!$A:$AN,Z$1,0)</f>
        <v>Start – Up Vendor Processes Improvement</v>
      </c>
      <c r="AA90" s="1" t="s">
        <v>131</v>
      </c>
      <c r="AB90" s="1" t="s">
        <v>135</v>
      </c>
      <c r="AC90" s="1" t="s">
        <v>136</v>
      </c>
      <c r="AD90" s="1" t="e">
        <f>VLOOKUP($A90,'[1]Sheet 1'!$A:$AN,AD$1,0)</f>
        <v>#N/A</v>
      </c>
      <c r="AE90" s="1" t="e">
        <f>VLOOKUP($A90,'[1]Sheet 1'!$A:$AN,AE$1,0)</f>
        <v>#N/A</v>
      </c>
      <c r="AF90" s="1" t="s">
        <v>137</v>
      </c>
      <c r="AG90" s="1" t="e">
        <f>VLOOKUP($A90,'[1]Sheet 1'!$A:$AN,AG$1,0)</f>
        <v>#N/A</v>
      </c>
      <c r="AH90" s="1" t="e">
        <f>VLOOKUP($A90,'[1]Sheet 1'!$A:$AN,AH$1,0)</f>
        <v>#N/A</v>
      </c>
      <c r="AI90" s="1" t="e">
        <f>VLOOKUP($A90,'[1]Sheet 1'!$A:$AN,AI$1,0)</f>
        <v>#N/A</v>
      </c>
      <c r="AJ90" s="1" t="e">
        <f>VLOOKUP($A90,'[1]Sheet 1'!$A:$AN,AJ$1,0)</f>
        <v>#N/A</v>
      </c>
      <c r="AK90" s="1" t="e">
        <f>VLOOKUP($A90,'[1]Sheet 1'!$A:$AN,AK$1,0)</f>
        <v>#REF!</v>
      </c>
      <c r="AL90" s="1" t="e">
        <f>VLOOKUP($A90,'[1]Sheet 1'!$A:$AN,AL$1,0)</f>
        <v>#REF!</v>
      </c>
      <c r="AM90" s="1" t="e">
        <f>VLOOKUP($A90,'[1]Sheet 1'!$A:$AN,AM$1,0)</f>
        <v>#REF!</v>
      </c>
      <c r="AN90" s="1" t="e">
        <f>VLOOKUP($A90,'[1]Sheet 1'!$A:$AN,AN$1,0)</f>
        <v>#REF!</v>
      </c>
      <c r="AO90" s="22" t="s">
        <v>518</v>
      </c>
      <c r="AW90" s="1" t="s">
        <v>141</v>
      </c>
      <c r="AZ90" s="22" t="s">
        <v>517</v>
      </c>
      <c r="BA90" s="1" t="s">
        <v>519</v>
      </c>
      <c r="BB90" s="1" t="s">
        <v>166</v>
      </c>
      <c r="BD90" s="1" t="s">
        <v>131</v>
      </c>
      <c r="BF90" s="1" t="s">
        <v>138</v>
      </c>
      <c r="BG90" s="1" t="s">
        <v>152</v>
      </c>
      <c r="BH90" s="1" t="s">
        <v>152</v>
      </c>
      <c r="BI90" s="23">
        <v>43500</v>
      </c>
      <c r="BJ90" s="23">
        <v>44252</v>
      </c>
      <c r="BK90" s="24">
        <v>191.3</v>
      </c>
      <c r="BL90" s="1">
        <v>0.1</v>
      </c>
      <c r="DF90" s="22" t="s">
        <v>507</v>
      </c>
      <c r="DJ90" s="22" t="s">
        <v>507</v>
      </c>
      <c r="DO90" s="1">
        <v>0.7</v>
      </c>
      <c r="DP90" s="1">
        <v>0.1</v>
      </c>
      <c r="DQ90" s="1">
        <v>0</v>
      </c>
    </row>
    <row r="91" ht="14" customHeight="1" spans="1:119">
      <c r="A91" s="1">
        <v>15532</v>
      </c>
      <c r="B91" s="1" t="s">
        <v>520</v>
      </c>
      <c r="C91" s="1" t="s">
        <v>521</v>
      </c>
      <c r="D91" s="1" t="s">
        <v>194</v>
      </c>
      <c r="E91" s="1" t="s">
        <v>127</v>
      </c>
      <c r="F91" s="1" t="s">
        <v>128</v>
      </c>
      <c r="G91" s="1" t="s">
        <v>225</v>
      </c>
      <c r="H91" s="1">
        <v>0</v>
      </c>
      <c r="K91" s="7">
        <f t="shared" si="17"/>
        <v>0</v>
      </c>
      <c r="L91" s="7">
        <f t="shared" si="18"/>
        <v>0</v>
      </c>
      <c r="M91" s="1">
        <f t="shared" si="19"/>
        <v>0</v>
      </c>
      <c r="N91" s="13">
        <f t="shared" si="20"/>
        <v>0</v>
      </c>
      <c r="P91" s="1">
        <f t="shared" si="21"/>
        <v>0</v>
      </c>
      <c r="Q91" s="1">
        <v>0</v>
      </c>
      <c r="S91" s="1" t="s">
        <v>130</v>
      </c>
      <c r="T91" s="1" t="e">
        <f>VLOOKUP($A91,'[1]Sheet 1'!$A:$AN,T$1,0)</f>
        <v>#N/A</v>
      </c>
      <c r="U91" s="1" t="s">
        <v>131</v>
      </c>
      <c r="V91" s="1" t="s">
        <v>132</v>
      </c>
      <c r="W91" s="1" t="s">
        <v>133</v>
      </c>
      <c r="X91" s="1" t="s">
        <v>134</v>
      </c>
      <c r="Y91" s="1" t="str">
        <f>VLOOKUP($A91,'[1]Sheet 1'!$A:$AN,Y$1,0)</f>
        <v>Proposed Plan</v>
      </c>
      <c r="Z91" s="1" t="str">
        <f>VLOOKUP($A91,'[1]Sheet 1'!$A:$AN,Z$1,0)</f>
        <v>DCN Focus Area 2</v>
      </c>
      <c r="AA91" s="1" t="s">
        <v>131</v>
      </c>
      <c r="AB91" s="1" t="s">
        <v>135</v>
      </c>
      <c r="AC91" s="1" t="s">
        <v>136</v>
      </c>
      <c r="AD91" s="1" t="e">
        <f>VLOOKUP($A91,'[1]Sheet 1'!$A:$AN,AD$1,0)</f>
        <v>#N/A</v>
      </c>
      <c r="AE91" s="1" t="e">
        <f>VLOOKUP($A91,'[1]Sheet 1'!$A:$AN,AE$1,0)</f>
        <v>#N/A</v>
      </c>
      <c r="AF91" s="1" t="s">
        <v>137</v>
      </c>
      <c r="AG91" s="1" t="e">
        <f>VLOOKUP($A91,'[1]Sheet 1'!$A:$AN,AG$1,0)</f>
        <v>#N/A</v>
      </c>
      <c r="AH91" s="1" t="e">
        <f>VLOOKUP($A91,'[1]Sheet 1'!$A:$AN,AH$1,0)</f>
        <v>#N/A</v>
      </c>
      <c r="AI91" s="1" t="e">
        <f>VLOOKUP($A91,'[1]Sheet 1'!$A:$AN,AI$1,0)</f>
        <v>#N/A</v>
      </c>
      <c r="AJ91" s="1" t="e">
        <f>VLOOKUP($A91,'[1]Sheet 1'!$A:$AN,AJ$1,0)</f>
        <v>#N/A</v>
      </c>
      <c r="AK91" s="1" t="e">
        <f>VLOOKUP($A91,'[1]Sheet 1'!$A:$AN,AK$1,0)</f>
        <v>#REF!</v>
      </c>
      <c r="AL91" s="1" t="e">
        <f>VLOOKUP($A91,'[1]Sheet 1'!$A:$AN,AL$1,0)</f>
        <v>#REF!</v>
      </c>
      <c r="AM91" s="1" t="e">
        <f>VLOOKUP($A91,'[1]Sheet 1'!$A:$AN,AM$1,0)</f>
        <v>#REF!</v>
      </c>
      <c r="AN91" s="1" t="e">
        <f>VLOOKUP($A91,'[1]Sheet 1'!$A:$AN,AN$1,0)</f>
        <v>#REF!</v>
      </c>
      <c r="AO91" s="22" t="s">
        <v>521</v>
      </c>
      <c r="AQ91" s="22" t="s">
        <v>520</v>
      </c>
      <c r="AR91" s="1" t="s">
        <v>138</v>
      </c>
      <c r="AS91" s="1" t="s">
        <v>139</v>
      </c>
      <c r="AV91" s="1" t="s">
        <v>140</v>
      </c>
      <c r="AW91" s="1" t="s">
        <v>141</v>
      </c>
      <c r="AX91" s="1" t="s">
        <v>173</v>
      </c>
      <c r="AY91" s="22" t="s">
        <v>522</v>
      </c>
      <c r="BI91" s="23">
        <v>43529</v>
      </c>
      <c r="BJ91" s="23">
        <v>43766</v>
      </c>
      <c r="BK91" s="24">
        <v>7</v>
      </c>
      <c r="BL91" s="1">
        <v>0</v>
      </c>
      <c r="CT91" s="1" t="s">
        <v>188</v>
      </c>
      <c r="DE91" s="22" t="s">
        <v>194</v>
      </c>
      <c r="DI91" s="22" t="s">
        <v>523</v>
      </c>
      <c r="DO91" s="1">
        <v>0</v>
      </c>
    </row>
    <row r="92" ht="14" hidden="1" customHeight="1" spans="1:119">
      <c r="A92" s="1" t="s">
        <v>524</v>
      </c>
      <c r="B92" s="1" t="s">
        <v>520</v>
      </c>
      <c r="C92" s="1" t="s">
        <v>521</v>
      </c>
      <c r="D92" s="1" t="s">
        <v>194</v>
      </c>
      <c r="E92" s="1" t="s">
        <v>149</v>
      </c>
      <c r="F92" s="1" t="s">
        <v>128</v>
      </c>
      <c r="G92" s="1" t="s">
        <v>225</v>
      </c>
      <c r="H92" s="1" t="s">
        <v>525</v>
      </c>
      <c r="K92" s="1">
        <f t="shared" si="17"/>
        <v>0</v>
      </c>
      <c r="L92" s="7">
        <f t="shared" si="18"/>
        <v>0</v>
      </c>
      <c r="M92" s="1">
        <f t="shared" si="19"/>
        <v>0</v>
      </c>
      <c r="N92" s="13">
        <f t="shared" si="20"/>
        <v>0</v>
      </c>
      <c r="P92" s="1">
        <f t="shared" si="21"/>
        <v>0</v>
      </c>
      <c r="Q92" s="1">
        <v>0</v>
      </c>
      <c r="S92" s="1" t="s">
        <v>130</v>
      </c>
      <c r="T92" s="1" t="e">
        <f>VLOOKUP($A92,'[1]Sheet 1'!$A:$AN,T$1,0)</f>
        <v>#N/A</v>
      </c>
      <c r="U92" s="1" t="s">
        <v>131</v>
      </c>
      <c r="V92" s="1" t="s">
        <v>132</v>
      </c>
      <c r="W92" s="1" t="s">
        <v>133</v>
      </c>
      <c r="X92" s="1" t="s">
        <v>134</v>
      </c>
      <c r="Y92" s="1" t="str">
        <f>VLOOKUP($A92,'[1]Sheet 1'!$A:$AN,Y$1,0)</f>
        <v>Proposed Plan</v>
      </c>
      <c r="Z92" s="1" t="str">
        <f>VLOOKUP($A92,'[1]Sheet 1'!$A:$AN,Z$1,0)</f>
        <v>DCN Focus Area 2</v>
      </c>
      <c r="AA92" s="1" t="s">
        <v>131</v>
      </c>
      <c r="AB92" s="1" t="s">
        <v>135</v>
      </c>
      <c r="AC92" s="1" t="s">
        <v>136</v>
      </c>
      <c r="AD92" s="1" t="e">
        <f>VLOOKUP($A92,'[1]Sheet 1'!$A:$AN,AD$1,0)</f>
        <v>#N/A</v>
      </c>
      <c r="AE92" s="1" t="e">
        <f>VLOOKUP($A92,'[1]Sheet 1'!$A:$AN,AE$1,0)</f>
        <v>#N/A</v>
      </c>
      <c r="AF92" s="1" t="s">
        <v>137</v>
      </c>
      <c r="AG92" s="1" t="e">
        <f>VLOOKUP($A92,'[1]Sheet 1'!$A:$AN,AG$1,0)</f>
        <v>#N/A</v>
      </c>
      <c r="AH92" s="1" t="e">
        <f>VLOOKUP($A92,'[1]Sheet 1'!$A:$AN,AH$1,0)</f>
        <v>#N/A</v>
      </c>
      <c r="AI92" s="1" t="e">
        <f>VLOOKUP($A92,'[1]Sheet 1'!$A:$AN,AI$1,0)</f>
        <v>#N/A</v>
      </c>
      <c r="AJ92" s="1" t="e">
        <f>VLOOKUP($A92,'[1]Sheet 1'!$A:$AN,AJ$1,0)</f>
        <v>#N/A</v>
      </c>
      <c r="AK92" s="1" t="e">
        <f>VLOOKUP($A92,'[1]Sheet 1'!$A:$AN,AK$1,0)</f>
        <v>#REF!</v>
      </c>
      <c r="AL92" s="1" t="e">
        <f>VLOOKUP($A92,'[1]Sheet 1'!$A:$AN,AL$1,0)</f>
        <v>#REF!</v>
      </c>
      <c r="AM92" s="1" t="e">
        <f>VLOOKUP($A92,'[1]Sheet 1'!$A:$AN,AM$1,0)</f>
        <v>#REF!</v>
      </c>
      <c r="AN92" s="1" t="e">
        <f>VLOOKUP($A92,'[1]Sheet 1'!$A:$AN,AN$1,0)</f>
        <v>#REF!</v>
      </c>
      <c r="AO92" s="22" t="s">
        <v>521</v>
      </c>
      <c r="AW92" s="1" t="s">
        <v>141</v>
      </c>
      <c r="AZ92" s="22" t="s">
        <v>525</v>
      </c>
      <c r="BA92" s="1" t="s">
        <v>522</v>
      </c>
      <c r="BB92" s="1" t="s">
        <v>232</v>
      </c>
      <c r="BD92" s="1" t="s">
        <v>131</v>
      </c>
      <c r="BF92" s="1" t="s">
        <v>138</v>
      </c>
      <c r="BG92" s="1" t="s">
        <v>152</v>
      </c>
      <c r="BH92" s="1" t="s">
        <v>152</v>
      </c>
      <c r="BI92" s="23">
        <v>43529</v>
      </c>
      <c r="BJ92" s="23">
        <v>43766</v>
      </c>
      <c r="BK92" s="24">
        <v>7</v>
      </c>
      <c r="BL92" s="1">
        <v>0</v>
      </c>
      <c r="DF92" s="22" t="s">
        <v>194</v>
      </c>
      <c r="DJ92" s="22" t="s">
        <v>194</v>
      </c>
      <c r="DO92" s="1">
        <v>0</v>
      </c>
    </row>
    <row r="93" ht="14" customHeight="1" spans="1:113">
      <c r="A93" s="1">
        <v>15786</v>
      </c>
      <c r="B93" s="1" t="s">
        <v>526</v>
      </c>
      <c r="C93" s="1" t="s">
        <v>527</v>
      </c>
      <c r="D93" s="1" t="s">
        <v>528</v>
      </c>
      <c r="E93" s="1" t="s">
        <v>127</v>
      </c>
      <c r="F93" s="1" t="s">
        <v>128</v>
      </c>
      <c r="G93" s="1" t="s">
        <v>309</v>
      </c>
      <c r="H93" s="1">
        <v>0</v>
      </c>
      <c r="K93" s="7">
        <f t="shared" si="17"/>
        <v>0</v>
      </c>
      <c r="L93" s="7">
        <f t="shared" si="18"/>
        <v>1298888.88</v>
      </c>
      <c r="M93" s="1">
        <f t="shared" si="19"/>
        <v>0</v>
      </c>
      <c r="N93" s="13">
        <f t="shared" si="20"/>
        <v>1.29888888</v>
      </c>
      <c r="P93" s="1">
        <f t="shared" si="21"/>
        <v>0</v>
      </c>
      <c r="Q93" s="1">
        <v>0</v>
      </c>
      <c r="S93" s="1" t="s">
        <v>130</v>
      </c>
      <c r="T93" s="1" t="e">
        <f>VLOOKUP($A93,'[1]Sheet 1'!$A:$AN,T$1,0)</f>
        <v>#N/A</v>
      </c>
      <c r="U93" s="1" t="s">
        <v>131</v>
      </c>
      <c r="V93" s="1" t="s">
        <v>132</v>
      </c>
      <c r="W93" s="1" t="s">
        <v>133</v>
      </c>
      <c r="X93" s="1" t="s">
        <v>134</v>
      </c>
      <c r="Y93" s="1" t="str">
        <f>VLOOKUP($A93,'[1]Sheet 1'!$A:$AN,Y$1,0)</f>
        <v>Strategy Approved</v>
      </c>
      <c r="Z93" s="1" t="str">
        <f>VLOOKUP($A93,'[1]Sheet 1'!$A:$AN,Z$1,0)</f>
        <v>Digital Health Pltfm</v>
      </c>
      <c r="AA93" s="1" t="s">
        <v>131</v>
      </c>
      <c r="AB93" s="1" t="s">
        <v>529</v>
      </c>
      <c r="AC93" s="1" t="s">
        <v>136</v>
      </c>
      <c r="AD93" s="1" t="e">
        <f>VLOOKUP($A93,'[1]Sheet 1'!$A:$AN,AD$1,0)</f>
        <v>#N/A</v>
      </c>
      <c r="AE93" s="1" t="e">
        <f>VLOOKUP($A93,'[1]Sheet 1'!$A:$AN,AE$1,0)</f>
        <v>#N/A</v>
      </c>
      <c r="AF93" s="1" t="s">
        <v>530</v>
      </c>
      <c r="AG93" s="1" t="e">
        <f>VLOOKUP($A93,'[1]Sheet 1'!$A:$AN,AG$1,0)</f>
        <v>#N/A</v>
      </c>
      <c r="AH93" s="1" t="e">
        <f>VLOOKUP($A93,'[1]Sheet 1'!$A:$AN,AH$1,0)</f>
        <v>#N/A</v>
      </c>
      <c r="AI93" s="1" t="e">
        <f>VLOOKUP($A93,'[1]Sheet 1'!$A:$AN,AI$1,0)</f>
        <v>#N/A</v>
      </c>
      <c r="AJ93" s="1" t="e">
        <f>VLOOKUP($A93,'[1]Sheet 1'!$A:$AN,AJ$1,0)</f>
        <v>#N/A</v>
      </c>
      <c r="AK93" s="1" t="e">
        <f>VLOOKUP($A93,'[1]Sheet 1'!$A:$AN,AK$1,0)</f>
        <v>#REF!</v>
      </c>
      <c r="AL93" s="1" t="e">
        <f>VLOOKUP($A93,'[1]Sheet 1'!$A:$AN,AL$1,0)</f>
        <v>#REF!</v>
      </c>
      <c r="AM93" s="1" t="e">
        <f>VLOOKUP($A93,'[1]Sheet 1'!$A:$AN,AM$1,0)</f>
        <v>#REF!</v>
      </c>
      <c r="AN93" s="1" t="e">
        <f>VLOOKUP($A93,'[1]Sheet 1'!$A:$AN,AN$1,0)</f>
        <v>#REF!</v>
      </c>
      <c r="AO93" s="22" t="s">
        <v>527</v>
      </c>
      <c r="AQ93" s="22" t="s">
        <v>526</v>
      </c>
      <c r="AR93" s="1" t="s">
        <v>250</v>
      </c>
      <c r="AS93" s="1" t="s">
        <v>139</v>
      </c>
      <c r="AV93" s="1" t="s">
        <v>140</v>
      </c>
      <c r="AW93" s="1" t="s">
        <v>172</v>
      </c>
      <c r="AX93" s="1" t="s">
        <v>173</v>
      </c>
      <c r="AY93" s="22" t="s">
        <v>531</v>
      </c>
      <c r="BI93" s="23">
        <v>44291</v>
      </c>
      <c r="BJ93" s="23">
        <v>44561</v>
      </c>
      <c r="CD93" s="29">
        <v>1298888.88</v>
      </c>
      <c r="CT93" s="1" t="s">
        <v>227</v>
      </c>
      <c r="CU93" s="29">
        <v>1298888.88</v>
      </c>
      <c r="CW93" s="29">
        <v>185555.56</v>
      </c>
      <c r="CX93" s="29">
        <v>556666.68</v>
      </c>
      <c r="CY93" s="29">
        <v>556666.64</v>
      </c>
      <c r="DB93" s="29">
        <v>1298888.88</v>
      </c>
      <c r="DE93" s="22" t="s">
        <v>528</v>
      </c>
      <c r="DI93" s="22" t="s">
        <v>532</v>
      </c>
    </row>
    <row r="94" ht="14" hidden="1" customHeight="1" spans="1:114">
      <c r="A94" s="1" t="s">
        <v>533</v>
      </c>
      <c r="B94" s="1" t="s">
        <v>526</v>
      </c>
      <c r="C94" s="1" t="s">
        <v>527</v>
      </c>
      <c r="D94" s="1" t="s">
        <v>528</v>
      </c>
      <c r="E94" s="1" t="s">
        <v>149</v>
      </c>
      <c r="F94" s="1" t="s">
        <v>128</v>
      </c>
      <c r="G94" s="1" t="s">
        <v>309</v>
      </c>
      <c r="H94" s="1" t="s">
        <v>534</v>
      </c>
      <c r="K94" s="1">
        <f t="shared" si="17"/>
        <v>0</v>
      </c>
      <c r="L94" s="7">
        <f t="shared" si="18"/>
        <v>1298888.88</v>
      </c>
      <c r="M94" s="1">
        <f t="shared" si="19"/>
        <v>0</v>
      </c>
      <c r="N94" s="13">
        <f t="shared" si="20"/>
        <v>1.29888888</v>
      </c>
      <c r="P94" s="1">
        <f t="shared" si="21"/>
        <v>0</v>
      </c>
      <c r="Q94" s="1">
        <v>0</v>
      </c>
      <c r="S94" s="1" t="s">
        <v>130</v>
      </c>
      <c r="T94" s="1" t="e">
        <f>VLOOKUP($A94,'[1]Sheet 1'!$A:$AN,T$1,0)</f>
        <v>#N/A</v>
      </c>
      <c r="U94" s="1" t="s">
        <v>131</v>
      </c>
      <c r="V94" s="1" t="s">
        <v>132</v>
      </c>
      <c r="W94" s="1" t="s">
        <v>133</v>
      </c>
      <c r="X94" s="1" t="s">
        <v>134</v>
      </c>
      <c r="Y94" s="1" t="str">
        <f>VLOOKUP($A94,'[1]Sheet 1'!$A:$AN,Y$1,0)</f>
        <v>Proposed Plan</v>
      </c>
      <c r="Z94" s="1" t="str">
        <f>VLOOKUP($A94,'[1]Sheet 1'!$A:$AN,Z$1,0)</f>
        <v>Digital Health Platform - Grow</v>
      </c>
      <c r="AA94" s="1" t="s">
        <v>131</v>
      </c>
      <c r="AB94" s="1" t="s">
        <v>529</v>
      </c>
      <c r="AC94" s="1" t="s">
        <v>136</v>
      </c>
      <c r="AD94" s="1" t="e">
        <f>VLOOKUP($A94,'[1]Sheet 1'!$A:$AN,AD$1,0)</f>
        <v>#N/A</v>
      </c>
      <c r="AE94" s="1" t="e">
        <f>VLOOKUP($A94,'[1]Sheet 1'!$A:$AN,AE$1,0)</f>
        <v>#N/A</v>
      </c>
      <c r="AF94" s="1" t="s">
        <v>530</v>
      </c>
      <c r="AG94" s="1" t="e">
        <f>VLOOKUP($A94,'[1]Sheet 1'!$A:$AN,AG$1,0)</f>
        <v>#N/A</v>
      </c>
      <c r="AH94" s="1" t="e">
        <f>VLOOKUP($A94,'[1]Sheet 1'!$A:$AN,AH$1,0)</f>
        <v>#N/A</v>
      </c>
      <c r="AI94" s="1" t="e">
        <f>VLOOKUP($A94,'[1]Sheet 1'!$A:$AN,AI$1,0)</f>
        <v>#N/A</v>
      </c>
      <c r="AJ94" s="1" t="e">
        <f>VLOOKUP($A94,'[1]Sheet 1'!$A:$AN,AJ$1,0)</f>
        <v>#N/A</v>
      </c>
      <c r="AK94" s="1" t="e">
        <f>VLOOKUP($A94,'[1]Sheet 1'!$A:$AN,AK$1,0)</f>
        <v>#REF!</v>
      </c>
      <c r="AL94" s="1" t="e">
        <f>VLOOKUP($A94,'[1]Sheet 1'!$A:$AN,AL$1,0)</f>
        <v>#REF!</v>
      </c>
      <c r="AM94" s="1" t="e">
        <f>VLOOKUP($A94,'[1]Sheet 1'!$A:$AN,AM$1,0)</f>
        <v>#REF!</v>
      </c>
      <c r="AN94" s="1" t="e">
        <f>VLOOKUP($A94,'[1]Sheet 1'!$A:$AN,AN$1,0)</f>
        <v>#REF!</v>
      </c>
      <c r="AO94" s="22" t="s">
        <v>535</v>
      </c>
      <c r="AW94" s="1" t="s">
        <v>141</v>
      </c>
      <c r="AZ94" s="22" t="s">
        <v>534</v>
      </c>
      <c r="BA94" s="1" t="s">
        <v>536</v>
      </c>
      <c r="BB94" s="1" t="s">
        <v>309</v>
      </c>
      <c r="BC94" s="1" t="s">
        <v>537</v>
      </c>
      <c r="BD94" s="1" t="s">
        <v>466</v>
      </c>
      <c r="BF94" s="1" t="s">
        <v>258</v>
      </c>
      <c r="BG94" s="1" t="s">
        <v>152</v>
      </c>
      <c r="BH94" s="1" t="s">
        <v>152</v>
      </c>
      <c r="BI94" s="23">
        <v>44291</v>
      </c>
      <c r="BJ94" s="23">
        <v>44561</v>
      </c>
      <c r="CD94" s="29">
        <v>1298888.88</v>
      </c>
      <c r="CU94" s="29">
        <v>1298888.88</v>
      </c>
      <c r="CW94" s="29">
        <v>185555.56</v>
      </c>
      <c r="CX94" s="29">
        <v>556666.68</v>
      </c>
      <c r="CY94" s="29">
        <v>556666.64</v>
      </c>
      <c r="DB94" s="29">
        <v>1298888.88</v>
      </c>
      <c r="DF94" s="22" t="s">
        <v>538</v>
      </c>
      <c r="DJ94" s="22" t="s">
        <v>538</v>
      </c>
    </row>
    <row r="95" ht="14" customHeight="1" spans="1:121">
      <c r="A95" s="1">
        <v>15803</v>
      </c>
      <c r="B95" s="1" t="s">
        <v>539</v>
      </c>
      <c r="C95" s="1" t="s">
        <v>540</v>
      </c>
      <c r="D95" s="1" t="s">
        <v>541</v>
      </c>
      <c r="E95" s="1" t="s">
        <v>127</v>
      </c>
      <c r="F95" s="1" t="s">
        <v>128</v>
      </c>
      <c r="G95" s="1" t="s">
        <v>225</v>
      </c>
      <c r="H95" s="1">
        <v>0</v>
      </c>
      <c r="K95" s="7">
        <f t="shared" si="17"/>
        <v>0</v>
      </c>
      <c r="L95" s="7">
        <f t="shared" si="18"/>
        <v>0</v>
      </c>
      <c r="M95" s="1">
        <f t="shared" si="19"/>
        <v>0</v>
      </c>
      <c r="N95" s="13">
        <f t="shared" si="20"/>
        <v>0</v>
      </c>
      <c r="P95" s="1">
        <f t="shared" si="21"/>
        <v>0</v>
      </c>
      <c r="Q95" s="1">
        <v>0</v>
      </c>
      <c r="S95" s="1" t="s">
        <v>130</v>
      </c>
      <c r="T95" s="1" t="e">
        <f>VLOOKUP($A95,'[1]Sheet 1'!$A:$AN,T$1,0)</f>
        <v>#N/A</v>
      </c>
      <c r="U95" s="1" t="s">
        <v>131</v>
      </c>
      <c r="V95" s="1" t="s">
        <v>132</v>
      </c>
      <c r="W95" s="1" t="s">
        <v>133</v>
      </c>
      <c r="X95" s="1" t="s">
        <v>134</v>
      </c>
      <c r="Y95" s="1" t="str">
        <f>VLOOKUP($A95,'[1]Sheet 1'!$A:$AN,Y$1,0)</f>
        <v>Strategy Approved</v>
      </c>
      <c r="Z95" s="1" t="str">
        <f>VLOOKUP($A95,'[1]Sheet 1'!$A:$AN,Z$1,0)</f>
        <v>Jedi</v>
      </c>
      <c r="AA95" s="1" t="s">
        <v>131</v>
      </c>
      <c r="AB95" s="1" t="s">
        <v>135</v>
      </c>
      <c r="AC95" s="1" t="s">
        <v>136</v>
      </c>
      <c r="AD95" s="1" t="e">
        <f>VLOOKUP($A95,'[1]Sheet 1'!$A:$AN,AD$1,0)</f>
        <v>#N/A</v>
      </c>
      <c r="AE95" s="1" t="e">
        <f>VLOOKUP($A95,'[1]Sheet 1'!$A:$AN,AE$1,0)</f>
        <v>#N/A</v>
      </c>
      <c r="AF95" s="1" t="s">
        <v>137</v>
      </c>
      <c r="AG95" s="1" t="e">
        <f>VLOOKUP($A95,'[1]Sheet 1'!$A:$AN,AG$1,0)</f>
        <v>#N/A</v>
      </c>
      <c r="AH95" s="1" t="e">
        <f>VLOOKUP($A95,'[1]Sheet 1'!$A:$AN,AH$1,0)</f>
        <v>#N/A</v>
      </c>
      <c r="AI95" s="1" t="e">
        <f>VLOOKUP($A95,'[1]Sheet 1'!$A:$AN,AI$1,0)</f>
        <v>#N/A</v>
      </c>
      <c r="AJ95" s="1" t="e">
        <f>VLOOKUP($A95,'[1]Sheet 1'!$A:$AN,AJ$1,0)</f>
        <v>#N/A</v>
      </c>
      <c r="AK95" s="1" t="e">
        <f>VLOOKUP($A95,'[1]Sheet 1'!$A:$AN,AK$1,0)</f>
        <v>#REF!</v>
      </c>
      <c r="AL95" s="1" t="e">
        <f>VLOOKUP($A95,'[1]Sheet 1'!$A:$AN,AL$1,0)</f>
        <v>#REF!</v>
      </c>
      <c r="AM95" s="1" t="e">
        <f>VLOOKUP($A95,'[1]Sheet 1'!$A:$AN,AM$1,0)</f>
        <v>#REF!</v>
      </c>
      <c r="AN95" s="1" t="e">
        <f>VLOOKUP($A95,'[1]Sheet 1'!$A:$AN,AN$1,0)</f>
        <v>#REF!</v>
      </c>
      <c r="AO95" s="22" t="s">
        <v>540</v>
      </c>
      <c r="AQ95" s="22" t="s">
        <v>539</v>
      </c>
      <c r="AR95" s="1" t="s">
        <v>250</v>
      </c>
      <c r="AS95" s="1" t="s">
        <v>139</v>
      </c>
      <c r="AV95" s="1" t="s">
        <v>140</v>
      </c>
      <c r="AW95" s="1" t="s">
        <v>172</v>
      </c>
      <c r="AX95" s="1" t="s">
        <v>173</v>
      </c>
      <c r="AY95" s="22" t="s">
        <v>542</v>
      </c>
      <c r="BI95" s="23">
        <v>43997</v>
      </c>
      <c r="BJ95" s="23">
        <v>44316</v>
      </c>
      <c r="BK95" s="24">
        <v>15.4</v>
      </c>
      <c r="BL95" s="1">
        <v>0</v>
      </c>
      <c r="CT95" s="1" t="s">
        <v>227</v>
      </c>
      <c r="DE95" s="22" t="s">
        <v>541</v>
      </c>
      <c r="DP95" s="1">
        <v>0</v>
      </c>
      <c r="DQ95" s="1">
        <v>0</v>
      </c>
    </row>
    <row r="96" ht="14" hidden="1" customHeight="1" spans="1:121">
      <c r="A96" s="1" t="s">
        <v>543</v>
      </c>
      <c r="B96" s="1" t="s">
        <v>539</v>
      </c>
      <c r="C96" s="1" t="s">
        <v>540</v>
      </c>
      <c r="D96" s="1" t="s">
        <v>541</v>
      </c>
      <c r="E96" s="1" t="s">
        <v>149</v>
      </c>
      <c r="F96" s="1" t="s">
        <v>128</v>
      </c>
      <c r="G96" s="1" t="s">
        <v>225</v>
      </c>
      <c r="H96" s="1" t="s">
        <v>544</v>
      </c>
      <c r="K96" s="1">
        <f t="shared" si="17"/>
        <v>0</v>
      </c>
      <c r="L96" s="7">
        <f t="shared" si="18"/>
        <v>0</v>
      </c>
      <c r="M96" s="1">
        <f t="shared" si="19"/>
        <v>0</v>
      </c>
      <c r="N96" s="13">
        <f t="shared" si="20"/>
        <v>0</v>
      </c>
      <c r="P96" s="1">
        <f t="shared" si="21"/>
        <v>0</v>
      </c>
      <c r="Q96" s="1">
        <v>0</v>
      </c>
      <c r="S96" s="1" t="s">
        <v>130</v>
      </c>
      <c r="T96" s="1" t="e">
        <f>VLOOKUP($A96,'[1]Sheet 1'!$A:$AN,T$1,0)</f>
        <v>#N/A</v>
      </c>
      <c r="U96" s="1" t="s">
        <v>131</v>
      </c>
      <c r="V96" s="1" t="s">
        <v>132</v>
      </c>
      <c r="W96" s="1" t="s">
        <v>133</v>
      </c>
      <c r="X96" s="1" t="s">
        <v>134</v>
      </c>
      <c r="Y96" s="1" t="str">
        <f>VLOOKUP($A96,'[1]Sheet 1'!$A:$AN,Y$1,0)</f>
        <v>Strategy Approved</v>
      </c>
      <c r="Z96" s="1" t="str">
        <f>VLOOKUP($A96,'[1]Sheet 1'!$A:$AN,Z$1,0)</f>
        <v>Jedi </v>
      </c>
      <c r="AA96" s="1" t="s">
        <v>131</v>
      </c>
      <c r="AB96" s="1" t="s">
        <v>135</v>
      </c>
      <c r="AC96" s="1" t="s">
        <v>136</v>
      </c>
      <c r="AD96" s="1" t="e">
        <f>VLOOKUP($A96,'[1]Sheet 1'!$A:$AN,AD$1,0)</f>
        <v>#N/A</v>
      </c>
      <c r="AE96" s="1" t="e">
        <f>VLOOKUP($A96,'[1]Sheet 1'!$A:$AN,AE$1,0)</f>
        <v>#N/A</v>
      </c>
      <c r="AF96" s="1" t="s">
        <v>137</v>
      </c>
      <c r="AG96" s="1" t="e">
        <f>VLOOKUP($A96,'[1]Sheet 1'!$A:$AN,AG$1,0)</f>
        <v>#N/A</v>
      </c>
      <c r="AH96" s="1" t="e">
        <f>VLOOKUP($A96,'[1]Sheet 1'!$A:$AN,AH$1,0)</f>
        <v>#N/A</v>
      </c>
      <c r="AI96" s="1" t="e">
        <f>VLOOKUP($A96,'[1]Sheet 1'!$A:$AN,AI$1,0)</f>
        <v>#N/A</v>
      </c>
      <c r="AJ96" s="1" t="e">
        <f>VLOOKUP($A96,'[1]Sheet 1'!$A:$AN,AJ$1,0)</f>
        <v>#N/A</v>
      </c>
      <c r="AK96" s="1" t="e">
        <f>VLOOKUP($A96,'[1]Sheet 1'!$A:$AN,AK$1,0)</f>
        <v>#REF!</v>
      </c>
      <c r="AL96" s="1" t="e">
        <f>VLOOKUP($A96,'[1]Sheet 1'!$A:$AN,AL$1,0)</f>
        <v>#REF!</v>
      </c>
      <c r="AM96" s="1" t="e">
        <f>VLOOKUP($A96,'[1]Sheet 1'!$A:$AN,AM$1,0)</f>
        <v>#REF!</v>
      </c>
      <c r="AN96" s="1" t="e">
        <f>VLOOKUP($A96,'[1]Sheet 1'!$A:$AN,AN$1,0)</f>
        <v>#REF!</v>
      </c>
      <c r="AO96" s="22" t="s">
        <v>545</v>
      </c>
      <c r="AW96" s="1" t="s">
        <v>172</v>
      </c>
      <c r="AZ96" s="22" t="s">
        <v>544</v>
      </c>
      <c r="BA96" s="1" t="s">
        <v>546</v>
      </c>
      <c r="BB96" s="1" t="s">
        <v>232</v>
      </c>
      <c r="BD96" s="1" t="s">
        <v>466</v>
      </c>
      <c r="BF96" s="1" t="s">
        <v>138</v>
      </c>
      <c r="BG96" s="1" t="s">
        <v>152</v>
      </c>
      <c r="BH96" s="1" t="s">
        <v>152</v>
      </c>
      <c r="BI96" s="23">
        <v>43997</v>
      </c>
      <c r="BJ96" s="23">
        <v>44316</v>
      </c>
      <c r="BK96" s="24">
        <v>15.4</v>
      </c>
      <c r="BL96" s="1">
        <v>0</v>
      </c>
      <c r="DF96" s="22" t="s">
        <v>541</v>
      </c>
      <c r="DJ96" s="22" t="s">
        <v>541</v>
      </c>
      <c r="DP96" s="1">
        <v>0</v>
      </c>
      <c r="DQ96" s="1">
        <v>0</v>
      </c>
    </row>
    <row r="97" ht="14" customHeight="1" spans="1:121">
      <c r="A97" s="1">
        <v>15809</v>
      </c>
      <c r="B97" s="1" t="s">
        <v>547</v>
      </c>
      <c r="C97" s="1" t="s">
        <v>548</v>
      </c>
      <c r="D97" s="1" t="s">
        <v>549</v>
      </c>
      <c r="E97" s="1" t="s">
        <v>127</v>
      </c>
      <c r="F97" s="1" t="s">
        <v>128</v>
      </c>
      <c r="G97" s="1" t="s">
        <v>550</v>
      </c>
      <c r="H97" s="1">
        <v>0</v>
      </c>
      <c r="K97" s="7">
        <f t="shared" si="17"/>
        <v>0</v>
      </c>
      <c r="L97" s="7">
        <f t="shared" si="18"/>
        <v>779000</v>
      </c>
      <c r="M97" s="1">
        <f t="shared" si="19"/>
        <v>0</v>
      </c>
      <c r="N97" s="13">
        <f t="shared" si="20"/>
        <v>0.779</v>
      </c>
      <c r="P97" s="1">
        <f t="shared" si="21"/>
        <v>0</v>
      </c>
      <c r="Q97" s="1">
        <v>0</v>
      </c>
      <c r="S97" s="1" t="s">
        <v>130</v>
      </c>
      <c r="T97" s="1" t="e">
        <f>VLOOKUP($A97,'[1]Sheet 1'!$A:$AN,T$1,0)</f>
        <v>#N/A</v>
      </c>
      <c r="U97" s="1" t="s">
        <v>131</v>
      </c>
      <c r="V97" s="1" t="s">
        <v>132</v>
      </c>
      <c r="W97" s="1" t="s">
        <v>133</v>
      </c>
      <c r="X97" s="1" t="s">
        <v>134</v>
      </c>
      <c r="Y97" s="1" t="str">
        <f>VLOOKUP($A97,'[1]Sheet 1'!$A:$AN,Y$1,0)</f>
        <v>Strategy Approved</v>
      </c>
      <c r="Z97" s="1" t="str">
        <f>VLOOKUP($A97,'[1]Sheet 1'!$A:$AN,Z$1,0)</f>
        <v>Petals</v>
      </c>
      <c r="AA97" s="1" t="s">
        <v>131</v>
      </c>
      <c r="AB97" s="1" t="s">
        <v>135</v>
      </c>
      <c r="AC97" s="1" t="s">
        <v>136</v>
      </c>
      <c r="AD97" s="1" t="e">
        <f>VLOOKUP($A97,'[1]Sheet 1'!$A:$AN,AD$1,0)</f>
        <v>#N/A</v>
      </c>
      <c r="AE97" s="1" t="e">
        <f>VLOOKUP($A97,'[1]Sheet 1'!$A:$AN,AE$1,0)</f>
        <v>#N/A</v>
      </c>
      <c r="AF97" s="1" t="s">
        <v>137</v>
      </c>
      <c r="AG97" s="1" t="e">
        <f>VLOOKUP($A97,'[1]Sheet 1'!$A:$AN,AG$1,0)</f>
        <v>#N/A</v>
      </c>
      <c r="AH97" s="1" t="e">
        <f>VLOOKUP($A97,'[1]Sheet 1'!$A:$AN,AH$1,0)</f>
        <v>#N/A</v>
      </c>
      <c r="AI97" s="1" t="e">
        <f>VLOOKUP($A97,'[1]Sheet 1'!$A:$AN,AI$1,0)</f>
        <v>#N/A</v>
      </c>
      <c r="AJ97" s="1" t="e">
        <f>VLOOKUP($A97,'[1]Sheet 1'!$A:$AN,AJ$1,0)</f>
        <v>#N/A</v>
      </c>
      <c r="AK97" s="1" t="e">
        <f>VLOOKUP($A97,'[1]Sheet 1'!$A:$AN,AK$1,0)</f>
        <v>#REF!</v>
      </c>
      <c r="AL97" s="1" t="e">
        <f>VLOOKUP($A97,'[1]Sheet 1'!$A:$AN,AL$1,0)</f>
        <v>#REF!</v>
      </c>
      <c r="AM97" s="1" t="e">
        <f>VLOOKUP($A97,'[1]Sheet 1'!$A:$AN,AM$1,0)</f>
        <v>#REF!</v>
      </c>
      <c r="AN97" s="1" t="e">
        <f>VLOOKUP($A97,'[1]Sheet 1'!$A:$AN,AN$1,0)</f>
        <v>#REF!</v>
      </c>
      <c r="AO97" s="22" t="s">
        <v>548</v>
      </c>
      <c r="AQ97" s="22" t="s">
        <v>547</v>
      </c>
      <c r="AR97" s="1" t="s">
        <v>250</v>
      </c>
      <c r="AS97" s="1" t="s">
        <v>139</v>
      </c>
      <c r="AV97" s="1" t="s">
        <v>140</v>
      </c>
      <c r="AW97" s="1" t="s">
        <v>172</v>
      </c>
      <c r="AX97" s="1" t="s">
        <v>173</v>
      </c>
      <c r="AY97" s="28" t="s">
        <v>551</v>
      </c>
      <c r="BI97" s="23">
        <v>44013</v>
      </c>
      <c r="BJ97" s="23">
        <v>44910</v>
      </c>
      <c r="BK97" s="24">
        <v>7.3</v>
      </c>
      <c r="BL97" s="1">
        <v>0</v>
      </c>
      <c r="CD97" s="29">
        <v>399000</v>
      </c>
      <c r="CE97" s="29">
        <v>380000</v>
      </c>
      <c r="CT97" s="1" t="s">
        <v>227</v>
      </c>
      <c r="CU97" s="29">
        <v>779000</v>
      </c>
      <c r="CW97" s="29">
        <v>57000</v>
      </c>
      <c r="CX97" s="29">
        <v>171000</v>
      </c>
      <c r="CY97" s="29">
        <v>171000</v>
      </c>
      <c r="DB97" s="29">
        <v>779000</v>
      </c>
      <c r="DE97" s="22" t="s">
        <v>549</v>
      </c>
      <c r="DP97" s="1">
        <v>0</v>
      </c>
      <c r="DQ97" s="1">
        <v>0</v>
      </c>
    </row>
    <row r="98" ht="14" hidden="1" customHeight="1" spans="1:121">
      <c r="A98" s="1" t="s">
        <v>552</v>
      </c>
      <c r="B98" s="1" t="s">
        <v>547</v>
      </c>
      <c r="C98" s="1" t="s">
        <v>548</v>
      </c>
      <c r="D98" s="1" t="s">
        <v>549</v>
      </c>
      <c r="E98" s="1" t="s">
        <v>149</v>
      </c>
      <c r="F98" s="1" t="s">
        <v>128</v>
      </c>
      <c r="G98" s="1" t="s">
        <v>550</v>
      </c>
      <c r="H98" s="1" t="s">
        <v>553</v>
      </c>
      <c r="K98" s="1">
        <f t="shared" si="17"/>
        <v>0</v>
      </c>
      <c r="L98" s="7">
        <f t="shared" si="18"/>
        <v>779000</v>
      </c>
      <c r="M98" s="1">
        <f t="shared" si="19"/>
        <v>0</v>
      </c>
      <c r="N98" s="13">
        <f t="shared" si="20"/>
        <v>0.779</v>
      </c>
      <c r="P98" s="1">
        <f t="shared" si="21"/>
        <v>0</v>
      </c>
      <c r="Q98" s="1">
        <v>0</v>
      </c>
      <c r="S98" s="1" t="s">
        <v>130</v>
      </c>
      <c r="T98" s="1" t="e">
        <f>VLOOKUP($A98,'[1]Sheet 1'!$A:$AN,T$1,0)</f>
        <v>#N/A</v>
      </c>
      <c r="U98" s="1" t="s">
        <v>131</v>
      </c>
      <c r="V98" s="1" t="s">
        <v>132</v>
      </c>
      <c r="W98" s="1" t="s">
        <v>133</v>
      </c>
      <c r="X98" s="1" t="s">
        <v>134</v>
      </c>
      <c r="Y98" s="1" t="str">
        <f>VLOOKUP($A98,'[1]Sheet 1'!$A:$AN,Y$1,0)</f>
        <v>Proposed Plan</v>
      </c>
      <c r="Z98" s="1" t="str">
        <f>VLOOKUP($A98,'[1]Sheet 1'!$A:$AN,Z$1,0)</f>
        <v>Petals</v>
      </c>
      <c r="AA98" s="1" t="s">
        <v>131</v>
      </c>
      <c r="AB98" s="1" t="s">
        <v>135</v>
      </c>
      <c r="AC98" s="1" t="s">
        <v>136</v>
      </c>
      <c r="AD98" s="1" t="e">
        <f>VLOOKUP($A98,'[1]Sheet 1'!$A:$AN,AD$1,0)</f>
        <v>#N/A</v>
      </c>
      <c r="AE98" s="1" t="e">
        <f>VLOOKUP($A98,'[1]Sheet 1'!$A:$AN,AE$1,0)</f>
        <v>#N/A</v>
      </c>
      <c r="AF98" s="1" t="s">
        <v>137</v>
      </c>
      <c r="AG98" s="1" t="e">
        <f>VLOOKUP($A98,'[1]Sheet 1'!$A:$AN,AG$1,0)</f>
        <v>#N/A</v>
      </c>
      <c r="AH98" s="1" t="e">
        <f>VLOOKUP($A98,'[1]Sheet 1'!$A:$AN,AH$1,0)</f>
        <v>#N/A</v>
      </c>
      <c r="AI98" s="1" t="e">
        <f>VLOOKUP($A98,'[1]Sheet 1'!$A:$AN,AI$1,0)</f>
        <v>#N/A</v>
      </c>
      <c r="AJ98" s="1" t="e">
        <f>VLOOKUP($A98,'[1]Sheet 1'!$A:$AN,AJ$1,0)</f>
        <v>#N/A</v>
      </c>
      <c r="AK98" s="1" t="e">
        <f>VLOOKUP($A98,'[1]Sheet 1'!$A:$AN,AK$1,0)</f>
        <v>#REF!</v>
      </c>
      <c r="AL98" s="1" t="e">
        <f>VLOOKUP($A98,'[1]Sheet 1'!$A:$AN,AL$1,0)</f>
        <v>#REF!</v>
      </c>
      <c r="AM98" s="1" t="e">
        <f>VLOOKUP($A98,'[1]Sheet 1'!$A:$AN,AM$1,0)</f>
        <v>#REF!</v>
      </c>
      <c r="AN98" s="1" t="e">
        <f>VLOOKUP($A98,'[1]Sheet 1'!$A:$AN,AN$1,0)</f>
        <v>#REF!</v>
      </c>
      <c r="AO98" s="22" t="s">
        <v>548</v>
      </c>
      <c r="AW98" s="1" t="s">
        <v>141</v>
      </c>
      <c r="AZ98" s="22" t="s">
        <v>553</v>
      </c>
      <c r="BA98" s="1" t="s">
        <v>554</v>
      </c>
      <c r="BB98" s="1" t="s">
        <v>309</v>
      </c>
      <c r="BD98" s="1" t="s">
        <v>466</v>
      </c>
      <c r="BF98" s="1" t="s">
        <v>258</v>
      </c>
      <c r="BG98" s="1" t="s">
        <v>152</v>
      </c>
      <c r="BH98" s="1" t="s">
        <v>152</v>
      </c>
      <c r="BI98" s="23">
        <v>44013</v>
      </c>
      <c r="BJ98" s="23">
        <v>44910</v>
      </c>
      <c r="BK98" s="24">
        <v>7.3</v>
      </c>
      <c r="BL98" s="1">
        <v>0</v>
      </c>
      <c r="CD98" s="29">
        <v>399000</v>
      </c>
      <c r="CE98" s="29">
        <v>380000</v>
      </c>
      <c r="CU98" s="29">
        <v>779000</v>
      </c>
      <c r="CW98" s="29">
        <v>57000</v>
      </c>
      <c r="CX98" s="29">
        <v>171000</v>
      </c>
      <c r="CY98" s="29">
        <v>171000</v>
      </c>
      <c r="DB98" s="29">
        <v>779000</v>
      </c>
      <c r="DF98" s="22" t="s">
        <v>549</v>
      </c>
      <c r="DJ98" s="22" t="s">
        <v>549</v>
      </c>
      <c r="DP98" s="1">
        <v>0</v>
      </c>
      <c r="DQ98" s="1">
        <v>0</v>
      </c>
    </row>
    <row r="99" ht="14" customHeight="1" spans="1:135">
      <c r="A99" s="1">
        <v>15822</v>
      </c>
      <c r="B99" s="1" t="s">
        <v>555</v>
      </c>
      <c r="C99" s="1" t="s">
        <v>556</v>
      </c>
      <c r="D99" s="1" t="s">
        <v>557</v>
      </c>
      <c r="E99" s="1" t="s">
        <v>127</v>
      </c>
      <c r="F99" s="1" t="s">
        <v>128</v>
      </c>
      <c r="G99" s="1" t="s">
        <v>309</v>
      </c>
      <c r="H99" s="1">
        <v>0</v>
      </c>
      <c r="K99" s="7">
        <f t="shared" si="17"/>
        <v>0</v>
      </c>
      <c r="L99" s="7">
        <f t="shared" si="18"/>
        <v>268953</v>
      </c>
      <c r="M99" s="1">
        <f t="shared" si="19"/>
        <v>0</v>
      </c>
      <c r="N99" s="13">
        <f t="shared" si="20"/>
        <v>0.268953</v>
      </c>
      <c r="P99" s="1">
        <f t="shared" si="21"/>
        <v>0</v>
      </c>
      <c r="Q99" s="1">
        <v>0</v>
      </c>
      <c r="S99" s="1" t="s">
        <v>130</v>
      </c>
      <c r="T99" s="1" t="e">
        <f>VLOOKUP($A99,'[1]Sheet 1'!$A:$AN,T$1,0)</f>
        <v>#N/A</v>
      </c>
      <c r="U99" s="1" t="s">
        <v>131</v>
      </c>
      <c r="V99" s="1" t="s">
        <v>132</v>
      </c>
      <c r="W99" s="1" t="s">
        <v>133</v>
      </c>
      <c r="X99" s="1" t="s">
        <v>134</v>
      </c>
      <c r="Y99" s="1" t="str">
        <f>VLOOKUP($A99,'[1]Sheet 1'!$A:$AN,Y$1,0)</f>
        <v>Strategy Approved</v>
      </c>
      <c r="Z99" s="1" t="str">
        <f>VLOOKUP($A99,'[1]Sheet 1'!$A:$AN,Z$1,0)</f>
        <v>Genesis (Avexis)</v>
      </c>
      <c r="AA99" s="1" t="s">
        <v>131</v>
      </c>
      <c r="AB99" s="1" t="s">
        <v>135</v>
      </c>
      <c r="AC99" s="1" t="s">
        <v>136</v>
      </c>
      <c r="AD99" s="1" t="e">
        <f>VLOOKUP($A99,'[1]Sheet 1'!$A:$AN,AD$1,0)</f>
        <v>#N/A</v>
      </c>
      <c r="AE99" s="1" t="e">
        <f>VLOOKUP($A99,'[1]Sheet 1'!$A:$AN,AE$1,0)</f>
        <v>#N/A</v>
      </c>
      <c r="AF99" s="1" t="s">
        <v>137</v>
      </c>
      <c r="AG99" s="1" t="e">
        <f>VLOOKUP($A99,'[1]Sheet 1'!$A:$AN,AG$1,0)</f>
        <v>#N/A</v>
      </c>
      <c r="AH99" s="1" t="e">
        <f>VLOOKUP($A99,'[1]Sheet 1'!$A:$AN,AH$1,0)</f>
        <v>#N/A</v>
      </c>
      <c r="AI99" s="1" t="e">
        <f>VLOOKUP($A99,'[1]Sheet 1'!$A:$AN,AI$1,0)</f>
        <v>#N/A</v>
      </c>
      <c r="AJ99" s="1" t="e">
        <f>VLOOKUP($A99,'[1]Sheet 1'!$A:$AN,AJ$1,0)</f>
        <v>#N/A</v>
      </c>
      <c r="AK99" s="1" t="e">
        <f>VLOOKUP($A99,'[1]Sheet 1'!$A:$AN,AK$1,0)</f>
        <v>#REF!</v>
      </c>
      <c r="AL99" s="1" t="e">
        <f>VLOOKUP($A99,'[1]Sheet 1'!$A:$AN,AL$1,0)</f>
        <v>#REF!</v>
      </c>
      <c r="AM99" s="1" t="e">
        <f>VLOOKUP($A99,'[1]Sheet 1'!$A:$AN,AM$1,0)</f>
        <v>#REF!</v>
      </c>
      <c r="AN99" s="1" t="e">
        <f>VLOOKUP($A99,'[1]Sheet 1'!$A:$AN,AN$1,0)</f>
        <v>#REF!</v>
      </c>
      <c r="AO99" s="22" t="s">
        <v>556</v>
      </c>
      <c r="AQ99" s="22" t="s">
        <v>555</v>
      </c>
      <c r="AR99" s="1" t="s">
        <v>250</v>
      </c>
      <c r="AS99" s="1" t="s">
        <v>139</v>
      </c>
      <c r="AV99" s="1" t="s">
        <v>140</v>
      </c>
      <c r="AW99" s="1" t="s">
        <v>172</v>
      </c>
      <c r="AX99" s="1" t="s">
        <v>173</v>
      </c>
      <c r="AY99" s="28" t="s">
        <v>558</v>
      </c>
      <c r="BI99" s="23">
        <v>43997</v>
      </c>
      <c r="BJ99" s="23">
        <v>44561</v>
      </c>
      <c r="BK99" s="24">
        <f t="shared" ref="BK99:CS99" si="25">SUM(BK100:BK100)</f>
        <v>0</v>
      </c>
      <c r="BL99" s="1">
        <f t="shared" si="25"/>
        <v>0</v>
      </c>
      <c r="BM99" s="1">
        <f t="shared" si="25"/>
        <v>0</v>
      </c>
      <c r="BN99" s="1">
        <f t="shared" si="25"/>
        <v>0</v>
      </c>
      <c r="BO99" s="1">
        <f t="shared" si="25"/>
        <v>0</v>
      </c>
      <c r="BP99" s="1">
        <f t="shared" si="25"/>
        <v>0</v>
      </c>
      <c r="BQ99" s="1">
        <f t="shared" si="25"/>
        <v>0</v>
      </c>
      <c r="BR99" s="1">
        <f t="shared" si="25"/>
        <v>0</v>
      </c>
      <c r="BS99" s="1">
        <f t="shared" si="25"/>
        <v>0</v>
      </c>
      <c r="BT99" s="1">
        <f t="shared" si="25"/>
        <v>0</v>
      </c>
      <c r="BU99" s="1">
        <f t="shared" si="25"/>
        <v>0</v>
      </c>
      <c r="BV99" s="1">
        <f t="shared" si="25"/>
        <v>0</v>
      </c>
      <c r="BW99" s="1">
        <f t="shared" si="25"/>
        <v>0</v>
      </c>
      <c r="BX99" s="1">
        <f t="shared" si="25"/>
        <v>0</v>
      </c>
      <c r="BY99" s="1">
        <f t="shared" si="25"/>
        <v>0</v>
      </c>
      <c r="BZ99" s="1">
        <f t="shared" si="25"/>
        <v>0</v>
      </c>
      <c r="CA99" s="1">
        <f t="shared" si="25"/>
        <v>0</v>
      </c>
      <c r="CB99" s="1">
        <f t="shared" si="25"/>
        <v>0</v>
      </c>
      <c r="CC99" s="1">
        <f t="shared" si="25"/>
        <v>0</v>
      </c>
      <c r="CD99" s="29">
        <f t="shared" si="25"/>
        <v>268953</v>
      </c>
      <c r="CE99" s="1">
        <f t="shared" si="25"/>
        <v>0</v>
      </c>
      <c r="CF99" s="1">
        <f t="shared" si="25"/>
        <v>0</v>
      </c>
      <c r="CG99" s="1">
        <f t="shared" si="25"/>
        <v>0</v>
      </c>
      <c r="CH99" s="1">
        <f t="shared" si="25"/>
        <v>0</v>
      </c>
      <c r="CI99" s="1">
        <f t="shared" si="25"/>
        <v>0</v>
      </c>
      <c r="CJ99" s="1">
        <f t="shared" si="25"/>
        <v>0</v>
      </c>
      <c r="CK99" s="1">
        <f t="shared" si="25"/>
        <v>0</v>
      </c>
      <c r="CL99" s="1">
        <f t="shared" si="25"/>
        <v>0</v>
      </c>
      <c r="CM99" s="1">
        <f t="shared" si="25"/>
        <v>0</v>
      </c>
      <c r="CN99" s="1">
        <f t="shared" si="25"/>
        <v>0</v>
      </c>
      <c r="CO99" s="1">
        <f t="shared" si="25"/>
        <v>0</v>
      </c>
      <c r="CP99" s="1">
        <f t="shared" si="25"/>
        <v>0</v>
      </c>
      <c r="CQ99" s="1">
        <f t="shared" si="25"/>
        <v>0</v>
      </c>
      <c r="CR99" s="1">
        <f t="shared" si="25"/>
        <v>0</v>
      </c>
      <c r="CS99" s="1">
        <f t="shared" si="25"/>
        <v>0</v>
      </c>
      <c r="CT99" s="1" t="s">
        <v>227</v>
      </c>
      <c r="CU99" s="29">
        <f t="shared" ref="CU99:DB99" si="26">SUM(CU100:CU100)</f>
        <v>268953</v>
      </c>
      <c r="CV99" s="29">
        <f t="shared" si="26"/>
        <v>0</v>
      </c>
      <c r="CW99" s="29">
        <f t="shared" si="26"/>
        <v>38421.86</v>
      </c>
      <c r="CX99" s="29">
        <f t="shared" si="26"/>
        <v>115265.58</v>
      </c>
      <c r="CY99" s="29">
        <f t="shared" si="26"/>
        <v>115265.56</v>
      </c>
      <c r="CZ99" s="29">
        <f t="shared" si="26"/>
        <v>0</v>
      </c>
      <c r="DA99" s="29">
        <f t="shared" si="26"/>
        <v>0</v>
      </c>
      <c r="DB99" s="29">
        <f t="shared" si="26"/>
        <v>268953</v>
      </c>
      <c r="DE99" s="22" t="s">
        <v>557</v>
      </c>
      <c r="DI99" s="22" t="s">
        <v>559</v>
      </c>
      <c r="DK99" s="1">
        <f t="shared" ref="DK99:EE99" si="27">SUM(DK100:DK100)</f>
        <v>0</v>
      </c>
      <c r="DL99" s="1">
        <f t="shared" si="27"/>
        <v>0</v>
      </c>
      <c r="DM99" s="1">
        <f t="shared" si="27"/>
        <v>0</v>
      </c>
      <c r="DN99" s="1">
        <f t="shared" si="27"/>
        <v>0</v>
      </c>
      <c r="DO99" s="1">
        <f t="shared" si="27"/>
        <v>0</v>
      </c>
      <c r="DP99" s="1">
        <f t="shared" si="27"/>
        <v>0</v>
      </c>
      <c r="DQ99" s="1">
        <f t="shared" si="27"/>
        <v>0</v>
      </c>
      <c r="DR99" s="1">
        <f t="shared" si="27"/>
        <v>0</v>
      </c>
      <c r="DS99" s="1">
        <f t="shared" si="27"/>
        <v>0</v>
      </c>
      <c r="DT99" s="1">
        <f t="shared" si="27"/>
        <v>0</v>
      </c>
      <c r="DU99" s="1">
        <f t="shared" si="27"/>
        <v>0</v>
      </c>
      <c r="DV99" s="1">
        <f t="shared" si="27"/>
        <v>0</v>
      </c>
      <c r="DW99" s="1">
        <f t="shared" si="27"/>
        <v>0</v>
      </c>
      <c r="DX99" s="1">
        <f t="shared" si="27"/>
        <v>0</v>
      </c>
      <c r="DY99" s="1">
        <f t="shared" si="27"/>
        <v>0</v>
      </c>
      <c r="DZ99" s="1">
        <f t="shared" si="27"/>
        <v>0</v>
      </c>
      <c r="EA99" s="1">
        <f t="shared" si="27"/>
        <v>0</v>
      </c>
      <c r="EB99" s="1">
        <f t="shared" si="27"/>
        <v>0</v>
      </c>
      <c r="EC99" s="1">
        <f t="shared" si="27"/>
        <v>0</v>
      </c>
      <c r="ED99" s="1">
        <f t="shared" si="27"/>
        <v>0</v>
      </c>
      <c r="EE99" s="1">
        <f t="shared" si="27"/>
        <v>0</v>
      </c>
    </row>
    <row r="100" ht="14" hidden="1" customHeight="1" spans="1:114">
      <c r="A100" s="1" t="s">
        <v>560</v>
      </c>
      <c r="B100" s="1" t="s">
        <v>555</v>
      </c>
      <c r="C100" s="1" t="s">
        <v>556</v>
      </c>
      <c r="D100" s="1" t="s">
        <v>557</v>
      </c>
      <c r="E100" s="1" t="s">
        <v>149</v>
      </c>
      <c r="F100" s="1" t="s">
        <v>128</v>
      </c>
      <c r="G100" s="1" t="s">
        <v>309</v>
      </c>
      <c r="H100" s="1" t="s">
        <v>561</v>
      </c>
      <c r="K100" s="1">
        <f t="shared" si="17"/>
        <v>0</v>
      </c>
      <c r="L100" s="7">
        <f t="shared" si="18"/>
        <v>268953</v>
      </c>
      <c r="M100" s="1">
        <f t="shared" si="19"/>
        <v>0</v>
      </c>
      <c r="N100" s="13">
        <f t="shared" si="20"/>
        <v>0.268953</v>
      </c>
      <c r="P100" s="1">
        <f t="shared" si="21"/>
        <v>0</v>
      </c>
      <c r="Q100" s="1">
        <v>0</v>
      </c>
      <c r="S100" s="1" t="s">
        <v>130</v>
      </c>
      <c r="T100" s="1" t="e">
        <f>VLOOKUP($A100,'[1]Sheet 1'!$A:$AN,T$1,0)</f>
        <v>#N/A</v>
      </c>
      <c r="U100" s="1" t="s">
        <v>131</v>
      </c>
      <c r="V100" s="1" t="s">
        <v>132</v>
      </c>
      <c r="W100" s="1" t="s">
        <v>133</v>
      </c>
      <c r="X100" s="1" t="s">
        <v>134</v>
      </c>
      <c r="Y100" s="1" t="str">
        <f>VLOOKUP($A100,'[1]Sheet 1'!$A:$AN,Y$1,0)</f>
        <v>Proposed Plan</v>
      </c>
      <c r="Z100" s="1" t="str">
        <f>VLOOKUP($A100,'[1]Sheet 1'!$A:$AN,Z$1,0)</f>
        <v>GTx to GEMS Execution 2021</v>
      </c>
      <c r="AA100" s="1" t="s">
        <v>131</v>
      </c>
      <c r="AB100" s="1" t="s">
        <v>529</v>
      </c>
      <c r="AC100" s="1" t="s">
        <v>136</v>
      </c>
      <c r="AD100" s="1" t="e">
        <f>VLOOKUP($A100,'[1]Sheet 1'!$A:$AN,AD$1,0)</f>
        <v>#N/A</v>
      </c>
      <c r="AE100" s="1" t="e">
        <f>VLOOKUP($A100,'[1]Sheet 1'!$A:$AN,AE$1,0)</f>
        <v>#N/A</v>
      </c>
      <c r="AF100" s="1" t="s">
        <v>137</v>
      </c>
      <c r="AG100" s="1" t="e">
        <f>VLOOKUP($A100,'[1]Sheet 1'!$A:$AN,AG$1,0)</f>
        <v>#N/A</v>
      </c>
      <c r="AH100" s="1" t="e">
        <f>VLOOKUP($A100,'[1]Sheet 1'!$A:$AN,AH$1,0)</f>
        <v>#N/A</v>
      </c>
      <c r="AI100" s="1" t="e">
        <f>VLOOKUP($A100,'[1]Sheet 1'!$A:$AN,AI$1,0)</f>
        <v>#N/A</v>
      </c>
      <c r="AJ100" s="1" t="e">
        <f>VLOOKUP($A100,'[1]Sheet 1'!$A:$AN,AJ$1,0)</f>
        <v>#N/A</v>
      </c>
      <c r="AK100" s="1" t="e">
        <f>VLOOKUP($A100,'[1]Sheet 1'!$A:$AN,AK$1,0)</f>
        <v>#REF!</v>
      </c>
      <c r="AL100" s="1" t="e">
        <f>VLOOKUP($A100,'[1]Sheet 1'!$A:$AN,AL$1,0)</f>
        <v>#REF!</v>
      </c>
      <c r="AM100" s="1" t="e">
        <f>VLOOKUP($A100,'[1]Sheet 1'!$A:$AN,AM$1,0)</f>
        <v>#REF!</v>
      </c>
      <c r="AN100" s="1" t="e">
        <f>VLOOKUP($A100,'[1]Sheet 1'!$A:$AN,AN$1,0)</f>
        <v>#REF!</v>
      </c>
      <c r="AO100" s="22" t="s">
        <v>562</v>
      </c>
      <c r="AW100" s="1" t="s">
        <v>141</v>
      </c>
      <c r="AZ100" s="22" t="s">
        <v>561</v>
      </c>
      <c r="BA100" s="1" t="s">
        <v>563</v>
      </c>
      <c r="BB100" s="1" t="s">
        <v>232</v>
      </c>
      <c r="BC100" s="1" t="s">
        <v>134</v>
      </c>
      <c r="BD100" s="1" t="s">
        <v>466</v>
      </c>
      <c r="BE100" s="22" t="s">
        <v>564</v>
      </c>
      <c r="BF100" s="1" t="s">
        <v>258</v>
      </c>
      <c r="BG100" s="1" t="s">
        <v>152</v>
      </c>
      <c r="BH100" s="1" t="s">
        <v>152</v>
      </c>
      <c r="BI100" s="23">
        <v>44197</v>
      </c>
      <c r="BJ100" s="23">
        <v>44561</v>
      </c>
      <c r="CD100" s="29">
        <v>268953</v>
      </c>
      <c r="CU100" s="29">
        <v>268953</v>
      </c>
      <c r="CW100" s="29">
        <v>38421.86</v>
      </c>
      <c r="CX100" s="29">
        <v>115265.58</v>
      </c>
      <c r="CY100" s="29">
        <v>115265.56</v>
      </c>
      <c r="DB100" s="29">
        <v>268953</v>
      </c>
      <c r="DF100" s="22" t="s">
        <v>565</v>
      </c>
      <c r="DJ100" s="22" t="s">
        <v>565</v>
      </c>
    </row>
    <row r="101" ht="14" customHeight="1" spans="1:135">
      <c r="A101" s="1">
        <v>15910</v>
      </c>
      <c r="B101" s="1" t="s">
        <v>566</v>
      </c>
      <c r="C101" s="1" t="s">
        <v>567</v>
      </c>
      <c r="D101" s="1" t="s">
        <v>568</v>
      </c>
      <c r="E101" s="1" t="s">
        <v>127</v>
      </c>
      <c r="F101" s="1" t="s">
        <v>128</v>
      </c>
      <c r="G101" s="1" t="s">
        <v>157</v>
      </c>
      <c r="H101" s="1">
        <v>0</v>
      </c>
      <c r="I101" s="1">
        <v>0</v>
      </c>
      <c r="J101" s="1">
        <v>0</v>
      </c>
      <c r="K101" s="7">
        <f t="shared" si="17"/>
        <v>0</v>
      </c>
      <c r="L101" s="7">
        <f t="shared" si="18"/>
        <v>1.8</v>
      </c>
      <c r="M101" s="1">
        <f t="shared" si="19"/>
        <v>1.0896</v>
      </c>
      <c r="N101" s="13">
        <f t="shared" si="20"/>
        <v>0.10881181</v>
      </c>
      <c r="P101" s="1">
        <f t="shared" si="21"/>
        <v>0.1362</v>
      </c>
      <c r="Q101" s="1">
        <v>0</v>
      </c>
      <c r="S101" s="1" t="s">
        <v>130</v>
      </c>
      <c r="T101" s="1" t="str">
        <f>VLOOKUP($A101,'[1]Sheet 1'!$A:$AN,T$1,0)</f>
        <v>No</v>
      </c>
      <c r="U101" s="1" t="s">
        <v>131</v>
      </c>
      <c r="V101" s="1" t="s">
        <v>132</v>
      </c>
      <c r="W101" s="1" t="s">
        <v>569</v>
      </c>
      <c r="X101" s="1" t="s">
        <v>134</v>
      </c>
      <c r="Y101" s="1" t="str">
        <f>VLOOKUP($A101,'[1]Sheet 1'!$A:$AN,Y$1,0)</f>
        <v>Proposed Plan</v>
      </c>
      <c r="Z101" s="1" t="str">
        <f>VLOOKUP($A101,'[1]Sheet 1'!$A:$AN,Z$1,0)</f>
        <v>BD&amp;L Due Diligence</v>
      </c>
      <c r="AA101" s="1" t="s">
        <v>131</v>
      </c>
      <c r="AB101" s="1" t="s">
        <v>131</v>
      </c>
      <c r="AC101" s="1" t="s">
        <v>136</v>
      </c>
      <c r="AD101" s="1" t="e">
        <f>VLOOKUP($A101,'[1]Sheet 1'!$A:$AN,AD$1,0)</f>
        <v>#N/A</v>
      </c>
      <c r="AE101" s="1" t="e">
        <f>VLOOKUP($A101,'[1]Sheet 1'!$A:$AN,AE$1,0)</f>
        <v>#N/A</v>
      </c>
      <c r="AF101" s="1" t="s">
        <v>137</v>
      </c>
      <c r="AG101" s="1" t="e">
        <f>VLOOKUP($A101,'[1]Sheet 1'!$A:$AN,AG$1,0)</f>
        <v>#N/A</v>
      </c>
      <c r="AH101" s="1" t="e">
        <f>VLOOKUP($A101,'[1]Sheet 1'!$A:$AN,AH$1,0)</f>
        <v>#N/A</v>
      </c>
      <c r="AI101" s="1" t="e">
        <f>VLOOKUP($A101,'[1]Sheet 1'!$A:$AN,AI$1,0)</f>
        <v>#N/A</v>
      </c>
      <c r="AJ101" s="1" t="e">
        <f>VLOOKUP($A101,'[1]Sheet 1'!$A:$AN,AJ$1,0)</f>
        <v>#N/A</v>
      </c>
      <c r="AK101" s="1" t="e">
        <f>VLOOKUP($A101,'[1]Sheet 1'!$A:$AN,AK$1,0)</f>
        <v>#REF!</v>
      </c>
      <c r="AL101" s="1" t="e">
        <f>VLOOKUP($A101,'[1]Sheet 1'!$A:$AN,AL$1,0)</f>
        <v>#REF!</v>
      </c>
      <c r="AM101" s="1" t="e">
        <f>VLOOKUP($A101,'[1]Sheet 1'!$A:$AN,AM$1,0)</f>
        <v>#REF!</v>
      </c>
      <c r="AN101" s="1" t="e">
        <f>VLOOKUP($A101,'[1]Sheet 1'!$A:$AN,AN$1,0)</f>
        <v>#REF!</v>
      </c>
      <c r="AO101" s="22" t="s">
        <v>567</v>
      </c>
      <c r="AQ101" s="22" t="s">
        <v>566</v>
      </c>
      <c r="AR101" s="1" t="s">
        <v>570</v>
      </c>
      <c r="AS101" s="1" t="s">
        <v>139</v>
      </c>
      <c r="AV101" s="1" t="s">
        <v>140</v>
      </c>
      <c r="AW101" s="1" t="s">
        <v>141</v>
      </c>
      <c r="AX101" s="1" t="s">
        <v>173</v>
      </c>
      <c r="AY101" s="22" t="s">
        <v>571</v>
      </c>
      <c r="BI101" s="23">
        <v>44046</v>
      </c>
      <c r="BJ101" s="23">
        <v>47848</v>
      </c>
      <c r="BK101" s="24">
        <f t="shared" ref="BK101:CS101" si="28">SUM(BK102:BK102)</f>
        <v>645.8</v>
      </c>
      <c r="BL101" s="24">
        <f t="shared" si="28"/>
        <v>0.4</v>
      </c>
      <c r="BM101" s="29">
        <f t="shared" si="28"/>
        <v>108810.01</v>
      </c>
      <c r="BN101" s="24">
        <f t="shared" si="28"/>
        <v>0</v>
      </c>
      <c r="BO101" s="29">
        <f t="shared" si="28"/>
        <v>108810.01</v>
      </c>
      <c r="BP101" s="24">
        <f t="shared" si="28"/>
        <v>0</v>
      </c>
      <c r="BQ101" s="24">
        <f t="shared" si="28"/>
        <v>0</v>
      </c>
      <c r="BR101" s="24">
        <f t="shared" si="28"/>
        <v>0</v>
      </c>
      <c r="BS101" s="24">
        <f t="shared" si="28"/>
        <v>0</v>
      </c>
      <c r="BT101" s="24">
        <f t="shared" si="28"/>
        <v>0</v>
      </c>
      <c r="BU101" s="24">
        <f t="shared" si="28"/>
        <v>0</v>
      </c>
      <c r="BV101" s="24">
        <f t="shared" si="28"/>
        <v>0</v>
      </c>
      <c r="BW101" s="24">
        <f t="shared" si="28"/>
        <v>0</v>
      </c>
      <c r="BX101" s="24">
        <f t="shared" si="28"/>
        <v>0</v>
      </c>
      <c r="BY101" s="24">
        <f t="shared" si="28"/>
        <v>0</v>
      </c>
      <c r="BZ101" s="24">
        <f t="shared" si="28"/>
        <v>0</v>
      </c>
      <c r="CA101" s="24">
        <f t="shared" si="28"/>
        <v>0</v>
      </c>
      <c r="CB101" s="24">
        <f t="shared" si="28"/>
        <v>0</v>
      </c>
      <c r="CC101" s="24">
        <f t="shared" si="28"/>
        <v>0</v>
      </c>
      <c r="CD101" s="29">
        <f t="shared" si="28"/>
        <v>1.8</v>
      </c>
      <c r="CE101" s="24">
        <f t="shared" si="28"/>
        <v>0</v>
      </c>
      <c r="CF101" s="24">
        <f t="shared" si="28"/>
        <v>0</v>
      </c>
      <c r="CG101" s="24">
        <f t="shared" si="28"/>
        <v>0</v>
      </c>
      <c r="CH101" s="24">
        <f t="shared" si="28"/>
        <v>0</v>
      </c>
      <c r="CI101" s="24">
        <f t="shared" si="28"/>
        <v>0</v>
      </c>
      <c r="CJ101" s="24">
        <f t="shared" si="28"/>
        <v>0</v>
      </c>
      <c r="CK101" s="24">
        <f t="shared" si="28"/>
        <v>0</v>
      </c>
      <c r="CL101" s="24">
        <f t="shared" si="28"/>
        <v>0</v>
      </c>
      <c r="CM101" s="24">
        <f t="shared" si="28"/>
        <v>0</v>
      </c>
      <c r="CN101" s="24">
        <f t="shared" si="28"/>
        <v>0</v>
      </c>
      <c r="CO101" s="24">
        <f t="shared" si="28"/>
        <v>0</v>
      </c>
      <c r="CP101" s="24">
        <f t="shared" si="28"/>
        <v>0</v>
      </c>
      <c r="CQ101" s="24">
        <f t="shared" si="28"/>
        <v>0</v>
      </c>
      <c r="CR101" s="24">
        <f t="shared" si="28"/>
        <v>0</v>
      </c>
      <c r="CS101" s="24">
        <f t="shared" si="28"/>
        <v>0</v>
      </c>
      <c r="CT101" s="1" t="s">
        <v>472</v>
      </c>
      <c r="CU101" s="29">
        <f t="shared" ref="CU101:DB101" si="29">SUM(CU102:CU102)</f>
        <v>1.8</v>
      </c>
      <c r="CV101" s="29">
        <f t="shared" si="29"/>
        <v>0</v>
      </c>
      <c r="CW101" s="29">
        <f t="shared" si="29"/>
        <v>0.24</v>
      </c>
      <c r="CX101" s="29">
        <f t="shared" si="29"/>
        <v>0.72</v>
      </c>
      <c r="CY101" s="29">
        <f t="shared" si="29"/>
        <v>0.84</v>
      </c>
      <c r="CZ101" s="29">
        <f t="shared" si="29"/>
        <v>0</v>
      </c>
      <c r="DA101" s="29">
        <f t="shared" si="29"/>
        <v>0</v>
      </c>
      <c r="DB101" s="29">
        <f t="shared" si="29"/>
        <v>108811.81</v>
      </c>
      <c r="DE101" s="22" t="s">
        <v>568</v>
      </c>
      <c r="DK101" s="1">
        <f t="shared" ref="DK101:EE101" si="30">SUM(DK102:DK102)</f>
        <v>0</v>
      </c>
      <c r="DL101" s="1">
        <f t="shared" si="30"/>
        <v>0</v>
      </c>
      <c r="DM101" s="1">
        <f t="shared" si="30"/>
        <v>0</v>
      </c>
      <c r="DN101" s="1">
        <f t="shared" si="30"/>
        <v>0</v>
      </c>
      <c r="DO101" s="1">
        <f t="shared" si="30"/>
        <v>0</v>
      </c>
      <c r="DP101" s="1">
        <f t="shared" si="30"/>
        <v>0.6</v>
      </c>
      <c r="DQ101" s="1">
        <f t="shared" si="30"/>
        <v>2.6</v>
      </c>
      <c r="DR101" s="1">
        <f t="shared" si="30"/>
        <v>1.3</v>
      </c>
      <c r="DS101" s="1">
        <f t="shared" si="30"/>
        <v>0.9</v>
      </c>
      <c r="DT101" s="1">
        <f t="shared" si="30"/>
        <v>0</v>
      </c>
      <c r="DU101" s="1">
        <f t="shared" si="30"/>
        <v>0</v>
      </c>
      <c r="DV101" s="1">
        <f t="shared" si="30"/>
        <v>0</v>
      </c>
      <c r="DW101" s="1">
        <f t="shared" si="30"/>
        <v>0</v>
      </c>
      <c r="DX101" s="1">
        <f t="shared" si="30"/>
        <v>0</v>
      </c>
      <c r="DY101" s="1">
        <f t="shared" si="30"/>
        <v>0</v>
      </c>
      <c r="DZ101" s="1">
        <f t="shared" si="30"/>
        <v>0</v>
      </c>
      <c r="EA101" s="1">
        <f t="shared" si="30"/>
        <v>0</v>
      </c>
      <c r="EB101" s="1">
        <f t="shared" si="30"/>
        <v>0</v>
      </c>
      <c r="EC101" s="1">
        <f t="shared" si="30"/>
        <v>0</v>
      </c>
      <c r="ED101" s="1">
        <f t="shared" si="30"/>
        <v>0</v>
      </c>
      <c r="EE101" s="1">
        <f t="shared" si="30"/>
        <v>0</v>
      </c>
    </row>
    <row r="102" ht="14" hidden="1" customHeight="1" spans="1:127">
      <c r="A102" s="1" t="s">
        <v>572</v>
      </c>
      <c r="B102" s="1" t="s">
        <v>566</v>
      </c>
      <c r="C102" s="1" t="s">
        <v>567</v>
      </c>
      <c r="D102" s="1" t="s">
        <v>568</v>
      </c>
      <c r="E102" s="1" t="s">
        <v>149</v>
      </c>
      <c r="F102" s="1" t="s">
        <v>128</v>
      </c>
      <c r="G102" s="1" t="s">
        <v>157</v>
      </c>
      <c r="H102" s="1" t="s">
        <v>573</v>
      </c>
      <c r="I102" s="1">
        <v>0</v>
      </c>
      <c r="J102" s="1">
        <v>0</v>
      </c>
      <c r="K102" s="1">
        <f t="shared" si="17"/>
        <v>0</v>
      </c>
      <c r="L102" s="7">
        <f t="shared" si="18"/>
        <v>1.8</v>
      </c>
      <c r="M102" s="1">
        <f t="shared" si="19"/>
        <v>1.0896</v>
      </c>
      <c r="N102" s="13">
        <f t="shared" si="20"/>
        <v>0.10881181</v>
      </c>
      <c r="P102" s="1">
        <f t="shared" si="21"/>
        <v>0.1362</v>
      </c>
      <c r="Q102" s="1">
        <v>0</v>
      </c>
      <c r="S102" s="1" t="s">
        <v>130</v>
      </c>
      <c r="T102" s="1" t="str">
        <f>VLOOKUP($A102,'[1]Sheet 1'!$A:$AN,T$1,0)</f>
        <v>No</v>
      </c>
      <c r="U102" s="1" t="s">
        <v>131</v>
      </c>
      <c r="V102" s="1" t="s">
        <v>132</v>
      </c>
      <c r="W102" s="1" t="s">
        <v>569</v>
      </c>
      <c r="X102" s="1" t="s">
        <v>134</v>
      </c>
      <c r="Y102" s="1" t="str">
        <f>VLOOKUP($A102,'[1]Sheet 1'!$A:$AN,Y$1,0)</f>
        <v>Strategy Approved</v>
      </c>
      <c r="Z102" s="1" t="str">
        <f>VLOOKUP($A102,'[1]Sheet 1'!$A:$AN,Z$1,0)</f>
        <v>Due Diligence - Sandoz</v>
      </c>
      <c r="AA102" s="1" t="s">
        <v>131</v>
      </c>
      <c r="AB102" s="1" t="s">
        <v>131</v>
      </c>
      <c r="AC102" s="1" t="s">
        <v>136</v>
      </c>
      <c r="AD102" s="1" t="e">
        <f>VLOOKUP($A102,'[1]Sheet 1'!$A:$AN,AD$1,0)</f>
        <v>#N/A</v>
      </c>
      <c r="AE102" s="1" t="e">
        <f>VLOOKUP($A102,'[1]Sheet 1'!$A:$AN,AE$1,0)</f>
        <v>#N/A</v>
      </c>
      <c r="AF102" s="1" t="s">
        <v>137</v>
      </c>
      <c r="AG102" s="1" t="e">
        <f>VLOOKUP($A102,'[1]Sheet 1'!$A:$AN,AG$1,0)</f>
        <v>#N/A</v>
      </c>
      <c r="AH102" s="1" t="e">
        <f>VLOOKUP($A102,'[1]Sheet 1'!$A:$AN,AH$1,0)</f>
        <v>#N/A</v>
      </c>
      <c r="AI102" s="1" t="e">
        <f>VLOOKUP($A102,'[1]Sheet 1'!$A:$AN,AI$1,0)</f>
        <v>#N/A</v>
      </c>
      <c r="AJ102" s="1" t="e">
        <f>VLOOKUP($A102,'[1]Sheet 1'!$A:$AN,AJ$1,0)</f>
        <v>#N/A</v>
      </c>
      <c r="AK102" s="1" t="e">
        <f>VLOOKUP($A102,'[1]Sheet 1'!$A:$AN,AK$1,0)</f>
        <v>#REF!</v>
      </c>
      <c r="AL102" s="1" t="e">
        <f>VLOOKUP($A102,'[1]Sheet 1'!$A:$AN,AL$1,0)</f>
        <v>#REF!</v>
      </c>
      <c r="AM102" s="1" t="e">
        <f>VLOOKUP($A102,'[1]Sheet 1'!$A:$AN,AM$1,0)</f>
        <v>#REF!</v>
      </c>
      <c r="AN102" s="1" t="e">
        <f>VLOOKUP($A102,'[1]Sheet 1'!$A:$AN,AN$1,0)</f>
        <v>#REF!</v>
      </c>
      <c r="AO102" s="22" t="s">
        <v>574</v>
      </c>
      <c r="AW102" s="1" t="s">
        <v>172</v>
      </c>
      <c r="AZ102" s="22" t="s">
        <v>573</v>
      </c>
      <c r="BA102" s="1" t="s">
        <v>575</v>
      </c>
      <c r="BB102" s="1" t="s">
        <v>576</v>
      </c>
      <c r="BD102" s="1" t="s">
        <v>131</v>
      </c>
      <c r="BF102" s="1" t="s">
        <v>258</v>
      </c>
      <c r="BG102" s="1" t="s">
        <v>152</v>
      </c>
      <c r="BH102" s="1" t="s">
        <v>152</v>
      </c>
      <c r="BI102" s="23">
        <v>44105</v>
      </c>
      <c r="BJ102" s="23">
        <v>47662</v>
      </c>
      <c r="BK102" s="24">
        <v>645.8</v>
      </c>
      <c r="BL102" s="1">
        <v>0.4</v>
      </c>
      <c r="BM102" s="29">
        <v>108810.01</v>
      </c>
      <c r="BO102" s="29">
        <v>108810.01</v>
      </c>
      <c r="CD102" s="29">
        <v>1.8</v>
      </c>
      <c r="CU102" s="29">
        <v>1.8</v>
      </c>
      <c r="CW102" s="29">
        <v>0.24</v>
      </c>
      <c r="CX102" s="29">
        <v>0.72</v>
      </c>
      <c r="CY102" s="29">
        <v>0.84</v>
      </c>
      <c r="DB102" s="29">
        <v>108811.81</v>
      </c>
      <c r="DF102" s="22" t="s">
        <v>577</v>
      </c>
      <c r="DJ102" s="22" t="s">
        <v>577</v>
      </c>
      <c r="DP102" s="1">
        <v>0.6</v>
      </c>
      <c r="DQ102" s="1">
        <v>2.6</v>
      </c>
      <c r="DR102" s="1">
        <v>1.3</v>
      </c>
      <c r="DS102" s="1">
        <v>0.9</v>
      </c>
      <c r="DT102" s="1">
        <v>0</v>
      </c>
      <c r="DU102" s="1">
        <v>0</v>
      </c>
      <c r="DV102" s="1">
        <v>0</v>
      </c>
      <c r="DW102" s="1">
        <v>0</v>
      </c>
    </row>
    <row r="103" ht="14" customHeight="1" spans="1:121">
      <c r="A103" s="1">
        <v>18032</v>
      </c>
      <c r="B103" s="1" t="s">
        <v>578</v>
      </c>
      <c r="C103" s="1" t="s">
        <v>579</v>
      </c>
      <c r="D103" s="1" t="s">
        <v>528</v>
      </c>
      <c r="E103" s="1" t="s">
        <v>127</v>
      </c>
      <c r="F103" s="1" t="s">
        <v>128</v>
      </c>
      <c r="G103" s="1" t="s">
        <v>185</v>
      </c>
      <c r="H103" s="1">
        <v>0</v>
      </c>
      <c r="I103" s="1">
        <v>0</v>
      </c>
      <c r="J103" s="1">
        <v>0</v>
      </c>
      <c r="K103" s="7">
        <f t="shared" si="17"/>
        <v>44800</v>
      </c>
      <c r="L103" s="7">
        <f t="shared" si="18"/>
        <v>21291.65</v>
      </c>
      <c r="M103" s="1">
        <f t="shared" si="19"/>
        <v>0</v>
      </c>
      <c r="N103" s="13">
        <f t="shared" si="20"/>
        <v>0.06909165</v>
      </c>
      <c r="P103" s="1">
        <f t="shared" si="21"/>
        <v>0</v>
      </c>
      <c r="Q103" s="1">
        <v>0</v>
      </c>
      <c r="S103" s="1" t="s">
        <v>130</v>
      </c>
      <c r="T103" s="1" t="str">
        <f>VLOOKUP($A103,'[1]Sheet 1'!$A:$AN,T$1,0)</f>
        <v>No</v>
      </c>
      <c r="U103" s="1" t="s">
        <v>131</v>
      </c>
      <c r="V103" s="1" t="s">
        <v>171</v>
      </c>
      <c r="W103" s="1" t="s">
        <v>171</v>
      </c>
      <c r="X103" s="1" t="s">
        <v>580</v>
      </c>
      <c r="Y103" s="1" t="str">
        <f>VLOOKUP($A103,'[1]Sheet 1'!$A:$AN,Y$1,0)</f>
        <v>Strategy Approved</v>
      </c>
      <c r="Z103" s="1" t="str">
        <f>VLOOKUP($A103,'[1]Sheet 1'!$A:$AN,Z$1,0)</f>
        <v>Inspectn Readiness P</v>
      </c>
      <c r="AA103" s="1" t="s">
        <v>131</v>
      </c>
      <c r="AB103" s="1" t="s">
        <v>131</v>
      </c>
      <c r="AC103" s="1" t="s">
        <v>159</v>
      </c>
      <c r="AD103" s="1" t="str">
        <f>VLOOKUP($A103,'[1]Sheet 1'!$A:$AN,AD$1,0)</f>
        <v>TO Be Updated</v>
      </c>
      <c r="AE103" s="1" t="str">
        <f>VLOOKUP($A103,'[1]Sheet 1'!$A:$AN,AE$1,0)</f>
        <v>SONAR - Available in Horizon</v>
      </c>
      <c r="AF103" s="1" t="s">
        <v>171</v>
      </c>
      <c r="AG103" s="1" t="str">
        <f>VLOOKUP($A103,'[1]Sheet 1'!$A:$AN,AG$1,0)</f>
        <v>TO Be Updated</v>
      </c>
      <c r="AH103" s="1" t="str">
        <f>VLOOKUP($A103,'[1]Sheet 1'!$A:$AN,AH$1,0)</f>
        <v>TO Be Updated</v>
      </c>
      <c r="AI103" s="1" t="str">
        <f>VLOOKUP($A103,'[1]Sheet 1'!$A:$AN,AI$1,0)</f>
        <v>TO Be Updated</v>
      </c>
      <c r="AJ103" s="1" t="str">
        <f>VLOOKUP($A103,'[1]Sheet 1'!$A:$AN,AJ$1,0)</f>
        <v>TO Be Updated</v>
      </c>
      <c r="AK103" s="1" t="e">
        <f>VLOOKUP($A103,'[1]Sheet 1'!$A:$AN,AK$1,0)</f>
        <v>#REF!</v>
      </c>
      <c r="AL103" s="1" t="e">
        <f>VLOOKUP($A103,'[1]Sheet 1'!$A:$AN,AL$1,0)</f>
        <v>#REF!</v>
      </c>
      <c r="AM103" s="1" t="e">
        <f>VLOOKUP($A103,'[1]Sheet 1'!$A:$AN,AM$1,0)</f>
        <v>#REF!</v>
      </c>
      <c r="AN103" s="1" t="e">
        <f>VLOOKUP($A103,'[1]Sheet 1'!$A:$AN,AN$1,0)</f>
        <v>#REF!</v>
      </c>
      <c r="AO103" s="22" t="s">
        <v>579</v>
      </c>
      <c r="AQ103" s="22" t="s">
        <v>578</v>
      </c>
      <c r="AR103" s="1" t="s">
        <v>250</v>
      </c>
      <c r="AS103" s="1" t="s">
        <v>139</v>
      </c>
      <c r="AT103" s="1" t="s">
        <v>171</v>
      </c>
      <c r="AU103" s="1" t="s">
        <v>580</v>
      </c>
      <c r="AV103" s="1" t="s">
        <v>140</v>
      </c>
      <c r="AW103" s="1" t="s">
        <v>172</v>
      </c>
      <c r="AX103" s="1" t="s">
        <v>173</v>
      </c>
      <c r="AY103" s="22" t="s">
        <v>581</v>
      </c>
      <c r="BI103" s="23">
        <v>44326</v>
      </c>
      <c r="BJ103" s="23">
        <v>44529</v>
      </c>
      <c r="BK103" s="24">
        <v>1.5</v>
      </c>
      <c r="BL103" s="1">
        <v>0</v>
      </c>
      <c r="BM103" s="29">
        <v>47800</v>
      </c>
      <c r="BO103" s="29">
        <v>47800</v>
      </c>
      <c r="BP103" s="29">
        <v>34000</v>
      </c>
      <c r="BQ103" s="29">
        <v>19000</v>
      </c>
      <c r="BR103" s="29">
        <v>6000</v>
      </c>
      <c r="BS103" s="29">
        <v>-3200</v>
      </c>
      <c r="BT103" s="29">
        <v>-11000</v>
      </c>
      <c r="BU103" s="29"/>
      <c r="BV103" s="29"/>
      <c r="BW103" s="29"/>
      <c r="BX103" s="29"/>
      <c r="BY103" s="29"/>
      <c r="BZ103" s="29"/>
      <c r="CA103" s="29"/>
      <c r="CC103" s="29">
        <v>44800</v>
      </c>
      <c r="CD103" s="29">
        <v>21291.65</v>
      </c>
      <c r="CT103" s="1" t="s">
        <v>227</v>
      </c>
      <c r="CU103" s="29">
        <v>21291.65</v>
      </c>
      <c r="CV103" s="29">
        <v>59000</v>
      </c>
      <c r="CW103" s="29">
        <v>-11158.33</v>
      </c>
      <c r="CX103" s="29">
        <v>9125.01</v>
      </c>
      <c r="CY103" s="29">
        <v>9124.97</v>
      </c>
      <c r="CZ103" s="29">
        <v>36500</v>
      </c>
      <c r="DA103" s="29">
        <v>50000</v>
      </c>
      <c r="DB103" s="29">
        <v>69091.65</v>
      </c>
      <c r="DE103" s="22" t="s">
        <v>528</v>
      </c>
      <c r="DQ103" s="1">
        <v>0</v>
      </c>
    </row>
    <row r="104" ht="14" hidden="1" customHeight="1" spans="1:121">
      <c r="A104" s="1" t="s">
        <v>582</v>
      </c>
      <c r="B104" s="1" t="s">
        <v>578</v>
      </c>
      <c r="C104" s="1" t="s">
        <v>579</v>
      </c>
      <c r="D104" s="1" t="s">
        <v>528</v>
      </c>
      <c r="E104" s="1" t="s">
        <v>149</v>
      </c>
      <c r="F104" s="1" t="s">
        <v>128</v>
      </c>
      <c r="G104" s="1" t="s">
        <v>185</v>
      </c>
      <c r="H104" s="1" t="s">
        <v>583</v>
      </c>
      <c r="I104" s="1">
        <v>0</v>
      </c>
      <c r="J104" s="1">
        <v>0</v>
      </c>
      <c r="K104" s="1">
        <f t="shared" si="17"/>
        <v>44800</v>
      </c>
      <c r="L104" s="7">
        <f t="shared" si="18"/>
        <v>21291.65</v>
      </c>
      <c r="M104" s="1">
        <f t="shared" si="19"/>
        <v>0</v>
      </c>
      <c r="N104" s="13">
        <f t="shared" si="20"/>
        <v>0.06909165</v>
      </c>
      <c r="P104" s="1">
        <f t="shared" si="21"/>
        <v>0</v>
      </c>
      <c r="Q104" s="1">
        <v>0</v>
      </c>
      <c r="S104" s="1" t="s">
        <v>130</v>
      </c>
      <c r="T104" s="1" t="str">
        <f>VLOOKUP($A104,'[1]Sheet 1'!$A:$AN,T$1,0)</f>
        <v>No</v>
      </c>
      <c r="U104" s="1" t="s">
        <v>131</v>
      </c>
      <c r="V104" s="1" t="s">
        <v>171</v>
      </c>
      <c r="W104" s="1" t="s">
        <v>171</v>
      </c>
      <c r="X104" s="1" t="s">
        <v>580</v>
      </c>
      <c r="Y104" s="1" t="str">
        <f>VLOOKUP($A104,'[1]Sheet 1'!$A:$AN,Y$1,0)</f>
        <v>Strategy Approved</v>
      </c>
      <c r="Z104" s="1" t="str">
        <f>VLOOKUP($A104,'[1]Sheet 1'!$A:$AN,Z$1,0)</f>
        <v>Inspectn Readiness P</v>
      </c>
      <c r="AA104" s="1" t="s">
        <v>131</v>
      </c>
      <c r="AB104" s="1" t="s">
        <v>131</v>
      </c>
      <c r="AC104" s="1" t="s">
        <v>159</v>
      </c>
      <c r="AD104" s="1" t="str">
        <f>VLOOKUP($A104,'[1]Sheet 1'!$A:$AN,AD$1,0)</f>
        <v>TO Be Updated</v>
      </c>
      <c r="AE104" s="1" t="str">
        <f>VLOOKUP($A104,'[1]Sheet 1'!$A:$AN,AE$1,0)</f>
        <v>SONAR - Available in Horizon</v>
      </c>
      <c r="AF104" s="1" t="s">
        <v>171</v>
      </c>
      <c r="AG104" s="1" t="str">
        <f>VLOOKUP($A104,'[1]Sheet 1'!$A:$AN,AG$1,0)</f>
        <v>TO Be Updated</v>
      </c>
      <c r="AH104" s="1" t="str">
        <f>VLOOKUP($A104,'[1]Sheet 1'!$A:$AN,AH$1,0)</f>
        <v>TO Be Updated</v>
      </c>
      <c r="AI104" s="1" t="str">
        <f>VLOOKUP($A104,'[1]Sheet 1'!$A:$AN,AI$1,0)</f>
        <v>TO Be Updated</v>
      </c>
      <c r="AJ104" s="1" t="str">
        <f>VLOOKUP($A104,'[1]Sheet 1'!$A:$AN,AJ$1,0)</f>
        <v>TO Be Updated</v>
      </c>
      <c r="AK104" s="1" t="e">
        <f>VLOOKUP($A104,'[1]Sheet 1'!$A:$AN,AK$1,0)</f>
        <v>#REF!</v>
      </c>
      <c r="AL104" s="1" t="e">
        <f>VLOOKUP($A104,'[1]Sheet 1'!$A:$AN,AL$1,0)</f>
        <v>#REF!</v>
      </c>
      <c r="AM104" s="1" t="e">
        <f>VLOOKUP($A104,'[1]Sheet 1'!$A:$AN,AM$1,0)</f>
        <v>#REF!</v>
      </c>
      <c r="AN104" s="1" t="e">
        <f>VLOOKUP($A104,'[1]Sheet 1'!$A:$AN,AN$1,0)</f>
        <v>#REF!</v>
      </c>
      <c r="AO104" s="22" t="s">
        <v>579</v>
      </c>
      <c r="AW104" s="1" t="s">
        <v>172</v>
      </c>
      <c r="AZ104" s="22" t="s">
        <v>583</v>
      </c>
      <c r="BA104" s="1" t="s">
        <v>581</v>
      </c>
      <c r="BB104" s="1" t="s">
        <v>186</v>
      </c>
      <c r="BC104" s="1" t="s">
        <v>580</v>
      </c>
      <c r="BD104" s="1" t="s">
        <v>131</v>
      </c>
      <c r="BE104" s="22" t="s">
        <v>584</v>
      </c>
      <c r="BF104" s="1" t="s">
        <v>258</v>
      </c>
      <c r="BG104" s="1" t="s">
        <v>152</v>
      </c>
      <c r="BH104" s="1" t="s">
        <v>152</v>
      </c>
      <c r="BI104" s="23">
        <v>44326</v>
      </c>
      <c r="BJ104" s="23">
        <v>44529</v>
      </c>
      <c r="BK104" s="24">
        <v>1.5</v>
      </c>
      <c r="BL104" s="1">
        <v>0</v>
      </c>
      <c r="BM104" s="29">
        <v>47800</v>
      </c>
      <c r="BO104" s="29">
        <v>47800</v>
      </c>
      <c r="BP104" s="29">
        <v>34000</v>
      </c>
      <c r="BQ104" s="29">
        <v>19000</v>
      </c>
      <c r="BR104" s="29">
        <v>6000</v>
      </c>
      <c r="BS104" s="29">
        <v>-3200</v>
      </c>
      <c r="BT104" s="29">
        <v>-11000</v>
      </c>
      <c r="BU104" s="29"/>
      <c r="BV104" s="29"/>
      <c r="BW104" s="29"/>
      <c r="BX104" s="29"/>
      <c r="BY104" s="29"/>
      <c r="BZ104" s="29"/>
      <c r="CA104" s="29"/>
      <c r="CC104" s="29">
        <v>44800</v>
      </c>
      <c r="CD104" s="29">
        <v>21291.65</v>
      </c>
      <c r="CU104" s="29">
        <v>21291.65</v>
      </c>
      <c r="CV104" s="29">
        <v>59000</v>
      </c>
      <c r="CW104" s="29">
        <v>-11158.33</v>
      </c>
      <c r="CX104" s="29">
        <v>9125.01</v>
      </c>
      <c r="CY104" s="29">
        <v>9124.97</v>
      </c>
      <c r="CZ104" s="29">
        <v>36500</v>
      </c>
      <c r="DA104" s="29">
        <v>50000</v>
      </c>
      <c r="DB104" s="29">
        <v>69091.65</v>
      </c>
      <c r="DF104" s="22" t="s">
        <v>528</v>
      </c>
      <c r="DJ104" s="22" t="s">
        <v>528</v>
      </c>
      <c r="DQ104" s="1">
        <v>0</v>
      </c>
    </row>
    <row r="105" ht="14" customHeight="1" spans="1:135">
      <c r="A105" s="1">
        <v>15522</v>
      </c>
      <c r="B105" s="1" t="s">
        <v>585</v>
      </c>
      <c r="C105" s="1" t="s">
        <v>586</v>
      </c>
      <c r="D105" s="1" t="s">
        <v>587</v>
      </c>
      <c r="E105" s="1" t="s">
        <v>127</v>
      </c>
      <c r="F105" s="1" t="s">
        <v>277</v>
      </c>
      <c r="G105" s="1" t="s">
        <v>157</v>
      </c>
      <c r="H105" s="1">
        <v>0</v>
      </c>
      <c r="I105" s="1">
        <v>0</v>
      </c>
      <c r="J105" s="1">
        <v>0</v>
      </c>
      <c r="K105" s="7">
        <f t="shared" si="17"/>
        <v>551644.34</v>
      </c>
      <c r="L105" s="7">
        <f t="shared" si="18"/>
        <v>1877500</v>
      </c>
      <c r="M105" s="1">
        <f t="shared" si="19"/>
        <v>0.1816</v>
      </c>
      <c r="N105" s="13">
        <f t="shared" si="20"/>
        <v>3.70194855</v>
      </c>
      <c r="P105" s="1">
        <f t="shared" si="21"/>
        <v>1.0442</v>
      </c>
      <c r="Q105" s="1">
        <f>SUM(Q106:Q108)</f>
        <v>8.32</v>
      </c>
      <c r="S105" s="1" t="s">
        <v>130</v>
      </c>
      <c r="T105" s="1" t="str">
        <f>VLOOKUP($A105,'[1]Sheet 1'!$A:$AN,T$1,0)</f>
        <v>No</v>
      </c>
      <c r="U105" s="1" t="s">
        <v>466</v>
      </c>
      <c r="V105" s="1" t="s">
        <v>132</v>
      </c>
      <c r="W105" s="1" t="s">
        <v>569</v>
      </c>
      <c r="X105" s="1" t="s">
        <v>134</v>
      </c>
      <c r="Y105" s="1" t="str">
        <f>VLOOKUP($A105,'[1]Sheet 1'!$A:$AN,Y$1,0)</f>
        <v>Strategy Approved</v>
      </c>
      <c r="Z105" s="1" t="str">
        <f>VLOOKUP($A105,'[1]Sheet 1'!$A:$AN,Z$1,0)</f>
        <v>Artemis</v>
      </c>
      <c r="AA105" s="1" t="s">
        <v>466</v>
      </c>
      <c r="AB105" s="1" t="s">
        <v>466</v>
      </c>
      <c r="AC105" s="1" t="s">
        <v>588</v>
      </c>
      <c r="AD105" s="1" t="str">
        <f>VLOOKUP($A105,'[1]Sheet 1'!$A:$AN,AD$1,0)</f>
        <v>2020 End</v>
      </c>
      <c r="AE105" s="1" t="str">
        <f>VLOOKUP($A105,'[1]Sheet 1'!$A:$AN,AE$1,0)</f>
        <v>SONAR - Available in Horizon</v>
      </c>
      <c r="AF105" s="1" t="s">
        <v>137</v>
      </c>
      <c r="AG105" s="1" t="str">
        <f>VLOOKUP($A105,'[1]Sheet 1'!$A:$AN,AG$1,0)</f>
        <v>Data Science &amp; Artificial Intelligence</v>
      </c>
      <c r="AH105" s="1">
        <f>VLOOKUP($A105,'[1]Sheet 1'!$A:$AN,AH$1,0)</f>
        <v>0</v>
      </c>
      <c r="AI105" s="1" t="str">
        <f>VLOOKUP($A105,'[1]Sheet 1'!$A:$AN,AI$1,0)</f>
        <v>Clinical Development</v>
      </c>
      <c r="AJ105" s="1" t="str">
        <f>VLOOKUP($A105,'[1]Sheet 1'!$A:$AN,AJ$1,0)</f>
        <v>ClinOps and Trial Execution</v>
      </c>
      <c r="AK105" s="1" t="e">
        <f>VLOOKUP($A105,'[1]Sheet 1'!$A:$AN,AK$1,0)</f>
        <v>#REF!</v>
      </c>
      <c r="AL105" s="1" t="e">
        <f>VLOOKUP($A105,'[1]Sheet 1'!$A:$AN,AL$1,0)</f>
        <v>#REF!</v>
      </c>
      <c r="AM105" s="1" t="e">
        <f>VLOOKUP($A105,'[1]Sheet 1'!$A:$AN,AM$1,0)</f>
        <v>#REF!</v>
      </c>
      <c r="AN105" s="1" t="e">
        <f>VLOOKUP($A105,'[1]Sheet 1'!$A:$AN,AN$1,0)</f>
        <v>#REF!</v>
      </c>
      <c r="AO105" s="22" t="s">
        <v>586</v>
      </c>
      <c r="AQ105" s="22" t="s">
        <v>585</v>
      </c>
      <c r="AR105" s="1" t="s">
        <v>250</v>
      </c>
      <c r="AS105" s="1" t="s">
        <v>139</v>
      </c>
      <c r="AT105" s="1" t="s">
        <v>132</v>
      </c>
      <c r="AU105" s="1" t="s">
        <v>134</v>
      </c>
      <c r="AV105" s="1" t="s">
        <v>140</v>
      </c>
      <c r="AW105" s="1" t="s">
        <v>172</v>
      </c>
      <c r="AX105" s="1" t="s">
        <v>173</v>
      </c>
      <c r="AY105" s="22" t="s">
        <v>589</v>
      </c>
      <c r="BI105" s="23">
        <v>43500</v>
      </c>
      <c r="BJ105" s="23">
        <v>44561</v>
      </c>
      <c r="BK105" s="24">
        <f t="shared" ref="BK105:CS105" si="31">SUM(BK106:BK108)</f>
        <v>1425.8</v>
      </c>
      <c r="BL105" s="24">
        <f t="shared" si="31"/>
        <v>0.9</v>
      </c>
      <c r="BM105" s="29">
        <f t="shared" si="31"/>
        <v>1824448.55</v>
      </c>
      <c r="BN105" s="24">
        <f t="shared" si="31"/>
        <v>0</v>
      </c>
      <c r="BO105" s="29">
        <f t="shared" si="31"/>
        <v>1824448.55</v>
      </c>
      <c r="BP105" s="29">
        <f t="shared" si="31"/>
        <v>-6288.81</v>
      </c>
      <c r="BQ105" s="29">
        <f t="shared" si="31"/>
        <v>13533.43</v>
      </c>
      <c r="BR105" s="29">
        <f t="shared" si="31"/>
        <v>2297.97</v>
      </c>
      <c r="BS105" s="29">
        <f t="shared" si="31"/>
        <v>171578.24</v>
      </c>
      <c r="BT105" s="29">
        <f t="shared" si="31"/>
        <v>370523.51</v>
      </c>
      <c r="BU105" s="29">
        <f t="shared" si="31"/>
        <v>0</v>
      </c>
      <c r="BV105" s="29">
        <f t="shared" si="31"/>
        <v>0</v>
      </c>
      <c r="BW105" s="29">
        <f t="shared" si="31"/>
        <v>0</v>
      </c>
      <c r="BX105" s="29">
        <f t="shared" si="31"/>
        <v>0</v>
      </c>
      <c r="BY105" s="29">
        <f t="shared" si="31"/>
        <v>0</v>
      </c>
      <c r="BZ105" s="29">
        <f t="shared" si="31"/>
        <v>0</v>
      </c>
      <c r="CA105" s="29">
        <f t="shared" si="31"/>
        <v>0</v>
      </c>
      <c r="CB105" s="24">
        <f t="shared" si="31"/>
        <v>0</v>
      </c>
      <c r="CC105" s="29">
        <f t="shared" si="31"/>
        <v>551644.34</v>
      </c>
      <c r="CD105" s="29">
        <f t="shared" si="31"/>
        <v>1877500</v>
      </c>
      <c r="CE105" s="24">
        <f t="shared" si="31"/>
        <v>0</v>
      </c>
      <c r="CF105" s="24">
        <f t="shared" si="31"/>
        <v>0</v>
      </c>
      <c r="CG105" s="24">
        <f t="shared" si="31"/>
        <v>0</v>
      </c>
      <c r="CH105" s="24">
        <f t="shared" si="31"/>
        <v>0</v>
      </c>
      <c r="CI105" s="24">
        <f t="shared" si="31"/>
        <v>0</v>
      </c>
      <c r="CJ105" s="24">
        <f t="shared" si="31"/>
        <v>0</v>
      </c>
      <c r="CK105" s="24">
        <f t="shared" si="31"/>
        <v>0</v>
      </c>
      <c r="CL105" s="24">
        <f t="shared" si="31"/>
        <v>0</v>
      </c>
      <c r="CM105" s="24">
        <f t="shared" si="31"/>
        <v>0</v>
      </c>
      <c r="CN105" s="24">
        <f t="shared" si="31"/>
        <v>0</v>
      </c>
      <c r="CO105" s="24">
        <f t="shared" si="31"/>
        <v>0</v>
      </c>
      <c r="CP105" s="24">
        <f t="shared" si="31"/>
        <v>0</v>
      </c>
      <c r="CQ105" s="24">
        <f t="shared" si="31"/>
        <v>0</v>
      </c>
      <c r="CR105" s="24">
        <f t="shared" si="31"/>
        <v>0</v>
      </c>
      <c r="CS105" s="24">
        <f t="shared" si="31"/>
        <v>0</v>
      </c>
      <c r="CT105" s="1" t="s">
        <v>188</v>
      </c>
      <c r="CU105" s="29">
        <f t="shared" ref="CU105:DB105" si="32">SUM(CU106:CU108)</f>
        <v>1877500</v>
      </c>
      <c r="CV105" s="29">
        <f t="shared" si="32"/>
        <v>9542.59</v>
      </c>
      <c r="CW105" s="29">
        <f t="shared" si="32"/>
        <v>572801.75</v>
      </c>
      <c r="CX105" s="29">
        <f t="shared" si="32"/>
        <v>226900</v>
      </c>
      <c r="CY105" s="29">
        <f t="shared" si="32"/>
        <v>1619900</v>
      </c>
      <c r="CZ105" s="29">
        <f t="shared" si="32"/>
        <v>321530</v>
      </c>
      <c r="DA105" s="29">
        <f t="shared" si="32"/>
        <v>1921530</v>
      </c>
      <c r="DB105" s="29">
        <f t="shared" si="32"/>
        <v>3701948.55</v>
      </c>
      <c r="DE105" s="22" t="s">
        <v>587</v>
      </c>
      <c r="DI105" s="22" t="s">
        <v>590</v>
      </c>
      <c r="DK105" s="1">
        <f t="shared" ref="DK105:EE105" si="33">SUM(DK106:DK108)</f>
        <v>0</v>
      </c>
      <c r="DL105" s="1">
        <f t="shared" si="33"/>
        <v>0</v>
      </c>
      <c r="DM105" s="1">
        <f t="shared" si="33"/>
        <v>0</v>
      </c>
      <c r="DN105" s="1">
        <f t="shared" si="33"/>
        <v>0</v>
      </c>
      <c r="DO105" s="1">
        <f t="shared" si="33"/>
        <v>1.9</v>
      </c>
      <c r="DP105" s="1">
        <f t="shared" si="33"/>
        <v>2.7</v>
      </c>
      <c r="DQ105" s="1">
        <f t="shared" si="33"/>
        <v>0.8</v>
      </c>
      <c r="DR105" s="1">
        <f t="shared" si="33"/>
        <v>0</v>
      </c>
      <c r="DS105" s="1">
        <f t="shared" si="33"/>
        <v>0</v>
      </c>
      <c r="DT105" s="1">
        <f t="shared" si="33"/>
        <v>0</v>
      </c>
      <c r="DU105" s="1">
        <f t="shared" si="33"/>
        <v>0</v>
      </c>
      <c r="DV105" s="1">
        <f t="shared" si="33"/>
        <v>0</v>
      </c>
      <c r="DW105" s="1">
        <f t="shared" si="33"/>
        <v>0</v>
      </c>
      <c r="DX105" s="1">
        <f t="shared" si="33"/>
        <v>0</v>
      </c>
      <c r="DY105" s="1">
        <f t="shared" si="33"/>
        <v>0</v>
      </c>
      <c r="DZ105" s="1">
        <f t="shared" si="33"/>
        <v>0</v>
      </c>
      <c r="EA105" s="1">
        <f t="shared" si="33"/>
        <v>0</v>
      </c>
      <c r="EB105" s="1">
        <f t="shared" si="33"/>
        <v>0</v>
      </c>
      <c r="EC105" s="1">
        <f t="shared" si="33"/>
        <v>0</v>
      </c>
      <c r="ED105" s="1">
        <f t="shared" si="33"/>
        <v>0</v>
      </c>
      <c r="EE105" s="1">
        <f t="shared" si="33"/>
        <v>0</v>
      </c>
    </row>
    <row r="106" ht="14" hidden="1" customHeight="1" spans="1:121">
      <c r="A106" s="1" t="s">
        <v>591</v>
      </c>
      <c r="B106" s="1" t="s">
        <v>585</v>
      </c>
      <c r="C106" s="1" t="s">
        <v>586</v>
      </c>
      <c r="D106" s="1" t="s">
        <v>587</v>
      </c>
      <c r="E106" s="1" t="s">
        <v>149</v>
      </c>
      <c r="F106" s="1" t="s">
        <v>277</v>
      </c>
      <c r="G106" s="1" t="s">
        <v>157</v>
      </c>
      <c r="H106" s="1" t="s">
        <v>592</v>
      </c>
      <c r="I106" s="1">
        <v>0</v>
      </c>
      <c r="J106" s="1">
        <v>0</v>
      </c>
      <c r="K106" s="1">
        <f t="shared" si="17"/>
        <v>358313.35</v>
      </c>
      <c r="L106" s="7">
        <f t="shared" si="18"/>
        <v>0</v>
      </c>
      <c r="M106" s="1">
        <f t="shared" si="19"/>
        <v>0.0227</v>
      </c>
      <c r="N106" s="13">
        <f t="shared" si="20"/>
        <v>1.63111756</v>
      </c>
      <c r="P106" s="1">
        <f t="shared" si="21"/>
        <v>1.0215</v>
      </c>
      <c r="Q106" s="1">
        <v>0</v>
      </c>
      <c r="S106" s="1" t="s">
        <v>130</v>
      </c>
      <c r="T106" s="1" t="str">
        <f>VLOOKUP($A106,'[1]Sheet 1'!$A:$AN,T$1,0)</f>
        <v>No</v>
      </c>
      <c r="U106" s="1" t="s">
        <v>466</v>
      </c>
      <c r="V106" s="1" t="s">
        <v>132</v>
      </c>
      <c r="W106" s="1" t="s">
        <v>569</v>
      </c>
      <c r="X106" s="1" t="s">
        <v>134</v>
      </c>
      <c r="Y106" s="1" t="str">
        <f>VLOOKUP($A106,'[1]Sheet 1'!$A:$AN,Y$1,0)</f>
        <v>Strategy Approved</v>
      </c>
      <c r="Z106" s="1" t="str">
        <f>VLOOKUP($A106,'[1]Sheet 1'!$A:$AN,Z$1,0)</f>
        <v>Artemis Phase 1</v>
      </c>
      <c r="AA106" s="1" t="s">
        <v>466</v>
      </c>
      <c r="AB106" s="1" t="s">
        <v>466</v>
      </c>
      <c r="AC106" s="1" t="s">
        <v>588</v>
      </c>
      <c r="AD106" s="1" t="str">
        <f>VLOOKUP($A106,'[1]Sheet 1'!$A:$AN,AD$1,0)</f>
        <v>2020 End</v>
      </c>
      <c r="AE106" s="1" t="str">
        <f>VLOOKUP($A106,'[1]Sheet 1'!$A:$AN,AE$1,0)</f>
        <v>SONAR - Available in Horizon</v>
      </c>
      <c r="AF106" s="1" t="s">
        <v>137</v>
      </c>
      <c r="AG106" s="1" t="str">
        <f>VLOOKUP($A106,'[1]Sheet 1'!$A:$AN,AG$1,0)</f>
        <v>Data Science &amp; Artificial Intelligence</v>
      </c>
      <c r="AH106" s="1">
        <f>VLOOKUP($A106,'[1]Sheet 1'!$A:$AN,AH$1,0)</f>
        <v>0</v>
      </c>
      <c r="AI106" s="1" t="str">
        <f>VLOOKUP($A106,'[1]Sheet 1'!$A:$AN,AI$1,0)</f>
        <v>Clinical Development</v>
      </c>
      <c r="AJ106" s="1" t="str">
        <f>VLOOKUP($A106,'[1]Sheet 1'!$A:$AN,AJ$1,0)</f>
        <v>ClinOps and Trial Execution</v>
      </c>
      <c r="AK106" s="1" t="e">
        <f>VLOOKUP($A106,'[1]Sheet 1'!$A:$AN,AK$1,0)</f>
        <v>#REF!</v>
      </c>
      <c r="AL106" s="1" t="e">
        <f>VLOOKUP($A106,'[1]Sheet 1'!$A:$AN,AL$1,0)</f>
        <v>#REF!</v>
      </c>
      <c r="AM106" s="1" t="e">
        <f>VLOOKUP($A106,'[1]Sheet 1'!$A:$AN,AM$1,0)</f>
        <v>#REF!</v>
      </c>
      <c r="AN106" s="1" t="e">
        <f>VLOOKUP($A106,'[1]Sheet 1'!$A:$AN,AN$1,0)</f>
        <v>#REF!</v>
      </c>
      <c r="AO106" s="22" t="s">
        <v>593</v>
      </c>
      <c r="AW106" s="1" t="s">
        <v>172</v>
      </c>
      <c r="AZ106" s="22" t="s">
        <v>592</v>
      </c>
      <c r="BA106" s="1" t="s">
        <v>594</v>
      </c>
      <c r="BB106" s="1" t="s">
        <v>166</v>
      </c>
      <c r="BC106" s="1" t="s">
        <v>134</v>
      </c>
      <c r="BD106" s="1" t="s">
        <v>131</v>
      </c>
      <c r="BE106" s="22" t="s">
        <v>595</v>
      </c>
      <c r="BF106" s="1" t="s">
        <v>138</v>
      </c>
      <c r="BG106" s="1" t="s">
        <v>152</v>
      </c>
      <c r="BH106" s="1" t="s">
        <v>152</v>
      </c>
      <c r="BI106" s="23">
        <v>43500</v>
      </c>
      <c r="BJ106" s="23">
        <v>44258</v>
      </c>
      <c r="BK106" s="24">
        <v>1202.1</v>
      </c>
      <c r="BL106" s="1">
        <v>0.8</v>
      </c>
      <c r="BM106" s="29">
        <v>1631117.56</v>
      </c>
      <c r="BO106" s="29">
        <v>1631117.56</v>
      </c>
      <c r="BP106" s="29">
        <v>-6288.81</v>
      </c>
      <c r="BS106" s="29">
        <v>6268.47</v>
      </c>
      <c r="BT106" s="29">
        <v>358333.69</v>
      </c>
      <c r="BU106" s="29"/>
      <c r="BV106" s="29"/>
      <c r="BW106" s="29"/>
      <c r="BX106" s="29"/>
      <c r="BY106" s="29"/>
      <c r="BZ106" s="29"/>
      <c r="CA106" s="29"/>
      <c r="CC106" s="29">
        <v>358313.35</v>
      </c>
      <c r="CV106" s="29">
        <v>-6288.81</v>
      </c>
      <c r="CW106" s="29">
        <v>364602.16</v>
      </c>
      <c r="DA106" s="29">
        <v>1600000</v>
      </c>
      <c r="DB106" s="29">
        <v>1631117.56</v>
      </c>
      <c r="DF106" s="22" t="s">
        <v>596</v>
      </c>
      <c r="DJ106" s="22" t="s">
        <v>596</v>
      </c>
      <c r="DO106" s="1">
        <v>1.9</v>
      </c>
      <c r="DP106" s="1">
        <v>2.6</v>
      </c>
      <c r="DQ106" s="1">
        <v>0.1</v>
      </c>
    </row>
    <row r="107" ht="14" hidden="1" customHeight="1" spans="1:121">
      <c r="A107" s="1" t="s">
        <v>597</v>
      </c>
      <c r="B107" s="1" t="s">
        <v>585</v>
      </c>
      <c r="C107" s="1" t="s">
        <v>586</v>
      </c>
      <c r="D107" s="1" t="s">
        <v>587</v>
      </c>
      <c r="E107" s="1" t="s">
        <v>149</v>
      </c>
      <c r="F107" s="1" t="s">
        <v>277</v>
      </c>
      <c r="G107" s="1" t="s">
        <v>157</v>
      </c>
      <c r="H107" s="1" t="s">
        <v>598</v>
      </c>
      <c r="I107" s="1">
        <v>0</v>
      </c>
      <c r="J107" s="1">
        <v>0</v>
      </c>
      <c r="K107" s="1">
        <f t="shared" si="17"/>
        <v>193330.99</v>
      </c>
      <c r="L107" s="7">
        <f t="shared" si="18"/>
        <v>377500</v>
      </c>
      <c r="M107" s="1">
        <f t="shared" si="19"/>
        <v>0.0454</v>
      </c>
      <c r="N107" s="13">
        <f t="shared" si="20"/>
        <v>0.57083099</v>
      </c>
      <c r="P107" s="1">
        <f t="shared" si="21"/>
        <v>0</v>
      </c>
      <c r="Q107" s="1">
        <v>8.32</v>
      </c>
      <c r="S107" s="1" t="s">
        <v>130</v>
      </c>
      <c r="T107" s="1" t="str">
        <f>VLOOKUP($A107,'[1]Sheet 1'!$A:$AN,T$1,0)</f>
        <v>No</v>
      </c>
      <c r="U107" s="1" t="s">
        <v>466</v>
      </c>
      <c r="V107" s="1" t="s">
        <v>132</v>
      </c>
      <c r="W107" s="1" t="s">
        <v>569</v>
      </c>
      <c r="X107" s="1" t="s">
        <v>134</v>
      </c>
      <c r="Y107" s="1" t="str">
        <f>VLOOKUP($A107,'[1]Sheet 1'!$A:$AN,Y$1,0)</f>
        <v>Strategy Approved</v>
      </c>
      <c r="Z107" s="1" t="str">
        <f>VLOOKUP($A107,'[1]Sheet 1'!$A:$AN,Z$1,0)</f>
        <v>Artemis Phase 2 (CLIP)</v>
      </c>
      <c r="AA107" s="1" t="s">
        <v>466</v>
      </c>
      <c r="AB107" s="1" t="s">
        <v>466</v>
      </c>
      <c r="AC107" s="1" t="s">
        <v>588</v>
      </c>
      <c r="AD107" s="1" t="str">
        <f>VLOOKUP($A107,'[1]Sheet 1'!$A:$AN,AD$1,0)</f>
        <v>2020 Ongoing</v>
      </c>
      <c r="AE107" s="1" t="str">
        <f>VLOOKUP($A107,'[1]Sheet 1'!$A:$AN,AE$1,0)</f>
        <v>SONAR - Available in Horizon</v>
      </c>
      <c r="AF107" s="1" t="s">
        <v>137</v>
      </c>
      <c r="AG107" s="1" t="str">
        <f>VLOOKUP($A107,'[1]Sheet 1'!$A:$AN,AG$1,0)</f>
        <v>Data Science &amp; Artificial Intelligence</v>
      </c>
      <c r="AH107" s="1">
        <f>VLOOKUP($A107,'[1]Sheet 1'!$A:$AN,AH$1,0)</f>
        <v>0</v>
      </c>
      <c r="AI107" s="1" t="str">
        <f>VLOOKUP($A107,'[1]Sheet 1'!$A:$AN,AI$1,0)</f>
        <v>Clinical Development</v>
      </c>
      <c r="AJ107" s="1" t="str">
        <f>VLOOKUP($A107,'[1]Sheet 1'!$A:$AN,AJ$1,0)</f>
        <v>ClinOps and Trial Execution</v>
      </c>
      <c r="AK107" s="1" t="e">
        <f>VLOOKUP($A107,'[1]Sheet 1'!$A:$AN,AK$1,0)</f>
        <v>#REF!</v>
      </c>
      <c r="AL107" s="1" t="e">
        <f>VLOOKUP($A107,'[1]Sheet 1'!$A:$AN,AL$1,0)</f>
        <v>#REF!</v>
      </c>
      <c r="AM107" s="1" t="e">
        <f>VLOOKUP($A107,'[1]Sheet 1'!$A:$AN,AM$1,0)</f>
        <v>#REF!</v>
      </c>
      <c r="AN107" s="1" t="e">
        <f>VLOOKUP($A107,'[1]Sheet 1'!$A:$AN,AN$1,0)</f>
        <v>#REF!</v>
      </c>
      <c r="AO107" s="22" t="s">
        <v>599</v>
      </c>
      <c r="AW107" s="1" t="s">
        <v>172</v>
      </c>
      <c r="AZ107" s="22" t="s">
        <v>598</v>
      </c>
      <c r="BA107" s="1" t="s">
        <v>600</v>
      </c>
      <c r="BB107" s="1" t="s">
        <v>166</v>
      </c>
      <c r="BC107" s="1" t="s">
        <v>134</v>
      </c>
      <c r="BD107" s="1" t="s">
        <v>466</v>
      </c>
      <c r="BF107" s="1" t="s">
        <v>258</v>
      </c>
      <c r="BG107" s="1" t="s">
        <v>152</v>
      </c>
      <c r="BH107" s="1" t="s">
        <v>152</v>
      </c>
      <c r="BI107" s="23">
        <v>44137</v>
      </c>
      <c r="BJ107" s="23">
        <v>44561</v>
      </c>
      <c r="BK107" s="24">
        <v>64.1</v>
      </c>
      <c r="BL107" s="1">
        <v>0</v>
      </c>
      <c r="BM107" s="29">
        <v>193330.99</v>
      </c>
      <c r="BO107" s="29">
        <v>193330.99</v>
      </c>
      <c r="BQ107" s="29">
        <v>13533.43</v>
      </c>
      <c r="BR107" s="29">
        <v>2297.97</v>
      </c>
      <c r="BS107" s="29">
        <v>165309.77</v>
      </c>
      <c r="BT107" s="29">
        <v>12189.82</v>
      </c>
      <c r="BU107" s="29"/>
      <c r="BV107" s="29"/>
      <c r="BW107" s="29"/>
      <c r="BX107" s="29"/>
      <c r="BY107" s="29"/>
      <c r="BZ107" s="29"/>
      <c r="CA107" s="29"/>
      <c r="CC107" s="29">
        <v>193330.99</v>
      </c>
      <c r="CD107" s="29">
        <v>377500</v>
      </c>
      <c r="CU107" s="29">
        <v>377500</v>
      </c>
      <c r="CV107" s="29">
        <v>15831.4</v>
      </c>
      <c r="CW107" s="29">
        <v>208199.59</v>
      </c>
      <c r="CX107" s="29">
        <v>226900</v>
      </c>
      <c r="CY107" s="29">
        <v>119900</v>
      </c>
      <c r="CZ107" s="29">
        <v>321530</v>
      </c>
      <c r="DA107" s="29">
        <v>321530</v>
      </c>
      <c r="DB107" s="29">
        <v>570830.99</v>
      </c>
      <c r="DF107" s="22" t="s">
        <v>601</v>
      </c>
      <c r="DJ107" s="22" t="s">
        <v>467</v>
      </c>
      <c r="DP107" s="1">
        <v>0</v>
      </c>
      <c r="DQ107" s="1">
        <v>0.2</v>
      </c>
    </row>
    <row r="108" ht="14" hidden="1" customHeight="1" spans="1:121">
      <c r="A108" s="1" t="s">
        <v>602</v>
      </c>
      <c r="B108" s="1" t="s">
        <v>585</v>
      </c>
      <c r="C108" s="1" t="s">
        <v>586</v>
      </c>
      <c r="D108" s="1" t="s">
        <v>587</v>
      </c>
      <c r="E108" s="1" t="s">
        <v>149</v>
      </c>
      <c r="F108" s="1" t="s">
        <v>277</v>
      </c>
      <c r="G108" s="1" t="s">
        <v>157</v>
      </c>
      <c r="H108" s="1" t="s">
        <v>603</v>
      </c>
      <c r="I108" s="1">
        <v>0</v>
      </c>
      <c r="J108" s="1">
        <v>0</v>
      </c>
      <c r="K108" s="1">
        <f t="shared" si="17"/>
        <v>0</v>
      </c>
      <c r="L108" s="7">
        <f t="shared" si="18"/>
        <v>1500000</v>
      </c>
      <c r="M108" s="1">
        <f t="shared" si="19"/>
        <v>0.1135</v>
      </c>
      <c r="N108" s="13">
        <f t="shared" si="20"/>
        <v>1.5</v>
      </c>
      <c r="P108" s="1">
        <f t="shared" si="21"/>
        <v>0.0227</v>
      </c>
      <c r="Q108" s="1">
        <v>0</v>
      </c>
      <c r="S108" s="1" t="s">
        <v>130</v>
      </c>
      <c r="T108" s="1" t="str">
        <f>VLOOKUP($A108,'[1]Sheet 1'!$A:$AN,T$1,0)</f>
        <v>No</v>
      </c>
      <c r="U108" s="1" t="s">
        <v>466</v>
      </c>
      <c r="V108" s="1" t="s">
        <v>132</v>
      </c>
      <c r="W108" s="1" t="s">
        <v>604</v>
      </c>
      <c r="X108" s="1" t="s">
        <v>134</v>
      </c>
      <c r="Y108" s="1" t="str">
        <f>VLOOKUP($A108,'[1]Sheet 1'!$A:$AN,Y$1,0)</f>
        <v>Proposed Plan</v>
      </c>
      <c r="Z108" s="1" t="str">
        <f>VLOOKUP($A108,'[1]Sheet 1'!$A:$AN,Z$1,0)</f>
        <v>Artemis SSU</v>
      </c>
      <c r="AA108" s="1" t="s">
        <v>466</v>
      </c>
      <c r="AB108" s="1" t="s">
        <v>466</v>
      </c>
      <c r="AC108" s="1" t="s">
        <v>588</v>
      </c>
      <c r="AD108" s="1" t="str">
        <f>VLOOKUP($A108,'[1]Sheet 1'!$A:$AN,AD$1,0)</f>
        <v>2021 New Proposal</v>
      </c>
      <c r="AE108" s="1" t="str">
        <f>VLOOKUP($A108,'[1]Sheet 1'!$A:$AN,AE$1,0)</f>
        <v>SONAR - Available in Horizon</v>
      </c>
      <c r="AF108" s="1" t="s">
        <v>137</v>
      </c>
      <c r="AG108" s="1" t="str">
        <f>VLOOKUP($A108,'[1]Sheet 1'!$A:$AN,AG$1,0)</f>
        <v>Data Science &amp; Artificial Intelligence</v>
      </c>
      <c r="AH108" s="1">
        <f>VLOOKUP($A108,'[1]Sheet 1'!$A:$AN,AH$1,0)</f>
        <v>0</v>
      </c>
      <c r="AI108" s="1" t="str">
        <f>VLOOKUP($A108,'[1]Sheet 1'!$A:$AN,AI$1,0)</f>
        <v>Clinical Development</v>
      </c>
      <c r="AJ108" s="1" t="str">
        <f>VLOOKUP($A108,'[1]Sheet 1'!$A:$AN,AJ$1,0)</f>
        <v>ClinOps and Trial Execution</v>
      </c>
      <c r="AK108" s="1" t="e">
        <f>VLOOKUP($A108,'[1]Sheet 1'!$A:$AN,AK$1,0)</f>
        <v>#REF!</v>
      </c>
      <c r="AL108" s="1" t="e">
        <f>VLOOKUP($A108,'[1]Sheet 1'!$A:$AN,AL$1,0)</f>
        <v>#REF!</v>
      </c>
      <c r="AM108" s="1" t="e">
        <f>VLOOKUP($A108,'[1]Sheet 1'!$A:$AN,AM$1,0)</f>
        <v>#REF!</v>
      </c>
      <c r="AN108" s="1" t="e">
        <f>VLOOKUP($A108,'[1]Sheet 1'!$A:$AN,AN$1,0)</f>
        <v>#REF!</v>
      </c>
      <c r="AO108" s="22" t="s">
        <v>605</v>
      </c>
      <c r="AW108" s="1" t="s">
        <v>141</v>
      </c>
      <c r="AZ108" s="22" t="s">
        <v>603</v>
      </c>
      <c r="BA108" s="1" t="s">
        <v>600</v>
      </c>
      <c r="BB108" s="1" t="s">
        <v>166</v>
      </c>
      <c r="BD108" s="1" t="s">
        <v>466</v>
      </c>
      <c r="BF108" s="1" t="s">
        <v>258</v>
      </c>
      <c r="BG108" s="1" t="s">
        <v>152</v>
      </c>
      <c r="BH108" s="1" t="s">
        <v>152</v>
      </c>
      <c r="BI108" s="23">
        <v>44151</v>
      </c>
      <c r="BJ108" s="23">
        <v>44547</v>
      </c>
      <c r="BK108" s="24">
        <v>159.6</v>
      </c>
      <c r="BL108" s="1">
        <v>0.1</v>
      </c>
      <c r="CD108" s="29">
        <v>1500000</v>
      </c>
      <c r="CU108" s="29">
        <v>1500000</v>
      </c>
      <c r="CY108" s="29">
        <v>1500000</v>
      </c>
      <c r="DB108" s="29">
        <v>1500000</v>
      </c>
      <c r="DF108" s="22" t="s">
        <v>606</v>
      </c>
      <c r="DJ108" s="22" t="s">
        <v>467</v>
      </c>
      <c r="DP108" s="1">
        <v>0.1</v>
      </c>
      <c r="DQ108" s="1">
        <v>0.5</v>
      </c>
    </row>
    <row r="109" ht="14" customHeight="1" spans="1:121">
      <c r="A109" s="1">
        <v>16039</v>
      </c>
      <c r="B109" s="1" t="s">
        <v>607</v>
      </c>
      <c r="C109" s="1" t="s">
        <v>608</v>
      </c>
      <c r="D109" s="1" t="s">
        <v>194</v>
      </c>
      <c r="E109" s="1" t="s">
        <v>127</v>
      </c>
      <c r="F109" s="1" t="s">
        <v>128</v>
      </c>
      <c r="G109" s="1" t="s">
        <v>157</v>
      </c>
      <c r="H109" s="1">
        <v>0</v>
      </c>
      <c r="I109" s="1">
        <v>0</v>
      </c>
      <c r="J109" s="1">
        <v>0</v>
      </c>
      <c r="K109" s="7">
        <f t="shared" si="17"/>
        <v>7235150.23</v>
      </c>
      <c r="L109" s="7">
        <f t="shared" si="18"/>
        <v>161216666.65</v>
      </c>
      <c r="M109" s="1">
        <f t="shared" si="19"/>
        <v>0.1589</v>
      </c>
      <c r="N109" s="13">
        <f t="shared" si="20"/>
        <v>185.89371792</v>
      </c>
      <c r="P109" s="1">
        <f t="shared" si="21"/>
        <v>0.3632</v>
      </c>
      <c r="Q109" s="1">
        <v>0</v>
      </c>
      <c r="S109" s="1" t="s">
        <v>130</v>
      </c>
      <c r="T109" s="1" t="str">
        <f>VLOOKUP($A109,'[1]Sheet 1'!$A:$AN,T$1,0)</f>
        <v>No</v>
      </c>
      <c r="U109" s="1" t="s">
        <v>131</v>
      </c>
      <c r="V109" s="1" t="s">
        <v>132</v>
      </c>
      <c r="W109" s="1" t="s">
        <v>609</v>
      </c>
      <c r="X109" s="1" t="s">
        <v>134</v>
      </c>
      <c r="Y109" s="1" t="str">
        <f>VLOOKUP($A109,'[1]Sheet 1'!$A:$AN,Y$1,0)</f>
        <v>Strategy Approved</v>
      </c>
      <c r="Z109" s="1" t="str">
        <f>VLOOKUP($A109,'[1]Sheet 1'!$A:$AN,Z$1,0)</f>
        <v>SomaLogic</v>
      </c>
      <c r="AA109" s="1" t="s">
        <v>131</v>
      </c>
      <c r="AB109" s="1" t="s">
        <v>131</v>
      </c>
      <c r="AC109" s="1" t="s">
        <v>136</v>
      </c>
      <c r="AD109" s="1" t="str">
        <f>VLOOKUP($A109,'[1]Sheet 1'!$A:$AN,AD$1,0)</f>
        <v>2020 Ongoing</v>
      </c>
      <c r="AE109" s="1" t="str">
        <f>VLOOKUP($A109,'[1]Sheet 1'!$A:$AN,AE$1,0)</f>
        <v>SONAR - Available in Horizon</v>
      </c>
      <c r="AF109" s="1" t="s">
        <v>610</v>
      </c>
      <c r="AG109" s="1" t="str">
        <f>VLOOKUP($A109,'[1]Sheet 1'!$A:$AN,AG$1,0)</f>
        <v>Advanced Analytics Use Cases</v>
      </c>
      <c r="AH109" s="1">
        <f>VLOOKUP($A109,'[1]Sheet 1'!$A:$AN,AH$1,0)</f>
        <v>0</v>
      </c>
      <c r="AI109" s="1" t="str">
        <f>VLOOKUP($A109,'[1]Sheet 1'!$A:$AN,AI$1,0)</f>
        <v>Clinical Development</v>
      </c>
      <c r="AJ109" s="1" t="str">
        <f>VLOOKUP($A109,'[1]Sheet 1'!$A:$AN,AJ$1,0)</f>
        <v>Cross</v>
      </c>
      <c r="AK109" s="1" t="e">
        <f>VLOOKUP($A109,'[1]Sheet 1'!$A:$AN,AK$1,0)</f>
        <v>#REF!</v>
      </c>
      <c r="AL109" s="1" t="e">
        <f>VLOOKUP($A109,'[1]Sheet 1'!$A:$AN,AL$1,0)</f>
        <v>#REF!</v>
      </c>
      <c r="AM109" s="1" t="e">
        <f>VLOOKUP($A109,'[1]Sheet 1'!$A:$AN,AM$1,0)</f>
        <v>#REF!</v>
      </c>
      <c r="AN109" s="1" t="e">
        <f>VLOOKUP($A109,'[1]Sheet 1'!$A:$AN,AN$1,0)</f>
        <v>#REF!</v>
      </c>
      <c r="AO109" s="22" t="s">
        <v>608</v>
      </c>
      <c r="AQ109" s="22" t="s">
        <v>607</v>
      </c>
      <c r="AR109" s="1" t="s">
        <v>250</v>
      </c>
      <c r="AS109" s="1" t="s">
        <v>139</v>
      </c>
      <c r="AT109" s="1" t="s">
        <v>132</v>
      </c>
      <c r="AU109" s="1" t="s">
        <v>134</v>
      </c>
      <c r="AV109" s="1" t="s">
        <v>140</v>
      </c>
      <c r="AW109" s="1" t="s">
        <v>172</v>
      </c>
      <c r="AX109" s="1" t="s">
        <v>173</v>
      </c>
      <c r="AY109" s="22" t="s">
        <v>611</v>
      </c>
      <c r="BI109" s="23">
        <v>43745</v>
      </c>
      <c r="BJ109" s="23">
        <v>45230</v>
      </c>
      <c r="BK109" s="24">
        <v>591.6</v>
      </c>
      <c r="BL109" s="1">
        <v>0.4</v>
      </c>
      <c r="BM109" s="29">
        <v>24677051.27</v>
      </c>
      <c r="BO109" s="29">
        <v>24677051.27</v>
      </c>
      <c r="BP109" s="29">
        <v>1288764.07</v>
      </c>
      <c r="BQ109" s="29">
        <v>1764360.69</v>
      </c>
      <c r="BR109" s="29">
        <v>1522723.43</v>
      </c>
      <c r="BS109" s="29">
        <v>1321753.91</v>
      </c>
      <c r="BT109" s="29">
        <v>1337548.13</v>
      </c>
      <c r="BU109" s="29"/>
      <c r="BV109" s="29"/>
      <c r="BW109" s="29"/>
      <c r="BX109" s="29"/>
      <c r="BY109" s="29"/>
      <c r="BZ109" s="29"/>
      <c r="CA109" s="29"/>
      <c r="CC109" s="29">
        <v>7235150.23</v>
      </c>
      <c r="CD109" s="29">
        <v>9916666.65</v>
      </c>
      <c r="CE109" s="29">
        <v>18700000</v>
      </c>
      <c r="CF109" s="29">
        <v>22100000</v>
      </c>
      <c r="CG109" s="29">
        <v>22100000</v>
      </c>
      <c r="CH109" s="29">
        <v>22100000</v>
      </c>
      <c r="CI109" s="29">
        <v>22100000</v>
      </c>
      <c r="CJ109" s="29">
        <v>22100000</v>
      </c>
      <c r="CK109" s="29">
        <v>22100000</v>
      </c>
      <c r="CT109" s="1" t="s">
        <v>188</v>
      </c>
      <c r="CU109" s="29">
        <v>161216666.65</v>
      </c>
      <c r="CV109" s="29">
        <v>4575848.19</v>
      </c>
      <c r="CW109" s="29">
        <v>4075968.71</v>
      </c>
      <c r="CX109" s="29">
        <v>4250000.01</v>
      </c>
      <c r="CY109" s="29">
        <v>4249999.97</v>
      </c>
      <c r="CZ109" s="29">
        <v>17000000</v>
      </c>
      <c r="DA109" s="29">
        <v>187000000</v>
      </c>
      <c r="DB109" s="29">
        <v>185893717.92</v>
      </c>
      <c r="DE109" s="22" t="s">
        <v>194</v>
      </c>
      <c r="DI109" s="22" t="s">
        <v>612</v>
      </c>
      <c r="DO109" s="1">
        <v>0.2</v>
      </c>
      <c r="DP109" s="1">
        <v>1.4</v>
      </c>
      <c r="DQ109" s="1">
        <v>0.7</v>
      </c>
    </row>
    <row r="110" ht="14" hidden="1" customHeight="1" spans="1:121">
      <c r="A110" s="1" t="s">
        <v>613</v>
      </c>
      <c r="B110" s="1" t="s">
        <v>607</v>
      </c>
      <c r="C110" s="1" t="s">
        <v>608</v>
      </c>
      <c r="D110" s="1" t="s">
        <v>194</v>
      </c>
      <c r="E110" s="1" t="s">
        <v>149</v>
      </c>
      <c r="F110" s="1" t="s">
        <v>128</v>
      </c>
      <c r="G110" s="1" t="s">
        <v>157</v>
      </c>
      <c r="H110" s="1" t="s">
        <v>614</v>
      </c>
      <c r="I110" s="1">
        <v>0</v>
      </c>
      <c r="J110" s="1">
        <v>0</v>
      </c>
      <c r="K110" s="1">
        <f t="shared" si="17"/>
        <v>7235150.23</v>
      </c>
      <c r="L110" s="7">
        <f t="shared" si="18"/>
        <v>161216666.65</v>
      </c>
      <c r="M110" s="1">
        <f t="shared" si="19"/>
        <v>0.1589</v>
      </c>
      <c r="N110" s="13">
        <f t="shared" si="20"/>
        <v>185.89371792</v>
      </c>
      <c r="P110" s="1">
        <f t="shared" si="21"/>
        <v>0.3632</v>
      </c>
      <c r="Q110" s="1">
        <v>0</v>
      </c>
      <c r="S110" s="1" t="s">
        <v>130</v>
      </c>
      <c r="T110" s="1" t="str">
        <f>VLOOKUP($A110,'[1]Sheet 1'!$A:$AN,T$1,0)</f>
        <v>No</v>
      </c>
      <c r="U110" s="1" t="s">
        <v>131</v>
      </c>
      <c r="V110" s="1" t="s">
        <v>132</v>
      </c>
      <c r="W110" s="1" t="s">
        <v>609</v>
      </c>
      <c r="X110" s="1" t="s">
        <v>134</v>
      </c>
      <c r="Y110" s="1" t="str">
        <f>VLOOKUP($A110,'[1]Sheet 1'!$A:$AN,Y$1,0)</f>
        <v>Strategy Approved</v>
      </c>
      <c r="Z110" s="1" t="str">
        <f>VLOOKUP($A110,'[1]Sheet 1'!$A:$AN,Z$1,0)</f>
        <v>Somalogic</v>
      </c>
      <c r="AA110" s="1" t="s">
        <v>131</v>
      </c>
      <c r="AB110" s="1" t="s">
        <v>131</v>
      </c>
      <c r="AC110" s="1" t="s">
        <v>136</v>
      </c>
      <c r="AD110" s="1" t="str">
        <f>VLOOKUP($A110,'[1]Sheet 1'!$A:$AN,AD$1,0)</f>
        <v>2020 Ongoing</v>
      </c>
      <c r="AE110" s="1" t="str">
        <f>VLOOKUP($A110,'[1]Sheet 1'!$A:$AN,AE$1,0)</f>
        <v>SONAR - Available in Horizon</v>
      </c>
      <c r="AF110" s="1" t="s">
        <v>610</v>
      </c>
      <c r="AG110" s="1" t="str">
        <f>VLOOKUP($A110,'[1]Sheet 1'!$A:$AN,AG$1,0)</f>
        <v>Advanced Analytics Use Cases</v>
      </c>
      <c r="AH110" s="1">
        <f>VLOOKUP($A110,'[1]Sheet 1'!$A:$AN,AH$1,0)</f>
        <v>0</v>
      </c>
      <c r="AI110" s="1" t="str">
        <f>VLOOKUP($A110,'[1]Sheet 1'!$A:$AN,AI$1,0)</f>
        <v>Clinical Development</v>
      </c>
      <c r="AJ110" s="1" t="str">
        <f>VLOOKUP($A110,'[1]Sheet 1'!$A:$AN,AJ$1,0)</f>
        <v>Cross</v>
      </c>
      <c r="AK110" s="1" t="e">
        <f>VLOOKUP($A110,'[1]Sheet 1'!$A:$AN,AK$1,0)</f>
        <v>#REF!</v>
      </c>
      <c r="AL110" s="1" t="e">
        <f>VLOOKUP($A110,'[1]Sheet 1'!$A:$AN,AL$1,0)</f>
        <v>#REF!</v>
      </c>
      <c r="AM110" s="1" t="e">
        <f>VLOOKUP($A110,'[1]Sheet 1'!$A:$AN,AM$1,0)</f>
        <v>#REF!</v>
      </c>
      <c r="AN110" s="1" t="e">
        <f>VLOOKUP($A110,'[1]Sheet 1'!$A:$AN,AN$1,0)</f>
        <v>#REF!</v>
      </c>
      <c r="AO110" s="22" t="s">
        <v>615</v>
      </c>
      <c r="AW110" s="1" t="s">
        <v>172</v>
      </c>
      <c r="AZ110" s="22" t="s">
        <v>614</v>
      </c>
      <c r="BA110" s="1" t="s">
        <v>611</v>
      </c>
      <c r="BB110" s="1" t="s">
        <v>166</v>
      </c>
      <c r="BC110" s="1" t="s">
        <v>134</v>
      </c>
      <c r="BD110" s="1" t="s">
        <v>131</v>
      </c>
      <c r="BF110" s="1" t="s">
        <v>258</v>
      </c>
      <c r="BG110" s="1" t="s">
        <v>152</v>
      </c>
      <c r="BH110" s="1" t="s">
        <v>152</v>
      </c>
      <c r="BI110" s="23">
        <v>43745</v>
      </c>
      <c r="BJ110" s="23">
        <v>45230</v>
      </c>
      <c r="BK110" s="24">
        <v>591.6</v>
      </c>
      <c r="BL110" s="1">
        <v>0.4</v>
      </c>
      <c r="BM110" s="29">
        <v>24677051.27</v>
      </c>
      <c r="BO110" s="29">
        <v>24677051.27</v>
      </c>
      <c r="BP110" s="29">
        <v>1288764.07</v>
      </c>
      <c r="BQ110" s="29">
        <v>1764360.69</v>
      </c>
      <c r="BR110" s="29">
        <v>1522723.43</v>
      </c>
      <c r="BS110" s="29">
        <v>1321753.91</v>
      </c>
      <c r="BT110" s="29">
        <v>1337548.13</v>
      </c>
      <c r="BU110" s="29"/>
      <c r="BV110" s="29"/>
      <c r="BW110" s="29"/>
      <c r="BX110" s="29"/>
      <c r="BY110" s="29"/>
      <c r="BZ110" s="29"/>
      <c r="CA110" s="29"/>
      <c r="CC110" s="29">
        <v>7235150.23</v>
      </c>
      <c r="CD110" s="29">
        <v>9916666.65</v>
      </c>
      <c r="CE110" s="29">
        <v>18700000</v>
      </c>
      <c r="CF110" s="29">
        <v>22100000</v>
      </c>
      <c r="CG110" s="29">
        <v>22100000</v>
      </c>
      <c r="CH110" s="29">
        <v>22100000</v>
      </c>
      <c r="CI110" s="29">
        <v>22100000</v>
      </c>
      <c r="CJ110" s="29">
        <v>22100000</v>
      </c>
      <c r="CK110" s="29">
        <v>22100000</v>
      </c>
      <c r="CU110" s="29">
        <v>161216666.65</v>
      </c>
      <c r="CV110" s="29">
        <v>4575848.19</v>
      </c>
      <c r="CW110" s="29">
        <v>4075968.71</v>
      </c>
      <c r="CX110" s="29">
        <v>4250000.01</v>
      </c>
      <c r="CY110" s="29">
        <v>4249999.97</v>
      </c>
      <c r="CZ110" s="29">
        <v>17000000</v>
      </c>
      <c r="DA110" s="29">
        <v>187000000</v>
      </c>
      <c r="DB110" s="29">
        <v>185893717.92</v>
      </c>
      <c r="DF110" s="22" t="s">
        <v>194</v>
      </c>
      <c r="DJ110" s="22" t="s">
        <v>616</v>
      </c>
      <c r="DO110" s="1">
        <v>0.2</v>
      </c>
      <c r="DP110" s="1">
        <v>1.4</v>
      </c>
      <c r="DQ110" s="1">
        <v>0.7</v>
      </c>
    </row>
    <row r="111" ht="14" customHeight="1" spans="1:135">
      <c r="A111" s="1">
        <v>15643</v>
      </c>
      <c r="B111" s="1" t="s">
        <v>617</v>
      </c>
      <c r="C111" s="1" t="s">
        <v>618</v>
      </c>
      <c r="D111" s="1" t="s">
        <v>351</v>
      </c>
      <c r="E111" s="1" t="s">
        <v>127</v>
      </c>
      <c r="F111" s="1" t="s">
        <v>128</v>
      </c>
      <c r="G111" s="1" t="s">
        <v>197</v>
      </c>
      <c r="H111" s="1">
        <v>0</v>
      </c>
      <c r="I111" s="1">
        <v>0</v>
      </c>
      <c r="J111" s="1">
        <v>0</v>
      </c>
      <c r="K111" s="7">
        <f t="shared" si="17"/>
        <v>414246.55</v>
      </c>
      <c r="L111" s="7">
        <f t="shared" si="18"/>
        <v>437414.15</v>
      </c>
      <c r="M111" s="1">
        <f t="shared" si="19"/>
        <v>0.2724</v>
      </c>
      <c r="N111" s="13">
        <f t="shared" si="20"/>
        <v>1.42510918</v>
      </c>
      <c r="P111" s="1">
        <f t="shared" si="21"/>
        <v>0.1589</v>
      </c>
      <c r="Q111" s="1">
        <v>0</v>
      </c>
      <c r="S111" s="1" t="s">
        <v>130</v>
      </c>
      <c r="T111" s="1" t="str">
        <f>VLOOKUP($A111,'[1]Sheet 1'!$A:$AN,T$1,0)</f>
        <v>No</v>
      </c>
      <c r="U111" s="1" t="s">
        <v>131</v>
      </c>
      <c r="V111" s="1" t="s">
        <v>171</v>
      </c>
      <c r="W111" s="1" t="s">
        <v>171</v>
      </c>
      <c r="X111" s="1" t="s">
        <v>134</v>
      </c>
      <c r="Y111" s="1" t="str">
        <f>VLOOKUP($A111,'[1]Sheet 1'!$A:$AN,Y$1,0)</f>
        <v>Strategy Approved</v>
      </c>
      <c r="Z111" s="1" t="str">
        <f>VLOOKUP($A111,'[1]Sheet 1'!$A:$AN,Z$1,0)</f>
        <v>eSAE Sustainability</v>
      </c>
      <c r="AA111" s="1" t="s">
        <v>131</v>
      </c>
      <c r="AB111" s="1" t="s">
        <v>466</v>
      </c>
      <c r="AC111" s="1" t="s">
        <v>159</v>
      </c>
      <c r="AD111" s="1" t="str">
        <f>VLOOKUP($A111,'[1]Sheet 1'!$A:$AN,AD$1,0)</f>
        <v>2020 Ongoing</v>
      </c>
      <c r="AE111" s="1" t="str">
        <f>VLOOKUP($A111,'[1]Sheet 1'!$A:$AN,AE$1,0)</f>
        <v>SONAR - Available in Horizon</v>
      </c>
      <c r="AF111" s="1" t="s">
        <v>171</v>
      </c>
      <c r="AG111" s="1" t="str">
        <f>VLOOKUP($A111,'[1]Sheet 1'!$A:$AN,AG$1,0)</f>
        <v>Compliance</v>
      </c>
      <c r="AH111" s="1">
        <f>VLOOKUP($A111,'[1]Sheet 1'!$A:$AN,AH$1,0)</f>
        <v>0</v>
      </c>
      <c r="AI111" s="1" t="str">
        <f>VLOOKUP($A111,'[1]Sheet 1'!$A:$AN,AI$1,0)</f>
        <v>Patient Safety</v>
      </c>
      <c r="AJ111" s="1" t="str">
        <f>VLOOKUP($A111,'[1]Sheet 1'!$A:$AN,AJ$1,0)</f>
        <v>Safety Reporting and Submissions</v>
      </c>
      <c r="AK111" s="1" t="e">
        <f>VLOOKUP($A111,'[1]Sheet 1'!$A:$AN,AK$1,0)</f>
        <v>#REF!</v>
      </c>
      <c r="AL111" s="1" t="e">
        <f>VLOOKUP($A111,'[1]Sheet 1'!$A:$AN,AL$1,0)</f>
        <v>#REF!</v>
      </c>
      <c r="AM111" s="1" t="e">
        <f>VLOOKUP($A111,'[1]Sheet 1'!$A:$AN,AM$1,0)</f>
        <v>#REF!</v>
      </c>
      <c r="AN111" s="1" t="e">
        <f>VLOOKUP($A111,'[1]Sheet 1'!$A:$AN,AN$1,0)</f>
        <v>#REF!</v>
      </c>
      <c r="AO111" s="22" t="s">
        <v>618</v>
      </c>
      <c r="AQ111" s="22" t="s">
        <v>617</v>
      </c>
      <c r="AR111" s="1" t="s">
        <v>250</v>
      </c>
      <c r="AS111" s="1" t="s">
        <v>139</v>
      </c>
      <c r="AT111" s="1" t="s">
        <v>171</v>
      </c>
      <c r="AU111" s="1" t="s">
        <v>134</v>
      </c>
      <c r="AV111" s="1" t="s">
        <v>140</v>
      </c>
      <c r="AW111" s="1" t="s">
        <v>172</v>
      </c>
      <c r="AX111" s="1" t="s">
        <v>173</v>
      </c>
      <c r="AY111" s="22" t="s">
        <v>619</v>
      </c>
      <c r="BI111" s="23">
        <v>44046</v>
      </c>
      <c r="BJ111" s="23">
        <v>44377</v>
      </c>
      <c r="BK111" s="24">
        <f t="shared" ref="BK111:CS111" si="34">SUM(BK112:BK112)</f>
        <v>493.6</v>
      </c>
      <c r="BL111" s="24">
        <f t="shared" si="34"/>
        <v>0.3</v>
      </c>
      <c r="BM111" s="29">
        <f t="shared" si="34"/>
        <v>987695.03</v>
      </c>
      <c r="BN111" s="24">
        <f t="shared" si="34"/>
        <v>0</v>
      </c>
      <c r="BO111" s="29">
        <f t="shared" si="34"/>
        <v>987695.03</v>
      </c>
      <c r="BP111" s="29">
        <f t="shared" si="34"/>
        <v>43184.93</v>
      </c>
      <c r="BQ111" s="29">
        <f t="shared" si="34"/>
        <v>96197.35</v>
      </c>
      <c r="BR111" s="29">
        <f t="shared" si="34"/>
        <v>123884.29</v>
      </c>
      <c r="BS111" s="29">
        <f t="shared" si="34"/>
        <v>113793</v>
      </c>
      <c r="BT111" s="29">
        <f t="shared" si="34"/>
        <v>37186.98</v>
      </c>
      <c r="BU111" s="29">
        <f t="shared" si="34"/>
        <v>0</v>
      </c>
      <c r="BV111" s="29">
        <f t="shared" si="34"/>
        <v>0</v>
      </c>
      <c r="BW111" s="29">
        <f t="shared" si="34"/>
        <v>0</v>
      </c>
      <c r="BX111" s="29">
        <f t="shared" si="34"/>
        <v>0</v>
      </c>
      <c r="BY111" s="29">
        <f t="shared" si="34"/>
        <v>0</v>
      </c>
      <c r="BZ111" s="29">
        <f t="shared" si="34"/>
        <v>0</v>
      </c>
      <c r="CA111" s="29">
        <f t="shared" si="34"/>
        <v>0</v>
      </c>
      <c r="CB111" s="24">
        <f t="shared" si="34"/>
        <v>0</v>
      </c>
      <c r="CC111" s="29">
        <f t="shared" si="34"/>
        <v>414246.55</v>
      </c>
      <c r="CD111" s="29">
        <f t="shared" si="34"/>
        <v>437414.15</v>
      </c>
      <c r="CE111" s="24">
        <f t="shared" si="34"/>
        <v>0</v>
      </c>
      <c r="CF111" s="24">
        <f t="shared" si="34"/>
        <v>0</v>
      </c>
      <c r="CG111" s="24">
        <f t="shared" si="34"/>
        <v>0</v>
      </c>
      <c r="CH111" s="24">
        <f t="shared" si="34"/>
        <v>0</v>
      </c>
      <c r="CI111" s="24">
        <f t="shared" si="34"/>
        <v>0</v>
      </c>
      <c r="CJ111" s="24">
        <f t="shared" si="34"/>
        <v>0</v>
      </c>
      <c r="CK111" s="24">
        <f t="shared" si="34"/>
        <v>0</v>
      </c>
      <c r="CL111" s="24">
        <f t="shared" si="34"/>
        <v>0</v>
      </c>
      <c r="CM111" s="24">
        <f t="shared" si="34"/>
        <v>0</v>
      </c>
      <c r="CN111" s="24">
        <f t="shared" si="34"/>
        <v>0</v>
      </c>
      <c r="CO111" s="24">
        <f t="shared" si="34"/>
        <v>0</v>
      </c>
      <c r="CP111" s="24">
        <f t="shared" si="34"/>
        <v>0</v>
      </c>
      <c r="CQ111" s="24">
        <f t="shared" si="34"/>
        <v>0</v>
      </c>
      <c r="CR111" s="24">
        <f t="shared" si="34"/>
        <v>0</v>
      </c>
      <c r="CS111" s="24">
        <f t="shared" si="34"/>
        <v>0</v>
      </c>
      <c r="CT111" s="1" t="s">
        <v>227</v>
      </c>
      <c r="CU111" s="29">
        <f t="shared" ref="CU111:DB111" si="35">SUM(CU112:CU112)</f>
        <v>437414.15</v>
      </c>
      <c r="CV111" s="29">
        <f t="shared" si="35"/>
        <v>263266.57</v>
      </c>
      <c r="CW111" s="29">
        <f t="shared" si="35"/>
        <v>213467.71</v>
      </c>
      <c r="CX111" s="29">
        <f t="shared" si="35"/>
        <v>187463.19</v>
      </c>
      <c r="CY111" s="29">
        <f t="shared" si="35"/>
        <v>187463.23</v>
      </c>
      <c r="CZ111" s="29">
        <f t="shared" si="35"/>
        <v>0</v>
      </c>
      <c r="DA111" s="29">
        <f t="shared" si="35"/>
        <v>908000</v>
      </c>
      <c r="DB111" s="29">
        <f t="shared" si="35"/>
        <v>1425109.18</v>
      </c>
      <c r="DE111" s="22" t="s">
        <v>351</v>
      </c>
      <c r="DI111" s="22" t="s">
        <v>351</v>
      </c>
      <c r="DK111" s="1">
        <f t="shared" ref="DK111:EE111" si="36">SUM(DK112:DK112)</f>
        <v>0</v>
      </c>
      <c r="DL111" s="1">
        <f t="shared" si="36"/>
        <v>0</v>
      </c>
      <c r="DM111" s="1">
        <f t="shared" si="36"/>
        <v>0</v>
      </c>
      <c r="DN111" s="1">
        <f t="shared" si="36"/>
        <v>0</v>
      </c>
      <c r="DO111" s="1">
        <f t="shared" si="36"/>
        <v>0</v>
      </c>
      <c r="DP111" s="1">
        <f t="shared" si="36"/>
        <v>0.7</v>
      </c>
      <c r="DQ111" s="1">
        <f t="shared" si="36"/>
        <v>1.2</v>
      </c>
      <c r="DR111" s="1">
        <f t="shared" si="36"/>
        <v>0</v>
      </c>
      <c r="DS111" s="1">
        <f t="shared" si="36"/>
        <v>0</v>
      </c>
      <c r="DT111" s="1">
        <f t="shared" si="36"/>
        <v>0</v>
      </c>
      <c r="DU111" s="1">
        <f t="shared" si="36"/>
        <v>0</v>
      </c>
      <c r="DV111" s="1">
        <f t="shared" si="36"/>
        <v>0</v>
      </c>
      <c r="DW111" s="1">
        <f t="shared" si="36"/>
        <v>0</v>
      </c>
      <c r="DX111" s="1">
        <f t="shared" si="36"/>
        <v>0</v>
      </c>
      <c r="DY111" s="1">
        <f t="shared" si="36"/>
        <v>0</v>
      </c>
      <c r="DZ111" s="1">
        <f t="shared" si="36"/>
        <v>0</v>
      </c>
      <c r="EA111" s="1">
        <f t="shared" si="36"/>
        <v>0</v>
      </c>
      <c r="EB111" s="1">
        <f t="shared" si="36"/>
        <v>0</v>
      </c>
      <c r="EC111" s="1">
        <f t="shared" si="36"/>
        <v>0</v>
      </c>
      <c r="ED111" s="1">
        <f t="shared" si="36"/>
        <v>0</v>
      </c>
      <c r="EE111" s="1">
        <f t="shared" si="36"/>
        <v>0</v>
      </c>
    </row>
    <row r="112" ht="14" hidden="1" customHeight="1" spans="1:121">
      <c r="A112" s="1" t="s">
        <v>620</v>
      </c>
      <c r="B112" s="1" t="s">
        <v>617</v>
      </c>
      <c r="C112" s="1" t="s">
        <v>618</v>
      </c>
      <c r="D112" s="1" t="s">
        <v>351</v>
      </c>
      <c r="E112" s="1" t="s">
        <v>149</v>
      </c>
      <c r="F112" s="1" t="s">
        <v>128</v>
      </c>
      <c r="G112" s="1" t="s">
        <v>197</v>
      </c>
      <c r="H112" s="1" t="s">
        <v>621</v>
      </c>
      <c r="I112" s="1">
        <v>0</v>
      </c>
      <c r="J112" s="1">
        <v>0</v>
      </c>
      <c r="K112" s="1">
        <f t="shared" si="17"/>
        <v>414246.55</v>
      </c>
      <c r="L112" s="7">
        <f t="shared" si="18"/>
        <v>437414.15</v>
      </c>
      <c r="M112" s="1">
        <f t="shared" si="19"/>
        <v>0.2724</v>
      </c>
      <c r="N112" s="13">
        <f t="shared" si="20"/>
        <v>1.42510918</v>
      </c>
      <c r="P112" s="1">
        <f t="shared" si="21"/>
        <v>0.1589</v>
      </c>
      <c r="Q112" s="1">
        <v>0</v>
      </c>
      <c r="S112" s="1" t="s">
        <v>130</v>
      </c>
      <c r="T112" s="1" t="str">
        <f>VLOOKUP($A112,'[1]Sheet 1'!$A:$AN,T$1,0)</f>
        <v>No</v>
      </c>
      <c r="U112" s="1" t="s">
        <v>131</v>
      </c>
      <c r="V112" s="1" t="s">
        <v>171</v>
      </c>
      <c r="W112" s="1" t="s">
        <v>171</v>
      </c>
      <c r="X112" s="1" t="s">
        <v>134</v>
      </c>
      <c r="Y112" s="1" t="str">
        <f>VLOOKUP($A112,'[1]Sheet 1'!$A:$AN,Y$1,0)</f>
        <v>Strategy Approved</v>
      </c>
      <c r="Z112" s="1" t="str">
        <f>VLOOKUP($A112,'[1]Sheet 1'!$A:$AN,Z$1,0)</f>
        <v>eSSURE</v>
      </c>
      <c r="AA112" s="1" t="s">
        <v>131</v>
      </c>
      <c r="AB112" s="1" t="s">
        <v>466</v>
      </c>
      <c r="AC112" s="1" t="s">
        <v>159</v>
      </c>
      <c r="AD112" s="1" t="str">
        <f>VLOOKUP($A112,'[1]Sheet 1'!$A:$AN,AD$1,0)</f>
        <v>2020 Ongoing</v>
      </c>
      <c r="AE112" s="1" t="str">
        <f>VLOOKUP($A112,'[1]Sheet 1'!$A:$AN,AE$1,0)</f>
        <v>SONAR - Available in Horizon</v>
      </c>
      <c r="AF112" s="1" t="s">
        <v>171</v>
      </c>
      <c r="AG112" s="1" t="str">
        <f>VLOOKUP($A112,'[1]Sheet 1'!$A:$AN,AG$1,0)</f>
        <v>Compliance</v>
      </c>
      <c r="AH112" s="1">
        <f>VLOOKUP($A112,'[1]Sheet 1'!$A:$AN,AH$1,0)</f>
        <v>0</v>
      </c>
      <c r="AI112" s="1" t="str">
        <f>VLOOKUP($A112,'[1]Sheet 1'!$A:$AN,AI$1,0)</f>
        <v>Patient Safety</v>
      </c>
      <c r="AJ112" s="1" t="str">
        <f>VLOOKUP($A112,'[1]Sheet 1'!$A:$AN,AJ$1,0)</f>
        <v>Safety Reporting and Submissions</v>
      </c>
      <c r="AK112" s="1" t="e">
        <f>VLOOKUP($A112,'[1]Sheet 1'!$A:$AN,AK$1,0)</f>
        <v>#REF!</v>
      </c>
      <c r="AL112" s="1" t="e">
        <f>VLOOKUP($A112,'[1]Sheet 1'!$A:$AN,AL$1,0)</f>
        <v>#REF!</v>
      </c>
      <c r="AM112" s="1" t="e">
        <f>VLOOKUP($A112,'[1]Sheet 1'!$A:$AN,AM$1,0)</f>
        <v>#REF!</v>
      </c>
      <c r="AN112" s="1" t="e">
        <f>VLOOKUP($A112,'[1]Sheet 1'!$A:$AN,AN$1,0)</f>
        <v>#REF!</v>
      </c>
      <c r="AO112" s="22" t="s">
        <v>622</v>
      </c>
      <c r="AW112" s="1" t="s">
        <v>172</v>
      </c>
      <c r="AZ112" s="22" t="s">
        <v>621</v>
      </c>
      <c r="BA112" s="1" t="s">
        <v>623</v>
      </c>
      <c r="BB112" s="1" t="s">
        <v>232</v>
      </c>
      <c r="BC112" s="1" t="s">
        <v>134</v>
      </c>
      <c r="BD112" s="1" t="s">
        <v>466</v>
      </c>
      <c r="BF112" s="1" t="s">
        <v>258</v>
      </c>
      <c r="BG112" s="1" t="s">
        <v>152</v>
      </c>
      <c r="BH112" s="1" t="s">
        <v>152</v>
      </c>
      <c r="BI112" s="23">
        <v>44046</v>
      </c>
      <c r="BJ112" s="23">
        <v>44377</v>
      </c>
      <c r="BK112" s="24">
        <v>493.6</v>
      </c>
      <c r="BL112" s="1">
        <v>0.3</v>
      </c>
      <c r="BM112" s="29">
        <v>987695.03</v>
      </c>
      <c r="BO112" s="29">
        <v>987695.03</v>
      </c>
      <c r="BP112" s="29">
        <v>43184.93</v>
      </c>
      <c r="BQ112" s="29">
        <v>96197.35</v>
      </c>
      <c r="BR112" s="29">
        <v>123884.29</v>
      </c>
      <c r="BS112" s="29">
        <v>113793</v>
      </c>
      <c r="BT112" s="29">
        <v>37186.98</v>
      </c>
      <c r="BU112" s="29"/>
      <c r="BV112" s="29"/>
      <c r="BW112" s="29"/>
      <c r="BX112" s="29"/>
      <c r="BY112" s="29"/>
      <c r="BZ112" s="29"/>
      <c r="CA112" s="29"/>
      <c r="CC112" s="29">
        <v>414246.55</v>
      </c>
      <c r="CD112" s="29">
        <v>437414.15</v>
      </c>
      <c r="CU112" s="29">
        <v>437414.15</v>
      </c>
      <c r="CV112" s="29">
        <v>263266.57</v>
      </c>
      <c r="CW112" s="29">
        <v>213467.71</v>
      </c>
      <c r="CX112" s="29">
        <v>187463.19</v>
      </c>
      <c r="CY112" s="29">
        <v>187463.23</v>
      </c>
      <c r="DA112" s="29">
        <v>908000</v>
      </c>
      <c r="DB112" s="29">
        <v>1425109.18</v>
      </c>
      <c r="DF112" s="22" t="s">
        <v>351</v>
      </c>
      <c r="DJ112" s="22" t="s">
        <v>351</v>
      </c>
      <c r="DP112" s="1">
        <v>0.7</v>
      </c>
      <c r="DQ112" s="1">
        <v>1.2</v>
      </c>
    </row>
    <row r="113" ht="14" customHeight="1" spans="1:120">
      <c r="A113" s="1">
        <v>15644</v>
      </c>
      <c r="B113" s="1" t="s">
        <v>624</v>
      </c>
      <c r="C113" s="1" t="s">
        <v>625</v>
      </c>
      <c r="D113" s="1" t="s">
        <v>477</v>
      </c>
      <c r="E113" s="1" t="s">
        <v>127</v>
      </c>
      <c r="F113" s="1" t="s">
        <v>128</v>
      </c>
      <c r="G113" s="1" t="s">
        <v>225</v>
      </c>
      <c r="H113" s="1">
        <v>0</v>
      </c>
      <c r="K113" s="7">
        <f t="shared" si="17"/>
        <v>0</v>
      </c>
      <c r="L113" s="7">
        <f t="shared" si="18"/>
        <v>0</v>
      </c>
      <c r="M113" s="1">
        <f t="shared" si="19"/>
        <v>0</v>
      </c>
      <c r="N113" s="13">
        <f t="shared" si="20"/>
        <v>0</v>
      </c>
      <c r="P113" s="1">
        <f t="shared" si="21"/>
        <v>0.0454</v>
      </c>
      <c r="Q113" s="1">
        <v>0</v>
      </c>
      <c r="S113" s="1" t="s">
        <v>130</v>
      </c>
      <c r="T113" s="1" t="e">
        <f>VLOOKUP($A113,'[1]Sheet 1'!$A:$AN,T$1,0)</f>
        <v>#N/A</v>
      </c>
      <c r="U113" s="1" t="s">
        <v>131</v>
      </c>
      <c r="V113" s="1" t="s">
        <v>132</v>
      </c>
      <c r="W113" s="1" t="s">
        <v>133</v>
      </c>
      <c r="X113" s="1" t="s">
        <v>134</v>
      </c>
      <c r="Y113" s="1" t="str">
        <f>VLOOKUP($A113,'[1]Sheet 1'!$A:$AN,Y$1,0)</f>
        <v>Strategy Approved</v>
      </c>
      <c r="Z113" s="1" t="str">
        <f>VLOOKUP($A113,'[1]Sheet 1'!$A:$AN,Z$1,0)</f>
        <v>GDD Challenge 2</v>
      </c>
      <c r="AA113" s="1" t="s">
        <v>131</v>
      </c>
      <c r="AB113" s="1" t="s">
        <v>135</v>
      </c>
      <c r="AC113" s="1" t="s">
        <v>136</v>
      </c>
      <c r="AD113" s="1" t="e">
        <f>VLOOKUP($A113,'[1]Sheet 1'!$A:$AN,AD$1,0)</f>
        <v>#N/A</v>
      </c>
      <c r="AE113" s="1" t="e">
        <f>VLOOKUP($A113,'[1]Sheet 1'!$A:$AN,AE$1,0)</f>
        <v>#N/A</v>
      </c>
      <c r="AF113" s="1" t="s">
        <v>137</v>
      </c>
      <c r="AG113" s="1" t="e">
        <f>VLOOKUP($A113,'[1]Sheet 1'!$A:$AN,AG$1,0)</f>
        <v>#N/A</v>
      </c>
      <c r="AH113" s="1" t="e">
        <f>VLOOKUP($A113,'[1]Sheet 1'!$A:$AN,AH$1,0)</f>
        <v>#N/A</v>
      </c>
      <c r="AI113" s="1" t="e">
        <f>VLOOKUP($A113,'[1]Sheet 1'!$A:$AN,AI$1,0)</f>
        <v>#N/A</v>
      </c>
      <c r="AJ113" s="1" t="e">
        <f>VLOOKUP($A113,'[1]Sheet 1'!$A:$AN,AJ$1,0)</f>
        <v>#N/A</v>
      </c>
      <c r="AK113" s="1" t="e">
        <f>VLOOKUP($A113,'[1]Sheet 1'!$A:$AN,AK$1,0)</f>
        <v>#REF!</v>
      </c>
      <c r="AL113" s="1" t="e">
        <f>VLOOKUP($A113,'[1]Sheet 1'!$A:$AN,AL$1,0)</f>
        <v>#REF!</v>
      </c>
      <c r="AM113" s="1" t="e">
        <f>VLOOKUP($A113,'[1]Sheet 1'!$A:$AN,AM$1,0)</f>
        <v>#REF!</v>
      </c>
      <c r="AN113" s="1" t="e">
        <f>VLOOKUP($A113,'[1]Sheet 1'!$A:$AN,AN$1,0)</f>
        <v>#REF!</v>
      </c>
      <c r="AO113" s="22" t="s">
        <v>625</v>
      </c>
      <c r="AQ113" s="22" t="s">
        <v>624</v>
      </c>
      <c r="AR113" s="1" t="s">
        <v>250</v>
      </c>
      <c r="AS113" s="1" t="s">
        <v>139</v>
      </c>
      <c r="AT113" s="1" t="s">
        <v>132</v>
      </c>
      <c r="AU113" s="1" t="s">
        <v>134</v>
      </c>
      <c r="AV113" s="1" t="s">
        <v>140</v>
      </c>
      <c r="AW113" s="1" t="s">
        <v>172</v>
      </c>
      <c r="AX113" s="1" t="s">
        <v>173</v>
      </c>
      <c r="AY113" s="22" t="s">
        <v>626</v>
      </c>
      <c r="BI113" s="23">
        <v>43739</v>
      </c>
      <c r="BJ113" s="23">
        <v>44348</v>
      </c>
      <c r="BK113" s="24">
        <v>42.7</v>
      </c>
      <c r="BL113" s="1">
        <v>0</v>
      </c>
      <c r="CT113" s="1" t="s">
        <v>188</v>
      </c>
      <c r="DA113" s="29">
        <v>36000</v>
      </c>
      <c r="DE113" s="22" t="s">
        <v>477</v>
      </c>
      <c r="DI113" s="22" t="s">
        <v>627</v>
      </c>
      <c r="DO113" s="1">
        <v>0.1</v>
      </c>
      <c r="DP113" s="1">
        <v>0.1</v>
      </c>
    </row>
    <row r="114" ht="14" hidden="1" customHeight="1" spans="1:120">
      <c r="A114" s="1" t="s">
        <v>628</v>
      </c>
      <c r="B114" s="1" t="s">
        <v>624</v>
      </c>
      <c r="C114" s="1" t="s">
        <v>625</v>
      </c>
      <c r="D114" s="1" t="s">
        <v>477</v>
      </c>
      <c r="E114" s="1" t="s">
        <v>149</v>
      </c>
      <c r="F114" s="1" t="s">
        <v>128</v>
      </c>
      <c r="G114" s="1" t="s">
        <v>225</v>
      </c>
      <c r="H114" s="1" t="s">
        <v>629</v>
      </c>
      <c r="K114" s="1">
        <f t="shared" si="17"/>
        <v>0</v>
      </c>
      <c r="L114" s="7">
        <f t="shared" si="18"/>
        <v>0</v>
      </c>
      <c r="M114" s="1">
        <f t="shared" si="19"/>
        <v>0</v>
      </c>
      <c r="N114" s="13">
        <f t="shared" si="20"/>
        <v>0</v>
      </c>
      <c r="P114" s="1">
        <f t="shared" si="21"/>
        <v>0.0454</v>
      </c>
      <c r="Q114" s="1">
        <v>0</v>
      </c>
      <c r="S114" s="1" t="s">
        <v>130</v>
      </c>
      <c r="T114" s="1" t="e">
        <f>VLOOKUP($A114,'[1]Sheet 1'!$A:$AN,T$1,0)</f>
        <v>#N/A</v>
      </c>
      <c r="U114" s="1" t="s">
        <v>131</v>
      </c>
      <c r="V114" s="1" t="s">
        <v>132</v>
      </c>
      <c r="W114" s="1" t="s">
        <v>133</v>
      </c>
      <c r="X114" s="1" t="s">
        <v>134</v>
      </c>
      <c r="Y114" s="1" t="str">
        <f>VLOOKUP($A114,'[1]Sheet 1'!$A:$AN,Y$1,0)</f>
        <v>Strategy Approved</v>
      </c>
      <c r="Z114" s="1" t="str">
        <f>VLOOKUP($A114,'[1]Sheet 1'!$A:$AN,Z$1,0)</f>
        <v>GDD Fix-it Challenge</v>
      </c>
      <c r="AA114" s="1" t="s">
        <v>131</v>
      </c>
      <c r="AB114" s="1" t="s">
        <v>135</v>
      </c>
      <c r="AC114" s="1" t="s">
        <v>136</v>
      </c>
      <c r="AD114" s="1" t="e">
        <f>VLOOKUP($A114,'[1]Sheet 1'!$A:$AN,AD$1,0)</f>
        <v>#N/A</v>
      </c>
      <c r="AE114" s="1" t="e">
        <f>VLOOKUP($A114,'[1]Sheet 1'!$A:$AN,AE$1,0)</f>
        <v>#N/A</v>
      </c>
      <c r="AF114" s="1" t="s">
        <v>137</v>
      </c>
      <c r="AG114" s="1" t="e">
        <f>VLOOKUP($A114,'[1]Sheet 1'!$A:$AN,AG$1,0)</f>
        <v>#N/A</v>
      </c>
      <c r="AH114" s="1" t="e">
        <f>VLOOKUP($A114,'[1]Sheet 1'!$A:$AN,AH$1,0)</f>
        <v>#N/A</v>
      </c>
      <c r="AI114" s="1" t="e">
        <f>VLOOKUP($A114,'[1]Sheet 1'!$A:$AN,AI$1,0)</f>
        <v>#N/A</v>
      </c>
      <c r="AJ114" s="1" t="e">
        <f>VLOOKUP($A114,'[1]Sheet 1'!$A:$AN,AJ$1,0)</f>
        <v>#N/A</v>
      </c>
      <c r="AK114" s="1" t="e">
        <f>VLOOKUP($A114,'[1]Sheet 1'!$A:$AN,AK$1,0)</f>
        <v>#REF!</v>
      </c>
      <c r="AL114" s="1" t="e">
        <f>VLOOKUP($A114,'[1]Sheet 1'!$A:$AN,AL$1,0)</f>
        <v>#REF!</v>
      </c>
      <c r="AM114" s="1" t="e">
        <f>VLOOKUP($A114,'[1]Sheet 1'!$A:$AN,AM$1,0)</f>
        <v>#REF!</v>
      </c>
      <c r="AN114" s="1" t="e">
        <f>VLOOKUP($A114,'[1]Sheet 1'!$A:$AN,AN$1,0)</f>
        <v>#REF!</v>
      </c>
      <c r="AO114" s="22" t="s">
        <v>630</v>
      </c>
      <c r="AW114" s="1" t="s">
        <v>172</v>
      </c>
      <c r="AZ114" s="22" t="s">
        <v>629</v>
      </c>
      <c r="BA114" s="1" t="s">
        <v>631</v>
      </c>
      <c r="BB114" s="1" t="s">
        <v>232</v>
      </c>
      <c r="BC114" s="1" t="s">
        <v>134</v>
      </c>
      <c r="BD114" s="1" t="s">
        <v>131</v>
      </c>
      <c r="BF114" s="1" t="s">
        <v>258</v>
      </c>
      <c r="BG114" s="1" t="s">
        <v>152</v>
      </c>
      <c r="BH114" s="1" t="s">
        <v>152</v>
      </c>
      <c r="BI114" s="23">
        <v>43739</v>
      </c>
      <c r="BJ114" s="23">
        <v>44348</v>
      </c>
      <c r="BK114" s="24">
        <v>42.7</v>
      </c>
      <c r="BL114" s="1">
        <v>0</v>
      </c>
      <c r="DA114" s="29">
        <v>36000</v>
      </c>
      <c r="DF114" s="22" t="s">
        <v>477</v>
      </c>
      <c r="DJ114" s="22" t="s">
        <v>477</v>
      </c>
      <c r="DO114" s="1">
        <v>0.1</v>
      </c>
      <c r="DP114" s="1">
        <v>0.1</v>
      </c>
    </row>
    <row r="115" ht="14" customHeight="1" spans="1:113">
      <c r="A115" s="1">
        <v>15782</v>
      </c>
      <c r="B115" s="1" t="s">
        <v>632</v>
      </c>
      <c r="C115" s="1" t="s">
        <v>633</v>
      </c>
      <c r="D115" s="1" t="s">
        <v>351</v>
      </c>
      <c r="E115" s="1" t="s">
        <v>127</v>
      </c>
      <c r="F115" s="1" t="s">
        <v>128</v>
      </c>
      <c r="G115" s="1" t="s">
        <v>197</v>
      </c>
      <c r="H115" s="1">
        <v>0</v>
      </c>
      <c r="I115" s="1">
        <v>0</v>
      </c>
      <c r="J115" s="1">
        <v>0</v>
      </c>
      <c r="K115" s="7">
        <f t="shared" si="17"/>
        <v>-302.08</v>
      </c>
      <c r="L115" s="7">
        <f t="shared" si="18"/>
        <v>4083.35</v>
      </c>
      <c r="M115" s="1">
        <f t="shared" si="19"/>
        <v>0</v>
      </c>
      <c r="N115" s="13">
        <f t="shared" si="20"/>
        <v>0.01622322</v>
      </c>
      <c r="P115" s="1">
        <f t="shared" si="21"/>
        <v>0</v>
      </c>
      <c r="Q115" s="1">
        <v>0</v>
      </c>
      <c r="S115" s="1" t="s">
        <v>130</v>
      </c>
      <c r="T115" s="1" t="str">
        <f>VLOOKUP($A115,'[1]Sheet 1'!$A:$AN,T$1,0)</f>
        <v>No</v>
      </c>
      <c r="U115" s="1" t="s">
        <v>131</v>
      </c>
      <c r="V115" s="1" t="s">
        <v>132</v>
      </c>
      <c r="W115" s="1" t="s">
        <v>569</v>
      </c>
      <c r="X115" s="1" t="s">
        <v>134</v>
      </c>
      <c r="Y115" s="1" t="str">
        <f>VLOOKUP($A115,'[1]Sheet 1'!$A:$AN,Y$1,0)</f>
        <v>Strategy Approved</v>
      </c>
      <c r="Z115" s="1" t="str">
        <f>VLOOKUP($A115,'[1]Sheet 1'!$A:$AN,Z$1,0)</f>
        <v>Self-Learning</v>
      </c>
      <c r="AA115" s="1" t="s">
        <v>131</v>
      </c>
      <c r="AB115" s="1" t="s">
        <v>466</v>
      </c>
      <c r="AC115" s="1" t="s">
        <v>159</v>
      </c>
      <c r="AD115" s="1" t="str">
        <f>VLOOKUP($A115,'[1]Sheet 1'!$A:$AN,AD$1,0)</f>
        <v>2020 End</v>
      </c>
      <c r="AE115" s="1" t="str">
        <f>VLOOKUP($A115,'[1]Sheet 1'!$A:$AN,AE$1,0)</f>
        <v>SONAR - Available in Horizon</v>
      </c>
      <c r="AF115" s="1" t="s">
        <v>137</v>
      </c>
      <c r="AG115" s="1" t="str">
        <f>VLOOKUP($A115,'[1]Sheet 1'!$A:$AN,AG$1,0)</f>
        <v>Process Optimization &amp; Automation</v>
      </c>
      <c r="AH115" s="1">
        <f>VLOOKUP($A115,'[1]Sheet 1'!$A:$AN,AH$1,0)</f>
        <v>0</v>
      </c>
      <c r="AI115" s="1" t="str">
        <f>VLOOKUP($A115,'[1]Sheet 1'!$A:$AN,AI$1,0)</f>
        <v>Patient Safety</v>
      </c>
      <c r="AJ115" s="1" t="str">
        <f>VLOOKUP($A115,'[1]Sheet 1'!$A:$AN,AJ$1,0)</f>
        <v>Safety Reporting and Submissions</v>
      </c>
      <c r="AK115" s="1" t="e">
        <f>VLOOKUP($A115,'[1]Sheet 1'!$A:$AN,AK$1,0)</f>
        <v>#REF!</v>
      </c>
      <c r="AL115" s="1" t="e">
        <f>VLOOKUP($A115,'[1]Sheet 1'!$A:$AN,AL$1,0)</f>
        <v>#REF!</v>
      </c>
      <c r="AM115" s="1" t="e">
        <f>VLOOKUP($A115,'[1]Sheet 1'!$A:$AN,AM$1,0)</f>
        <v>#REF!</v>
      </c>
      <c r="AN115" s="1" t="e">
        <f>VLOOKUP($A115,'[1]Sheet 1'!$A:$AN,AN$1,0)</f>
        <v>#REF!</v>
      </c>
      <c r="AO115" s="22" t="s">
        <v>633</v>
      </c>
      <c r="AQ115" s="22" t="s">
        <v>632</v>
      </c>
      <c r="AR115" s="1" t="s">
        <v>250</v>
      </c>
      <c r="AS115" s="1" t="s">
        <v>139</v>
      </c>
      <c r="AT115" s="1" t="s">
        <v>132</v>
      </c>
      <c r="AU115" s="1" t="s">
        <v>134</v>
      </c>
      <c r="AV115" s="1" t="s">
        <v>140</v>
      </c>
      <c r="AW115" s="1" t="s">
        <v>172</v>
      </c>
      <c r="AX115" s="1" t="s">
        <v>173</v>
      </c>
      <c r="AY115" s="22" t="s">
        <v>634</v>
      </c>
      <c r="BI115" s="23">
        <v>43955</v>
      </c>
      <c r="BJ115" s="23">
        <v>44411</v>
      </c>
      <c r="BM115" s="29">
        <v>12139.87</v>
      </c>
      <c r="BO115" s="29">
        <v>12139.87</v>
      </c>
      <c r="BQ115" s="29">
        <v>-302.08</v>
      </c>
      <c r="CC115" s="29">
        <v>-302.08</v>
      </c>
      <c r="CD115" s="29">
        <v>4083.35</v>
      </c>
      <c r="CT115" s="1" t="s">
        <v>227</v>
      </c>
      <c r="CU115" s="29">
        <v>4083.35</v>
      </c>
      <c r="CV115" s="29">
        <v>-302.08</v>
      </c>
      <c r="CW115" s="29">
        <v>583.33</v>
      </c>
      <c r="CX115" s="29">
        <v>1749.99</v>
      </c>
      <c r="CY115" s="29">
        <v>1750.03</v>
      </c>
      <c r="DA115" s="29">
        <v>10500</v>
      </c>
      <c r="DB115" s="29">
        <v>16223.22</v>
      </c>
      <c r="DE115" s="22" t="s">
        <v>351</v>
      </c>
      <c r="DI115" s="22" t="s">
        <v>351</v>
      </c>
    </row>
    <row r="116" ht="14" hidden="1" customHeight="1" spans="1:114">
      <c r="A116" s="1" t="s">
        <v>635</v>
      </c>
      <c r="B116" s="1" t="s">
        <v>632</v>
      </c>
      <c r="C116" s="1" t="s">
        <v>633</v>
      </c>
      <c r="D116" s="1" t="s">
        <v>351</v>
      </c>
      <c r="E116" s="1" t="s">
        <v>149</v>
      </c>
      <c r="F116" s="1" t="s">
        <v>128</v>
      </c>
      <c r="G116" s="1" t="s">
        <v>197</v>
      </c>
      <c r="H116" s="1" t="s">
        <v>636</v>
      </c>
      <c r="I116" s="1">
        <v>0</v>
      </c>
      <c r="J116" s="1">
        <v>0</v>
      </c>
      <c r="K116" s="1">
        <f t="shared" si="17"/>
        <v>-302.08</v>
      </c>
      <c r="L116" s="7">
        <f t="shared" si="18"/>
        <v>4083.35</v>
      </c>
      <c r="M116" s="1">
        <f t="shared" si="19"/>
        <v>0</v>
      </c>
      <c r="N116" s="13">
        <f t="shared" si="20"/>
        <v>0.01622322</v>
      </c>
      <c r="P116" s="1">
        <f t="shared" si="21"/>
        <v>0</v>
      </c>
      <c r="Q116" s="1">
        <v>0</v>
      </c>
      <c r="S116" s="1" t="s">
        <v>130</v>
      </c>
      <c r="T116" s="1" t="str">
        <f>VLOOKUP($A116,'[1]Sheet 1'!$A:$AN,T$1,0)</f>
        <v>No</v>
      </c>
      <c r="U116" s="1" t="s">
        <v>131</v>
      </c>
      <c r="V116" s="1" t="s">
        <v>132</v>
      </c>
      <c r="W116" s="1" t="s">
        <v>569</v>
      </c>
      <c r="X116" s="1" t="s">
        <v>134</v>
      </c>
      <c r="Y116" s="1" t="str">
        <f>VLOOKUP($A116,'[1]Sheet 1'!$A:$AN,Y$1,0)</f>
        <v>Strategy Approved</v>
      </c>
      <c r="Z116" s="1" t="str">
        <f>VLOOKUP($A116,'[1]Sheet 1'!$A:$AN,Z$1,0)</f>
        <v>Self-Learning</v>
      </c>
      <c r="AA116" s="1" t="s">
        <v>131</v>
      </c>
      <c r="AB116" s="1" t="s">
        <v>466</v>
      </c>
      <c r="AC116" s="1" t="s">
        <v>159</v>
      </c>
      <c r="AD116" s="1" t="str">
        <f>VLOOKUP($A116,'[1]Sheet 1'!$A:$AN,AD$1,0)</f>
        <v>2020 End</v>
      </c>
      <c r="AE116" s="1" t="str">
        <f>VLOOKUP($A116,'[1]Sheet 1'!$A:$AN,AE$1,0)</f>
        <v>SONAR - Available in Horizon</v>
      </c>
      <c r="AF116" s="1" t="s">
        <v>137</v>
      </c>
      <c r="AG116" s="1" t="str">
        <f>VLOOKUP($A116,'[1]Sheet 1'!$A:$AN,AG$1,0)</f>
        <v>Process Optimization &amp; Automation</v>
      </c>
      <c r="AH116" s="1">
        <f>VLOOKUP($A116,'[1]Sheet 1'!$A:$AN,AH$1,0)</f>
        <v>0</v>
      </c>
      <c r="AI116" s="1" t="str">
        <f>VLOOKUP($A116,'[1]Sheet 1'!$A:$AN,AI$1,0)</f>
        <v>Patient Safety</v>
      </c>
      <c r="AJ116" s="1" t="str">
        <f>VLOOKUP($A116,'[1]Sheet 1'!$A:$AN,AJ$1,0)</f>
        <v>Safety Reporting and Submissions</v>
      </c>
      <c r="AK116" s="1" t="e">
        <f>VLOOKUP($A116,'[1]Sheet 1'!$A:$AN,AK$1,0)</f>
        <v>#REF!</v>
      </c>
      <c r="AL116" s="1" t="e">
        <f>VLOOKUP($A116,'[1]Sheet 1'!$A:$AN,AL$1,0)</f>
        <v>#REF!</v>
      </c>
      <c r="AM116" s="1" t="e">
        <f>VLOOKUP($A116,'[1]Sheet 1'!$A:$AN,AM$1,0)</f>
        <v>#REF!</v>
      </c>
      <c r="AN116" s="1" t="e">
        <f>VLOOKUP($A116,'[1]Sheet 1'!$A:$AN,AN$1,0)</f>
        <v>#REF!</v>
      </c>
      <c r="AO116" s="22" t="s">
        <v>633</v>
      </c>
      <c r="AW116" s="1" t="s">
        <v>172</v>
      </c>
      <c r="AZ116" s="22" t="s">
        <v>636</v>
      </c>
      <c r="BA116" s="1" t="s">
        <v>634</v>
      </c>
      <c r="BB116" s="1" t="s">
        <v>232</v>
      </c>
      <c r="BC116" s="1" t="s">
        <v>134</v>
      </c>
      <c r="BD116" s="1" t="s">
        <v>131</v>
      </c>
      <c r="BF116" s="1" t="s">
        <v>258</v>
      </c>
      <c r="BG116" s="1" t="s">
        <v>152</v>
      </c>
      <c r="BH116" s="1" t="s">
        <v>152</v>
      </c>
      <c r="BI116" s="23">
        <v>43955</v>
      </c>
      <c r="BJ116" s="23">
        <v>44411</v>
      </c>
      <c r="BM116" s="29">
        <v>12139.87</v>
      </c>
      <c r="BO116" s="29">
        <v>12139.87</v>
      </c>
      <c r="BQ116" s="29">
        <v>-302.08</v>
      </c>
      <c r="CC116" s="29">
        <v>-302.08</v>
      </c>
      <c r="CD116" s="29">
        <v>4083.35</v>
      </c>
      <c r="CU116" s="29">
        <v>4083.35</v>
      </c>
      <c r="CV116" s="29">
        <v>-302.08</v>
      </c>
      <c r="CW116" s="29">
        <v>583.33</v>
      </c>
      <c r="CX116" s="29">
        <v>1749.99</v>
      </c>
      <c r="CY116" s="29">
        <v>1750.03</v>
      </c>
      <c r="DA116" s="29">
        <v>10500</v>
      </c>
      <c r="DB116" s="29">
        <v>16223.22</v>
      </c>
      <c r="DF116" s="22" t="s">
        <v>351</v>
      </c>
      <c r="DJ116" s="22" t="s">
        <v>351</v>
      </c>
    </row>
    <row r="117" ht="14" customHeight="1" spans="1:121">
      <c r="A117" s="1">
        <v>15810</v>
      </c>
      <c r="B117" s="1" t="s">
        <v>637</v>
      </c>
      <c r="C117" s="1" t="s">
        <v>638</v>
      </c>
      <c r="D117" s="1" t="s">
        <v>549</v>
      </c>
      <c r="E117" s="1" t="s">
        <v>127</v>
      </c>
      <c r="F117" s="1" t="s">
        <v>128</v>
      </c>
      <c r="G117" s="1" t="s">
        <v>170</v>
      </c>
      <c r="H117" s="1">
        <v>0</v>
      </c>
      <c r="I117" s="1">
        <v>0</v>
      </c>
      <c r="J117" s="1">
        <v>0</v>
      </c>
      <c r="K117" s="7">
        <f t="shared" si="17"/>
        <v>98938.8</v>
      </c>
      <c r="L117" s="7">
        <f t="shared" si="18"/>
        <v>294500</v>
      </c>
      <c r="M117" s="1">
        <f t="shared" si="19"/>
        <v>0.0454</v>
      </c>
      <c r="N117" s="13">
        <f t="shared" si="20"/>
        <v>0.4141558</v>
      </c>
      <c r="P117" s="1">
        <f t="shared" si="21"/>
        <v>0.0454</v>
      </c>
      <c r="Q117" s="1">
        <v>0</v>
      </c>
      <c r="S117" s="1" t="s">
        <v>130</v>
      </c>
      <c r="T117" s="1" t="str">
        <f>VLOOKUP($A117,'[1]Sheet 1'!$A:$AN,T$1,0)</f>
        <v>No</v>
      </c>
      <c r="U117" s="1" t="s">
        <v>131</v>
      </c>
      <c r="V117" s="1" t="s">
        <v>132</v>
      </c>
      <c r="W117" s="1" t="s">
        <v>569</v>
      </c>
      <c r="X117" s="1" t="s">
        <v>134</v>
      </c>
      <c r="Y117" s="1" t="str">
        <f>VLOOKUP($A117,'[1]Sheet 1'!$A:$AN,Y$1,0)</f>
        <v>Strategy Approved</v>
      </c>
      <c r="Z117" s="1" t="str">
        <f>VLOOKUP($A117,'[1]Sheet 1'!$A:$AN,Z$1,0)</f>
        <v>CRMA BPR</v>
      </c>
      <c r="AA117" s="1" t="s">
        <v>131</v>
      </c>
      <c r="AB117" s="1" t="s">
        <v>131</v>
      </c>
      <c r="AC117" s="1" t="s">
        <v>136</v>
      </c>
      <c r="AD117" s="1" t="str">
        <f>VLOOKUP($A117,'[1]Sheet 1'!$A:$AN,AD$1,0)</f>
        <v>2020 Ongoing</v>
      </c>
      <c r="AE117" s="1" t="str">
        <f>VLOOKUP($A117,'[1]Sheet 1'!$A:$AN,AE$1,0)</f>
        <v>New Submission Form - Available in Horizon</v>
      </c>
      <c r="AF117" s="1" t="s">
        <v>137</v>
      </c>
      <c r="AG117" s="1" t="str">
        <f>VLOOKUP($A117,'[1]Sheet 1'!$A:$AN,AG$1,0)</f>
        <v>Data Science &amp; Artificial Intelligence</v>
      </c>
      <c r="AH117" s="1">
        <f>VLOOKUP($A117,'[1]Sheet 1'!$A:$AN,AH$1,0)</f>
        <v>0</v>
      </c>
      <c r="AI117" s="1" t="str">
        <f>VLOOKUP($A117,'[1]Sheet 1'!$A:$AN,AI$1,0)</f>
        <v>Clinical Development</v>
      </c>
      <c r="AJ117" s="1" t="str">
        <f>VLOOKUP($A117,'[1]Sheet 1'!$A:$AN,AJ$1,0)</f>
        <v>ClinOps and Trial Execution</v>
      </c>
      <c r="AK117" s="1" t="e">
        <f>VLOOKUP($A117,'[1]Sheet 1'!$A:$AN,AK$1,0)</f>
        <v>#REF!</v>
      </c>
      <c r="AL117" s="1" t="e">
        <f>VLOOKUP($A117,'[1]Sheet 1'!$A:$AN,AL$1,0)</f>
        <v>#REF!</v>
      </c>
      <c r="AM117" s="1" t="e">
        <f>VLOOKUP($A117,'[1]Sheet 1'!$A:$AN,AM$1,0)</f>
        <v>#REF!</v>
      </c>
      <c r="AN117" s="1" t="e">
        <f>VLOOKUP($A117,'[1]Sheet 1'!$A:$AN,AN$1,0)</f>
        <v>#REF!</v>
      </c>
      <c r="AO117" s="22" t="s">
        <v>638</v>
      </c>
      <c r="AQ117" s="22" t="s">
        <v>637</v>
      </c>
      <c r="AR117" s="1" t="s">
        <v>250</v>
      </c>
      <c r="AS117" s="1" t="s">
        <v>139</v>
      </c>
      <c r="AT117" s="1" t="s">
        <v>132</v>
      </c>
      <c r="AU117" s="1" t="s">
        <v>134</v>
      </c>
      <c r="AV117" s="1" t="s">
        <v>140</v>
      </c>
      <c r="AW117" s="1" t="s">
        <v>172</v>
      </c>
      <c r="AX117" s="1" t="s">
        <v>173</v>
      </c>
      <c r="AY117" s="22" t="s">
        <v>639</v>
      </c>
      <c r="BI117" s="23">
        <v>43983</v>
      </c>
      <c r="BJ117" s="23">
        <v>44560</v>
      </c>
      <c r="BK117" s="24">
        <v>99.6</v>
      </c>
      <c r="BL117" s="1">
        <v>0.1</v>
      </c>
      <c r="BM117" s="29">
        <v>119655.8</v>
      </c>
      <c r="BO117" s="29">
        <v>119655.8</v>
      </c>
      <c r="BP117" s="29">
        <v>23608</v>
      </c>
      <c r="BQ117" s="29">
        <v>23608</v>
      </c>
      <c r="BR117" s="29">
        <v>29812.8</v>
      </c>
      <c r="BS117" s="29">
        <v>21910</v>
      </c>
      <c r="CC117" s="29">
        <v>98938.8</v>
      </c>
      <c r="CD117" s="29">
        <v>294500</v>
      </c>
      <c r="CT117" s="1" t="s">
        <v>227</v>
      </c>
      <c r="CU117" s="29">
        <v>294500</v>
      </c>
      <c r="CV117" s="29">
        <v>77028.8</v>
      </c>
      <c r="CW117" s="29">
        <v>33010</v>
      </c>
      <c r="CX117" s="29">
        <v>33300</v>
      </c>
      <c r="CY117" s="29">
        <v>250100</v>
      </c>
      <c r="DB117" s="29">
        <v>414155.8</v>
      </c>
      <c r="DE117" s="22" t="s">
        <v>549</v>
      </c>
      <c r="DP117" s="1">
        <v>0.2</v>
      </c>
      <c r="DQ117" s="1">
        <v>0.2</v>
      </c>
    </row>
    <row r="118" ht="14" hidden="1" customHeight="1" spans="1:121">
      <c r="A118" s="1" t="s">
        <v>640</v>
      </c>
      <c r="B118" s="1" t="s">
        <v>637</v>
      </c>
      <c r="C118" s="1" t="s">
        <v>638</v>
      </c>
      <c r="D118" s="1" t="s">
        <v>549</v>
      </c>
      <c r="E118" s="1" t="s">
        <v>149</v>
      </c>
      <c r="F118" s="1" t="s">
        <v>128</v>
      </c>
      <c r="G118" s="1" t="s">
        <v>170</v>
      </c>
      <c r="H118" s="1" t="s">
        <v>641</v>
      </c>
      <c r="I118" s="1">
        <v>0</v>
      </c>
      <c r="J118" s="1">
        <v>0</v>
      </c>
      <c r="K118" s="1">
        <f t="shared" si="17"/>
        <v>98938.8</v>
      </c>
      <c r="L118" s="7">
        <f t="shared" si="18"/>
        <v>294500</v>
      </c>
      <c r="M118" s="1">
        <f t="shared" si="19"/>
        <v>0.0454</v>
      </c>
      <c r="N118" s="13">
        <f t="shared" si="20"/>
        <v>0.4141558</v>
      </c>
      <c r="P118" s="1">
        <f t="shared" si="21"/>
        <v>0.0454</v>
      </c>
      <c r="Q118" s="1">
        <v>0</v>
      </c>
      <c r="S118" s="1" t="s">
        <v>130</v>
      </c>
      <c r="T118" s="1" t="str">
        <f>VLOOKUP($A118,'[1]Sheet 1'!$A:$AN,T$1,0)</f>
        <v>No</v>
      </c>
      <c r="U118" s="1" t="s">
        <v>131</v>
      </c>
      <c r="V118" s="1" t="s">
        <v>132</v>
      </c>
      <c r="W118" s="1" t="s">
        <v>569</v>
      </c>
      <c r="X118" s="1" t="s">
        <v>134</v>
      </c>
      <c r="Y118" s="1" t="str">
        <f>VLOOKUP($A118,'[1]Sheet 1'!$A:$AN,Y$1,0)</f>
        <v>Strategy Approved</v>
      </c>
      <c r="Z118" s="1" t="str">
        <f>VLOOKUP($A118,'[1]Sheet 1'!$A:$AN,Z$1,0)</f>
        <v>Protocol FAQ Process and Chatbot</v>
      </c>
      <c r="AA118" s="1" t="s">
        <v>131</v>
      </c>
      <c r="AB118" s="1" t="s">
        <v>131</v>
      </c>
      <c r="AC118" s="1" t="s">
        <v>136</v>
      </c>
      <c r="AD118" s="1" t="str">
        <f>VLOOKUP($A118,'[1]Sheet 1'!$A:$AN,AD$1,0)</f>
        <v>2020 Ongoing</v>
      </c>
      <c r="AE118" s="1" t="str">
        <f>VLOOKUP($A118,'[1]Sheet 1'!$A:$AN,AE$1,0)</f>
        <v>New Submission Form - Available in Horizon</v>
      </c>
      <c r="AF118" s="1" t="s">
        <v>137</v>
      </c>
      <c r="AG118" s="1" t="str">
        <f>VLOOKUP($A118,'[1]Sheet 1'!$A:$AN,AG$1,0)</f>
        <v>Data Science &amp; Artificial Intelligence</v>
      </c>
      <c r="AH118" s="1">
        <f>VLOOKUP($A118,'[1]Sheet 1'!$A:$AN,AH$1,0)</f>
        <v>0</v>
      </c>
      <c r="AI118" s="1" t="str">
        <f>VLOOKUP($A118,'[1]Sheet 1'!$A:$AN,AI$1,0)</f>
        <v>Clinical Development</v>
      </c>
      <c r="AJ118" s="1" t="str">
        <f>VLOOKUP($A118,'[1]Sheet 1'!$A:$AN,AJ$1,0)</f>
        <v>ClinOps and Trial Execution</v>
      </c>
      <c r="AK118" s="1" t="e">
        <f>VLOOKUP($A118,'[1]Sheet 1'!$A:$AN,AK$1,0)</f>
        <v>#REF!</v>
      </c>
      <c r="AL118" s="1" t="e">
        <f>VLOOKUP($A118,'[1]Sheet 1'!$A:$AN,AL$1,0)</f>
        <v>#REF!</v>
      </c>
      <c r="AM118" s="1" t="e">
        <f>VLOOKUP($A118,'[1]Sheet 1'!$A:$AN,AM$1,0)</f>
        <v>#REF!</v>
      </c>
      <c r="AN118" s="1" t="e">
        <f>VLOOKUP($A118,'[1]Sheet 1'!$A:$AN,AN$1,0)</f>
        <v>#REF!</v>
      </c>
      <c r="AO118" s="22" t="s">
        <v>642</v>
      </c>
      <c r="AW118" s="1" t="s">
        <v>172</v>
      </c>
      <c r="AZ118" s="22" t="s">
        <v>641</v>
      </c>
      <c r="BA118" s="1" t="s">
        <v>643</v>
      </c>
      <c r="BB118" s="1" t="s">
        <v>181</v>
      </c>
      <c r="BC118" s="1" t="s">
        <v>134</v>
      </c>
      <c r="BD118" s="1" t="s">
        <v>466</v>
      </c>
      <c r="BF118" s="1" t="s">
        <v>258</v>
      </c>
      <c r="BG118" s="1" t="s">
        <v>152</v>
      </c>
      <c r="BH118" s="1" t="s">
        <v>152</v>
      </c>
      <c r="BI118" s="23">
        <v>43983</v>
      </c>
      <c r="BJ118" s="23">
        <v>44560</v>
      </c>
      <c r="BK118" s="24">
        <v>99.6</v>
      </c>
      <c r="BL118" s="1">
        <v>0.1</v>
      </c>
      <c r="BM118" s="29">
        <v>119655.8</v>
      </c>
      <c r="BO118" s="29">
        <v>119655.8</v>
      </c>
      <c r="BP118" s="29">
        <v>23608</v>
      </c>
      <c r="BQ118" s="29">
        <v>23608</v>
      </c>
      <c r="BR118" s="29">
        <v>29812.8</v>
      </c>
      <c r="BS118" s="29">
        <v>21910</v>
      </c>
      <c r="CC118" s="29">
        <v>98938.8</v>
      </c>
      <c r="CD118" s="29">
        <v>294500</v>
      </c>
      <c r="CU118" s="29">
        <v>294500</v>
      </c>
      <c r="CV118" s="29">
        <v>77028.8</v>
      </c>
      <c r="CW118" s="29">
        <v>33010</v>
      </c>
      <c r="CX118" s="29">
        <v>33300</v>
      </c>
      <c r="CY118" s="29">
        <v>250100</v>
      </c>
      <c r="DB118" s="29">
        <v>414155.8</v>
      </c>
      <c r="DF118" s="22" t="s">
        <v>549</v>
      </c>
      <c r="DJ118" s="22" t="s">
        <v>549</v>
      </c>
      <c r="DP118" s="1">
        <v>0.2</v>
      </c>
      <c r="DQ118" s="1">
        <v>0.2</v>
      </c>
    </row>
    <row r="119" ht="14" customHeight="1" spans="1:135">
      <c r="A119" s="1">
        <v>15825</v>
      </c>
      <c r="B119" s="1" t="s">
        <v>644</v>
      </c>
      <c r="C119" s="1" t="s">
        <v>645</v>
      </c>
      <c r="D119" s="1" t="s">
        <v>646</v>
      </c>
      <c r="E119" s="1" t="s">
        <v>127</v>
      </c>
      <c r="F119" s="1" t="s">
        <v>277</v>
      </c>
      <c r="G119" s="1" t="s">
        <v>225</v>
      </c>
      <c r="H119" s="1">
        <v>0</v>
      </c>
      <c r="I119" s="1">
        <v>0</v>
      </c>
      <c r="J119" s="1">
        <v>0</v>
      </c>
      <c r="K119" s="7">
        <f t="shared" si="17"/>
        <v>108257.68</v>
      </c>
      <c r="L119" s="7">
        <f t="shared" si="18"/>
        <v>269444.44</v>
      </c>
      <c r="M119" s="1">
        <f t="shared" si="19"/>
        <v>0.0681</v>
      </c>
      <c r="N119" s="13">
        <f t="shared" si="20"/>
        <v>0.63474027</v>
      </c>
      <c r="P119" s="1">
        <f t="shared" si="21"/>
        <v>0</v>
      </c>
      <c r="Q119" s="1">
        <v>0</v>
      </c>
      <c r="S119" s="1" t="s">
        <v>130</v>
      </c>
      <c r="T119" s="1" t="str">
        <f>VLOOKUP($A119,'[1]Sheet 1'!$A:$AN,T$1,0)</f>
        <v>No</v>
      </c>
      <c r="U119" s="1" t="s">
        <v>131</v>
      </c>
      <c r="V119" s="1" t="s">
        <v>132</v>
      </c>
      <c r="W119" s="1" t="s">
        <v>569</v>
      </c>
      <c r="X119" s="1" t="s">
        <v>134</v>
      </c>
      <c r="Y119" s="1" t="str">
        <f>VLOOKUP($A119,'[1]Sheet 1'!$A:$AN,Y$1,0)</f>
        <v>Strategy Approved</v>
      </c>
      <c r="Z119" s="1" t="str">
        <f>VLOOKUP($A119,'[1]Sheet 1'!$A:$AN,Z$1,0)</f>
        <v>OPTIC</v>
      </c>
      <c r="AA119" s="1" t="s">
        <v>466</v>
      </c>
      <c r="AB119" s="1" t="s">
        <v>466</v>
      </c>
      <c r="AC119" s="1" t="s">
        <v>159</v>
      </c>
      <c r="AD119" s="1" t="str">
        <f>VLOOKUP($A119,'[1]Sheet 1'!$A:$AN,AD$1,0)</f>
        <v>2020 Ongoing</v>
      </c>
      <c r="AE119" s="1" t="str">
        <f>VLOOKUP($A119,'[1]Sheet 1'!$A:$AN,AE$1,0)</f>
        <v>SONAR - Available in Horizon</v>
      </c>
      <c r="AF119" s="1" t="s">
        <v>137</v>
      </c>
      <c r="AG119" s="1" t="str">
        <f>VLOOKUP($A119,'[1]Sheet 1'!$A:$AN,AG$1,0)</f>
        <v>Process Optimization &amp; Automation</v>
      </c>
      <c r="AH119" s="1">
        <f>VLOOKUP($A119,'[1]Sheet 1'!$A:$AN,AH$1,0)</f>
        <v>0</v>
      </c>
      <c r="AI119" s="1" t="str">
        <f>VLOOKUP($A119,'[1]Sheet 1'!$A:$AN,AI$1,0)</f>
        <v>Portfolio Management</v>
      </c>
      <c r="AJ119" s="1" t="str">
        <f>VLOOKUP($A119,'[1]Sheet 1'!$A:$AN,AJ$1,0)</f>
        <v>Project and Portfolio Magement</v>
      </c>
      <c r="AK119" s="1" t="e">
        <f>VLOOKUP($A119,'[1]Sheet 1'!$A:$AN,AK$1,0)</f>
        <v>#REF!</v>
      </c>
      <c r="AL119" s="1" t="e">
        <f>VLOOKUP($A119,'[1]Sheet 1'!$A:$AN,AL$1,0)</f>
        <v>#REF!</v>
      </c>
      <c r="AM119" s="1" t="e">
        <f>VLOOKUP($A119,'[1]Sheet 1'!$A:$AN,AM$1,0)</f>
        <v>#REF!</v>
      </c>
      <c r="AN119" s="1" t="e">
        <f>VLOOKUP($A119,'[1]Sheet 1'!$A:$AN,AN$1,0)</f>
        <v>#REF!</v>
      </c>
      <c r="AO119" s="22" t="s">
        <v>645</v>
      </c>
      <c r="AQ119" s="22" t="s">
        <v>644</v>
      </c>
      <c r="AR119" s="1" t="s">
        <v>250</v>
      </c>
      <c r="AS119" s="1" t="s">
        <v>139</v>
      </c>
      <c r="AT119" s="1" t="s">
        <v>132</v>
      </c>
      <c r="AU119" s="1" t="s">
        <v>134</v>
      </c>
      <c r="AV119" s="1" t="s">
        <v>140</v>
      </c>
      <c r="AW119" s="1" t="s">
        <v>172</v>
      </c>
      <c r="AX119" s="1" t="s">
        <v>173</v>
      </c>
      <c r="AY119" s="22" t="s">
        <v>647</v>
      </c>
      <c r="BI119" s="23">
        <v>44004</v>
      </c>
      <c r="BJ119" s="23">
        <v>44561</v>
      </c>
      <c r="BK119" s="24">
        <f t="shared" ref="BK119:CS119" si="37">SUM(BK120:BK121)</f>
        <v>85.5</v>
      </c>
      <c r="BL119" s="1">
        <f t="shared" si="37"/>
        <v>0.1</v>
      </c>
      <c r="BM119" s="29">
        <f t="shared" si="37"/>
        <v>365295.83</v>
      </c>
      <c r="BN119" s="1">
        <f t="shared" si="37"/>
        <v>0</v>
      </c>
      <c r="BO119" s="29">
        <f t="shared" si="37"/>
        <v>365295.83</v>
      </c>
      <c r="BP119" s="1">
        <f t="shared" si="37"/>
        <v>0</v>
      </c>
      <c r="BQ119" s="1">
        <f t="shared" si="37"/>
        <v>0</v>
      </c>
      <c r="BR119" s="29">
        <f t="shared" si="37"/>
        <v>8696.67</v>
      </c>
      <c r="BS119" s="29">
        <f t="shared" si="37"/>
        <v>45845.85</v>
      </c>
      <c r="BT119" s="29">
        <f t="shared" si="37"/>
        <v>53715.16</v>
      </c>
      <c r="BU119" s="29">
        <f t="shared" si="37"/>
        <v>0</v>
      </c>
      <c r="BV119" s="29">
        <f t="shared" si="37"/>
        <v>0</v>
      </c>
      <c r="BW119" s="29">
        <f t="shared" si="37"/>
        <v>0</v>
      </c>
      <c r="BX119" s="29">
        <f t="shared" si="37"/>
        <v>0</v>
      </c>
      <c r="BY119" s="29">
        <f t="shared" si="37"/>
        <v>0</v>
      </c>
      <c r="BZ119" s="29">
        <f t="shared" si="37"/>
        <v>0</v>
      </c>
      <c r="CA119" s="29">
        <f t="shared" si="37"/>
        <v>0</v>
      </c>
      <c r="CB119" s="1">
        <f t="shared" si="37"/>
        <v>0</v>
      </c>
      <c r="CC119" s="29">
        <f t="shared" si="37"/>
        <v>108257.68</v>
      </c>
      <c r="CD119" s="29">
        <f t="shared" si="37"/>
        <v>269444.44</v>
      </c>
      <c r="CE119" s="1">
        <f t="shared" si="37"/>
        <v>0</v>
      </c>
      <c r="CF119" s="1">
        <f t="shared" si="37"/>
        <v>0</v>
      </c>
      <c r="CG119" s="1">
        <f t="shared" si="37"/>
        <v>0</v>
      </c>
      <c r="CH119" s="1">
        <f t="shared" si="37"/>
        <v>0</v>
      </c>
      <c r="CI119" s="1">
        <f t="shared" si="37"/>
        <v>0</v>
      </c>
      <c r="CJ119" s="1">
        <f t="shared" si="37"/>
        <v>0</v>
      </c>
      <c r="CK119" s="1">
        <f t="shared" si="37"/>
        <v>0</v>
      </c>
      <c r="CL119" s="1">
        <f t="shared" si="37"/>
        <v>0</v>
      </c>
      <c r="CM119" s="1">
        <f t="shared" si="37"/>
        <v>0</v>
      </c>
      <c r="CN119" s="1">
        <f t="shared" si="37"/>
        <v>0</v>
      </c>
      <c r="CO119" s="1">
        <f t="shared" si="37"/>
        <v>0</v>
      </c>
      <c r="CP119" s="1">
        <f t="shared" si="37"/>
        <v>0</v>
      </c>
      <c r="CQ119" s="1">
        <f t="shared" si="37"/>
        <v>0</v>
      </c>
      <c r="CR119" s="1">
        <f t="shared" si="37"/>
        <v>0</v>
      </c>
      <c r="CS119" s="1">
        <f t="shared" si="37"/>
        <v>0</v>
      </c>
      <c r="CT119" s="1" t="s">
        <v>227</v>
      </c>
      <c r="CU119" s="29">
        <f t="shared" ref="CU119:DB119" si="38">SUM(CU120:CU121)</f>
        <v>269444.44</v>
      </c>
      <c r="CV119" s="29">
        <f t="shared" si="38"/>
        <v>8696.67</v>
      </c>
      <c r="CW119" s="29">
        <f t="shared" si="38"/>
        <v>202338.79</v>
      </c>
      <c r="CX119" s="29">
        <f t="shared" si="38"/>
        <v>83333.34</v>
      </c>
      <c r="CY119" s="29">
        <f t="shared" si="38"/>
        <v>83333.32</v>
      </c>
      <c r="CZ119" s="29">
        <f t="shared" si="38"/>
        <v>0</v>
      </c>
      <c r="DA119" s="29">
        <f t="shared" si="38"/>
        <v>0</v>
      </c>
      <c r="DB119" s="29">
        <f t="shared" si="38"/>
        <v>634740.27</v>
      </c>
      <c r="DE119" s="22" t="s">
        <v>646</v>
      </c>
      <c r="DI119" s="22" t="s">
        <v>646</v>
      </c>
      <c r="DK119" s="1">
        <f t="shared" ref="DK119:EE119" si="39">SUM(DK120:DK121)</f>
        <v>0</v>
      </c>
      <c r="DL119" s="1">
        <f t="shared" si="39"/>
        <v>0</v>
      </c>
      <c r="DM119" s="1">
        <f t="shared" si="39"/>
        <v>0</v>
      </c>
      <c r="DN119" s="1">
        <f t="shared" si="39"/>
        <v>0</v>
      </c>
      <c r="DO119" s="1">
        <f t="shared" si="39"/>
        <v>0</v>
      </c>
      <c r="DP119" s="1">
        <f t="shared" si="39"/>
        <v>0</v>
      </c>
      <c r="DQ119" s="1">
        <f t="shared" si="39"/>
        <v>0.3</v>
      </c>
      <c r="DR119" s="1">
        <f t="shared" si="39"/>
        <v>0</v>
      </c>
      <c r="DS119" s="1">
        <f t="shared" si="39"/>
        <v>0</v>
      </c>
      <c r="DT119" s="1">
        <f t="shared" si="39"/>
        <v>0</v>
      </c>
      <c r="DU119" s="1">
        <f t="shared" si="39"/>
        <v>0</v>
      </c>
      <c r="DV119" s="1">
        <f t="shared" si="39"/>
        <v>0</v>
      </c>
      <c r="DW119" s="1">
        <f t="shared" si="39"/>
        <v>0</v>
      </c>
      <c r="DX119" s="1">
        <f t="shared" si="39"/>
        <v>0</v>
      </c>
      <c r="DY119" s="1">
        <f t="shared" si="39"/>
        <v>0</v>
      </c>
      <c r="DZ119" s="1">
        <f t="shared" si="39"/>
        <v>0</v>
      </c>
      <c r="EA119" s="1">
        <f t="shared" si="39"/>
        <v>0</v>
      </c>
      <c r="EB119" s="1">
        <f t="shared" si="39"/>
        <v>0</v>
      </c>
      <c r="EC119" s="1">
        <f t="shared" si="39"/>
        <v>0</v>
      </c>
      <c r="ED119" s="1">
        <f t="shared" si="39"/>
        <v>0</v>
      </c>
      <c r="EE119" s="1">
        <f t="shared" si="39"/>
        <v>0</v>
      </c>
    </row>
    <row r="120" ht="14" hidden="1" customHeight="1" spans="1:114">
      <c r="A120" s="1" t="s">
        <v>648</v>
      </c>
      <c r="B120" s="1" t="s">
        <v>644</v>
      </c>
      <c r="C120" s="1" t="s">
        <v>645</v>
      </c>
      <c r="D120" s="1" t="s">
        <v>646</v>
      </c>
      <c r="E120" s="1" t="s">
        <v>149</v>
      </c>
      <c r="F120" s="1" t="s">
        <v>277</v>
      </c>
      <c r="G120" s="1" t="s">
        <v>225</v>
      </c>
      <c r="H120" s="1" t="s">
        <v>649</v>
      </c>
      <c r="K120" s="1">
        <f t="shared" si="17"/>
        <v>0</v>
      </c>
      <c r="L120" s="7">
        <f t="shared" si="18"/>
        <v>194444.44</v>
      </c>
      <c r="M120" s="1">
        <f t="shared" si="19"/>
        <v>0</v>
      </c>
      <c r="N120" s="13">
        <f t="shared" si="20"/>
        <v>0.19444444</v>
      </c>
      <c r="P120" s="1">
        <f t="shared" si="21"/>
        <v>0</v>
      </c>
      <c r="Q120" s="1">
        <v>0</v>
      </c>
      <c r="S120" s="1" t="s">
        <v>130</v>
      </c>
      <c r="T120" s="1" t="e">
        <f>VLOOKUP($A120,'[1]Sheet 1'!$A:$AN,T$1,0)</f>
        <v>#N/A</v>
      </c>
      <c r="U120" s="1" t="s">
        <v>131</v>
      </c>
      <c r="V120" s="1" t="s">
        <v>132</v>
      </c>
      <c r="W120" s="1" t="s">
        <v>133</v>
      </c>
      <c r="X120" s="1" t="s">
        <v>134</v>
      </c>
      <c r="Y120" s="1" t="str">
        <f>VLOOKUP($A120,'[1]Sheet 1'!$A:$AN,Y$1,0)</f>
        <v>Proposed Plan</v>
      </c>
      <c r="Z120" s="1" t="str">
        <f>VLOOKUP($A120,'[1]Sheet 1'!$A:$AN,Z$1,0)</f>
        <v>OPTIC Nurture</v>
      </c>
      <c r="AA120" s="1" t="s">
        <v>466</v>
      </c>
      <c r="AB120" s="1" t="s">
        <v>529</v>
      </c>
      <c r="AC120" s="1" t="s">
        <v>136</v>
      </c>
      <c r="AD120" s="1" t="e">
        <f>VLOOKUP($A120,'[1]Sheet 1'!$A:$AN,AD$1,0)</f>
        <v>#N/A</v>
      </c>
      <c r="AE120" s="1" t="e">
        <f>VLOOKUP($A120,'[1]Sheet 1'!$A:$AN,AE$1,0)</f>
        <v>#N/A</v>
      </c>
      <c r="AF120" s="1" t="s">
        <v>137</v>
      </c>
      <c r="AG120" s="1" t="e">
        <f>VLOOKUP($A120,'[1]Sheet 1'!$A:$AN,AG$1,0)</f>
        <v>#N/A</v>
      </c>
      <c r="AH120" s="1" t="e">
        <f>VLOOKUP($A120,'[1]Sheet 1'!$A:$AN,AH$1,0)</f>
        <v>#N/A</v>
      </c>
      <c r="AI120" s="1" t="e">
        <f>VLOOKUP($A120,'[1]Sheet 1'!$A:$AN,AI$1,0)</f>
        <v>#N/A</v>
      </c>
      <c r="AJ120" s="1" t="e">
        <f>VLOOKUP($A120,'[1]Sheet 1'!$A:$AN,AJ$1,0)</f>
        <v>#N/A</v>
      </c>
      <c r="AK120" s="1" t="e">
        <f>VLOOKUP($A120,'[1]Sheet 1'!$A:$AN,AK$1,0)</f>
        <v>#REF!</v>
      </c>
      <c r="AL120" s="1" t="e">
        <f>VLOOKUP($A120,'[1]Sheet 1'!$A:$AN,AL$1,0)</f>
        <v>#REF!</v>
      </c>
      <c r="AM120" s="1" t="e">
        <f>VLOOKUP($A120,'[1]Sheet 1'!$A:$AN,AM$1,0)</f>
        <v>#REF!</v>
      </c>
      <c r="AN120" s="1" t="e">
        <f>VLOOKUP($A120,'[1]Sheet 1'!$A:$AN,AN$1,0)</f>
        <v>#REF!</v>
      </c>
      <c r="AO120" s="22" t="s">
        <v>650</v>
      </c>
      <c r="AW120" s="1" t="s">
        <v>141</v>
      </c>
      <c r="AZ120" s="22" t="s">
        <v>649</v>
      </c>
      <c r="BA120" s="1" t="s">
        <v>651</v>
      </c>
      <c r="BB120" s="1" t="s">
        <v>232</v>
      </c>
      <c r="BC120" s="1" t="s">
        <v>134</v>
      </c>
      <c r="BD120" s="1" t="s">
        <v>466</v>
      </c>
      <c r="BF120" s="1" t="s">
        <v>258</v>
      </c>
      <c r="BG120" s="1" t="s">
        <v>152</v>
      </c>
      <c r="BH120" s="1" t="s">
        <v>152</v>
      </c>
      <c r="BI120" s="23">
        <v>44197</v>
      </c>
      <c r="BJ120" s="23">
        <v>44561</v>
      </c>
      <c r="CD120" s="29">
        <v>194444.44</v>
      </c>
      <c r="CU120" s="29">
        <v>194444.44</v>
      </c>
      <c r="CW120" s="29">
        <v>27777.78</v>
      </c>
      <c r="CX120" s="29">
        <v>83333.34</v>
      </c>
      <c r="CY120" s="29">
        <v>83333.32</v>
      </c>
      <c r="DB120" s="29">
        <v>194444.44</v>
      </c>
      <c r="DF120" s="22" t="s">
        <v>646</v>
      </c>
      <c r="DJ120" s="22" t="s">
        <v>646</v>
      </c>
    </row>
    <row r="121" ht="14" hidden="1" customHeight="1" spans="1:121">
      <c r="A121" s="1" t="s">
        <v>652</v>
      </c>
      <c r="B121" s="1" t="s">
        <v>644</v>
      </c>
      <c r="C121" s="1" t="s">
        <v>645</v>
      </c>
      <c r="D121" s="1" t="s">
        <v>646</v>
      </c>
      <c r="E121" s="1" t="s">
        <v>149</v>
      </c>
      <c r="F121" s="1" t="s">
        <v>277</v>
      </c>
      <c r="G121" s="1" t="s">
        <v>225</v>
      </c>
      <c r="H121" s="1" t="s">
        <v>653</v>
      </c>
      <c r="I121" s="1">
        <v>0</v>
      </c>
      <c r="J121" s="1">
        <v>0</v>
      </c>
      <c r="K121" s="1">
        <f t="shared" si="17"/>
        <v>108257.68</v>
      </c>
      <c r="L121" s="7">
        <f t="shared" si="18"/>
        <v>75000</v>
      </c>
      <c r="M121" s="1">
        <f t="shared" si="19"/>
        <v>0.0681</v>
      </c>
      <c r="N121" s="13">
        <f t="shared" si="20"/>
        <v>0.44029583</v>
      </c>
      <c r="P121" s="1">
        <f t="shared" si="21"/>
        <v>0</v>
      </c>
      <c r="Q121" s="1">
        <v>0</v>
      </c>
      <c r="S121" s="1" t="s">
        <v>130</v>
      </c>
      <c r="T121" s="1" t="str">
        <f>VLOOKUP($A121,'[1]Sheet 1'!$A:$AN,T$1,0)</f>
        <v>No</v>
      </c>
      <c r="U121" s="1" t="s">
        <v>131</v>
      </c>
      <c r="V121" s="1" t="s">
        <v>132</v>
      </c>
      <c r="W121" s="1" t="s">
        <v>569</v>
      </c>
      <c r="X121" s="1" t="s">
        <v>134</v>
      </c>
      <c r="Y121" s="1" t="str">
        <f>VLOOKUP($A121,'[1]Sheet 1'!$A:$AN,Y$1,0)</f>
        <v>Strategy Approved</v>
      </c>
      <c r="Z121" s="1" t="str">
        <f>VLOOKUP($A121,'[1]Sheet 1'!$A:$AN,Z$1,0)</f>
        <v>OPTIC Planning and MVP</v>
      </c>
      <c r="AA121" s="1" t="s">
        <v>466</v>
      </c>
      <c r="AB121" s="1" t="s">
        <v>466</v>
      </c>
      <c r="AC121" s="1" t="s">
        <v>159</v>
      </c>
      <c r="AD121" s="1" t="str">
        <f>VLOOKUP($A121,'[1]Sheet 1'!$A:$AN,AD$1,0)</f>
        <v>2020 Ongoing</v>
      </c>
      <c r="AE121" s="1" t="str">
        <f>VLOOKUP($A121,'[1]Sheet 1'!$A:$AN,AE$1,0)</f>
        <v>SONAR - Available in Horizon</v>
      </c>
      <c r="AF121" s="1" t="s">
        <v>137</v>
      </c>
      <c r="AG121" s="1" t="str">
        <f>VLOOKUP($A121,'[1]Sheet 1'!$A:$AN,AG$1,0)</f>
        <v>Process Optimization &amp; Automation</v>
      </c>
      <c r="AH121" s="1">
        <f>VLOOKUP($A121,'[1]Sheet 1'!$A:$AN,AH$1,0)</f>
        <v>0</v>
      </c>
      <c r="AI121" s="1" t="str">
        <f>VLOOKUP($A121,'[1]Sheet 1'!$A:$AN,AI$1,0)</f>
        <v>Portfolio Management</v>
      </c>
      <c r="AJ121" s="1" t="str">
        <f>VLOOKUP($A121,'[1]Sheet 1'!$A:$AN,AJ$1,0)</f>
        <v>Project and Portfolio Magement</v>
      </c>
      <c r="AK121" s="1" t="e">
        <f>VLOOKUP($A121,'[1]Sheet 1'!$A:$AN,AK$1,0)</f>
        <v>#REF!</v>
      </c>
      <c r="AL121" s="1" t="e">
        <f>VLOOKUP($A121,'[1]Sheet 1'!$A:$AN,AL$1,0)</f>
        <v>#REF!</v>
      </c>
      <c r="AM121" s="1" t="e">
        <f>VLOOKUP($A121,'[1]Sheet 1'!$A:$AN,AM$1,0)</f>
        <v>#REF!</v>
      </c>
      <c r="AN121" s="1" t="e">
        <f>VLOOKUP($A121,'[1]Sheet 1'!$A:$AN,AN$1,0)</f>
        <v>#REF!</v>
      </c>
      <c r="AO121" s="22" t="s">
        <v>654</v>
      </c>
      <c r="AW121" s="1" t="s">
        <v>172</v>
      </c>
      <c r="AZ121" s="22" t="s">
        <v>653</v>
      </c>
      <c r="BA121" s="1" t="s">
        <v>655</v>
      </c>
      <c r="BB121" s="1" t="s">
        <v>232</v>
      </c>
      <c r="BC121" s="1" t="s">
        <v>134</v>
      </c>
      <c r="BD121" s="1" t="s">
        <v>466</v>
      </c>
      <c r="BF121" s="1" t="s">
        <v>258</v>
      </c>
      <c r="BG121" s="1" t="s">
        <v>152</v>
      </c>
      <c r="BH121" s="1" t="s">
        <v>152</v>
      </c>
      <c r="BI121" s="23">
        <v>44004</v>
      </c>
      <c r="BJ121" s="23">
        <v>44349</v>
      </c>
      <c r="BK121" s="24">
        <v>85.5</v>
      </c>
      <c r="BL121" s="1">
        <v>0.1</v>
      </c>
      <c r="BM121" s="29">
        <v>365295.83</v>
      </c>
      <c r="BO121" s="29">
        <v>365295.83</v>
      </c>
      <c r="BR121" s="29">
        <v>8696.67</v>
      </c>
      <c r="BS121" s="29">
        <v>45845.85</v>
      </c>
      <c r="BT121" s="29">
        <v>53715.16</v>
      </c>
      <c r="BU121" s="29"/>
      <c r="BV121" s="29"/>
      <c r="BW121" s="29"/>
      <c r="BX121" s="29"/>
      <c r="BY121" s="29"/>
      <c r="BZ121" s="29"/>
      <c r="CA121" s="29"/>
      <c r="CC121" s="29">
        <v>108257.68</v>
      </c>
      <c r="CD121" s="29">
        <v>75000</v>
      </c>
      <c r="CU121" s="29">
        <v>75000</v>
      </c>
      <c r="CV121" s="29">
        <v>8696.67</v>
      </c>
      <c r="CW121" s="29">
        <v>174561.01</v>
      </c>
      <c r="DB121" s="29">
        <v>440295.83</v>
      </c>
      <c r="DF121" s="22" t="s">
        <v>646</v>
      </c>
      <c r="DJ121" s="22" t="s">
        <v>646</v>
      </c>
      <c r="DP121" s="1">
        <v>0</v>
      </c>
      <c r="DQ121" s="1">
        <v>0.3</v>
      </c>
    </row>
    <row r="122" ht="14" customHeight="1" spans="1:135">
      <c r="A122" s="1">
        <v>15827</v>
      </c>
      <c r="B122" s="1" t="s">
        <v>656</v>
      </c>
      <c r="C122" s="1" t="s">
        <v>657</v>
      </c>
      <c r="D122" s="1" t="s">
        <v>658</v>
      </c>
      <c r="E122" s="1" t="s">
        <v>127</v>
      </c>
      <c r="F122" s="1" t="s">
        <v>277</v>
      </c>
      <c r="G122" s="1" t="s">
        <v>309</v>
      </c>
      <c r="H122" s="1">
        <v>0</v>
      </c>
      <c r="I122" s="1">
        <v>0</v>
      </c>
      <c r="J122" s="1">
        <v>0</v>
      </c>
      <c r="K122" s="7">
        <f t="shared" si="17"/>
        <v>0</v>
      </c>
      <c r="L122" s="7">
        <f t="shared" si="18"/>
        <v>1167628.13</v>
      </c>
      <c r="M122" s="1">
        <f t="shared" si="19"/>
        <v>0.0227</v>
      </c>
      <c r="N122" s="13">
        <f t="shared" si="20"/>
        <v>1.16762813</v>
      </c>
      <c r="P122" s="1">
        <f t="shared" si="21"/>
        <v>0.0227</v>
      </c>
      <c r="Q122" s="1">
        <f>SUM(Q123:Q126)</f>
        <v>1.851</v>
      </c>
      <c r="S122" s="1" t="s">
        <v>130</v>
      </c>
      <c r="T122" s="1" t="str">
        <f>VLOOKUP($A122,'[1]Sheet 1'!$A:$AN,T$1,0)</f>
        <v>No</v>
      </c>
      <c r="U122" s="1" t="s">
        <v>466</v>
      </c>
      <c r="V122" s="1" t="s">
        <v>132</v>
      </c>
      <c r="W122" s="1" t="s">
        <v>569</v>
      </c>
      <c r="X122" s="1" t="s">
        <v>134</v>
      </c>
      <c r="Y122" s="1" t="str">
        <f>VLOOKUP($A122,'[1]Sheet 1'!$A:$AN,Y$1,0)</f>
        <v>Strategy Approved</v>
      </c>
      <c r="Z122" s="1" t="str">
        <f>VLOOKUP($A122,'[1]Sheet 1'!$A:$AN,Z$1,0)</f>
        <v>AI Empowerment</v>
      </c>
      <c r="AA122" s="1" t="s">
        <v>466</v>
      </c>
      <c r="AB122" s="1" t="s">
        <v>131</v>
      </c>
      <c r="AC122" s="1" t="s">
        <v>588</v>
      </c>
      <c r="AD122" s="1" t="str">
        <f>VLOOKUP($A122,'[1]Sheet 1'!$A:$AN,AD$1,0)</f>
        <v>2020 Ongoing</v>
      </c>
      <c r="AE122" s="1" t="str">
        <f>VLOOKUP($A122,'[1]Sheet 1'!$A:$AN,AE$1,0)</f>
        <v>SONAR - Available in Horizon</v>
      </c>
      <c r="AF122" s="1" t="s">
        <v>137</v>
      </c>
      <c r="AG122" s="1" t="str">
        <f>VLOOKUP($A122,'[1]Sheet 1'!$A:$AN,AG$1,0)</f>
        <v>Data Science &amp; Artificial Intelligence</v>
      </c>
      <c r="AH122" s="1">
        <f>VLOOKUP($A122,'[1]Sheet 1'!$A:$AN,AH$1,0)</f>
        <v>0</v>
      </c>
      <c r="AI122" s="1" t="str">
        <f>VLOOKUP($A122,'[1]Sheet 1'!$A:$AN,AI$1,0)</f>
        <v>Clinical Development</v>
      </c>
      <c r="AJ122" s="1" t="str">
        <f>VLOOKUP($A122,'[1]Sheet 1'!$A:$AN,AJ$1,0)</f>
        <v>Protocol Design</v>
      </c>
      <c r="AK122" s="1" t="e">
        <f>VLOOKUP($A122,'[1]Sheet 1'!$A:$AN,AK$1,0)</f>
        <v>#REF!</v>
      </c>
      <c r="AL122" s="1" t="e">
        <f>VLOOKUP($A122,'[1]Sheet 1'!$A:$AN,AL$1,0)</f>
        <v>#REF!</v>
      </c>
      <c r="AM122" s="1" t="e">
        <f>VLOOKUP($A122,'[1]Sheet 1'!$A:$AN,AM$1,0)</f>
        <v>#REF!</v>
      </c>
      <c r="AN122" s="1" t="e">
        <f>VLOOKUP($A122,'[1]Sheet 1'!$A:$AN,AN$1,0)</f>
        <v>#REF!</v>
      </c>
      <c r="AO122" s="22" t="s">
        <v>657</v>
      </c>
      <c r="AQ122" s="22" t="s">
        <v>656</v>
      </c>
      <c r="AR122" s="1" t="s">
        <v>250</v>
      </c>
      <c r="AS122" s="1" t="s">
        <v>139</v>
      </c>
      <c r="AT122" s="1" t="s">
        <v>132</v>
      </c>
      <c r="AU122" s="1" t="s">
        <v>134</v>
      </c>
      <c r="AV122" s="1" t="s">
        <v>140</v>
      </c>
      <c r="AW122" s="1" t="s">
        <v>172</v>
      </c>
      <c r="AX122" s="1" t="s">
        <v>173</v>
      </c>
      <c r="AY122" s="22" t="s">
        <v>659</v>
      </c>
      <c r="BI122" s="23">
        <v>43831</v>
      </c>
      <c r="BJ122" s="23">
        <v>44561</v>
      </c>
      <c r="BK122" s="24">
        <f t="shared" ref="BK122:CS122" si="40">SUM(BK123:BK126)</f>
        <v>52.9</v>
      </c>
      <c r="BL122" s="1">
        <f t="shared" si="40"/>
        <v>0</v>
      </c>
      <c r="BM122" s="1">
        <f t="shared" si="40"/>
        <v>0</v>
      </c>
      <c r="BN122" s="1">
        <f t="shared" si="40"/>
        <v>0</v>
      </c>
      <c r="BO122" s="1">
        <f t="shared" si="40"/>
        <v>0</v>
      </c>
      <c r="BP122" s="1">
        <f t="shared" si="40"/>
        <v>0</v>
      </c>
      <c r="BQ122" s="1">
        <f t="shared" si="40"/>
        <v>0</v>
      </c>
      <c r="BR122" s="1">
        <f t="shared" si="40"/>
        <v>0</v>
      </c>
      <c r="BS122" s="1">
        <f t="shared" si="40"/>
        <v>0</v>
      </c>
      <c r="BT122" s="1">
        <f t="shared" si="40"/>
        <v>0</v>
      </c>
      <c r="BU122" s="1">
        <f t="shared" si="40"/>
        <v>0</v>
      </c>
      <c r="BV122" s="1">
        <f t="shared" si="40"/>
        <v>0</v>
      </c>
      <c r="BW122" s="1">
        <f t="shared" si="40"/>
        <v>0</v>
      </c>
      <c r="BX122" s="1">
        <f t="shared" si="40"/>
        <v>0</v>
      </c>
      <c r="BY122" s="1">
        <f t="shared" si="40"/>
        <v>0</v>
      </c>
      <c r="BZ122" s="1">
        <f t="shared" si="40"/>
        <v>0</v>
      </c>
      <c r="CA122" s="1">
        <f t="shared" si="40"/>
        <v>0</v>
      </c>
      <c r="CB122" s="1">
        <f t="shared" si="40"/>
        <v>0</v>
      </c>
      <c r="CC122" s="1">
        <f t="shared" si="40"/>
        <v>0</v>
      </c>
      <c r="CD122" s="29">
        <f t="shared" si="40"/>
        <v>862545.13</v>
      </c>
      <c r="CE122" s="29">
        <f t="shared" si="40"/>
        <v>305083</v>
      </c>
      <c r="CF122" s="1">
        <f t="shared" si="40"/>
        <v>0</v>
      </c>
      <c r="CG122" s="1">
        <f t="shared" si="40"/>
        <v>0</v>
      </c>
      <c r="CH122" s="1">
        <f t="shared" si="40"/>
        <v>0</v>
      </c>
      <c r="CI122" s="1">
        <f t="shared" si="40"/>
        <v>0</v>
      </c>
      <c r="CJ122" s="1">
        <f t="shared" si="40"/>
        <v>0</v>
      </c>
      <c r="CK122" s="1">
        <f t="shared" si="40"/>
        <v>0</v>
      </c>
      <c r="CL122" s="1">
        <f t="shared" si="40"/>
        <v>0</v>
      </c>
      <c r="CM122" s="1">
        <f t="shared" si="40"/>
        <v>0</v>
      </c>
      <c r="CN122" s="1">
        <f t="shared" si="40"/>
        <v>0</v>
      </c>
      <c r="CO122" s="1">
        <f t="shared" si="40"/>
        <v>0</v>
      </c>
      <c r="CP122" s="1">
        <f t="shared" si="40"/>
        <v>0</v>
      </c>
      <c r="CQ122" s="1">
        <f t="shared" si="40"/>
        <v>0</v>
      </c>
      <c r="CR122" s="1">
        <f t="shared" si="40"/>
        <v>0</v>
      </c>
      <c r="CS122" s="1">
        <f t="shared" si="40"/>
        <v>0</v>
      </c>
      <c r="CT122" s="1" t="s">
        <v>227</v>
      </c>
      <c r="CU122" s="29">
        <f t="shared" ref="CU122:DB122" si="41">SUM(CU123:CU126)</f>
        <v>1167628.13</v>
      </c>
      <c r="CV122" s="29">
        <f t="shared" si="41"/>
        <v>0</v>
      </c>
      <c r="CW122" s="29">
        <f t="shared" si="41"/>
        <v>123278.43</v>
      </c>
      <c r="CX122" s="29">
        <f t="shared" si="41"/>
        <v>369638.31</v>
      </c>
      <c r="CY122" s="29">
        <f t="shared" si="41"/>
        <v>369628.39</v>
      </c>
      <c r="CZ122" s="29">
        <f t="shared" si="41"/>
        <v>527999</v>
      </c>
      <c r="DA122" s="29">
        <f t="shared" si="41"/>
        <v>527999</v>
      </c>
      <c r="DB122" s="29">
        <f t="shared" si="41"/>
        <v>1167628.13</v>
      </c>
      <c r="DE122" s="22" t="s">
        <v>658</v>
      </c>
      <c r="DK122" s="1">
        <f t="shared" ref="DK122:EE122" si="42">SUM(DK123:DK126)</f>
        <v>0</v>
      </c>
      <c r="DL122" s="1">
        <f t="shared" si="42"/>
        <v>0</v>
      </c>
      <c r="DM122" s="1">
        <f t="shared" si="42"/>
        <v>0</v>
      </c>
      <c r="DN122" s="1">
        <f t="shared" si="42"/>
        <v>0</v>
      </c>
      <c r="DO122" s="1">
        <f t="shared" si="42"/>
        <v>0</v>
      </c>
      <c r="DP122" s="1">
        <f t="shared" si="42"/>
        <v>0.1</v>
      </c>
      <c r="DQ122" s="1">
        <f t="shared" si="42"/>
        <v>0.1</v>
      </c>
      <c r="DR122" s="1">
        <f t="shared" si="42"/>
        <v>0</v>
      </c>
      <c r="DS122" s="1">
        <f t="shared" si="42"/>
        <v>0</v>
      </c>
      <c r="DT122" s="1">
        <f t="shared" si="42"/>
        <v>0</v>
      </c>
      <c r="DU122" s="1">
        <f t="shared" si="42"/>
        <v>0</v>
      </c>
      <c r="DV122" s="1">
        <f t="shared" si="42"/>
        <v>0</v>
      </c>
      <c r="DW122" s="1">
        <f t="shared" si="42"/>
        <v>0</v>
      </c>
      <c r="DX122" s="1">
        <f t="shared" si="42"/>
        <v>0</v>
      </c>
      <c r="DY122" s="1">
        <f t="shared" si="42"/>
        <v>0</v>
      </c>
      <c r="DZ122" s="1">
        <f t="shared" si="42"/>
        <v>0</v>
      </c>
      <c r="EA122" s="1">
        <f t="shared" si="42"/>
        <v>0</v>
      </c>
      <c r="EB122" s="1">
        <f t="shared" si="42"/>
        <v>0</v>
      </c>
      <c r="EC122" s="1">
        <f t="shared" si="42"/>
        <v>0</v>
      </c>
      <c r="ED122" s="1">
        <f t="shared" si="42"/>
        <v>0</v>
      </c>
      <c r="EE122" s="1">
        <f t="shared" si="42"/>
        <v>0</v>
      </c>
    </row>
    <row r="123" ht="14" hidden="1" customHeight="1" spans="1:114">
      <c r="A123" s="1" t="s">
        <v>660</v>
      </c>
      <c r="B123" s="1" t="s">
        <v>656</v>
      </c>
      <c r="C123" s="1" t="s">
        <v>657</v>
      </c>
      <c r="D123" s="1" t="s">
        <v>658</v>
      </c>
      <c r="E123" s="1" t="s">
        <v>149</v>
      </c>
      <c r="F123" s="1" t="s">
        <v>277</v>
      </c>
      <c r="G123" s="1" t="s">
        <v>309</v>
      </c>
      <c r="H123" s="1" t="s">
        <v>661</v>
      </c>
      <c r="I123" s="1">
        <v>0</v>
      </c>
      <c r="J123" s="1">
        <v>0</v>
      </c>
      <c r="K123" s="1">
        <f t="shared" si="17"/>
        <v>0</v>
      </c>
      <c r="L123" s="7">
        <f t="shared" si="18"/>
        <v>1458.35</v>
      </c>
      <c r="M123" s="1">
        <f t="shared" si="19"/>
        <v>0</v>
      </c>
      <c r="N123" s="13">
        <f t="shared" si="20"/>
        <v>0.00145835</v>
      </c>
      <c r="P123" s="1">
        <f t="shared" si="21"/>
        <v>0</v>
      </c>
      <c r="Q123" s="1">
        <v>0</v>
      </c>
      <c r="S123" s="1" t="s">
        <v>130</v>
      </c>
      <c r="T123" s="1" t="str">
        <f>VLOOKUP($A123,'[1]Sheet 1'!$A:$AN,T$1,0)</f>
        <v>No</v>
      </c>
      <c r="U123" s="1" t="s">
        <v>466</v>
      </c>
      <c r="V123" s="1" t="s">
        <v>132</v>
      </c>
      <c r="W123" s="1" t="s">
        <v>569</v>
      </c>
      <c r="X123" s="1" t="s">
        <v>134</v>
      </c>
      <c r="Y123" s="1" t="str">
        <f>VLOOKUP($A123,'[1]Sheet 1'!$A:$AN,Y$1,0)</f>
        <v>Pending</v>
      </c>
      <c r="Z123" s="1" t="str">
        <f>VLOOKUP($A123,'[1]Sheet 1'!$A:$AN,Z$1,0)</f>
        <v>GDD MS AI Use cases 2021</v>
      </c>
      <c r="AA123" s="1" t="s">
        <v>466</v>
      </c>
      <c r="AB123" s="1" t="s">
        <v>131</v>
      </c>
      <c r="AC123" s="1" t="s">
        <v>588</v>
      </c>
      <c r="AD123" s="1" t="str">
        <f>VLOOKUP($A123,'[1]Sheet 1'!$A:$AN,AD$1,0)</f>
        <v>TO Be Updated</v>
      </c>
      <c r="AE123" s="1" t="str">
        <f>VLOOKUP($A123,'[1]Sheet 1'!$A:$AN,AE$1,0)</f>
        <v>TO Be Updated</v>
      </c>
      <c r="AF123" s="1" t="s">
        <v>137</v>
      </c>
      <c r="AG123" s="1" t="str">
        <f>VLOOKUP($A123,'[1]Sheet 1'!$A:$AN,AG$1,0)</f>
        <v>TO Be Updated</v>
      </c>
      <c r="AH123" s="1" t="str">
        <f>VLOOKUP($A123,'[1]Sheet 1'!$A:$AN,AH$1,0)</f>
        <v>TO Be Updated</v>
      </c>
      <c r="AI123" s="1" t="str">
        <f>VLOOKUP($A123,'[1]Sheet 1'!$A:$AN,AI$1,0)</f>
        <v>TO Be Updated</v>
      </c>
      <c r="AJ123" s="1" t="str">
        <f>VLOOKUP($A123,'[1]Sheet 1'!$A:$AN,AJ$1,0)</f>
        <v>TO Be Updated</v>
      </c>
      <c r="AK123" s="1" t="e">
        <f>VLOOKUP($A123,'[1]Sheet 1'!$A:$AN,AK$1,0)</f>
        <v>#REF!</v>
      </c>
      <c r="AL123" s="1" t="e">
        <f>VLOOKUP($A123,'[1]Sheet 1'!$A:$AN,AL$1,0)</f>
        <v>#REF!</v>
      </c>
      <c r="AM123" s="1" t="e">
        <f>VLOOKUP($A123,'[1]Sheet 1'!$A:$AN,AM$1,0)</f>
        <v>#REF!</v>
      </c>
      <c r="AN123" s="1" t="e">
        <f>VLOOKUP($A123,'[1]Sheet 1'!$A:$AN,AN$1,0)</f>
        <v>#REF!</v>
      </c>
      <c r="AO123" s="22" t="s">
        <v>662</v>
      </c>
      <c r="AW123" s="1" t="s">
        <v>198</v>
      </c>
      <c r="AZ123" s="22" t="s">
        <v>661</v>
      </c>
      <c r="BA123" s="1" t="s">
        <v>663</v>
      </c>
      <c r="BB123" s="1" t="s">
        <v>309</v>
      </c>
      <c r="BD123" s="1" t="s">
        <v>466</v>
      </c>
      <c r="BF123" s="1" t="s">
        <v>570</v>
      </c>
      <c r="BG123" s="1" t="s">
        <v>152</v>
      </c>
      <c r="BH123" s="1" t="s">
        <v>152</v>
      </c>
      <c r="BI123" s="23">
        <v>43831</v>
      </c>
      <c r="BJ123" s="23">
        <v>44012</v>
      </c>
      <c r="CD123" s="29">
        <v>1458.35</v>
      </c>
      <c r="CU123" s="29">
        <v>1458.35</v>
      </c>
      <c r="CW123" s="29">
        <v>208.33</v>
      </c>
      <c r="CX123" s="29">
        <v>624.99</v>
      </c>
      <c r="CY123" s="29">
        <v>625.03</v>
      </c>
      <c r="DB123" s="29">
        <v>1458.35</v>
      </c>
      <c r="DF123" s="22" t="s">
        <v>658</v>
      </c>
      <c r="DJ123" s="22" t="s">
        <v>658</v>
      </c>
    </row>
    <row r="124" ht="14" hidden="1" customHeight="1" spans="1:121">
      <c r="A124" s="1" t="s">
        <v>664</v>
      </c>
      <c r="B124" s="1" t="s">
        <v>656</v>
      </c>
      <c r="C124" s="1" t="s">
        <v>657</v>
      </c>
      <c r="D124" s="1" t="s">
        <v>658</v>
      </c>
      <c r="E124" s="1" t="s">
        <v>149</v>
      </c>
      <c r="F124" s="1" t="s">
        <v>277</v>
      </c>
      <c r="G124" s="1" t="s">
        <v>309</v>
      </c>
      <c r="H124" s="1" t="s">
        <v>665</v>
      </c>
      <c r="I124" s="1">
        <v>0</v>
      </c>
      <c r="J124" s="1">
        <v>0</v>
      </c>
      <c r="K124" s="1">
        <f t="shared" si="17"/>
        <v>0</v>
      </c>
      <c r="L124" s="7">
        <f t="shared" si="18"/>
        <v>66.66</v>
      </c>
      <c r="M124" s="1">
        <f t="shared" si="19"/>
        <v>0.0227</v>
      </c>
      <c r="N124" s="13">
        <f t="shared" si="20"/>
        <v>6.666e-5</v>
      </c>
      <c r="P124" s="1">
        <f t="shared" si="21"/>
        <v>0.0227</v>
      </c>
      <c r="Q124" s="1">
        <v>0</v>
      </c>
      <c r="S124" s="1" t="s">
        <v>130</v>
      </c>
      <c r="T124" s="1" t="str">
        <f>VLOOKUP($A124,'[1]Sheet 1'!$A:$AN,T$1,0)</f>
        <v>No</v>
      </c>
      <c r="U124" s="1" t="s">
        <v>466</v>
      </c>
      <c r="V124" s="1" t="s">
        <v>132</v>
      </c>
      <c r="W124" s="1" t="s">
        <v>569</v>
      </c>
      <c r="X124" s="1" t="s">
        <v>134</v>
      </c>
      <c r="Y124" s="1" t="str">
        <f>VLOOKUP($A124,'[1]Sheet 1'!$A:$AN,Y$1,0)</f>
        <v>Strategy Approved</v>
      </c>
      <c r="Z124" s="1" t="str">
        <f>VLOOKUP($A124,'[1]Sheet 1'!$A:$AN,Z$1,0)</f>
        <v>Protocol AI</v>
      </c>
      <c r="AA124" s="1" t="s">
        <v>466</v>
      </c>
      <c r="AB124" s="1" t="s">
        <v>131</v>
      </c>
      <c r="AC124" s="1" t="s">
        <v>588</v>
      </c>
      <c r="AD124" s="1" t="str">
        <f>VLOOKUP($A124,'[1]Sheet 1'!$A:$AN,AD$1,0)</f>
        <v>2020 Ongoing</v>
      </c>
      <c r="AE124" s="1" t="str">
        <f>VLOOKUP($A124,'[1]Sheet 1'!$A:$AN,AE$1,0)</f>
        <v>SONAR - Available in Horizon</v>
      </c>
      <c r="AF124" s="1" t="s">
        <v>137</v>
      </c>
      <c r="AG124" s="1" t="str">
        <f>VLOOKUP($A124,'[1]Sheet 1'!$A:$AN,AG$1,0)</f>
        <v>Data Science &amp; Artificial Intelligence</v>
      </c>
      <c r="AH124" s="1">
        <f>VLOOKUP($A124,'[1]Sheet 1'!$A:$AN,AH$1,0)</f>
        <v>0</v>
      </c>
      <c r="AI124" s="1" t="str">
        <f>VLOOKUP($A124,'[1]Sheet 1'!$A:$AN,AI$1,0)</f>
        <v>Clinical Development</v>
      </c>
      <c r="AJ124" s="1" t="str">
        <f>VLOOKUP($A124,'[1]Sheet 1'!$A:$AN,AJ$1,0)</f>
        <v>Protocol Design</v>
      </c>
      <c r="AK124" s="1" t="e">
        <f>VLOOKUP($A124,'[1]Sheet 1'!$A:$AN,AK$1,0)</f>
        <v>#REF!</v>
      </c>
      <c r="AL124" s="1" t="e">
        <f>VLOOKUP($A124,'[1]Sheet 1'!$A:$AN,AL$1,0)</f>
        <v>#REF!</v>
      </c>
      <c r="AM124" s="1" t="e">
        <f>VLOOKUP($A124,'[1]Sheet 1'!$A:$AN,AM$1,0)</f>
        <v>#REF!</v>
      </c>
      <c r="AN124" s="1" t="e">
        <f>VLOOKUP($A124,'[1]Sheet 1'!$A:$AN,AN$1,0)</f>
        <v>#REF!</v>
      </c>
      <c r="AO124" s="22" t="s">
        <v>666</v>
      </c>
      <c r="AW124" s="1" t="s">
        <v>172</v>
      </c>
      <c r="AZ124" s="22" t="s">
        <v>665</v>
      </c>
      <c r="BA124" s="1" t="s">
        <v>667</v>
      </c>
      <c r="BB124" s="1" t="s">
        <v>232</v>
      </c>
      <c r="BC124" s="1" t="s">
        <v>134</v>
      </c>
      <c r="BD124" s="1" t="s">
        <v>466</v>
      </c>
      <c r="BF124" s="1" t="s">
        <v>258</v>
      </c>
      <c r="BG124" s="1" t="s">
        <v>152</v>
      </c>
      <c r="BH124" s="1" t="s">
        <v>152</v>
      </c>
      <c r="BI124" s="23">
        <v>44014</v>
      </c>
      <c r="BJ124" s="23">
        <v>44348</v>
      </c>
      <c r="BK124" s="24">
        <v>42.1</v>
      </c>
      <c r="BL124" s="1">
        <v>0</v>
      </c>
      <c r="CD124" s="29">
        <v>66.66</v>
      </c>
      <c r="CU124" s="29">
        <v>66.66</v>
      </c>
      <c r="CW124" s="29">
        <v>66.66</v>
      </c>
      <c r="DB124" s="29">
        <v>66.66</v>
      </c>
      <c r="DF124" s="22" t="s">
        <v>658</v>
      </c>
      <c r="DJ124" s="22" t="s">
        <v>658</v>
      </c>
      <c r="DP124" s="1">
        <v>0.1</v>
      </c>
      <c r="DQ124" s="1">
        <v>0.1</v>
      </c>
    </row>
    <row r="125" ht="14" hidden="1" customHeight="1" spans="1:121">
      <c r="A125" s="1" t="s">
        <v>668</v>
      </c>
      <c r="B125" s="1" t="s">
        <v>656</v>
      </c>
      <c r="C125" s="1" t="s">
        <v>657</v>
      </c>
      <c r="D125" s="1" t="s">
        <v>658</v>
      </c>
      <c r="E125" s="1" t="s">
        <v>149</v>
      </c>
      <c r="F125" s="1" t="s">
        <v>277</v>
      </c>
      <c r="G125" s="1" t="s">
        <v>309</v>
      </c>
      <c r="H125" s="1" t="s">
        <v>669</v>
      </c>
      <c r="K125" s="1">
        <f t="shared" si="17"/>
        <v>0</v>
      </c>
      <c r="L125" s="7">
        <f t="shared" si="18"/>
        <v>638104.12</v>
      </c>
      <c r="M125" s="1">
        <f t="shared" si="19"/>
        <v>0</v>
      </c>
      <c r="N125" s="13">
        <f t="shared" si="20"/>
        <v>0.63810412</v>
      </c>
      <c r="P125" s="1">
        <f t="shared" si="21"/>
        <v>0</v>
      </c>
      <c r="Q125" s="1">
        <v>1.141</v>
      </c>
      <c r="S125" s="1" t="s">
        <v>130</v>
      </c>
      <c r="T125" s="1" t="e">
        <f>VLOOKUP($A125,'[1]Sheet 1'!$A:$AN,T$1,0)</f>
        <v>#N/A</v>
      </c>
      <c r="U125" s="1" t="s">
        <v>131</v>
      </c>
      <c r="V125" s="1" t="s">
        <v>132</v>
      </c>
      <c r="W125" s="1" t="s">
        <v>569</v>
      </c>
      <c r="X125" s="1" t="s">
        <v>134</v>
      </c>
      <c r="Y125" s="1" t="str">
        <f>VLOOKUP($A125,'[1]Sheet 1'!$A:$AN,Y$1,0)</f>
        <v>Proposed Plan</v>
      </c>
      <c r="Z125" s="1" t="str">
        <f>VLOOKUP($A125,'[1]Sheet 1'!$A:$AN,Z$1,0)</f>
        <v>Protocol AI 1.0</v>
      </c>
      <c r="AA125" s="1" t="s">
        <v>466</v>
      </c>
      <c r="AB125" s="1" t="s">
        <v>529</v>
      </c>
      <c r="AC125" s="1" t="s">
        <v>136</v>
      </c>
      <c r="AD125" s="1" t="e">
        <f>VLOOKUP($A125,'[1]Sheet 1'!$A:$AN,AD$1,0)</f>
        <v>#N/A</v>
      </c>
      <c r="AE125" s="1" t="e">
        <f>VLOOKUP($A125,'[1]Sheet 1'!$A:$AN,AE$1,0)</f>
        <v>#N/A</v>
      </c>
      <c r="AF125" s="1" t="s">
        <v>137</v>
      </c>
      <c r="AG125" s="1" t="e">
        <f>VLOOKUP($A125,'[1]Sheet 1'!$A:$AN,AG$1,0)</f>
        <v>#N/A</v>
      </c>
      <c r="AH125" s="1" t="e">
        <f>VLOOKUP($A125,'[1]Sheet 1'!$A:$AN,AH$1,0)</f>
        <v>#N/A</v>
      </c>
      <c r="AI125" s="1" t="e">
        <f>VLOOKUP($A125,'[1]Sheet 1'!$A:$AN,AI$1,0)</f>
        <v>#N/A</v>
      </c>
      <c r="AJ125" s="1" t="e">
        <f>VLOOKUP($A125,'[1]Sheet 1'!$A:$AN,AJ$1,0)</f>
        <v>#N/A</v>
      </c>
      <c r="AK125" s="1" t="e">
        <f>VLOOKUP($A125,'[1]Sheet 1'!$A:$AN,AK$1,0)</f>
        <v>#REF!</v>
      </c>
      <c r="AL125" s="1" t="e">
        <f>VLOOKUP($A125,'[1]Sheet 1'!$A:$AN,AL$1,0)</f>
        <v>#REF!</v>
      </c>
      <c r="AM125" s="1" t="e">
        <f>VLOOKUP($A125,'[1]Sheet 1'!$A:$AN,AM$1,0)</f>
        <v>#REF!</v>
      </c>
      <c r="AN125" s="1" t="e">
        <f>VLOOKUP($A125,'[1]Sheet 1'!$A:$AN,AN$1,0)</f>
        <v>#REF!</v>
      </c>
      <c r="AO125" s="22" t="s">
        <v>670</v>
      </c>
      <c r="AW125" s="1" t="s">
        <v>141</v>
      </c>
      <c r="AZ125" s="22" t="s">
        <v>669</v>
      </c>
      <c r="BA125" s="1" t="s">
        <v>671</v>
      </c>
      <c r="BB125" s="1" t="s">
        <v>309</v>
      </c>
      <c r="BC125" s="1" t="s">
        <v>134</v>
      </c>
      <c r="BD125" s="1" t="s">
        <v>466</v>
      </c>
      <c r="BF125" s="1" t="s">
        <v>258</v>
      </c>
      <c r="BG125" s="1" t="s">
        <v>152</v>
      </c>
      <c r="BH125" s="1" t="s">
        <v>152</v>
      </c>
      <c r="BI125" s="23">
        <v>44293</v>
      </c>
      <c r="BJ125" s="23">
        <v>44561</v>
      </c>
      <c r="BK125" s="24">
        <v>10.8</v>
      </c>
      <c r="BL125" s="1">
        <v>0</v>
      </c>
      <c r="CD125" s="29">
        <v>333021.12</v>
      </c>
      <c r="CE125" s="29">
        <v>305083</v>
      </c>
      <c r="CU125" s="29">
        <v>638104.12</v>
      </c>
      <c r="CW125" s="29">
        <v>47574.44</v>
      </c>
      <c r="CX125" s="29">
        <v>142723.32</v>
      </c>
      <c r="CY125" s="29">
        <v>142723.36</v>
      </c>
      <c r="DB125" s="29">
        <v>638104.12</v>
      </c>
      <c r="DF125" s="22" t="s">
        <v>658</v>
      </c>
      <c r="DJ125" s="22" t="s">
        <v>658</v>
      </c>
      <c r="DQ125" s="1">
        <v>0</v>
      </c>
    </row>
    <row r="126" ht="14" hidden="1" customHeight="1" spans="1:114">
      <c r="A126" s="1" t="s">
        <v>672</v>
      </c>
      <c r="B126" s="1" t="s">
        <v>656</v>
      </c>
      <c r="C126" s="1" t="s">
        <v>657</v>
      </c>
      <c r="D126" s="1" t="s">
        <v>658</v>
      </c>
      <c r="E126" s="1" t="s">
        <v>149</v>
      </c>
      <c r="F126" s="1" t="s">
        <v>277</v>
      </c>
      <c r="G126" s="1" t="s">
        <v>309</v>
      </c>
      <c r="H126" s="1" t="s">
        <v>673</v>
      </c>
      <c r="K126" s="1">
        <f t="shared" si="17"/>
        <v>0</v>
      </c>
      <c r="L126" s="7">
        <f t="shared" si="18"/>
        <v>527999</v>
      </c>
      <c r="M126" s="1">
        <f t="shared" si="19"/>
        <v>0</v>
      </c>
      <c r="N126" s="13">
        <f t="shared" si="20"/>
        <v>0.527999</v>
      </c>
      <c r="P126" s="1">
        <f t="shared" si="21"/>
        <v>0</v>
      </c>
      <c r="Q126" s="1">
        <v>0.71</v>
      </c>
      <c r="S126" s="1" t="s">
        <v>130</v>
      </c>
      <c r="T126" s="1" t="e">
        <f>VLOOKUP($A126,'[1]Sheet 1'!$A:$AN,T$1,0)</f>
        <v>#N/A</v>
      </c>
      <c r="U126" s="1" t="s">
        <v>131</v>
      </c>
      <c r="V126" s="1" t="s">
        <v>132</v>
      </c>
      <c r="W126" s="1" t="s">
        <v>133</v>
      </c>
      <c r="X126" s="1" t="s">
        <v>134</v>
      </c>
      <c r="Y126" s="1" t="str">
        <f>VLOOKUP($A126,'[1]Sheet 1'!$A:$AN,Y$1,0)</f>
        <v>Strategy Approved</v>
      </c>
      <c r="Z126" s="1" t="str">
        <f>VLOOKUP($A126,'[1]Sheet 1'!$A:$AN,Z$1,0)</f>
        <v>TRD In-silico devlmt</v>
      </c>
      <c r="AA126" s="1" t="s">
        <v>131</v>
      </c>
      <c r="AB126" s="1" t="s">
        <v>529</v>
      </c>
      <c r="AC126" s="1" t="s">
        <v>136</v>
      </c>
      <c r="AD126" s="1" t="e">
        <f>VLOOKUP($A126,'[1]Sheet 1'!$A:$AN,AD$1,0)</f>
        <v>#N/A</v>
      </c>
      <c r="AE126" s="1" t="e">
        <f>VLOOKUP($A126,'[1]Sheet 1'!$A:$AN,AE$1,0)</f>
        <v>#N/A</v>
      </c>
      <c r="AF126" s="1" t="s">
        <v>137</v>
      </c>
      <c r="AG126" s="1" t="e">
        <f>VLOOKUP($A126,'[1]Sheet 1'!$A:$AN,AG$1,0)</f>
        <v>#N/A</v>
      </c>
      <c r="AH126" s="1" t="e">
        <f>VLOOKUP($A126,'[1]Sheet 1'!$A:$AN,AH$1,0)</f>
        <v>#N/A</v>
      </c>
      <c r="AI126" s="1" t="e">
        <f>VLOOKUP($A126,'[1]Sheet 1'!$A:$AN,AI$1,0)</f>
        <v>#N/A</v>
      </c>
      <c r="AJ126" s="1" t="e">
        <f>VLOOKUP($A126,'[1]Sheet 1'!$A:$AN,AJ$1,0)</f>
        <v>#N/A</v>
      </c>
      <c r="AK126" s="1" t="e">
        <f>VLOOKUP($A126,'[1]Sheet 1'!$A:$AN,AK$1,0)</f>
        <v>#REF!</v>
      </c>
      <c r="AL126" s="1" t="e">
        <f>VLOOKUP($A126,'[1]Sheet 1'!$A:$AN,AL$1,0)</f>
        <v>#REF!</v>
      </c>
      <c r="AM126" s="1" t="e">
        <f>VLOOKUP($A126,'[1]Sheet 1'!$A:$AN,AM$1,0)</f>
        <v>#REF!</v>
      </c>
      <c r="AN126" s="1" t="e">
        <f>VLOOKUP($A126,'[1]Sheet 1'!$A:$AN,AN$1,0)</f>
        <v>#REF!</v>
      </c>
      <c r="AO126" s="22" t="s">
        <v>674</v>
      </c>
      <c r="AW126" s="1" t="s">
        <v>172</v>
      </c>
      <c r="AZ126" s="22" t="s">
        <v>673</v>
      </c>
      <c r="BA126" s="1" t="s">
        <v>674</v>
      </c>
      <c r="BB126" s="1" t="s">
        <v>151</v>
      </c>
      <c r="BD126" s="1" t="s">
        <v>466</v>
      </c>
      <c r="BF126" s="1" t="s">
        <v>258</v>
      </c>
      <c r="BG126" s="1" t="s">
        <v>152</v>
      </c>
      <c r="BH126" s="1" t="s">
        <v>152</v>
      </c>
      <c r="BI126" s="23">
        <v>44197</v>
      </c>
      <c r="BJ126" s="23">
        <v>44561</v>
      </c>
      <c r="CD126" s="29">
        <v>527999</v>
      </c>
      <c r="CU126" s="29">
        <v>527999</v>
      </c>
      <c r="CW126" s="29">
        <v>75429</v>
      </c>
      <c r="CX126" s="29">
        <v>226290</v>
      </c>
      <c r="CY126" s="29">
        <v>226280</v>
      </c>
      <c r="CZ126" s="29">
        <v>527999</v>
      </c>
      <c r="DA126" s="29">
        <v>527999</v>
      </c>
      <c r="DB126" s="29">
        <v>527999</v>
      </c>
      <c r="DF126" s="22" t="s">
        <v>675</v>
      </c>
      <c r="DJ126" s="22" t="s">
        <v>675</v>
      </c>
    </row>
    <row r="127" ht="14" customHeight="1" spans="1:135">
      <c r="A127" s="1">
        <v>15850</v>
      </c>
      <c r="B127" s="1" t="s">
        <v>676</v>
      </c>
      <c r="C127" s="1" t="s">
        <v>677</v>
      </c>
      <c r="D127" s="1" t="s">
        <v>658</v>
      </c>
      <c r="E127" s="1" t="s">
        <v>127</v>
      </c>
      <c r="F127" s="1" t="s">
        <v>277</v>
      </c>
      <c r="G127" s="1" t="s">
        <v>309</v>
      </c>
      <c r="H127" s="1">
        <v>0</v>
      </c>
      <c r="I127" s="1">
        <v>0</v>
      </c>
      <c r="J127" s="1">
        <v>0</v>
      </c>
      <c r="K127" s="7">
        <f t="shared" si="17"/>
        <v>149574.58</v>
      </c>
      <c r="L127" s="7">
        <f t="shared" si="18"/>
        <v>145288.66</v>
      </c>
      <c r="M127" s="1">
        <f t="shared" si="19"/>
        <v>0.1362</v>
      </c>
      <c r="N127" s="13">
        <f t="shared" si="20"/>
        <v>0.61872429</v>
      </c>
      <c r="P127" s="1">
        <f t="shared" si="21"/>
        <v>0.0454</v>
      </c>
      <c r="Q127" s="1">
        <f>SUM(Q128:Q129)</f>
        <v>1.41</v>
      </c>
      <c r="S127" s="1" t="s">
        <v>130</v>
      </c>
      <c r="T127" s="1" t="str">
        <f>VLOOKUP($A127,'[1]Sheet 1'!$A:$AN,T$1,0)</f>
        <v>No</v>
      </c>
      <c r="U127" s="1" t="s">
        <v>466</v>
      </c>
      <c r="V127" s="1" t="s">
        <v>132</v>
      </c>
      <c r="W127" s="1" t="s">
        <v>569</v>
      </c>
      <c r="X127" s="1" t="s">
        <v>134</v>
      </c>
      <c r="Y127" s="1" t="str">
        <f>VLOOKUP($A127,'[1]Sheet 1'!$A:$AN,Y$1,0)</f>
        <v>Strategy Approved</v>
      </c>
      <c r="Z127" s="1" t="str">
        <f>VLOOKUP($A127,'[1]Sheet 1'!$A:$AN,Z$1,0)</f>
        <v>Digital Doc Authorng</v>
      </c>
      <c r="AA127" s="1" t="s">
        <v>466</v>
      </c>
      <c r="AB127" s="1" t="s">
        <v>466</v>
      </c>
      <c r="AC127" s="1" t="s">
        <v>588</v>
      </c>
      <c r="AD127" s="1" t="str">
        <f>VLOOKUP($A127,'[1]Sheet 1'!$A:$AN,AD$1,0)</f>
        <v>2020 End</v>
      </c>
      <c r="AE127" s="1" t="str">
        <f>VLOOKUP($A127,'[1]Sheet 1'!$A:$AN,AE$1,0)</f>
        <v>SONAR - Available in Horizon</v>
      </c>
      <c r="AF127" s="1" t="s">
        <v>137</v>
      </c>
      <c r="AG127" s="1" t="str">
        <f>VLOOKUP($A127,'[1]Sheet 1'!$A:$AN,AG$1,0)</f>
        <v>Process Optimization &amp; Automation</v>
      </c>
      <c r="AH127" s="1" t="str">
        <f>VLOOKUP($A127,'[1]Sheet 1'!$A:$AN,AH$1,0)</f>
        <v>Digital Authoring</v>
      </c>
      <c r="AI127" s="1" t="str">
        <f>VLOOKUP($A127,'[1]Sheet 1'!$A:$AN,AI$1,0)</f>
        <v>pan-GDD</v>
      </c>
      <c r="AJ127" s="1" t="str">
        <f>VLOOKUP($A127,'[1]Sheet 1'!$A:$AN,AJ$1,0)</f>
        <v>Digital Enablement</v>
      </c>
      <c r="AK127" s="1" t="e">
        <f>VLOOKUP($A127,'[1]Sheet 1'!$A:$AN,AK$1,0)</f>
        <v>#REF!</v>
      </c>
      <c r="AL127" s="1" t="e">
        <f>VLOOKUP($A127,'[1]Sheet 1'!$A:$AN,AL$1,0)</f>
        <v>#REF!</v>
      </c>
      <c r="AM127" s="1" t="e">
        <f>VLOOKUP($A127,'[1]Sheet 1'!$A:$AN,AM$1,0)</f>
        <v>#REF!</v>
      </c>
      <c r="AN127" s="1" t="e">
        <f>VLOOKUP($A127,'[1]Sheet 1'!$A:$AN,AN$1,0)</f>
        <v>#REF!</v>
      </c>
      <c r="AO127" s="22" t="s">
        <v>677</v>
      </c>
      <c r="AQ127" s="22" t="s">
        <v>676</v>
      </c>
      <c r="AR127" s="1" t="s">
        <v>250</v>
      </c>
      <c r="AS127" s="1" t="s">
        <v>139</v>
      </c>
      <c r="AT127" s="1" t="s">
        <v>132</v>
      </c>
      <c r="AU127" s="1" t="s">
        <v>134</v>
      </c>
      <c r="AV127" s="1" t="s">
        <v>140</v>
      </c>
      <c r="AW127" s="1" t="s">
        <v>172</v>
      </c>
      <c r="AX127" s="1" t="s">
        <v>173</v>
      </c>
      <c r="AY127" s="28" t="s">
        <v>678</v>
      </c>
      <c r="BI127" s="23">
        <v>44075</v>
      </c>
      <c r="BJ127" s="23">
        <v>44377</v>
      </c>
      <c r="BK127" s="24">
        <f t="shared" ref="BK127:CS127" si="43">SUM(BK128:BK129)</f>
        <v>204.3</v>
      </c>
      <c r="BL127" s="24">
        <f t="shared" si="43"/>
        <v>0.1</v>
      </c>
      <c r="BM127" s="29">
        <f t="shared" si="43"/>
        <v>473435.63</v>
      </c>
      <c r="BN127" s="24">
        <f t="shared" si="43"/>
        <v>0</v>
      </c>
      <c r="BO127" s="29">
        <f t="shared" si="43"/>
        <v>473435.63</v>
      </c>
      <c r="BP127" s="29">
        <f t="shared" si="43"/>
        <v>18796.31</v>
      </c>
      <c r="BQ127" s="29">
        <f t="shared" si="43"/>
        <v>40708.47</v>
      </c>
      <c r="BR127" s="29">
        <f t="shared" si="43"/>
        <v>2491.4</v>
      </c>
      <c r="BS127" s="29">
        <f t="shared" si="43"/>
        <v>6255.6</v>
      </c>
      <c r="BT127" s="29">
        <f t="shared" si="43"/>
        <v>81322.8</v>
      </c>
      <c r="BU127" s="29">
        <f t="shared" si="43"/>
        <v>0</v>
      </c>
      <c r="BV127" s="29">
        <f t="shared" si="43"/>
        <v>0</v>
      </c>
      <c r="BW127" s="29">
        <f t="shared" si="43"/>
        <v>0</v>
      </c>
      <c r="BX127" s="29">
        <f t="shared" si="43"/>
        <v>0</v>
      </c>
      <c r="BY127" s="29">
        <f t="shared" si="43"/>
        <v>0</v>
      </c>
      <c r="BZ127" s="29">
        <f t="shared" si="43"/>
        <v>0</v>
      </c>
      <c r="CA127" s="29">
        <f t="shared" si="43"/>
        <v>0</v>
      </c>
      <c r="CB127" s="24">
        <f t="shared" si="43"/>
        <v>0</v>
      </c>
      <c r="CC127" s="29">
        <f t="shared" si="43"/>
        <v>149574.58</v>
      </c>
      <c r="CD127" s="29">
        <f t="shared" si="43"/>
        <v>145288.66</v>
      </c>
      <c r="CE127" s="24">
        <f t="shared" si="43"/>
        <v>0</v>
      </c>
      <c r="CF127" s="24">
        <f t="shared" si="43"/>
        <v>0</v>
      </c>
      <c r="CG127" s="24">
        <f t="shared" si="43"/>
        <v>0</v>
      </c>
      <c r="CH127" s="24">
        <f t="shared" si="43"/>
        <v>0</v>
      </c>
      <c r="CI127" s="24">
        <f t="shared" si="43"/>
        <v>0</v>
      </c>
      <c r="CJ127" s="24">
        <f t="shared" si="43"/>
        <v>0</v>
      </c>
      <c r="CK127" s="24">
        <f t="shared" si="43"/>
        <v>0</v>
      </c>
      <c r="CL127" s="24">
        <f t="shared" si="43"/>
        <v>0</v>
      </c>
      <c r="CM127" s="24">
        <f t="shared" si="43"/>
        <v>0</v>
      </c>
      <c r="CN127" s="24">
        <f t="shared" si="43"/>
        <v>0</v>
      </c>
      <c r="CO127" s="24">
        <f t="shared" si="43"/>
        <v>0</v>
      </c>
      <c r="CP127" s="24">
        <f t="shared" si="43"/>
        <v>0</v>
      </c>
      <c r="CQ127" s="24">
        <f t="shared" si="43"/>
        <v>0</v>
      </c>
      <c r="CR127" s="24">
        <f t="shared" si="43"/>
        <v>0</v>
      </c>
      <c r="CS127" s="24">
        <f t="shared" si="43"/>
        <v>0</v>
      </c>
      <c r="CT127" s="1" t="s">
        <v>227</v>
      </c>
      <c r="CU127" s="29">
        <f t="shared" ref="CU127:DB127" si="44">SUM(CU128:CU129)</f>
        <v>145288.66</v>
      </c>
      <c r="CV127" s="29">
        <f t="shared" si="44"/>
        <v>61996.18</v>
      </c>
      <c r="CW127" s="29">
        <f t="shared" si="44"/>
        <v>136007.06</v>
      </c>
      <c r="CX127" s="29">
        <f t="shared" si="44"/>
        <v>96860</v>
      </c>
      <c r="CY127" s="29">
        <f t="shared" si="44"/>
        <v>0</v>
      </c>
      <c r="CZ127" s="29">
        <f t="shared" si="44"/>
        <v>339005</v>
      </c>
      <c r="DA127" s="29">
        <f t="shared" si="44"/>
        <v>339205</v>
      </c>
      <c r="DB127" s="29">
        <f t="shared" si="44"/>
        <v>618724.29</v>
      </c>
      <c r="DE127" s="22" t="s">
        <v>658</v>
      </c>
      <c r="DK127" s="1">
        <f t="shared" ref="DK127:EE127" si="45">SUM(DK128:DK129)</f>
        <v>0</v>
      </c>
      <c r="DL127" s="1">
        <f t="shared" si="45"/>
        <v>0</v>
      </c>
      <c r="DM127" s="1">
        <f t="shared" si="45"/>
        <v>0</v>
      </c>
      <c r="DN127" s="1">
        <f t="shared" si="45"/>
        <v>0</v>
      </c>
      <c r="DO127" s="1">
        <f t="shared" si="45"/>
        <v>0</v>
      </c>
      <c r="DP127" s="1">
        <f t="shared" si="45"/>
        <v>0.2</v>
      </c>
      <c r="DQ127" s="1">
        <f t="shared" si="45"/>
        <v>0.6</v>
      </c>
      <c r="DR127" s="1">
        <f t="shared" si="45"/>
        <v>0</v>
      </c>
      <c r="DS127" s="1">
        <f t="shared" si="45"/>
        <v>0</v>
      </c>
      <c r="DT127" s="1">
        <f t="shared" si="45"/>
        <v>0</v>
      </c>
      <c r="DU127" s="1">
        <f t="shared" si="45"/>
        <v>0</v>
      </c>
      <c r="DV127" s="1">
        <f t="shared" si="45"/>
        <v>0</v>
      </c>
      <c r="DW127" s="1">
        <f t="shared" si="45"/>
        <v>0</v>
      </c>
      <c r="DX127" s="1">
        <f t="shared" si="45"/>
        <v>0</v>
      </c>
      <c r="DY127" s="1">
        <f t="shared" si="45"/>
        <v>0</v>
      </c>
      <c r="DZ127" s="1">
        <f t="shared" si="45"/>
        <v>0</v>
      </c>
      <c r="EA127" s="1">
        <f t="shared" si="45"/>
        <v>0</v>
      </c>
      <c r="EB127" s="1">
        <f t="shared" si="45"/>
        <v>0</v>
      </c>
      <c r="EC127" s="1">
        <f t="shared" si="45"/>
        <v>0</v>
      </c>
      <c r="ED127" s="1">
        <f t="shared" si="45"/>
        <v>0</v>
      </c>
      <c r="EE127" s="1">
        <f t="shared" si="45"/>
        <v>0</v>
      </c>
    </row>
    <row r="128" ht="14" hidden="1" customHeight="1" spans="1:121">
      <c r="A128" s="1" t="s">
        <v>679</v>
      </c>
      <c r="B128" s="1" t="s">
        <v>676</v>
      </c>
      <c r="C128" s="1" t="s">
        <v>677</v>
      </c>
      <c r="D128" s="1" t="s">
        <v>658</v>
      </c>
      <c r="E128" s="1" t="s">
        <v>149</v>
      </c>
      <c r="F128" s="1" t="s">
        <v>277</v>
      </c>
      <c r="G128" s="1" t="s">
        <v>309</v>
      </c>
      <c r="H128" s="1" t="s">
        <v>680</v>
      </c>
      <c r="I128" s="1">
        <v>0</v>
      </c>
      <c r="J128" s="1">
        <v>0</v>
      </c>
      <c r="K128" s="1">
        <f t="shared" si="17"/>
        <v>180099.21</v>
      </c>
      <c r="L128" s="7">
        <f t="shared" si="18"/>
        <v>145288.66</v>
      </c>
      <c r="M128" s="1">
        <f t="shared" si="19"/>
        <v>0.1362</v>
      </c>
      <c r="N128" s="13">
        <f t="shared" si="20"/>
        <v>0.32538787</v>
      </c>
      <c r="P128" s="1">
        <f t="shared" si="21"/>
        <v>0.0227</v>
      </c>
      <c r="Q128" s="1">
        <v>1.41</v>
      </c>
      <c r="S128" s="1" t="s">
        <v>130</v>
      </c>
      <c r="T128" s="1" t="str">
        <f>VLOOKUP($A128,'[1]Sheet 1'!$A:$AN,T$1,0)</f>
        <v>No</v>
      </c>
      <c r="U128" s="1" t="s">
        <v>466</v>
      </c>
      <c r="V128" s="1" t="s">
        <v>132</v>
      </c>
      <c r="W128" s="1" t="s">
        <v>569</v>
      </c>
      <c r="X128" s="1" t="s">
        <v>134</v>
      </c>
      <c r="Y128" s="1" t="str">
        <f>VLOOKUP($A128,'[1]Sheet 1'!$A:$AN,Y$1,0)</f>
        <v>Strategy Approved</v>
      </c>
      <c r="Z128" s="1" t="str">
        <f>VLOOKUP($A128,'[1]Sheet 1'!$A:$AN,Z$1,0)</f>
        <v>DDA Implementation</v>
      </c>
      <c r="AA128" s="1" t="s">
        <v>466</v>
      </c>
      <c r="AB128" s="1" t="s">
        <v>466</v>
      </c>
      <c r="AC128" s="1" t="s">
        <v>588</v>
      </c>
      <c r="AD128" s="1" t="str">
        <f>VLOOKUP($A128,'[1]Sheet 1'!$A:$AN,AD$1,0)</f>
        <v>2021 New Proposal</v>
      </c>
      <c r="AE128" s="1" t="str">
        <f>VLOOKUP($A128,'[1]Sheet 1'!$A:$AN,AE$1,0)</f>
        <v>SONAR - Available in Horizon</v>
      </c>
      <c r="AF128" s="1" t="s">
        <v>137</v>
      </c>
      <c r="AG128" s="1" t="str">
        <f>VLOOKUP($A128,'[1]Sheet 1'!$A:$AN,AG$1,0)</f>
        <v>Process Optimization &amp; Automation</v>
      </c>
      <c r="AH128" s="1" t="str">
        <f>VLOOKUP($A128,'[1]Sheet 1'!$A:$AN,AH$1,0)</f>
        <v>Digital Authoring</v>
      </c>
      <c r="AI128" s="1" t="str">
        <f>VLOOKUP($A128,'[1]Sheet 1'!$A:$AN,AI$1,0)</f>
        <v>pan-GDD</v>
      </c>
      <c r="AJ128" s="1" t="str">
        <f>VLOOKUP($A128,'[1]Sheet 1'!$A:$AN,AJ$1,0)</f>
        <v>Digital Enablement</v>
      </c>
      <c r="AK128" s="1" t="e">
        <f>VLOOKUP($A128,'[1]Sheet 1'!$A:$AN,AK$1,0)</f>
        <v>#REF!</v>
      </c>
      <c r="AL128" s="1" t="e">
        <f>VLOOKUP($A128,'[1]Sheet 1'!$A:$AN,AL$1,0)</f>
        <v>#REF!</v>
      </c>
      <c r="AM128" s="1" t="e">
        <f>VLOOKUP($A128,'[1]Sheet 1'!$A:$AN,AM$1,0)</f>
        <v>#REF!</v>
      </c>
      <c r="AN128" s="1" t="e">
        <f>VLOOKUP($A128,'[1]Sheet 1'!$A:$AN,AN$1,0)</f>
        <v>#REF!</v>
      </c>
      <c r="AO128" s="22" t="s">
        <v>681</v>
      </c>
      <c r="AW128" s="1" t="s">
        <v>172</v>
      </c>
      <c r="AZ128" s="22" t="s">
        <v>680</v>
      </c>
      <c r="BA128" s="1" t="s">
        <v>682</v>
      </c>
      <c r="BB128" s="1" t="s">
        <v>309</v>
      </c>
      <c r="BD128" s="1" t="s">
        <v>466</v>
      </c>
      <c r="BE128" s="22" t="s">
        <v>683</v>
      </c>
      <c r="BF128" s="1" t="s">
        <v>258</v>
      </c>
      <c r="BG128" s="1" t="s">
        <v>152</v>
      </c>
      <c r="BH128" s="1" t="s">
        <v>152</v>
      </c>
      <c r="BI128" s="23">
        <v>44075</v>
      </c>
      <c r="BJ128" s="23">
        <v>44377</v>
      </c>
      <c r="BK128" s="24">
        <v>175.8</v>
      </c>
      <c r="BL128" s="1">
        <v>0.1</v>
      </c>
      <c r="BM128" s="29">
        <v>180099.21</v>
      </c>
      <c r="BO128" s="29">
        <v>180099.21</v>
      </c>
      <c r="BQ128" s="29">
        <v>85092.64</v>
      </c>
      <c r="BR128" s="29">
        <v>7428.17</v>
      </c>
      <c r="BS128" s="29">
        <v>6255.6</v>
      </c>
      <c r="BT128" s="29">
        <v>81322.8</v>
      </c>
      <c r="BU128" s="29"/>
      <c r="BV128" s="29"/>
      <c r="BW128" s="29"/>
      <c r="BX128" s="29"/>
      <c r="BY128" s="29"/>
      <c r="BZ128" s="29"/>
      <c r="CA128" s="29"/>
      <c r="CC128" s="29">
        <v>180099.21</v>
      </c>
      <c r="CD128" s="29">
        <v>145288.66</v>
      </c>
      <c r="CU128" s="29">
        <v>145288.66</v>
      </c>
      <c r="CV128" s="29">
        <v>92520.81</v>
      </c>
      <c r="CW128" s="29">
        <v>136007.06</v>
      </c>
      <c r="CX128" s="29">
        <v>96860</v>
      </c>
      <c r="CZ128" s="29">
        <v>339005</v>
      </c>
      <c r="DA128" s="29">
        <v>339005</v>
      </c>
      <c r="DB128" s="29">
        <v>325387.87</v>
      </c>
      <c r="DF128" s="22" t="s">
        <v>658</v>
      </c>
      <c r="DJ128" s="22" t="s">
        <v>658</v>
      </c>
      <c r="DP128" s="1">
        <v>0.1</v>
      </c>
      <c r="DQ128" s="1">
        <v>0.6</v>
      </c>
    </row>
    <row r="129" ht="14" hidden="1" customHeight="1" spans="1:120">
      <c r="A129" s="1" t="s">
        <v>684</v>
      </c>
      <c r="B129" s="1" t="s">
        <v>676</v>
      </c>
      <c r="C129" s="1" t="s">
        <v>677</v>
      </c>
      <c r="D129" s="1" t="s">
        <v>658</v>
      </c>
      <c r="E129" s="1" t="s">
        <v>149</v>
      </c>
      <c r="F129" s="1" t="s">
        <v>277</v>
      </c>
      <c r="G129" s="1" t="s">
        <v>309</v>
      </c>
      <c r="H129" s="1" t="s">
        <v>685</v>
      </c>
      <c r="I129" s="1">
        <v>0</v>
      </c>
      <c r="J129" s="1">
        <v>0</v>
      </c>
      <c r="K129" s="1">
        <f t="shared" si="17"/>
        <v>-30524.63</v>
      </c>
      <c r="L129" s="7">
        <f t="shared" si="18"/>
        <v>0</v>
      </c>
      <c r="M129" s="1">
        <f t="shared" si="19"/>
        <v>0</v>
      </c>
      <c r="N129" s="13">
        <f t="shared" si="20"/>
        <v>0.29333642</v>
      </c>
      <c r="P129" s="1">
        <f t="shared" si="21"/>
        <v>0.0227</v>
      </c>
      <c r="Q129" s="1">
        <v>0</v>
      </c>
      <c r="S129" s="1" t="s">
        <v>130</v>
      </c>
      <c r="T129" s="1" t="str">
        <f>VLOOKUP($A129,'[1]Sheet 1'!$A:$AN,T$1,0)</f>
        <v>No</v>
      </c>
      <c r="U129" s="1" t="s">
        <v>466</v>
      </c>
      <c r="V129" s="1" t="s">
        <v>132</v>
      </c>
      <c r="W129" s="1" t="s">
        <v>569</v>
      </c>
      <c r="X129" s="1" t="s">
        <v>134</v>
      </c>
      <c r="Y129" s="1" t="str">
        <f>VLOOKUP($A129,'[1]Sheet 1'!$A:$AN,Y$1,0)</f>
        <v>Strategy Approved</v>
      </c>
      <c r="Z129" s="1" t="str">
        <f>VLOOKUP($A129,'[1]Sheet 1'!$A:$AN,Z$1,0)</f>
        <v>Digital Doc Authoring  PoC</v>
      </c>
      <c r="AA129" s="1" t="s">
        <v>466</v>
      </c>
      <c r="AB129" s="1" t="s">
        <v>466</v>
      </c>
      <c r="AC129" s="1" t="s">
        <v>588</v>
      </c>
      <c r="AD129" s="1" t="str">
        <f>VLOOKUP($A129,'[1]Sheet 1'!$A:$AN,AD$1,0)</f>
        <v>2020 End</v>
      </c>
      <c r="AE129" s="1" t="str">
        <f>VLOOKUP($A129,'[1]Sheet 1'!$A:$AN,AE$1,0)</f>
        <v>SONAR - Available in Horizon</v>
      </c>
      <c r="AF129" s="1" t="s">
        <v>137</v>
      </c>
      <c r="AG129" s="1" t="str">
        <f>VLOOKUP($A129,'[1]Sheet 1'!$A:$AN,AG$1,0)</f>
        <v>Process Optimization &amp; Automation</v>
      </c>
      <c r="AH129" s="1" t="str">
        <f>VLOOKUP($A129,'[1]Sheet 1'!$A:$AN,AH$1,0)</f>
        <v>Digital Authoring</v>
      </c>
      <c r="AI129" s="1" t="str">
        <f>VLOOKUP($A129,'[1]Sheet 1'!$A:$AN,AI$1,0)</f>
        <v>pan-GDD</v>
      </c>
      <c r="AJ129" s="1" t="str">
        <f>VLOOKUP($A129,'[1]Sheet 1'!$A:$AN,AJ$1,0)</f>
        <v>Digital Enablement</v>
      </c>
      <c r="AK129" s="1" t="e">
        <f>VLOOKUP($A129,'[1]Sheet 1'!$A:$AN,AK$1,0)</f>
        <v>#REF!</v>
      </c>
      <c r="AL129" s="1" t="e">
        <f>VLOOKUP($A129,'[1]Sheet 1'!$A:$AN,AL$1,0)</f>
        <v>#REF!</v>
      </c>
      <c r="AM129" s="1" t="e">
        <f>VLOOKUP($A129,'[1]Sheet 1'!$A:$AN,AM$1,0)</f>
        <v>#REF!</v>
      </c>
      <c r="AN129" s="1" t="e">
        <f>VLOOKUP($A129,'[1]Sheet 1'!$A:$AN,AN$1,0)</f>
        <v>#REF!</v>
      </c>
      <c r="AO129" s="22" t="s">
        <v>686</v>
      </c>
      <c r="AW129" s="1" t="s">
        <v>172</v>
      </c>
      <c r="AZ129" s="22" t="s">
        <v>685</v>
      </c>
      <c r="BA129" s="1" t="s">
        <v>687</v>
      </c>
      <c r="BB129" s="1" t="s">
        <v>309</v>
      </c>
      <c r="BC129" s="1" t="s">
        <v>134</v>
      </c>
      <c r="BD129" s="1" t="s">
        <v>466</v>
      </c>
      <c r="BE129" s="22" t="s">
        <v>688</v>
      </c>
      <c r="BF129" s="1" t="s">
        <v>258</v>
      </c>
      <c r="BG129" s="1" t="s">
        <v>152</v>
      </c>
      <c r="BH129" s="1" t="s">
        <v>152</v>
      </c>
      <c r="BI129" s="23">
        <v>44105</v>
      </c>
      <c r="BJ129" s="23">
        <v>44349</v>
      </c>
      <c r="BK129" s="24">
        <v>28.5</v>
      </c>
      <c r="BL129" s="1">
        <v>0</v>
      </c>
      <c r="BM129" s="29">
        <v>293336.42</v>
      </c>
      <c r="BO129" s="29">
        <v>293336.42</v>
      </c>
      <c r="BP129" s="29">
        <v>18796.31</v>
      </c>
      <c r="BQ129" s="29">
        <v>-44384.17</v>
      </c>
      <c r="BR129" s="29">
        <v>-4936.77</v>
      </c>
      <c r="CC129" s="29">
        <v>-30524.63</v>
      </c>
      <c r="CV129" s="29">
        <v>-30524.63</v>
      </c>
      <c r="DA129" s="29">
        <v>200</v>
      </c>
      <c r="DB129" s="29">
        <v>293336.42</v>
      </c>
      <c r="DF129" s="22" t="s">
        <v>658</v>
      </c>
      <c r="DJ129" s="22" t="s">
        <v>658</v>
      </c>
      <c r="DP129" s="1">
        <v>0.1</v>
      </c>
    </row>
    <row r="130" ht="14" customHeight="1" spans="1:120">
      <c r="A130" s="1">
        <v>15790</v>
      </c>
      <c r="B130" s="1" t="s">
        <v>689</v>
      </c>
      <c r="C130" s="1" t="s">
        <v>690</v>
      </c>
      <c r="D130" s="1" t="s">
        <v>691</v>
      </c>
      <c r="E130" s="1" t="s">
        <v>127</v>
      </c>
      <c r="F130" s="1" t="s">
        <v>128</v>
      </c>
      <c r="G130" s="1" t="s">
        <v>157</v>
      </c>
      <c r="H130" s="1">
        <v>0</v>
      </c>
      <c r="I130" s="1">
        <v>0</v>
      </c>
      <c r="J130" s="1">
        <v>0</v>
      </c>
      <c r="K130" s="7">
        <f t="shared" si="17"/>
        <v>0</v>
      </c>
      <c r="L130" s="7">
        <f t="shared" si="18"/>
        <v>0</v>
      </c>
      <c r="M130" s="1">
        <f t="shared" si="19"/>
        <v>0</v>
      </c>
      <c r="N130" s="13">
        <f t="shared" si="20"/>
        <v>0.10989845</v>
      </c>
      <c r="P130" s="1">
        <f t="shared" si="21"/>
        <v>0</v>
      </c>
      <c r="Q130" s="1">
        <v>0</v>
      </c>
      <c r="S130" s="1" t="s">
        <v>130</v>
      </c>
      <c r="T130" s="1" t="str">
        <f>VLOOKUP($A130,'[1]Sheet 1'!$A:$AN,T$1,0)</f>
        <v>No</v>
      </c>
      <c r="U130" s="1" t="s">
        <v>131</v>
      </c>
      <c r="V130" s="1" t="s">
        <v>158</v>
      </c>
      <c r="W130" s="1" t="s">
        <v>158</v>
      </c>
      <c r="X130" s="1" t="s">
        <v>537</v>
      </c>
      <c r="Y130" s="1" t="str">
        <f>VLOOKUP($A130,'[1]Sheet 1'!$A:$AN,Y$1,0)</f>
        <v>Strategy Approved</v>
      </c>
      <c r="Z130" s="1" t="str">
        <f>VLOOKUP($A130,'[1]Sheet 1'!$A:$AN,Z$1,0)</f>
        <v>ESPIR II Upgrade</v>
      </c>
      <c r="AA130" s="1" t="s">
        <v>131</v>
      </c>
      <c r="AB130" s="1" t="s">
        <v>466</v>
      </c>
      <c r="AC130" s="1" t="s">
        <v>159</v>
      </c>
      <c r="AD130" s="1" t="str">
        <f>VLOOKUP($A130,'[1]Sheet 1'!$A:$AN,AD$1,0)</f>
        <v>2020 End</v>
      </c>
      <c r="AE130" s="1" t="str">
        <f>VLOOKUP($A130,'[1]Sheet 1'!$A:$AN,AE$1,0)</f>
        <v>SONAR - Available in Horizon</v>
      </c>
      <c r="AF130" s="1" t="s">
        <v>158</v>
      </c>
      <c r="AG130" s="1" t="str">
        <f>VLOOKUP($A130,'[1]Sheet 1'!$A:$AN,AG$1,0)</f>
        <v>Operational Necessity</v>
      </c>
      <c r="AH130" s="1">
        <f>VLOOKUP($A130,'[1]Sheet 1'!$A:$AN,AH$1,0)</f>
        <v>0</v>
      </c>
      <c r="AI130" s="1" t="str">
        <f>VLOOKUP($A130,'[1]Sheet 1'!$A:$AN,AI$1,0)</f>
        <v>Clinical Development</v>
      </c>
      <c r="AJ130" s="1" t="str">
        <f>VLOOKUP($A130,'[1]Sheet 1'!$A:$AN,AJ$1,0)</f>
        <v>ClinOps and Trial Execution</v>
      </c>
      <c r="AK130" s="1" t="e">
        <f>VLOOKUP($A130,'[1]Sheet 1'!$A:$AN,AK$1,0)</f>
        <v>#REF!</v>
      </c>
      <c r="AL130" s="1" t="e">
        <f>VLOOKUP($A130,'[1]Sheet 1'!$A:$AN,AL$1,0)</f>
        <v>#REF!</v>
      </c>
      <c r="AM130" s="1" t="e">
        <f>VLOOKUP($A130,'[1]Sheet 1'!$A:$AN,AM$1,0)</f>
        <v>#REF!</v>
      </c>
      <c r="AN130" s="1" t="e">
        <f>VLOOKUP($A130,'[1]Sheet 1'!$A:$AN,AN$1,0)</f>
        <v>#REF!</v>
      </c>
      <c r="AO130" s="22" t="s">
        <v>690</v>
      </c>
      <c r="AQ130" s="22" t="s">
        <v>689</v>
      </c>
      <c r="AR130" s="1" t="s">
        <v>138</v>
      </c>
      <c r="AS130" s="1" t="s">
        <v>139</v>
      </c>
      <c r="AT130" s="1" t="s">
        <v>158</v>
      </c>
      <c r="AU130" s="1" t="s">
        <v>537</v>
      </c>
      <c r="AV130" s="1" t="s">
        <v>140</v>
      </c>
      <c r="AW130" s="1" t="s">
        <v>172</v>
      </c>
      <c r="AX130" s="1" t="s">
        <v>173</v>
      </c>
      <c r="AY130" s="22" t="s">
        <v>692</v>
      </c>
      <c r="BI130" s="23">
        <v>43983</v>
      </c>
      <c r="BJ130" s="23">
        <v>44127</v>
      </c>
      <c r="BK130" s="24">
        <v>12</v>
      </c>
      <c r="BL130" s="1">
        <v>0</v>
      </c>
      <c r="BM130" s="29">
        <v>109898.45</v>
      </c>
      <c r="BO130" s="29">
        <v>109898.45</v>
      </c>
      <c r="CT130" s="1" t="s">
        <v>188</v>
      </c>
      <c r="DA130" s="29">
        <v>115000</v>
      </c>
      <c r="DB130" s="29">
        <v>109898.45</v>
      </c>
      <c r="DE130" s="22" t="s">
        <v>691</v>
      </c>
      <c r="DP130" s="1">
        <v>0</v>
      </c>
    </row>
    <row r="131" ht="14" hidden="1" customHeight="1" spans="1:120">
      <c r="A131" s="1" t="s">
        <v>693</v>
      </c>
      <c r="B131" s="1" t="s">
        <v>689</v>
      </c>
      <c r="C131" s="1" t="s">
        <v>690</v>
      </c>
      <c r="D131" s="1" t="s">
        <v>691</v>
      </c>
      <c r="E131" s="1" t="s">
        <v>149</v>
      </c>
      <c r="F131" s="1" t="s">
        <v>128</v>
      </c>
      <c r="G131" s="1" t="s">
        <v>157</v>
      </c>
      <c r="H131" s="1" t="s">
        <v>694</v>
      </c>
      <c r="I131" s="1">
        <v>0</v>
      </c>
      <c r="J131" s="1">
        <v>0</v>
      </c>
      <c r="K131" s="1">
        <f t="shared" si="17"/>
        <v>0</v>
      </c>
      <c r="L131" s="7">
        <f t="shared" si="18"/>
        <v>0</v>
      </c>
      <c r="M131" s="1">
        <f t="shared" si="19"/>
        <v>0</v>
      </c>
      <c r="N131" s="13">
        <f t="shared" si="20"/>
        <v>0.10989845</v>
      </c>
      <c r="P131" s="1">
        <f t="shared" si="21"/>
        <v>0</v>
      </c>
      <c r="Q131" s="1">
        <v>0</v>
      </c>
      <c r="S131" s="1" t="s">
        <v>130</v>
      </c>
      <c r="T131" s="1" t="str">
        <f>VLOOKUP($A131,'[1]Sheet 1'!$A:$AN,T$1,0)</f>
        <v>No</v>
      </c>
      <c r="U131" s="1" t="s">
        <v>131</v>
      </c>
      <c r="V131" s="1" t="s">
        <v>158</v>
      </c>
      <c r="W131" s="1" t="s">
        <v>158</v>
      </c>
      <c r="X131" s="1" t="s">
        <v>537</v>
      </c>
      <c r="Y131" s="1" t="str">
        <f>VLOOKUP($A131,'[1]Sheet 1'!$A:$AN,Y$1,0)</f>
        <v>Strategy Approved</v>
      </c>
      <c r="Z131" s="1" t="str">
        <f>VLOOKUP($A131,'[1]Sheet 1'!$A:$AN,Z$1,0)</f>
        <v>ESPIR II Upgrade</v>
      </c>
      <c r="AA131" s="1" t="s">
        <v>131</v>
      </c>
      <c r="AB131" s="1" t="s">
        <v>466</v>
      </c>
      <c r="AC131" s="1" t="s">
        <v>159</v>
      </c>
      <c r="AD131" s="1" t="str">
        <f>VLOOKUP($A131,'[1]Sheet 1'!$A:$AN,AD$1,0)</f>
        <v>2020 End</v>
      </c>
      <c r="AE131" s="1" t="str">
        <f>VLOOKUP($A131,'[1]Sheet 1'!$A:$AN,AE$1,0)</f>
        <v>SONAR - Available in Horizon</v>
      </c>
      <c r="AF131" s="1" t="s">
        <v>158</v>
      </c>
      <c r="AG131" s="1" t="str">
        <f>VLOOKUP($A131,'[1]Sheet 1'!$A:$AN,AG$1,0)</f>
        <v>Operational Necessity</v>
      </c>
      <c r="AH131" s="1">
        <f>VLOOKUP($A131,'[1]Sheet 1'!$A:$AN,AH$1,0)</f>
        <v>0</v>
      </c>
      <c r="AI131" s="1" t="str">
        <f>VLOOKUP($A131,'[1]Sheet 1'!$A:$AN,AI$1,0)</f>
        <v>Clinical Development</v>
      </c>
      <c r="AJ131" s="1" t="str">
        <f>VLOOKUP($A131,'[1]Sheet 1'!$A:$AN,AJ$1,0)</f>
        <v>ClinOps and Trial Execution</v>
      </c>
      <c r="AK131" s="1" t="e">
        <f>VLOOKUP($A131,'[1]Sheet 1'!$A:$AN,AK$1,0)</f>
        <v>#REF!</v>
      </c>
      <c r="AL131" s="1" t="e">
        <f>VLOOKUP($A131,'[1]Sheet 1'!$A:$AN,AL$1,0)</f>
        <v>#REF!</v>
      </c>
      <c r="AM131" s="1" t="e">
        <f>VLOOKUP($A131,'[1]Sheet 1'!$A:$AN,AM$1,0)</f>
        <v>#REF!</v>
      </c>
      <c r="AN131" s="1" t="e">
        <f>VLOOKUP($A131,'[1]Sheet 1'!$A:$AN,AN$1,0)</f>
        <v>#REF!</v>
      </c>
      <c r="AO131" s="22" t="s">
        <v>690</v>
      </c>
      <c r="AW131" s="1" t="s">
        <v>172</v>
      </c>
      <c r="AZ131" s="22" t="s">
        <v>694</v>
      </c>
      <c r="BA131" s="1" t="s">
        <v>695</v>
      </c>
      <c r="BB131" s="1" t="s">
        <v>166</v>
      </c>
      <c r="BC131" s="1" t="s">
        <v>537</v>
      </c>
      <c r="BD131" s="1" t="s">
        <v>131</v>
      </c>
      <c r="BE131" s="22" t="s">
        <v>696</v>
      </c>
      <c r="BF131" s="1" t="s">
        <v>138</v>
      </c>
      <c r="BG131" s="1" t="s">
        <v>152</v>
      </c>
      <c r="BH131" s="1" t="s">
        <v>152</v>
      </c>
      <c r="BI131" s="23">
        <v>43983</v>
      </c>
      <c r="BJ131" s="23">
        <v>44127</v>
      </c>
      <c r="BK131" s="24">
        <v>12</v>
      </c>
      <c r="BL131" s="1">
        <v>0</v>
      </c>
      <c r="BM131" s="29">
        <v>109898.45</v>
      </c>
      <c r="BO131" s="29">
        <v>109898.45</v>
      </c>
      <c r="DA131" s="29">
        <v>115000</v>
      </c>
      <c r="DB131" s="29">
        <v>109898.45</v>
      </c>
      <c r="DF131" s="22" t="s">
        <v>697</v>
      </c>
      <c r="DJ131" s="22" t="s">
        <v>467</v>
      </c>
      <c r="DP131" s="1">
        <v>0</v>
      </c>
    </row>
    <row r="132" ht="14" customHeight="1" spans="1:135">
      <c r="A132" s="1">
        <v>15819</v>
      </c>
      <c r="B132" s="1" t="s">
        <v>698</v>
      </c>
      <c r="C132" s="1" t="s">
        <v>699</v>
      </c>
      <c r="D132" s="1" t="s">
        <v>528</v>
      </c>
      <c r="E132" s="1" t="s">
        <v>127</v>
      </c>
      <c r="F132" s="1" t="s">
        <v>277</v>
      </c>
      <c r="G132" s="1" t="s">
        <v>157</v>
      </c>
      <c r="H132" s="1">
        <v>0</v>
      </c>
      <c r="I132" s="1">
        <v>0</v>
      </c>
      <c r="J132" s="1">
        <v>2</v>
      </c>
      <c r="K132" s="7">
        <f t="shared" ref="K132:K195" si="46">CC132</f>
        <v>80914.75</v>
      </c>
      <c r="L132" s="7">
        <f t="shared" ref="L132:L195" si="47">CU132</f>
        <v>3000000</v>
      </c>
      <c r="M132" s="1">
        <f t="shared" ref="M132:M195" si="48">SUM(DQ132:EE132)*0.227</f>
        <v>0</v>
      </c>
      <c r="N132" s="13">
        <f t="shared" ref="N132:N195" si="49">DB132/1000000</f>
        <v>3.15268978</v>
      </c>
      <c r="P132" s="1">
        <f t="shared" ref="P132:P195" si="50">SUM(DK132:DP132)*0.227</f>
        <v>0</v>
      </c>
      <c r="Q132" s="1">
        <v>0</v>
      </c>
      <c r="S132" s="1" t="s">
        <v>130</v>
      </c>
      <c r="T132" s="1" t="str">
        <f>VLOOKUP($A132,'[1]Sheet 1'!$A:$AN,T$1,0)</f>
        <v>No</v>
      </c>
      <c r="U132" s="1" t="s">
        <v>466</v>
      </c>
      <c r="V132" s="1" t="s">
        <v>132</v>
      </c>
      <c r="W132" s="1" t="s">
        <v>569</v>
      </c>
      <c r="X132" s="1" t="s">
        <v>537</v>
      </c>
      <c r="Y132" s="1" t="str">
        <f>VLOOKUP($A132,'[1]Sheet 1'!$A:$AN,Y$1,0)</f>
        <v>Strategy Approved</v>
      </c>
      <c r="Z132" s="1" t="str">
        <f>VLOOKUP($A132,'[1]Sheet 1'!$A:$AN,Z$1,0)</f>
        <v>STRIDE Clin Data Hub</v>
      </c>
      <c r="AA132" s="1" t="s">
        <v>131</v>
      </c>
      <c r="AB132" s="1" t="s">
        <v>466</v>
      </c>
      <c r="AC132" s="1" t="s">
        <v>588</v>
      </c>
      <c r="AD132" s="1" t="str">
        <f>VLOOKUP($A132,'[1]Sheet 1'!$A:$AN,AD$1,0)</f>
        <v>2020 Ongoing</v>
      </c>
      <c r="AE132" s="1" t="str">
        <f>VLOOKUP($A132,'[1]Sheet 1'!$A:$AN,AE$1,0)</f>
        <v>SONAR - Available in Horizon</v>
      </c>
      <c r="AF132" s="1" t="s">
        <v>610</v>
      </c>
      <c r="AG132" s="1" t="str">
        <f>VLOOKUP($A132,'[1]Sheet 1'!$A:$AN,AG$1,0)</f>
        <v>Data Strategy &amp; Management (incl. MDM)</v>
      </c>
      <c r="AH132" s="1">
        <f>VLOOKUP($A132,'[1]Sheet 1'!$A:$AN,AH$1,0)</f>
        <v>0</v>
      </c>
      <c r="AI132" s="1" t="str">
        <f>VLOOKUP($A132,'[1]Sheet 1'!$A:$AN,AI$1,0)</f>
        <v>Clinical Development</v>
      </c>
      <c r="AJ132" s="1" t="str">
        <f>VLOOKUP($A132,'[1]Sheet 1'!$A:$AN,AJ$1,0)</f>
        <v>Clinical Data Collection and Mgmt</v>
      </c>
      <c r="AK132" s="1" t="e">
        <f>VLOOKUP($A132,'[1]Sheet 1'!$A:$AN,AK$1,0)</f>
        <v>#REF!</v>
      </c>
      <c r="AL132" s="1" t="e">
        <f>VLOOKUP($A132,'[1]Sheet 1'!$A:$AN,AL$1,0)</f>
        <v>#REF!</v>
      </c>
      <c r="AM132" s="1" t="e">
        <f>VLOOKUP($A132,'[1]Sheet 1'!$A:$AN,AM$1,0)</f>
        <v>#REF!</v>
      </c>
      <c r="AN132" s="1" t="e">
        <f>VLOOKUP($A132,'[1]Sheet 1'!$A:$AN,AN$1,0)</f>
        <v>#REF!</v>
      </c>
      <c r="AO132" s="22" t="s">
        <v>699</v>
      </c>
      <c r="AQ132" s="22" t="s">
        <v>698</v>
      </c>
      <c r="AR132" s="1" t="s">
        <v>250</v>
      </c>
      <c r="AS132" s="1" t="s">
        <v>139</v>
      </c>
      <c r="AT132" s="1" t="s">
        <v>132</v>
      </c>
      <c r="AU132" s="1" t="s">
        <v>537</v>
      </c>
      <c r="AV132" s="1" t="s">
        <v>140</v>
      </c>
      <c r="AW132" s="1" t="s">
        <v>172</v>
      </c>
      <c r="AX132" s="1" t="s">
        <v>173</v>
      </c>
      <c r="AY132" s="22" t="s">
        <v>700</v>
      </c>
      <c r="BI132" s="23">
        <v>44140</v>
      </c>
      <c r="BJ132" s="23">
        <v>44561</v>
      </c>
      <c r="BK132" s="24">
        <f t="shared" ref="BK132:CS132" si="51">SUM(BK133:BK134)</f>
        <v>21.4</v>
      </c>
      <c r="BL132" s="24">
        <f t="shared" si="51"/>
        <v>0</v>
      </c>
      <c r="BM132" s="29">
        <f t="shared" si="51"/>
        <v>152689.78</v>
      </c>
      <c r="BN132" s="24">
        <f t="shared" si="51"/>
        <v>0</v>
      </c>
      <c r="BO132" s="29">
        <f t="shared" si="51"/>
        <v>152689.78</v>
      </c>
      <c r="BP132" s="29">
        <f t="shared" si="51"/>
        <v>73751.49</v>
      </c>
      <c r="BQ132" s="24">
        <f t="shared" si="51"/>
        <v>0</v>
      </c>
      <c r="BR132" s="29">
        <f t="shared" si="51"/>
        <v>7289.99</v>
      </c>
      <c r="BS132" s="24">
        <f t="shared" si="51"/>
        <v>0</v>
      </c>
      <c r="BT132" s="29">
        <f t="shared" si="51"/>
        <v>-126.73</v>
      </c>
      <c r="BU132" s="29">
        <f t="shared" si="51"/>
        <v>0</v>
      </c>
      <c r="BV132" s="29">
        <f t="shared" si="51"/>
        <v>0</v>
      </c>
      <c r="BW132" s="29">
        <f t="shared" si="51"/>
        <v>0</v>
      </c>
      <c r="BX132" s="29">
        <f t="shared" si="51"/>
        <v>0</v>
      </c>
      <c r="BY132" s="29">
        <f t="shared" si="51"/>
        <v>0</v>
      </c>
      <c r="BZ132" s="29">
        <f t="shared" si="51"/>
        <v>0</v>
      </c>
      <c r="CA132" s="29">
        <f t="shared" si="51"/>
        <v>0</v>
      </c>
      <c r="CB132" s="24">
        <f t="shared" si="51"/>
        <v>0</v>
      </c>
      <c r="CC132" s="29">
        <f t="shared" si="51"/>
        <v>80914.75</v>
      </c>
      <c r="CD132" s="29">
        <f t="shared" si="51"/>
        <v>3000000</v>
      </c>
      <c r="CE132" s="24">
        <f t="shared" si="51"/>
        <v>0</v>
      </c>
      <c r="CF132" s="24">
        <f t="shared" si="51"/>
        <v>0</v>
      </c>
      <c r="CG132" s="24">
        <f t="shared" si="51"/>
        <v>0</v>
      </c>
      <c r="CH132" s="24">
        <f t="shared" si="51"/>
        <v>0</v>
      </c>
      <c r="CI132" s="24">
        <f t="shared" si="51"/>
        <v>0</v>
      </c>
      <c r="CJ132" s="24">
        <f t="shared" si="51"/>
        <v>0</v>
      </c>
      <c r="CK132" s="24">
        <f t="shared" si="51"/>
        <v>0</v>
      </c>
      <c r="CL132" s="24">
        <f t="shared" si="51"/>
        <v>0</v>
      </c>
      <c r="CM132" s="24">
        <f t="shared" si="51"/>
        <v>0</v>
      </c>
      <c r="CN132" s="24">
        <f t="shared" si="51"/>
        <v>0</v>
      </c>
      <c r="CO132" s="24">
        <f t="shared" si="51"/>
        <v>0</v>
      </c>
      <c r="CP132" s="24">
        <f t="shared" si="51"/>
        <v>0</v>
      </c>
      <c r="CQ132" s="24">
        <f t="shared" si="51"/>
        <v>0</v>
      </c>
      <c r="CR132" s="24">
        <f t="shared" si="51"/>
        <v>0</v>
      </c>
      <c r="CS132" s="24">
        <f t="shared" si="51"/>
        <v>0</v>
      </c>
      <c r="CT132" s="1" t="s">
        <v>227</v>
      </c>
      <c r="CU132" s="29">
        <f t="shared" ref="CU132:DB132" si="52">SUM(CU133:CU134)</f>
        <v>3000000</v>
      </c>
      <c r="CV132" s="29">
        <f t="shared" si="52"/>
        <v>81041.48</v>
      </c>
      <c r="CW132" s="29">
        <f t="shared" si="52"/>
        <v>-126.73</v>
      </c>
      <c r="CX132" s="1">
        <f t="shared" si="52"/>
        <v>0</v>
      </c>
      <c r="CY132" s="29">
        <f t="shared" si="52"/>
        <v>3000000</v>
      </c>
      <c r="CZ132" s="29">
        <f t="shared" si="52"/>
        <v>2400000</v>
      </c>
      <c r="DA132" s="29">
        <f t="shared" si="52"/>
        <v>2528000</v>
      </c>
      <c r="DB132" s="29">
        <f t="shared" si="52"/>
        <v>3152689.78</v>
      </c>
      <c r="DE132" s="22" t="s">
        <v>528</v>
      </c>
      <c r="DK132" s="1">
        <f t="shared" ref="DK132:EE132" si="53">SUM(DK133:DK134)</f>
        <v>0</v>
      </c>
      <c r="DL132" s="1">
        <f t="shared" si="53"/>
        <v>0</v>
      </c>
      <c r="DM132" s="1">
        <f t="shared" si="53"/>
        <v>0</v>
      </c>
      <c r="DN132" s="1">
        <f t="shared" si="53"/>
        <v>0</v>
      </c>
      <c r="DO132" s="1">
        <f t="shared" si="53"/>
        <v>0</v>
      </c>
      <c r="DP132" s="1">
        <f t="shared" si="53"/>
        <v>0</v>
      </c>
      <c r="DQ132" s="1">
        <f t="shared" si="53"/>
        <v>0</v>
      </c>
      <c r="DR132" s="1">
        <f t="shared" si="53"/>
        <v>0</v>
      </c>
      <c r="DS132" s="1">
        <f t="shared" si="53"/>
        <v>0</v>
      </c>
      <c r="DT132" s="1">
        <f t="shared" si="53"/>
        <v>0</v>
      </c>
      <c r="DU132" s="1">
        <f t="shared" si="53"/>
        <v>0</v>
      </c>
      <c r="DV132" s="1">
        <f t="shared" si="53"/>
        <v>0</v>
      </c>
      <c r="DW132" s="1">
        <f t="shared" si="53"/>
        <v>0</v>
      </c>
      <c r="DX132" s="1">
        <f t="shared" si="53"/>
        <v>0</v>
      </c>
      <c r="DY132" s="1">
        <f t="shared" si="53"/>
        <v>0</v>
      </c>
      <c r="DZ132" s="1">
        <f t="shared" si="53"/>
        <v>0</v>
      </c>
      <c r="EA132" s="1">
        <f t="shared" si="53"/>
        <v>0</v>
      </c>
      <c r="EB132" s="1">
        <f t="shared" si="53"/>
        <v>0</v>
      </c>
      <c r="EC132" s="1">
        <f t="shared" si="53"/>
        <v>0</v>
      </c>
      <c r="ED132" s="1">
        <f t="shared" si="53"/>
        <v>0</v>
      </c>
      <c r="EE132" s="1">
        <f t="shared" si="53"/>
        <v>0</v>
      </c>
    </row>
    <row r="133" ht="14" hidden="1" customHeight="1" spans="1:121">
      <c r="A133" s="1" t="s">
        <v>701</v>
      </c>
      <c r="B133" s="1" t="s">
        <v>698</v>
      </c>
      <c r="C133" s="1" t="s">
        <v>699</v>
      </c>
      <c r="D133" s="1" t="s">
        <v>528</v>
      </c>
      <c r="E133" s="1" t="s">
        <v>149</v>
      </c>
      <c r="F133" s="1" t="s">
        <v>277</v>
      </c>
      <c r="G133" s="1" t="s">
        <v>157</v>
      </c>
      <c r="H133" s="1" t="s">
        <v>702</v>
      </c>
      <c r="I133" s="1">
        <v>0</v>
      </c>
      <c r="J133" s="1">
        <v>2</v>
      </c>
      <c r="K133" s="1">
        <f t="shared" si="46"/>
        <v>80914.75</v>
      </c>
      <c r="L133" s="7">
        <f t="shared" si="47"/>
        <v>0</v>
      </c>
      <c r="M133" s="1">
        <f t="shared" si="48"/>
        <v>0</v>
      </c>
      <c r="N133" s="13">
        <f t="shared" si="49"/>
        <v>0.15268978</v>
      </c>
      <c r="P133" s="1">
        <f t="shared" si="50"/>
        <v>0</v>
      </c>
      <c r="Q133" s="1">
        <v>0</v>
      </c>
      <c r="S133" s="1" t="s">
        <v>130</v>
      </c>
      <c r="T133" s="1" t="str">
        <f>VLOOKUP($A133,'[1]Sheet 1'!$A:$AN,T$1,0)</f>
        <v>No</v>
      </c>
      <c r="U133" s="1" t="s">
        <v>466</v>
      </c>
      <c r="V133" s="1" t="s">
        <v>132</v>
      </c>
      <c r="W133" s="1" t="s">
        <v>569</v>
      </c>
      <c r="X133" s="1" t="s">
        <v>537</v>
      </c>
      <c r="Y133" s="1" t="str">
        <f>VLOOKUP($A133,'[1]Sheet 1'!$A:$AN,Y$1,0)</f>
        <v>Strategy Approved</v>
      </c>
      <c r="Z133" s="1" t="str">
        <f>VLOOKUP($A133,'[1]Sheet 1'!$A:$AN,Z$1,0)</f>
        <v>CDH (pCAR)</v>
      </c>
      <c r="AA133" s="1" t="s">
        <v>131</v>
      </c>
      <c r="AB133" s="1" t="s">
        <v>466</v>
      </c>
      <c r="AC133" s="1" t="s">
        <v>588</v>
      </c>
      <c r="AD133" s="1" t="str">
        <f>VLOOKUP($A133,'[1]Sheet 1'!$A:$AN,AD$1,0)</f>
        <v>2020 Ongoing</v>
      </c>
      <c r="AE133" s="1" t="str">
        <f>VLOOKUP($A133,'[1]Sheet 1'!$A:$AN,AE$1,0)</f>
        <v>SONAR - Available in Horizon</v>
      </c>
      <c r="AF133" s="1" t="s">
        <v>610</v>
      </c>
      <c r="AG133" s="1" t="str">
        <f>VLOOKUP($A133,'[1]Sheet 1'!$A:$AN,AG$1,0)</f>
        <v>Data Strategy &amp; Management (incl. MDM)</v>
      </c>
      <c r="AH133" s="1">
        <f>VLOOKUP($A133,'[1]Sheet 1'!$A:$AN,AH$1,0)</f>
        <v>0</v>
      </c>
      <c r="AI133" s="1" t="str">
        <f>VLOOKUP($A133,'[1]Sheet 1'!$A:$AN,AI$1,0)</f>
        <v>Clinical Development</v>
      </c>
      <c r="AJ133" s="1" t="str">
        <f>VLOOKUP($A133,'[1]Sheet 1'!$A:$AN,AJ$1,0)</f>
        <v>Clinical Data Collection and Mgmt</v>
      </c>
      <c r="AK133" s="1" t="e">
        <f>VLOOKUP($A133,'[1]Sheet 1'!$A:$AN,AK$1,0)</f>
        <v>#REF!</v>
      </c>
      <c r="AL133" s="1" t="e">
        <f>VLOOKUP($A133,'[1]Sheet 1'!$A:$AN,AL$1,0)</f>
        <v>#REF!</v>
      </c>
      <c r="AM133" s="1" t="e">
        <f>VLOOKUP($A133,'[1]Sheet 1'!$A:$AN,AM$1,0)</f>
        <v>#REF!</v>
      </c>
      <c r="AN133" s="1" t="e">
        <f>VLOOKUP($A133,'[1]Sheet 1'!$A:$AN,AN$1,0)</f>
        <v>#REF!</v>
      </c>
      <c r="AO133" s="22" t="s">
        <v>703</v>
      </c>
      <c r="AW133" s="1" t="s">
        <v>172</v>
      </c>
      <c r="AZ133" s="22" t="s">
        <v>702</v>
      </c>
      <c r="BA133" s="1" t="s">
        <v>704</v>
      </c>
      <c r="BB133" s="1" t="s">
        <v>166</v>
      </c>
      <c r="BC133" s="1" t="s">
        <v>537</v>
      </c>
      <c r="BD133" s="1" t="s">
        <v>466</v>
      </c>
      <c r="BE133" s="22" t="s">
        <v>705</v>
      </c>
      <c r="BF133" s="1" t="s">
        <v>258</v>
      </c>
      <c r="BG133" s="1" t="s">
        <v>152</v>
      </c>
      <c r="BH133" s="1" t="s">
        <v>152</v>
      </c>
      <c r="BI133" s="23">
        <v>44229</v>
      </c>
      <c r="BJ133" s="23">
        <v>44348</v>
      </c>
      <c r="BK133" s="24">
        <v>0.9</v>
      </c>
      <c r="BL133" s="1">
        <v>0</v>
      </c>
      <c r="BM133" s="29">
        <v>152689.78</v>
      </c>
      <c r="BO133" s="29">
        <v>152689.78</v>
      </c>
      <c r="BP133" s="29">
        <v>73751.49</v>
      </c>
      <c r="BR133" s="29">
        <v>7289.99</v>
      </c>
      <c r="BT133" s="29">
        <v>-126.73</v>
      </c>
      <c r="BU133" s="29"/>
      <c r="BV133" s="29"/>
      <c r="BW133" s="29"/>
      <c r="BX133" s="29"/>
      <c r="BY133" s="29"/>
      <c r="BZ133" s="29"/>
      <c r="CA133" s="29"/>
      <c r="CC133" s="29">
        <v>80914.75</v>
      </c>
      <c r="CV133" s="29">
        <v>81041.48</v>
      </c>
      <c r="CW133" s="29">
        <v>-126.73</v>
      </c>
      <c r="CZ133" s="29">
        <v>2400000</v>
      </c>
      <c r="DA133" s="29">
        <v>2528000</v>
      </c>
      <c r="DB133" s="29">
        <v>152689.78</v>
      </c>
      <c r="DF133" s="22" t="s">
        <v>528</v>
      </c>
      <c r="DJ133" s="22" t="s">
        <v>467</v>
      </c>
      <c r="DQ133" s="1">
        <v>0</v>
      </c>
    </row>
    <row r="134" ht="14" hidden="1" customHeight="1" spans="1:121">
      <c r="A134" s="1" t="s">
        <v>706</v>
      </c>
      <c r="B134" s="1" t="s">
        <v>698</v>
      </c>
      <c r="C134" s="1" t="s">
        <v>699</v>
      </c>
      <c r="D134" s="1" t="s">
        <v>528</v>
      </c>
      <c r="E134" s="1" t="s">
        <v>149</v>
      </c>
      <c r="F134" s="1" t="s">
        <v>277</v>
      </c>
      <c r="G134" s="1" t="s">
        <v>157</v>
      </c>
      <c r="H134" s="1" t="s">
        <v>707</v>
      </c>
      <c r="I134" s="1">
        <v>0</v>
      </c>
      <c r="J134" s="1">
        <v>0</v>
      </c>
      <c r="K134" s="1">
        <f t="shared" si="46"/>
        <v>0</v>
      </c>
      <c r="L134" s="7">
        <f t="shared" si="47"/>
        <v>3000000</v>
      </c>
      <c r="M134" s="1">
        <f t="shared" si="48"/>
        <v>0</v>
      </c>
      <c r="N134" s="13">
        <f t="shared" si="49"/>
        <v>3</v>
      </c>
      <c r="P134" s="1">
        <f t="shared" si="50"/>
        <v>0</v>
      </c>
      <c r="Q134" s="1">
        <v>0</v>
      </c>
      <c r="S134" s="1" t="s">
        <v>130</v>
      </c>
      <c r="T134" s="1" t="str">
        <f>VLOOKUP($A134,'[1]Sheet 1'!$A:$AN,T$1,0)</f>
        <v>No</v>
      </c>
      <c r="U134" s="1" t="s">
        <v>466</v>
      </c>
      <c r="V134" s="1" t="s">
        <v>132</v>
      </c>
      <c r="W134" s="1" t="s">
        <v>569</v>
      </c>
      <c r="X134" s="1" t="s">
        <v>537</v>
      </c>
      <c r="Y134" s="1" t="str">
        <f>VLOOKUP($A134,'[1]Sheet 1'!$A:$AN,Y$1,0)</f>
        <v>Proposed Plan</v>
      </c>
      <c r="Z134" s="1" t="str">
        <f>VLOOKUP($A134,'[1]Sheet 1'!$A:$AN,Z$1,0)</f>
        <v>STRIDE CDH Execution</v>
      </c>
      <c r="AA134" s="1" t="s">
        <v>131</v>
      </c>
      <c r="AB134" s="1" t="s">
        <v>466</v>
      </c>
      <c r="AC134" s="1" t="s">
        <v>588</v>
      </c>
      <c r="AD134" s="1" t="str">
        <f>VLOOKUP($A134,'[1]Sheet 1'!$A:$AN,AD$1,0)</f>
        <v>2020 Ongoing</v>
      </c>
      <c r="AE134" s="1" t="str">
        <f>VLOOKUP($A134,'[1]Sheet 1'!$A:$AN,AE$1,0)</f>
        <v>SONAR - Available in Horizon</v>
      </c>
      <c r="AF134" s="1" t="s">
        <v>610</v>
      </c>
      <c r="AG134" s="1" t="str">
        <f>VLOOKUP($A134,'[1]Sheet 1'!$A:$AN,AG$1,0)</f>
        <v>Data Strategy &amp; Management (incl. MDM)</v>
      </c>
      <c r="AH134" s="1">
        <f>VLOOKUP($A134,'[1]Sheet 1'!$A:$AN,AH$1,0)</f>
        <v>0</v>
      </c>
      <c r="AI134" s="1" t="str">
        <f>VLOOKUP($A134,'[1]Sheet 1'!$A:$AN,AI$1,0)</f>
        <v>Clinical Development</v>
      </c>
      <c r="AJ134" s="1" t="str">
        <f>VLOOKUP($A134,'[1]Sheet 1'!$A:$AN,AJ$1,0)</f>
        <v>Clinical Data Collection and Mgmt</v>
      </c>
      <c r="AK134" s="1" t="e">
        <f>VLOOKUP($A134,'[1]Sheet 1'!$A:$AN,AK$1,0)</f>
        <v>#REF!</v>
      </c>
      <c r="AL134" s="1" t="e">
        <f>VLOOKUP($A134,'[1]Sheet 1'!$A:$AN,AL$1,0)</f>
        <v>#REF!</v>
      </c>
      <c r="AM134" s="1" t="e">
        <f>VLOOKUP($A134,'[1]Sheet 1'!$A:$AN,AM$1,0)</f>
        <v>#REF!</v>
      </c>
      <c r="AN134" s="1" t="e">
        <f>VLOOKUP($A134,'[1]Sheet 1'!$A:$AN,AN$1,0)</f>
        <v>#REF!</v>
      </c>
      <c r="AO134" s="22" t="s">
        <v>708</v>
      </c>
      <c r="AW134" s="1" t="s">
        <v>141</v>
      </c>
      <c r="AZ134" s="22" t="s">
        <v>707</v>
      </c>
      <c r="BA134" s="1" t="s">
        <v>709</v>
      </c>
      <c r="BB134" s="1" t="s">
        <v>166</v>
      </c>
      <c r="BC134" s="1" t="s">
        <v>580</v>
      </c>
      <c r="BD134" s="1" t="s">
        <v>131</v>
      </c>
      <c r="BF134" s="1" t="s">
        <v>258</v>
      </c>
      <c r="BG134" s="1" t="s">
        <v>152</v>
      </c>
      <c r="BH134" s="1" t="s">
        <v>152</v>
      </c>
      <c r="BI134" s="23">
        <v>44140</v>
      </c>
      <c r="BJ134" s="23">
        <v>44561</v>
      </c>
      <c r="BK134" s="24">
        <v>20.5</v>
      </c>
      <c r="BL134" s="1">
        <v>0</v>
      </c>
      <c r="CD134" s="29">
        <v>3000000</v>
      </c>
      <c r="CU134" s="29">
        <v>3000000</v>
      </c>
      <c r="CY134" s="29">
        <v>3000000</v>
      </c>
      <c r="DB134" s="29">
        <v>3000000</v>
      </c>
      <c r="DF134" s="22" t="s">
        <v>691</v>
      </c>
      <c r="DJ134" s="22" t="s">
        <v>467</v>
      </c>
      <c r="DP134" s="1">
        <v>0</v>
      </c>
      <c r="DQ134" s="1">
        <v>0</v>
      </c>
    </row>
    <row r="135" ht="14" customHeight="1" spans="1:135">
      <c r="A135" s="1">
        <v>15821</v>
      </c>
      <c r="B135" s="1" t="s">
        <v>710</v>
      </c>
      <c r="C135" s="1" t="s">
        <v>711</v>
      </c>
      <c r="D135" s="1" t="s">
        <v>528</v>
      </c>
      <c r="E135" s="1" t="s">
        <v>127</v>
      </c>
      <c r="F135" s="1" t="s">
        <v>277</v>
      </c>
      <c r="G135" s="1" t="s">
        <v>309</v>
      </c>
      <c r="H135" s="1">
        <v>0</v>
      </c>
      <c r="I135" s="1">
        <v>3.4237655833333</v>
      </c>
      <c r="J135" s="1">
        <v>3.031025</v>
      </c>
      <c r="K135" s="7">
        <f t="shared" si="46"/>
        <v>1288405.74</v>
      </c>
      <c r="L135" s="7">
        <f t="shared" si="47"/>
        <v>173336.64</v>
      </c>
      <c r="M135" s="1">
        <f t="shared" si="48"/>
        <v>0.0454</v>
      </c>
      <c r="N135" s="13">
        <f t="shared" si="49"/>
        <v>2.64147474</v>
      </c>
      <c r="P135" s="1">
        <f t="shared" si="50"/>
        <v>0</v>
      </c>
      <c r="Q135" s="1">
        <f>SUM(Q136:Q185)</f>
        <v>29.6693</v>
      </c>
      <c r="S135" s="1" t="s">
        <v>130</v>
      </c>
      <c r="T135" s="1" t="str">
        <f>VLOOKUP($A135,'[1]Sheet 1'!$A:$AN,T$1,0)</f>
        <v>No</v>
      </c>
      <c r="U135" s="1" t="s">
        <v>466</v>
      </c>
      <c r="V135" s="1" t="s">
        <v>132</v>
      </c>
      <c r="W135" s="1" t="s">
        <v>569</v>
      </c>
      <c r="X135" s="1" t="s">
        <v>537</v>
      </c>
      <c r="Y135" s="1" t="str">
        <f>VLOOKUP($A135,'[1]Sheet 1'!$A:$AN,Y$1,0)</f>
        <v>Strategy Approved</v>
      </c>
      <c r="Z135" s="1" t="str">
        <f>VLOOKUP($A135,'[1]Sheet 1'!$A:$AN,Z$1,0)</f>
        <v>Nerve L W5</v>
      </c>
      <c r="AA135" s="1" t="s">
        <v>466</v>
      </c>
      <c r="AB135" s="1" t="s">
        <v>466</v>
      </c>
      <c r="AC135" s="1" t="s">
        <v>588</v>
      </c>
      <c r="AD135" s="1" t="str">
        <f>VLOOKUP($A135,'[1]Sheet 1'!$A:$AN,AD$1,0)</f>
        <v>2020 Ongoing</v>
      </c>
      <c r="AE135" s="1" t="str">
        <f>VLOOKUP($A135,'[1]Sheet 1'!$A:$AN,AE$1,0)</f>
        <v>SONAR - Available in Horizon</v>
      </c>
      <c r="AF135" s="1" t="s">
        <v>137</v>
      </c>
      <c r="AG135" s="1" t="str">
        <f>VLOOKUP($A135,'[1]Sheet 1'!$A:$AN,AG$1,0)</f>
        <v>Data Science &amp; Artificial Intelligence</v>
      </c>
      <c r="AH135" s="1" t="str">
        <f>VLOOKUP($A135,'[1]Sheet 1'!$A:$AN,AH$1,0)</f>
        <v>Nerve</v>
      </c>
      <c r="AI135" s="1" t="str">
        <f>VLOOKUP($A135,'[1]Sheet 1'!$A:$AN,AI$1,0)</f>
        <v>Clinical Development</v>
      </c>
      <c r="AJ135" s="1" t="str">
        <f>VLOOKUP($A135,'[1]Sheet 1'!$A:$AN,AJ$1,0)</f>
        <v>ClinOps and Trial Execution</v>
      </c>
      <c r="AK135" s="1" t="e">
        <f>VLOOKUP($A135,'[1]Sheet 1'!$A:$AN,AK$1,0)</f>
        <v>#REF!</v>
      </c>
      <c r="AL135" s="1" t="e">
        <f>VLOOKUP($A135,'[1]Sheet 1'!$A:$AN,AL$1,0)</f>
        <v>#REF!</v>
      </c>
      <c r="AM135" s="1" t="e">
        <f>VLOOKUP($A135,'[1]Sheet 1'!$A:$AN,AM$1,0)</f>
        <v>#REF!</v>
      </c>
      <c r="AN135" s="1" t="e">
        <f>VLOOKUP($A135,'[1]Sheet 1'!$A:$AN,AN$1,0)</f>
        <v>#REF!</v>
      </c>
      <c r="AO135" s="22" t="s">
        <v>711</v>
      </c>
      <c r="AQ135" s="22" t="s">
        <v>710</v>
      </c>
      <c r="AR135" s="1" t="s">
        <v>250</v>
      </c>
      <c r="AS135" s="1" t="s">
        <v>139</v>
      </c>
      <c r="AT135" s="1" t="s">
        <v>132</v>
      </c>
      <c r="AU135" s="1" t="s">
        <v>537</v>
      </c>
      <c r="AV135" s="1" t="s">
        <v>140</v>
      </c>
      <c r="AW135" s="1" t="s">
        <v>172</v>
      </c>
      <c r="AX135" s="1" t="s">
        <v>173</v>
      </c>
      <c r="AY135" s="22" t="s">
        <v>712</v>
      </c>
      <c r="BI135" s="23">
        <v>43831</v>
      </c>
      <c r="BJ135" s="23">
        <v>44561</v>
      </c>
      <c r="BK135" s="24">
        <f t="shared" ref="BK135:CS135" si="54">SUM(BK136:BK143)</f>
        <v>47.9</v>
      </c>
      <c r="BL135" s="1">
        <f t="shared" si="54"/>
        <v>0</v>
      </c>
      <c r="BM135" s="29">
        <f t="shared" si="54"/>
        <v>2468138.1</v>
      </c>
      <c r="BN135" s="1">
        <f t="shared" si="54"/>
        <v>0</v>
      </c>
      <c r="BO135" s="29">
        <f t="shared" si="54"/>
        <v>2468138.1</v>
      </c>
      <c r="BP135" s="29">
        <f t="shared" si="54"/>
        <v>299235.84</v>
      </c>
      <c r="BQ135" s="29">
        <f t="shared" si="54"/>
        <v>193010.28</v>
      </c>
      <c r="BR135" s="29">
        <f t="shared" si="54"/>
        <v>341814.09</v>
      </c>
      <c r="BS135" s="29">
        <f t="shared" si="54"/>
        <v>245292.59</v>
      </c>
      <c r="BT135" s="29">
        <f t="shared" si="54"/>
        <v>209052.94</v>
      </c>
      <c r="BU135" s="29">
        <f t="shared" si="54"/>
        <v>0</v>
      </c>
      <c r="BV135" s="29">
        <f t="shared" si="54"/>
        <v>0</v>
      </c>
      <c r="BW135" s="29">
        <f t="shared" si="54"/>
        <v>0</v>
      </c>
      <c r="BX135" s="29">
        <f t="shared" si="54"/>
        <v>0</v>
      </c>
      <c r="BY135" s="29">
        <f t="shared" si="54"/>
        <v>0</v>
      </c>
      <c r="BZ135" s="29">
        <f t="shared" si="54"/>
        <v>0</v>
      </c>
      <c r="CA135" s="29">
        <f t="shared" si="54"/>
        <v>0</v>
      </c>
      <c r="CB135" s="1">
        <f t="shared" si="54"/>
        <v>0</v>
      </c>
      <c r="CC135" s="29">
        <f t="shared" si="54"/>
        <v>1288405.74</v>
      </c>
      <c r="CD135" s="29">
        <f t="shared" si="54"/>
        <v>173336.64</v>
      </c>
      <c r="CE135" s="1">
        <f t="shared" si="54"/>
        <v>0</v>
      </c>
      <c r="CF135" s="1">
        <f t="shared" si="54"/>
        <v>0</v>
      </c>
      <c r="CG135" s="1">
        <f t="shared" si="54"/>
        <v>0</v>
      </c>
      <c r="CH135" s="1">
        <f t="shared" si="54"/>
        <v>0</v>
      </c>
      <c r="CI135" s="1">
        <f t="shared" si="54"/>
        <v>0</v>
      </c>
      <c r="CJ135" s="1">
        <f t="shared" si="54"/>
        <v>0</v>
      </c>
      <c r="CK135" s="1">
        <f t="shared" si="54"/>
        <v>0</v>
      </c>
      <c r="CL135" s="1">
        <f t="shared" si="54"/>
        <v>0</v>
      </c>
      <c r="CM135" s="1">
        <f t="shared" si="54"/>
        <v>0</v>
      </c>
      <c r="CN135" s="1">
        <f t="shared" si="54"/>
        <v>0</v>
      </c>
      <c r="CO135" s="1">
        <f t="shared" si="54"/>
        <v>0</v>
      </c>
      <c r="CP135" s="1">
        <f t="shared" si="54"/>
        <v>0</v>
      </c>
      <c r="CQ135" s="1">
        <f t="shared" si="54"/>
        <v>0</v>
      </c>
      <c r="CR135" s="1">
        <f t="shared" si="54"/>
        <v>0</v>
      </c>
      <c r="CS135" s="1">
        <f t="shared" si="54"/>
        <v>0</v>
      </c>
      <c r="CT135" s="1" t="s">
        <v>227</v>
      </c>
      <c r="CU135" s="29">
        <f t="shared" ref="CU135:DB135" si="55">SUM(CU136:CU143)</f>
        <v>173336.64</v>
      </c>
      <c r="CV135" s="29">
        <f t="shared" si="55"/>
        <v>834060.21</v>
      </c>
      <c r="CW135" s="29">
        <f t="shared" si="55"/>
        <v>627682.17</v>
      </c>
      <c r="CX135" s="29">
        <f t="shared" si="55"/>
        <v>0</v>
      </c>
      <c r="CY135" s="29">
        <f t="shared" si="55"/>
        <v>0</v>
      </c>
      <c r="CZ135" s="29">
        <f t="shared" si="55"/>
        <v>266995.27</v>
      </c>
      <c r="DA135" s="29">
        <f t="shared" si="55"/>
        <v>538378.42</v>
      </c>
      <c r="DB135" s="29">
        <f t="shared" si="55"/>
        <v>2641474.74</v>
      </c>
      <c r="DE135" s="22" t="s">
        <v>528</v>
      </c>
      <c r="DK135" s="1">
        <f t="shared" ref="DK135:EE135" si="56">SUM(DK136:DK143)</f>
        <v>0</v>
      </c>
      <c r="DL135" s="1">
        <f t="shared" si="56"/>
        <v>0</v>
      </c>
      <c r="DM135" s="1">
        <f t="shared" si="56"/>
        <v>0</v>
      </c>
      <c r="DN135" s="1">
        <f t="shared" si="56"/>
        <v>0</v>
      </c>
      <c r="DO135" s="1">
        <f t="shared" si="56"/>
        <v>0</v>
      </c>
      <c r="DP135" s="1">
        <f t="shared" si="56"/>
        <v>0</v>
      </c>
      <c r="DQ135" s="1">
        <f t="shared" si="56"/>
        <v>0.2</v>
      </c>
      <c r="DR135" s="1">
        <f t="shared" si="56"/>
        <v>0</v>
      </c>
      <c r="DS135" s="1">
        <f t="shared" si="56"/>
        <v>0</v>
      </c>
      <c r="DT135" s="1">
        <f t="shared" si="56"/>
        <v>0</v>
      </c>
      <c r="DU135" s="1">
        <f t="shared" si="56"/>
        <v>0</v>
      </c>
      <c r="DV135" s="1">
        <f t="shared" si="56"/>
        <v>0</v>
      </c>
      <c r="DW135" s="1">
        <f t="shared" si="56"/>
        <v>0</v>
      </c>
      <c r="DX135" s="1">
        <f t="shared" si="56"/>
        <v>0</v>
      </c>
      <c r="DY135" s="1">
        <f t="shared" si="56"/>
        <v>0</v>
      </c>
      <c r="DZ135" s="1">
        <f t="shared" si="56"/>
        <v>0</v>
      </c>
      <c r="EA135" s="1">
        <f t="shared" si="56"/>
        <v>0</v>
      </c>
      <c r="EB135" s="1">
        <f t="shared" si="56"/>
        <v>0</v>
      </c>
      <c r="EC135" s="1">
        <f t="shared" si="56"/>
        <v>0</v>
      </c>
      <c r="ED135" s="1">
        <f t="shared" si="56"/>
        <v>0</v>
      </c>
      <c r="EE135" s="1">
        <f t="shared" si="56"/>
        <v>0</v>
      </c>
    </row>
    <row r="136" ht="14" hidden="1" customHeight="1" spans="1:114">
      <c r="A136" s="1" t="s">
        <v>713</v>
      </c>
      <c r="B136" s="1" t="s">
        <v>710</v>
      </c>
      <c r="C136" s="1" t="s">
        <v>711</v>
      </c>
      <c r="D136" s="1" t="s">
        <v>528</v>
      </c>
      <c r="E136" s="1" t="s">
        <v>149</v>
      </c>
      <c r="F136" s="1" t="s">
        <v>277</v>
      </c>
      <c r="G136" s="1" t="s">
        <v>309</v>
      </c>
      <c r="H136" s="1" t="s">
        <v>714</v>
      </c>
      <c r="I136" s="1">
        <v>0</v>
      </c>
      <c r="J136" s="1">
        <v>0</v>
      </c>
      <c r="K136" s="1">
        <f t="shared" si="46"/>
        <v>172646.33</v>
      </c>
      <c r="L136" s="7">
        <f t="shared" si="47"/>
        <v>22528</v>
      </c>
      <c r="M136" s="1">
        <f t="shared" si="48"/>
        <v>0</v>
      </c>
      <c r="N136" s="13">
        <f t="shared" si="49"/>
        <v>0.35325846</v>
      </c>
      <c r="P136" s="1">
        <f t="shared" si="50"/>
        <v>0</v>
      </c>
      <c r="Q136" s="1">
        <v>1.54</v>
      </c>
      <c r="S136" s="1" t="s">
        <v>130</v>
      </c>
      <c r="T136" s="1" t="str">
        <f>VLOOKUP($A136,'[1]Sheet 1'!$A:$AN,T$1,0)</f>
        <v>No</v>
      </c>
      <c r="U136" s="1" t="s">
        <v>466</v>
      </c>
      <c r="V136" s="1" t="s">
        <v>132</v>
      </c>
      <c r="W136" s="1" t="s">
        <v>569</v>
      </c>
      <c r="X136" s="1" t="s">
        <v>537</v>
      </c>
      <c r="Y136" s="1" t="str">
        <f>VLOOKUP($A136,'[1]Sheet 1'!$A:$AN,Y$1,0)</f>
        <v>Strategy Approved</v>
      </c>
      <c r="Z136" s="1" t="str">
        <f>VLOOKUP($A136,'[1]Sheet 1'!$A:$AN,Z$1,0)</f>
        <v>Dynamo</v>
      </c>
      <c r="AA136" s="1" t="s">
        <v>466</v>
      </c>
      <c r="AB136" s="1" t="s">
        <v>466</v>
      </c>
      <c r="AC136" s="1" t="s">
        <v>588</v>
      </c>
      <c r="AD136" s="1" t="str">
        <f>VLOOKUP($A136,'[1]Sheet 1'!$A:$AN,AD$1,0)</f>
        <v>2020 Ongoing</v>
      </c>
      <c r="AE136" s="1" t="str">
        <f>VLOOKUP($A136,'[1]Sheet 1'!$A:$AN,AE$1,0)</f>
        <v>SONAR - Available in Horizon</v>
      </c>
      <c r="AF136" s="1" t="s">
        <v>137</v>
      </c>
      <c r="AG136" s="1" t="str">
        <f>VLOOKUP($A136,'[1]Sheet 1'!$A:$AN,AG$1,0)</f>
        <v>Data Science &amp; Artificial Intelligence</v>
      </c>
      <c r="AH136" s="1" t="str">
        <f>VLOOKUP($A136,'[1]Sheet 1'!$A:$AN,AH$1,0)</f>
        <v>Nerve</v>
      </c>
      <c r="AI136" s="1" t="str">
        <f>VLOOKUP($A136,'[1]Sheet 1'!$A:$AN,AI$1,0)</f>
        <v>Clinical Development</v>
      </c>
      <c r="AJ136" s="1" t="str">
        <f>VLOOKUP($A136,'[1]Sheet 1'!$A:$AN,AJ$1,0)</f>
        <v>ClinOps and Trial Execution</v>
      </c>
      <c r="AK136" s="1" t="e">
        <f>VLOOKUP($A136,'[1]Sheet 1'!$A:$AN,AK$1,0)</f>
        <v>#REF!</v>
      </c>
      <c r="AL136" s="1" t="e">
        <f>VLOOKUP($A136,'[1]Sheet 1'!$A:$AN,AL$1,0)</f>
        <v>#REF!</v>
      </c>
      <c r="AM136" s="1" t="e">
        <f>VLOOKUP($A136,'[1]Sheet 1'!$A:$AN,AM$1,0)</f>
        <v>#REF!</v>
      </c>
      <c r="AN136" s="1" t="e">
        <f>VLOOKUP($A136,'[1]Sheet 1'!$A:$AN,AN$1,0)</f>
        <v>#REF!</v>
      </c>
      <c r="AO136" s="22" t="s">
        <v>715</v>
      </c>
      <c r="AW136" s="1" t="s">
        <v>172</v>
      </c>
      <c r="AZ136" s="22" t="s">
        <v>714</v>
      </c>
      <c r="BA136" s="1" t="s">
        <v>716</v>
      </c>
      <c r="BB136" s="1" t="s">
        <v>309</v>
      </c>
      <c r="BC136" s="1" t="s">
        <v>537</v>
      </c>
      <c r="BD136" s="1" t="s">
        <v>466</v>
      </c>
      <c r="BF136" s="1" t="s">
        <v>258</v>
      </c>
      <c r="BG136" s="1" t="s">
        <v>152</v>
      </c>
      <c r="BH136" s="1" t="s">
        <v>152</v>
      </c>
      <c r="BI136" s="23">
        <v>44319</v>
      </c>
      <c r="BJ136" s="23">
        <v>44498</v>
      </c>
      <c r="BM136" s="29">
        <v>330730.46</v>
      </c>
      <c r="BO136" s="29">
        <v>330730.46</v>
      </c>
      <c r="BP136" s="29">
        <v>40097.6</v>
      </c>
      <c r="BQ136" s="29">
        <v>25863.37</v>
      </c>
      <c r="BR136" s="29">
        <v>45803.08</v>
      </c>
      <c r="BS136" s="29">
        <v>32869.2</v>
      </c>
      <c r="BT136" s="29">
        <v>28013.08</v>
      </c>
      <c r="BU136" s="29"/>
      <c r="BV136" s="29"/>
      <c r="BW136" s="29"/>
      <c r="BX136" s="29"/>
      <c r="BY136" s="29"/>
      <c r="BZ136" s="29"/>
      <c r="CA136" s="29"/>
      <c r="CC136" s="29">
        <v>172646.33</v>
      </c>
      <c r="CD136" s="29">
        <v>22528</v>
      </c>
      <c r="CU136" s="29">
        <v>22528</v>
      </c>
      <c r="CV136" s="29">
        <v>111764.05</v>
      </c>
      <c r="CW136" s="29">
        <v>83410.28</v>
      </c>
      <c r="DB136" s="29">
        <v>353258.46</v>
      </c>
      <c r="DF136" s="22" t="s">
        <v>126</v>
      </c>
      <c r="DJ136" s="22" t="s">
        <v>126</v>
      </c>
    </row>
    <row r="137" ht="14" hidden="1" customHeight="1" spans="1:114">
      <c r="A137" s="1" t="s">
        <v>717</v>
      </c>
      <c r="B137" s="1" t="s">
        <v>710</v>
      </c>
      <c r="C137" s="1" t="s">
        <v>711</v>
      </c>
      <c r="D137" s="1" t="s">
        <v>528</v>
      </c>
      <c r="E137" s="1" t="s">
        <v>149</v>
      </c>
      <c r="F137" s="1" t="s">
        <v>277</v>
      </c>
      <c r="G137" s="1" t="s">
        <v>309</v>
      </c>
      <c r="H137" s="1" t="s">
        <v>718</v>
      </c>
      <c r="I137" s="1">
        <v>0</v>
      </c>
      <c r="J137" s="1">
        <v>0</v>
      </c>
      <c r="K137" s="1">
        <f t="shared" si="46"/>
        <v>87611.6</v>
      </c>
      <c r="L137" s="7">
        <f t="shared" si="47"/>
        <v>8931.66</v>
      </c>
      <c r="M137" s="1">
        <f t="shared" si="48"/>
        <v>0</v>
      </c>
      <c r="N137" s="13">
        <f t="shared" si="49"/>
        <v>0.1767651</v>
      </c>
      <c r="P137" s="1">
        <f t="shared" si="50"/>
        <v>0</v>
      </c>
      <c r="Q137" s="1">
        <v>0.778</v>
      </c>
      <c r="S137" s="1" t="s">
        <v>130</v>
      </c>
      <c r="T137" s="1" t="str">
        <f>VLOOKUP($A137,'[1]Sheet 1'!$A:$AN,T$1,0)</f>
        <v>No</v>
      </c>
      <c r="U137" s="1" t="s">
        <v>466</v>
      </c>
      <c r="V137" s="1" t="s">
        <v>132</v>
      </c>
      <c r="W137" s="1" t="s">
        <v>569</v>
      </c>
      <c r="X137" s="1" t="s">
        <v>537</v>
      </c>
      <c r="Y137" s="1" t="str">
        <f>VLOOKUP($A137,'[1]Sheet 1'!$A:$AN,Y$1,0)</f>
        <v>Strategy Approved</v>
      </c>
      <c r="Z137" s="1" t="str">
        <f>VLOOKUP($A137,'[1]Sheet 1'!$A:$AN,Z$1,0)</f>
        <v>ETP</v>
      </c>
      <c r="AA137" s="1" t="s">
        <v>466</v>
      </c>
      <c r="AB137" s="1" t="s">
        <v>466</v>
      </c>
      <c r="AC137" s="1" t="s">
        <v>588</v>
      </c>
      <c r="AD137" s="1" t="str">
        <f>VLOOKUP($A137,'[1]Sheet 1'!$A:$AN,AD$1,0)</f>
        <v>2020 Ongoing</v>
      </c>
      <c r="AE137" s="1" t="str">
        <f>VLOOKUP($A137,'[1]Sheet 1'!$A:$AN,AE$1,0)</f>
        <v>SONAR - Available in Horizon</v>
      </c>
      <c r="AF137" s="1" t="s">
        <v>137</v>
      </c>
      <c r="AG137" s="1" t="str">
        <f>VLOOKUP($A137,'[1]Sheet 1'!$A:$AN,AG$1,0)</f>
        <v>Data Science &amp; Artificial Intelligence</v>
      </c>
      <c r="AH137" s="1">
        <f>VLOOKUP($A137,'[1]Sheet 1'!$A:$AN,AH$1,0)</f>
        <v>0</v>
      </c>
      <c r="AI137" s="1" t="str">
        <f>VLOOKUP($A137,'[1]Sheet 1'!$A:$AN,AI$1,0)</f>
        <v>Clinical Development</v>
      </c>
      <c r="AJ137" s="1" t="str">
        <f>VLOOKUP($A137,'[1]Sheet 1'!$A:$AN,AJ$1,0)</f>
        <v>Protocol Design</v>
      </c>
      <c r="AK137" s="1" t="e">
        <f>VLOOKUP($A137,'[1]Sheet 1'!$A:$AN,AK$1,0)</f>
        <v>#REF!</v>
      </c>
      <c r="AL137" s="1" t="e">
        <f>VLOOKUP($A137,'[1]Sheet 1'!$A:$AN,AL$1,0)</f>
        <v>#REF!</v>
      </c>
      <c r="AM137" s="1" t="e">
        <f>VLOOKUP($A137,'[1]Sheet 1'!$A:$AN,AM$1,0)</f>
        <v>#REF!</v>
      </c>
      <c r="AN137" s="1" t="e">
        <f>VLOOKUP($A137,'[1]Sheet 1'!$A:$AN,AN$1,0)</f>
        <v>#REF!</v>
      </c>
      <c r="AO137" s="22" t="s">
        <v>719</v>
      </c>
      <c r="AW137" s="1" t="s">
        <v>172</v>
      </c>
      <c r="AZ137" s="22" t="s">
        <v>718</v>
      </c>
      <c r="BA137" s="1" t="s">
        <v>720</v>
      </c>
      <c r="BB137" s="1" t="s">
        <v>309</v>
      </c>
      <c r="BC137" s="1" t="s">
        <v>537</v>
      </c>
      <c r="BD137" s="1" t="s">
        <v>466</v>
      </c>
      <c r="BF137" s="1" t="s">
        <v>258</v>
      </c>
      <c r="BG137" s="1" t="s">
        <v>152</v>
      </c>
      <c r="BH137" s="1" t="s">
        <v>152</v>
      </c>
      <c r="BI137" s="23">
        <v>43831</v>
      </c>
      <c r="BJ137" s="23">
        <v>44012</v>
      </c>
      <c r="BM137" s="29">
        <v>167833.44</v>
      </c>
      <c r="BO137" s="29">
        <v>167833.44</v>
      </c>
      <c r="BP137" s="29">
        <v>20348.04</v>
      </c>
      <c r="BQ137" s="29">
        <v>13124.7</v>
      </c>
      <c r="BR137" s="29">
        <v>23243.36</v>
      </c>
      <c r="BS137" s="29">
        <v>16679.9</v>
      </c>
      <c r="BT137" s="29">
        <v>14215.6</v>
      </c>
      <c r="BU137" s="29"/>
      <c r="BV137" s="29"/>
      <c r="BW137" s="29"/>
      <c r="BX137" s="29"/>
      <c r="BY137" s="29"/>
      <c r="BZ137" s="29"/>
      <c r="CA137" s="29"/>
      <c r="CC137" s="29">
        <v>87611.6</v>
      </c>
      <c r="CD137" s="29">
        <v>8931.66</v>
      </c>
      <c r="CU137" s="29">
        <v>8931.66</v>
      </c>
      <c r="CV137" s="29">
        <v>56716.1</v>
      </c>
      <c r="CW137" s="29">
        <v>39827.16</v>
      </c>
      <c r="DB137" s="29">
        <v>176765.1</v>
      </c>
      <c r="DF137" s="22" t="s">
        <v>721</v>
      </c>
      <c r="DJ137" s="22" t="s">
        <v>721</v>
      </c>
    </row>
    <row r="138" ht="14" hidden="1" customHeight="1" spans="1:114">
      <c r="A138" s="1" t="s">
        <v>722</v>
      </c>
      <c r="B138" s="1" t="s">
        <v>710</v>
      </c>
      <c r="C138" s="1" t="s">
        <v>711</v>
      </c>
      <c r="D138" s="1" t="s">
        <v>528</v>
      </c>
      <c r="E138" s="1" t="s">
        <v>149</v>
      </c>
      <c r="F138" s="1" t="s">
        <v>277</v>
      </c>
      <c r="G138" s="1" t="s">
        <v>309</v>
      </c>
      <c r="H138" s="1" t="s">
        <v>723</v>
      </c>
      <c r="I138" s="1">
        <v>0</v>
      </c>
      <c r="J138" s="1">
        <v>0</v>
      </c>
      <c r="K138" s="1">
        <f t="shared" si="46"/>
        <v>282160.97</v>
      </c>
      <c r="L138" s="7">
        <f t="shared" si="47"/>
        <v>43517</v>
      </c>
      <c r="M138" s="1">
        <f t="shared" si="48"/>
        <v>0</v>
      </c>
      <c r="N138" s="13">
        <f t="shared" si="49"/>
        <v>0.58403932</v>
      </c>
      <c r="P138" s="1">
        <f t="shared" si="50"/>
        <v>0</v>
      </c>
      <c r="Q138" s="1">
        <v>2.313</v>
      </c>
      <c r="S138" s="1" t="s">
        <v>130</v>
      </c>
      <c r="T138" s="1" t="str">
        <f>VLOOKUP($A138,'[1]Sheet 1'!$A:$AN,T$1,0)</f>
        <v>No</v>
      </c>
      <c r="U138" s="1" t="s">
        <v>466</v>
      </c>
      <c r="V138" s="1" t="s">
        <v>132</v>
      </c>
      <c r="W138" s="1" t="s">
        <v>569</v>
      </c>
      <c r="X138" s="1" t="s">
        <v>537</v>
      </c>
      <c r="Y138" s="1" t="str">
        <f>VLOOKUP($A138,'[1]Sheet 1'!$A:$AN,Y$1,0)</f>
        <v>Strategy Approved</v>
      </c>
      <c r="Z138" s="1" t="str">
        <f>VLOOKUP($A138,'[1]Sheet 1'!$A:$AN,Z$1,0)</f>
        <v>FPO</v>
      </c>
      <c r="AA138" s="1" t="s">
        <v>466</v>
      </c>
      <c r="AB138" s="1" t="s">
        <v>466</v>
      </c>
      <c r="AC138" s="1" t="s">
        <v>588</v>
      </c>
      <c r="AD138" s="1" t="str">
        <f>VLOOKUP($A138,'[1]Sheet 1'!$A:$AN,AD$1,0)</f>
        <v>2020 Ongoing</v>
      </c>
      <c r="AE138" s="1" t="str">
        <f>VLOOKUP($A138,'[1]Sheet 1'!$A:$AN,AE$1,0)</f>
        <v>SONAR - Available in Horizon</v>
      </c>
      <c r="AF138" s="1" t="s">
        <v>137</v>
      </c>
      <c r="AG138" s="1" t="str">
        <f>VLOOKUP($A138,'[1]Sheet 1'!$A:$AN,AG$1,0)</f>
        <v>Data Science &amp; Artificial Intelligence</v>
      </c>
      <c r="AH138" s="1" t="str">
        <f>VLOOKUP($A138,'[1]Sheet 1'!$A:$AN,AH$1,0)</f>
        <v>Nerve</v>
      </c>
      <c r="AI138" s="1" t="str">
        <f>VLOOKUP($A138,'[1]Sheet 1'!$A:$AN,AI$1,0)</f>
        <v>Clinical Development</v>
      </c>
      <c r="AJ138" s="1" t="str">
        <f>VLOOKUP($A138,'[1]Sheet 1'!$A:$AN,AJ$1,0)</f>
        <v>ClinOps and Trial Execution</v>
      </c>
      <c r="AK138" s="1" t="e">
        <f>VLOOKUP($A138,'[1]Sheet 1'!$A:$AN,AK$1,0)</f>
        <v>#REF!</v>
      </c>
      <c r="AL138" s="1" t="e">
        <f>VLOOKUP($A138,'[1]Sheet 1'!$A:$AN,AL$1,0)</f>
        <v>#REF!</v>
      </c>
      <c r="AM138" s="1" t="e">
        <f>VLOOKUP($A138,'[1]Sheet 1'!$A:$AN,AM$1,0)</f>
        <v>#REF!</v>
      </c>
      <c r="AN138" s="1" t="e">
        <f>VLOOKUP($A138,'[1]Sheet 1'!$A:$AN,AN$1,0)</f>
        <v>#REF!</v>
      </c>
      <c r="AO138" s="22" t="s">
        <v>724</v>
      </c>
      <c r="AW138" s="1" t="s">
        <v>172</v>
      </c>
      <c r="AZ138" s="22" t="s">
        <v>723</v>
      </c>
      <c r="BA138" s="1" t="s">
        <v>720</v>
      </c>
      <c r="BB138" s="1" t="s">
        <v>309</v>
      </c>
      <c r="BC138" s="1" t="s">
        <v>537</v>
      </c>
      <c r="BD138" s="1" t="s">
        <v>466</v>
      </c>
      <c r="BE138" s="22" t="s">
        <v>725</v>
      </c>
      <c r="BF138" s="1" t="s">
        <v>258</v>
      </c>
      <c r="BG138" s="1" t="s">
        <v>152</v>
      </c>
      <c r="BH138" s="1" t="s">
        <v>152</v>
      </c>
      <c r="BI138" s="23">
        <v>43831</v>
      </c>
      <c r="BJ138" s="23">
        <v>44012</v>
      </c>
      <c r="BM138" s="29">
        <v>540522.32</v>
      </c>
      <c r="BO138" s="29">
        <v>540522.32</v>
      </c>
      <c r="BP138" s="29">
        <v>65532.64</v>
      </c>
      <c r="BQ138" s="29">
        <v>42269.29</v>
      </c>
      <c r="BR138" s="29">
        <v>74857.3</v>
      </c>
      <c r="BS138" s="29">
        <v>53719.1</v>
      </c>
      <c r="BT138" s="29">
        <v>45782.64</v>
      </c>
      <c r="BU138" s="29"/>
      <c r="BV138" s="29"/>
      <c r="BW138" s="29"/>
      <c r="BX138" s="29"/>
      <c r="BY138" s="29"/>
      <c r="BZ138" s="29"/>
      <c r="CA138" s="29"/>
      <c r="CC138" s="29">
        <v>282160.97</v>
      </c>
      <c r="CD138" s="29">
        <v>43517</v>
      </c>
      <c r="CU138" s="29">
        <v>43517</v>
      </c>
      <c r="CV138" s="29">
        <v>182659.23</v>
      </c>
      <c r="CW138" s="29">
        <v>143018.74</v>
      </c>
      <c r="DB138" s="29">
        <v>584039.32</v>
      </c>
      <c r="DF138" s="22" t="s">
        <v>726</v>
      </c>
      <c r="DJ138" s="22" t="s">
        <v>726</v>
      </c>
    </row>
    <row r="139" ht="14" hidden="1" customHeight="1" spans="1:114">
      <c r="A139" s="1" t="s">
        <v>727</v>
      </c>
      <c r="B139" s="1" t="s">
        <v>710</v>
      </c>
      <c r="C139" s="1" t="s">
        <v>711</v>
      </c>
      <c r="D139" s="1" t="s">
        <v>528</v>
      </c>
      <c r="E139" s="1" t="s">
        <v>149</v>
      </c>
      <c r="F139" s="1" t="s">
        <v>277</v>
      </c>
      <c r="G139" s="1" t="s">
        <v>309</v>
      </c>
      <c r="H139" s="1" t="s">
        <v>728</v>
      </c>
      <c r="I139" s="1">
        <v>0</v>
      </c>
      <c r="J139" s="1">
        <v>0</v>
      </c>
      <c r="K139" s="1">
        <f t="shared" si="46"/>
        <v>114668.07</v>
      </c>
      <c r="L139" s="7">
        <f t="shared" si="47"/>
        <v>20337.66</v>
      </c>
      <c r="M139" s="1">
        <f t="shared" si="48"/>
        <v>0</v>
      </c>
      <c r="N139" s="13">
        <f t="shared" si="49"/>
        <v>0.24000191</v>
      </c>
      <c r="P139" s="1">
        <f t="shared" si="50"/>
        <v>0</v>
      </c>
      <c r="Q139" s="1">
        <v>1.668</v>
      </c>
      <c r="S139" s="1" t="s">
        <v>130</v>
      </c>
      <c r="T139" s="1" t="str">
        <f>VLOOKUP($A139,'[1]Sheet 1'!$A:$AN,T$1,0)</f>
        <v>No</v>
      </c>
      <c r="U139" s="1" t="s">
        <v>466</v>
      </c>
      <c r="V139" s="1" t="s">
        <v>132</v>
      </c>
      <c r="W139" s="1" t="s">
        <v>569</v>
      </c>
      <c r="X139" s="1" t="s">
        <v>537</v>
      </c>
      <c r="Y139" s="1" t="str">
        <f>VLOOKUP($A139,'[1]Sheet 1'!$A:$AN,Y$1,0)</f>
        <v>Strategy Approved</v>
      </c>
      <c r="Z139" s="1" t="str">
        <f>VLOOKUP($A139,'[1]Sheet 1'!$A:$AN,Z$1,0)</f>
        <v>Jarvis</v>
      </c>
      <c r="AA139" s="1" t="s">
        <v>466</v>
      </c>
      <c r="AB139" s="1" t="s">
        <v>466</v>
      </c>
      <c r="AC139" s="1" t="s">
        <v>588</v>
      </c>
      <c r="AD139" s="1" t="str">
        <f>VLOOKUP($A139,'[1]Sheet 1'!$A:$AN,AD$1,0)</f>
        <v>2020 Ongoing</v>
      </c>
      <c r="AE139" s="1" t="str">
        <f>VLOOKUP($A139,'[1]Sheet 1'!$A:$AN,AE$1,0)</f>
        <v>SONAR - Available in Horizon</v>
      </c>
      <c r="AF139" s="1" t="s">
        <v>137</v>
      </c>
      <c r="AG139" s="1" t="str">
        <f>VLOOKUP($A139,'[1]Sheet 1'!$A:$AN,AG$1,0)</f>
        <v>Data Science &amp; Artificial Intelligence</v>
      </c>
      <c r="AH139" s="1" t="str">
        <f>VLOOKUP($A139,'[1]Sheet 1'!$A:$AN,AH$1,0)</f>
        <v>Nerve</v>
      </c>
      <c r="AI139" s="1" t="str">
        <f>VLOOKUP($A139,'[1]Sheet 1'!$A:$AN,AI$1,0)</f>
        <v>Patient Safety</v>
      </c>
      <c r="AJ139" s="1" t="str">
        <f>VLOOKUP($A139,'[1]Sheet 1'!$A:$AN,AJ$1,0)</f>
        <v>Signal and Risk Mgmt</v>
      </c>
      <c r="AK139" s="1" t="e">
        <f>VLOOKUP($A139,'[1]Sheet 1'!$A:$AN,AK$1,0)</f>
        <v>#REF!</v>
      </c>
      <c r="AL139" s="1" t="e">
        <f>VLOOKUP($A139,'[1]Sheet 1'!$A:$AN,AL$1,0)</f>
        <v>#REF!</v>
      </c>
      <c r="AM139" s="1" t="e">
        <f>VLOOKUP($A139,'[1]Sheet 1'!$A:$AN,AM$1,0)</f>
        <v>#REF!</v>
      </c>
      <c r="AN139" s="1" t="e">
        <f>VLOOKUP($A139,'[1]Sheet 1'!$A:$AN,AN$1,0)</f>
        <v>#REF!</v>
      </c>
      <c r="AO139" s="22" t="s">
        <v>729</v>
      </c>
      <c r="AW139" s="1" t="s">
        <v>172</v>
      </c>
      <c r="AZ139" s="22" t="s">
        <v>728</v>
      </c>
      <c r="BA139" s="1" t="s">
        <v>730</v>
      </c>
      <c r="BB139" s="1" t="s">
        <v>309</v>
      </c>
      <c r="BC139" s="1" t="s">
        <v>537</v>
      </c>
      <c r="BD139" s="1" t="s">
        <v>466</v>
      </c>
      <c r="BF139" s="1" t="s">
        <v>258</v>
      </c>
      <c r="BG139" s="1" t="s">
        <v>152</v>
      </c>
      <c r="BH139" s="1" t="s">
        <v>152</v>
      </c>
      <c r="BI139" s="23">
        <v>43831</v>
      </c>
      <c r="BJ139" s="23">
        <v>44012</v>
      </c>
      <c r="BM139" s="29">
        <v>219664.25</v>
      </c>
      <c r="BO139" s="29">
        <v>219664.25</v>
      </c>
      <c r="BP139" s="29">
        <v>26631.99</v>
      </c>
      <c r="BQ139" s="29">
        <v>17177.91</v>
      </c>
      <c r="BR139" s="29">
        <v>30421.43</v>
      </c>
      <c r="BS139" s="29">
        <v>21831.03</v>
      </c>
      <c r="BT139" s="29">
        <v>18605.71</v>
      </c>
      <c r="BU139" s="29"/>
      <c r="BV139" s="29"/>
      <c r="BW139" s="29"/>
      <c r="BX139" s="29"/>
      <c r="BY139" s="29"/>
      <c r="BZ139" s="29"/>
      <c r="CA139" s="29"/>
      <c r="CC139" s="29">
        <v>114668.07</v>
      </c>
      <c r="CD139" s="29">
        <v>20337.66</v>
      </c>
      <c r="CU139" s="29">
        <v>20337.66</v>
      </c>
      <c r="CV139" s="29">
        <v>74231.33</v>
      </c>
      <c r="CW139" s="29">
        <v>60774.4</v>
      </c>
      <c r="DB139" s="29">
        <v>240001.91</v>
      </c>
      <c r="DF139" s="22" t="s">
        <v>721</v>
      </c>
      <c r="DJ139" s="22" t="s">
        <v>721</v>
      </c>
    </row>
    <row r="140" ht="14" hidden="1" customHeight="1" spans="1:114">
      <c r="A140" s="1" t="s">
        <v>731</v>
      </c>
      <c r="B140" s="1" t="s">
        <v>710</v>
      </c>
      <c r="C140" s="1" t="s">
        <v>711</v>
      </c>
      <c r="D140" s="1" t="s">
        <v>528</v>
      </c>
      <c r="E140" s="1" t="s">
        <v>149</v>
      </c>
      <c r="F140" s="1" t="s">
        <v>277</v>
      </c>
      <c r="G140" s="1" t="s">
        <v>309</v>
      </c>
      <c r="H140" s="1" t="s">
        <v>732</v>
      </c>
      <c r="I140" s="1">
        <v>0</v>
      </c>
      <c r="J140" s="1">
        <v>0</v>
      </c>
      <c r="K140" s="1">
        <f t="shared" si="46"/>
        <v>122398.54</v>
      </c>
      <c r="L140" s="7">
        <f t="shared" si="47"/>
        <v>20833.66</v>
      </c>
      <c r="M140" s="1">
        <f t="shared" si="48"/>
        <v>0</v>
      </c>
      <c r="N140" s="13">
        <f t="shared" si="49"/>
        <v>0.25530676</v>
      </c>
      <c r="P140" s="1">
        <f t="shared" si="50"/>
        <v>0</v>
      </c>
      <c r="Q140" s="1">
        <v>1.279</v>
      </c>
      <c r="S140" s="1" t="s">
        <v>130</v>
      </c>
      <c r="T140" s="1" t="str">
        <f>VLOOKUP($A140,'[1]Sheet 1'!$A:$AN,T$1,0)</f>
        <v>No</v>
      </c>
      <c r="U140" s="1" t="s">
        <v>466</v>
      </c>
      <c r="V140" s="1" t="s">
        <v>132</v>
      </c>
      <c r="W140" s="1" t="s">
        <v>569</v>
      </c>
      <c r="X140" s="1" t="s">
        <v>537</v>
      </c>
      <c r="Y140" s="1" t="str">
        <f>VLOOKUP($A140,'[1]Sheet 1'!$A:$AN,Y$1,0)</f>
        <v>Strategy Approved</v>
      </c>
      <c r="Z140" s="1" t="str">
        <f>VLOOKUP($A140,'[1]Sheet 1'!$A:$AN,Z$1,0)</f>
        <v>Metrics in Development</v>
      </c>
      <c r="AA140" s="1" t="s">
        <v>466</v>
      </c>
      <c r="AB140" s="1" t="s">
        <v>466</v>
      </c>
      <c r="AC140" s="1" t="s">
        <v>588</v>
      </c>
      <c r="AD140" s="1" t="str">
        <f>VLOOKUP($A140,'[1]Sheet 1'!$A:$AN,AD$1,0)</f>
        <v>2020 Ongoing</v>
      </c>
      <c r="AE140" s="1" t="str">
        <f>VLOOKUP($A140,'[1]Sheet 1'!$A:$AN,AE$1,0)</f>
        <v>SONAR - Available in Horizon</v>
      </c>
      <c r="AF140" s="1" t="s">
        <v>137</v>
      </c>
      <c r="AG140" s="1" t="str">
        <f>VLOOKUP($A140,'[1]Sheet 1'!$A:$AN,AG$1,0)</f>
        <v>Data Science &amp; Artificial Intelligence</v>
      </c>
      <c r="AH140" s="1" t="str">
        <f>VLOOKUP($A140,'[1]Sheet 1'!$A:$AN,AH$1,0)</f>
        <v>Nerve</v>
      </c>
      <c r="AI140" s="1" t="str">
        <f>VLOOKUP($A140,'[1]Sheet 1'!$A:$AN,AI$1,0)</f>
        <v>Clinical Development</v>
      </c>
      <c r="AJ140" s="1" t="str">
        <f>VLOOKUP($A140,'[1]Sheet 1'!$A:$AN,AJ$1,0)</f>
        <v>ClinOps and Trial Execution</v>
      </c>
      <c r="AK140" s="1" t="e">
        <f>VLOOKUP($A140,'[1]Sheet 1'!$A:$AN,AK$1,0)</f>
        <v>#REF!</v>
      </c>
      <c r="AL140" s="1" t="e">
        <f>VLOOKUP($A140,'[1]Sheet 1'!$A:$AN,AL$1,0)</f>
        <v>#REF!</v>
      </c>
      <c r="AM140" s="1" t="e">
        <f>VLOOKUP($A140,'[1]Sheet 1'!$A:$AN,AM$1,0)</f>
        <v>#REF!</v>
      </c>
      <c r="AN140" s="1" t="e">
        <f>VLOOKUP($A140,'[1]Sheet 1'!$A:$AN,AN$1,0)</f>
        <v>#REF!</v>
      </c>
      <c r="AO140" s="22" t="s">
        <v>733</v>
      </c>
      <c r="AW140" s="1" t="s">
        <v>172</v>
      </c>
      <c r="AZ140" s="22" t="s">
        <v>732</v>
      </c>
      <c r="BA140" s="1" t="s">
        <v>720</v>
      </c>
      <c r="BB140" s="1" t="s">
        <v>309</v>
      </c>
      <c r="BC140" s="1" t="s">
        <v>537</v>
      </c>
      <c r="BD140" s="1" t="s">
        <v>466</v>
      </c>
      <c r="BF140" s="1" t="s">
        <v>258</v>
      </c>
      <c r="BG140" s="1" t="s">
        <v>152</v>
      </c>
      <c r="BH140" s="1" t="s">
        <v>152</v>
      </c>
      <c r="BI140" s="23">
        <v>43831</v>
      </c>
      <c r="BJ140" s="23">
        <v>44012</v>
      </c>
      <c r="BM140" s="29">
        <v>234473.1</v>
      </c>
      <c r="BO140" s="29">
        <v>234473.1</v>
      </c>
      <c r="BP140" s="29">
        <v>28427.41</v>
      </c>
      <c r="BQ140" s="29">
        <v>18335.97</v>
      </c>
      <c r="BR140" s="29">
        <v>32472.35</v>
      </c>
      <c r="BS140" s="29">
        <v>23302.79</v>
      </c>
      <c r="BT140" s="29">
        <v>19860.02</v>
      </c>
      <c r="BU140" s="29"/>
      <c r="BV140" s="29"/>
      <c r="BW140" s="29"/>
      <c r="BX140" s="29"/>
      <c r="BY140" s="29"/>
      <c r="BZ140" s="29"/>
      <c r="CA140" s="29"/>
      <c r="CC140" s="29">
        <v>122398.54</v>
      </c>
      <c r="CD140" s="29">
        <v>20833.66</v>
      </c>
      <c r="CU140" s="29">
        <v>20833.66</v>
      </c>
      <c r="CV140" s="29">
        <v>79235.73</v>
      </c>
      <c r="CW140" s="29">
        <v>63996.47</v>
      </c>
      <c r="CZ140" s="29">
        <v>139339</v>
      </c>
      <c r="DA140" s="29">
        <v>288030</v>
      </c>
      <c r="DB140" s="29">
        <v>255306.76</v>
      </c>
      <c r="DF140" s="22" t="s">
        <v>734</v>
      </c>
      <c r="DJ140" s="22" t="s">
        <v>734</v>
      </c>
    </row>
    <row r="141" ht="14" hidden="1" customHeight="1" spans="1:114">
      <c r="A141" s="1" t="s">
        <v>735</v>
      </c>
      <c r="B141" s="1" t="s">
        <v>710</v>
      </c>
      <c r="C141" s="1" t="s">
        <v>711</v>
      </c>
      <c r="D141" s="1" t="s">
        <v>528</v>
      </c>
      <c r="E141" s="1" t="s">
        <v>149</v>
      </c>
      <c r="F141" s="1" t="s">
        <v>277</v>
      </c>
      <c r="G141" s="1" t="s">
        <v>309</v>
      </c>
      <c r="H141" s="1" t="s">
        <v>736</v>
      </c>
      <c r="I141" s="1">
        <v>0</v>
      </c>
      <c r="J141" s="1">
        <v>0</v>
      </c>
      <c r="K141" s="1">
        <f t="shared" si="46"/>
        <v>144301.41</v>
      </c>
      <c r="L141" s="7">
        <f t="shared" si="47"/>
        <v>15484.66</v>
      </c>
      <c r="M141" s="1">
        <f t="shared" si="48"/>
        <v>0</v>
      </c>
      <c r="N141" s="13">
        <f t="shared" si="49"/>
        <v>0.2919161</v>
      </c>
      <c r="P141" s="1">
        <f t="shared" si="50"/>
        <v>0</v>
      </c>
      <c r="Q141" s="1">
        <v>1.073</v>
      </c>
      <c r="S141" s="1" t="s">
        <v>130</v>
      </c>
      <c r="T141" s="1" t="str">
        <f>VLOOKUP($A141,'[1]Sheet 1'!$A:$AN,T$1,0)</f>
        <v>No</v>
      </c>
      <c r="U141" s="1" t="s">
        <v>466</v>
      </c>
      <c r="V141" s="1" t="s">
        <v>132</v>
      </c>
      <c r="W141" s="1" t="s">
        <v>569</v>
      </c>
      <c r="X141" s="1" t="s">
        <v>537</v>
      </c>
      <c r="Y141" s="1" t="str">
        <f>VLOOKUP($A141,'[1]Sheet 1'!$A:$AN,Y$1,0)</f>
        <v>Strategy Approved</v>
      </c>
      <c r="Z141" s="1" t="str">
        <f>VLOOKUP($A141,'[1]Sheet 1'!$A:$AN,Z$1,0)</f>
        <v>Resource Cockpit</v>
      </c>
      <c r="AA141" s="1" t="s">
        <v>466</v>
      </c>
      <c r="AB141" s="1" t="s">
        <v>466</v>
      </c>
      <c r="AC141" s="1" t="s">
        <v>588</v>
      </c>
      <c r="AD141" s="1" t="str">
        <f>VLOOKUP($A141,'[1]Sheet 1'!$A:$AN,AD$1,0)</f>
        <v>2020 Ongoing</v>
      </c>
      <c r="AE141" s="1" t="str">
        <f>VLOOKUP($A141,'[1]Sheet 1'!$A:$AN,AE$1,0)</f>
        <v>SONAR - Available in Horizon</v>
      </c>
      <c r="AF141" s="1" t="s">
        <v>137</v>
      </c>
      <c r="AG141" s="1" t="str">
        <f>VLOOKUP($A141,'[1]Sheet 1'!$A:$AN,AG$1,0)</f>
        <v>Data Science &amp; Artificial Intelligence</v>
      </c>
      <c r="AH141" s="1" t="str">
        <f>VLOOKUP($A141,'[1]Sheet 1'!$A:$AN,AH$1,0)</f>
        <v>Nerve</v>
      </c>
      <c r="AI141" s="1" t="str">
        <f>VLOOKUP($A141,'[1]Sheet 1'!$A:$AN,AI$1,0)</f>
        <v>TRD Labs</v>
      </c>
      <c r="AJ141" s="1" t="str">
        <f>VLOOKUP($A141,'[1]Sheet 1'!$A:$AN,AJ$1,0)</f>
        <v>TRD Governance, Quality &amp; Strategy</v>
      </c>
      <c r="AK141" s="1" t="e">
        <f>VLOOKUP($A141,'[1]Sheet 1'!$A:$AN,AK$1,0)</f>
        <v>#REF!</v>
      </c>
      <c r="AL141" s="1" t="e">
        <f>VLOOKUP($A141,'[1]Sheet 1'!$A:$AN,AL$1,0)</f>
        <v>#REF!</v>
      </c>
      <c r="AM141" s="1" t="e">
        <f>VLOOKUP($A141,'[1]Sheet 1'!$A:$AN,AM$1,0)</f>
        <v>#REF!</v>
      </c>
      <c r="AN141" s="1" t="e">
        <f>VLOOKUP($A141,'[1]Sheet 1'!$A:$AN,AN$1,0)</f>
        <v>#REF!</v>
      </c>
      <c r="AO141" s="22" t="s">
        <v>737</v>
      </c>
      <c r="AW141" s="1" t="s">
        <v>172</v>
      </c>
      <c r="AZ141" s="22" t="s">
        <v>736</v>
      </c>
      <c r="BA141" s="1" t="s">
        <v>738</v>
      </c>
      <c r="BB141" s="1" t="s">
        <v>309</v>
      </c>
      <c r="BC141" s="1" t="s">
        <v>537</v>
      </c>
      <c r="BD141" s="1" t="s">
        <v>466</v>
      </c>
      <c r="BF141" s="1" t="s">
        <v>258</v>
      </c>
      <c r="BG141" s="1" t="s">
        <v>152</v>
      </c>
      <c r="BH141" s="1" t="s">
        <v>152</v>
      </c>
      <c r="BI141" s="23">
        <v>44228</v>
      </c>
      <c r="BJ141" s="23">
        <v>44407</v>
      </c>
      <c r="BM141" s="29">
        <v>276431.44</v>
      </c>
      <c r="BO141" s="29">
        <v>276431.44</v>
      </c>
      <c r="BP141" s="29">
        <v>33514.41</v>
      </c>
      <c r="BQ141" s="29">
        <v>21617.14</v>
      </c>
      <c r="BR141" s="29">
        <v>38283.18</v>
      </c>
      <c r="BS141" s="29">
        <v>27472.76</v>
      </c>
      <c r="BT141" s="29">
        <v>23413.92</v>
      </c>
      <c r="BU141" s="29"/>
      <c r="BV141" s="29"/>
      <c r="BW141" s="29"/>
      <c r="BX141" s="29"/>
      <c r="BY141" s="29"/>
      <c r="BZ141" s="29"/>
      <c r="CA141" s="29"/>
      <c r="CC141" s="29">
        <v>144301.41</v>
      </c>
      <c r="CD141" s="29">
        <v>15484.66</v>
      </c>
      <c r="CU141" s="29">
        <v>15484.66</v>
      </c>
      <c r="CV141" s="29">
        <v>93414.73</v>
      </c>
      <c r="CW141" s="29">
        <v>66371.34</v>
      </c>
      <c r="DB141" s="29">
        <v>291916.1</v>
      </c>
      <c r="DF141" s="22" t="s">
        <v>126</v>
      </c>
      <c r="DJ141" s="22" t="s">
        <v>126</v>
      </c>
    </row>
    <row r="142" ht="14" hidden="1" customHeight="1" spans="1:121">
      <c r="A142" s="1" t="s">
        <v>739</v>
      </c>
      <c r="B142" s="1" t="s">
        <v>710</v>
      </c>
      <c r="C142" s="1" t="s">
        <v>711</v>
      </c>
      <c r="D142" s="1" t="s">
        <v>528</v>
      </c>
      <c r="E142" s="1" t="s">
        <v>149</v>
      </c>
      <c r="F142" s="1" t="s">
        <v>277</v>
      </c>
      <c r="G142" s="1" t="s">
        <v>309</v>
      </c>
      <c r="H142" s="1" t="s">
        <v>740</v>
      </c>
      <c r="I142" s="1">
        <v>3.4237655833333</v>
      </c>
      <c r="J142" s="1">
        <v>3.031025</v>
      </c>
      <c r="K142" s="1">
        <f t="shared" si="46"/>
        <v>230624.62</v>
      </c>
      <c r="L142" s="7">
        <f t="shared" si="47"/>
        <v>28066</v>
      </c>
      <c r="M142" s="1">
        <f t="shared" si="48"/>
        <v>0.0454</v>
      </c>
      <c r="N142" s="13">
        <f t="shared" si="49"/>
        <v>0.46986274</v>
      </c>
      <c r="P142" s="1">
        <f t="shared" si="50"/>
        <v>0</v>
      </c>
      <c r="Q142" s="1">
        <v>2.918</v>
      </c>
      <c r="S142" s="1" t="s">
        <v>130</v>
      </c>
      <c r="T142" s="1" t="str">
        <f>VLOOKUP($A142,'[1]Sheet 1'!$A:$AN,T$1,0)</f>
        <v>No</v>
      </c>
      <c r="U142" s="1" t="s">
        <v>466</v>
      </c>
      <c r="V142" s="1" t="s">
        <v>132</v>
      </c>
      <c r="W142" s="1" t="s">
        <v>604</v>
      </c>
      <c r="X142" s="1" t="s">
        <v>537</v>
      </c>
      <c r="Y142" s="1" t="str">
        <f>VLOOKUP($A142,'[1]Sheet 1'!$A:$AN,Y$1,0)</f>
        <v>Strategy Approved</v>
      </c>
      <c r="Z142" s="1" t="str">
        <f>VLOOKUP($A142,'[1]Sheet 1'!$A:$AN,Z$1,0)</f>
        <v>Sense</v>
      </c>
      <c r="AA142" s="1" t="s">
        <v>466</v>
      </c>
      <c r="AB142" s="1" t="s">
        <v>466</v>
      </c>
      <c r="AC142" s="1" t="s">
        <v>588</v>
      </c>
      <c r="AD142" s="1" t="str">
        <f>VLOOKUP($A142,'[1]Sheet 1'!$A:$AN,AD$1,0)</f>
        <v>2020 Ongoing</v>
      </c>
      <c r="AE142" s="1" t="str">
        <f>VLOOKUP($A142,'[1]Sheet 1'!$A:$AN,AE$1,0)</f>
        <v>SONAR - Available in Horizon</v>
      </c>
      <c r="AF142" s="1" t="s">
        <v>137</v>
      </c>
      <c r="AG142" s="1" t="str">
        <f>VLOOKUP($A142,'[1]Sheet 1'!$A:$AN,AG$1,0)</f>
        <v>Data Science &amp; Artificial Intelligence</v>
      </c>
      <c r="AH142" s="1" t="str">
        <f>VLOOKUP($A142,'[1]Sheet 1'!$A:$AN,AH$1,0)</f>
        <v>Nerve</v>
      </c>
      <c r="AI142" s="1" t="str">
        <f>VLOOKUP($A142,'[1]Sheet 1'!$A:$AN,AI$1,0)</f>
        <v>Clinical Development</v>
      </c>
      <c r="AJ142" s="1" t="str">
        <f>VLOOKUP($A142,'[1]Sheet 1'!$A:$AN,AJ$1,0)</f>
        <v>ClinOps and Trial Execution</v>
      </c>
      <c r="AK142" s="1" t="e">
        <f>VLOOKUP($A142,'[1]Sheet 1'!$A:$AN,AK$1,0)</f>
        <v>#REF!</v>
      </c>
      <c r="AL142" s="1" t="e">
        <f>VLOOKUP($A142,'[1]Sheet 1'!$A:$AN,AL$1,0)</f>
        <v>#REF!</v>
      </c>
      <c r="AM142" s="1" t="e">
        <f>VLOOKUP($A142,'[1]Sheet 1'!$A:$AN,AM$1,0)</f>
        <v>#REF!</v>
      </c>
      <c r="AN142" s="1" t="e">
        <f>VLOOKUP($A142,'[1]Sheet 1'!$A:$AN,AN$1,0)</f>
        <v>#REF!</v>
      </c>
      <c r="AO142" s="22" t="s">
        <v>741</v>
      </c>
      <c r="AW142" s="1" t="s">
        <v>172</v>
      </c>
      <c r="AZ142" s="22" t="s">
        <v>740</v>
      </c>
      <c r="BA142" s="1" t="s">
        <v>742</v>
      </c>
      <c r="BB142" s="1" t="s">
        <v>309</v>
      </c>
      <c r="BC142" s="1" t="s">
        <v>537</v>
      </c>
      <c r="BD142" s="1" t="s">
        <v>466</v>
      </c>
      <c r="BF142" s="1" t="s">
        <v>258</v>
      </c>
      <c r="BG142" s="1" t="s">
        <v>152</v>
      </c>
      <c r="BH142" s="1" t="s">
        <v>152</v>
      </c>
      <c r="BI142" s="23">
        <v>44105</v>
      </c>
      <c r="BJ142" s="23">
        <v>44561</v>
      </c>
      <c r="BK142" s="24">
        <v>47.9</v>
      </c>
      <c r="BL142" s="1">
        <v>0</v>
      </c>
      <c r="BM142" s="29">
        <v>441796.74</v>
      </c>
      <c r="BO142" s="29">
        <v>441796.74</v>
      </c>
      <c r="BP142" s="29">
        <v>53563.22</v>
      </c>
      <c r="BQ142" s="29">
        <v>34548.83</v>
      </c>
      <c r="BR142" s="29">
        <v>61184.72</v>
      </c>
      <c r="BS142" s="29">
        <v>43907.38</v>
      </c>
      <c r="BT142" s="29">
        <v>37420.47</v>
      </c>
      <c r="BU142" s="29"/>
      <c r="BV142" s="29"/>
      <c r="BW142" s="29"/>
      <c r="BX142" s="29"/>
      <c r="BY142" s="29"/>
      <c r="BZ142" s="29"/>
      <c r="CA142" s="29"/>
      <c r="CC142" s="29">
        <v>230624.62</v>
      </c>
      <c r="CD142" s="29">
        <v>28066</v>
      </c>
      <c r="CU142" s="29">
        <v>28066</v>
      </c>
      <c r="CV142" s="29">
        <v>149296.77</v>
      </c>
      <c r="CW142" s="29">
        <v>109393.85</v>
      </c>
      <c r="DB142" s="29">
        <v>469862.74</v>
      </c>
      <c r="DF142" s="22" t="s">
        <v>726</v>
      </c>
      <c r="DJ142" s="22" t="s">
        <v>726</v>
      </c>
      <c r="DP142" s="1">
        <v>0</v>
      </c>
      <c r="DQ142" s="1">
        <v>0.2</v>
      </c>
    </row>
    <row r="143" ht="14" hidden="1" customHeight="1" spans="1:114">
      <c r="A143" s="1" t="s">
        <v>743</v>
      </c>
      <c r="B143" s="1" t="s">
        <v>710</v>
      </c>
      <c r="C143" s="1" t="s">
        <v>711</v>
      </c>
      <c r="D143" s="1" t="s">
        <v>528</v>
      </c>
      <c r="E143" s="1" t="s">
        <v>149</v>
      </c>
      <c r="F143" s="1" t="s">
        <v>277</v>
      </c>
      <c r="G143" s="1" t="s">
        <v>309</v>
      </c>
      <c r="H143" s="1" t="s">
        <v>744</v>
      </c>
      <c r="I143" s="1">
        <v>0</v>
      </c>
      <c r="J143" s="1">
        <v>0</v>
      </c>
      <c r="K143" s="1">
        <f t="shared" si="46"/>
        <v>133994.2</v>
      </c>
      <c r="L143" s="7">
        <f t="shared" si="47"/>
        <v>13638</v>
      </c>
      <c r="M143" s="1">
        <f t="shared" si="48"/>
        <v>0</v>
      </c>
      <c r="N143" s="13">
        <f t="shared" si="49"/>
        <v>0.27032435</v>
      </c>
      <c r="P143" s="1">
        <f t="shared" si="50"/>
        <v>0</v>
      </c>
      <c r="Q143" s="1">
        <v>0</v>
      </c>
      <c r="S143" s="1" t="s">
        <v>130</v>
      </c>
      <c r="T143" s="1" t="str">
        <f>VLOOKUP($A143,'[1]Sheet 1'!$A:$AN,T$1,0)</f>
        <v>No</v>
      </c>
      <c r="U143" s="1" t="s">
        <v>466</v>
      </c>
      <c r="V143" s="1" t="s">
        <v>132</v>
      </c>
      <c r="W143" s="1" t="s">
        <v>604</v>
      </c>
      <c r="X143" s="1" t="s">
        <v>537</v>
      </c>
      <c r="Y143" s="1" t="str">
        <f>VLOOKUP($A143,'[1]Sheet 1'!$A:$AN,Y$1,0)</f>
        <v>Strategy Approved</v>
      </c>
      <c r="Z143" s="1" t="str">
        <f>VLOOKUP($A143,'[1]Sheet 1'!$A:$AN,Z$1,0)</f>
        <v>X-module/platform</v>
      </c>
      <c r="AA143" s="1" t="s">
        <v>466</v>
      </c>
      <c r="AB143" s="1" t="s">
        <v>466</v>
      </c>
      <c r="AC143" s="1" t="s">
        <v>588</v>
      </c>
      <c r="AD143" s="1" t="str">
        <f>VLOOKUP($A143,'[1]Sheet 1'!$A:$AN,AD$1,0)</f>
        <v>TO Be Updated</v>
      </c>
      <c r="AE143" s="1" t="str">
        <f>VLOOKUP($A143,'[1]Sheet 1'!$A:$AN,AE$1,0)</f>
        <v>TO Be Updated</v>
      </c>
      <c r="AF143" s="1" t="s">
        <v>530</v>
      </c>
      <c r="AG143" s="1" t="str">
        <f>VLOOKUP($A143,'[1]Sheet 1'!$A:$AN,AG$1,0)</f>
        <v>TO Be Updated</v>
      </c>
      <c r="AH143" s="1" t="str">
        <f>VLOOKUP($A143,'[1]Sheet 1'!$A:$AN,AH$1,0)</f>
        <v>TO Be Updated</v>
      </c>
      <c r="AI143" s="1" t="str">
        <f>VLOOKUP($A143,'[1]Sheet 1'!$A:$AN,AI$1,0)</f>
        <v>TO Be Updated</v>
      </c>
      <c r="AJ143" s="1" t="str">
        <f>VLOOKUP($A143,'[1]Sheet 1'!$A:$AN,AJ$1,0)</f>
        <v>TO Be Updated</v>
      </c>
      <c r="AK143" s="1" t="e">
        <f>VLOOKUP($A143,'[1]Sheet 1'!$A:$AN,AK$1,0)</f>
        <v>#REF!</v>
      </c>
      <c r="AL143" s="1" t="e">
        <f>VLOOKUP($A143,'[1]Sheet 1'!$A:$AN,AL$1,0)</f>
        <v>#REF!</v>
      </c>
      <c r="AM143" s="1" t="e">
        <f>VLOOKUP($A143,'[1]Sheet 1'!$A:$AN,AM$1,0)</f>
        <v>#REF!</v>
      </c>
      <c r="AN143" s="1" t="e">
        <f>VLOOKUP($A143,'[1]Sheet 1'!$A:$AN,AN$1,0)</f>
        <v>#REF!</v>
      </c>
      <c r="AO143" s="22" t="s">
        <v>745</v>
      </c>
      <c r="AW143" s="1" t="s">
        <v>172</v>
      </c>
      <c r="AZ143" s="22" t="s">
        <v>744</v>
      </c>
      <c r="BA143" s="1" t="s">
        <v>746</v>
      </c>
      <c r="BB143" s="1" t="s">
        <v>309</v>
      </c>
      <c r="BD143" s="1" t="s">
        <v>466</v>
      </c>
      <c r="BF143" s="1" t="s">
        <v>258</v>
      </c>
      <c r="BG143" s="1" t="s">
        <v>152</v>
      </c>
      <c r="BH143" s="1" t="s">
        <v>152</v>
      </c>
      <c r="BI143" s="23">
        <v>44197</v>
      </c>
      <c r="BJ143" s="23">
        <v>44561</v>
      </c>
      <c r="BM143" s="29">
        <v>256686.35</v>
      </c>
      <c r="BO143" s="29">
        <v>256686.35</v>
      </c>
      <c r="BP143" s="29">
        <v>31120.53</v>
      </c>
      <c r="BQ143" s="29">
        <v>20073.07</v>
      </c>
      <c r="BR143" s="29">
        <v>35548.67</v>
      </c>
      <c r="BS143" s="29">
        <v>25510.43</v>
      </c>
      <c r="BT143" s="29">
        <v>21741.5</v>
      </c>
      <c r="BU143" s="29"/>
      <c r="BV143" s="29"/>
      <c r="BW143" s="29"/>
      <c r="BX143" s="29"/>
      <c r="BY143" s="29"/>
      <c r="BZ143" s="29"/>
      <c r="CA143" s="29"/>
      <c r="CC143" s="29">
        <v>133994.2</v>
      </c>
      <c r="CD143" s="29">
        <v>13638</v>
      </c>
      <c r="CU143" s="29">
        <v>13638</v>
      </c>
      <c r="CV143" s="29">
        <v>86742.27</v>
      </c>
      <c r="CW143" s="29">
        <v>60889.93</v>
      </c>
      <c r="CZ143" s="29">
        <v>127656.27</v>
      </c>
      <c r="DA143" s="29">
        <v>250348.42</v>
      </c>
      <c r="DB143" s="29">
        <v>270324.35</v>
      </c>
      <c r="DF143" s="22" t="s">
        <v>126</v>
      </c>
      <c r="DJ143" s="22" t="s">
        <v>126</v>
      </c>
    </row>
    <row r="144" ht="14" customHeight="1" spans="1:113">
      <c r="A144" s="1">
        <v>18034</v>
      </c>
      <c r="B144" s="1" t="s">
        <v>747</v>
      </c>
      <c r="C144" s="1" t="s">
        <v>748</v>
      </c>
      <c r="D144" s="1" t="s">
        <v>351</v>
      </c>
      <c r="E144" s="1" t="s">
        <v>127</v>
      </c>
      <c r="F144" s="1" t="s">
        <v>128</v>
      </c>
      <c r="G144" s="1" t="s">
        <v>197</v>
      </c>
      <c r="H144" s="1">
        <v>0</v>
      </c>
      <c r="I144" s="1">
        <v>0</v>
      </c>
      <c r="J144" s="1">
        <v>0</v>
      </c>
      <c r="K144" s="7">
        <f t="shared" si="46"/>
        <v>95414.45</v>
      </c>
      <c r="L144" s="7">
        <f t="shared" si="47"/>
        <v>225487.5</v>
      </c>
      <c r="M144" s="1">
        <f t="shared" si="48"/>
        <v>0</v>
      </c>
      <c r="N144" s="13">
        <f t="shared" si="49"/>
        <v>0.32090195</v>
      </c>
      <c r="P144" s="1">
        <f t="shared" si="50"/>
        <v>0</v>
      </c>
      <c r="Q144" s="1">
        <v>0</v>
      </c>
      <c r="S144" s="1" t="s">
        <v>130</v>
      </c>
      <c r="T144" s="1" t="str">
        <f>VLOOKUP($A144,'[1]Sheet 1'!$A:$AN,T$1,0)</f>
        <v>No</v>
      </c>
      <c r="U144" s="1" t="s">
        <v>131</v>
      </c>
      <c r="V144" s="1" t="s">
        <v>171</v>
      </c>
      <c r="W144" s="1" t="s">
        <v>171</v>
      </c>
      <c r="X144" s="1" t="s">
        <v>537</v>
      </c>
      <c r="Y144" s="1" t="str">
        <f>VLOOKUP($A144,'[1]Sheet 1'!$A:$AN,Y$1,0)</f>
        <v>Strategy Approved</v>
      </c>
      <c r="Z144" s="1" t="str">
        <f>VLOOKUP($A144,'[1]Sheet 1'!$A:$AN,Z$1,0)</f>
        <v>Argus 8.1.3 Upgrade</v>
      </c>
      <c r="AA144" s="1" t="s">
        <v>131</v>
      </c>
      <c r="AB144" s="1" t="s">
        <v>131</v>
      </c>
      <c r="AC144" s="1" t="s">
        <v>159</v>
      </c>
      <c r="AD144" s="1" t="str">
        <f>VLOOKUP($A144,'[1]Sheet 1'!$A:$AN,AD$1,0)</f>
        <v>TO Be Updated</v>
      </c>
      <c r="AE144" s="1" t="str">
        <f>VLOOKUP($A144,'[1]Sheet 1'!$A:$AN,AE$1,0)</f>
        <v>SONAR - Available in Horizon</v>
      </c>
      <c r="AF144" s="1" t="s">
        <v>171</v>
      </c>
      <c r="AG144" s="1" t="str">
        <f>VLOOKUP($A144,'[1]Sheet 1'!$A:$AN,AG$1,0)</f>
        <v>TO Be Updated</v>
      </c>
      <c r="AH144" s="1" t="str">
        <f>VLOOKUP($A144,'[1]Sheet 1'!$A:$AN,AH$1,0)</f>
        <v>TO Be Updated</v>
      </c>
      <c r="AI144" s="1" t="str">
        <f>VLOOKUP($A144,'[1]Sheet 1'!$A:$AN,AI$1,0)</f>
        <v>TO Be Updated</v>
      </c>
      <c r="AJ144" s="1" t="str">
        <f>VLOOKUP($A144,'[1]Sheet 1'!$A:$AN,AJ$1,0)</f>
        <v>TO Be Updated</v>
      </c>
      <c r="AK144" s="1" t="e">
        <f>VLOOKUP($A144,'[1]Sheet 1'!$A:$AN,AK$1,0)</f>
        <v>#REF!</v>
      </c>
      <c r="AL144" s="1" t="e">
        <f>VLOOKUP($A144,'[1]Sheet 1'!$A:$AN,AL$1,0)</f>
        <v>#REF!</v>
      </c>
      <c r="AM144" s="1" t="e">
        <f>VLOOKUP($A144,'[1]Sheet 1'!$A:$AN,AM$1,0)</f>
        <v>#REF!</v>
      </c>
      <c r="AN144" s="1" t="e">
        <f>VLOOKUP($A144,'[1]Sheet 1'!$A:$AN,AN$1,0)</f>
        <v>#REF!</v>
      </c>
      <c r="AO144" s="22" t="s">
        <v>748</v>
      </c>
      <c r="AQ144" s="22" t="s">
        <v>747</v>
      </c>
      <c r="AR144" s="1" t="s">
        <v>250</v>
      </c>
      <c r="AS144" s="1" t="s">
        <v>139</v>
      </c>
      <c r="AT144" s="1" t="s">
        <v>171</v>
      </c>
      <c r="AU144" s="1" t="s">
        <v>537</v>
      </c>
      <c r="AV144" s="1" t="s">
        <v>140</v>
      </c>
      <c r="AW144" s="1" t="s">
        <v>172</v>
      </c>
      <c r="AX144" s="1" t="s">
        <v>173</v>
      </c>
      <c r="AY144" s="22" t="s">
        <v>749</v>
      </c>
      <c r="BI144" s="23">
        <v>44207</v>
      </c>
      <c r="BJ144" s="23">
        <v>44407</v>
      </c>
      <c r="BM144" s="29">
        <v>95414.45</v>
      </c>
      <c r="BO144" s="29">
        <v>95414.45</v>
      </c>
      <c r="BP144" s="29">
        <v>4250</v>
      </c>
      <c r="BQ144" s="29">
        <v>26085.08</v>
      </c>
      <c r="BR144" s="29">
        <v>14580.16</v>
      </c>
      <c r="BS144" s="29">
        <v>25431.52</v>
      </c>
      <c r="BT144" s="29">
        <v>25067.69</v>
      </c>
      <c r="BU144" s="29"/>
      <c r="BV144" s="29"/>
      <c r="BW144" s="29"/>
      <c r="BX144" s="29"/>
      <c r="BY144" s="29"/>
      <c r="BZ144" s="29"/>
      <c r="CA144" s="29"/>
      <c r="CC144" s="29">
        <v>95414.45</v>
      </c>
      <c r="CD144" s="29">
        <v>225487.5</v>
      </c>
      <c r="CT144" s="1" t="s">
        <v>750</v>
      </c>
      <c r="CU144" s="29">
        <v>225487.5</v>
      </c>
      <c r="CV144" s="29">
        <v>44915.24</v>
      </c>
      <c r="CW144" s="29">
        <v>82711.71</v>
      </c>
      <c r="CX144" s="29">
        <v>96637.5</v>
      </c>
      <c r="CY144" s="29">
        <v>96637.5</v>
      </c>
      <c r="CZ144" s="29">
        <v>386550</v>
      </c>
      <c r="DA144" s="29">
        <v>386550</v>
      </c>
      <c r="DB144" s="29">
        <v>320901.95</v>
      </c>
      <c r="DE144" s="22" t="s">
        <v>351</v>
      </c>
      <c r="DI144" s="22" t="s">
        <v>351</v>
      </c>
    </row>
    <row r="145" ht="14" hidden="1" customHeight="1" spans="1:114">
      <c r="A145" s="1" t="s">
        <v>751</v>
      </c>
      <c r="B145" s="1" t="s">
        <v>747</v>
      </c>
      <c r="C145" s="1" t="s">
        <v>748</v>
      </c>
      <c r="D145" s="1" t="s">
        <v>351</v>
      </c>
      <c r="E145" s="1" t="s">
        <v>149</v>
      </c>
      <c r="F145" s="1" t="s">
        <v>128</v>
      </c>
      <c r="G145" s="1" t="s">
        <v>197</v>
      </c>
      <c r="H145" s="1" t="s">
        <v>752</v>
      </c>
      <c r="I145" s="1">
        <v>0</v>
      </c>
      <c r="J145" s="1">
        <v>0</v>
      </c>
      <c r="K145" s="1">
        <f t="shared" si="46"/>
        <v>95414.45</v>
      </c>
      <c r="L145" s="7">
        <f t="shared" si="47"/>
        <v>225487.5</v>
      </c>
      <c r="M145" s="1">
        <f t="shared" si="48"/>
        <v>0</v>
      </c>
      <c r="N145" s="13">
        <f t="shared" si="49"/>
        <v>0.32090195</v>
      </c>
      <c r="P145" s="1">
        <f t="shared" si="50"/>
        <v>0</v>
      </c>
      <c r="Q145" s="1">
        <v>0</v>
      </c>
      <c r="S145" s="1" t="s">
        <v>130</v>
      </c>
      <c r="T145" s="1" t="str">
        <f>VLOOKUP($A145,'[1]Sheet 1'!$A:$AN,T$1,0)</f>
        <v>No</v>
      </c>
      <c r="U145" s="1" t="s">
        <v>131</v>
      </c>
      <c r="V145" s="1" t="s">
        <v>171</v>
      </c>
      <c r="W145" s="1" t="s">
        <v>171</v>
      </c>
      <c r="X145" s="1" t="s">
        <v>537</v>
      </c>
      <c r="Y145" s="1" t="str">
        <f>VLOOKUP($A145,'[1]Sheet 1'!$A:$AN,Y$1,0)</f>
        <v>Strategy Approved</v>
      </c>
      <c r="Z145" s="1" t="str">
        <f>VLOOKUP($A145,'[1]Sheet 1'!$A:$AN,Z$1,0)</f>
        <v>Argus 8.1.3 Upgrade</v>
      </c>
      <c r="AA145" s="1" t="s">
        <v>131</v>
      </c>
      <c r="AB145" s="1" t="s">
        <v>131</v>
      </c>
      <c r="AC145" s="1" t="s">
        <v>159</v>
      </c>
      <c r="AD145" s="1" t="str">
        <f>VLOOKUP($A145,'[1]Sheet 1'!$A:$AN,AD$1,0)</f>
        <v>TO Be Updated</v>
      </c>
      <c r="AE145" s="1" t="str">
        <f>VLOOKUP($A145,'[1]Sheet 1'!$A:$AN,AE$1,0)</f>
        <v>SONAR - Available in Horizon</v>
      </c>
      <c r="AF145" s="1" t="s">
        <v>171</v>
      </c>
      <c r="AG145" s="1" t="str">
        <f>VLOOKUP($A145,'[1]Sheet 1'!$A:$AN,AG$1,0)</f>
        <v>TO Be Updated</v>
      </c>
      <c r="AH145" s="1" t="str">
        <f>VLOOKUP($A145,'[1]Sheet 1'!$A:$AN,AH$1,0)</f>
        <v>TO Be Updated</v>
      </c>
      <c r="AI145" s="1" t="str">
        <f>VLOOKUP($A145,'[1]Sheet 1'!$A:$AN,AI$1,0)</f>
        <v>TO Be Updated</v>
      </c>
      <c r="AJ145" s="1" t="str">
        <f>VLOOKUP($A145,'[1]Sheet 1'!$A:$AN,AJ$1,0)</f>
        <v>TO Be Updated</v>
      </c>
      <c r="AK145" s="1" t="e">
        <f>VLOOKUP($A145,'[1]Sheet 1'!$A:$AN,AK$1,0)</f>
        <v>#REF!</v>
      </c>
      <c r="AL145" s="1" t="e">
        <f>VLOOKUP($A145,'[1]Sheet 1'!$A:$AN,AL$1,0)</f>
        <v>#REF!</v>
      </c>
      <c r="AM145" s="1" t="e">
        <f>VLOOKUP($A145,'[1]Sheet 1'!$A:$AN,AM$1,0)</f>
        <v>#REF!</v>
      </c>
      <c r="AN145" s="1" t="e">
        <f>VLOOKUP($A145,'[1]Sheet 1'!$A:$AN,AN$1,0)</f>
        <v>#REF!</v>
      </c>
      <c r="AO145" s="22" t="s">
        <v>748</v>
      </c>
      <c r="AW145" s="1" t="s">
        <v>172</v>
      </c>
      <c r="AZ145" s="22" t="s">
        <v>752</v>
      </c>
      <c r="BA145" s="1" t="s">
        <v>753</v>
      </c>
      <c r="BB145" s="1" t="s">
        <v>232</v>
      </c>
      <c r="BC145" s="1" t="s">
        <v>537</v>
      </c>
      <c r="BD145" s="1" t="s">
        <v>466</v>
      </c>
      <c r="BF145" s="1" t="s">
        <v>258</v>
      </c>
      <c r="BG145" s="1" t="s">
        <v>152</v>
      </c>
      <c r="BH145" s="1" t="s">
        <v>152</v>
      </c>
      <c r="BI145" s="23">
        <v>44207</v>
      </c>
      <c r="BJ145" s="23">
        <v>44407</v>
      </c>
      <c r="BM145" s="29">
        <v>95414.45</v>
      </c>
      <c r="BO145" s="29">
        <v>95414.45</v>
      </c>
      <c r="BP145" s="29">
        <v>4250</v>
      </c>
      <c r="BQ145" s="29">
        <v>26085.08</v>
      </c>
      <c r="BR145" s="29">
        <v>14580.16</v>
      </c>
      <c r="BS145" s="29">
        <v>25431.52</v>
      </c>
      <c r="BT145" s="29">
        <v>25067.69</v>
      </c>
      <c r="BU145" s="29"/>
      <c r="BV145" s="29"/>
      <c r="BW145" s="29"/>
      <c r="BX145" s="29"/>
      <c r="BY145" s="29"/>
      <c r="BZ145" s="29"/>
      <c r="CA145" s="29"/>
      <c r="CC145" s="29">
        <v>95414.45</v>
      </c>
      <c r="CD145" s="29">
        <v>225487.5</v>
      </c>
      <c r="CU145" s="29">
        <v>225487.5</v>
      </c>
      <c r="CV145" s="29">
        <v>44915.24</v>
      </c>
      <c r="CW145" s="29">
        <v>82711.71</v>
      </c>
      <c r="CX145" s="29">
        <v>96637.5</v>
      </c>
      <c r="CY145" s="29">
        <v>96637.5</v>
      </c>
      <c r="CZ145" s="29">
        <v>386550</v>
      </c>
      <c r="DA145" s="29">
        <v>386550</v>
      </c>
      <c r="DB145" s="29">
        <v>320901.95</v>
      </c>
      <c r="DF145" s="22" t="s">
        <v>351</v>
      </c>
      <c r="DJ145" s="22" t="s">
        <v>351</v>
      </c>
    </row>
    <row r="146" ht="14" customHeight="1" spans="1:118">
      <c r="A146" s="1">
        <v>12503</v>
      </c>
      <c r="B146" s="1" t="s">
        <v>754</v>
      </c>
      <c r="C146" s="1" t="s">
        <v>755</v>
      </c>
      <c r="D146" s="1" t="s">
        <v>169</v>
      </c>
      <c r="E146" s="1" t="s">
        <v>127</v>
      </c>
      <c r="F146" s="1" t="s">
        <v>128</v>
      </c>
      <c r="G146" s="1" t="s">
        <v>170</v>
      </c>
      <c r="H146" s="1">
        <v>0</v>
      </c>
      <c r="K146" s="7">
        <f t="shared" si="46"/>
        <v>0</v>
      </c>
      <c r="L146" s="7">
        <f t="shared" si="47"/>
        <v>0</v>
      </c>
      <c r="M146" s="1">
        <f t="shared" si="48"/>
        <v>0</v>
      </c>
      <c r="N146" s="13">
        <f t="shared" si="49"/>
        <v>0</v>
      </c>
      <c r="P146" s="1">
        <f t="shared" si="50"/>
        <v>0.2724</v>
      </c>
      <c r="Q146" s="1">
        <v>0</v>
      </c>
      <c r="S146" s="1" t="s">
        <v>130</v>
      </c>
      <c r="T146" s="1" t="e">
        <f>VLOOKUP($A146,'[1]Sheet 1'!$A:$AN,T$1,0)</f>
        <v>#N/A</v>
      </c>
      <c r="U146" s="1" t="s">
        <v>131</v>
      </c>
      <c r="V146" s="1" t="s">
        <v>132</v>
      </c>
      <c r="W146" s="1" t="s">
        <v>133</v>
      </c>
      <c r="X146" s="1" t="s">
        <v>537</v>
      </c>
      <c r="Y146" s="1" t="str">
        <f>VLOOKUP($A146,'[1]Sheet 1'!$A:$AN,Y$1,0)</f>
        <v>Proposed Plan</v>
      </c>
      <c r="Z146" s="1" t="str">
        <f>VLOOKUP($A146,'[1]Sheet 1'!$A:$AN,Z$1,0)</f>
        <v>Collaborative Authoring Tool (CAT)</v>
      </c>
      <c r="AA146" s="1" t="s">
        <v>131</v>
      </c>
      <c r="AB146" s="1" t="s">
        <v>529</v>
      </c>
      <c r="AC146" s="1" t="s">
        <v>136</v>
      </c>
      <c r="AD146" s="1" t="e">
        <f>VLOOKUP($A146,'[1]Sheet 1'!$A:$AN,AD$1,0)</f>
        <v>#N/A</v>
      </c>
      <c r="AE146" s="1" t="e">
        <f>VLOOKUP($A146,'[1]Sheet 1'!$A:$AN,AE$1,0)</f>
        <v>#N/A</v>
      </c>
      <c r="AF146" s="1" t="s">
        <v>137</v>
      </c>
      <c r="AG146" s="1" t="e">
        <f>VLOOKUP($A146,'[1]Sheet 1'!$A:$AN,AG$1,0)</f>
        <v>#N/A</v>
      </c>
      <c r="AH146" s="1" t="e">
        <f>VLOOKUP($A146,'[1]Sheet 1'!$A:$AN,AH$1,0)</f>
        <v>#N/A</v>
      </c>
      <c r="AI146" s="1" t="e">
        <f>VLOOKUP($A146,'[1]Sheet 1'!$A:$AN,AI$1,0)</f>
        <v>#N/A</v>
      </c>
      <c r="AJ146" s="1" t="e">
        <f>VLOOKUP($A146,'[1]Sheet 1'!$A:$AN,AJ$1,0)</f>
        <v>#N/A</v>
      </c>
      <c r="AK146" s="1" t="e">
        <f>VLOOKUP($A146,'[1]Sheet 1'!$A:$AN,AK$1,0)</f>
        <v>#REF!</v>
      </c>
      <c r="AL146" s="1" t="e">
        <f>VLOOKUP($A146,'[1]Sheet 1'!$A:$AN,AL$1,0)</f>
        <v>#REF!</v>
      </c>
      <c r="AM146" s="1" t="e">
        <f>VLOOKUP($A146,'[1]Sheet 1'!$A:$AN,AM$1,0)</f>
        <v>#REF!</v>
      </c>
      <c r="AN146" s="1" t="e">
        <f>VLOOKUP($A146,'[1]Sheet 1'!$A:$AN,AN$1,0)</f>
        <v>#REF!</v>
      </c>
      <c r="AO146" s="22" t="s">
        <v>755</v>
      </c>
      <c r="AQ146" s="22" t="s">
        <v>754</v>
      </c>
      <c r="AR146" s="1" t="s">
        <v>138</v>
      </c>
      <c r="AS146" s="1" t="s">
        <v>139</v>
      </c>
      <c r="AV146" s="1" t="s">
        <v>140</v>
      </c>
      <c r="AW146" s="1" t="s">
        <v>141</v>
      </c>
      <c r="AX146" s="1" t="s">
        <v>142</v>
      </c>
      <c r="AY146" s="22" t="s">
        <v>756</v>
      </c>
      <c r="BI146" s="23">
        <v>42919</v>
      </c>
      <c r="BJ146" s="23">
        <v>43229</v>
      </c>
      <c r="BK146" s="24">
        <v>250.7</v>
      </c>
      <c r="BL146" s="1">
        <v>0.2</v>
      </c>
      <c r="CT146" s="1" t="s">
        <v>144</v>
      </c>
      <c r="DD146" s="1" t="s">
        <v>145</v>
      </c>
      <c r="DE146" s="22" t="s">
        <v>169</v>
      </c>
      <c r="DH146" s="1" t="s">
        <v>211</v>
      </c>
      <c r="DI146" s="22" t="s">
        <v>757</v>
      </c>
      <c r="DM146" s="1">
        <v>0.8</v>
      </c>
      <c r="DN146" s="1">
        <v>0.4</v>
      </c>
    </row>
    <row r="147" ht="14" hidden="1" customHeight="1" spans="1:118">
      <c r="A147" s="1" t="s">
        <v>758</v>
      </c>
      <c r="B147" s="1" t="s">
        <v>754</v>
      </c>
      <c r="C147" s="1" t="s">
        <v>755</v>
      </c>
      <c r="D147" s="1" t="s">
        <v>169</v>
      </c>
      <c r="E147" s="1" t="s">
        <v>149</v>
      </c>
      <c r="F147" s="1" t="s">
        <v>128</v>
      </c>
      <c r="G147" s="1" t="s">
        <v>170</v>
      </c>
      <c r="H147" s="1" t="s">
        <v>759</v>
      </c>
      <c r="K147" s="1">
        <f t="shared" si="46"/>
        <v>0</v>
      </c>
      <c r="L147" s="7">
        <f t="shared" si="47"/>
        <v>0</v>
      </c>
      <c r="M147" s="1">
        <f t="shared" si="48"/>
        <v>0</v>
      </c>
      <c r="N147" s="13">
        <f t="shared" si="49"/>
        <v>0</v>
      </c>
      <c r="P147" s="1">
        <f t="shared" si="50"/>
        <v>0.2724</v>
      </c>
      <c r="Q147" s="1">
        <v>0</v>
      </c>
      <c r="S147" s="1" t="s">
        <v>130</v>
      </c>
      <c r="T147" s="1" t="e">
        <f>VLOOKUP($A147,'[1]Sheet 1'!$A:$AN,T$1,0)</f>
        <v>#N/A</v>
      </c>
      <c r="U147" s="1" t="s">
        <v>131</v>
      </c>
      <c r="V147" s="1" t="s">
        <v>132</v>
      </c>
      <c r="W147" s="1" t="s">
        <v>133</v>
      </c>
      <c r="X147" s="1" t="s">
        <v>537</v>
      </c>
      <c r="Y147" s="1" t="str">
        <f>VLOOKUP($A147,'[1]Sheet 1'!$A:$AN,Y$1,0)</f>
        <v>Proposed Plan</v>
      </c>
      <c r="Z147" s="1" t="str">
        <f>VLOOKUP($A147,'[1]Sheet 1'!$A:$AN,Z$1,0)</f>
        <v>Collaborative Authoring Tool (CAT)</v>
      </c>
      <c r="AA147" s="1" t="s">
        <v>131</v>
      </c>
      <c r="AB147" s="1" t="s">
        <v>529</v>
      </c>
      <c r="AC147" s="1" t="s">
        <v>136</v>
      </c>
      <c r="AD147" s="1" t="e">
        <f>VLOOKUP($A147,'[1]Sheet 1'!$A:$AN,AD$1,0)</f>
        <v>#N/A</v>
      </c>
      <c r="AE147" s="1" t="e">
        <f>VLOOKUP($A147,'[1]Sheet 1'!$A:$AN,AE$1,0)</f>
        <v>#N/A</v>
      </c>
      <c r="AF147" s="1" t="s">
        <v>137</v>
      </c>
      <c r="AG147" s="1" t="e">
        <f>VLOOKUP($A147,'[1]Sheet 1'!$A:$AN,AG$1,0)</f>
        <v>#N/A</v>
      </c>
      <c r="AH147" s="1" t="e">
        <f>VLOOKUP($A147,'[1]Sheet 1'!$A:$AN,AH$1,0)</f>
        <v>#N/A</v>
      </c>
      <c r="AI147" s="1" t="e">
        <f>VLOOKUP($A147,'[1]Sheet 1'!$A:$AN,AI$1,0)</f>
        <v>#N/A</v>
      </c>
      <c r="AJ147" s="1" t="e">
        <f>VLOOKUP($A147,'[1]Sheet 1'!$A:$AN,AJ$1,0)</f>
        <v>#N/A</v>
      </c>
      <c r="AK147" s="1" t="e">
        <f>VLOOKUP($A147,'[1]Sheet 1'!$A:$AN,AK$1,0)</f>
        <v>#REF!</v>
      </c>
      <c r="AL147" s="1" t="e">
        <f>VLOOKUP($A147,'[1]Sheet 1'!$A:$AN,AL$1,0)</f>
        <v>#REF!</v>
      </c>
      <c r="AM147" s="1" t="e">
        <f>VLOOKUP($A147,'[1]Sheet 1'!$A:$AN,AM$1,0)</f>
        <v>#REF!</v>
      </c>
      <c r="AN147" s="1" t="e">
        <f>VLOOKUP($A147,'[1]Sheet 1'!$A:$AN,AN$1,0)</f>
        <v>#REF!</v>
      </c>
      <c r="AO147" s="22" t="s">
        <v>755</v>
      </c>
      <c r="AW147" s="1" t="s">
        <v>141</v>
      </c>
      <c r="AZ147" s="22" t="s">
        <v>759</v>
      </c>
      <c r="BA147" s="1" t="s">
        <v>756</v>
      </c>
      <c r="BB147" s="1" t="s">
        <v>181</v>
      </c>
      <c r="BF147" s="1" t="s">
        <v>138</v>
      </c>
      <c r="BG147" s="1" t="s">
        <v>152</v>
      </c>
      <c r="BH147" s="1" t="s">
        <v>152</v>
      </c>
      <c r="BI147" s="23">
        <v>42919</v>
      </c>
      <c r="BJ147" s="23">
        <v>43229</v>
      </c>
      <c r="BK147" s="24">
        <v>250.7</v>
      </c>
      <c r="BL147" s="1">
        <v>0.2</v>
      </c>
      <c r="DF147" s="22" t="s">
        <v>169</v>
      </c>
      <c r="DJ147" s="22" t="s">
        <v>760</v>
      </c>
      <c r="DM147" s="1">
        <v>0.8</v>
      </c>
      <c r="DN147" s="1">
        <v>0.4</v>
      </c>
    </row>
    <row r="148" ht="14" customHeight="1" spans="1:117">
      <c r="A148" s="1">
        <v>15200</v>
      </c>
      <c r="B148" s="1" t="s">
        <v>761</v>
      </c>
      <c r="C148" s="1" t="s">
        <v>762</v>
      </c>
      <c r="D148" s="1" t="s">
        <v>206</v>
      </c>
      <c r="E148" s="1" t="s">
        <v>127</v>
      </c>
      <c r="F148" s="1" t="s">
        <v>128</v>
      </c>
      <c r="G148" s="1" t="s">
        <v>309</v>
      </c>
      <c r="H148" s="1">
        <v>0</v>
      </c>
      <c r="K148" s="7">
        <f t="shared" si="46"/>
        <v>0</v>
      </c>
      <c r="L148" s="7">
        <f t="shared" si="47"/>
        <v>0</v>
      </c>
      <c r="M148" s="1">
        <f t="shared" si="48"/>
        <v>0</v>
      </c>
      <c r="N148" s="13">
        <f t="shared" si="49"/>
        <v>0</v>
      </c>
      <c r="P148" s="1">
        <f t="shared" si="50"/>
        <v>0</v>
      </c>
      <c r="Q148" s="1">
        <v>0</v>
      </c>
      <c r="S148" s="1" t="s">
        <v>130</v>
      </c>
      <c r="T148" s="1" t="e">
        <f>VLOOKUP($A148,'[1]Sheet 1'!$A:$AN,T$1,0)</f>
        <v>#N/A</v>
      </c>
      <c r="U148" s="1" t="s">
        <v>131</v>
      </c>
      <c r="V148" s="1" t="s">
        <v>132</v>
      </c>
      <c r="W148" s="1" t="s">
        <v>133</v>
      </c>
      <c r="X148" s="1" t="s">
        <v>134</v>
      </c>
      <c r="Y148" s="1" t="str">
        <f>VLOOKUP($A148,'[1]Sheet 1'!$A:$AN,Y$1,0)</f>
        <v>Proposed Plan</v>
      </c>
      <c r="Z148" s="1" t="str">
        <f>VLOOKUP($A148,'[1]Sheet 1'!$A:$AN,Z$1,0)</f>
        <v>CMC Index</v>
      </c>
      <c r="AA148" s="1" t="s">
        <v>131</v>
      </c>
      <c r="AB148" s="1" t="s">
        <v>135</v>
      </c>
      <c r="AC148" s="1" t="s">
        <v>136</v>
      </c>
      <c r="AD148" s="1" t="e">
        <f>VLOOKUP($A148,'[1]Sheet 1'!$A:$AN,AD$1,0)</f>
        <v>#N/A</v>
      </c>
      <c r="AE148" s="1" t="e">
        <f>VLOOKUP($A148,'[1]Sheet 1'!$A:$AN,AE$1,0)</f>
        <v>#N/A</v>
      </c>
      <c r="AF148" s="1" t="s">
        <v>137</v>
      </c>
      <c r="AG148" s="1" t="e">
        <f>VLOOKUP($A148,'[1]Sheet 1'!$A:$AN,AG$1,0)</f>
        <v>#N/A</v>
      </c>
      <c r="AH148" s="1" t="e">
        <f>VLOOKUP($A148,'[1]Sheet 1'!$A:$AN,AH$1,0)</f>
        <v>#N/A</v>
      </c>
      <c r="AI148" s="1" t="e">
        <f>VLOOKUP($A148,'[1]Sheet 1'!$A:$AN,AI$1,0)</f>
        <v>#N/A</v>
      </c>
      <c r="AJ148" s="1" t="e">
        <f>VLOOKUP($A148,'[1]Sheet 1'!$A:$AN,AJ$1,0)</f>
        <v>#N/A</v>
      </c>
      <c r="AK148" s="1" t="e">
        <f>VLOOKUP($A148,'[1]Sheet 1'!$A:$AN,AK$1,0)</f>
        <v>#REF!</v>
      </c>
      <c r="AL148" s="1" t="e">
        <f>VLOOKUP($A148,'[1]Sheet 1'!$A:$AN,AL$1,0)</f>
        <v>#REF!</v>
      </c>
      <c r="AM148" s="1" t="e">
        <f>VLOOKUP($A148,'[1]Sheet 1'!$A:$AN,AM$1,0)</f>
        <v>#REF!</v>
      </c>
      <c r="AN148" s="1" t="e">
        <f>VLOOKUP($A148,'[1]Sheet 1'!$A:$AN,AN$1,0)</f>
        <v>#REF!</v>
      </c>
      <c r="AO148" s="22" t="s">
        <v>762</v>
      </c>
      <c r="AQ148" s="22" t="s">
        <v>761</v>
      </c>
      <c r="AR148" s="1" t="s">
        <v>377</v>
      </c>
      <c r="AS148" s="1" t="s">
        <v>139</v>
      </c>
      <c r="AV148" s="1" t="s">
        <v>140</v>
      </c>
      <c r="AW148" s="1" t="s">
        <v>141</v>
      </c>
      <c r="AX148" s="1" t="s">
        <v>142</v>
      </c>
      <c r="AY148" s="22" t="s">
        <v>763</v>
      </c>
      <c r="BI148" s="23">
        <v>42919</v>
      </c>
      <c r="BJ148" s="23">
        <v>43367</v>
      </c>
      <c r="BK148" s="24">
        <v>9.8</v>
      </c>
      <c r="BL148" s="1">
        <v>0</v>
      </c>
      <c r="CT148" s="1" t="s">
        <v>144</v>
      </c>
      <c r="DD148" s="1" t="s">
        <v>145</v>
      </c>
      <c r="DE148" s="22" t="s">
        <v>206</v>
      </c>
      <c r="DH148" s="1" t="s">
        <v>146</v>
      </c>
      <c r="DI148" s="22" t="s">
        <v>764</v>
      </c>
      <c r="DM148" s="1">
        <v>0</v>
      </c>
    </row>
    <row r="149" ht="14" hidden="1" customHeight="1" spans="1:117">
      <c r="A149" s="1" t="s">
        <v>765</v>
      </c>
      <c r="B149" s="1" t="s">
        <v>761</v>
      </c>
      <c r="C149" s="1" t="s">
        <v>762</v>
      </c>
      <c r="D149" s="1" t="s">
        <v>206</v>
      </c>
      <c r="E149" s="1" t="s">
        <v>149</v>
      </c>
      <c r="F149" s="1" t="s">
        <v>128</v>
      </c>
      <c r="G149" s="1" t="s">
        <v>309</v>
      </c>
      <c r="H149" s="1" t="s">
        <v>766</v>
      </c>
      <c r="K149" s="1">
        <f t="shared" si="46"/>
        <v>0</v>
      </c>
      <c r="L149" s="7">
        <f t="shared" si="47"/>
        <v>0</v>
      </c>
      <c r="M149" s="1">
        <f t="shared" si="48"/>
        <v>0</v>
      </c>
      <c r="N149" s="13">
        <f t="shared" si="49"/>
        <v>0</v>
      </c>
      <c r="P149" s="1">
        <f t="shared" si="50"/>
        <v>0</v>
      </c>
      <c r="Q149" s="1">
        <v>0</v>
      </c>
      <c r="S149" s="1" t="s">
        <v>130</v>
      </c>
      <c r="T149" s="1" t="e">
        <f>VLOOKUP($A149,'[1]Sheet 1'!$A:$AN,T$1,0)</f>
        <v>#N/A</v>
      </c>
      <c r="U149" s="1" t="s">
        <v>131</v>
      </c>
      <c r="V149" s="1" t="s">
        <v>132</v>
      </c>
      <c r="W149" s="1" t="s">
        <v>133</v>
      </c>
      <c r="X149" s="1" t="s">
        <v>134</v>
      </c>
      <c r="Y149" s="1" t="str">
        <f>VLOOKUP($A149,'[1]Sheet 1'!$A:$AN,Y$1,0)</f>
        <v>Proposed Plan</v>
      </c>
      <c r="Z149" s="1" t="str">
        <f>VLOOKUP($A149,'[1]Sheet 1'!$A:$AN,Z$1,0)</f>
        <v>CMC Index General</v>
      </c>
      <c r="AA149" s="1" t="s">
        <v>131</v>
      </c>
      <c r="AB149" s="1" t="s">
        <v>135</v>
      </c>
      <c r="AC149" s="1" t="s">
        <v>136</v>
      </c>
      <c r="AD149" s="1" t="e">
        <f>VLOOKUP($A149,'[1]Sheet 1'!$A:$AN,AD$1,0)</f>
        <v>#N/A</v>
      </c>
      <c r="AE149" s="1" t="e">
        <f>VLOOKUP($A149,'[1]Sheet 1'!$A:$AN,AE$1,0)</f>
        <v>#N/A</v>
      </c>
      <c r="AF149" s="1" t="s">
        <v>137</v>
      </c>
      <c r="AG149" s="1" t="e">
        <f>VLOOKUP($A149,'[1]Sheet 1'!$A:$AN,AG$1,0)</f>
        <v>#N/A</v>
      </c>
      <c r="AH149" s="1" t="e">
        <f>VLOOKUP($A149,'[1]Sheet 1'!$A:$AN,AH$1,0)</f>
        <v>#N/A</v>
      </c>
      <c r="AI149" s="1" t="e">
        <f>VLOOKUP($A149,'[1]Sheet 1'!$A:$AN,AI$1,0)</f>
        <v>#N/A</v>
      </c>
      <c r="AJ149" s="1" t="e">
        <f>VLOOKUP($A149,'[1]Sheet 1'!$A:$AN,AJ$1,0)</f>
        <v>#N/A</v>
      </c>
      <c r="AK149" s="1" t="e">
        <f>VLOOKUP($A149,'[1]Sheet 1'!$A:$AN,AK$1,0)</f>
        <v>#REF!</v>
      </c>
      <c r="AL149" s="1" t="e">
        <f>VLOOKUP($A149,'[1]Sheet 1'!$A:$AN,AL$1,0)</f>
        <v>#REF!</v>
      </c>
      <c r="AM149" s="1" t="e">
        <f>VLOOKUP($A149,'[1]Sheet 1'!$A:$AN,AM$1,0)</f>
        <v>#REF!</v>
      </c>
      <c r="AN149" s="1" t="e">
        <f>VLOOKUP($A149,'[1]Sheet 1'!$A:$AN,AN$1,0)</f>
        <v>#REF!</v>
      </c>
      <c r="AO149" s="22" t="s">
        <v>767</v>
      </c>
      <c r="AW149" s="1" t="s">
        <v>141</v>
      </c>
      <c r="AZ149" s="22" t="s">
        <v>766</v>
      </c>
      <c r="BA149" s="1" t="s">
        <v>768</v>
      </c>
      <c r="BB149" s="1" t="s">
        <v>309</v>
      </c>
      <c r="BF149" s="1" t="s">
        <v>138</v>
      </c>
      <c r="BG149" s="1" t="s">
        <v>152</v>
      </c>
      <c r="BH149" s="1" t="s">
        <v>152</v>
      </c>
      <c r="BI149" s="23">
        <v>42919</v>
      </c>
      <c r="BJ149" s="23">
        <v>43367</v>
      </c>
      <c r="BK149" s="24">
        <v>9.8</v>
      </c>
      <c r="BL149" s="1">
        <v>0</v>
      </c>
      <c r="DF149" s="22" t="s">
        <v>206</v>
      </c>
      <c r="DJ149" s="22" t="s">
        <v>760</v>
      </c>
      <c r="DM149" s="1">
        <v>0</v>
      </c>
    </row>
    <row r="150" ht="14" customHeight="1" spans="1:113">
      <c r="A150" s="1">
        <v>15071</v>
      </c>
      <c r="B150" s="1" t="s">
        <v>769</v>
      </c>
      <c r="C150" s="1" t="s">
        <v>770</v>
      </c>
      <c r="D150" s="1" t="s">
        <v>194</v>
      </c>
      <c r="E150" s="1" t="s">
        <v>127</v>
      </c>
      <c r="F150" s="1" t="s">
        <v>128</v>
      </c>
      <c r="G150" s="1" t="s">
        <v>309</v>
      </c>
      <c r="H150" s="1">
        <v>0</v>
      </c>
      <c r="K150" s="7">
        <f t="shared" si="46"/>
        <v>0</v>
      </c>
      <c r="L150" s="7">
        <f t="shared" si="47"/>
        <v>0</v>
      </c>
      <c r="M150" s="1">
        <f t="shared" si="48"/>
        <v>0</v>
      </c>
      <c r="N150" s="13">
        <f t="shared" si="49"/>
        <v>0</v>
      </c>
      <c r="P150" s="1">
        <f t="shared" si="50"/>
        <v>0</v>
      </c>
      <c r="Q150" s="1">
        <v>0</v>
      </c>
      <c r="S150" s="1" t="s">
        <v>130</v>
      </c>
      <c r="T150" s="1" t="e">
        <f>VLOOKUP($A150,'[1]Sheet 1'!$A:$AN,T$1,0)</f>
        <v>#N/A</v>
      </c>
      <c r="U150" s="1" t="s">
        <v>131</v>
      </c>
      <c r="V150" s="1" t="s">
        <v>132</v>
      </c>
      <c r="W150" s="1" t="s">
        <v>133</v>
      </c>
      <c r="X150" s="1" t="s">
        <v>134</v>
      </c>
      <c r="Y150" s="1" t="str">
        <f>VLOOKUP($A150,'[1]Sheet 1'!$A:$AN,Y$1,0)</f>
        <v>Proposed Plan</v>
      </c>
      <c r="Z150" s="1" t="str">
        <f>VLOOKUP($A150,'[1]Sheet 1'!$A:$AN,Z$1,0)</f>
        <v>Datavision Clear</v>
      </c>
      <c r="AA150" s="1" t="s">
        <v>131</v>
      </c>
      <c r="AB150" s="1" t="s">
        <v>529</v>
      </c>
      <c r="AC150" s="1" t="s">
        <v>136</v>
      </c>
      <c r="AD150" s="1" t="e">
        <f>VLOOKUP($A150,'[1]Sheet 1'!$A:$AN,AD$1,0)</f>
        <v>#N/A</v>
      </c>
      <c r="AE150" s="1" t="e">
        <f>VLOOKUP($A150,'[1]Sheet 1'!$A:$AN,AE$1,0)</f>
        <v>#N/A</v>
      </c>
      <c r="AF150" s="1" t="s">
        <v>137</v>
      </c>
      <c r="AG150" s="1" t="e">
        <f>VLOOKUP($A150,'[1]Sheet 1'!$A:$AN,AG$1,0)</f>
        <v>#N/A</v>
      </c>
      <c r="AH150" s="1" t="e">
        <f>VLOOKUP($A150,'[1]Sheet 1'!$A:$AN,AH$1,0)</f>
        <v>#N/A</v>
      </c>
      <c r="AI150" s="1" t="e">
        <f>VLOOKUP($A150,'[1]Sheet 1'!$A:$AN,AI$1,0)</f>
        <v>#N/A</v>
      </c>
      <c r="AJ150" s="1" t="e">
        <f>VLOOKUP($A150,'[1]Sheet 1'!$A:$AN,AJ$1,0)</f>
        <v>#N/A</v>
      </c>
      <c r="AK150" s="1" t="e">
        <f>VLOOKUP($A150,'[1]Sheet 1'!$A:$AN,AK$1,0)</f>
        <v>#REF!</v>
      </c>
      <c r="AL150" s="1" t="e">
        <f>VLOOKUP($A150,'[1]Sheet 1'!$A:$AN,AL$1,0)</f>
        <v>#REF!</v>
      </c>
      <c r="AM150" s="1" t="e">
        <f>VLOOKUP($A150,'[1]Sheet 1'!$A:$AN,AM$1,0)</f>
        <v>#REF!</v>
      </c>
      <c r="AN150" s="1" t="e">
        <f>VLOOKUP($A150,'[1]Sheet 1'!$A:$AN,AN$1,0)</f>
        <v>#REF!</v>
      </c>
      <c r="AO150" s="22" t="s">
        <v>770</v>
      </c>
      <c r="AQ150" s="22" t="s">
        <v>769</v>
      </c>
      <c r="AR150" s="1" t="s">
        <v>377</v>
      </c>
      <c r="AS150" s="1" t="s">
        <v>139</v>
      </c>
      <c r="AV150" s="1" t="s">
        <v>140</v>
      </c>
      <c r="AW150" s="1" t="s">
        <v>141</v>
      </c>
      <c r="AX150" s="1" t="s">
        <v>142</v>
      </c>
      <c r="AY150" s="22" t="s">
        <v>771</v>
      </c>
      <c r="BI150" s="23">
        <v>42646</v>
      </c>
      <c r="BJ150" s="23">
        <v>43054</v>
      </c>
      <c r="CT150" s="1" t="s">
        <v>227</v>
      </c>
      <c r="DA150" s="29">
        <v>5000</v>
      </c>
      <c r="DD150" s="1" t="s">
        <v>145</v>
      </c>
      <c r="DE150" s="22" t="s">
        <v>194</v>
      </c>
      <c r="DH150" s="1" t="s">
        <v>161</v>
      </c>
      <c r="DI150" s="22" t="s">
        <v>772</v>
      </c>
    </row>
    <row r="151" ht="14" hidden="1" customHeight="1" spans="1:114">
      <c r="A151" s="1" t="s">
        <v>773</v>
      </c>
      <c r="B151" s="1" t="s">
        <v>769</v>
      </c>
      <c r="C151" s="1" t="s">
        <v>770</v>
      </c>
      <c r="D151" s="1" t="s">
        <v>194</v>
      </c>
      <c r="E151" s="1" t="s">
        <v>149</v>
      </c>
      <c r="F151" s="1" t="s">
        <v>128</v>
      </c>
      <c r="G151" s="1" t="s">
        <v>309</v>
      </c>
      <c r="H151" s="1" t="s">
        <v>774</v>
      </c>
      <c r="K151" s="1">
        <f t="shared" si="46"/>
        <v>0</v>
      </c>
      <c r="L151" s="7">
        <f t="shared" si="47"/>
        <v>0</v>
      </c>
      <c r="M151" s="1">
        <f t="shared" si="48"/>
        <v>0</v>
      </c>
      <c r="N151" s="13">
        <f t="shared" si="49"/>
        <v>0</v>
      </c>
      <c r="P151" s="1">
        <f t="shared" si="50"/>
        <v>0</v>
      </c>
      <c r="Q151" s="1">
        <v>0</v>
      </c>
      <c r="S151" s="1" t="s">
        <v>130</v>
      </c>
      <c r="T151" s="1" t="e">
        <f>VLOOKUP($A151,'[1]Sheet 1'!$A:$AN,T$1,0)</f>
        <v>#N/A</v>
      </c>
      <c r="U151" s="1" t="s">
        <v>131</v>
      </c>
      <c r="V151" s="1" t="s">
        <v>132</v>
      </c>
      <c r="W151" s="1" t="s">
        <v>133</v>
      </c>
      <c r="X151" s="1" t="s">
        <v>134</v>
      </c>
      <c r="Y151" s="1" t="str">
        <f>VLOOKUP($A151,'[1]Sheet 1'!$A:$AN,Y$1,0)</f>
        <v>Strategy Approved</v>
      </c>
      <c r="Z151" s="1" t="str">
        <f>VLOOKUP($A151,'[1]Sheet 1'!$A:$AN,Z$1,0)</f>
        <v>Datavision Clear</v>
      </c>
      <c r="AA151" s="1" t="s">
        <v>131</v>
      </c>
      <c r="AB151" s="1" t="s">
        <v>529</v>
      </c>
      <c r="AC151" s="1" t="s">
        <v>136</v>
      </c>
      <c r="AD151" s="1" t="e">
        <f>VLOOKUP($A151,'[1]Sheet 1'!$A:$AN,AD$1,0)</f>
        <v>#N/A</v>
      </c>
      <c r="AE151" s="1" t="e">
        <f>VLOOKUP($A151,'[1]Sheet 1'!$A:$AN,AE$1,0)</f>
        <v>#N/A</v>
      </c>
      <c r="AF151" s="1" t="s">
        <v>137</v>
      </c>
      <c r="AG151" s="1" t="e">
        <f>VLOOKUP($A151,'[1]Sheet 1'!$A:$AN,AG$1,0)</f>
        <v>#N/A</v>
      </c>
      <c r="AH151" s="1" t="e">
        <f>VLOOKUP($A151,'[1]Sheet 1'!$A:$AN,AH$1,0)</f>
        <v>#N/A</v>
      </c>
      <c r="AI151" s="1" t="e">
        <f>VLOOKUP($A151,'[1]Sheet 1'!$A:$AN,AI$1,0)</f>
        <v>#N/A</v>
      </c>
      <c r="AJ151" s="1" t="e">
        <f>VLOOKUP($A151,'[1]Sheet 1'!$A:$AN,AJ$1,0)</f>
        <v>#N/A</v>
      </c>
      <c r="AK151" s="1" t="e">
        <f>VLOOKUP($A151,'[1]Sheet 1'!$A:$AN,AK$1,0)</f>
        <v>#REF!</v>
      </c>
      <c r="AL151" s="1" t="e">
        <f>VLOOKUP($A151,'[1]Sheet 1'!$A:$AN,AL$1,0)</f>
        <v>#REF!</v>
      </c>
      <c r="AM151" s="1" t="e">
        <f>VLOOKUP($A151,'[1]Sheet 1'!$A:$AN,AM$1,0)</f>
        <v>#REF!</v>
      </c>
      <c r="AN151" s="1" t="e">
        <f>VLOOKUP($A151,'[1]Sheet 1'!$A:$AN,AN$1,0)</f>
        <v>#REF!</v>
      </c>
      <c r="AO151" s="22" t="s">
        <v>770</v>
      </c>
      <c r="AW151" s="1" t="s">
        <v>172</v>
      </c>
      <c r="AZ151" s="22" t="s">
        <v>774</v>
      </c>
      <c r="BA151" s="1" t="s">
        <v>775</v>
      </c>
      <c r="BB151" s="1" t="s">
        <v>309</v>
      </c>
      <c r="BD151" s="1" t="s">
        <v>466</v>
      </c>
      <c r="BF151" s="1" t="s">
        <v>377</v>
      </c>
      <c r="BG151" s="1" t="s">
        <v>152</v>
      </c>
      <c r="BH151" s="1" t="s">
        <v>152</v>
      </c>
      <c r="BI151" s="23">
        <v>42646</v>
      </c>
      <c r="BJ151" s="23">
        <v>43054</v>
      </c>
      <c r="DA151" s="29">
        <v>5000</v>
      </c>
      <c r="DF151" s="22" t="s">
        <v>194</v>
      </c>
      <c r="DJ151" s="22" t="s">
        <v>194</v>
      </c>
    </row>
    <row r="152" ht="14" customHeight="1" spans="1:118">
      <c r="A152" s="1">
        <v>12502</v>
      </c>
      <c r="B152" s="1" t="s">
        <v>776</v>
      </c>
      <c r="C152" s="1" t="s">
        <v>777</v>
      </c>
      <c r="D152" s="1" t="s">
        <v>391</v>
      </c>
      <c r="E152" s="1" t="s">
        <v>127</v>
      </c>
      <c r="F152" s="1" t="s">
        <v>128</v>
      </c>
      <c r="G152" s="1" t="s">
        <v>157</v>
      </c>
      <c r="H152" s="1">
        <v>0</v>
      </c>
      <c r="K152" s="7">
        <f t="shared" si="46"/>
        <v>0</v>
      </c>
      <c r="L152" s="7">
        <f t="shared" si="47"/>
        <v>0</v>
      </c>
      <c r="M152" s="1">
        <f t="shared" si="48"/>
        <v>0</v>
      </c>
      <c r="N152" s="13">
        <f t="shared" si="49"/>
        <v>0</v>
      </c>
      <c r="P152" s="1">
        <f t="shared" si="50"/>
        <v>0.0227</v>
      </c>
      <c r="Q152" s="1">
        <v>0</v>
      </c>
      <c r="S152" s="1" t="s">
        <v>130</v>
      </c>
      <c r="T152" s="1" t="e">
        <f>VLOOKUP($A152,'[1]Sheet 1'!$A:$AN,T$1,0)</f>
        <v>#N/A</v>
      </c>
      <c r="U152" s="1" t="s">
        <v>131</v>
      </c>
      <c r="V152" s="1" t="s">
        <v>132</v>
      </c>
      <c r="W152" s="1" t="s">
        <v>133</v>
      </c>
      <c r="X152" s="1" t="s">
        <v>134</v>
      </c>
      <c r="Y152" s="1" t="str">
        <f>VLOOKUP($A152,'[1]Sheet 1'!$A:$AN,Y$1,0)</f>
        <v>Proposed Plan</v>
      </c>
      <c r="Z152" s="1" t="str">
        <f>VLOOKUP($A152,'[1]Sheet 1'!$A:$AN,Z$1,0)</f>
        <v>MMS Implementation</v>
      </c>
      <c r="AA152" s="1" t="s">
        <v>131</v>
      </c>
      <c r="AB152" s="1" t="s">
        <v>529</v>
      </c>
      <c r="AC152" s="1" t="s">
        <v>136</v>
      </c>
      <c r="AD152" s="1" t="e">
        <f>VLOOKUP($A152,'[1]Sheet 1'!$A:$AN,AD$1,0)</f>
        <v>#N/A</v>
      </c>
      <c r="AE152" s="1" t="e">
        <f>VLOOKUP($A152,'[1]Sheet 1'!$A:$AN,AE$1,0)</f>
        <v>#N/A</v>
      </c>
      <c r="AF152" s="1" t="s">
        <v>137</v>
      </c>
      <c r="AG152" s="1" t="e">
        <f>VLOOKUP($A152,'[1]Sheet 1'!$A:$AN,AG$1,0)</f>
        <v>#N/A</v>
      </c>
      <c r="AH152" s="1" t="e">
        <f>VLOOKUP($A152,'[1]Sheet 1'!$A:$AN,AH$1,0)</f>
        <v>#N/A</v>
      </c>
      <c r="AI152" s="1" t="e">
        <f>VLOOKUP($A152,'[1]Sheet 1'!$A:$AN,AI$1,0)</f>
        <v>#N/A</v>
      </c>
      <c r="AJ152" s="1" t="e">
        <f>VLOOKUP($A152,'[1]Sheet 1'!$A:$AN,AJ$1,0)</f>
        <v>#N/A</v>
      </c>
      <c r="AK152" s="1" t="e">
        <f>VLOOKUP($A152,'[1]Sheet 1'!$A:$AN,AK$1,0)</f>
        <v>#REF!</v>
      </c>
      <c r="AL152" s="1" t="e">
        <f>VLOOKUP($A152,'[1]Sheet 1'!$A:$AN,AL$1,0)</f>
        <v>#REF!</v>
      </c>
      <c r="AM152" s="1" t="e">
        <f>VLOOKUP($A152,'[1]Sheet 1'!$A:$AN,AM$1,0)</f>
        <v>#REF!</v>
      </c>
      <c r="AN152" s="1" t="e">
        <f>VLOOKUP($A152,'[1]Sheet 1'!$A:$AN,AN$1,0)</f>
        <v>#REF!</v>
      </c>
      <c r="AO152" s="22" t="s">
        <v>777</v>
      </c>
      <c r="AQ152" s="22" t="s">
        <v>776</v>
      </c>
      <c r="AR152" s="1" t="s">
        <v>138</v>
      </c>
      <c r="AS152" s="1" t="s">
        <v>139</v>
      </c>
      <c r="AV152" s="1" t="s">
        <v>140</v>
      </c>
      <c r="AW152" s="1" t="s">
        <v>141</v>
      </c>
      <c r="AX152" s="1" t="s">
        <v>142</v>
      </c>
      <c r="AY152" s="22" t="s">
        <v>778</v>
      </c>
      <c r="BI152" s="23">
        <v>42926</v>
      </c>
      <c r="BJ152" s="23">
        <v>43826</v>
      </c>
      <c r="BK152" s="24">
        <v>14.6</v>
      </c>
      <c r="BL152" s="1">
        <v>0</v>
      </c>
      <c r="CT152" s="1" t="s">
        <v>144</v>
      </c>
      <c r="DD152" s="1" t="s">
        <v>145</v>
      </c>
      <c r="DE152" s="22" t="s">
        <v>391</v>
      </c>
      <c r="DH152" s="1" t="s">
        <v>161</v>
      </c>
      <c r="DM152" s="1">
        <v>0</v>
      </c>
      <c r="DN152" s="1">
        <v>0.1</v>
      </c>
    </row>
    <row r="153" ht="14" hidden="1" customHeight="1" spans="1:118">
      <c r="A153" s="1" t="s">
        <v>779</v>
      </c>
      <c r="B153" s="1" t="s">
        <v>776</v>
      </c>
      <c r="C153" s="1" t="s">
        <v>777</v>
      </c>
      <c r="D153" s="1" t="s">
        <v>391</v>
      </c>
      <c r="E153" s="1" t="s">
        <v>149</v>
      </c>
      <c r="F153" s="1" t="s">
        <v>128</v>
      </c>
      <c r="G153" s="1" t="s">
        <v>157</v>
      </c>
      <c r="H153" s="1" t="s">
        <v>780</v>
      </c>
      <c r="K153" s="1">
        <f t="shared" si="46"/>
        <v>0</v>
      </c>
      <c r="L153" s="7">
        <f t="shared" si="47"/>
        <v>0</v>
      </c>
      <c r="M153" s="1">
        <f t="shared" si="48"/>
        <v>0</v>
      </c>
      <c r="N153" s="13">
        <f t="shared" si="49"/>
        <v>0</v>
      </c>
      <c r="P153" s="1">
        <f t="shared" si="50"/>
        <v>0.0227</v>
      </c>
      <c r="Q153" s="1">
        <v>0</v>
      </c>
      <c r="S153" s="1" t="s">
        <v>130</v>
      </c>
      <c r="T153" s="1" t="e">
        <f>VLOOKUP($A153,'[1]Sheet 1'!$A:$AN,T$1,0)</f>
        <v>#N/A</v>
      </c>
      <c r="U153" s="1" t="s">
        <v>131</v>
      </c>
      <c r="V153" s="1" t="s">
        <v>132</v>
      </c>
      <c r="W153" s="1" t="s">
        <v>133</v>
      </c>
      <c r="X153" s="1" t="s">
        <v>134</v>
      </c>
      <c r="Y153" s="1" t="str">
        <f>VLOOKUP($A153,'[1]Sheet 1'!$A:$AN,Y$1,0)</f>
        <v>Proposed Plan</v>
      </c>
      <c r="Z153" s="1" t="str">
        <f>VLOOKUP($A153,'[1]Sheet 1'!$A:$AN,Z$1,0)</f>
        <v>MMS Implementation</v>
      </c>
      <c r="AA153" s="1" t="s">
        <v>131</v>
      </c>
      <c r="AB153" s="1" t="s">
        <v>529</v>
      </c>
      <c r="AC153" s="1" t="s">
        <v>136</v>
      </c>
      <c r="AD153" s="1" t="e">
        <f>VLOOKUP($A153,'[1]Sheet 1'!$A:$AN,AD$1,0)</f>
        <v>#N/A</v>
      </c>
      <c r="AE153" s="1" t="e">
        <f>VLOOKUP($A153,'[1]Sheet 1'!$A:$AN,AE$1,0)</f>
        <v>#N/A</v>
      </c>
      <c r="AF153" s="1" t="s">
        <v>137</v>
      </c>
      <c r="AG153" s="1" t="e">
        <f>VLOOKUP($A153,'[1]Sheet 1'!$A:$AN,AG$1,0)</f>
        <v>#N/A</v>
      </c>
      <c r="AH153" s="1" t="e">
        <f>VLOOKUP($A153,'[1]Sheet 1'!$A:$AN,AH$1,0)</f>
        <v>#N/A</v>
      </c>
      <c r="AI153" s="1" t="e">
        <f>VLOOKUP($A153,'[1]Sheet 1'!$A:$AN,AI$1,0)</f>
        <v>#N/A</v>
      </c>
      <c r="AJ153" s="1" t="e">
        <f>VLOOKUP($A153,'[1]Sheet 1'!$A:$AN,AJ$1,0)</f>
        <v>#N/A</v>
      </c>
      <c r="AK153" s="1" t="e">
        <f>VLOOKUP($A153,'[1]Sheet 1'!$A:$AN,AK$1,0)</f>
        <v>#REF!</v>
      </c>
      <c r="AL153" s="1" t="e">
        <f>VLOOKUP($A153,'[1]Sheet 1'!$A:$AN,AL$1,0)</f>
        <v>#REF!</v>
      </c>
      <c r="AM153" s="1" t="e">
        <f>VLOOKUP($A153,'[1]Sheet 1'!$A:$AN,AM$1,0)</f>
        <v>#REF!</v>
      </c>
      <c r="AN153" s="1" t="e">
        <f>VLOOKUP($A153,'[1]Sheet 1'!$A:$AN,AN$1,0)</f>
        <v>#REF!</v>
      </c>
      <c r="AO153" s="22" t="s">
        <v>777</v>
      </c>
      <c r="AW153" s="1" t="s">
        <v>141</v>
      </c>
      <c r="AZ153" s="22" t="s">
        <v>780</v>
      </c>
      <c r="BA153" s="1" t="s">
        <v>778</v>
      </c>
      <c r="BB153" s="1" t="s">
        <v>166</v>
      </c>
      <c r="BF153" s="1" t="s">
        <v>138</v>
      </c>
      <c r="BG153" s="1" t="s">
        <v>152</v>
      </c>
      <c r="BH153" s="1" t="s">
        <v>152</v>
      </c>
      <c r="BI153" s="23">
        <v>42926</v>
      </c>
      <c r="BJ153" s="23">
        <v>43826</v>
      </c>
      <c r="BK153" s="24">
        <v>14.6</v>
      </c>
      <c r="BL153" s="1">
        <v>0</v>
      </c>
      <c r="DF153" s="22" t="s">
        <v>391</v>
      </c>
      <c r="DJ153" s="22" t="s">
        <v>760</v>
      </c>
      <c r="DM153" s="1">
        <v>0</v>
      </c>
      <c r="DN153" s="1">
        <v>0.1</v>
      </c>
    </row>
    <row r="154" ht="14" customHeight="1" spans="1:117">
      <c r="A154" s="1">
        <v>12501</v>
      </c>
      <c r="B154" s="1" t="s">
        <v>781</v>
      </c>
      <c r="C154" s="1" t="s">
        <v>782</v>
      </c>
      <c r="D154" s="1" t="s">
        <v>262</v>
      </c>
      <c r="E154" s="1" t="s">
        <v>127</v>
      </c>
      <c r="F154" s="1" t="s">
        <v>128</v>
      </c>
      <c r="G154" s="1" t="s">
        <v>157</v>
      </c>
      <c r="H154" s="1">
        <v>0</v>
      </c>
      <c r="K154" s="7">
        <f t="shared" si="46"/>
        <v>0</v>
      </c>
      <c r="L154" s="7">
        <f t="shared" si="47"/>
        <v>0</v>
      </c>
      <c r="M154" s="1">
        <f t="shared" si="48"/>
        <v>0</v>
      </c>
      <c r="N154" s="13">
        <f t="shared" si="49"/>
        <v>0</v>
      </c>
      <c r="P154" s="1">
        <f t="shared" si="50"/>
        <v>0</v>
      </c>
      <c r="Q154" s="1">
        <v>0</v>
      </c>
      <c r="S154" s="1" t="s">
        <v>130</v>
      </c>
      <c r="T154" s="1" t="e">
        <f>VLOOKUP($A154,'[1]Sheet 1'!$A:$AN,T$1,0)</f>
        <v>#N/A</v>
      </c>
      <c r="U154" s="1" t="s">
        <v>131</v>
      </c>
      <c r="V154" s="1" t="s">
        <v>158</v>
      </c>
      <c r="W154" s="1" t="s">
        <v>158</v>
      </c>
      <c r="X154" s="1" t="s">
        <v>134</v>
      </c>
      <c r="Y154" s="1" t="str">
        <f>VLOOKUP($A154,'[1]Sheet 1'!$A:$AN,Y$1,0)</f>
        <v>Proposed Plan</v>
      </c>
      <c r="Z154" s="1" t="str">
        <f>VLOOKUP($A154,'[1]Sheet 1'!$A:$AN,Z$1,0)</f>
        <v>FMT Platform</v>
      </c>
      <c r="AA154" s="1" t="s">
        <v>131</v>
      </c>
      <c r="AB154" s="1" t="s">
        <v>529</v>
      </c>
      <c r="AC154" s="1" t="s">
        <v>136</v>
      </c>
      <c r="AD154" s="1" t="e">
        <f>VLOOKUP($A154,'[1]Sheet 1'!$A:$AN,AD$1,0)</f>
        <v>#N/A</v>
      </c>
      <c r="AE154" s="1" t="e">
        <f>VLOOKUP($A154,'[1]Sheet 1'!$A:$AN,AE$1,0)</f>
        <v>#N/A</v>
      </c>
      <c r="AF154" s="1" t="s">
        <v>158</v>
      </c>
      <c r="AG154" s="1" t="e">
        <f>VLOOKUP($A154,'[1]Sheet 1'!$A:$AN,AG$1,0)</f>
        <v>#N/A</v>
      </c>
      <c r="AH154" s="1" t="e">
        <f>VLOOKUP($A154,'[1]Sheet 1'!$A:$AN,AH$1,0)</f>
        <v>#N/A</v>
      </c>
      <c r="AI154" s="1" t="e">
        <f>VLOOKUP($A154,'[1]Sheet 1'!$A:$AN,AI$1,0)</f>
        <v>#N/A</v>
      </c>
      <c r="AJ154" s="1" t="e">
        <f>VLOOKUP($A154,'[1]Sheet 1'!$A:$AN,AJ$1,0)</f>
        <v>#N/A</v>
      </c>
      <c r="AK154" s="1" t="e">
        <f>VLOOKUP($A154,'[1]Sheet 1'!$A:$AN,AK$1,0)</f>
        <v>#REF!</v>
      </c>
      <c r="AL154" s="1" t="e">
        <f>VLOOKUP($A154,'[1]Sheet 1'!$A:$AN,AL$1,0)</f>
        <v>#REF!</v>
      </c>
      <c r="AM154" s="1" t="e">
        <f>VLOOKUP($A154,'[1]Sheet 1'!$A:$AN,AM$1,0)</f>
        <v>#REF!</v>
      </c>
      <c r="AN154" s="1" t="e">
        <f>VLOOKUP($A154,'[1]Sheet 1'!$A:$AN,AN$1,0)</f>
        <v>#REF!</v>
      </c>
      <c r="AO154" s="22" t="s">
        <v>782</v>
      </c>
      <c r="AQ154" s="22" t="s">
        <v>781</v>
      </c>
      <c r="AR154" s="1" t="s">
        <v>138</v>
      </c>
      <c r="AS154" s="1" t="s">
        <v>139</v>
      </c>
      <c r="AT154" s="1" t="s">
        <v>171</v>
      </c>
      <c r="AV154" s="1" t="s">
        <v>140</v>
      </c>
      <c r="AW154" s="1" t="s">
        <v>141</v>
      </c>
      <c r="AX154" s="1" t="s">
        <v>142</v>
      </c>
      <c r="AY154" s="22" t="s">
        <v>783</v>
      </c>
      <c r="BI154" s="23">
        <v>42916</v>
      </c>
      <c r="BJ154" s="23">
        <v>43234</v>
      </c>
      <c r="BK154" s="24">
        <v>6.5</v>
      </c>
      <c r="BL154" s="1">
        <v>0</v>
      </c>
      <c r="CT154" s="1" t="s">
        <v>144</v>
      </c>
      <c r="DD154" s="1" t="s">
        <v>145</v>
      </c>
      <c r="DE154" s="22" t="s">
        <v>262</v>
      </c>
      <c r="DH154" s="1" t="s">
        <v>146</v>
      </c>
      <c r="DI154" s="22" t="s">
        <v>784</v>
      </c>
      <c r="DM154" s="1">
        <v>0</v>
      </c>
    </row>
    <row r="155" ht="14" hidden="1" customHeight="1" spans="1:117">
      <c r="A155" s="1" t="s">
        <v>785</v>
      </c>
      <c r="B155" s="1" t="s">
        <v>781</v>
      </c>
      <c r="C155" s="1" t="s">
        <v>782</v>
      </c>
      <c r="D155" s="1" t="s">
        <v>262</v>
      </c>
      <c r="E155" s="1" t="s">
        <v>149</v>
      </c>
      <c r="F155" s="1" t="s">
        <v>128</v>
      </c>
      <c r="G155" s="1" t="s">
        <v>157</v>
      </c>
      <c r="H155" s="1" t="s">
        <v>786</v>
      </c>
      <c r="K155" s="1">
        <f t="shared" si="46"/>
        <v>0</v>
      </c>
      <c r="L155" s="7">
        <f t="shared" si="47"/>
        <v>0</v>
      </c>
      <c r="M155" s="1">
        <f t="shared" si="48"/>
        <v>0</v>
      </c>
      <c r="N155" s="13">
        <f t="shared" si="49"/>
        <v>0</v>
      </c>
      <c r="P155" s="1">
        <f t="shared" si="50"/>
        <v>0</v>
      </c>
      <c r="Q155" s="1">
        <v>0</v>
      </c>
      <c r="S155" s="1" t="s">
        <v>130</v>
      </c>
      <c r="T155" s="1" t="e">
        <f>VLOOKUP($A155,'[1]Sheet 1'!$A:$AN,T$1,0)</f>
        <v>#N/A</v>
      </c>
      <c r="U155" s="1" t="s">
        <v>131</v>
      </c>
      <c r="V155" s="1" t="s">
        <v>158</v>
      </c>
      <c r="W155" s="1" t="s">
        <v>158</v>
      </c>
      <c r="X155" s="1" t="s">
        <v>134</v>
      </c>
      <c r="Y155" s="1" t="str">
        <f>VLOOKUP($A155,'[1]Sheet 1'!$A:$AN,Y$1,0)</f>
        <v>Proposed Plan</v>
      </c>
      <c r="Z155" s="1" t="str">
        <f>VLOOKUP($A155,'[1]Sheet 1'!$A:$AN,Z$1,0)</f>
        <v>FMT Platform</v>
      </c>
      <c r="AA155" s="1" t="s">
        <v>131</v>
      </c>
      <c r="AB155" s="1" t="s">
        <v>529</v>
      </c>
      <c r="AC155" s="1" t="s">
        <v>136</v>
      </c>
      <c r="AD155" s="1" t="e">
        <f>VLOOKUP($A155,'[1]Sheet 1'!$A:$AN,AD$1,0)</f>
        <v>#N/A</v>
      </c>
      <c r="AE155" s="1" t="e">
        <f>VLOOKUP($A155,'[1]Sheet 1'!$A:$AN,AE$1,0)</f>
        <v>#N/A</v>
      </c>
      <c r="AF155" s="1" t="s">
        <v>158</v>
      </c>
      <c r="AG155" s="1" t="e">
        <f>VLOOKUP($A155,'[1]Sheet 1'!$A:$AN,AG$1,0)</f>
        <v>#N/A</v>
      </c>
      <c r="AH155" s="1" t="e">
        <f>VLOOKUP($A155,'[1]Sheet 1'!$A:$AN,AH$1,0)</f>
        <v>#N/A</v>
      </c>
      <c r="AI155" s="1" t="e">
        <f>VLOOKUP($A155,'[1]Sheet 1'!$A:$AN,AI$1,0)</f>
        <v>#N/A</v>
      </c>
      <c r="AJ155" s="1" t="e">
        <f>VLOOKUP($A155,'[1]Sheet 1'!$A:$AN,AJ$1,0)</f>
        <v>#N/A</v>
      </c>
      <c r="AK155" s="1" t="e">
        <f>VLOOKUP($A155,'[1]Sheet 1'!$A:$AN,AK$1,0)</f>
        <v>#REF!</v>
      </c>
      <c r="AL155" s="1" t="e">
        <f>VLOOKUP($A155,'[1]Sheet 1'!$A:$AN,AL$1,0)</f>
        <v>#REF!</v>
      </c>
      <c r="AM155" s="1" t="e">
        <f>VLOOKUP($A155,'[1]Sheet 1'!$A:$AN,AM$1,0)</f>
        <v>#REF!</v>
      </c>
      <c r="AN155" s="1" t="e">
        <f>VLOOKUP($A155,'[1]Sheet 1'!$A:$AN,AN$1,0)</f>
        <v>#REF!</v>
      </c>
      <c r="AO155" s="22" t="s">
        <v>782</v>
      </c>
      <c r="AW155" s="1" t="s">
        <v>141</v>
      </c>
      <c r="AZ155" s="22" t="s">
        <v>786</v>
      </c>
      <c r="BA155" s="1" t="s">
        <v>787</v>
      </c>
      <c r="BB155" s="1" t="s">
        <v>166</v>
      </c>
      <c r="BF155" s="1" t="s">
        <v>138</v>
      </c>
      <c r="BG155" s="1" t="s">
        <v>152</v>
      </c>
      <c r="BH155" s="1" t="s">
        <v>152</v>
      </c>
      <c r="BI155" s="23">
        <v>42916</v>
      </c>
      <c r="BJ155" s="23">
        <v>43234</v>
      </c>
      <c r="BK155" s="24">
        <v>6.5</v>
      </c>
      <c r="BL155" s="1">
        <v>0</v>
      </c>
      <c r="DF155" s="22" t="s">
        <v>262</v>
      </c>
      <c r="DJ155" s="22" t="s">
        <v>760</v>
      </c>
      <c r="DM155" s="1">
        <v>0</v>
      </c>
    </row>
    <row r="156" ht="14" customHeight="1" spans="1:113">
      <c r="A156" s="1">
        <v>12580</v>
      </c>
      <c r="B156" s="1" t="s">
        <v>788</v>
      </c>
      <c r="C156" s="1" t="s">
        <v>789</v>
      </c>
      <c r="D156" s="1" t="s">
        <v>156</v>
      </c>
      <c r="E156" s="1" t="s">
        <v>127</v>
      </c>
      <c r="F156" s="1" t="s">
        <v>128</v>
      </c>
      <c r="G156" s="1" t="s">
        <v>157</v>
      </c>
      <c r="H156" s="1">
        <v>0</v>
      </c>
      <c r="K156" s="7">
        <f t="shared" si="46"/>
        <v>0</v>
      </c>
      <c r="L156" s="7">
        <f t="shared" si="47"/>
        <v>0</v>
      </c>
      <c r="M156" s="1">
        <f t="shared" si="48"/>
        <v>0</v>
      </c>
      <c r="N156" s="13">
        <f t="shared" si="49"/>
        <v>0</v>
      </c>
      <c r="P156" s="1">
        <f t="shared" si="50"/>
        <v>0</v>
      </c>
      <c r="Q156" s="1">
        <v>0</v>
      </c>
      <c r="S156" s="1" t="s">
        <v>130</v>
      </c>
      <c r="T156" s="1" t="e">
        <f>VLOOKUP($A156,'[1]Sheet 1'!$A:$AN,T$1,0)</f>
        <v>#N/A</v>
      </c>
      <c r="U156" s="1" t="s">
        <v>131</v>
      </c>
      <c r="V156" s="1" t="s">
        <v>171</v>
      </c>
      <c r="W156" s="1" t="s">
        <v>171</v>
      </c>
      <c r="X156" s="1" t="s">
        <v>134</v>
      </c>
      <c r="Y156" s="1" t="str">
        <f>VLOOKUP($A156,'[1]Sheet 1'!$A:$AN,Y$1,0)</f>
        <v>Pending</v>
      </c>
      <c r="Z156" s="1" t="str">
        <f>VLOOKUP($A156,'[1]Sheet 1'!$A:$AN,Z$1,0)</f>
        <v>GDO Subject Review Tracker</v>
      </c>
      <c r="AA156" s="1" t="s">
        <v>131</v>
      </c>
      <c r="AB156" s="1" t="s">
        <v>529</v>
      </c>
      <c r="AC156" s="1" t="s">
        <v>136</v>
      </c>
      <c r="AD156" s="1" t="e">
        <f>VLOOKUP($A156,'[1]Sheet 1'!$A:$AN,AD$1,0)</f>
        <v>#N/A</v>
      </c>
      <c r="AE156" s="1" t="e">
        <f>VLOOKUP($A156,'[1]Sheet 1'!$A:$AN,AE$1,0)</f>
        <v>#N/A</v>
      </c>
      <c r="AF156" s="1" t="s">
        <v>171</v>
      </c>
      <c r="AG156" s="1" t="e">
        <f>VLOOKUP($A156,'[1]Sheet 1'!$A:$AN,AG$1,0)</f>
        <v>#N/A</v>
      </c>
      <c r="AH156" s="1" t="e">
        <f>VLOOKUP($A156,'[1]Sheet 1'!$A:$AN,AH$1,0)</f>
        <v>#N/A</v>
      </c>
      <c r="AI156" s="1" t="e">
        <f>VLOOKUP($A156,'[1]Sheet 1'!$A:$AN,AI$1,0)</f>
        <v>#N/A</v>
      </c>
      <c r="AJ156" s="1" t="e">
        <f>VLOOKUP($A156,'[1]Sheet 1'!$A:$AN,AJ$1,0)</f>
        <v>#N/A</v>
      </c>
      <c r="AK156" s="1" t="e">
        <f>VLOOKUP($A156,'[1]Sheet 1'!$A:$AN,AK$1,0)</f>
        <v>#REF!</v>
      </c>
      <c r="AL156" s="1" t="e">
        <f>VLOOKUP($A156,'[1]Sheet 1'!$A:$AN,AL$1,0)</f>
        <v>#REF!</v>
      </c>
      <c r="AM156" s="1" t="e">
        <f>VLOOKUP($A156,'[1]Sheet 1'!$A:$AN,AM$1,0)</f>
        <v>#REF!</v>
      </c>
      <c r="AN156" s="1" t="e">
        <f>VLOOKUP($A156,'[1]Sheet 1'!$A:$AN,AN$1,0)</f>
        <v>#REF!</v>
      </c>
      <c r="AO156" s="22" t="s">
        <v>789</v>
      </c>
      <c r="AQ156" s="22" t="s">
        <v>788</v>
      </c>
      <c r="AR156" s="1" t="s">
        <v>138</v>
      </c>
      <c r="AS156" s="1" t="s">
        <v>139</v>
      </c>
      <c r="AV156" s="1" t="s">
        <v>140</v>
      </c>
      <c r="AW156" s="1" t="s">
        <v>198</v>
      </c>
      <c r="AX156" s="1" t="s">
        <v>142</v>
      </c>
      <c r="AY156" s="22" t="s">
        <v>790</v>
      </c>
      <c r="BI156" s="23">
        <v>42919</v>
      </c>
      <c r="BJ156" s="23">
        <v>43357</v>
      </c>
      <c r="CT156" s="1" t="s">
        <v>144</v>
      </c>
      <c r="DD156" s="1" t="s">
        <v>145</v>
      </c>
      <c r="DE156" s="22" t="s">
        <v>156</v>
      </c>
      <c r="DH156" s="1" t="s">
        <v>146</v>
      </c>
      <c r="DI156" s="22" t="s">
        <v>791</v>
      </c>
    </row>
    <row r="157" ht="14" hidden="1" customHeight="1" spans="1:114">
      <c r="A157" s="1" t="s">
        <v>792</v>
      </c>
      <c r="B157" s="1" t="s">
        <v>788</v>
      </c>
      <c r="C157" s="1" t="s">
        <v>789</v>
      </c>
      <c r="D157" s="1" t="s">
        <v>156</v>
      </c>
      <c r="E157" s="1" t="s">
        <v>149</v>
      </c>
      <c r="F157" s="1" t="s">
        <v>128</v>
      </c>
      <c r="G157" s="1" t="s">
        <v>157</v>
      </c>
      <c r="H157" s="1" t="s">
        <v>793</v>
      </c>
      <c r="K157" s="1">
        <f t="shared" si="46"/>
        <v>0</v>
      </c>
      <c r="L157" s="7">
        <f t="shared" si="47"/>
        <v>0</v>
      </c>
      <c r="M157" s="1">
        <f t="shared" si="48"/>
        <v>0</v>
      </c>
      <c r="N157" s="13">
        <f t="shared" si="49"/>
        <v>0</v>
      </c>
      <c r="P157" s="1">
        <f t="shared" si="50"/>
        <v>0</v>
      </c>
      <c r="Q157" s="1">
        <v>0</v>
      </c>
      <c r="S157" s="1" t="s">
        <v>130</v>
      </c>
      <c r="T157" s="1" t="e">
        <f>VLOOKUP($A157,'[1]Sheet 1'!$A:$AN,T$1,0)</f>
        <v>#N/A</v>
      </c>
      <c r="U157" s="1" t="s">
        <v>131</v>
      </c>
      <c r="V157" s="1" t="s">
        <v>171</v>
      </c>
      <c r="W157" s="1" t="s">
        <v>171</v>
      </c>
      <c r="X157" s="1" t="s">
        <v>134</v>
      </c>
      <c r="Y157" s="1" t="str">
        <f>VLOOKUP($A157,'[1]Sheet 1'!$A:$AN,Y$1,0)</f>
        <v>Proposed Plan</v>
      </c>
      <c r="Z157" s="1" t="str">
        <f>VLOOKUP($A157,'[1]Sheet 1'!$A:$AN,Z$1,0)</f>
        <v>GDO Subject Review Tracker</v>
      </c>
      <c r="AA157" s="1" t="s">
        <v>131</v>
      </c>
      <c r="AB157" s="1" t="s">
        <v>529</v>
      </c>
      <c r="AC157" s="1" t="s">
        <v>136</v>
      </c>
      <c r="AD157" s="1" t="e">
        <f>VLOOKUP($A157,'[1]Sheet 1'!$A:$AN,AD$1,0)</f>
        <v>#N/A</v>
      </c>
      <c r="AE157" s="1" t="e">
        <f>VLOOKUP($A157,'[1]Sheet 1'!$A:$AN,AE$1,0)</f>
        <v>#N/A</v>
      </c>
      <c r="AF157" s="1" t="s">
        <v>171</v>
      </c>
      <c r="AG157" s="1" t="e">
        <f>VLOOKUP($A157,'[1]Sheet 1'!$A:$AN,AG$1,0)</f>
        <v>#N/A</v>
      </c>
      <c r="AH157" s="1" t="e">
        <f>VLOOKUP($A157,'[1]Sheet 1'!$A:$AN,AH$1,0)</f>
        <v>#N/A</v>
      </c>
      <c r="AI157" s="1" t="e">
        <f>VLOOKUP($A157,'[1]Sheet 1'!$A:$AN,AI$1,0)</f>
        <v>#N/A</v>
      </c>
      <c r="AJ157" s="1" t="e">
        <f>VLOOKUP($A157,'[1]Sheet 1'!$A:$AN,AJ$1,0)</f>
        <v>#N/A</v>
      </c>
      <c r="AK157" s="1" t="e">
        <f>VLOOKUP($A157,'[1]Sheet 1'!$A:$AN,AK$1,0)</f>
        <v>#REF!</v>
      </c>
      <c r="AL157" s="1" t="e">
        <f>VLOOKUP($A157,'[1]Sheet 1'!$A:$AN,AL$1,0)</f>
        <v>#REF!</v>
      </c>
      <c r="AM157" s="1" t="e">
        <f>VLOOKUP($A157,'[1]Sheet 1'!$A:$AN,AM$1,0)</f>
        <v>#REF!</v>
      </c>
      <c r="AN157" s="1" t="e">
        <f>VLOOKUP($A157,'[1]Sheet 1'!$A:$AN,AN$1,0)</f>
        <v>#REF!</v>
      </c>
      <c r="AO157" s="22" t="s">
        <v>789</v>
      </c>
      <c r="AW157" s="1" t="s">
        <v>141</v>
      </c>
      <c r="AZ157" s="22" t="s">
        <v>793</v>
      </c>
      <c r="BA157" s="1" t="s">
        <v>790</v>
      </c>
      <c r="BB157" s="1" t="s">
        <v>166</v>
      </c>
      <c r="BF157" s="1" t="s">
        <v>138</v>
      </c>
      <c r="BG157" s="1" t="s">
        <v>152</v>
      </c>
      <c r="BH157" s="1" t="s">
        <v>152</v>
      </c>
      <c r="BI157" s="23">
        <v>42919</v>
      </c>
      <c r="BJ157" s="23">
        <v>43357</v>
      </c>
      <c r="DF157" s="22" t="s">
        <v>156</v>
      </c>
      <c r="DJ157" s="22" t="s">
        <v>292</v>
      </c>
    </row>
    <row r="158" ht="14" customHeight="1" spans="1:117">
      <c r="A158" s="1">
        <v>12577</v>
      </c>
      <c r="B158" s="1" t="s">
        <v>794</v>
      </c>
      <c r="C158" s="1" t="s">
        <v>795</v>
      </c>
      <c r="D158" s="1" t="s">
        <v>194</v>
      </c>
      <c r="E158" s="1" t="s">
        <v>127</v>
      </c>
      <c r="F158" s="1" t="s">
        <v>128</v>
      </c>
      <c r="G158" s="1" t="s">
        <v>309</v>
      </c>
      <c r="H158" s="1">
        <v>0</v>
      </c>
      <c r="K158" s="7">
        <f t="shared" si="46"/>
        <v>0</v>
      </c>
      <c r="L158" s="7">
        <f t="shared" si="47"/>
        <v>0</v>
      </c>
      <c r="M158" s="1">
        <f t="shared" si="48"/>
        <v>0</v>
      </c>
      <c r="N158" s="13">
        <f t="shared" si="49"/>
        <v>0</v>
      </c>
      <c r="P158" s="1">
        <f t="shared" si="50"/>
        <v>0.0454</v>
      </c>
      <c r="Q158" s="1">
        <v>0</v>
      </c>
      <c r="S158" s="1" t="s">
        <v>130</v>
      </c>
      <c r="T158" s="1" t="e">
        <f>VLOOKUP($A158,'[1]Sheet 1'!$A:$AN,T$1,0)</f>
        <v>#N/A</v>
      </c>
      <c r="U158" s="1" t="s">
        <v>131</v>
      </c>
      <c r="V158" s="1" t="s">
        <v>158</v>
      </c>
      <c r="W158" s="1" t="s">
        <v>158</v>
      </c>
      <c r="X158" s="1" t="s">
        <v>134</v>
      </c>
      <c r="Y158" s="1" t="str">
        <f>VLOOKUP($A158,'[1]Sheet 1'!$A:$AN,Y$1,0)</f>
        <v>Pending</v>
      </c>
      <c r="Z158" s="1" t="str">
        <f>VLOOKUP($A158,'[1]Sheet 1'!$A:$AN,Z$1,0)</f>
        <v>I.MAN to RoD</v>
      </c>
      <c r="AA158" s="1" t="s">
        <v>131</v>
      </c>
      <c r="AB158" s="1" t="s">
        <v>529</v>
      </c>
      <c r="AC158" s="1" t="s">
        <v>159</v>
      </c>
      <c r="AD158" s="1" t="e">
        <f>VLOOKUP($A158,'[1]Sheet 1'!$A:$AN,AD$1,0)</f>
        <v>#N/A</v>
      </c>
      <c r="AE158" s="1" t="e">
        <f>VLOOKUP($A158,'[1]Sheet 1'!$A:$AN,AE$1,0)</f>
        <v>#N/A</v>
      </c>
      <c r="AF158" s="1" t="s">
        <v>158</v>
      </c>
      <c r="AG158" s="1" t="e">
        <f>VLOOKUP($A158,'[1]Sheet 1'!$A:$AN,AG$1,0)</f>
        <v>#N/A</v>
      </c>
      <c r="AH158" s="1" t="e">
        <f>VLOOKUP($A158,'[1]Sheet 1'!$A:$AN,AH$1,0)</f>
        <v>#N/A</v>
      </c>
      <c r="AI158" s="1" t="e">
        <f>VLOOKUP($A158,'[1]Sheet 1'!$A:$AN,AI$1,0)</f>
        <v>#N/A</v>
      </c>
      <c r="AJ158" s="1" t="e">
        <f>VLOOKUP($A158,'[1]Sheet 1'!$A:$AN,AJ$1,0)</f>
        <v>#N/A</v>
      </c>
      <c r="AK158" s="1" t="e">
        <f>VLOOKUP($A158,'[1]Sheet 1'!$A:$AN,AK$1,0)</f>
        <v>#REF!</v>
      </c>
      <c r="AL158" s="1" t="e">
        <f>VLOOKUP($A158,'[1]Sheet 1'!$A:$AN,AL$1,0)</f>
        <v>#REF!</v>
      </c>
      <c r="AM158" s="1" t="e">
        <f>VLOOKUP($A158,'[1]Sheet 1'!$A:$AN,AM$1,0)</f>
        <v>#REF!</v>
      </c>
      <c r="AN158" s="1" t="e">
        <f>VLOOKUP($A158,'[1]Sheet 1'!$A:$AN,AN$1,0)</f>
        <v>#REF!</v>
      </c>
      <c r="AO158" s="22" t="s">
        <v>795</v>
      </c>
      <c r="AQ158" s="22" t="s">
        <v>794</v>
      </c>
      <c r="AR158" s="1" t="s">
        <v>138</v>
      </c>
      <c r="AS158" s="1" t="s">
        <v>139</v>
      </c>
      <c r="AV158" s="1" t="s">
        <v>140</v>
      </c>
      <c r="AW158" s="1" t="s">
        <v>198</v>
      </c>
      <c r="AX158" s="1" t="s">
        <v>142</v>
      </c>
      <c r="AY158" s="22" t="s">
        <v>796</v>
      </c>
      <c r="BI158" s="23">
        <v>42919</v>
      </c>
      <c r="BJ158" s="23">
        <v>43248</v>
      </c>
      <c r="BK158" s="24">
        <v>41.4</v>
      </c>
      <c r="BL158" s="1">
        <v>0</v>
      </c>
      <c r="CT158" s="1" t="s">
        <v>144</v>
      </c>
      <c r="DD158" s="1" t="s">
        <v>145</v>
      </c>
      <c r="DE158" s="22" t="s">
        <v>194</v>
      </c>
      <c r="DH158" s="1" t="s">
        <v>161</v>
      </c>
      <c r="DI158" s="22" t="s">
        <v>797</v>
      </c>
      <c r="DM158" s="1">
        <v>0.2</v>
      </c>
    </row>
    <row r="159" ht="14" hidden="1" customHeight="1" spans="1:117">
      <c r="A159" s="1" t="s">
        <v>798</v>
      </c>
      <c r="B159" s="1" t="s">
        <v>794</v>
      </c>
      <c r="C159" s="1" t="s">
        <v>795</v>
      </c>
      <c r="D159" s="1" t="s">
        <v>194</v>
      </c>
      <c r="E159" s="1" t="s">
        <v>149</v>
      </c>
      <c r="F159" s="1" t="s">
        <v>128</v>
      </c>
      <c r="G159" s="1" t="s">
        <v>309</v>
      </c>
      <c r="H159" s="1" t="s">
        <v>799</v>
      </c>
      <c r="K159" s="1">
        <f t="shared" si="46"/>
        <v>0</v>
      </c>
      <c r="L159" s="7">
        <f t="shared" si="47"/>
        <v>0</v>
      </c>
      <c r="M159" s="1">
        <f t="shared" si="48"/>
        <v>0</v>
      </c>
      <c r="N159" s="13">
        <f t="shared" si="49"/>
        <v>0</v>
      </c>
      <c r="P159" s="1">
        <f t="shared" si="50"/>
        <v>0.0454</v>
      </c>
      <c r="Q159" s="1">
        <v>0</v>
      </c>
      <c r="S159" s="1" t="s">
        <v>130</v>
      </c>
      <c r="T159" s="1" t="e">
        <f>VLOOKUP($A159,'[1]Sheet 1'!$A:$AN,T$1,0)</f>
        <v>#N/A</v>
      </c>
      <c r="U159" s="1" t="s">
        <v>131</v>
      </c>
      <c r="V159" s="1" t="s">
        <v>158</v>
      </c>
      <c r="W159" s="1" t="s">
        <v>158</v>
      </c>
      <c r="X159" s="1" t="s">
        <v>134</v>
      </c>
      <c r="Y159" s="1" t="str">
        <f>VLOOKUP($A159,'[1]Sheet 1'!$A:$AN,Y$1,0)</f>
        <v>Proposed Plan</v>
      </c>
      <c r="Z159" s="1" t="str">
        <f>VLOOKUP($A159,'[1]Sheet 1'!$A:$AN,Z$1,0)</f>
        <v>I.MAN to RoD</v>
      </c>
      <c r="AA159" s="1" t="s">
        <v>131</v>
      </c>
      <c r="AB159" s="1" t="s">
        <v>529</v>
      </c>
      <c r="AC159" s="1" t="s">
        <v>159</v>
      </c>
      <c r="AD159" s="1" t="e">
        <f>VLOOKUP($A159,'[1]Sheet 1'!$A:$AN,AD$1,0)</f>
        <v>#N/A</v>
      </c>
      <c r="AE159" s="1" t="e">
        <f>VLOOKUP($A159,'[1]Sheet 1'!$A:$AN,AE$1,0)</f>
        <v>#N/A</v>
      </c>
      <c r="AF159" s="1" t="s">
        <v>158</v>
      </c>
      <c r="AG159" s="1" t="e">
        <f>VLOOKUP($A159,'[1]Sheet 1'!$A:$AN,AG$1,0)</f>
        <v>#N/A</v>
      </c>
      <c r="AH159" s="1" t="e">
        <f>VLOOKUP($A159,'[1]Sheet 1'!$A:$AN,AH$1,0)</f>
        <v>#N/A</v>
      </c>
      <c r="AI159" s="1" t="e">
        <f>VLOOKUP($A159,'[1]Sheet 1'!$A:$AN,AI$1,0)</f>
        <v>#N/A</v>
      </c>
      <c r="AJ159" s="1" t="e">
        <f>VLOOKUP($A159,'[1]Sheet 1'!$A:$AN,AJ$1,0)</f>
        <v>#N/A</v>
      </c>
      <c r="AK159" s="1" t="e">
        <f>VLOOKUP($A159,'[1]Sheet 1'!$A:$AN,AK$1,0)</f>
        <v>#REF!</v>
      </c>
      <c r="AL159" s="1" t="e">
        <f>VLOOKUP($A159,'[1]Sheet 1'!$A:$AN,AL$1,0)</f>
        <v>#REF!</v>
      </c>
      <c r="AM159" s="1" t="e">
        <f>VLOOKUP($A159,'[1]Sheet 1'!$A:$AN,AM$1,0)</f>
        <v>#REF!</v>
      </c>
      <c r="AN159" s="1" t="e">
        <f>VLOOKUP($A159,'[1]Sheet 1'!$A:$AN,AN$1,0)</f>
        <v>#REF!</v>
      </c>
      <c r="AO159" s="22" t="s">
        <v>795</v>
      </c>
      <c r="AW159" s="1" t="s">
        <v>141</v>
      </c>
      <c r="AZ159" s="22" t="s">
        <v>799</v>
      </c>
      <c r="BA159" s="1" t="s">
        <v>796</v>
      </c>
      <c r="BB159" s="1" t="s">
        <v>309</v>
      </c>
      <c r="BF159" s="1" t="s">
        <v>138</v>
      </c>
      <c r="BG159" s="1" t="s">
        <v>152</v>
      </c>
      <c r="BH159" s="1" t="s">
        <v>152</v>
      </c>
      <c r="BI159" s="23">
        <v>42919</v>
      </c>
      <c r="BJ159" s="23">
        <v>43248</v>
      </c>
      <c r="BK159" s="24">
        <v>41.4</v>
      </c>
      <c r="BL159" s="1">
        <v>0</v>
      </c>
      <c r="DF159" s="22" t="s">
        <v>292</v>
      </c>
      <c r="DJ159" s="22" t="s">
        <v>292</v>
      </c>
      <c r="DM159" s="1">
        <v>0.2</v>
      </c>
    </row>
    <row r="160" ht="14" customHeight="1" spans="1:117">
      <c r="A160" s="1">
        <v>12579</v>
      </c>
      <c r="B160" s="1" t="s">
        <v>800</v>
      </c>
      <c r="C160" s="1" t="s">
        <v>801</v>
      </c>
      <c r="D160" s="1" t="s">
        <v>194</v>
      </c>
      <c r="E160" s="1" t="s">
        <v>127</v>
      </c>
      <c r="F160" s="1" t="s">
        <v>128</v>
      </c>
      <c r="G160" s="1" t="s">
        <v>309</v>
      </c>
      <c r="H160" s="1">
        <v>0</v>
      </c>
      <c r="K160" s="7">
        <f t="shared" si="46"/>
        <v>0</v>
      </c>
      <c r="L160" s="7">
        <f t="shared" si="47"/>
        <v>0</v>
      </c>
      <c r="M160" s="1">
        <f t="shared" si="48"/>
        <v>0</v>
      </c>
      <c r="N160" s="13">
        <f t="shared" si="49"/>
        <v>0</v>
      </c>
      <c r="P160" s="1">
        <f t="shared" si="50"/>
        <v>0.0454</v>
      </c>
      <c r="Q160" s="1">
        <v>0</v>
      </c>
      <c r="S160" s="1" t="s">
        <v>130</v>
      </c>
      <c r="T160" s="1" t="e">
        <f>VLOOKUP($A160,'[1]Sheet 1'!$A:$AN,T$1,0)</f>
        <v>#N/A</v>
      </c>
      <c r="U160" s="1" t="s">
        <v>131</v>
      </c>
      <c r="V160" s="1" t="s">
        <v>158</v>
      </c>
      <c r="W160" s="1" t="s">
        <v>158</v>
      </c>
      <c r="X160" s="1" t="s">
        <v>134</v>
      </c>
      <c r="Y160" s="1" t="str">
        <f>VLOOKUP($A160,'[1]Sheet 1'!$A:$AN,Y$1,0)</f>
        <v>Pending</v>
      </c>
      <c r="Z160" s="1" t="str">
        <f>VLOOKUP($A160,'[1]Sheet 1'!$A:$AN,Z$1,0)</f>
        <v>IDMP - Sandoz</v>
      </c>
      <c r="AA160" s="1" t="s">
        <v>131</v>
      </c>
      <c r="AB160" s="1" t="s">
        <v>529</v>
      </c>
      <c r="AC160" s="1" t="s">
        <v>136</v>
      </c>
      <c r="AD160" s="1" t="e">
        <f>VLOOKUP($A160,'[1]Sheet 1'!$A:$AN,AD$1,0)</f>
        <v>#N/A</v>
      </c>
      <c r="AE160" s="1" t="e">
        <f>VLOOKUP($A160,'[1]Sheet 1'!$A:$AN,AE$1,0)</f>
        <v>#N/A</v>
      </c>
      <c r="AF160" s="1" t="s">
        <v>158</v>
      </c>
      <c r="AG160" s="1" t="e">
        <f>VLOOKUP($A160,'[1]Sheet 1'!$A:$AN,AG$1,0)</f>
        <v>#N/A</v>
      </c>
      <c r="AH160" s="1" t="e">
        <f>VLOOKUP($A160,'[1]Sheet 1'!$A:$AN,AH$1,0)</f>
        <v>#N/A</v>
      </c>
      <c r="AI160" s="1" t="e">
        <f>VLOOKUP($A160,'[1]Sheet 1'!$A:$AN,AI$1,0)</f>
        <v>#N/A</v>
      </c>
      <c r="AJ160" s="1" t="e">
        <f>VLOOKUP($A160,'[1]Sheet 1'!$A:$AN,AJ$1,0)</f>
        <v>#N/A</v>
      </c>
      <c r="AK160" s="1" t="e">
        <f>VLOOKUP($A160,'[1]Sheet 1'!$A:$AN,AK$1,0)</f>
        <v>#REF!</v>
      </c>
      <c r="AL160" s="1" t="e">
        <f>VLOOKUP($A160,'[1]Sheet 1'!$A:$AN,AL$1,0)</f>
        <v>#REF!</v>
      </c>
      <c r="AM160" s="1" t="e">
        <f>VLOOKUP($A160,'[1]Sheet 1'!$A:$AN,AM$1,0)</f>
        <v>#REF!</v>
      </c>
      <c r="AN160" s="1" t="e">
        <f>VLOOKUP($A160,'[1]Sheet 1'!$A:$AN,AN$1,0)</f>
        <v>#REF!</v>
      </c>
      <c r="AO160" s="22" t="s">
        <v>801</v>
      </c>
      <c r="AQ160" s="22" t="s">
        <v>800</v>
      </c>
      <c r="AR160" s="1" t="s">
        <v>377</v>
      </c>
      <c r="AS160" s="1" t="s">
        <v>139</v>
      </c>
      <c r="AV160" s="1" t="s">
        <v>140</v>
      </c>
      <c r="AW160" s="1" t="s">
        <v>198</v>
      </c>
      <c r="AX160" s="1" t="s">
        <v>142</v>
      </c>
      <c r="AY160" s="22" t="s">
        <v>802</v>
      </c>
      <c r="BI160" s="23">
        <v>42919</v>
      </c>
      <c r="BJ160" s="23">
        <v>43109</v>
      </c>
      <c r="BK160" s="24">
        <v>34.8</v>
      </c>
      <c r="BL160" s="1">
        <v>0</v>
      </c>
      <c r="CT160" s="1" t="s">
        <v>144</v>
      </c>
      <c r="DD160" s="1" t="s">
        <v>145</v>
      </c>
      <c r="DE160" s="22" t="s">
        <v>194</v>
      </c>
      <c r="DH160" s="1" t="s">
        <v>146</v>
      </c>
      <c r="DI160" s="22" t="s">
        <v>803</v>
      </c>
      <c r="DM160" s="1">
        <v>0.2</v>
      </c>
    </row>
    <row r="161" ht="14" hidden="1" customHeight="1" spans="1:117">
      <c r="A161" s="1" t="s">
        <v>804</v>
      </c>
      <c r="B161" s="1" t="s">
        <v>800</v>
      </c>
      <c r="C161" s="1" t="s">
        <v>801</v>
      </c>
      <c r="D161" s="1" t="s">
        <v>194</v>
      </c>
      <c r="E161" s="1" t="s">
        <v>149</v>
      </c>
      <c r="F161" s="1" t="s">
        <v>128</v>
      </c>
      <c r="G161" s="1" t="s">
        <v>309</v>
      </c>
      <c r="H161" s="1" t="s">
        <v>805</v>
      </c>
      <c r="K161" s="1">
        <f t="shared" si="46"/>
        <v>0</v>
      </c>
      <c r="L161" s="7">
        <f t="shared" si="47"/>
        <v>0</v>
      </c>
      <c r="M161" s="1">
        <f t="shared" si="48"/>
        <v>0</v>
      </c>
      <c r="N161" s="13">
        <f t="shared" si="49"/>
        <v>0</v>
      </c>
      <c r="P161" s="1">
        <f t="shared" si="50"/>
        <v>0.0454</v>
      </c>
      <c r="Q161" s="1">
        <v>0</v>
      </c>
      <c r="S161" s="1" t="s">
        <v>130</v>
      </c>
      <c r="T161" s="1" t="e">
        <f>VLOOKUP($A161,'[1]Sheet 1'!$A:$AN,T$1,0)</f>
        <v>#N/A</v>
      </c>
      <c r="U161" s="1" t="s">
        <v>131</v>
      </c>
      <c r="V161" s="1" t="s">
        <v>158</v>
      </c>
      <c r="W161" s="1" t="s">
        <v>158</v>
      </c>
      <c r="X161" s="1" t="s">
        <v>134</v>
      </c>
      <c r="Y161" s="1" t="str">
        <f>VLOOKUP($A161,'[1]Sheet 1'!$A:$AN,Y$1,0)</f>
        <v>Proposed Plan</v>
      </c>
      <c r="Z161" s="1" t="str">
        <f>VLOOKUP($A161,'[1]Sheet 1'!$A:$AN,Z$1,0)</f>
        <v>IDMP - Sandoz</v>
      </c>
      <c r="AA161" s="1" t="s">
        <v>131</v>
      </c>
      <c r="AB161" s="1" t="s">
        <v>529</v>
      </c>
      <c r="AC161" s="1" t="s">
        <v>136</v>
      </c>
      <c r="AD161" s="1" t="e">
        <f>VLOOKUP($A161,'[1]Sheet 1'!$A:$AN,AD$1,0)</f>
        <v>#N/A</v>
      </c>
      <c r="AE161" s="1" t="e">
        <f>VLOOKUP($A161,'[1]Sheet 1'!$A:$AN,AE$1,0)</f>
        <v>#N/A</v>
      </c>
      <c r="AF161" s="1" t="s">
        <v>158</v>
      </c>
      <c r="AG161" s="1" t="e">
        <f>VLOOKUP($A161,'[1]Sheet 1'!$A:$AN,AG$1,0)</f>
        <v>#N/A</v>
      </c>
      <c r="AH161" s="1" t="e">
        <f>VLOOKUP($A161,'[1]Sheet 1'!$A:$AN,AH$1,0)</f>
        <v>#N/A</v>
      </c>
      <c r="AI161" s="1" t="e">
        <f>VLOOKUP($A161,'[1]Sheet 1'!$A:$AN,AI$1,0)</f>
        <v>#N/A</v>
      </c>
      <c r="AJ161" s="1" t="e">
        <f>VLOOKUP($A161,'[1]Sheet 1'!$A:$AN,AJ$1,0)</f>
        <v>#N/A</v>
      </c>
      <c r="AK161" s="1" t="e">
        <f>VLOOKUP($A161,'[1]Sheet 1'!$A:$AN,AK$1,0)</f>
        <v>#REF!</v>
      </c>
      <c r="AL161" s="1" t="e">
        <f>VLOOKUP($A161,'[1]Sheet 1'!$A:$AN,AL$1,0)</f>
        <v>#REF!</v>
      </c>
      <c r="AM161" s="1" t="e">
        <f>VLOOKUP($A161,'[1]Sheet 1'!$A:$AN,AM$1,0)</f>
        <v>#REF!</v>
      </c>
      <c r="AN161" s="1" t="e">
        <f>VLOOKUP($A161,'[1]Sheet 1'!$A:$AN,AN$1,0)</f>
        <v>#REF!</v>
      </c>
      <c r="AO161" s="22" t="s">
        <v>801</v>
      </c>
      <c r="AW161" s="1" t="s">
        <v>141</v>
      </c>
      <c r="AZ161" s="22" t="s">
        <v>805</v>
      </c>
      <c r="BA161" s="1" t="s">
        <v>802</v>
      </c>
      <c r="BB161" s="1" t="s">
        <v>309</v>
      </c>
      <c r="BF161" s="1" t="s">
        <v>138</v>
      </c>
      <c r="BG161" s="1" t="s">
        <v>152</v>
      </c>
      <c r="BH161" s="1" t="s">
        <v>152</v>
      </c>
      <c r="BI161" s="23">
        <v>42919</v>
      </c>
      <c r="BJ161" s="23">
        <v>43109</v>
      </c>
      <c r="BK161" s="24">
        <v>34.8</v>
      </c>
      <c r="BL161" s="1">
        <v>0</v>
      </c>
      <c r="DF161" s="22" t="s">
        <v>292</v>
      </c>
      <c r="DJ161" s="22" t="s">
        <v>292</v>
      </c>
      <c r="DM161" s="1">
        <v>0.2</v>
      </c>
    </row>
    <row r="162" ht="14" customHeight="1" spans="1:113">
      <c r="A162" s="1">
        <v>12581</v>
      </c>
      <c r="B162" s="1" t="s">
        <v>806</v>
      </c>
      <c r="C162" s="1" t="s">
        <v>807</v>
      </c>
      <c r="D162" s="1" t="s">
        <v>194</v>
      </c>
      <c r="E162" s="1" t="s">
        <v>127</v>
      </c>
      <c r="F162" s="1" t="s">
        <v>128</v>
      </c>
      <c r="G162" s="1" t="s">
        <v>309</v>
      </c>
      <c r="H162" s="1">
        <v>0</v>
      </c>
      <c r="K162" s="7">
        <f t="shared" si="46"/>
        <v>0</v>
      </c>
      <c r="L162" s="7">
        <f t="shared" si="47"/>
        <v>0</v>
      </c>
      <c r="M162" s="1">
        <f t="shared" si="48"/>
        <v>0</v>
      </c>
      <c r="N162" s="13">
        <f t="shared" si="49"/>
        <v>0</v>
      </c>
      <c r="P162" s="1">
        <f t="shared" si="50"/>
        <v>0</v>
      </c>
      <c r="Q162" s="1">
        <v>0</v>
      </c>
      <c r="S162" s="1" t="s">
        <v>130</v>
      </c>
      <c r="T162" s="1" t="e">
        <f>VLOOKUP($A162,'[1]Sheet 1'!$A:$AN,T$1,0)</f>
        <v>#N/A</v>
      </c>
      <c r="U162" s="1" t="s">
        <v>131</v>
      </c>
      <c r="V162" s="1" t="s">
        <v>158</v>
      </c>
      <c r="W162" s="1" t="s">
        <v>158</v>
      </c>
      <c r="X162" s="1" t="s">
        <v>134</v>
      </c>
      <c r="Y162" s="1" t="str">
        <f>VLOOKUP($A162,'[1]Sheet 1'!$A:$AN,Y$1,0)</f>
        <v>Pending</v>
      </c>
      <c r="Z162" s="1" t="str">
        <f>VLOOKUP($A162,'[1]Sheet 1'!$A:$AN,Z$1,0)</f>
        <v>MI 3.0</v>
      </c>
      <c r="AA162" s="1" t="s">
        <v>131</v>
      </c>
      <c r="AB162" s="1" t="s">
        <v>529</v>
      </c>
      <c r="AC162" s="1" t="s">
        <v>159</v>
      </c>
      <c r="AD162" s="1" t="e">
        <f>VLOOKUP($A162,'[1]Sheet 1'!$A:$AN,AD$1,0)</f>
        <v>#N/A</v>
      </c>
      <c r="AE162" s="1" t="e">
        <f>VLOOKUP($A162,'[1]Sheet 1'!$A:$AN,AE$1,0)</f>
        <v>#N/A</v>
      </c>
      <c r="AF162" s="1" t="s">
        <v>158</v>
      </c>
      <c r="AG162" s="1" t="e">
        <f>VLOOKUP($A162,'[1]Sheet 1'!$A:$AN,AG$1,0)</f>
        <v>#N/A</v>
      </c>
      <c r="AH162" s="1" t="e">
        <f>VLOOKUP($A162,'[1]Sheet 1'!$A:$AN,AH$1,0)</f>
        <v>#N/A</v>
      </c>
      <c r="AI162" s="1" t="e">
        <f>VLOOKUP($A162,'[1]Sheet 1'!$A:$AN,AI$1,0)</f>
        <v>#N/A</v>
      </c>
      <c r="AJ162" s="1" t="e">
        <f>VLOOKUP($A162,'[1]Sheet 1'!$A:$AN,AJ$1,0)</f>
        <v>#N/A</v>
      </c>
      <c r="AK162" s="1" t="e">
        <f>VLOOKUP($A162,'[1]Sheet 1'!$A:$AN,AK$1,0)</f>
        <v>#REF!</v>
      </c>
      <c r="AL162" s="1" t="e">
        <f>VLOOKUP($A162,'[1]Sheet 1'!$A:$AN,AL$1,0)</f>
        <v>#REF!</v>
      </c>
      <c r="AM162" s="1" t="e">
        <f>VLOOKUP($A162,'[1]Sheet 1'!$A:$AN,AM$1,0)</f>
        <v>#REF!</v>
      </c>
      <c r="AN162" s="1" t="e">
        <f>VLOOKUP($A162,'[1]Sheet 1'!$A:$AN,AN$1,0)</f>
        <v>#REF!</v>
      </c>
      <c r="AO162" s="22" t="s">
        <v>807</v>
      </c>
      <c r="AQ162" s="22" t="s">
        <v>806</v>
      </c>
      <c r="AR162" s="1" t="s">
        <v>377</v>
      </c>
      <c r="AS162" s="1" t="s">
        <v>139</v>
      </c>
      <c r="AV162" s="1" t="s">
        <v>140</v>
      </c>
      <c r="AW162" s="1" t="s">
        <v>198</v>
      </c>
      <c r="AX162" s="1" t="s">
        <v>142</v>
      </c>
      <c r="AY162" s="22" t="s">
        <v>808</v>
      </c>
      <c r="BI162" s="23">
        <v>42919</v>
      </c>
      <c r="BJ162" s="23">
        <v>43830</v>
      </c>
      <c r="CT162" s="1" t="s">
        <v>144</v>
      </c>
      <c r="DD162" s="1" t="s">
        <v>145</v>
      </c>
      <c r="DE162" s="22" t="s">
        <v>194</v>
      </c>
      <c r="DH162" s="1" t="s">
        <v>161</v>
      </c>
      <c r="DI162" s="22" t="s">
        <v>809</v>
      </c>
    </row>
    <row r="163" ht="14" hidden="1" customHeight="1" spans="1:114">
      <c r="A163" s="1" t="s">
        <v>810</v>
      </c>
      <c r="B163" s="1" t="s">
        <v>806</v>
      </c>
      <c r="C163" s="1" t="s">
        <v>807</v>
      </c>
      <c r="D163" s="1" t="s">
        <v>194</v>
      </c>
      <c r="E163" s="1" t="s">
        <v>149</v>
      </c>
      <c r="F163" s="1" t="s">
        <v>128</v>
      </c>
      <c r="G163" s="1" t="s">
        <v>309</v>
      </c>
      <c r="H163" s="1" t="s">
        <v>811</v>
      </c>
      <c r="K163" s="1">
        <f t="shared" si="46"/>
        <v>0</v>
      </c>
      <c r="L163" s="7">
        <f t="shared" si="47"/>
        <v>0</v>
      </c>
      <c r="M163" s="1">
        <f t="shared" si="48"/>
        <v>0</v>
      </c>
      <c r="N163" s="13">
        <f t="shared" si="49"/>
        <v>0</v>
      </c>
      <c r="P163" s="1">
        <f t="shared" si="50"/>
        <v>0</v>
      </c>
      <c r="Q163" s="1">
        <v>0</v>
      </c>
      <c r="S163" s="1" t="s">
        <v>130</v>
      </c>
      <c r="T163" s="1" t="e">
        <f>VLOOKUP($A163,'[1]Sheet 1'!$A:$AN,T$1,0)</f>
        <v>#N/A</v>
      </c>
      <c r="U163" s="1" t="s">
        <v>131</v>
      </c>
      <c r="V163" s="1" t="s">
        <v>158</v>
      </c>
      <c r="W163" s="1" t="s">
        <v>158</v>
      </c>
      <c r="X163" s="1" t="s">
        <v>134</v>
      </c>
      <c r="Y163" s="1" t="str">
        <f>VLOOKUP($A163,'[1]Sheet 1'!$A:$AN,Y$1,0)</f>
        <v>Proposed Plan</v>
      </c>
      <c r="Z163" s="1" t="str">
        <f>VLOOKUP($A163,'[1]Sheet 1'!$A:$AN,Z$1,0)</f>
        <v>MI 3.0</v>
      </c>
      <c r="AA163" s="1" t="s">
        <v>131</v>
      </c>
      <c r="AB163" s="1" t="s">
        <v>529</v>
      </c>
      <c r="AC163" s="1" t="s">
        <v>159</v>
      </c>
      <c r="AD163" s="1" t="e">
        <f>VLOOKUP($A163,'[1]Sheet 1'!$A:$AN,AD$1,0)</f>
        <v>#N/A</v>
      </c>
      <c r="AE163" s="1" t="e">
        <f>VLOOKUP($A163,'[1]Sheet 1'!$A:$AN,AE$1,0)</f>
        <v>#N/A</v>
      </c>
      <c r="AF163" s="1" t="s">
        <v>158</v>
      </c>
      <c r="AG163" s="1" t="e">
        <f>VLOOKUP($A163,'[1]Sheet 1'!$A:$AN,AG$1,0)</f>
        <v>#N/A</v>
      </c>
      <c r="AH163" s="1" t="e">
        <f>VLOOKUP($A163,'[1]Sheet 1'!$A:$AN,AH$1,0)</f>
        <v>#N/A</v>
      </c>
      <c r="AI163" s="1" t="e">
        <f>VLOOKUP($A163,'[1]Sheet 1'!$A:$AN,AI$1,0)</f>
        <v>#N/A</v>
      </c>
      <c r="AJ163" s="1" t="e">
        <f>VLOOKUP($A163,'[1]Sheet 1'!$A:$AN,AJ$1,0)</f>
        <v>#N/A</v>
      </c>
      <c r="AK163" s="1" t="e">
        <f>VLOOKUP($A163,'[1]Sheet 1'!$A:$AN,AK$1,0)</f>
        <v>#REF!</v>
      </c>
      <c r="AL163" s="1" t="e">
        <f>VLOOKUP($A163,'[1]Sheet 1'!$A:$AN,AL$1,0)</f>
        <v>#REF!</v>
      </c>
      <c r="AM163" s="1" t="e">
        <f>VLOOKUP($A163,'[1]Sheet 1'!$A:$AN,AM$1,0)</f>
        <v>#REF!</v>
      </c>
      <c r="AN163" s="1" t="e">
        <f>VLOOKUP($A163,'[1]Sheet 1'!$A:$AN,AN$1,0)</f>
        <v>#REF!</v>
      </c>
      <c r="AO163" s="22" t="s">
        <v>807</v>
      </c>
      <c r="AW163" s="1" t="s">
        <v>141</v>
      </c>
      <c r="AZ163" s="22" t="s">
        <v>811</v>
      </c>
      <c r="BA163" s="1" t="s">
        <v>812</v>
      </c>
      <c r="BB163" s="1" t="s">
        <v>309</v>
      </c>
      <c r="BF163" s="1" t="s">
        <v>138</v>
      </c>
      <c r="BG163" s="1" t="s">
        <v>152</v>
      </c>
      <c r="BH163" s="1" t="s">
        <v>152</v>
      </c>
      <c r="BI163" s="23">
        <v>42919</v>
      </c>
      <c r="BJ163" s="23">
        <v>43830</v>
      </c>
      <c r="DF163" s="22" t="s">
        <v>194</v>
      </c>
      <c r="DJ163" s="22" t="s">
        <v>194</v>
      </c>
    </row>
    <row r="164" ht="14" customHeight="1" spans="1:121">
      <c r="A164" s="1">
        <v>15488</v>
      </c>
      <c r="B164" s="1" t="s">
        <v>813</v>
      </c>
      <c r="C164" s="1" t="s">
        <v>814</v>
      </c>
      <c r="D164" s="1" t="s">
        <v>815</v>
      </c>
      <c r="E164" s="1" t="s">
        <v>127</v>
      </c>
      <c r="F164" s="1" t="s">
        <v>128</v>
      </c>
      <c r="G164" s="1" t="s">
        <v>157</v>
      </c>
      <c r="H164" s="1">
        <v>0</v>
      </c>
      <c r="I164" s="1">
        <v>0</v>
      </c>
      <c r="J164" s="1">
        <v>0</v>
      </c>
      <c r="K164" s="7">
        <f t="shared" si="46"/>
        <v>0</v>
      </c>
      <c r="L164" s="7">
        <f t="shared" si="47"/>
        <v>0</v>
      </c>
      <c r="M164" s="1">
        <f t="shared" si="48"/>
        <v>0</v>
      </c>
      <c r="N164" s="13">
        <f t="shared" si="49"/>
        <v>0.20820335</v>
      </c>
      <c r="P164" s="1">
        <f t="shared" si="50"/>
        <v>0.0908</v>
      </c>
      <c r="Q164" s="1">
        <v>0</v>
      </c>
      <c r="S164" s="1" t="s">
        <v>130</v>
      </c>
      <c r="T164" s="1" t="str">
        <f>VLOOKUP($A164,'[1]Sheet 1'!$A:$AN,T$1,0)</f>
        <v>No</v>
      </c>
      <c r="U164" s="1" t="s">
        <v>131</v>
      </c>
      <c r="V164" s="1" t="s">
        <v>171</v>
      </c>
      <c r="W164" s="1" t="s">
        <v>171</v>
      </c>
      <c r="X164" s="1" t="s">
        <v>134</v>
      </c>
      <c r="Y164" s="1" t="str">
        <f>VLOOKUP($A164,'[1]Sheet 1'!$A:$AN,Y$1,0)</f>
        <v>Proposed Plan</v>
      </c>
      <c r="Z164" s="1" t="str">
        <f>VLOOKUP($A164,'[1]Sheet 1'!$A:$AN,Z$1,0)</f>
        <v>EDO MGT System</v>
      </c>
      <c r="AA164" s="1" t="s">
        <v>131</v>
      </c>
      <c r="AB164" s="1" t="s">
        <v>529</v>
      </c>
      <c r="AC164" s="1" t="s">
        <v>159</v>
      </c>
      <c r="AD164" s="1" t="str">
        <f>VLOOKUP($A164,'[1]Sheet 1'!$A:$AN,AD$1,0)</f>
        <v>Excluded - 2021 Budget Challenge</v>
      </c>
      <c r="AE164" s="1" t="str">
        <f>VLOOKUP($A164,'[1]Sheet 1'!$A:$AN,AE$1,0)</f>
        <v>SONAR - Available in Horizon</v>
      </c>
      <c r="AF164" s="1" t="s">
        <v>171</v>
      </c>
      <c r="AG164" s="1" t="str">
        <f>VLOOKUP($A164,'[1]Sheet 1'!$A:$AN,AG$1,0)</f>
        <v>Compliance</v>
      </c>
      <c r="AH164" s="1">
        <f>VLOOKUP($A164,'[1]Sheet 1'!$A:$AN,AH$1,0)</f>
        <v>0</v>
      </c>
      <c r="AI164" s="1" t="str">
        <f>VLOOKUP($A164,'[1]Sheet 1'!$A:$AN,AI$1,0)</f>
        <v>Clinical Development</v>
      </c>
      <c r="AJ164" s="1" t="str">
        <f>VLOOKUP($A164,'[1]Sheet 1'!$A:$AN,AJ$1,0)</f>
        <v>ClinOps and Trial Execution</v>
      </c>
      <c r="AK164" s="1" t="e">
        <f>VLOOKUP($A164,'[1]Sheet 1'!$A:$AN,AK$1,0)</f>
        <v>#REF!</v>
      </c>
      <c r="AL164" s="1" t="e">
        <f>VLOOKUP($A164,'[1]Sheet 1'!$A:$AN,AL$1,0)</f>
        <v>#REF!</v>
      </c>
      <c r="AM164" s="1" t="e">
        <f>VLOOKUP($A164,'[1]Sheet 1'!$A:$AN,AM$1,0)</f>
        <v>#REF!</v>
      </c>
      <c r="AN164" s="1" t="e">
        <f>VLOOKUP($A164,'[1]Sheet 1'!$A:$AN,AN$1,0)</f>
        <v>#REF!</v>
      </c>
      <c r="AO164" s="22" t="s">
        <v>814</v>
      </c>
      <c r="AQ164" s="22" t="s">
        <v>813</v>
      </c>
      <c r="AR164" s="1" t="s">
        <v>138</v>
      </c>
      <c r="AS164" s="1" t="s">
        <v>139</v>
      </c>
      <c r="AT164" s="1" t="s">
        <v>171</v>
      </c>
      <c r="AV164" s="1" t="s">
        <v>140</v>
      </c>
      <c r="AW164" s="1" t="s">
        <v>141</v>
      </c>
      <c r="AX164" s="1" t="s">
        <v>173</v>
      </c>
      <c r="AY164" s="22" t="s">
        <v>816</v>
      </c>
      <c r="BI164" s="23">
        <v>43563</v>
      </c>
      <c r="BJ164" s="23">
        <v>44253</v>
      </c>
      <c r="BK164" s="24">
        <v>115.3</v>
      </c>
      <c r="BL164" s="1">
        <v>0.1</v>
      </c>
      <c r="BM164" s="29">
        <v>208203.35</v>
      </c>
      <c r="BO164" s="29">
        <v>208203.35</v>
      </c>
      <c r="CT164" s="1" t="s">
        <v>472</v>
      </c>
      <c r="DB164" s="29">
        <v>208203.35</v>
      </c>
      <c r="DE164" s="22" t="s">
        <v>815</v>
      </c>
      <c r="DI164" s="22" t="s">
        <v>815</v>
      </c>
      <c r="DO164" s="1">
        <v>0.3</v>
      </c>
      <c r="DP164" s="1">
        <v>0.1</v>
      </c>
      <c r="DQ164" s="1">
        <v>0</v>
      </c>
    </row>
    <row r="165" ht="14" hidden="1" customHeight="1" spans="1:121">
      <c r="A165" s="1" t="s">
        <v>817</v>
      </c>
      <c r="B165" s="1" t="s">
        <v>813</v>
      </c>
      <c r="C165" s="1" t="s">
        <v>814</v>
      </c>
      <c r="D165" s="1" t="s">
        <v>815</v>
      </c>
      <c r="E165" s="1" t="s">
        <v>149</v>
      </c>
      <c r="F165" s="1" t="s">
        <v>128</v>
      </c>
      <c r="G165" s="1" t="s">
        <v>157</v>
      </c>
      <c r="H165" s="1" t="s">
        <v>818</v>
      </c>
      <c r="I165" s="1">
        <v>0</v>
      </c>
      <c r="J165" s="1">
        <v>0</v>
      </c>
      <c r="K165" s="1">
        <f t="shared" si="46"/>
        <v>0</v>
      </c>
      <c r="L165" s="7">
        <f t="shared" si="47"/>
        <v>0</v>
      </c>
      <c r="M165" s="1">
        <f t="shared" si="48"/>
        <v>0</v>
      </c>
      <c r="N165" s="13">
        <f t="shared" si="49"/>
        <v>0.20820335</v>
      </c>
      <c r="P165" s="1">
        <f t="shared" si="50"/>
        <v>0.0908</v>
      </c>
      <c r="Q165" s="1">
        <v>0</v>
      </c>
      <c r="S165" s="1" t="s">
        <v>130</v>
      </c>
      <c r="T165" s="1" t="str">
        <f>VLOOKUP($A165,'[1]Sheet 1'!$A:$AN,T$1,0)</f>
        <v>No</v>
      </c>
      <c r="U165" s="1" t="s">
        <v>131</v>
      </c>
      <c r="V165" s="1" t="s">
        <v>171</v>
      </c>
      <c r="W165" s="1" t="s">
        <v>171</v>
      </c>
      <c r="X165" s="1" t="s">
        <v>134</v>
      </c>
      <c r="Y165" s="1" t="str">
        <f>VLOOKUP($A165,'[1]Sheet 1'!$A:$AN,Y$1,0)</f>
        <v>Proposed Plan</v>
      </c>
      <c r="Z165" s="1" t="str">
        <f>VLOOKUP($A165,'[1]Sheet 1'!$A:$AN,Z$1,0)</f>
        <v>EDO MGT SYSTEM</v>
      </c>
      <c r="AA165" s="1" t="s">
        <v>131</v>
      </c>
      <c r="AB165" s="1" t="s">
        <v>529</v>
      </c>
      <c r="AC165" s="1" t="s">
        <v>159</v>
      </c>
      <c r="AD165" s="1" t="str">
        <f>VLOOKUP($A165,'[1]Sheet 1'!$A:$AN,AD$1,0)</f>
        <v>Excluded - 2021 Budget Challenge</v>
      </c>
      <c r="AE165" s="1" t="str">
        <f>VLOOKUP($A165,'[1]Sheet 1'!$A:$AN,AE$1,0)</f>
        <v>SONAR - Available in Horizon</v>
      </c>
      <c r="AF165" s="1" t="s">
        <v>171</v>
      </c>
      <c r="AG165" s="1" t="str">
        <f>VLOOKUP($A165,'[1]Sheet 1'!$A:$AN,AG$1,0)</f>
        <v>Compliance</v>
      </c>
      <c r="AH165" s="1">
        <f>VLOOKUP($A165,'[1]Sheet 1'!$A:$AN,AH$1,0)</f>
        <v>0</v>
      </c>
      <c r="AI165" s="1" t="str">
        <f>VLOOKUP($A165,'[1]Sheet 1'!$A:$AN,AI$1,0)</f>
        <v>Clinical Development</v>
      </c>
      <c r="AJ165" s="1" t="str">
        <f>VLOOKUP($A165,'[1]Sheet 1'!$A:$AN,AJ$1,0)</f>
        <v>ClinOps and Trial Execution</v>
      </c>
      <c r="AK165" s="1" t="e">
        <f>VLOOKUP($A165,'[1]Sheet 1'!$A:$AN,AK$1,0)</f>
        <v>#REF!</v>
      </c>
      <c r="AL165" s="1" t="e">
        <f>VLOOKUP($A165,'[1]Sheet 1'!$A:$AN,AL$1,0)</f>
        <v>#REF!</v>
      </c>
      <c r="AM165" s="1" t="e">
        <f>VLOOKUP($A165,'[1]Sheet 1'!$A:$AN,AM$1,0)</f>
        <v>#REF!</v>
      </c>
      <c r="AN165" s="1" t="e">
        <f>VLOOKUP($A165,'[1]Sheet 1'!$A:$AN,AN$1,0)</f>
        <v>#REF!</v>
      </c>
      <c r="AO165" s="22" t="s">
        <v>819</v>
      </c>
      <c r="AW165" s="1" t="s">
        <v>141</v>
      </c>
      <c r="AZ165" s="22" t="s">
        <v>818</v>
      </c>
      <c r="BA165" s="1" t="s">
        <v>820</v>
      </c>
      <c r="BB165" s="1" t="s">
        <v>166</v>
      </c>
      <c r="BD165" s="1" t="s">
        <v>466</v>
      </c>
      <c r="BE165" s="22" t="s">
        <v>821</v>
      </c>
      <c r="BF165" s="1" t="s">
        <v>138</v>
      </c>
      <c r="BG165" s="1" t="s">
        <v>152</v>
      </c>
      <c r="BH165" s="1" t="s">
        <v>152</v>
      </c>
      <c r="BI165" s="23">
        <v>43563</v>
      </c>
      <c r="BJ165" s="23">
        <v>44253</v>
      </c>
      <c r="BK165" s="24">
        <v>115.3</v>
      </c>
      <c r="BL165" s="1">
        <v>0.1</v>
      </c>
      <c r="BM165" s="29">
        <v>208203.35</v>
      </c>
      <c r="BO165" s="29">
        <v>208203.35</v>
      </c>
      <c r="DB165" s="29">
        <v>208203.35</v>
      </c>
      <c r="DF165" s="22" t="s">
        <v>815</v>
      </c>
      <c r="DJ165" s="22" t="s">
        <v>815</v>
      </c>
      <c r="DO165" s="1">
        <v>0.3</v>
      </c>
      <c r="DP165" s="1">
        <v>0.1</v>
      </c>
      <c r="DQ165" s="1">
        <v>0</v>
      </c>
    </row>
    <row r="166" ht="14" customHeight="1" spans="1:121">
      <c r="A166" s="1">
        <v>15437</v>
      </c>
      <c r="B166" s="1" t="s">
        <v>822</v>
      </c>
      <c r="C166" s="1" t="s">
        <v>823</v>
      </c>
      <c r="D166" s="1" t="s">
        <v>470</v>
      </c>
      <c r="E166" s="1" t="s">
        <v>127</v>
      </c>
      <c r="F166" s="1" t="s">
        <v>128</v>
      </c>
      <c r="G166" s="1" t="s">
        <v>157</v>
      </c>
      <c r="H166" s="1">
        <v>0</v>
      </c>
      <c r="K166" s="7">
        <f t="shared" si="46"/>
        <v>0</v>
      </c>
      <c r="L166" s="7">
        <f t="shared" si="47"/>
        <v>0</v>
      </c>
      <c r="M166" s="1">
        <f t="shared" si="48"/>
        <v>0.0681</v>
      </c>
      <c r="N166" s="13">
        <f t="shared" si="49"/>
        <v>0</v>
      </c>
      <c r="P166" s="1">
        <f t="shared" si="50"/>
        <v>0</v>
      </c>
      <c r="Q166" s="1">
        <v>0</v>
      </c>
      <c r="S166" s="1" t="s">
        <v>130</v>
      </c>
      <c r="T166" s="1" t="e">
        <f>VLOOKUP($A166,'[1]Sheet 1'!$A:$AN,T$1,0)</f>
        <v>#N/A</v>
      </c>
      <c r="U166" s="1" t="s">
        <v>131</v>
      </c>
      <c r="V166" s="1" t="s">
        <v>132</v>
      </c>
      <c r="W166" s="1" t="s">
        <v>133</v>
      </c>
      <c r="X166" s="1" t="s">
        <v>134</v>
      </c>
      <c r="Y166" s="1" t="str">
        <f>VLOOKUP($A166,'[1]Sheet 1'!$A:$AN,Y$1,0)</f>
        <v>Proposed Plan</v>
      </c>
      <c r="Z166" s="1" t="str">
        <f>VLOOKUP($A166,'[1]Sheet 1'!$A:$AN,Z$1,0)</f>
        <v>KPI Reporting</v>
      </c>
      <c r="AA166" s="1" t="s">
        <v>131</v>
      </c>
      <c r="AB166" s="1" t="s">
        <v>529</v>
      </c>
      <c r="AC166" s="1" t="s">
        <v>159</v>
      </c>
      <c r="AD166" s="1" t="e">
        <f>VLOOKUP($A166,'[1]Sheet 1'!$A:$AN,AD$1,0)</f>
        <v>#N/A</v>
      </c>
      <c r="AE166" s="1" t="e">
        <f>VLOOKUP($A166,'[1]Sheet 1'!$A:$AN,AE$1,0)</f>
        <v>#N/A</v>
      </c>
      <c r="AF166" s="1" t="s">
        <v>137</v>
      </c>
      <c r="AG166" s="1" t="e">
        <f>VLOOKUP($A166,'[1]Sheet 1'!$A:$AN,AG$1,0)</f>
        <v>#N/A</v>
      </c>
      <c r="AH166" s="1" t="e">
        <f>VLOOKUP($A166,'[1]Sheet 1'!$A:$AN,AH$1,0)</f>
        <v>#N/A</v>
      </c>
      <c r="AI166" s="1" t="e">
        <f>VLOOKUP($A166,'[1]Sheet 1'!$A:$AN,AI$1,0)</f>
        <v>#N/A</v>
      </c>
      <c r="AJ166" s="1" t="e">
        <f>VLOOKUP($A166,'[1]Sheet 1'!$A:$AN,AJ$1,0)</f>
        <v>#N/A</v>
      </c>
      <c r="AK166" s="1" t="e">
        <f>VLOOKUP($A166,'[1]Sheet 1'!$A:$AN,AK$1,0)</f>
        <v>#REF!</v>
      </c>
      <c r="AL166" s="1" t="e">
        <f>VLOOKUP($A166,'[1]Sheet 1'!$A:$AN,AL$1,0)</f>
        <v>#REF!</v>
      </c>
      <c r="AM166" s="1" t="e">
        <f>VLOOKUP($A166,'[1]Sheet 1'!$A:$AN,AM$1,0)</f>
        <v>#REF!</v>
      </c>
      <c r="AN166" s="1" t="e">
        <f>VLOOKUP($A166,'[1]Sheet 1'!$A:$AN,AN$1,0)</f>
        <v>#REF!</v>
      </c>
      <c r="AO166" s="22" t="s">
        <v>823</v>
      </c>
      <c r="AQ166" s="22" t="s">
        <v>822</v>
      </c>
      <c r="AR166" s="1" t="s">
        <v>824</v>
      </c>
      <c r="AS166" s="1" t="s">
        <v>139</v>
      </c>
      <c r="AV166" s="1" t="s">
        <v>140</v>
      </c>
      <c r="AW166" s="1" t="s">
        <v>141</v>
      </c>
      <c r="AX166" s="1" t="s">
        <v>173</v>
      </c>
      <c r="AY166" s="22" t="s">
        <v>825</v>
      </c>
      <c r="BI166" s="23">
        <v>43468</v>
      </c>
      <c r="BK166" s="24">
        <v>98.8</v>
      </c>
      <c r="BL166" s="1">
        <v>0.1</v>
      </c>
      <c r="CT166" s="1" t="s">
        <v>472</v>
      </c>
      <c r="DE166" s="22" t="s">
        <v>470</v>
      </c>
      <c r="DI166" s="22" t="s">
        <v>826</v>
      </c>
      <c r="DO166" s="1">
        <v>0</v>
      </c>
      <c r="DP166" s="1">
        <v>0</v>
      </c>
      <c r="DQ166" s="1">
        <v>0.3</v>
      </c>
    </row>
    <row r="167" ht="14" hidden="1" customHeight="1" spans="1:121">
      <c r="A167" s="1" t="s">
        <v>827</v>
      </c>
      <c r="B167" s="1" t="s">
        <v>822</v>
      </c>
      <c r="C167" s="1" t="s">
        <v>823</v>
      </c>
      <c r="D167" s="1" t="s">
        <v>470</v>
      </c>
      <c r="E167" s="1" t="s">
        <v>149</v>
      </c>
      <c r="F167" s="1" t="s">
        <v>128</v>
      </c>
      <c r="G167" s="1" t="s">
        <v>157</v>
      </c>
      <c r="H167" s="1" t="s">
        <v>828</v>
      </c>
      <c r="K167" s="1">
        <f t="shared" si="46"/>
        <v>0</v>
      </c>
      <c r="L167" s="7">
        <f t="shared" si="47"/>
        <v>0</v>
      </c>
      <c r="M167" s="1">
        <f t="shared" si="48"/>
        <v>0.0681</v>
      </c>
      <c r="N167" s="13">
        <f t="shared" si="49"/>
        <v>0</v>
      </c>
      <c r="P167" s="1">
        <f t="shared" si="50"/>
        <v>0</v>
      </c>
      <c r="Q167" s="1">
        <v>0</v>
      </c>
      <c r="S167" s="1" t="s">
        <v>130</v>
      </c>
      <c r="T167" s="1" t="e">
        <f>VLOOKUP($A167,'[1]Sheet 1'!$A:$AN,T$1,0)</f>
        <v>#N/A</v>
      </c>
      <c r="U167" s="1" t="s">
        <v>131</v>
      </c>
      <c r="V167" s="1" t="s">
        <v>132</v>
      </c>
      <c r="W167" s="1" t="s">
        <v>133</v>
      </c>
      <c r="X167" s="1" t="s">
        <v>134</v>
      </c>
      <c r="Y167" s="1" t="str">
        <f>VLOOKUP($A167,'[1]Sheet 1'!$A:$AN,Y$1,0)</f>
        <v>Proposed Plan</v>
      </c>
      <c r="Z167" s="1" t="str">
        <f>VLOOKUP($A167,'[1]Sheet 1'!$A:$AN,Z$1,0)</f>
        <v>KPI Reporting</v>
      </c>
      <c r="AA167" s="1" t="s">
        <v>131</v>
      </c>
      <c r="AB167" s="1" t="s">
        <v>529</v>
      </c>
      <c r="AC167" s="1" t="s">
        <v>159</v>
      </c>
      <c r="AD167" s="1" t="e">
        <f>VLOOKUP($A167,'[1]Sheet 1'!$A:$AN,AD$1,0)</f>
        <v>#N/A</v>
      </c>
      <c r="AE167" s="1" t="e">
        <f>VLOOKUP($A167,'[1]Sheet 1'!$A:$AN,AE$1,0)</f>
        <v>#N/A</v>
      </c>
      <c r="AF167" s="1" t="s">
        <v>137</v>
      </c>
      <c r="AG167" s="1" t="e">
        <f>VLOOKUP($A167,'[1]Sheet 1'!$A:$AN,AG$1,0)</f>
        <v>#N/A</v>
      </c>
      <c r="AH167" s="1" t="e">
        <f>VLOOKUP($A167,'[1]Sheet 1'!$A:$AN,AH$1,0)</f>
        <v>#N/A</v>
      </c>
      <c r="AI167" s="1" t="e">
        <f>VLOOKUP($A167,'[1]Sheet 1'!$A:$AN,AI$1,0)</f>
        <v>#N/A</v>
      </c>
      <c r="AJ167" s="1" t="e">
        <f>VLOOKUP($A167,'[1]Sheet 1'!$A:$AN,AJ$1,0)</f>
        <v>#N/A</v>
      </c>
      <c r="AK167" s="1" t="e">
        <f>VLOOKUP($A167,'[1]Sheet 1'!$A:$AN,AK$1,0)</f>
        <v>#REF!</v>
      </c>
      <c r="AL167" s="1" t="e">
        <f>VLOOKUP($A167,'[1]Sheet 1'!$A:$AN,AL$1,0)</f>
        <v>#REF!</v>
      </c>
      <c r="AM167" s="1" t="e">
        <f>VLOOKUP($A167,'[1]Sheet 1'!$A:$AN,AM$1,0)</f>
        <v>#REF!</v>
      </c>
      <c r="AN167" s="1" t="e">
        <f>VLOOKUP($A167,'[1]Sheet 1'!$A:$AN,AN$1,0)</f>
        <v>#REF!</v>
      </c>
      <c r="AO167" s="22" t="s">
        <v>823</v>
      </c>
      <c r="AW167" s="1" t="s">
        <v>141</v>
      </c>
      <c r="AZ167" s="22" t="s">
        <v>828</v>
      </c>
      <c r="BA167" s="1" t="s">
        <v>829</v>
      </c>
      <c r="BB167" s="1" t="s">
        <v>166</v>
      </c>
      <c r="BD167" s="1" t="s">
        <v>466</v>
      </c>
      <c r="BF167" s="1" t="s">
        <v>377</v>
      </c>
      <c r="BG167" s="1" t="s">
        <v>152</v>
      </c>
      <c r="BH167" s="1" t="s">
        <v>152</v>
      </c>
      <c r="BI167" s="23">
        <v>43468</v>
      </c>
      <c r="BK167" s="24">
        <v>98.8</v>
      </c>
      <c r="BL167" s="1">
        <v>0.1</v>
      </c>
      <c r="DF167" s="22" t="s">
        <v>470</v>
      </c>
      <c r="DJ167" s="22" t="s">
        <v>470</v>
      </c>
      <c r="DO167" s="1">
        <v>0</v>
      </c>
      <c r="DP167" s="1">
        <v>0</v>
      </c>
      <c r="DQ167" s="1">
        <v>0.3</v>
      </c>
    </row>
    <row r="168" ht="14" customHeight="1" spans="1:119">
      <c r="A168" s="1">
        <v>16011</v>
      </c>
      <c r="B168" s="1" t="s">
        <v>830</v>
      </c>
      <c r="C168" s="1" t="s">
        <v>831</v>
      </c>
      <c r="D168" s="1" t="s">
        <v>248</v>
      </c>
      <c r="E168" s="1" t="s">
        <v>127</v>
      </c>
      <c r="F168" s="1" t="s">
        <v>128</v>
      </c>
      <c r="G168" s="1" t="s">
        <v>249</v>
      </c>
      <c r="H168" s="1">
        <v>0</v>
      </c>
      <c r="I168" s="1">
        <v>0</v>
      </c>
      <c r="J168" s="1">
        <v>0</v>
      </c>
      <c r="K168" s="7">
        <f t="shared" si="46"/>
        <v>0</v>
      </c>
      <c r="L168" s="7">
        <f t="shared" si="47"/>
        <v>239892</v>
      </c>
      <c r="M168" s="1">
        <f t="shared" si="48"/>
        <v>0</v>
      </c>
      <c r="N168" s="13">
        <f t="shared" si="49"/>
        <v>0.239892</v>
      </c>
      <c r="P168" s="1">
        <f t="shared" si="50"/>
        <v>0</v>
      </c>
      <c r="Q168" s="1">
        <v>0</v>
      </c>
      <c r="S168" s="1" t="s">
        <v>130</v>
      </c>
      <c r="T168" s="1" t="str">
        <f>VLOOKUP($A168,'[1]Sheet 1'!$A:$AN,T$1,0)</f>
        <v>No</v>
      </c>
      <c r="U168" s="1" t="s">
        <v>131</v>
      </c>
      <c r="V168" s="1" t="s">
        <v>132</v>
      </c>
      <c r="W168" s="1" t="s">
        <v>133</v>
      </c>
      <c r="X168" s="1" t="s">
        <v>134</v>
      </c>
      <c r="Y168" s="1" t="str">
        <f>VLOOKUP($A168,'[1]Sheet 1'!$A:$AN,Y$1,0)</f>
        <v>Proposed Plan</v>
      </c>
      <c r="Z168" s="1" t="str">
        <f>VLOOKUP($A168,'[1]Sheet 1'!$A:$AN,Z$1,0)</f>
        <v>RA eCTD 4.0 Eval</v>
      </c>
      <c r="AA168" s="1" t="s">
        <v>131</v>
      </c>
      <c r="AB168" s="1" t="s">
        <v>529</v>
      </c>
      <c r="AC168" s="1" t="s">
        <v>159</v>
      </c>
      <c r="AD168" s="1" t="str">
        <f>VLOOKUP($A168,'[1]Sheet 1'!$A:$AN,AD$1,0)</f>
        <v>TO Be Updated</v>
      </c>
      <c r="AE168" s="1" t="str">
        <f>VLOOKUP($A168,'[1]Sheet 1'!$A:$AN,AE$1,0)</f>
        <v>SONAR - Available in Horizon</v>
      </c>
      <c r="AF168" s="1" t="s">
        <v>137</v>
      </c>
      <c r="AG168" s="1" t="str">
        <f>VLOOKUP($A168,'[1]Sheet 1'!$A:$AN,AG$1,0)</f>
        <v>TO Be Updated</v>
      </c>
      <c r="AH168" s="1" t="str">
        <f>VLOOKUP($A168,'[1]Sheet 1'!$A:$AN,AH$1,0)</f>
        <v>TO Be Updated</v>
      </c>
      <c r="AI168" s="1" t="str">
        <f>VLOOKUP($A168,'[1]Sheet 1'!$A:$AN,AI$1,0)</f>
        <v>TO Be Updated</v>
      </c>
      <c r="AJ168" s="1" t="str">
        <f>VLOOKUP($A168,'[1]Sheet 1'!$A:$AN,AJ$1,0)</f>
        <v>TO Be Updated</v>
      </c>
      <c r="AK168" s="1" t="e">
        <f>VLOOKUP($A168,'[1]Sheet 1'!$A:$AN,AK$1,0)</f>
        <v>#REF!</v>
      </c>
      <c r="AL168" s="1" t="e">
        <f>VLOOKUP($A168,'[1]Sheet 1'!$A:$AN,AL$1,0)</f>
        <v>#REF!</v>
      </c>
      <c r="AM168" s="1" t="e">
        <f>VLOOKUP($A168,'[1]Sheet 1'!$A:$AN,AM$1,0)</f>
        <v>#REF!</v>
      </c>
      <c r="AN168" s="1" t="e">
        <f>VLOOKUP($A168,'[1]Sheet 1'!$A:$AN,AN$1,0)</f>
        <v>#REF!</v>
      </c>
      <c r="AO168" s="22" t="s">
        <v>831</v>
      </c>
      <c r="AQ168" s="22" t="s">
        <v>830</v>
      </c>
      <c r="AR168" s="1" t="s">
        <v>570</v>
      </c>
      <c r="AS168" s="1" t="s">
        <v>139</v>
      </c>
      <c r="AV168" s="1" t="s">
        <v>140</v>
      </c>
      <c r="AW168" s="1" t="s">
        <v>141</v>
      </c>
      <c r="AX168" s="1" t="s">
        <v>173</v>
      </c>
      <c r="AY168" s="22" t="s">
        <v>832</v>
      </c>
      <c r="BI168" s="23">
        <v>43409</v>
      </c>
      <c r="BJ168" s="23">
        <v>44651</v>
      </c>
      <c r="BK168" s="24">
        <v>4</v>
      </c>
      <c r="BL168" s="1">
        <v>0</v>
      </c>
      <c r="CD168" s="29">
        <v>239892</v>
      </c>
      <c r="CT168" s="1" t="s">
        <v>472</v>
      </c>
      <c r="CU168" s="29">
        <v>239892</v>
      </c>
      <c r="CY168" s="29">
        <v>239892</v>
      </c>
      <c r="DB168" s="29">
        <v>239892</v>
      </c>
      <c r="DE168" s="22" t="s">
        <v>248</v>
      </c>
      <c r="DN168" s="1">
        <v>0</v>
      </c>
      <c r="DO168" s="1">
        <v>0</v>
      </c>
    </row>
    <row r="169" ht="14" hidden="1" customHeight="1" spans="1:119">
      <c r="A169" s="1" t="s">
        <v>833</v>
      </c>
      <c r="B169" s="1" t="s">
        <v>830</v>
      </c>
      <c r="C169" s="1" t="s">
        <v>831</v>
      </c>
      <c r="D169" s="1" t="s">
        <v>248</v>
      </c>
      <c r="E169" s="1" t="s">
        <v>149</v>
      </c>
      <c r="F169" s="1" t="s">
        <v>128</v>
      </c>
      <c r="G169" s="1" t="s">
        <v>249</v>
      </c>
      <c r="H169" s="1" t="s">
        <v>834</v>
      </c>
      <c r="I169" s="1">
        <v>0</v>
      </c>
      <c r="J169" s="1">
        <v>0</v>
      </c>
      <c r="K169" s="1">
        <f t="shared" si="46"/>
        <v>0</v>
      </c>
      <c r="L169" s="7">
        <f t="shared" si="47"/>
        <v>239892</v>
      </c>
      <c r="M169" s="1">
        <f t="shared" si="48"/>
        <v>0</v>
      </c>
      <c r="N169" s="13">
        <f t="shared" si="49"/>
        <v>0.239892</v>
      </c>
      <c r="P169" s="1">
        <f t="shared" si="50"/>
        <v>0</v>
      </c>
      <c r="Q169" s="1">
        <v>0</v>
      </c>
      <c r="S169" s="1" t="s">
        <v>130</v>
      </c>
      <c r="T169" s="1" t="str">
        <f>VLOOKUP($A169,'[1]Sheet 1'!$A:$AN,T$1,0)</f>
        <v>No</v>
      </c>
      <c r="U169" s="1" t="s">
        <v>131</v>
      </c>
      <c r="V169" s="1" t="s">
        <v>132</v>
      </c>
      <c r="W169" s="1" t="s">
        <v>133</v>
      </c>
      <c r="X169" s="1" t="s">
        <v>134</v>
      </c>
      <c r="Y169" s="1" t="str">
        <f>VLOOKUP($A169,'[1]Sheet 1'!$A:$AN,Y$1,0)</f>
        <v>Proposed Plan</v>
      </c>
      <c r="Z169" s="1" t="str">
        <f>VLOOKUP($A169,'[1]Sheet 1'!$A:$AN,Z$1,0)</f>
        <v>RA eCTD 4.0 Eval</v>
      </c>
      <c r="AA169" s="1" t="s">
        <v>131</v>
      </c>
      <c r="AB169" s="1" t="s">
        <v>529</v>
      </c>
      <c r="AC169" s="1" t="s">
        <v>159</v>
      </c>
      <c r="AD169" s="1" t="str">
        <f>VLOOKUP($A169,'[1]Sheet 1'!$A:$AN,AD$1,0)</f>
        <v>TO Be Updated</v>
      </c>
      <c r="AE169" s="1" t="str">
        <f>VLOOKUP($A169,'[1]Sheet 1'!$A:$AN,AE$1,0)</f>
        <v>SONAR - Available in Horizon</v>
      </c>
      <c r="AF169" s="1" t="s">
        <v>137</v>
      </c>
      <c r="AG169" s="1" t="str">
        <f>VLOOKUP($A169,'[1]Sheet 1'!$A:$AN,AG$1,0)</f>
        <v>TO Be Updated</v>
      </c>
      <c r="AH169" s="1" t="str">
        <f>VLOOKUP($A169,'[1]Sheet 1'!$A:$AN,AH$1,0)</f>
        <v>TO Be Updated</v>
      </c>
      <c r="AI169" s="1" t="str">
        <f>VLOOKUP($A169,'[1]Sheet 1'!$A:$AN,AI$1,0)</f>
        <v>TO Be Updated</v>
      </c>
      <c r="AJ169" s="1" t="str">
        <f>VLOOKUP($A169,'[1]Sheet 1'!$A:$AN,AJ$1,0)</f>
        <v>TO Be Updated</v>
      </c>
      <c r="AK169" s="1" t="e">
        <f>VLOOKUP($A169,'[1]Sheet 1'!$A:$AN,AK$1,0)</f>
        <v>#REF!</v>
      </c>
      <c r="AL169" s="1" t="e">
        <f>VLOOKUP($A169,'[1]Sheet 1'!$A:$AN,AL$1,0)</f>
        <v>#REF!</v>
      </c>
      <c r="AM169" s="1" t="e">
        <f>VLOOKUP($A169,'[1]Sheet 1'!$A:$AN,AM$1,0)</f>
        <v>#REF!</v>
      </c>
      <c r="AN169" s="1" t="e">
        <f>VLOOKUP($A169,'[1]Sheet 1'!$A:$AN,AN$1,0)</f>
        <v>#REF!</v>
      </c>
      <c r="AO169" s="22" t="s">
        <v>831</v>
      </c>
      <c r="AW169" s="1" t="s">
        <v>141</v>
      </c>
      <c r="AZ169" s="22" t="s">
        <v>834</v>
      </c>
      <c r="BA169" s="1" t="s">
        <v>835</v>
      </c>
      <c r="BB169" s="1" t="s">
        <v>257</v>
      </c>
      <c r="BD169" s="1" t="s">
        <v>466</v>
      </c>
      <c r="BF169" s="1" t="s">
        <v>258</v>
      </c>
      <c r="BG169" s="1" t="s">
        <v>152</v>
      </c>
      <c r="BH169" s="1" t="s">
        <v>152</v>
      </c>
      <c r="BI169" s="23">
        <v>43409</v>
      </c>
      <c r="BJ169" s="23">
        <v>44651</v>
      </c>
      <c r="BK169" s="24">
        <v>4</v>
      </c>
      <c r="BL169" s="1">
        <v>0</v>
      </c>
      <c r="CD169" s="29">
        <v>239892</v>
      </c>
      <c r="CU169" s="29">
        <v>239892</v>
      </c>
      <c r="CY169" s="29">
        <v>239892</v>
      </c>
      <c r="DB169" s="29">
        <v>239892</v>
      </c>
      <c r="DF169" s="22" t="s">
        <v>259</v>
      </c>
      <c r="DJ169" s="22" t="s">
        <v>259</v>
      </c>
      <c r="DN169" s="1">
        <v>0</v>
      </c>
      <c r="DO169" s="1">
        <v>0</v>
      </c>
    </row>
    <row r="170" ht="14" customHeight="1" spans="1:109">
      <c r="A170" s="1">
        <v>16030</v>
      </c>
      <c r="B170" s="1" t="s">
        <v>836</v>
      </c>
      <c r="C170" s="1" t="s">
        <v>837</v>
      </c>
      <c r="D170" s="1" t="s">
        <v>477</v>
      </c>
      <c r="E170" s="1" t="s">
        <v>127</v>
      </c>
      <c r="F170" s="1" t="s">
        <v>128</v>
      </c>
      <c r="G170" s="1" t="s">
        <v>197</v>
      </c>
      <c r="H170" s="1">
        <v>0</v>
      </c>
      <c r="K170" s="7">
        <f t="shared" si="46"/>
        <v>0</v>
      </c>
      <c r="L170" s="7">
        <f t="shared" si="47"/>
        <v>0</v>
      </c>
      <c r="M170" s="1">
        <f t="shared" si="48"/>
        <v>0</v>
      </c>
      <c r="N170" s="13">
        <f t="shared" si="49"/>
        <v>0</v>
      </c>
      <c r="P170" s="1">
        <f t="shared" si="50"/>
        <v>0</v>
      </c>
      <c r="Q170" s="1">
        <v>0</v>
      </c>
      <c r="S170" s="1" t="s">
        <v>130</v>
      </c>
      <c r="T170" s="1" t="e">
        <f>VLOOKUP($A170,'[1]Sheet 1'!$A:$AN,T$1,0)</f>
        <v>#N/A</v>
      </c>
      <c r="U170" s="1" t="s">
        <v>131</v>
      </c>
      <c r="V170" s="1" t="s">
        <v>158</v>
      </c>
      <c r="W170" s="1" t="s">
        <v>158</v>
      </c>
      <c r="X170" s="1" t="s">
        <v>134</v>
      </c>
      <c r="Y170" s="1" t="str">
        <f>VLOOKUP($A170,'[1]Sheet 1'!$A:$AN,Y$1,0)</f>
        <v>Proposed Plan</v>
      </c>
      <c r="Z170" s="1" t="str">
        <f>VLOOKUP($A170,'[1]Sheet 1'!$A:$AN,Z$1,0)</f>
        <v>PS CommonWealth Vig.</v>
      </c>
      <c r="AA170" s="1" t="s">
        <v>131</v>
      </c>
      <c r="AB170" s="1" t="s">
        <v>529</v>
      </c>
      <c r="AC170" s="1" t="s">
        <v>159</v>
      </c>
      <c r="AD170" s="1" t="e">
        <f>VLOOKUP($A170,'[1]Sheet 1'!$A:$AN,AD$1,0)</f>
        <v>#N/A</v>
      </c>
      <c r="AE170" s="1" t="e">
        <f>VLOOKUP($A170,'[1]Sheet 1'!$A:$AN,AE$1,0)</f>
        <v>#N/A</v>
      </c>
      <c r="AF170" s="1" t="s">
        <v>137</v>
      </c>
      <c r="AG170" s="1" t="e">
        <f>VLOOKUP($A170,'[1]Sheet 1'!$A:$AN,AG$1,0)</f>
        <v>#N/A</v>
      </c>
      <c r="AH170" s="1" t="e">
        <f>VLOOKUP($A170,'[1]Sheet 1'!$A:$AN,AH$1,0)</f>
        <v>#N/A</v>
      </c>
      <c r="AI170" s="1" t="e">
        <f>VLOOKUP($A170,'[1]Sheet 1'!$A:$AN,AI$1,0)</f>
        <v>#N/A</v>
      </c>
      <c r="AJ170" s="1" t="e">
        <f>VLOOKUP($A170,'[1]Sheet 1'!$A:$AN,AJ$1,0)</f>
        <v>#N/A</v>
      </c>
      <c r="AK170" s="1" t="e">
        <f>VLOOKUP($A170,'[1]Sheet 1'!$A:$AN,AK$1,0)</f>
        <v>#REF!</v>
      </c>
      <c r="AL170" s="1" t="e">
        <f>VLOOKUP($A170,'[1]Sheet 1'!$A:$AN,AL$1,0)</f>
        <v>#REF!</v>
      </c>
      <c r="AM170" s="1" t="e">
        <f>VLOOKUP($A170,'[1]Sheet 1'!$A:$AN,AM$1,0)</f>
        <v>#REF!</v>
      </c>
      <c r="AN170" s="1" t="e">
        <f>VLOOKUP($A170,'[1]Sheet 1'!$A:$AN,AN$1,0)</f>
        <v>#REF!</v>
      </c>
      <c r="AO170" s="22" t="s">
        <v>837</v>
      </c>
      <c r="AQ170" s="22" t="s">
        <v>836</v>
      </c>
      <c r="AR170" s="1" t="s">
        <v>570</v>
      </c>
      <c r="AS170" s="1" t="s">
        <v>139</v>
      </c>
      <c r="AV170" s="1" t="s">
        <v>140</v>
      </c>
      <c r="AW170" s="1" t="s">
        <v>141</v>
      </c>
      <c r="AX170" s="1" t="s">
        <v>173</v>
      </c>
      <c r="AY170" s="22" t="s">
        <v>838</v>
      </c>
      <c r="BI170" s="23">
        <v>43346</v>
      </c>
      <c r="BJ170" s="23">
        <v>44196</v>
      </c>
      <c r="CT170" s="1" t="s">
        <v>472</v>
      </c>
      <c r="DE170" s="22" t="s">
        <v>477</v>
      </c>
    </row>
    <row r="171" ht="14" hidden="1" customHeight="1" spans="1:114">
      <c r="A171" s="1" t="s">
        <v>839</v>
      </c>
      <c r="B171" s="1" t="s">
        <v>836</v>
      </c>
      <c r="C171" s="1" t="s">
        <v>837</v>
      </c>
      <c r="D171" s="1" t="s">
        <v>477</v>
      </c>
      <c r="E171" s="1" t="s">
        <v>149</v>
      </c>
      <c r="F171" s="1" t="s">
        <v>128</v>
      </c>
      <c r="G171" s="1" t="s">
        <v>197</v>
      </c>
      <c r="H171" s="1" t="s">
        <v>840</v>
      </c>
      <c r="K171" s="1">
        <f t="shared" si="46"/>
        <v>0</v>
      </c>
      <c r="L171" s="7">
        <f t="shared" si="47"/>
        <v>0</v>
      </c>
      <c r="M171" s="1">
        <f t="shared" si="48"/>
        <v>0</v>
      </c>
      <c r="N171" s="13">
        <f t="shared" si="49"/>
        <v>0</v>
      </c>
      <c r="P171" s="1">
        <f t="shared" si="50"/>
        <v>0</v>
      </c>
      <c r="Q171" s="1">
        <v>0</v>
      </c>
      <c r="S171" s="1" t="s">
        <v>130</v>
      </c>
      <c r="T171" s="1" t="e">
        <f>VLOOKUP($A171,'[1]Sheet 1'!$A:$AN,T$1,0)</f>
        <v>#N/A</v>
      </c>
      <c r="U171" s="1" t="s">
        <v>131</v>
      </c>
      <c r="V171" s="1" t="s">
        <v>158</v>
      </c>
      <c r="W171" s="1" t="s">
        <v>158</v>
      </c>
      <c r="X171" s="1" t="s">
        <v>134</v>
      </c>
      <c r="Y171" s="1" t="str">
        <f>VLOOKUP($A171,'[1]Sheet 1'!$A:$AN,Y$1,0)</f>
        <v>Proposed Plan</v>
      </c>
      <c r="Z171" s="1" t="str">
        <f>VLOOKUP($A171,'[1]Sheet 1'!$A:$AN,Z$1,0)</f>
        <v>PS CommonWealth Vig.</v>
      </c>
      <c r="AA171" s="1" t="s">
        <v>131</v>
      </c>
      <c r="AB171" s="1" t="s">
        <v>529</v>
      </c>
      <c r="AC171" s="1" t="s">
        <v>159</v>
      </c>
      <c r="AD171" s="1" t="e">
        <f>VLOOKUP($A171,'[1]Sheet 1'!$A:$AN,AD$1,0)</f>
        <v>#N/A</v>
      </c>
      <c r="AE171" s="1" t="e">
        <f>VLOOKUP($A171,'[1]Sheet 1'!$A:$AN,AE$1,0)</f>
        <v>#N/A</v>
      </c>
      <c r="AF171" s="1" t="s">
        <v>137</v>
      </c>
      <c r="AG171" s="1" t="e">
        <f>VLOOKUP($A171,'[1]Sheet 1'!$A:$AN,AG$1,0)</f>
        <v>#N/A</v>
      </c>
      <c r="AH171" s="1" t="e">
        <f>VLOOKUP($A171,'[1]Sheet 1'!$A:$AN,AH$1,0)</f>
        <v>#N/A</v>
      </c>
      <c r="AI171" s="1" t="e">
        <f>VLOOKUP($A171,'[1]Sheet 1'!$A:$AN,AI$1,0)</f>
        <v>#N/A</v>
      </c>
      <c r="AJ171" s="1" t="e">
        <f>VLOOKUP($A171,'[1]Sheet 1'!$A:$AN,AJ$1,0)</f>
        <v>#N/A</v>
      </c>
      <c r="AK171" s="1" t="e">
        <f>VLOOKUP($A171,'[1]Sheet 1'!$A:$AN,AK$1,0)</f>
        <v>#REF!</v>
      </c>
      <c r="AL171" s="1" t="e">
        <f>VLOOKUP($A171,'[1]Sheet 1'!$A:$AN,AL$1,0)</f>
        <v>#REF!</v>
      </c>
      <c r="AM171" s="1" t="e">
        <f>VLOOKUP($A171,'[1]Sheet 1'!$A:$AN,AM$1,0)</f>
        <v>#REF!</v>
      </c>
      <c r="AN171" s="1" t="e">
        <f>VLOOKUP($A171,'[1]Sheet 1'!$A:$AN,AN$1,0)</f>
        <v>#REF!</v>
      </c>
      <c r="AO171" s="22" t="s">
        <v>837</v>
      </c>
      <c r="AW171" s="1" t="s">
        <v>141</v>
      </c>
      <c r="AZ171" s="22" t="s">
        <v>840</v>
      </c>
      <c r="BA171" s="1" t="s">
        <v>841</v>
      </c>
      <c r="BB171" s="1" t="s">
        <v>204</v>
      </c>
      <c r="BD171" s="1" t="s">
        <v>466</v>
      </c>
      <c r="BF171" s="1" t="s">
        <v>258</v>
      </c>
      <c r="BG171" s="1" t="s">
        <v>152</v>
      </c>
      <c r="BH171" s="1" t="s">
        <v>152</v>
      </c>
      <c r="BI171" s="23">
        <v>43346</v>
      </c>
      <c r="BJ171" s="23">
        <v>44196</v>
      </c>
      <c r="DF171" s="22" t="s">
        <v>351</v>
      </c>
      <c r="DJ171" s="22" t="s">
        <v>351</v>
      </c>
    </row>
    <row r="172" ht="14" customHeight="1" spans="1:109">
      <c r="A172" s="1">
        <v>16013</v>
      </c>
      <c r="B172" s="1" t="s">
        <v>842</v>
      </c>
      <c r="C172" s="1" t="s">
        <v>843</v>
      </c>
      <c r="D172" s="1" t="s">
        <v>248</v>
      </c>
      <c r="E172" s="1" t="s">
        <v>127</v>
      </c>
      <c r="F172" s="1" t="s">
        <v>128</v>
      </c>
      <c r="G172" s="1" t="s">
        <v>249</v>
      </c>
      <c r="H172" s="1">
        <v>0</v>
      </c>
      <c r="K172" s="7">
        <f t="shared" si="46"/>
        <v>0</v>
      </c>
      <c r="L172" s="7">
        <f t="shared" si="47"/>
        <v>0</v>
      </c>
      <c r="M172" s="1">
        <f t="shared" si="48"/>
        <v>0</v>
      </c>
      <c r="N172" s="13">
        <f t="shared" si="49"/>
        <v>0</v>
      </c>
      <c r="P172" s="1">
        <f t="shared" si="50"/>
        <v>0</v>
      </c>
      <c r="Q172" s="1">
        <v>0</v>
      </c>
      <c r="S172" s="1" t="s">
        <v>130</v>
      </c>
      <c r="T172" s="1" t="e">
        <f>VLOOKUP($A172,'[1]Sheet 1'!$A:$AN,T$1,0)</f>
        <v>#N/A</v>
      </c>
      <c r="U172" s="1" t="s">
        <v>131</v>
      </c>
      <c r="V172" s="1" t="s">
        <v>158</v>
      </c>
      <c r="W172" s="1" t="s">
        <v>158</v>
      </c>
      <c r="X172" s="1" t="s">
        <v>134</v>
      </c>
      <c r="Y172" s="1" t="str">
        <f>VLOOKUP($A172,'[1]Sheet 1'!$A:$AN,Y$1,0)</f>
        <v>Proposed Plan</v>
      </c>
      <c r="Z172" s="1" t="str">
        <f>VLOOKUP($A172,'[1]Sheet 1'!$A:$AN,Z$1,0)</f>
        <v>RA JP HACT Migration</v>
      </c>
      <c r="AA172" s="1" t="s">
        <v>131</v>
      </c>
      <c r="AB172" s="1" t="s">
        <v>529</v>
      </c>
      <c r="AC172" s="1" t="s">
        <v>159</v>
      </c>
      <c r="AD172" s="1" t="e">
        <f>VLOOKUP($A172,'[1]Sheet 1'!$A:$AN,AD$1,0)</f>
        <v>#N/A</v>
      </c>
      <c r="AE172" s="1" t="e">
        <f>VLOOKUP($A172,'[1]Sheet 1'!$A:$AN,AE$1,0)</f>
        <v>#N/A</v>
      </c>
      <c r="AF172" s="1" t="s">
        <v>137</v>
      </c>
      <c r="AG172" s="1" t="e">
        <f>VLOOKUP($A172,'[1]Sheet 1'!$A:$AN,AG$1,0)</f>
        <v>#N/A</v>
      </c>
      <c r="AH172" s="1" t="e">
        <f>VLOOKUP($A172,'[1]Sheet 1'!$A:$AN,AH$1,0)</f>
        <v>#N/A</v>
      </c>
      <c r="AI172" s="1" t="e">
        <f>VLOOKUP($A172,'[1]Sheet 1'!$A:$AN,AI$1,0)</f>
        <v>#N/A</v>
      </c>
      <c r="AJ172" s="1" t="e">
        <f>VLOOKUP($A172,'[1]Sheet 1'!$A:$AN,AJ$1,0)</f>
        <v>#N/A</v>
      </c>
      <c r="AK172" s="1" t="e">
        <f>VLOOKUP($A172,'[1]Sheet 1'!$A:$AN,AK$1,0)</f>
        <v>#REF!</v>
      </c>
      <c r="AL172" s="1" t="e">
        <f>VLOOKUP($A172,'[1]Sheet 1'!$A:$AN,AL$1,0)</f>
        <v>#REF!</v>
      </c>
      <c r="AM172" s="1" t="e">
        <f>VLOOKUP($A172,'[1]Sheet 1'!$A:$AN,AM$1,0)</f>
        <v>#REF!</v>
      </c>
      <c r="AN172" s="1" t="e">
        <f>VLOOKUP($A172,'[1]Sheet 1'!$A:$AN,AN$1,0)</f>
        <v>#REF!</v>
      </c>
      <c r="AO172" s="22" t="s">
        <v>843</v>
      </c>
      <c r="AQ172" s="22" t="s">
        <v>842</v>
      </c>
      <c r="AR172" s="1" t="s">
        <v>570</v>
      </c>
      <c r="AS172" s="1" t="s">
        <v>139</v>
      </c>
      <c r="AV172" s="1" t="s">
        <v>140</v>
      </c>
      <c r="AW172" s="1" t="s">
        <v>141</v>
      </c>
      <c r="AX172" s="1" t="s">
        <v>173</v>
      </c>
      <c r="AY172" s="28" t="s">
        <v>844</v>
      </c>
      <c r="BI172" s="23">
        <v>43346</v>
      </c>
      <c r="BJ172" s="23">
        <v>43525</v>
      </c>
      <c r="CT172" s="1" t="s">
        <v>472</v>
      </c>
      <c r="DE172" s="22" t="s">
        <v>248</v>
      </c>
    </row>
    <row r="173" ht="14" hidden="1" customHeight="1" spans="1:114">
      <c r="A173" s="1" t="s">
        <v>845</v>
      </c>
      <c r="B173" s="1" t="s">
        <v>842</v>
      </c>
      <c r="C173" s="1" t="s">
        <v>843</v>
      </c>
      <c r="D173" s="1" t="s">
        <v>248</v>
      </c>
      <c r="E173" s="1" t="s">
        <v>149</v>
      </c>
      <c r="F173" s="1" t="s">
        <v>128</v>
      </c>
      <c r="G173" s="1" t="s">
        <v>249</v>
      </c>
      <c r="H173" s="1" t="s">
        <v>846</v>
      </c>
      <c r="K173" s="1">
        <f t="shared" si="46"/>
        <v>0</v>
      </c>
      <c r="L173" s="7">
        <f t="shared" si="47"/>
        <v>0</v>
      </c>
      <c r="M173" s="1">
        <f t="shared" si="48"/>
        <v>0</v>
      </c>
      <c r="N173" s="13">
        <f t="shared" si="49"/>
        <v>0</v>
      </c>
      <c r="P173" s="1">
        <f t="shared" si="50"/>
        <v>0</v>
      </c>
      <c r="Q173" s="1">
        <v>0</v>
      </c>
      <c r="S173" s="1" t="s">
        <v>130</v>
      </c>
      <c r="T173" s="1" t="e">
        <f>VLOOKUP($A173,'[1]Sheet 1'!$A:$AN,T$1,0)</f>
        <v>#N/A</v>
      </c>
      <c r="U173" s="1" t="s">
        <v>131</v>
      </c>
      <c r="V173" s="1" t="s">
        <v>158</v>
      </c>
      <c r="W173" s="1" t="s">
        <v>158</v>
      </c>
      <c r="X173" s="1" t="s">
        <v>134</v>
      </c>
      <c r="Y173" s="1" t="str">
        <f>VLOOKUP($A173,'[1]Sheet 1'!$A:$AN,Y$1,0)</f>
        <v>Proposed Plan</v>
      </c>
      <c r="Z173" s="1" t="str">
        <f>VLOOKUP($A173,'[1]Sheet 1'!$A:$AN,Z$1,0)</f>
        <v>RA JP HACT Migration</v>
      </c>
      <c r="AA173" s="1" t="s">
        <v>131</v>
      </c>
      <c r="AB173" s="1" t="s">
        <v>529</v>
      </c>
      <c r="AC173" s="1" t="s">
        <v>159</v>
      </c>
      <c r="AD173" s="1" t="e">
        <f>VLOOKUP($A173,'[1]Sheet 1'!$A:$AN,AD$1,0)</f>
        <v>#N/A</v>
      </c>
      <c r="AE173" s="1" t="e">
        <f>VLOOKUP($A173,'[1]Sheet 1'!$A:$AN,AE$1,0)</f>
        <v>#N/A</v>
      </c>
      <c r="AF173" s="1" t="s">
        <v>137</v>
      </c>
      <c r="AG173" s="1" t="e">
        <f>VLOOKUP($A173,'[1]Sheet 1'!$A:$AN,AG$1,0)</f>
        <v>#N/A</v>
      </c>
      <c r="AH173" s="1" t="e">
        <f>VLOOKUP($A173,'[1]Sheet 1'!$A:$AN,AH$1,0)</f>
        <v>#N/A</v>
      </c>
      <c r="AI173" s="1" t="e">
        <f>VLOOKUP($A173,'[1]Sheet 1'!$A:$AN,AI$1,0)</f>
        <v>#N/A</v>
      </c>
      <c r="AJ173" s="1" t="e">
        <f>VLOOKUP($A173,'[1]Sheet 1'!$A:$AN,AJ$1,0)</f>
        <v>#N/A</v>
      </c>
      <c r="AK173" s="1" t="e">
        <f>VLOOKUP($A173,'[1]Sheet 1'!$A:$AN,AK$1,0)</f>
        <v>#REF!</v>
      </c>
      <c r="AL173" s="1" t="e">
        <f>VLOOKUP($A173,'[1]Sheet 1'!$A:$AN,AL$1,0)</f>
        <v>#REF!</v>
      </c>
      <c r="AM173" s="1" t="e">
        <f>VLOOKUP($A173,'[1]Sheet 1'!$A:$AN,AM$1,0)</f>
        <v>#REF!</v>
      </c>
      <c r="AN173" s="1" t="e">
        <f>VLOOKUP($A173,'[1]Sheet 1'!$A:$AN,AN$1,0)</f>
        <v>#REF!</v>
      </c>
      <c r="AO173" s="22" t="s">
        <v>843</v>
      </c>
      <c r="AW173" s="1" t="s">
        <v>141</v>
      </c>
      <c r="AZ173" s="22" t="s">
        <v>846</v>
      </c>
      <c r="BA173" s="1" t="s">
        <v>847</v>
      </c>
      <c r="BB173" s="1" t="s">
        <v>257</v>
      </c>
      <c r="BD173" s="1" t="s">
        <v>466</v>
      </c>
      <c r="BF173" s="1" t="s">
        <v>138</v>
      </c>
      <c r="BG173" s="1" t="s">
        <v>152</v>
      </c>
      <c r="BH173" s="1" t="s">
        <v>152</v>
      </c>
      <c r="BI173" s="23">
        <v>43346</v>
      </c>
      <c r="BJ173" s="23">
        <v>43525</v>
      </c>
      <c r="DF173" s="22" t="s">
        <v>259</v>
      </c>
      <c r="DJ173" s="22" t="s">
        <v>259</v>
      </c>
    </row>
    <row r="174" ht="14" customHeight="1" spans="1:119">
      <c r="A174" s="1">
        <v>12505</v>
      </c>
      <c r="B174" s="1" t="s">
        <v>848</v>
      </c>
      <c r="C174" s="1" t="s">
        <v>849</v>
      </c>
      <c r="D174" s="1" t="s">
        <v>248</v>
      </c>
      <c r="E174" s="1" t="s">
        <v>127</v>
      </c>
      <c r="F174" s="1" t="s">
        <v>128</v>
      </c>
      <c r="G174" s="1" t="s">
        <v>249</v>
      </c>
      <c r="H174" s="1">
        <v>0</v>
      </c>
      <c r="I174" s="1">
        <v>0</v>
      </c>
      <c r="J174" s="1">
        <v>0</v>
      </c>
      <c r="K174" s="7">
        <f t="shared" si="46"/>
        <v>0</v>
      </c>
      <c r="L174" s="7">
        <f t="shared" si="47"/>
        <v>0</v>
      </c>
      <c r="M174" s="1">
        <f t="shared" si="48"/>
        <v>0</v>
      </c>
      <c r="N174" s="13">
        <f t="shared" si="49"/>
        <v>0.0127744</v>
      </c>
      <c r="P174" s="1">
        <f t="shared" si="50"/>
        <v>0.0681</v>
      </c>
      <c r="Q174" s="1">
        <v>0</v>
      </c>
      <c r="S174" s="1" t="s">
        <v>130</v>
      </c>
      <c r="T174" s="1" t="str">
        <f>VLOOKUP($A174,'[1]Sheet 1'!$A:$AN,T$1,0)</f>
        <v>No</v>
      </c>
      <c r="U174" s="1" t="s">
        <v>131</v>
      </c>
      <c r="V174" s="1" t="s">
        <v>171</v>
      </c>
      <c r="W174" s="1" t="s">
        <v>171</v>
      </c>
      <c r="X174" s="1" t="s">
        <v>134</v>
      </c>
      <c r="Y174" s="1" t="str">
        <f>VLOOKUP($A174,'[1]Sheet 1'!$A:$AN,Y$1,0)</f>
        <v>Strategy Approved</v>
      </c>
      <c r="Z174" s="1" t="str">
        <f>VLOOKUP($A174,'[1]Sheet 1'!$A:$AN,Z$1,0)</f>
        <v>Alcon Subm Doc Mgmt</v>
      </c>
      <c r="AA174" s="1" t="s">
        <v>131</v>
      </c>
      <c r="AB174" s="1" t="s">
        <v>529</v>
      </c>
      <c r="AC174" s="1" t="s">
        <v>159</v>
      </c>
      <c r="AD174" s="1" t="str">
        <f>VLOOKUP($A174,'[1]Sheet 1'!$A:$AN,AD$1,0)</f>
        <v>2020 End</v>
      </c>
      <c r="AE174" s="1" t="str">
        <f>VLOOKUP($A174,'[1]Sheet 1'!$A:$AN,AE$1,0)</f>
        <v>SONAR - Available in Horizon</v>
      </c>
      <c r="AF174" s="1" t="s">
        <v>171</v>
      </c>
      <c r="AG174" s="1" t="str">
        <f>VLOOKUP($A174,'[1]Sheet 1'!$A:$AN,AG$1,0)</f>
        <v>Compliance</v>
      </c>
      <c r="AH174" s="1">
        <f>VLOOKUP($A174,'[1]Sheet 1'!$A:$AN,AH$1,0)</f>
        <v>0</v>
      </c>
      <c r="AI174" s="1" t="str">
        <f>VLOOKUP($A174,'[1]Sheet 1'!$A:$AN,AI$1,0)</f>
        <v>Regulatory</v>
      </c>
      <c r="AJ174" s="1" t="str">
        <f>VLOOKUP($A174,'[1]Sheet 1'!$A:$AN,AJ$1,0)</f>
        <v>Publishing and Submission Magement</v>
      </c>
      <c r="AK174" s="1" t="e">
        <f>VLOOKUP($A174,'[1]Sheet 1'!$A:$AN,AK$1,0)</f>
        <v>#REF!</v>
      </c>
      <c r="AL174" s="1" t="e">
        <f>VLOOKUP($A174,'[1]Sheet 1'!$A:$AN,AL$1,0)</f>
        <v>#REF!</v>
      </c>
      <c r="AM174" s="1" t="e">
        <f>VLOOKUP($A174,'[1]Sheet 1'!$A:$AN,AM$1,0)</f>
        <v>#REF!</v>
      </c>
      <c r="AN174" s="1" t="e">
        <f>VLOOKUP($A174,'[1]Sheet 1'!$A:$AN,AN$1,0)</f>
        <v>#REF!</v>
      </c>
      <c r="AO174" s="22" t="s">
        <v>849</v>
      </c>
      <c r="AQ174" s="22" t="s">
        <v>848</v>
      </c>
      <c r="AR174" s="1" t="s">
        <v>250</v>
      </c>
      <c r="AS174" s="1" t="s">
        <v>139</v>
      </c>
      <c r="AT174" s="1" t="s">
        <v>171</v>
      </c>
      <c r="AU174" s="1" t="s">
        <v>134</v>
      </c>
      <c r="AV174" s="1" t="s">
        <v>140</v>
      </c>
      <c r="AW174" s="1" t="s">
        <v>172</v>
      </c>
      <c r="AX174" s="1" t="s">
        <v>173</v>
      </c>
      <c r="AY174" s="22" t="s">
        <v>850</v>
      </c>
      <c r="BI174" s="23">
        <v>43313</v>
      </c>
      <c r="BJ174" s="23">
        <v>44348</v>
      </c>
      <c r="BK174" s="24">
        <v>64.4</v>
      </c>
      <c r="BL174" s="1">
        <v>0</v>
      </c>
      <c r="BM174" s="29">
        <v>12774.4</v>
      </c>
      <c r="BO174" s="29">
        <v>12774.4</v>
      </c>
      <c r="CT174" s="1" t="s">
        <v>227</v>
      </c>
      <c r="DA174" s="29">
        <v>382600</v>
      </c>
      <c r="DB174" s="29">
        <v>12774.4</v>
      </c>
      <c r="DD174" s="1" t="s">
        <v>145</v>
      </c>
      <c r="DE174" s="22" t="s">
        <v>248</v>
      </c>
      <c r="DH174" s="1" t="s">
        <v>161</v>
      </c>
      <c r="DI174" s="22" t="s">
        <v>851</v>
      </c>
      <c r="DN174" s="1">
        <v>0.3</v>
      </c>
      <c r="DO174" s="1">
        <v>0</v>
      </c>
    </row>
    <row r="175" ht="14" hidden="1" customHeight="1" spans="1:119">
      <c r="A175" s="1" t="s">
        <v>852</v>
      </c>
      <c r="B175" s="1" t="s">
        <v>848</v>
      </c>
      <c r="C175" s="1" t="s">
        <v>849</v>
      </c>
      <c r="D175" s="1" t="s">
        <v>248</v>
      </c>
      <c r="E175" s="1" t="s">
        <v>149</v>
      </c>
      <c r="F175" s="1" t="s">
        <v>128</v>
      </c>
      <c r="G175" s="1" t="s">
        <v>249</v>
      </c>
      <c r="H175" s="1" t="s">
        <v>853</v>
      </c>
      <c r="I175" s="1">
        <v>0</v>
      </c>
      <c r="J175" s="1">
        <v>0</v>
      </c>
      <c r="K175" s="1">
        <f t="shared" si="46"/>
        <v>0</v>
      </c>
      <c r="L175" s="7">
        <f t="shared" si="47"/>
        <v>0</v>
      </c>
      <c r="M175" s="1">
        <f t="shared" si="48"/>
        <v>0</v>
      </c>
      <c r="N175" s="13">
        <f t="shared" si="49"/>
        <v>0.0127744</v>
      </c>
      <c r="P175" s="1">
        <f t="shared" si="50"/>
        <v>0.0681</v>
      </c>
      <c r="Q175" s="1">
        <v>0</v>
      </c>
      <c r="S175" s="1" t="s">
        <v>130</v>
      </c>
      <c r="T175" s="1" t="str">
        <f>VLOOKUP($A175,'[1]Sheet 1'!$A:$AN,T$1,0)</f>
        <v>No</v>
      </c>
      <c r="U175" s="1" t="s">
        <v>131</v>
      </c>
      <c r="V175" s="1" t="s">
        <v>171</v>
      </c>
      <c r="W175" s="1" t="s">
        <v>171</v>
      </c>
      <c r="X175" s="1" t="s">
        <v>134</v>
      </c>
      <c r="Y175" s="1" t="str">
        <f>VLOOKUP($A175,'[1]Sheet 1'!$A:$AN,Y$1,0)</f>
        <v>Strategy Approved</v>
      </c>
      <c r="Z175" s="1" t="str">
        <f>VLOOKUP($A175,'[1]Sheet 1'!$A:$AN,Z$1,0)</f>
        <v>Alcon Submission Document Management</v>
      </c>
      <c r="AA175" s="1" t="s">
        <v>131</v>
      </c>
      <c r="AB175" s="1" t="s">
        <v>529</v>
      </c>
      <c r="AC175" s="1" t="s">
        <v>159</v>
      </c>
      <c r="AD175" s="1" t="str">
        <f>VLOOKUP($A175,'[1]Sheet 1'!$A:$AN,AD$1,0)</f>
        <v>2020 End</v>
      </c>
      <c r="AE175" s="1" t="str">
        <f>VLOOKUP($A175,'[1]Sheet 1'!$A:$AN,AE$1,0)</f>
        <v>SONAR - Available in Horizon</v>
      </c>
      <c r="AF175" s="1" t="s">
        <v>171</v>
      </c>
      <c r="AG175" s="1" t="str">
        <f>VLOOKUP($A175,'[1]Sheet 1'!$A:$AN,AG$1,0)</f>
        <v>Compliance</v>
      </c>
      <c r="AH175" s="1">
        <f>VLOOKUP($A175,'[1]Sheet 1'!$A:$AN,AH$1,0)</f>
        <v>0</v>
      </c>
      <c r="AI175" s="1" t="str">
        <f>VLOOKUP($A175,'[1]Sheet 1'!$A:$AN,AI$1,0)</f>
        <v>Regulatory</v>
      </c>
      <c r="AJ175" s="1" t="str">
        <f>VLOOKUP($A175,'[1]Sheet 1'!$A:$AN,AJ$1,0)</f>
        <v>Publishing and Submission Magement</v>
      </c>
      <c r="AK175" s="1" t="e">
        <f>VLOOKUP($A175,'[1]Sheet 1'!$A:$AN,AK$1,0)</f>
        <v>#REF!</v>
      </c>
      <c r="AL175" s="1" t="e">
        <f>VLOOKUP($A175,'[1]Sheet 1'!$A:$AN,AL$1,0)</f>
        <v>#REF!</v>
      </c>
      <c r="AM175" s="1" t="e">
        <f>VLOOKUP($A175,'[1]Sheet 1'!$A:$AN,AM$1,0)</f>
        <v>#REF!</v>
      </c>
      <c r="AN175" s="1" t="e">
        <f>VLOOKUP($A175,'[1]Sheet 1'!$A:$AN,AN$1,0)</f>
        <v>#REF!</v>
      </c>
      <c r="AO175" s="22" t="s">
        <v>854</v>
      </c>
      <c r="AW175" s="1" t="s">
        <v>172</v>
      </c>
      <c r="AZ175" s="22" t="s">
        <v>853</v>
      </c>
      <c r="BA175" s="1" t="s">
        <v>855</v>
      </c>
      <c r="BB175" s="1" t="s">
        <v>257</v>
      </c>
      <c r="BC175" s="1" t="s">
        <v>134</v>
      </c>
      <c r="BD175" s="1" t="s">
        <v>466</v>
      </c>
      <c r="BE175" s="22" t="s">
        <v>856</v>
      </c>
      <c r="BF175" s="1" t="s">
        <v>258</v>
      </c>
      <c r="BG175" s="1" t="s">
        <v>152</v>
      </c>
      <c r="BH175" s="1" t="s">
        <v>152</v>
      </c>
      <c r="BI175" s="23">
        <v>43313</v>
      </c>
      <c r="BJ175" s="23">
        <v>44348</v>
      </c>
      <c r="BK175" s="24">
        <v>64.4</v>
      </c>
      <c r="BL175" s="1">
        <v>0</v>
      </c>
      <c r="BM175" s="29">
        <v>12774.4</v>
      </c>
      <c r="BO175" s="29">
        <v>12774.4</v>
      </c>
      <c r="DA175" s="29">
        <v>382600</v>
      </c>
      <c r="DB175" s="29">
        <v>12774.4</v>
      </c>
      <c r="DF175" s="22" t="s">
        <v>259</v>
      </c>
      <c r="DJ175" s="22" t="s">
        <v>259</v>
      </c>
      <c r="DN175" s="1">
        <v>0.3</v>
      </c>
      <c r="DO175" s="1">
        <v>0</v>
      </c>
    </row>
    <row r="176" ht="14" customHeight="1" spans="1:113">
      <c r="A176" s="1">
        <v>15435</v>
      </c>
      <c r="B176" s="1" t="s">
        <v>857</v>
      </c>
      <c r="C176" s="1" t="s">
        <v>858</v>
      </c>
      <c r="D176" s="1" t="s">
        <v>470</v>
      </c>
      <c r="E176" s="1" t="s">
        <v>127</v>
      </c>
      <c r="F176" s="1" t="s">
        <v>128</v>
      </c>
      <c r="G176" s="1" t="s">
        <v>157</v>
      </c>
      <c r="H176" s="1">
        <v>0</v>
      </c>
      <c r="I176" s="1">
        <v>0</v>
      </c>
      <c r="J176" s="1">
        <v>0</v>
      </c>
      <c r="K176" s="7">
        <f t="shared" si="46"/>
        <v>0</v>
      </c>
      <c r="L176" s="7">
        <f t="shared" si="47"/>
        <v>0</v>
      </c>
      <c r="M176" s="1">
        <f t="shared" si="48"/>
        <v>0</v>
      </c>
      <c r="N176" s="13">
        <f t="shared" si="49"/>
        <v>0.04776817</v>
      </c>
      <c r="P176" s="1">
        <f t="shared" si="50"/>
        <v>0</v>
      </c>
      <c r="Q176" s="1">
        <v>0</v>
      </c>
      <c r="S176" s="1" t="s">
        <v>130</v>
      </c>
      <c r="T176" s="1" t="str">
        <f>VLOOKUP($A176,'[1]Sheet 1'!$A:$AN,T$1,0)</f>
        <v>No</v>
      </c>
      <c r="U176" s="1" t="s">
        <v>131</v>
      </c>
      <c r="V176" s="1" t="s">
        <v>171</v>
      </c>
      <c r="W176" s="1" t="s">
        <v>171</v>
      </c>
      <c r="X176" s="1" t="s">
        <v>134</v>
      </c>
      <c r="Y176" s="1" t="str">
        <f>VLOOKUP($A176,'[1]Sheet 1'!$A:$AN,Y$1,0)</f>
        <v>Proposed Plan</v>
      </c>
      <c r="Z176" s="1" t="str">
        <f>VLOOKUP($A176,'[1]Sheet 1'!$A:$AN,Z$1,0)</f>
        <v> JP PostierMigration</v>
      </c>
      <c r="AA176" s="1" t="s">
        <v>131</v>
      </c>
      <c r="AB176" s="1" t="s">
        <v>529</v>
      </c>
      <c r="AC176" s="1" t="s">
        <v>159</v>
      </c>
      <c r="AD176" s="1" t="str">
        <f>VLOOKUP($A176,'[1]Sheet 1'!$A:$AN,AD$1,0)</f>
        <v>2020 End</v>
      </c>
      <c r="AE176" s="1" t="str">
        <f>VLOOKUP($A176,'[1]Sheet 1'!$A:$AN,AE$1,0)</f>
        <v>SONAR - Available in Horizon</v>
      </c>
      <c r="AF176" s="1" t="s">
        <v>171</v>
      </c>
      <c r="AG176" s="1" t="str">
        <f>VLOOKUP($A176,'[1]Sheet 1'!$A:$AN,AG$1,0)</f>
        <v>Compliance</v>
      </c>
      <c r="AH176" s="1">
        <f>VLOOKUP($A176,'[1]Sheet 1'!$A:$AN,AH$1,0)</f>
        <v>0</v>
      </c>
      <c r="AI176" s="1" t="str">
        <f>VLOOKUP($A176,'[1]Sheet 1'!$A:$AN,AI$1,0)</f>
        <v>Clinical Development</v>
      </c>
      <c r="AJ176" s="1" t="str">
        <f>VLOOKUP($A176,'[1]Sheet 1'!$A:$AN,AJ$1,0)</f>
        <v>ClinOps and Trial Execution</v>
      </c>
      <c r="AK176" s="1" t="e">
        <f>VLOOKUP($A176,'[1]Sheet 1'!$A:$AN,AK$1,0)</f>
        <v>#REF!</v>
      </c>
      <c r="AL176" s="1" t="e">
        <f>VLOOKUP($A176,'[1]Sheet 1'!$A:$AN,AL$1,0)</f>
        <v>#REF!</v>
      </c>
      <c r="AM176" s="1" t="e">
        <f>VLOOKUP($A176,'[1]Sheet 1'!$A:$AN,AM$1,0)</f>
        <v>#REF!</v>
      </c>
      <c r="AN176" s="1" t="e">
        <f>VLOOKUP($A176,'[1]Sheet 1'!$A:$AN,AN$1,0)</f>
        <v>#REF!</v>
      </c>
      <c r="AO176" s="22" t="s">
        <v>858</v>
      </c>
      <c r="AQ176" s="22" t="s">
        <v>857</v>
      </c>
      <c r="AR176" s="1" t="s">
        <v>138</v>
      </c>
      <c r="AS176" s="1" t="s">
        <v>139</v>
      </c>
      <c r="AT176" s="1" t="s">
        <v>171</v>
      </c>
      <c r="AU176" s="1" t="s">
        <v>134</v>
      </c>
      <c r="AV176" s="1" t="s">
        <v>140</v>
      </c>
      <c r="AW176" s="1" t="s">
        <v>141</v>
      </c>
      <c r="AX176" s="1" t="s">
        <v>173</v>
      </c>
      <c r="AY176" s="28" t="s">
        <v>859</v>
      </c>
      <c r="BI176" s="23">
        <v>43514</v>
      </c>
      <c r="BJ176" s="23">
        <v>43798</v>
      </c>
      <c r="BM176" s="29">
        <v>47768.17</v>
      </c>
      <c r="BO176" s="29">
        <v>47768.17</v>
      </c>
      <c r="CT176" s="1" t="s">
        <v>472</v>
      </c>
      <c r="DA176" s="29">
        <v>104800</v>
      </c>
      <c r="DB176" s="29">
        <v>47768.17</v>
      </c>
      <c r="DE176" s="22" t="s">
        <v>470</v>
      </c>
      <c r="DI176" s="22" t="s">
        <v>860</v>
      </c>
    </row>
    <row r="177" ht="14" hidden="1" customHeight="1" spans="1:114">
      <c r="A177" s="1" t="s">
        <v>861</v>
      </c>
      <c r="B177" s="1" t="s">
        <v>857</v>
      </c>
      <c r="C177" s="1" t="s">
        <v>858</v>
      </c>
      <c r="D177" s="1" t="s">
        <v>470</v>
      </c>
      <c r="E177" s="1" t="s">
        <v>149</v>
      </c>
      <c r="F177" s="1" t="s">
        <v>128</v>
      </c>
      <c r="G177" s="1" t="s">
        <v>157</v>
      </c>
      <c r="H177" s="1" t="s">
        <v>862</v>
      </c>
      <c r="I177" s="1">
        <v>0</v>
      </c>
      <c r="J177" s="1">
        <v>0</v>
      </c>
      <c r="K177" s="1">
        <f t="shared" si="46"/>
        <v>0</v>
      </c>
      <c r="L177" s="7">
        <f t="shared" si="47"/>
        <v>0</v>
      </c>
      <c r="M177" s="1">
        <f t="shared" si="48"/>
        <v>0</v>
      </c>
      <c r="N177" s="13">
        <f t="shared" si="49"/>
        <v>0.04776817</v>
      </c>
      <c r="P177" s="1">
        <f t="shared" si="50"/>
        <v>0</v>
      </c>
      <c r="Q177" s="1">
        <v>0</v>
      </c>
      <c r="S177" s="1" t="s">
        <v>130</v>
      </c>
      <c r="T177" s="1" t="str">
        <f>VLOOKUP($A177,'[1]Sheet 1'!$A:$AN,T$1,0)</f>
        <v>No</v>
      </c>
      <c r="U177" s="1" t="s">
        <v>131</v>
      </c>
      <c r="V177" s="1" t="s">
        <v>171</v>
      </c>
      <c r="W177" s="1" t="s">
        <v>171</v>
      </c>
      <c r="X177" s="1" t="s">
        <v>134</v>
      </c>
      <c r="Y177" s="1" t="str">
        <f>VLOOKUP($A177,'[1]Sheet 1'!$A:$AN,Y$1,0)</f>
        <v>Strategy Approved</v>
      </c>
      <c r="Z177" s="1" t="str">
        <f>VLOOKUP($A177,'[1]Sheet 1'!$A:$AN,Z$1,0)</f>
        <v>JP PostierMigration</v>
      </c>
      <c r="AA177" s="1" t="s">
        <v>131</v>
      </c>
      <c r="AB177" s="1" t="s">
        <v>529</v>
      </c>
      <c r="AC177" s="1" t="s">
        <v>159</v>
      </c>
      <c r="AD177" s="1" t="str">
        <f>VLOOKUP($A177,'[1]Sheet 1'!$A:$AN,AD$1,0)</f>
        <v>2020 End</v>
      </c>
      <c r="AE177" s="1" t="str">
        <f>VLOOKUP($A177,'[1]Sheet 1'!$A:$AN,AE$1,0)</f>
        <v>SONAR - Available in Horizon</v>
      </c>
      <c r="AF177" s="1" t="s">
        <v>171</v>
      </c>
      <c r="AG177" s="1" t="str">
        <f>VLOOKUP($A177,'[1]Sheet 1'!$A:$AN,AG$1,0)</f>
        <v>Compliance</v>
      </c>
      <c r="AH177" s="1">
        <f>VLOOKUP($A177,'[1]Sheet 1'!$A:$AN,AH$1,0)</f>
        <v>0</v>
      </c>
      <c r="AI177" s="1" t="str">
        <f>VLOOKUP($A177,'[1]Sheet 1'!$A:$AN,AI$1,0)</f>
        <v>Clinical Development</v>
      </c>
      <c r="AJ177" s="1" t="str">
        <f>VLOOKUP($A177,'[1]Sheet 1'!$A:$AN,AJ$1,0)</f>
        <v>ClinOps and Trial Execution</v>
      </c>
      <c r="AK177" s="1" t="e">
        <f>VLOOKUP($A177,'[1]Sheet 1'!$A:$AN,AK$1,0)</f>
        <v>#REF!</v>
      </c>
      <c r="AL177" s="1" t="e">
        <f>VLOOKUP($A177,'[1]Sheet 1'!$A:$AN,AL$1,0)</f>
        <v>#REF!</v>
      </c>
      <c r="AM177" s="1" t="e">
        <f>VLOOKUP($A177,'[1]Sheet 1'!$A:$AN,AM$1,0)</f>
        <v>#REF!</v>
      </c>
      <c r="AN177" s="1" t="e">
        <f>VLOOKUP($A177,'[1]Sheet 1'!$A:$AN,AN$1,0)</f>
        <v>#REF!</v>
      </c>
      <c r="AO177" s="22" t="s">
        <v>863</v>
      </c>
      <c r="AW177" s="1" t="s">
        <v>172</v>
      </c>
      <c r="AZ177" s="22" t="s">
        <v>862</v>
      </c>
      <c r="BA177" s="1" t="s">
        <v>829</v>
      </c>
      <c r="BB177" s="1" t="s">
        <v>166</v>
      </c>
      <c r="BC177" s="1" t="s">
        <v>134</v>
      </c>
      <c r="BD177" s="1" t="s">
        <v>466</v>
      </c>
      <c r="BE177" s="22" t="s">
        <v>864</v>
      </c>
      <c r="BF177" s="1" t="s">
        <v>138</v>
      </c>
      <c r="BG177" s="1" t="s">
        <v>152</v>
      </c>
      <c r="BH177" s="1" t="s">
        <v>152</v>
      </c>
      <c r="BI177" s="23">
        <v>43514</v>
      </c>
      <c r="BJ177" s="23">
        <v>43798</v>
      </c>
      <c r="BM177" s="29">
        <v>47768.17</v>
      </c>
      <c r="BO177" s="29">
        <v>47768.17</v>
      </c>
      <c r="DA177" s="29">
        <v>104800</v>
      </c>
      <c r="DB177" s="29">
        <v>47768.17</v>
      </c>
      <c r="DF177" s="22" t="s">
        <v>865</v>
      </c>
      <c r="DJ177" s="22" t="s">
        <v>865</v>
      </c>
    </row>
    <row r="178" ht="14" customHeight="1" spans="1:109">
      <c r="A178" s="1">
        <v>16022</v>
      </c>
      <c r="B178" s="1" t="s">
        <v>866</v>
      </c>
      <c r="C178" s="1" t="s">
        <v>867</v>
      </c>
      <c r="D178" s="1" t="s">
        <v>477</v>
      </c>
      <c r="E178" s="1" t="s">
        <v>127</v>
      </c>
      <c r="F178" s="1" t="s">
        <v>128</v>
      </c>
      <c r="G178" s="1" t="s">
        <v>197</v>
      </c>
      <c r="H178" s="1">
        <v>0</v>
      </c>
      <c r="I178" s="1">
        <v>0</v>
      </c>
      <c r="J178" s="1">
        <v>0</v>
      </c>
      <c r="K178" s="7">
        <f t="shared" si="46"/>
        <v>0</v>
      </c>
      <c r="L178" s="7">
        <f t="shared" si="47"/>
        <v>0</v>
      </c>
      <c r="M178" s="1">
        <f t="shared" si="48"/>
        <v>0</v>
      </c>
      <c r="N178" s="13">
        <f t="shared" si="49"/>
        <v>0.4654784</v>
      </c>
      <c r="P178" s="1">
        <f t="shared" si="50"/>
        <v>0</v>
      </c>
      <c r="Q178" s="1">
        <v>0</v>
      </c>
      <c r="S178" s="1" t="s">
        <v>130</v>
      </c>
      <c r="T178" s="1" t="str">
        <f>VLOOKUP($A178,'[1]Sheet 1'!$A:$AN,T$1,0)</f>
        <v>No</v>
      </c>
      <c r="U178" s="1" t="s">
        <v>131</v>
      </c>
      <c r="V178" s="1" t="s">
        <v>171</v>
      </c>
      <c r="W178" s="1" t="s">
        <v>171</v>
      </c>
      <c r="X178" s="1" t="s">
        <v>134</v>
      </c>
      <c r="Y178" s="1" t="str">
        <f>VLOOKUP($A178,'[1]Sheet 1'!$A:$AN,Y$1,0)</f>
        <v>Strategy Approved</v>
      </c>
      <c r="Z178" s="1" t="str">
        <f>VLOOKUP($A178,'[1]Sheet 1'!$A:$AN,Z$1,0)</f>
        <v>PS EMfASys</v>
      </c>
      <c r="AA178" s="1" t="s">
        <v>131</v>
      </c>
      <c r="AB178" s="1" t="s">
        <v>529</v>
      </c>
      <c r="AC178" s="1" t="s">
        <v>159</v>
      </c>
      <c r="AD178" s="1" t="str">
        <f>VLOOKUP($A178,'[1]Sheet 1'!$A:$AN,AD$1,0)</f>
        <v>2020 End</v>
      </c>
      <c r="AE178" s="1" t="str">
        <f>VLOOKUP($A178,'[1]Sheet 1'!$A:$AN,AE$1,0)</f>
        <v>SONAR - Available in Horizon</v>
      </c>
      <c r="AF178" s="1" t="s">
        <v>171</v>
      </c>
      <c r="AG178" s="1" t="str">
        <f>VLOOKUP($A178,'[1]Sheet 1'!$A:$AN,AG$1,0)</f>
        <v>Compliance</v>
      </c>
      <c r="AH178" s="1">
        <f>VLOOKUP($A178,'[1]Sheet 1'!$A:$AN,AH$1,0)</f>
        <v>0</v>
      </c>
      <c r="AI178" s="1" t="str">
        <f>VLOOKUP($A178,'[1]Sheet 1'!$A:$AN,AI$1,0)</f>
        <v>Patient Safety</v>
      </c>
      <c r="AJ178" s="1" t="str">
        <f>VLOOKUP($A178,'[1]Sheet 1'!$A:$AN,AJ$1,0)</f>
        <v>Adverse Event and Product Technical Complaint Processing</v>
      </c>
      <c r="AK178" s="1" t="e">
        <f>VLOOKUP($A178,'[1]Sheet 1'!$A:$AN,AK$1,0)</f>
        <v>#REF!</v>
      </c>
      <c r="AL178" s="1" t="e">
        <f>VLOOKUP($A178,'[1]Sheet 1'!$A:$AN,AL$1,0)</f>
        <v>#REF!</v>
      </c>
      <c r="AM178" s="1" t="e">
        <f>VLOOKUP($A178,'[1]Sheet 1'!$A:$AN,AM$1,0)</f>
        <v>#REF!</v>
      </c>
      <c r="AN178" s="1" t="e">
        <f>VLOOKUP($A178,'[1]Sheet 1'!$A:$AN,AN$1,0)</f>
        <v>#REF!</v>
      </c>
      <c r="AO178" s="22" t="s">
        <v>867</v>
      </c>
      <c r="AQ178" s="22" t="s">
        <v>866</v>
      </c>
      <c r="AR178" s="1" t="s">
        <v>138</v>
      </c>
      <c r="AS178" s="1" t="s">
        <v>139</v>
      </c>
      <c r="AT178" s="1" t="s">
        <v>171</v>
      </c>
      <c r="AU178" s="1" t="s">
        <v>134</v>
      </c>
      <c r="AV178" s="1" t="s">
        <v>140</v>
      </c>
      <c r="AW178" s="1" t="s">
        <v>172</v>
      </c>
      <c r="AX178" s="1" t="s">
        <v>173</v>
      </c>
      <c r="AY178" s="22" t="s">
        <v>868</v>
      </c>
      <c r="BI178" s="23">
        <v>43472</v>
      </c>
      <c r="BJ178" s="23">
        <v>44012</v>
      </c>
      <c r="BM178" s="29">
        <v>465478.4</v>
      </c>
      <c r="BO178" s="29">
        <v>465478.4</v>
      </c>
      <c r="CT178" s="1" t="s">
        <v>227</v>
      </c>
      <c r="DA178" s="29">
        <v>800000</v>
      </c>
      <c r="DB178" s="29">
        <v>465478.4</v>
      </c>
      <c r="DE178" s="22" t="s">
        <v>477</v>
      </c>
    </row>
    <row r="179" ht="14" hidden="1" customHeight="1" spans="1:114">
      <c r="A179" s="1" t="s">
        <v>869</v>
      </c>
      <c r="B179" s="1" t="s">
        <v>866</v>
      </c>
      <c r="C179" s="1" t="s">
        <v>867</v>
      </c>
      <c r="D179" s="1" t="s">
        <v>477</v>
      </c>
      <c r="E179" s="1" t="s">
        <v>149</v>
      </c>
      <c r="F179" s="1" t="s">
        <v>128</v>
      </c>
      <c r="G179" s="1" t="s">
        <v>197</v>
      </c>
      <c r="H179" s="1" t="s">
        <v>870</v>
      </c>
      <c r="I179" s="1">
        <v>0</v>
      </c>
      <c r="J179" s="1">
        <v>0</v>
      </c>
      <c r="K179" s="1">
        <f t="shared" si="46"/>
        <v>0</v>
      </c>
      <c r="L179" s="7">
        <f t="shared" si="47"/>
        <v>0</v>
      </c>
      <c r="M179" s="1">
        <f t="shared" si="48"/>
        <v>0</v>
      </c>
      <c r="N179" s="13">
        <f t="shared" si="49"/>
        <v>0.4654784</v>
      </c>
      <c r="P179" s="1">
        <f t="shared" si="50"/>
        <v>0</v>
      </c>
      <c r="Q179" s="1">
        <v>0</v>
      </c>
      <c r="S179" s="1" t="s">
        <v>130</v>
      </c>
      <c r="T179" s="1" t="str">
        <f>VLOOKUP($A179,'[1]Sheet 1'!$A:$AN,T$1,0)</f>
        <v>No</v>
      </c>
      <c r="U179" s="1" t="s">
        <v>131</v>
      </c>
      <c r="V179" s="1" t="s">
        <v>171</v>
      </c>
      <c r="W179" s="1" t="s">
        <v>171</v>
      </c>
      <c r="X179" s="1" t="s">
        <v>134</v>
      </c>
      <c r="Y179" s="1" t="str">
        <f>VLOOKUP($A179,'[1]Sheet 1'!$A:$AN,Y$1,0)</f>
        <v>Strategy Approved</v>
      </c>
      <c r="Z179" s="1" t="str">
        <f>VLOOKUP($A179,'[1]Sheet 1'!$A:$AN,Z$1,0)</f>
        <v>PS EMfaSys</v>
      </c>
      <c r="AA179" s="1" t="s">
        <v>131</v>
      </c>
      <c r="AB179" s="1" t="s">
        <v>529</v>
      </c>
      <c r="AC179" s="1" t="s">
        <v>159</v>
      </c>
      <c r="AD179" s="1" t="str">
        <f>VLOOKUP($A179,'[1]Sheet 1'!$A:$AN,AD$1,0)</f>
        <v>2020 End</v>
      </c>
      <c r="AE179" s="1" t="str">
        <f>VLOOKUP($A179,'[1]Sheet 1'!$A:$AN,AE$1,0)</f>
        <v>SONAR - Available in Horizon</v>
      </c>
      <c r="AF179" s="1" t="s">
        <v>171</v>
      </c>
      <c r="AG179" s="1" t="str">
        <f>VLOOKUP($A179,'[1]Sheet 1'!$A:$AN,AG$1,0)</f>
        <v>Compliance</v>
      </c>
      <c r="AH179" s="1">
        <f>VLOOKUP($A179,'[1]Sheet 1'!$A:$AN,AH$1,0)</f>
        <v>0</v>
      </c>
      <c r="AI179" s="1" t="str">
        <f>VLOOKUP($A179,'[1]Sheet 1'!$A:$AN,AI$1,0)</f>
        <v>Patient Safety</v>
      </c>
      <c r="AJ179" s="1" t="str">
        <f>VLOOKUP($A179,'[1]Sheet 1'!$A:$AN,AJ$1,0)</f>
        <v>Adverse Event and Product Technical Complaint Processing</v>
      </c>
      <c r="AK179" s="1" t="e">
        <f>VLOOKUP($A179,'[1]Sheet 1'!$A:$AN,AK$1,0)</f>
        <v>#REF!</v>
      </c>
      <c r="AL179" s="1" t="e">
        <f>VLOOKUP($A179,'[1]Sheet 1'!$A:$AN,AL$1,0)</f>
        <v>#REF!</v>
      </c>
      <c r="AM179" s="1" t="e">
        <f>VLOOKUP($A179,'[1]Sheet 1'!$A:$AN,AM$1,0)</f>
        <v>#REF!</v>
      </c>
      <c r="AN179" s="1" t="e">
        <f>VLOOKUP($A179,'[1]Sheet 1'!$A:$AN,AN$1,0)</f>
        <v>#REF!</v>
      </c>
      <c r="AO179" s="22" t="s">
        <v>871</v>
      </c>
      <c r="AW179" s="1" t="s">
        <v>172</v>
      </c>
      <c r="AZ179" s="22" t="s">
        <v>870</v>
      </c>
      <c r="BA179" s="1" t="s">
        <v>872</v>
      </c>
      <c r="BB179" s="1" t="s">
        <v>204</v>
      </c>
      <c r="BC179" s="1" t="s">
        <v>134</v>
      </c>
      <c r="BD179" s="1" t="s">
        <v>466</v>
      </c>
      <c r="BE179" s="22" t="s">
        <v>873</v>
      </c>
      <c r="BF179" s="1" t="s">
        <v>138</v>
      </c>
      <c r="BG179" s="1" t="s">
        <v>152</v>
      </c>
      <c r="BH179" s="1" t="s">
        <v>152</v>
      </c>
      <c r="BI179" s="23">
        <v>43472</v>
      </c>
      <c r="BJ179" s="23">
        <v>44012</v>
      </c>
      <c r="BM179" s="29">
        <v>465478.4</v>
      </c>
      <c r="BO179" s="29">
        <v>465478.4</v>
      </c>
      <c r="DA179" s="29">
        <v>800000</v>
      </c>
      <c r="DB179" s="29">
        <v>465478.4</v>
      </c>
      <c r="DF179" s="22" t="s">
        <v>351</v>
      </c>
      <c r="DJ179" s="22" t="s">
        <v>351</v>
      </c>
    </row>
    <row r="180" ht="14" customHeight="1" spans="1:120">
      <c r="A180" s="1">
        <v>15586</v>
      </c>
      <c r="B180" s="1" t="s">
        <v>874</v>
      </c>
      <c r="C180" s="1" t="s">
        <v>875</v>
      </c>
      <c r="D180" s="1" t="s">
        <v>528</v>
      </c>
      <c r="E180" s="1" t="s">
        <v>127</v>
      </c>
      <c r="F180" s="1" t="s">
        <v>128</v>
      </c>
      <c r="G180" s="1" t="s">
        <v>249</v>
      </c>
      <c r="H180" s="1">
        <v>0</v>
      </c>
      <c r="I180" s="1">
        <v>0</v>
      </c>
      <c r="J180" s="1">
        <v>0</v>
      </c>
      <c r="K180" s="7">
        <f t="shared" si="46"/>
        <v>59400</v>
      </c>
      <c r="L180" s="7">
        <f t="shared" si="47"/>
        <v>0</v>
      </c>
      <c r="M180" s="1">
        <f t="shared" si="48"/>
        <v>0</v>
      </c>
      <c r="N180" s="13">
        <f t="shared" si="49"/>
        <v>0.79241901</v>
      </c>
      <c r="P180" s="1">
        <f t="shared" si="50"/>
        <v>0</v>
      </c>
      <c r="Q180" s="1">
        <f>Q181</f>
        <v>9.05015</v>
      </c>
      <c r="S180" s="1" t="s">
        <v>130</v>
      </c>
      <c r="T180" s="1" t="str">
        <f>VLOOKUP($A180,'[1]Sheet 1'!$A:$AN,T$1,0)</f>
        <v>No</v>
      </c>
      <c r="U180" s="1" t="s">
        <v>131</v>
      </c>
      <c r="V180" s="1" t="s">
        <v>132</v>
      </c>
      <c r="W180" s="1" t="s">
        <v>569</v>
      </c>
      <c r="X180" s="1" t="s">
        <v>134</v>
      </c>
      <c r="Y180" s="1" t="str">
        <f>VLOOKUP($A180,'[1]Sheet 1'!$A:$AN,Y$1,0)</f>
        <v>Strategy Approved</v>
      </c>
      <c r="Z180" s="1" t="str">
        <f>VLOOKUP($A180,'[1]Sheet 1'!$A:$AN,Z$1,0)</f>
        <v>RAMED</v>
      </c>
      <c r="AA180" s="1" t="s">
        <v>131</v>
      </c>
      <c r="AB180" s="1" t="s">
        <v>529</v>
      </c>
      <c r="AC180" s="1" t="s">
        <v>159</v>
      </c>
      <c r="AD180" s="1" t="str">
        <f>VLOOKUP($A180,'[1]Sheet 1'!$A:$AN,AD$1,0)</f>
        <v>2020 Ongoing</v>
      </c>
      <c r="AE180" s="1" t="str">
        <f>VLOOKUP($A180,'[1]Sheet 1'!$A:$AN,AE$1,0)</f>
        <v>SONAR - Available in Horizon</v>
      </c>
      <c r="AF180" s="1" t="s">
        <v>137</v>
      </c>
      <c r="AG180" s="1" t="str">
        <f>VLOOKUP($A180,'[1]Sheet 1'!$A:$AN,AG$1,0)</f>
        <v>Process Optimization &amp; Automation</v>
      </c>
      <c r="AH180" s="1">
        <f>VLOOKUP($A180,'[1]Sheet 1'!$A:$AN,AH$1,0)</f>
        <v>0</v>
      </c>
      <c r="AI180" s="1" t="str">
        <f>VLOOKUP($A180,'[1]Sheet 1'!$A:$AN,AI$1,0)</f>
        <v>Regulatory</v>
      </c>
      <c r="AJ180" s="1" t="str">
        <f>VLOOKUP($A180,'[1]Sheet 1'!$A:$AN,AJ$1,0)</f>
        <v>Publishing and Submission Magement</v>
      </c>
      <c r="AK180" s="1" t="e">
        <f>VLOOKUP($A180,'[1]Sheet 1'!$A:$AN,AK$1,0)</f>
        <v>#REF!</v>
      </c>
      <c r="AL180" s="1" t="e">
        <f>VLOOKUP($A180,'[1]Sheet 1'!$A:$AN,AL$1,0)</f>
        <v>#REF!</v>
      </c>
      <c r="AM180" s="1" t="e">
        <f>VLOOKUP($A180,'[1]Sheet 1'!$A:$AN,AM$1,0)</f>
        <v>#REF!</v>
      </c>
      <c r="AN180" s="1" t="e">
        <f>VLOOKUP($A180,'[1]Sheet 1'!$A:$AN,AN$1,0)</f>
        <v>#REF!</v>
      </c>
      <c r="AO180" s="22" t="s">
        <v>875</v>
      </c>
      <c r="AQ180" s="22" t="s">
        <v>874</v>
      </c>
      <c r="AR180" s="1" t="s">
        <v>250</v>
      </c>
      <c r="AS180" s="1" t="s">
        <v>139</v>
      </c>
      <c r="AT180" s="1" t="s">
        <v>132</v>
      </c>
      <c r="AU180" s="1" t="s">
        <v>134</v>
      </c>
      <c r="AV180" s="1" t="s">
        <v>140</v>
      </c>
      <c r="AW180" s="1" t="s">
        <v>172</v>
      </c>
      <c r="AX180" s="1" t="s">
        <v>173</v>
      </c>
      <c r="AY180" s="22" t="s">
        <v>876</v>
      </c>
      <c r="BI180" s="23">
        <v>43864</v>
      </c>
      <c r="BJ180" s="23">
        <v>44741</v>
      </c>
      <c r="BK180" s="24">
        <v>0.3</v>
      </c>
      <c r="BL180" s="1">
        <v>0</v>
      </c>
      <c r="BM180" s="29">
        <v>792419.01</v>
      </c>
      <c r="BO180" s="29">
        <v>792419.01</v>
      </c>
      <c r="BP180" s="29">
        <v>12000</v>
      </c>
      <c r="BQ180" s="29">
        <v>12000</v>
      </c>
      <c r="BR180" s="29">
        <v>12000</v>
      </c>
      <c r="BS180" s="29">
        <v>11700</v>
      </c>
      <c r="BT180" s="29">
        <v>11700</v>
      </c>
      <c r="BU180" s="29"/>
      <c r="BV180" s="29"/>
      <c r="BW180" s="29"/>
      <c r="BX180" s="29"/>
      <c r="BY180" s="29"/>
      <c r="BZ180" s="29"/>
      <c r="CA180" s="29"/>
      <c r="CC180" s="29">
        <v>59400</v>
      </c>
      <c r="CT180" s="1" t="s">
        <v>227</v>
      </c>
      <c r="CV180" s="29">
        <v>36000</v>
      </c>
      <c r="CW180" s="29">
        <v>23400</v>
      </c>
      <c r="DA180" s="29">
        <v>770793.52</v>
      </c>
      <c r="DB180" s="29">
        <v>792419.01</v>
      </c>
      <c r="DE180" s="22" t="s">
        <v>528</v>
      </c>
      <c r="DI180" s="22" t="s">
        <v>877</v>
      </c>
      <c r="DP180" s="1">
        <v>0</v>
      </c>
    </row>
    <row r="181" ht="14" hidden="1" customHeight="1" spans="1:120">
      <c r="A181" s="1" t="s">
        <v>878</v>
      </c>
      <c r="B181" s="1" t="s">
        <v>874</v>
      </c>
      <c r="C181" s="1" t="s">
        <v>875</v>
      </c>
      <c r="D181" s="1" t="s">
        <v>528</v>
      </c>
      <c r="E181" s="1" t="s">
        <v>149</v>
      </c>
      <c r="F181" s="1" t="s">
        <v>128</v>
      </c>
      <c r="G181" s="1" t="s">
        <v>249</v>
      </c>
      <c r="H181" s="1" t="s">
        <v>879</v>
      </c>
      <c r="I181" s="1">
        <v>0</v>
      </c>
      <c r="J181" s="1">
        <v>0</v>
      </c>
      <c r="K181" s="1">
        <f t="shared" si="46"/>
        <v>59400</v>
      </c>
      <c r="L181" s="7">
        <f t="shared" si="47"/>
        <v>0</v>
      </c>
      <c r="M181" s="1">
        <f t="shared" si="48"/>
        <v>0</v>
      </c>
      <c r="N181" s="13">
        <f t="shared" si="49"/>
        <v>0.79241901</v>
      </c>
      <c r="P181" s="1">
        <f t="shared" si="50"/>
        <v>0</v>
      </c>
      <c r="Q181" s="1">
        <v>9.05015</v>
      </c>
      <c r="S181" s="1" t="s">
        <v>130</v>
      </c>
      <c r="T181" s="1" t="str">
        <f>VLOOKUP($A181,'[1]Sheet 1'!$A:$AN,T$1,0)</f>
        <v>No</v>
      </c>
      <c r="U181" s="1" t="s">
        <v>131</v>
      </c>
      <c r="V181" s="1" t="s">
        <v>132</v>
      </c>
      <c r="W181" s="1" t="s">
        <v>569</v>
      </c>
      <c r="X181" s="1" t="s">
        <v>134</v>
      </c>
      <c r="Y181" s="1" t="str">
        <f>VLOOKUP($A181,'[1]Sheet 1'!$A:$AN,Y$1,0)</f>
        <v>Strategy Approved</v>
      </c>
      <c r="Z181" s="1" t="str">
        <f>VLOOKUP($A181,'[1]Sheet 1'!$A:$AN,Z$1,0)</f>
        <v>RAMED</v>
      </c>
      <c r="AA181" s="1" t="s">
        <v>131</v>
      </c>
      <c r="AB181" s="1" t="s">
        <v>529</v>
      </c>
      <c r="AC181" s="1" t="s">
        <v>159</v>
      </c>
      <c r="AD181" s="1" t="str">
        <f>VLOOKUP($A181,'[1]Sheet 1'!$A:$AN,AD$1,0)</f>
        <v>2020 Ongoing</v>
      </c>
      <c r="AE181" s="1" t="str">
        <f>VLOOKUP($A181,'[1]Sheet 1'!$A:$AN,AE$1,0)</f>
        <v>SONAR - Available in Horizon</v>
      </c>
      <c r="AF181" s="1" t="s">
        <v>137</v>
      </c>
      <c r="AG181" s="1" t="str">
        <f>VLOOKUP($A181,'[1]Sheet 1'!$A:$AN,AG$1,0)</f>
        <v>Process Optimization &amp; Automation</v>
      </c>
      <c r="AH181" s="1">
        <f>VLOOKUP($A181,'[1]Sheet 1'!$A:$AN,AH$1,0)</f>
        <v>0</v>
      </c>
      <c r="AI181" s="1" t="str">
        <f>VLOOKUP($A181,'[1]Sheet 1'!$A:$AN,AI$1,0)</f>
        <v>Regulatory</v>
      </c>
      <c r="AJ181" s="1" t="str">
        <f>VLOOKUP($A181,'[1]Sheet 1'!$A:$AN,AJ$1,0)</f>
        <v>Publishing and Submission Magement</v>
      </c>
      <c r="AK181" s="1" t="e">
        <f>VLOOKUP($A181,'[1]Sheet 1'!$A:$AN,AK$1,0)</f>
        <v>#REF!</v>
      </c>
      <c r="AL181" s="1" t="e">
        <f>VLOOKUP($A181,'[1]Sheet 1'!$A:$AN,AL$1,0)</f>
        <v>#REF!</v>
      </c>
      <c r="AM181" s="1" t="e">
        <f>VLOOKUP($A181,'[1]Sheet 1'!$A:$AN,AM$1,0)</f>
        <v>#REF!</v>
      </c>
      <c r="AN181" s="1" t="e">
        <f>VLOOKUP($A181,'[1]Sheet 1'!$A:$AN,AN$1,0)</f>
        <v>#REF!</v>
      </c>
      <c r="AO181" s="22" t="s">
        <v>875</v>
      </c>
      <c r="AW181" s="1" t="s">
        <v>172</v>
      </c>
      <c r="AZ181" s="22" t="s">
        <v>879</v>
      </c>
      <c r="BA181" s="1" t="s">
        <v>880</v>
      </c>
      <c r="BB181" s="1" t="s">
        <v>257</v>
      </c>
      <c r="BC181" s="1" t="s">
        <v>134</v>
      </c>
      <c r="BD181" s="1" t="s">
        <v>466</v>
      </c>
      <c r="BE181" s="22" t="s">
        <v>881</v>
      </c>
      <c r="BF181" s="1" t="s">
        <v>258</v>
      </c>
      <c r="BG181" s="1" t="s">
        <v>152</v>
      </c>
      <c r="BH181" s="1" t="s">
        <v>152</v>
      </c>
      <c r="BI181" s="23">
        <v>43864</v>
      </c>
      <c r="BJ181" s="23">
        <v>44741</v>
      </c>
      <c r="BK181" s="24">
        <v>0.3</v>
      </c>
      <c r="BL181" s="1">
        <v>0</v>
      </c>
      <c r="BM181" s="29">
        <v>792419.01</v>
      </c>
      <c r="BO181" s="29">
        <v>792419.01</v>
      </c>
      <c r="BP181" s="29">
        <v>12000</v>
      </c>
      <c r="BQ181" s="29">
        <v>12000</v>
      </c>
      <c r="BR181" s="29">
        <v>12000</v>
      </c>
      <c r="BS181" s="29">
        <v>11700</v>
      </c>
      <c r="BT181" s="29">
        <v>11700</v>
      </c>
      <c r="BU181" s="29"/>
      <c r="BV181" s="29"/>
      <c r="BW181" s="29"/>
      <c r="BX181" s="29"/>
      <c r="BY181" s="29"/>
      <c r="BZ181" s="29"/>
      <c r="CA181" s="29"/>
      <c r="CC181" s="29">
        <v>59400</v>
      </c>
      <c r="CV181" s="29">
        <v>36000</v>
      </c>
      <c r="CW181" s="29">
        <v>23400</v>
      </c>
      <c r="DA181" s="29">
        <v>770793.52</v>
      </c>
      <c r="DB181" s="29">
        <v>792419.01</v>
      </c>
      <c r="DF181" s="22" t="s">
        <v>259</v>
      </c>
      <c r="DJ181" s="22" t="s">
        <v>259</v>
      </c>
      <c r="DP181" s="1">
        <v>0</v>
      </c>
    </row>
    <row r="182" ht="14" customHeight="1" spans="1:121">
      <c r="A182" s="1">
        <v>15550</v>
      </c>
      <c r="B182" s="1" t="s">
        <v>882</v>
      </c>
      <c r="C182" s="1" t="s">
        <v>883</v>
      </c>
      <c r="D182" s="1" t="s">
        <v>259</v>
      </c>
      <c r="E182" s="1" t="s">
        <v>127</v>
      </c>
      <c r="F182" s="1" t="s">
        <v>128</v>
      </c>
      <c r="G182" s="1" t="s">
        <v>249</v>
      </c>
      <c r="H182" s="1">
        <v>0</v>
      </c>
      <c r="I182" s="1">
        <v>0</v>
      </c>
      <c r="J182" s="1">
        <v>0</v>
      </c>
      <c r="K182" s="7">
        <f t="shared" si="46"/>
        <v>0</v>
      </c>
      <c r="L182" s="7">
        <f t="shared" si="47"/>
        <v>0</v>
      </c>
      <c r="M182" s="1">
        <f t="shared" si="48"/>
        <v>0</v>
      </c>
      <c r="N182" s="13">
        <f t="shared" si="49"/>
        <v>0.09092711</v>
      </c>
      <c r="P182" s="1">
        <f t="shared" si="50"/>
        <v>0.1589</v>
      </c>
      <c r="Q182" s="1">
        <v>0</v>
      </c>
      <c r="S182" s="1" t="s">
        <v>130</v>
      </c>
      <c r="T182" s="1" t="str">
        <f>VLOOKUP($A182,'[1]Sheet 1'!$A:$AN,T$1,0)</f>
        <v>No</v>
      </c>
      <c r="U182" s="1" t="s">
        <v>131</v>
      </c>
      <c r="V182" s="1" t="s">
        <v>132</v>
      </c>
      <c r="W182" s="1" t="s">
        <v>569</v>
      </c>
      <c r="X182" s="1" t="s">
        <v>134</v>
      </c>
      <c r="Y182" s="1" t="str">
        <f>VLOOKUP($A182,'[1]Sheet 1'!$A:$AN,Y$1,0)</f>
        <v>Strategy Approved</v>
      </c>
      <c r="Z182" s="1" t="str">
        <f>VLOOKUP($A182,'[1]Sheet 1'!$A:$AN,Z$1,0)</f>
        <v>RA CMC DA ChK AutoM</v>
      </c>
      <c r="AA182" s="1" t="s">
        <v>131</v>
      </c>
      <c r="AB182" s="1" t="s">
        <v>529</v>
      </c>
      <c r="AC182" s="1" t="s">
        <v>159</v>
      </c>
      <c r="AD182" s="1" t="str">
        <f>VLOOKUP($A182,'[1]Sheet 1'!$A:$AN,AD$1,0)</f>
        <v>2020 Ongoing</v>
      </c>
      <c r="AE182" s="1" t="str">
        <f>VLOOKUP($A182,'[1]Sheet 1'!$A:$AN,AE$1,0)</f>
        <v>SONAR - Available in Horizon</v>
      </c>
      <c r="AF182" s="1" t="s">
        <v>137</v>
      </c>
      <c r="AG182" s="1" t="str">
        <f>VLOOKUP($A182,'[1]Sheet 1'!$A:$AN,AG$1,0)</f>
        <v>Process Optimization &amp; Automation</v>
      </c>
      <c r="AH182" s="1">
        <f>VLOOKUP($A182,'[1]Sheet 1'!$A:$AN,AH$1,0)</f>
        <v>0</v>
      </c>
      <c r="AI182" s="1" t="str">
        <f>VLOOKUP($A182,'[1]Sheet 1'!$A:$AN,AI$1,0)</f>
        <v>Regulatory</v>
      </c>
      <c r="AJ182" s="1" t="str">
        <f>VLOOKUP($A182,'[1]Sheet 1'!$A:$AN,AJ$1,0)</f>
        <v>Regulatory CMC</v>
      </c>
      <c r="AK182" s="1" t="e">
        <f>VLOOKUP($A182,'[1]Sheet 1'!$A:$AN,AK$1,0)</f>
        <v>#REF!</v>
      </c>
      <c r="AL182" s="1" t="e">
        <f>VLOOKUP($A182,'[1]Sheet 1'!$A:$AN,AL$1,0)</f>
        <v>#REF!</v>
      </c>
      <c r="AM182" s="1" t="e">
        <f>VLOOKUP($A182,'[1]Sheet 1'!$A:$AN,AM$1,0)</f>
        <v>#REF!</v>
      </c>
      <c r="AN182" s="1" t="e">
        <f>VLOOKUP($A182,'[1]Sheet 1'!$A:$AN,AN$1,0)</f>
        <v>#REF!</v>
      </c>
      <c r="AO182" s="22" t="s">
        <v>883</v>
      </c>
      <c r="AQ182" s="22" t="s">
        <v>882</v>
      </c>
      <c r="AR182" s="1" t="s">
        <v>250</v>
      </c>
      <c r="AS182" s="1" t="s">
        <v>139</v>
      </c>
      <c r="AT182" s="1" t="s">
        <v>132</v>
      </c>
      <c r="AU182" s="1" t="s">
        <v>134</v>
      </c>
      <c r="AV182" s="1" t="s">
        <v>140</v>
      </c>
      <c r="AW182" s="1" t="s">
        <v>172</v>
      </c>
      <c r="AX182" s="1" t="s">
        <v>884</v>
      </c>
      <c r="AY182" s="22" t="s">
        <v>885</v>
      </c>
      <c r="BI182" s="23">
        <v>43647</v>
      </c>
      <c r="BJ182" s="23">
        <v>44348</v>
      </c>
      <c r="BK182" s="24">
        <v>183.9</v>
      </c>
      <c r="BL182" s="1">
        <v>0.1</v>
      </c>
      <c r="BM182" s="29">
        <v>90927.11</v>
      </c>
      <c r="BO182" s="29">
        <v>90927.11</v>
      </c>
      <c r="CT182" s="1" t="s">
        <v>227</v>
      </c>
      <c r="DB182" s="29">
        <v>90927.11</v>
      </c>
      <c r="DE182" s="22" t="s">
        <v>259</v>
      </c>
      <c r="DI182" s="22" t="s">
        <v>886</v>
      </c>
      <c r="DO182" s="1">
        <v>0.3</v>
      </c>
      <c r="DP182" s="1">
        <v>0.4</v>
      </c>
      <c r="DQ182" s="1">
        <v>0</v>
      </c>
    </row>
    <row r="183" ht="14" hidden="1" customHeight="1" spans="1:121">
      <c r="A183" s="1" t="s">
        <v>887</v>
      </c>
      <c r="B183" s="1" t="s">
        <v>882</v>
      </c>
      <c r="C183" s="1" t="s">
        <v>883</v>
      </c>
      <c r="D183" s="1" t="s">
        <v>259</v>
      </c>
      <c r="E183" s="1" t="s">
        <v>149</v>
      </c>
      <c r="F183" s="1" t="s">
        <v>128</v>
      </c>
      <c r="G183" s="1" t="s">
        <v>249</v>
      </c>
      <c r="H183" s="1" t="s">
        <v>888</v>
      </c>
      <c r="I183" s="1">
        <v>0</v>
      </c>
      <c r="J183" s="1">
        <v>0</v>
      </c>
      <c r="K183" s="1">
        <f t="shared" si="46"/>
        <v>0</v>
      </c>
      <c r="L183" s="7">
        <f t="shared" si="47"/>
        <v>0</v>
      </c>
      <c r="M183" s="1">
        <f t="shared" si="48"/>
        <v>0</v>
      </c>
      <c r="N183" s="13">
        <f t="shared" si="49"/>
        <v>0.09092711</v>
      </c>
      <c r="P183" s="1">
        <f t="shared" si="50"/>
        <v>0.1589</v>
      </c>
      <c r="Q183" s="1">
        <v>0</v>
      </c>
      <c r="S183" s="1" t="s">
        <v>130</v>
      </c>
      <c r="T183" s="1" t="str">
        <f>VLOOKUP($A183,'[1]Sheet 1'!$A:$AN,T$1,0)</f>
        <v>No</v>
      </c>
      <c r="U183" s="1" t="s">
        <v>131</v>
      </c>
      <c r="V183" s="1" t="s">
        <v>132</v>
      </c>
      <c r="W183" s="1" t="s">
        <v>569</v>
      </c>
      <c r="X183" s="1" t="s">
        <v>134</v>
      </c>
      <c r="Y183" s="1" t="str">
        <f>VLOOKUP($A183,'[1]Sheet 1'!$A:$AN,Y$1,0)</f>
        <v>Strategy Approved</v>
      </c>
      <c r="Z183" s="1" t="str">
        <f>VLOOKUP($A183,'[1]Sheet 1'!$A:$AN,Z$1,0)</f>
        <v>RA CMC DA ChK AutoM</v>
      </c>
      <c r="AA183" s="1" t="s">
        <v>131</v>
      </c>
      <c r="AB183" s="1" t="s">
        <v>529</v>
      </c>
      <c r="AC183" s="1" t="s">
        <v>159</v>
      </c>
      <c r="AD183" s="1" t="str">
        <f>VLOOKUP($A183,'[1]Sheet 1'!$A:$AN,AD$1,0)</f>
        <v>2020 Ongoing</v>
      </c>
      <c r="AE183" s="1" t="str">
        <f>VLOOKUP($A183,'[1]Sheet 1'!$A:$AN,AE$1,0)</f>
        <v>SONAR - Available in Horizon</v>
      </c>
      <c r="AF183" s="1" t="s">
        <v>137</v>
      </c>
      <c r="AG183" s="1" t="str">
        <f>VLOOKUP($A183,'[1]Sheet 1'!$A:$AN,AG$1,0)</f>
        <v>Process Optimization &amp; Automation</v>
      </c>
      <c r="AH183" s="1">
        <f>VLOOKUP($A183,'[1]Sheet 1'!$A:$AN,AH$1,0)</f>
        <v>0</v>
      </c>
      <c r="AI183" s="1" t="str">
        <f>VLOOKUP($A183,'[1]Sheet 1'!$A:$AN,AI$1,0)</f>
        <v>Regulatory</v>
      </c>
      <c r="AJ183" s="1" t="str">
        <f>VLOOKUP($A183,'[1]Sheet 1'!$A:$AN,AJ$1,0)</f>
        <v>Regulatory CMC</v>
      </c>
      <c r="AK183" s="1" t="e">
        <f>VLOOKUP($A183,'[1]Sheet 1'!$A:$AN,AK$1,0)</f>
        <v>#REF!</v>
      </c>
      <c r="AL183" s="1" t="e">
        <f>VLOOKUP($A183,'[1]Sheet 1'!$A:$AN,AL$1,0)</f>
        <v>#REF!</v>
      </c>
      <c r="AM183" s="1" t="e">
        <f>VLOOKUP($A183,'[1]Sheet 1'!$A:$AN,AM$1,0)</f>
        <v>#REF!</v>
      </c>
      <c r="AN183" s="1" t="e">
        <f>VLOOKUP($A183,'[1]Sheet 1'!$A:$AN,AN$1,0)</f>
        <v>#REF!</v>
      </c>
      <c r="AO183" s="22" t="s">
        <v>883</v>
      </c>
      <c r="AW183" s="1" t="s">
        <v>172</v>
      </c>
      <c r="AZ183" s="22" t="s">
        <v>888</v>
      </c>
      <c r="BA183" s="1" t="s">
        <v>889</v>
      </c>
      <c r="BB183" s="1" t="s">
        <v>257</v>
      </c>
      <c r="BC183" s="1" t="s">
        <v>134</v>
      </c>
      <c r="BD183" s="1" t="s">
        <v>466</v>
      </c>
      <c r="BE183" s="22" t="s">
        <v>890</v>
      </c>
      <c r="BF183" s="1" t="s">
        <v>258</v>
      </c>
      <c r="BG183" s="1" t="s">
        <v>152</v>
      </c>
      <c r="BH183" s="1" t="s">
        <v>152</v>
      </c>
      <c r="BI183" s="23">
        <v>43647</v>
      </c>
      <c r="BJ183" s="23">
        <v>44348</v>
      </c>
      <c r="BK183" s="24">
        <v>183.9</v>
      </c>
      <c r="BL183" s="1">
        <v>0.1</v>
      </c>
      <c r="BM183" s="29">
        <v>90927.11</v>
      </c>
      <c r="BO183" s="29">
        <v>90927.11</v>
      </c>
      <c r="DB183" s="29">
        <v>90927.11</v>
      </c>
      <c r="DF183" s="22" t="s">
        <v>259</v>
      </c>
      <c r="DJ183" s="22" t="s">
        <v>259</v>
      </c>
      <c r="DO183" s="1">
        <v>0.3</v>
      </c>
      <c r="DP183" s="1">
        <v>0.4</v>
      </c>
      <c r="DQ183" s="1">
        <v>0</v>
      </c>
    </row>
    <row r="184" ht="14" customHeight="1" spans="1:113">
      <c r="A184" s="1">
        <v>15648</v>
      </c>
      <c r="B184" s="1" t="s">
        <v>891</v>
      </c>
      <c r="C184" s="1" t="s">
        <v>892</v>
      </c>
      <c r="D184" s="1" t="s">
        <v>893</v>
      </c>
      <c r="E184" s="1" t="s">
        <v>127</v>
      </c>
      <c r="F184" s="1" t="s">
        <v>128</v>
      </c>
      <c r="G184" s="1" t="s">
        <v>894</v>
      </c>
      <c r="H184" s="1">
        <v>0</v>
      </c>
      <c r="I184" s="1">
        <v>0</v>
      </c>
      <c r="J184" s="1">
        <v>0</v>
      </c>
      <c r="K184" s="7">
        <f t="shared" si="46"/>
        <v>89432.38</v>
      </c>
      <c r="L184" s="7">
        <f t="shared" si="47"/>
        <v>23012</v>
      </c>
      <c r="M184" s="1">
        <f t="shared" si="48"/>
        <v>0</v>
      </c>
      <c r="N184" s="13">
        <f t="shared" si="49"/>
        <v>0.28790453</v>
      </c>
      <c r="P184" s="1">
        <f t="shared" si="50"/>
        <v>0</v>
      </c>
      <c r="Q184" s="1">
        <v>0</v>
      </c>
      <c r="S184" s="1" t="s">
        <v>130</v>
      </c>
      <c r="T184" s="1" t="str">
        <f>VLOOKUP($A184,'[1]Sheet 1'!$A:$AN,T$1,0)</f>
        <v>No</v>
      </c>
      <c r="U184" s="1" t="s">
        <v>131</v>
      </c>
      <c r="V184" s="1" t="s">
        <v>132</v>
      </c>
      <c r="W184" s="1" t="s">
        <v>569</v>
      </c>
      <c r="X184" s="1" t="s">
        <v>134</v>
      </c>
      <c r="Y184" s="1" t="str">
        <f>VLOOKUP($A184,'[1]Sheet 1'!$A:$AN,Y$1,0)</f>
        <v>Strategy Approved</v>
      </c>
      <c r="Z184" s="1" t="str">
        <f>VLOOKUP($A184,'[1]Sheet 1'!$A:$AN,Z$1,0)</f>
        <v>ACT Implementation</v>
      </c>
      <c r="AA184" s="1" t="s">
        <v>131</v>
      </c>
      <c r="AB184" s="1" t="s">
        <v>529</v>
      </c>
      <c r="AC184" s="1" t="s">
        <v>159</v>
      </c>
      <c r="AD184" s="1" t="str">
        <f>VLOOKUP($A184,'[1]Sheet 1'!$A:$AN,AD$1,0)</f>
        <v>2020 Ongoing</v>
      </c>
      <c r="AE184" s="1" t="str">
        <f>VLOOKUP($A184,'[1]Sheet 1'!$A:$AN,AE$1,0)</f>
        <v>SONAR - Available in Horizon</v>
      </c>
      <c r="AF184" s="1" t="s">
        <v>137</v>
      </c>
      <c r="AG184" s="1" t="str">
        <f>VLOOKUP($A184,'[1]Sheet 1'!$A:$AN,AG$1,0)</f>
        <v>Process Optimization &amp; Automation</v>
      </c>
      <c r="AH184" s="1">
        <f>VLOOKUP($A184,'[1]Sheet 1'!$A:$AN,AH$1,0)</f>
        <v>0</v>
      </c>
      <c r="AI184" s="1" t="str">
        <f>VLOOKUP($A184,'[1]Sheet 1'!$A:$AN,AI$1,0)</f>
        <v>pan-GDD</v>
      </c>
      <c r="AJ184" s="1" t="str">
        <f>VLOOKUP($A184,'[1]Sheet 1'!$A:$AN,AJ$1,0)</f>
        <v>Cross</v>
      </c>
      <c r="AK184" s="1" t="e">
        <f>VLOOKUP($A184,'[1]Sheet 1'!$A:$AN,AK$1,0)</f>
        <v>#REF!</v>
      </c>
      <c r="AL184" s="1" t="e">
        <f>VLOOKUP($A184,'[1]Sheet 1'!$A:$AN,AL$1,0)</f>
        <v>#REF!</v>
      </c>
      <c r="AM184" s="1" t="e">
        <f>VLOOKUP($A184,'[1]Sheet 1'!$A:$AN,AM$1,0)</f>
        <v>#REF!</v>
      </c>
      <c r="AN184" s="1" t="e">
        <f>VLOOKUP($A184,'[1]Sheet 1'!$A:$AN,AN$1,0)</f>
        <v>#REF!</v>
      </c>
      <c r="AO184" s="22" t="s">
        <v>892</v>
      </c>
      <c r="AQ184" s="22" t="s">
        <v>891</v>
      </c>
      <c r="AR184" s="1" t="s">
        <v>250</v>
      </c>
      <c r="AS184" s="1" t="s">
        <v>139</v>
      </c>
      <c r="AT184" s="1" t="s">
        <v>132</v>
      </c>
      <c r="AU184" s="1" t="s">
        <v>134</v>
      </c>
      <c r="AV184" s="1" t="s">
        <v>140</v>
      </c>
      <c r="AW184" s="1" t="s">
        <v>172</v>
      </c>
      <c r="AX184" s="1" t="s">
        <v>173</v>
      </c>
      <c r="AY184" s="22" t="s">
        <v>895</v>
      </c>
      <c r="BI184" s="23">
        <v>43759</v>
      </c>
      <c r="BJ184" s="23">
        <v>44196</v>
      </c>
      <c r="BM184" s="29">
        <v>264892.53</v>
      </c>
      <c r="BO184" s="29">
        <v>264892.53</v>
      </c>
      <c r="BP184" s="29">
        <v>32802.34</v>
      </c>
      <c r="BQ184" s="29">
        <v>9941.55</v>
      </c>
      <c r="BR184" s="29">
        <v>22190.53</v>
      </c>
      <c r="BS184" s="29">
        <v>12248.98</v>
      </c>
      <c r="BT184" s="29">
        <v>12248.98</v>
      </c>
      <c r="BU184" s="29"/>
      <c r="BV184" s="29"/>
      <c r="BW184" s="29"/>
      <c r="BX184" s="29"/>
      <c r="BY184" s="29"/>
      <c r="BZ184" s="29"/>
      <c r="CA184" s="29"/>
      <c r="CC184" s="29">
        <v>89432.38</v>
      </c>
      <c r="CD184" s="29">
        <v>23012</v>
      </c>
      <c r="CT184" s="1" t="s">
        <v>175</v>
      </c>
      <c r="CU184" s="29">
        <v>23012</v>
      </c>
      <c r="CV184" s="29">
        <v>64934.42</v>
      </c>
      <c r="CW184" s="29">
        <v>33911.96</v>
      </c>
      <c r="CX184" s="29">
        <v>13598</v>
      </c>
      <c r="DA184" s="29">
        <v>321180.42</v>
      </c>
      <c r="DB184" s="29">
        <v>287904.53</v>
      </c>
      <c r="DE184" s="22" t="s">
        <v>893</v>
      </c>
      <c r="DI184" s="22" t="s">
        <v>896</v>
      </c>
    </row>
    <row r="185" ht="14" hidden="1" customHeight="1" spans="1:114">
      <c r="A185" s="1" t="s">
        <v>897</v>
      </c>
      <c r="B185" s="1" t="s">
        <v>891</v>
      </c>
      <c r="C185" s="1" t="s">
        <v>892</v>
      </c>
      <c r="D185" s="1" t="s">
        <v>893</v>
      </c>
      <c r="E185" s="1" t="s">
        <v>149</v>
      </c>
      <c r="F185" s="1" t="s">
        <v>128</v>
      </c>
      <c r="G185" s="1" t="s">
        <v>894</v>
      </c>
      <c r="H185" s="1" t="s">
        <v>898</v>
      </c>
      <c r="I185" s="1">
        <v>0</v>
      </c>
      <c r="J185" s="1">
        <v>0</v>
      </c>
      <c r="K185" s="1">
        <f t="shared" si="46"/>
        <v>89432.38</v>
      </c>
      <c r="L185" s="7">
        <f t="shared" si="47"/>
        <v>23012</v>
      </c>
      <c r="M185" s="1">
        <f t="shared" si="48"/>
        <v>0</v>
      </c>
      <c r="N185" s="13">
        <f t="shared" si="49"/>
        <v>0.28790453</v>
      </c>
      <c r="P185" s="1">
        <f t="shared" si="50"/>
        <v>0</v>
      </c>
      <c r="Q185" s="1">
        <v>0</v>
      </c>
      <c r="S185" s="1" t="s">
        <v>130</v>
      </c>
      <c r="T185" s="1" t="str">
        <f>VLOOKUP($A185,'[1]Sheet 1'!$A:$AN,T$1,0)</f>
        <v>No</v>
      </c>
      <c r="U185" s="1" t="s">
        <v>131</v>
      </c>
      <c r="V185" s="1" t="s">
        <v>132</v>
      </c>
      <c r="W185" s="1" t="s">
        <v>569</v>
      </c>
      <c r="X185" s="1" t="s">
        <v>134</v>
      </c>
      <c r="Y185" s="1" t="str">
        <f>VLOOKUP($A185,'[1]Sheet 1'!$A:$AN,Y$1,0)</f>
        <v>Strategy Approved</v>
      </c>
      <c r="Z185" s="1" t="str">
        <f>VLOOKUP($A185,'[1]Sheet 1'!$A:$AN,Z$1,0)</f>
        <v>ACT Implementation</v>
      </c>
      <c r="AA185" s="1" t="s">
        <v>131</v>
      </c>
      <c r="AB185" s="1" t="s">
        <v>529</v>
      </c>
      <c r="AC185" s="1" t="s">
        <v>159</v>
      </c>
      <c r="AD185" s="1" t="str">
        <f>VLOOKUP($A185,'[1]Sheet 1'!$A:$AN,AD$1,0)</f>
        <v>2020 Ongoing</v>
      </c>
      <c r="AE185" s="1" t="str">
        <f>VLOOKUP($A185,'[1]Sheet 1'!$A:$AN,AE$1,0)</f>
        <v>SONAR - Available in Horizon</v>
      </c>
      <c r="AF185" s="1" t="s">
        <v>137</v>
      </c>
      <c r="AG185" s="1" t="str">
        <f>VLOOKUP($A185,'[1]Sheet 1'!$A:$AN,AG$1,0)</f>
        <v>Process Optimization &amp; Automation</v>
      </c>
      <c r="AH185" s="1">
        <f>VLOOKUP($A185,'[1]Sheet 1'!$A:$AN,AH$1,0)</f>
        <v>0</v>
      </c>
      <c r="AI185" s="1" t="str">
        <f>VLOOKUP($A185,'[1]Sheet 1'!$A:$AN,AI$1,0)</f>
        <v>pan-GDD</v>
      </c>
      <c r="AJ185" s="1" t="str">
        <f>VLOOKUP($A185,'[1]Sheet 1'!$A:$AN,AJ$1,0)</f>
        <v>Cross</v>
      </c>
      <c r="AK185" s="1" t="e">
        <f>VLOOKUP($A185,'[1]Sheet 1'!$A:$AN,AK$1,0)</f>
        <v>#REF!</v>
      </c>
      <c r="AL185" s="1" t="e">
        <f>VLOOKUP($A185,'[1]Sheet 1'!$A:$AN,AL$1,0)</f>
        <v>#REF!</v>
      </c>
      <c r="AM185" s="1" t="e">
        <f>VLOOKUP($A185,'[1]Sheet 1'!$A:$AN,AM$1,0)</f>
        <v>#REF!</v>
      </c>
      <c r="AN185" s="1" t="e">
        <f>VLOOKUP($A185,'[1]Sheet 1'!$A:$AN,AN$1,0)</f>
        <v>#REF!</v>
      </c>
      <c r="AO185" s="22" t="s">
        <v>892</v>
      </c>
      <c r="AW185" s="1" t="s">
        <v>172</v>
      </c>
      <c r="AZ185" s="22" t="s">
        <v>898</v>
      </c>
      <c r="BA185" s="1" t="s">
        <v>899</v>
      </c>
      <c r="BB185" s="1" t="s">
        <v>900</v>
      </c>
      <c r="BC185" s="1" t="s">
        <v>134</v>
      </c>
      <c r="BD185" s="1" t="s">
        <v>466</v>
      </c>
      <c r="BF185" s="1" t="s">
        <v>258</v>
      </c>
      <c r="BG185" s="1" t="s">
        <v>152</v>
      </c>
      <c r="BH185" s="1" t="s">
        <v>152</v>
      </c>
      <c r="BI185" s="23">
        <v>43760</v>
      </c>
      <c r="BJ185" s="23">
        <v>44196</v>
      </c>
      <c r="BM185" s="29">
        <v>264892.53</v>
      </c>
      <c r="BO185" s="29">
        <v>264892.53</v>
      </c>
      <c r="BP185" s="29">
        <v>32802.34</v>
      </c>
      <c r="BQ185" s="29">
        <v>9941.55</v>
      </c>
      <c r="BR185" s="29">
        <v>22190.53</v>
      </c>
      <c r="BS185" s="29">
        <v>12248.98</v>
      </c>
      <c r="BT185" s="29">
        <v>12248.98</v>
      </c>
      <c r="BU185" s="29"/>
      <c r="BV185" s="29"/>
      <c r="BW185" s="29"/>
      <c r="BX185" s="29"/>
      <c r="BY185" s="29"/>
      <c r="BZ185" s="29"/>
      <c r="CA185" s="29"/>
      <c r="CC185" s="29">
        <v>89432.38</v>
      </c>
      <c r="CD185" s="29">
        <v>23012</v>
      </c>
      <c r="CU185" s="29">
        <v>23012</v>
      </c>
      <c r="CV185" s="29">
        <v>64934.42</v>
      </c>
      <c r="CW185" s="29">
        <v>33911.96</v>
      </c>
      <c r="CX185" s="29">
        <v>13598</v>
      </c>
      <c r="DA185" s="29">
        <v>321180.42</v>
      </c>
      <c r="DB185" s="29">
        <v>287904.53</v>
      </c>
      <c r="DF185" s="22" t="s">
        <v>893</v>
      </c>
      <c r="DJ185" s="22" t="s">
        <v>893</v>
      </c>
    </row>
    <row r="186" ht="14" customHeight="1" spans="1:135">
      <c r="A186" s="1">
        <v>15700</v>
      </c>
      <c r="B186" s="1" t="s">
        <v>901</v>
      </c>
      <c r="C186" s="1" t="s">
        <v>902</v>
      </c>
      <c r="D186" s="1" t="s">
        <v>903</v>
      </c>
      <c r="E186" s="1" t="s">
        <v>127</v>
      </c>
      <c r="F186" s="1" t="s">
        <v>277</v>
      </c>
      <c r="G186" s="1" t="s">
        <v>157</v>
      </c>
      <c r="H186" s="1">
        <v>0</v>
      </c>
      <c r="I186" s="1">
        <v>0</v>
      </c>
      <c r="J186" s="1">
        <v>0</v>
      </c>
      <c r="K186" s="7">
        <f t="shared" si="46"/>
        <v>19173.65</v>
      </c>
      <c r="L186" s="7">
        <f t="shared" si="47"/>
        <v>700000</v>
      </c>
      <c r="M186" s="1">
        <f t="shared" si="48"/>
        <v>0</v>
      </c>
      <c r="N186" s="13">
        <f t="shared" si="49"/>
        <v>1.2514535</v>
      </c>
      <c r="P186" s="1">
        <f t="shared" si="50"/>
        <v>0.0227</v>
      </c>
      <c r="Q186" s="1">
        <v>0</v>
      </c>
      <c r="S186" s="1" t="s">
        <v>130</v>
      </c>
      <c r="T186" s="1" t="str">
        <f>VLOOKUP($A186,'[1]Sheet 1'!$A:$AN,T$1,0)</f>
        <v>No</v>
      </c>
      <c r="U186" s="1" t="s">
        <v>466</v>
      </c>
      <c r="V186" s="1" t="s">
        <v>132</v>
      </c>
      <c r="W186" s="1" t="s">
        <v>569</v>
      </c>
      <c r="X186" s="1" t="s">
        <v>134</v>
      </c>
      <c r="Y186" s="1" t="str">
        <f>VLOOKUP($A186,'[1]Sheet 1'!$A:$AN,Y$1,0)</f>
        <v>Strategy Approved</v>
      </c>
      <c r="Z186" s="1" t="str">
        <f>VLOOKUP($A186,'[1]Sheet 1'!$A:$AN,Z$1,0)</f>
        <v>ADAM</v>
      </c>
      <c r="AA186" s="1" t="s">
        <v>131</v>
      </c>
      <c r="AB186" s="1" t="s">
        <v>529</v>
      </c>
      <c r="AC186" s="1" t="s">
        <v>588</v>
      </c>
      <c r="AD186" s="1" t="str">
        <f>VLOOKUP($A186,'[1]Sheet 1'!$A:$AN,AD$1,0)</f>
        <v>2020 End</v>
      </c>
      <c r="AE186" s="1" t="str">
        <f>VLOOKUP($A186,'[1]Sheet 1'!$A:$AN,AE$1,0)</f>
        <v>SONAR - Available in Horizon</v>
      </c>
      <c r="AF186" s="1" t="s">
        <v>137</v>
      </c>
      <c r="AG186" s="1" t="str">
        <f>VLOOKUP($A186,'[1]Sheet 1'!$A:$AN,AG$1,0)</f>
        <v>Process Optimization &amp; Automation</v>
      </c>
      <c r="AH186" s="1">
        <f>VLOOKUP($A186,'[1]Sheet 1'!$A:$AN,AH$1,0)</f>
        <v>0</v>
      </c>
      <c r="AI186" s="1" t="str">
        <f>VLOOKUP($A186,'[1]Sheet 1'!$A:$AN,AI$1,0)</f>
        <v>Clinical Development</v>
      </c>
      <c r="AJ186" s="1" t="str">
        <f>VLOOKUP($A186,'[1]Sheet 1'!$A:$AN,AJ$1,0)</f>
        <v>Trial Monitoring</v>
      </c>
      <c r="AK186" s="1" t="e">
        <f>VLOOKUP($A186,'[1]Sheet 1'!$A:$AN,AK$1,0)</f>
        <v>#REF!</v>
      </c>
      <c r="AL186" s="1" t="e">
        <f>VLOOKUP($A186,'[1]Sheet 1'!$A:$AN,AL$1,0)</f>
        <v>#REF!</v>
      </c>
      <c r="AM186" s="1" t="e">
        <f>VLOOKUP($A186,'[1]Sheet 1'!$A:$AN,AM$1,0)</f>
        <v>#REF!</v>
      </c>
      <c r="AN186" s="1" t="e">
        <f>VLOOKUP($A186,'[1]Sheet 1'!$A:$AN,AN$1,0)</f>
        <v>#REF!</v>
      </c>
      <c r="AO186" s="22" t="s">
        <v>902</v>
      </c>
      <c r="AQ186" s="22" t="s">
        <v>901</v>
      </c>
      <c r="AR186" s="1" t="s">
        <v>250</v>
      </c>
      <c r="AS186" s="1" t="s">
        <v>139</v>
      </c>
      <c r="AT186" s="1" t="s">
        <v>132</v>
      </c>
      <c r="AU186" s="1" t="s">
        <v>134</v>
      </c>
      <c r="AV186" s="1" t="s">
        <v>140</v>
      </c>
      <c r="AW186" s="1" t="s">
        <v>172</v>
      </c>
      <c r="AX186" s="1" t="s">
        <v>173</v>
      </c>
      <c r="AY186" s="28" t="s">
        <v>904</v>
      </c>
      <c r="BI186" s="23">
        <v>43831</v>
      </c>
      <c r="BJ186" s="23">
        <v>44561</v>
      </c>
      <c r="BK186" s="24">
        <f t="shared" ref="BK186:CS186" si="57">SUM(BK187:BK188)</f>
        <v>35.1</v>
      </c>
      <c r="BL186" s="24">
        <f t="shared" si="57"/>
        <v>0</v>
      </c>
      <c r="BM186" s="29">
        <f t="shared" si="57"/>
        <v>551453.5</v>
      </c>
      <c r="BN186" s="24">
        <f t="shared" si="57"/>
        <v>0</v>
      </c>
      <c r="BO186" s="29">
        <f t="shared" si="57"/>
        <v>551453.5</v>
      </c>
      <c r="BP186" s="29">
        <f t="shared" si="57"/>
        <v>6400</v>
      </c>
      <c r="BQ186" s="29">
        <f t="shared" si="57"/>
        <v>14400</v>
      </c>
      <c r="BR186" s="24">
        <f t="shared" si="57"/>
        <v>0</v>
      </c>
      <c r="BS186" s="24">
        <f t="shared" si="57"/>
        <v>0</v>
      </c>
      <c r="BT186" s="29">
        <f t="shared" si="57"/>
        <v>-1626.35</v>
      </c>
      <c r="BU186" s="29">
        <f t="shared" si="57"/>
        <v>0</v>
      </c>
      <c r="BV186" s="29">
        <f t="shared" si="57"/>
        <v>0</v>
      </c>
      <c r="BW186" s="29">
        <f t="shared" si="57"/>
        <v>0</v>
      </c>
      <c r="BX186" s="29">
        <f t="shared" si="57"/>
        <v>0</v>
      </c>
      <c r="BY186" s="29">
        <f t="shared" si="57"/>
        <v>0</v>
      </c>
      <c r="BZ186" s="29">
        <f t="shared" si="57"/>
        <v>0</v>
      </c>
      <c r="CA186" s="29">
        <f t="shared" si="57"/>
        <v>0</v>
      </c>
      <c r="CB186" s="24">
        <f t="shared" si="57"/>
        <v>0</v>
      </c>
      <c r="CC186" s="29">
        <f t="shared" si="57"/>
        <v>19173.65</v>
      </c>
      <c r="CD186" s="29">
        <f t="shared" si="57"/>
        <v>700000</v>
      </c>
      <c r="CE186" s="24">
        <f t="shared" si="57"/>
        <v>0</v>
      </c>
      <c r="CF186" s="24">
        <f t="shared" si="57"/>
        <v>0</v>
      </c>
      <c r="CG186" s="24">
        <f t="shared" si="57"/>
        <v>0</v>
      </c>
      <c r="CH186" s="24">
        <f t="shared" si="57"/>
        <v>0</v>
      </c>
      <c r="CI186" s="24">
        <f t="shared" si="57"/>
        <v>0</v>
      </c>
      <c r="CJ186" s="24">
        <f t="shared" si="57"/>
        <v>0</v>
      </c>
      <c r="CK186" s="24">
        <f t="shared" si="57"/>
        <v>0</v>
      </c>
      <c r="CL186" s="24">
        <f t="shared" si="57"/>
        <v>0</v>
      </c>
      <c r="CM186" s="24">
        <f t="shared" si="57"/>
        <v>0</v>
      </c>
      <c r="CN186" s="24">
        <f t="shared" si="57"/>
        <v>0</v>
      </c>
      <c r="CO186" s="24">
        <f t="shared" si="57"/>
        <v>0</v>
      </c>
      <c r="CP186" s="24">
        <f t="shared" si="57"/>
        <v>0</v>
      </c>
      <c r="CQ186" s="24">
        <f t="shared" si="57"/>
        <v>0</v>
      </c>
      <c r="CR186" s="24">
        <f t="shared" si="57"/>
        <v>0</v>
      </c>
      <c r="CS186" s="24">
        <f t="shared" si="57"/>
        <v>0</v>
      </c>
      <c r="CT186" s="1" t="s">
        <v>472</v>
      </c>
      <c r="CU186" s="29">
        <f t="shared" ref="CU186:DB186" si="58">SUM(CU187:CU188)</f>
        <v>700000</v>
      </c>
      <c r="CV186" s="29">
        <f t="shared" si="58"/>
        <v>20800</v>
      </c>
      <c r="CW186" s="29">
        <f t="shared" si="58"/>
        <v>-1626.35</v>
      </c>
      <c r="CX186" s="1">
        <f t="shared" si="58"/>
        <v>0</v>
      </c>
      <c r="CY186" s="29">
        <f t="shared" si="58"/>
        <v>700000</v>
      </c>
      <c r="CZ186" s="1">
        <f t="shared" si="58"/>
        <v>0</v>
      </c>
      <c r="DA186" s="1">
        <f t="shared" si="58"/>
        <v>0</v>
      </c>
      <c r="DB186" s="29">
        <f t="shared" si="58"/>
        <v>1251453.5</v>
      </c>
      <c r="DE186" s="22" t="s">
        <v>903</v>
      </c>
      <c r="DK186" s="1">
        <f t="shared" ref="DK186:EE186" si="59">SUM(DK187:DK188)</f>
        <v>0</v>
      </c>
      <c r="DL186" s="1">
        <f t="shared" si="59"/>
        <v>0</v>
      </c>
      <c r="DM186" s="1">
        <f t="shared" si="59"/>
        <v>0</v>
      </c>
      <c r="DN186" s="1">
        <f t="shared" si="59"/>
        <v>0</v>
      </c>
      <c r="DO186" s="1">
        <f t="shared" si="59"/>
        <v>0</v>
      </c>
      <c r="DP186" s="1">
        <f t="shared" si="59"/>
        <v>0.1</v>
      </c>
      <c r="DQ186" s="1">
        <f t="shared" si="59"/>
        <v>0</v>
      </c>
      <c r="DR186" s="1">
        <f t="shared" si="59"/>
        <v>0</v>
      </c>
      <c r="DS186" s="1">
        <f t="shared" si="59"/>
        <v>0</v>
      </c>
      <c r="DT186" s="1">
        <f t="shared" si="59"/>
        <v>0</v>
      </c>
      <c r="DU186" s="1">
        <f t="shared" si="59"/>
        <v>0</v>
      </c>
      <c r="DV186" s="1">
        <f t="shared" si="59"/>
        <v>0</v>
      </c>
      <c r="DW186" s="1">
        <f t="shared" si="59"/>
        <v>0</v>
      </c>
      <c r="DX186" s="1">
        <f t="shared" si="59"/>
        <v>0</v>
      </c>
      <c r="DY186" s="1">
        <f t="shared" si="59"/>
        <v>0</v>
      </c>
      <c r="DZ186" s="1">
        <f t="shared" si="59"/>
        <v>0</v>
      </c>
      <c r="EA186" s="1">
        <f t="shared" si="59"/>
        <v>0</v>
      </c>
      <c r="EB186" s="1">
        <f t="shared" si="59"/>
        <v>0</v>
      </c>
      <c r="EC186" s="1">
        <f t="shared" si="59"/>
        <v>0</v>
      </c>
      <c r="ED186" s="1">
        <f t="shared" si="59"/>
        <v>0</v>
      </c>
      <c r="EE186" s="1">
        <f t="shared" si="59"/>
        <v>0</v>
      </c>
    </row>
    <row r="187" ht="14" hidden="1" customHeight="1" spans="1:120">
      <c r="A187" s="1" t="s">
        <v>905</v>
      </c>
      <c r="B187" s="1" t="s">
        <v>901</v>
      </c>
      <c r="C187" s="1" t="s">
        <v>902</v>
      </c>
      <c r="D187" s="1" t="s">
        <v>903</v>
      </c>
      <c r="E187" s="1" t="s">
        <v>149</v>
      </c>
      <c r="F187" s="1" t="s">
        <v>277</v>
      </c>
      <c r="G187" s="1" t="s">
        <v>157</v>
      </c>
      <c r="H187" s="1" t="s">
        <v>906</v>
      </c>
      <c r="I187" s="1">
        <v>0</v>
      </c>
      <c r="J187" s="1">
        <v>0</v>
      </c>
      <c r="K187" s="1">
        <f t="shared" si="46"/>
        <v>19173.65</v>
      </c>
      <c r="L187" s="7">
        <f t="shared" si="47"/>
        <v>0</v>
      </c>
      <c r="M187" s="1">
        <f t="shared" si="48"/>
        <v>0</v>
      </c>
      <c r="N187" s="13">
        <f t="shared" si="49"/>
        <v>0.5514535</v>
      </c>
      <c r="P187" s="1">
        <f t="shared" si="50"/>
        <v>0.0227</v>
      </c>
      <c r="Q187" s="1">
        <v>0</v>
      </c>
      <c r="S187" s="1" t="s">
        <v>130</v>
      </c>
      <c r="T187" s="1" t="str">
        <f>VLOOKUP($A187,'[1]Sheet 1'!$A:$AN,T$1,0)</f>
        <v>No</v>
      </c>
      <c r="U187" s="1" t="s">
        <v>466</v>
      </c>
      <c r="V187" s="1" t="s">
        <v>132</v>
      </c>
      <c r="W187" s="1" t="s">
        <v>569</v>
      </c>
      <c r="X187" s="1" t="s">
        <v>134</v>
      </c>
      <c r="Y187" s="1" t="str">
        <f>VLOOKUP($A187,'[1]Sheet 1'!$A:$AN,Y$1,0)</f>
        <v>Strategy Approved</v>
      </c>
      <c r="Z187" s="1" t="str">
        <f>VLOOKUP($A187,'[1]Sheet 1'!$A:$AN,Z$1,0)</f>
        <v>ADAM</v>
      </c>
      <c r="AA187" s="1" t="s">
        <v>131</v>
      </c>
      <c r="AB187" s="1" t="s">
        <v>529</v>
      </c>
      <c r="AC187" s="1" t="s">
        <v>588</v>
      </c>
      <c r="AD187" s="1" t="str">
        <f>VLOOKUP($A187,'[1]Sheet 1'!$A:$AN,AD$1,0)</f>
        <v>2020 End</v>
      </c>
      <c r="AE187" s="1" t="str">
        <f>VLOOKUP($A187,'[1]Sheet 1'!$A:$AN,AE$1,0)</f>
        <v>SONAR - Available in Horizon</v>
      </c>
      <c r="AF187" s="1" t="s">
        <v>137</v>
      </c>
      <c r="AG187" s="1" t="str">
        <f>VLOOKUP($A187,'[1]Sheet 1'!$A:$AN,AG$1,0)</f>
        <v>Process Optimization &amp; Automation</v>
      </c>
      <c r="AH187" s="1">
        <f>VLOOKUP($A187,'[1]Sheet 1'!$A:$AN,AH$1,0)</f>
        <v>0</v>
      </c>
      <c r="AI187" s="1" t="str">
        <f>VLOOKUP($A187,'[1]Sheet 1'!$A:$AN,AI$1,0)</f>
        <v>Clinical Development</v>
      </c>
      <c r="AJ187" s="1" t="str">
        <f>VLOOKUP($A187,'[1]Sheet 1'!$A:$AN,AJ$1,0)</f>
        <v>Trial Monitoring</v>
      </c>
      <c r="AK187" s="1" t="e">
        <f>VLOOKUP($A187,'[1]Sheet 1'!$A:$AN,AK$1,0)</f>
        <v>#REF!</v>
      </c>
      <c r="AL187" s="1" t="e">
        <f>VLOOKUP($A187,'[1]Sheet 1'!$A:$AN,AL$1,0)</f>
        <v>#REF!</v>
      </c>
      <c r="AM187" s="1" t="e">
        <f>VLOOKUP($A187,'[1]Sheet 1'!$A:$AN,AM$1,0)</f>
        <v>#REF!</v>
      </c>
      <c r="AN187" s="1" t="e">
        <f>VLOOKUP($A187,'[1]Sheet 1'!$A:$AN,AN$1,0)</f>
        <v>#REF!</v>
      </c>
      <c r="AO187" s="22" t="s">
        <v>902</v>
      </c>
      <c r="AW187" s="1" t="s">
        <v>172</v>
      </c>
      <c r="AZ187" s="22" t="s">
        <v>906</v>
      </c>
      <c r="BA187" s="1" t="s">
        <v>907</v>
      </c>
      <c r="BB187" s="1" t="s">
        <v>166</v>
      </c>
      <c r="BC187" s="1" t="s">
        <v>134</v>
      </c>
      <c r="BD187" s="1" t="s">
        <v>131</v>
      </c>
      <c r="BE187" s="22" t="s">
        <v>908</v>
      </c>
      <c r="BF187" s="1" t="s">
        <v>138</v>
      </c>
      <c r="BG187" s="1" t="s">
        <v>152</v>
      </c>
      <c r="BH187" s="1" t="s">
        <v>152</v>
      </c>
      <c r="BI187" s="23">
        <v>44018</v>
      </c>
      <c r="BJ187" s="23">
        <v>44320</v>
      </c>
      <c r="BK187" s="24">
        <v>35.1</v>
      </c>
      <c r="BL187" s="1">
        <v>0</v>
      </c>
      <c r="BM187" s="29">
        <v>551453.5</v>
      </c>
      <c r="BO187" s="29">
        <v>551453.5</v>
      </c>
      <c r="BP187" s="29">
        <v>6400</v>
      </c>
      <c r="BQ187" s="29">
        <v>14400</v>
      </c>
      <c r="BT187" s="29">
        <v>-1626.35</v>
      </c>
      <c r="BU187" s="29"/>
      <c r="BV187" s="29"/>
      <c r="BW187" s="29"/>
      <c r="BX187" s="29"/>
      <c r="BY187" s="29"/>
      <c r="BZ187" s="29"/>
      <c r="CA187" s="29"/>
      <c r="CC187" s="29">
        <v>19173.65</v>
      </c>
      <c r="CV187" s="29">
        <v>20800</v>
      </c>
      <c r="CW187" s="29">
        <v>-1626.35</v>
      </c>
      <c r="DB187" s="29">
        <v>551453.5</v>
      </c>
      <c r="DF187" s="22" t="s">
        <v>903</v>
      </c>
      <c r="DJ187" s="22" t="s">
        <v>467</v>
      </c>
      <c r="DP187" s="1">
        <v>0.1</v>
      </c>
    </row>
    <row r="188" ht="14" hidden="1" customHeight="1" spans="1:114">
      <c r="A188" s="1" t="s">
        <v>909</v>
      </c>
      <c r="B188" s="1" t="s">
        <v>901</v>
      </c>
      <c r="C188" s="1" t="s">
        <v>902</v>
      </c>
      <c r="D188" s="1" t="s">
        <v>903</v>
      </c>
      <c r="E188" s="1" t="s">
        <v>149</v>
      </c>
      <c r="F188" s="1" t="s">
        <v>277</v>
      </c>
      <c r="G188" s="1" t="s">
        <v>157</v>
      </c>
      <c r="H188" s="1" t="s">
        <v>910</v>
      </c>
      <c r="I188" s="1">
        <v>0</v>
      </c>
      <c r="J188" s="1">
        <v>0</v>
      </c>
      <c r="K188" s="1">
        <f t="shared" si="46"/>
        <v>0</v>
      </c>
      <c r="L188" s="7">
        <f t="shared" si="47"/>
        <v>700000</v>
      </c>
      <c r="M188" s="1">
        <f t="shared" si="48"/>
        <v>0</v>
      </c>
      <c r="N188" s="13">
        <f t="shared" si="49"/>
        <v>0.7</v>
      </c>
      <c r="P188" s="1">
        <f t="shared" si="50"/>
        <v>0</v>
      </c>
      <c r="Q188" s="1">
        <v>0</v>
      </c>
      <c r="S188" s="1" t="s">
        <v>130</v>
      </c>
      <c r="T188" s="1" t="str">
        <f>VLOOKUP($A188,'[1]Sheet 1'!$A:$AN,T$1,0)</f>
        <v>No</v>
      </c>
      <c r="U188" s="1" t="s">
        <v>466</v>
      </c>
      <c r="V188" s="1" t="s">
        <v>132</v>
      </c>
      <c r="W188" s="1" t="s">
        <v>569</v>
      </c>
      <c r="X188" s="1" t="s">
        <v>134</v>
      </c>
      <c r="Y188" s="1" t="str">
        <f>VLOOKUP($A188,'[1]Sheet 1'!$A:$AN,Y$1,0)</f>
        <v>Proposed Plan</v>
      </c>
      <c r="Z188" s="1" t="str">
        <f>VLOOKUP($A188,'[1]Sheet 1'!$A:$AN,Z$1,0)</f>
        <v>GDO_ADAM_Enhancements</v>
      </c>
      <c r="AA188" s="1" t="s">
        <v>131</v>
      </c>
      <c r="AB188" s="1" t="s">
        <v>529</v>
      </c>
      <c r="AC188" s="1" t="s">
        <v>588</v>
      </c>
      <c r="AD188" s="1" t="str">
        <f>VLOOKUP($A188,'[1]Sheet 1'!$A:$AN,AD$1,0)</f>
        <v>2021 New Proposal</v>
      </c>
      <c r="AE188" s="1" t="str">
        <f>VLOOKUP($A188,'[1]Sheet 1'!$A:$AN,AE$1,0)</f>
        <v>SONAR - Available in Horizon</v>
      </c>
      <c r="AF188" s="1" t="s">
        <v>137</v>
      </c>
      <c r="AG188" s="1" t="str">
        <f>VLOOKUP($A188,'[1]Sheet 1'!$A:$AN,AG$1,0)</f>
        <v>Process Optimization &amp; Automation</v>
      </c>
      <c r="AH188" s="1" t="str">
        <f>VLOOKUP($A188,'[1]Sheet 1'!$A:$AN,AH$1,0)</f>
        <v>Digital Authoring</v>
      </c>
      <c r="AI188" s="1" t="str">
        <f>VLOOKUP($A188,'[1]Sheet 1'!$A:$AN,AI$1,0)</f>
        <v>Clinical Development</v>
      </c>
      <c r="AJ188" s="1" t="str">
        <f>VLOOKUP($A188,'[1]Sheet 1'!$A:$AN,AJ$1,0)</f>
        <v>ClinOps and Trial Execution</v>
      </c>
      <c r="AK188" s="1" t="e">
        <f>VLOOKUP($A188,'[1]Sheet 1'!$A:$AN,AK$1,0)</f>
        <v>#REF!</v>
      </c>
      <c r="AL188" s="1" t="e">
        <f>VLOOKUP($A188,'[1]Sheet 1'!$A:$AN,AL$1,0)</f>
        <v>#REF!</v>
      </c>
      <c r="AM188" s="1" t="e">
        <f>VLOOKUP($A188,'[1]Sheet 1'!$A:$AN,AM$1,0)</f>
        <v>#REF!</v>
      </c>
      <c r="AN188" s="1" t="e">
        <f>VLOOKUP($A188,'[1]Sheet 1'!$A:$AN,AN$1,0)</f>
        <v>#REF!</v>
      </c>
      <c r="AO188" s="22" t="s">
        <v>911</v>
      </c>
      <c r="AW188" s="1" t="s">
        <v>141</v>
      </c>
      <c r="AZ188" s="22" t="s">
        <v>910</v>
      </c>
      <c r="BA188" s="1" t="s">
        <v>912</v>
      </c>
      <c r="BB188" s="1" t="s">
        <v>166</v>
      </c>
      <c r="BD188" s="1" t="s">
        <v>466</v>
      </c>
      <c r="BF188" s="1" t="s">
        <v>258</v>
      </c>
      <c r="BG188" s="1" t="s">
        <v>152</v>
      </c>
      <c r="BH188" s="1" t="s">
        <v>152</v>
      </c>
      <c r="BI188" s="23">
        <v>43831</v>
      </c>
      <c r="BJ188" s="23">
        <v>44561</v>
      </c>
      <c r="CD188" s="29">
        <v>700000</v>
      </c>
      <c r="CU188" s="29">
        <v>700000</v>
      </c>
      <c r="CY188" s="29">
        <v>700000</v>
      </c>
      <c r="DB188" s="29">
        <v>700000</v>
      </c>
      <c r="DF188" s="22" t="s">
        <v>691</v>
      </c>
      <c r="DJ188" s="22" t="s">
        <v>467</v>
      </c>
    </row>
    <row r="189" ht="14" customHeight="1" spans="1:135">
      <c r="A189" s="1">
        <v>12506</v>
      </c>
      <c r="B189" s="1" t="s">
        <v>913</v>
      </c>
      <c r="C189" s="1" t="s">
        <v>914</v>
      </c>
      <c r="D189" s="1" t="s">
        <v>915</v>
      </c>
      <c r="E189" s="1" t="s">
        <v>127</v>
      </c>
      <c r="F189" s="1" t="s">
        <v>277</v>
      </c>
      <c r="G189" s="1" t="s">
        <v>197</v>
      </c>
      <c r="H189" s="1">
        <v>0</v>
      </c>
      <c r="I189" s="1">
        <v>1.8687786770834</v>
      </c>
      <c r="J189" s="1">
        <v>0</v>
      </c>
      <c r="K189" s="7">
        <f t="shared" si="46"/>
        <v>67772.04</v>
      </c>
      <c r="L189" s="7">
        <f t="shared" si="47"/>
        <v>175000</v>
      </c>
      <c r="M189" s="1">
        <f t="shared" si="48"/>
        <v>0</v>
      </c>
      <c r="N189" s="13">
        <f t="shared" si="49"/>
        <v>1.190318</v>
      </c>
      <c r="P189" s="1">
        <f t="shared" si="50"/>
        <v>0</v>
      </c>
      <c r="Q189" s="1">
        <v>0</v>
      </c>
      <c r="S189" s="1" t="s">
        <v>130</v>
      </c>
      <c r="T189" s="1" t="str">
        <f>VLOOKUP($A189,'[1]Sheet 1'!$A:$AN,T$1,0)</f>
        <v>No</v>
      </c>
      <c r="U189" s="1" t="s">
        <v>131</v>
      </c>
      <c r="V189" s="1" t="s">
        <v>171</v>
      </c>
      <c r="W189" s="1" t="s">
        <v>171</v>
      </c>
      <c r="X189" s="1" t="s">
        <v>537</v>
      </c>
      <c r="Y189" s="1" t="str">
        <f>VLOOKUP($A189,'[1]Sheet 1'!$A:$AN,Y$1,0)</f>
        <v>Strategy Approved</v>
      </c>
      <c r="Z189" s="1" t="str">
        <f>VLOOKUP($A189,'[1]Sheet 1'!$A:$AN,Z$1,0)</f>
        <v>Argus 8  AUROrA</v>
      </c>
      <c r="AA189" s="1" t="s">
        <v>131</v>
      </c>
      <c r="AB189" s="1" t="s">
        <v>529</v>
      </c>
      <c r="AC189" s="1" t="s">
        <v>159</v>
      </c>
      <c r="AD189" s="1" t="str">
        <f>VLOOKUP($A189,'[1]Sheet 1'!$A:$AN,AD$1,0)</f>
        <v>2020 End</v>
      </c>
      <c r="AE189" s="1" t="str">
        <f>VLOOKUP($A189,'[1]Sheet 1'!$A:$AN,AE$1,0)</f>
        <v>SONAR - Available in Horizon</v>
      </c>
      <c r="AF189" s="1" t="s">
        <v>171</v>
      </c>
      <c r="AG189" s="1" t="str">
        <f>VLOOKUP($A189,'[1]Sheet 1'!$A:$AN,AG$1,0)</f>
        <v>Compliance</v>
      </c>
      <c r="AH189" s="1">
        <f>VLOOKUP($A189,'[1]Sheet 1'!$A:$AN,AH$1,0)</f>
        <v>0</v>
      </c>
      <c r="AI189" s="1" t="str">
        <f>VLOOKUP($A189,'[1]Sheet 1'!$A:$AN,AI$1,0)</f>
        <v>Patient Safety</v>
      </c>
      <c r="AJ189" s="1" t="str">
        <f>VLOOKUP($A189,'[1]Sheet 1'!$A:$AN,AJ$1,0)</f>
        <v>Adverse Event and Product Technical Complaint Processing</v>
      </c>
      <c r="AK189" s="1" t="e">
        <f>VLOOKUP($A189,'[1]Sheet 1'!$A:$AN,AK$1,0)</f>
        <v>#REF!</v>
      </c>
      <c r="AL189" s="1" t="e">
        <f>VLOOKUP($A189,'[1]Sheet 1'!$A:$AN,AL$1,0)</f>
        <v>#REF!</v>
      </c>
      <c r="AM189" s="1" t="e">
        <f>VLOOKUP($A189,'[1]Sheet 1'!$A:$AN,AM$1,0)</f>
        <v>#REF!</v>
      </c>
      <c r="AN189" s="1" t="e">
        <f>VLOOKUP($A189,'[1]Sheet 1'!$A:$AN,AN$1,0)</f>
        <v>#REF!</v>
      </c>
      <c r="AO189" s="22" t="s">
        <v>914</v>
      </c>
      <c r="AQ189" s="22" t="s">
        <v>913</v>
      </c>
      <c r="AR189" s="1" t="s">
        <v>250</v>
      </c>
      <c r="AS189" s="1" t="s">
        <v>139</v>
      </c>
      <c r="AT189" s="1" t="s">
        <v>171</v>
      </c>
      <c r="AU189" s="1" t="s">
        <v>537</v>
      </c>
      <c r="AV189" s="1" t="s">
        <v>140</v>
      </c>
      <c r="AW189" s="1" t="s">
        <v>172</v>
      </c>
      <c r="AX189" s="1" t="s">
        <v>173</v>
      </c>
      <c r="AY189" s="22" t="s">
        <v>916</v>
      </c>
      <c r="BI189" s="23">
        <v>42627</v>
      </c>
      <c r="BJ189" s="23">
        <v>44469</v>
      </c>
      <c r="BK189" s="24">
        <f t="shared" ref="BK189:CS189" si="60">SUM(BK190:BK191)</f>
        <v>1.4</v>
      </c>
      <c r="BL189" s="1">
        <f t="shared" si="60"/>
        <v>0</v>
      </c>
      <c r="BM189" s="29">
        <f t="shared" si="60"/>
        <v>1015318</v>
      </c>
      <c r="BN189" s="1">
        <f t="shared" si="60"/>
        <v>0</v>
      </c>
      <c r="BO189" s="29">
        <f t="shared" si="60"/>
        <v>1015318</v>
      </c>
      <c r="BP189" s="29">
        <f t="shared" si="60"/>
        <v>15790.77</v>
      </c>
      <c r="BQ189" s="29">
        <f t="shared" si="60"/>
        <v>10088.32</v>
      </c>
      <c r="BR189" s="29">
        <f t="shared" si="60"/>
        <v>21566.59</v>
      </c>
      <c r="BS189" s="29">
        <f t="shared" si="60"/>
        <v>12330.92</v>
      </c>
      <c r="BT189" s="29">
        <f t="shared" si="60"/>
        <v>7995.44</v>
      </c>
      <c r="BU189" s="29">
        <f t="shared" si="60"/>
        <v>0</v>
      </c>
      <c r="BV189" s="29">
        <f t="shared" si="60"/>
        <v>0</v>
      </c>
      <c r="BW189" s="29">
        <f t="shared" si="60"/>
        <v>0</v>
      </c>
      <c r="BX189" s="29">
        <f t="shared" si="60"/>
        <v>0</v>
      </c>
      <c r="BY189" s="29">
        <f t="shared" si="60"/>
        <v>0</v>
      </c>
      <c r="BZ189" s="29">
        <f t="shared" si="60"/>
        <v>0</v>
      </c>
      <c r="CA189" s="29">
        <f t="shared" si="60"/>
        <v>0</v>
      </c>
      <c r="CB189" s="1">
        <f t="shared" si="60"/>
        <v>0</v>
      </c>
      <c r="CC189" s="29">
        <f t="shared" si="60"/>
        <v>67772.04</v>
      </c>
      <c r="CD189" s="29">
        <f t="shared" si="60"/>
        <v>175000</v>
      </c>
      <c r="CE189" s="1">
        <f t="shared" si="60"/>
        <v>0</v>
      </c>
      <c r="CF189" s="1">
        <f t="shared" si="60"/>
        <v>0</v>
      </c>
      <c r="CG189" s="1">
        <f t="shared" si="60"/>
        <v>0</v>
      </c>
      <c r="CH189" s="1">
        <f t="shared" si="60"/>
        <v>0</v>
      </c>
      <c r="CI189" s="1">
        <f t="shared" si="60"/>
        <v>0</v>
      </c>
      <c r="CJ189" s="1">
        <f t="shared" si="60"/>
        <v>0</v>
      </c>
      <c r="CK189" s="1">
        <f t="shared" si="60"/>
        <v>0</v>
      </c>
      <c r="CL189" s="1">
        <f t="shared" si="60"/>
        <v>0</v>
      </c>
      <c r="CM189" s="1">
        <f t="shared" si="60"/>
        <v>0</v>
      </c>
      <c r="CN189" s="1">
        <f t="shared" si="60"/>
        <v>0</v>
      </c>
      <c r="CO189" s="1">
        <f t="shared" si="60"/>
        <v>0</v>
      </c>
      <c r="CP189" s="1">
        <f t="shared" si="60"/>
        <v>0</v>
      </c>
      <c r="CQ189" s="1">
        <f t="shared" si="60"/>
        <v>0</v>
      </c>
      <c r="CR189" s="1">
        <f t="shared" si="60"/>
        <v>0</v>
      </c>
      <c r="CS189" s="1">
        <f t="shared" si="60"/>
        <v>0</v>
      </c>
      <c r="CT189" s="1" t="s">
        <v>188</v>
      </c>
      <c r="CU189" s="29">
        <f t="shared" ref="CU189:DB189" si="61">SUM(CU190:CU191)</f>
        <v>175000</v>
      </c>
      <c r="CV189" s="29">
        <f t="shared" si="61"/>
        <v>47445.68</v>
      </c>
      <c r="CW189" s="29">
        <f t="shared" si="61"/>
        <v>45326.36</v>
      </c>
      <c r="CX189" s="29">
        <f t="shared" si="61"/>
        <v>75000</v>
      </c>
      <c r="CY189" s="29">
        <f t="shared" si="61"/>
        <v>75000</v>
      </c>
      <c r="CZ189" s="29">
        <f t="shared" si="61"/>
        <v>300000</v>
      </c>
      <c r="DA189" s="29">
        <f t="shared" si="61"/>
        <v>3413524</v>
      </c>
      <c r="DB189" s="29">
        <f t="shared" si="61"/>
        <v>1190318</v>
      </c>
      <c r="DD189" s="1" t="s">
        <v>145</v>
      </c>
      <c r="DE189" s="22" t="s">
        <v>915</v>
      </c>
      <c r="DH189" s="1" t="s">
        <v>211</v>
      </c>
      <c r="DI189" s="22" t="s">
        <v>915</v>
      </c>
      <c r="DK189" s="1">
        <f t="shared" ref="DK189:EE189" si="62">SUM(DK190:DK191)</f>
        <v>0</v>
      </c>
      <c r="DL189" s="1">
        <f t="shared" si="62"/>
        <v>0</v>
      </c>
      <c r="DM189" s="1">
        <f t="shared" si="62"/>
        <v>0</v>
      </c>
      <c r="DN189" s="1">
        <f t="shared" si="62"/>
        <v>0</v>
      </c>
      <c r="DO189" s="1">
        <f t="shared" si="62"/>
        <v>0</v>
      </c>
      <c r="DP189" s="1">
        <f t="shared" si="62"/>
        <v>0</v>
      </c>
      <c r="DQ189" s="1">
        <f t="shared" si="62"/>
        <v>0</v>
      </c>
      <c r="DR189" s="1">
        <f t="shared" si="62"/>
        <v>0</v>
      </c>
      <c r="DS189" s="1">
        <f t="shared" si="62"/>
        <v>0</v>
      </c>
      <c r="DT189" s="1">
        <f t="shared" si="62"/>
        <v>0</v>
      </c>
      <c r="DU189" s="1">
        <f t="shared" si="62"/>
        <v>0</v>
      </c>
      <c r="DV189" s="1">
        <f t="shared" si="62"/>
        <v>0</v>
      </c>
      <c r="DW189" s="1">
        <f t="shared" si="62"/>
        <v>0</v>
      </c>
      <c r="DX189" s="1">
        <f t="shared" si="62"/>
        <v>0</v>
      </c>
      <c r="DY189" s="1">
        <f t="shared" si="62"/>
        <v>0</v>
      </c>
      <c r="DZ189" s="1">
        <f t="shared" si="62"/>
        <v>0</v>
      </c>
      <c r="EA189" s="1">
        <f t="shared" si="62"/>
        <v>0</v>
      </c>
      <c r="EB189" s="1">
        <f t="shared" si="62"/>
        <v>0</v>
      </c>
      <c r="EC189" s="1">
        <f t="shared" si="62"/>
        <v>0</v>
      </c>
      <c r="ED189" s="1">
        <f t="shared" si="62"/>
        <v>0</v>
      </c>
      <c r="EE189" s="1">
        <f t="shared" si="62"/>
        <v>0</v>
      </c>
    </row>
    <row r="190" ht="14" hidden="1" customHeight="1" spans="1:114">
      <c r="A190" s="1" t="s">
        <v>917</v>
      </c>
      <c r="B190" s="1" t="s">
        <v>913</v>
      </c>
      <c r="C190" s="1" t="s">
        <v>914</v>
      </c>
      <c r="D190" s="1" t="s">
        <v>915</v>
      </c>
      <c r="E190" s="1" t="s">
        <v>149</v>
      </c>
      <c r="F190" s="1" t="s">
        <v>277</v>
      </c>
      <c r="G190" s="1" t="s">
        <v>197</v>
      </c>
      <c r="H190" s="1" t="s">
        <v>918</v>
      </c>
      <c r="I190" s="1">
        <v>0</v>
      </c>
      <c r="J190" s="1">
        <v>0</v>
      </c>
      <c r="K190" s="1">
        <f t="shared" si="46"/>
        <v>0</v>
      </c>
      <c r="L190" s="7">
        <f t="shared" si="47"/>
        <v>175000</v>
      </c>
      <c r="M190" s="1">
        <f t="shared" si="48"/>
        <v>0</v>
      </c>
      <c r="N190" s="13">
        <f t="shared" si="49"/>
        <v>0.175</v>
      </c>
      <c r="P190" s="1">
        <f t="shared" si="50"/>
        <v>0</v>
      </c>
      <c r="Q190" s="1">
        <v>0</v>
      </c>
      <c r="S190" s="1" t="s">
        <v>130</v>
      </c>
      <c r="T190" s="1" t="str">
        <f>VLOOKUP($A190,'[1]Sheet 1'!$A:$AN,T$1,0)</f>
        <v>No</v>
      </c>
      <c r="U190" s="1" t="s">
        <v>131</v>
      </c>
      <c r="V190" s="1" t="s">
        <v>171</v>
      </c>
      <c r="W190" s="1" t="s">
        <v>171</v>
      </c>
      <c r="X190" s="1" t="s">
        <v>537</v>
      </c>
      <c r="Y190" s="1" t="str">
        <f>VLOOKUP($A190,'[1]Sheet 1'!$A:$AN,Y$1,0)</f>
        <v>Strategy Approved</v>
      </c>
      <c r="Z190" s="1" t="str">
        <f>VLOOKUP($A190,'[1]Sheet 1'!$A:$AN,Z$1,0)</f>
        <v>Argus 8</v>
      </c>
      <c r="AA190" s="1" t="s">
        <v>131</v>
      </c>
      <c r="AB190" s="1" t="s">
        <v>529</v>
      </c>
      <c r="AC190" s="1" t="s">
        <v>159</v>
      </c>
      <c r="AD190" s="1" t="str">
        <f>VLOOKUP($A190,'[1]Sheet 1'!$A:$AN,AD$1,0)</f>
        <v>2021 New Proposal</v>
      </c>
      <c r="AE190" s="1" t="str">
        <f>VLOOKUP($A190,'[1]Sheet 1'!$A:$AN,AE$1,0)</f>
        <v>SONAR - Available in Horizon</v>
      </c>
      <c r="AF190" s="1" t="s">
        <v>171</v>
      </c>
      <c r="AG190" s="1" t="str">
        <f>VLOOKUP($A190,'[1]Sheet 1'!$A:$AN,AG$1,0)</f>
        <v>Compliance</v>
      </c>
      <c r="AH190" s="1">
        <f>VLOOKUP($A190,'[1]Sheet 1'!$A:$AN,AH$1,0)</f>
        <v>0</v>
      </c>
      <c r="AI190" s="1" t="str">
        <f>VLOOKUP($A190,'[1]Sheet 1'!$A:$AN,AI$1,0)</f>
        <v>Patient Safety</v>
      </c>
      <c r="AJ190" s="1" t="str">
        <f>VLOOKUP($A190,'[1]Sheet 1'!$A:$AN,AJ$1,0)</f>
        <v>Adverse Event and Product Technical Complaint Processing</v>
      </c>
      <c r="AK190" s="1" t="e">
        <f>VLOOKUP($A190,'[1]Sheet 1'!$A:$AN,AK$1,0)</f>
        <v>#REF!</v>
      </c>
      <c r="AL190" s="1" t="e">
        <f>VLOOKUP($A190,'[1]Sheet 1'!$A:$AN,AL$1,0)</f>
        <v>#REF!</v>
      </c>
      <c r="AM190" s="1" t="e">
        <f>VLOOKUP($A190,'[1]Sheet 1'!$A:$AN,AM$1,0)</f>
        <v>#REF!</v>
      </c>
      <c r="AN190" s="1" t="e">
        <f>VLOOKUP($A190,'[1]Sheet 1'!$A:$AN,AN$1,0)</f>
        <v>#REF!</v>
      </c>
      <c r="AO190" s="22" t="s">
        <v>919</v>
      </c>
      <c r="AW190" s="1" t="s">
        <v>172</v>
      </c>
      <c r="AZ190" s="22" t="s">
        <v>918</v>
      </c>
      <c r="BA190" s="1" t="s">
        <v>920</v>
      </c>
      <c r="BB190" s="1" t="s">
        <v>232</v>
      </c>
      <c r="BD190" s="1" t="s">
        <v>466</v>
      </c>
      <c r="BF190" s="1" t="s">
        <v>258</v>
      </c>
      <c r="BG190" s="1" t="s">
        <v>152</v>
      </c>
      <c r="BH190" s="1" t="s">
        <v>152</v>
      </c>
      <c r="BI190" s="23">
        <v>42627</v>
      </c>
      <c r="BJ190" s="23">
        <v>44469</v>
      </c>
      <c r="CD190" s="29">
        <v>175000</v>
      </c>
      <c r="CU190" s="29">
        <v>175000</v>
      </c>
      <c r="CW190" s="29">
        <v>25000</v>
      </c>
      <c r="CX190" s="29">
        <v>75000</v>
      </c>
      <c r="CY190" s="29">
        <v>75000</v>
      </c>
      <c r="CZ190" s="29">
        <v>300000</v>
      </c>
      <c r="DA190" s="29">
        <v>300000</v>
      </c>
      <c r="DB190" s="29">
        <v>175000</v>
      </c>
      <c r="DF190" s="22" t="s">
        <v>351</v>
      </c>
      <c r="DJ190" s="22" t="s">
        <v>351</v>
      </c>
    </row>
    <row r="191" ht="14" hidden="1" customHeight="1" spans="1:117">
      <c r="A191" s="1" t="s">
        <v>921</v>
      </c>
      <c r="B191" s="1" t="s">
        <v>913</v>
      </c>
      <c r="C191" s="1" t="s">
        <v>914</v>
      </c>
      <c r="D191" s="1" t="s">
        <v>915</v>
      </c>
      <c r="E191" s="1" t="s">
        <v>149</v>
      </c>
      <c r="F191" s="1" t="s">
        <v>277</v>
      </c>
      <c r="G191" s="1" t="s">
        <v>197</v>
      </c>
      <c r="H191" s="1" t="s">
        <v>922</v>
      </c>
      <c r="I191" s="1">
        <v>1.8687786770834</v>
      </c>
      <c r="J191" s="1">
        <v>0</v>
      </c>
      <c r="K191" s="1">
        <f t="shared" si="46"/>
        <v>67772.04</v>
      </c>
      <c r="L191" s="7">
        <f t="shared" si="47"/>
        <v>0</v>
      </c>
      <c r="M191" s="1">
        <f t="shared" si="48"/>
        <v>0</v>
      </c>
      <c r="N191" s="13">
        <f t="shared" si="49"/>
        <v>1.015318</v>
      </c>
      <c r="P191" s="1">
        <f t="shared" si="50"/>
        <v>0</v>
      </c>
      <c r="Q191" s="1">
        <v>0</v>
      </c>
      <c r="S191" s="1" t="s">
        <v>130</v>
      </c>
      <c r="T191" s="1" t="str">
        <f>VLOOKUP($A191,'[1]Sheet 1'!$A:$AN,T$1,0)</f>
        <v>No</v>
      </c>
      <c r="U191" s="1" t="s">
        <v>131</v>
      </c>
      <c r="V191" s="1" t="s">
        <v>171</v>
      </c>
      <c r="W191" s="1" t="s">
        <v>171</v>
      </c>
      <c r="X191" s="1" t="s">
        <v>537</v>
      </c>
      <c r="Y191" s="1" t="str">
        <f>VLOOKUP($A191,'[1]Sheet 1'!$A:$AN,Y$1,0)</f>
        <v>Strategy Approved</v>
      </c>
      <c r="Z191" s="1" t="str">
        <f>VLOOKUP($A191,'[1]Sheet 1'!$A:$AN,Z$1,0)</f>
        <v>Argus 8</v>
      </c>
      <c r="AA191" s="1" t="s">
        <v>131</v>
      </c>
      <c r="AB191" s="1" t="s">
        <v>529</v>
      </c>
      <c r="AC191" s="1" t="s">
        <v>159</v>
      </c>
      <c r="AD191" s="1" t="str">
        <f>VLOOKUP($A191,'[1]Sheet 1'!$A:$AN,AD$1,0)</f>
        <v>2020 End</v>
      </c>
      <c r="AE191" s="1" t="str">
        <f>VLOOKUP($A191,'[1]Sheet 1'!$A:$AN,AE$1,0)</f>
        <v>SONAR - Available in Horizon</v>
      </c>
      <c r="AF191" s="1" t="s">
        <v>171</v>
      </c>
      <c r="AG191" s="1" t="str">
        <f>VLOOKUP($A191,'[1]Sheet 1'!$A:$AN,AG$1,0)</f>
        <v>Compliance</v>
      </c>
      <c r="AH191" s="1">
        <f>VLOOKUP($A191,'[1]Sheet 1'!$A:$AN,AH$1,0)</f>
        <v>0</v>
      </c>
      <c r="AI191" s="1" t="str">
        <f>VLOOKUP($A191,'[1]Sheet 1'!$A:$AN,AI$1,0)</f>
        <v>Patient Safety</v>
      </c>
      <c r="AJ191" s="1" t="str">
        <f>VLOOKUP($A191,'[1]Sheet 1'!$A:$AN,AJ$1,0)</f>
        <v>Adverse Event and Product Technical Complaint Processing</v>
      </c>
      <c r="AK191" s="1" t="e">
        <f>VLOOKUP($A191,'[1]Sheet 1'!$A:$AN,AK$1,0)</f>
        <v>#REF!</v>
      </c>
      <c r="AL191" s="1" t="e">
        <f>VLOOKUP($A191,'[1]Sheet 1'!$A:$AN,AL$1,0)</f>
        <v>#REF!</v>
      </c>
      <c r="AM191" s="1" t="e">
        <f>VLOOKUP($A191,'[1]Sheet 1'!$A:$AN,AM$1,0)</f>
        <v>#REF!</v>
      </c>
      <c r="AN191" s="1" t="e">
        <f>VLOOKUP($A191,'[1]Sheet 1'!$A:$AN,AN$1,0)</f>
        <v>#REF!</v>
      </c>
      <c r="AO191" s="22" t="s">
        <v>919</v>
      </c>
      <c r="AW191" s="1" t="s">
        <v>172</v>
      </c>
      <c r="AZ191" s="22" t="s">
        <v>922</v>
      </c>
      <c r="BA191" s="1" t="s">
        <v>923</v>
      </c>
      <c r="BB191" s="1" t="s">
        <v>204</v>
      </c>
      <c r="BC191" s="1" t="s">
        <v>537</v>
      </c>
      <c r="BD191" s="1" t="s">
        <v>466</v>
      </c>
      <c r="BE191" s="22" t="s">
        <v>924</v>
      </c>
      <c r="BF191" s="1" t="s">
        <v>925</v>
      </c>
      <c r="BG191" s="1" t="s">
        <v>152</v>
      </c>
      <c r="BH191" s="1" t="s">
        <v>152</v>
      </c>
      <c r="BI191" s="23">
        <v>42919</v>
      </c>
      <c r="BJ191" s="23">
        <v>44469</v>
      </c>
      <c r="BK191" s="24">
        <v>1.4</v>
      </c>
      <c r="BL191" s="1">
        <v>0</v>
      </c>
      <c r="BM191" s="29">
        <v>1015318</v>
      </c>
      <c r="BO191" s="29">
        <v>1015318</v>
      </c>
      <c r="BP191" s="29">
        <v>15790.77</v>
      </c>
      <c r="BQ191" s="29">
        <v>10088.32</v>
      </c>
      <c r="BR191" s="29">
        <v>21566.59</v>
      </c>
      <c r="BS191" s="29">
        <v>12330.92</v>
      </c>
      <c r="BT191" s="29">
        <v>7995.44</v>
      </c>
      <c r="BU191" s="29"/>
      <c r="BV191" s="29"/>
      <c r="BW191" s="29"/>
      <c r="BX191" s="29"/>
      <c r="BY191" s="29"/>
      <c r="BZ191" s="29"/>
      <c r="CA191" s="29"/>
      <c r="CC191" s="29">
        <v>67772.04</v>
      </c>
      <c r="CV191" s="29">
        <v>47445.68</v>
      </c>
      <c r="CW191" s="29">
        <v>20326.36</v>
      </c>
      <c r="DA191" s="29">
        <v>3113524</v>
      </c>
      <c r="DB191" s="29">
        <v>1015318</v>
      </c>
      <c r="DF191" s="22" t="s">
        <v>915</v>
      </c>
      <c r="DJ191" s="22" t="s">
        <v>915</v>
      </c>
      <c r="DM191" s="1">
        <v>0</v>
      </c>
    </row>
    <row r="192" ht="14" customHeight="1" spans="1:135">
      <c r="A192" s="1">
        <v>12497</v>
      </c>
      <c r="B192" s="1" t="s">
        <v>926</v>
      </c>
      <c r="C192" s="1" t="s">
        <v>927</v>
      </c>
      <c r="D192" s="1" t="s">
        <v>205</v>
      </c>
      <c r="E192" s="1" t="s">
        <v>127</v>
      </c>
      <c r="F192" s="1" t="s">
        <v>277</v>
      </c>
      <c r="G192" s="1" t="s">
        <v>197</v>
      </c>
      <c r="H192" s="1">
        <v>0</v>
      </c>
      <c r="I192" s="1">
        <v>0</v>
      </c>
      <c r="J192" s="1">
        <v>0</v>
      </c>
      <c r="K192" s="7">
        <f t="shared" si="46"/>
        <v>1059735.73</v>
      </c>
      <c r="L192" s="7">
        <f t="shared" si="47"/>
        <v>287453.25</v>
      </c>
      <c r="M192" s="1">
        <f t="shared" si="48"/>
        <v>0</v>
      </c>
      <c r="N192" s="13">
        <f t="shared" si="49"/>
        <v>8.18554382</v>
      </c>
      <c r="P192" s="1">
        <f t="shared" si="50"/>
        <v>0</v>
      </c>
      <c r="Q192" s="1">
        <f>SUM(Q193:Q194)</f>
        <v>1.2</v>
      </c>
      <c r="S192" s="1" t="s">
        <v>130</v>
      </c>
      <c r="T192" s="1" t="str">
        <f>VLOOKUP($A192,'[1]Sheet 1'!$A:$AN,T$1,0)</f>
        <v>No</v>
      </c>
      <c r="U192" s="1" t="s">
        <v>131</v>
      </c>
      <c r="V192" s="1" t="s">
        <v>171</v>
      </c>
      <c r="W192" s="1" t="s">
        <v>171</v>
      </c>
      <c r="X192" s="1" t="s">
        <v>537</v>
      </c>
      <c r="Y192" s="1" t="str">
        <f>VLOOKUP($A192,'[1]Sheet 1'!$A:$AN,Y$1,0)</f>
        <v>Strategy Approved</v>
      </c>
      <c r="Z192" s="1" t="str">
        <f>VLOOKUP($A192,'[1]Sheet 1'!$A:$AN,Z$1,0)</f>
        <v>GGO Programs</v>
      </c>
      <c r="AA192" s="1" t="s">
        <v>131</v>
      </c>
      <c r="AB192" s="1" t="s">
        <v>529</v>
      </c>
      <c r="AC192" s="1" t="s">
        <v>159</v>
      </c>
      <c r="AD192" s="1" t="str">
        <f>VLOOKUP($A192,'[1]Sheet 1'!$A:$AN,AD$1,0)</f>
        <v>2020 End</v>
      </c>
      <c r="AE192" s="1" t="str">
        <f>VLOOKUP($A192,'[1]Sheet 1'!$A:$AN,AE$1,0)</f>
        <v>SONAR - Available in Horizon</v>
      </c>
      <c r="AF192" s="1" t="s">
        <v>171</v>
      </c>
      <c r="AG192" s="1" t="str">
        <f>VLOOKUP($A192,'[1]Sheet 1'!$A:$AN,AG$1,0)</f>
        <v>Compliance</v>
      </c>
      <c r="AH192" s="1">
        <f>VLOOKUP($A192,'[1]Sheet 1'!$A:$AN,AH$1,0)</f>
        <v>0</v>
      </c>
      <c r="AI192" s="1" t="str">
        <f>VLOOKUP($A192,'[1]Sheet 1'!$A:$AN,AI$1,0)</f>
        <v>Medical Office</v>
      </c>
      <c r="AJ192" s="1" t="str">
        <f>VLOOKUP($A192,'[1]Sheet 1'!$A:$AN,AJ$1,0)</f>
        <v>GGO</v>
      </c>
      <c r="AK192" s="1" t="e">
        <f>VLOOKUP($A192,'[1]Sheet 1'!$A:$AN,AK$1,0)</f>
        <v>#REF!</v>
      </c>
      <c r="AL192" s="1" t="e">
        <f>VLOOKUP($A192,'[1]Sheet 1'!$A:$AN,AL$1,0)</f>
        <v>#REF!</v>
      </c>
      <c r="AM192" s="1" t="e">
        <f>VLOOKUP($A192,'[1]Sheet 1'!$A:$AN,AM$1,0)</f>
        <v>#REF!</v>
      </c>
      <c r="AN192" s="1" t="e">
        <f>VLOOKUP($A192,'[1]Sheet 1'!$A:$AN,AN$1,0)</f>
        <v>#REF!</v>
      </c>
      <c r="AO192" s="22" t="s">
        <v>927</v>
      </c>
      <c r="AQ192" s="22" t="s">
        <v>926</v>
      </c>
      <c r="AR192" s="1" t="s">
        <v>250</v>
      </c>
      <c r="AS192" s="1" t="s">
        <v>139</v>
      </c>
      <c r="AT192" s="1" t="s">
        <v>171</v>
      </c>
      <c r="AU192" s="1" t="s">
        <v>537</v>
      </c>
      <c r="AV192" s="1" t="s">
        <v>140</v>
      </c>
      <c r="AW192" s="1" t="s">
        <v>172</v>
      </c>
      <c r="AX192" s="1" t="s">
        <v>173</v>
      </c>
      <c r="AY192" s="22" t="s">
        <v>928</v>
      </c>
      <c r="BI192" s="23">
        <v>42968</v>
      </c>
      <c r="BJ192" s="23">
        <v>44378</v>
      </c>
      <c r="BK192" s="24">
        <f t="shared" ref="BK192:CS192" si="63">SUM(BK193:BK194)</f>
        <v>0.1</v>
      </c>
      <c r="BL192" s="24">
        <f t="shared" si="63"/>
        <v>0</v>
      </c>
      <c r="BM192" s="29">
        <f t="shared" si="63"/>
        <v>7898090.57</v>
      </c>
      <c r="BN192" s="24">
        <f t="shared" si="63"/>
        <v>0</v>
      </c>
      <c r="BO192" s="29">
        <f t="shared" si="63"/>
        <v>7898090.57</v>
      </c>
      <c r="BP192" s="29">
        <f t="shared" si="63"/>
        <v>110161.39</v>
      </c>
      <c r="BQ192" s="29">
        <f t="shared" si="63"/>
        <v>160341.92</v>
      </c>
      <c r="BR192" s="29">
        <f t="shared" si="63"/>
        <v>415022.96</v>
      </c>
      <c r="BS192" s="29">
        <f t="shared" si="63"/>
        <v>197135.14</v>
      </c>
      <c r="BT192" s="29">
        <f t="shared" si="63"/>
        <v>177074.32</v>
      </c>
      <c r="BU192" s="29">
        <f t="shared" si="63"/>
        <v>0</v>
      </c>
      <c r="BV192" s="29">
        <f t="shared" si="63"/>
        <v>0</v>
      </c>
      <c r="BW192" s="29">
        <f t="shared" si="63"/>
        <v>0</v>
      </c>
      <c r="BX192" s="29">
        <f t="shared" si="63"/>
        <v>0</v>
      </c>
      <c r="BY192" s="29">
        <f t="shared" si="63"/>
        <v>0</v>
      </c>
      <c r="BZ192" s="29">
        <f t="shared" si="63"/>
        <v>0</v>
      </c>
      <c r="CA192" s="29">
        <f t="shared" si="63"/>
        <v>0</v>
      </c>
      <c r="CB192" s="24">
        <f t="shared" si="63"/>
        <v>0</v>
      </c>
      <c r="CC192" s="29">
        <f t="shared" si="63"/>
        <v>1059735.73</v>
      </c>
      <c r="CD192" s="29">
        <f t="shared" si="63"/>
        <v>287453.25</v>
      </c>
      <c r="CE192" s="24">
        <f t="shared" si="63"/>
        <v>0</v>
      </c>
      <c r="CF192" s="24">
        <f t="shared" si="63"/>
        <v>0</v>
      </c>
      <c r="CG192" s="24">
        <f t="shared" si="63"/>
        <v>0</v>
      </c>
      <c r="CH192" s="24">
        <f t="shared" si="63"/>
        <v>0</v>
      </c>
      <c r="CI192" s="24">
        <f t="shared" si="63"/>
        <v>0</v>
      </c>
      <c r="CJ192" s="24">
        <f t="shared" si="63"/>
        <v>0</v>
      </c>
      <c r="CK192" s="24">
        <f t="shared" si="63"/>
        <v>0</v>
      </c>
      <c r="CL192" s="24">
        <f t="shared" si="63"/>
        <v>0</v>
      </c>
      <c r="CM192" s="24">
        <f t="shared" si="63"/>
        <v>0</v>
      </c>
      <c r="CN192" s="24">
        <f t="shared" si="63"/>
        <v>0</v>
      </c>
      <c r="CO192" s="24">
        <f t="shared" si="63"/>
        <v>0</v>
      </c>
      <c r="CP192" s="24">
        <f t="shared" si="63"/>
        <v>0</v>
      </c>
      <c r="CQ192" s="24">
        <f t="shared" si="63"/>
        <v>0</v>
      </c>
      <c r="CR192" s="24">
        <f t="shared" si="63"/>
        <v>0</v>
      </c>
      <c r="CS192" s="24">
        <f t="shared" si="63"/>
        <v>0</v>
      </c>
      <c r="CT192" s="1" t="s">
        <v>472</v>
      </c>
      <c r="CU192" s="29">
        <f t="shared" ref="CU192:DB192" si="64">SUM(CU193:CU194)</f>
        <v>287453.25</v>
      </c>
      <c r="CV192" s="29">
        <f t="shared" si="64"/>
        <v>685526.27</v>
      </c>
      <c r="CW192" s="29">
        <f t="shared" si="64"/>
        <v>415274.21</v>
      </c>
      <c r="CX192" s="29">
        <f t="shared" si="64"/>
        <v>123194.25</v>
      </c>
      <c r="CY192" s="29">
        <f t="shared" si="64"/>
        <v>123194.25</v>
      </c>
      <c r="CZ192" s="29">
        <f t="shared" si="64"/>
        <v>0</v>
      </c>
      <c r="DA192" s="29">
        <f t="shared" si="64"/>
        <v>2659873</v>
      </c>
      <c r="DB192" s="29">
        <f t="shared" si="64"/>
        <v>8185543.82</v>
      </c>
      <c r="DD192" s="1" t="s">
        <v>145</v>
      </c>
      <c r="DE192" s="22" t="s">
        <v>205</v>
      </c>
      <c r="DH192" s="1" t="s">
        <v>146</v>
      </c>
      <c r="DI192" s="22" t="s">
        <v>351</v>
      </c>
      <c r="DK192" s="1">
        <f t="shared" ref="DK192:EE192" si="65">SUM(DK193:DK194)</f>
        <v>0</v>
      </c>
      <c r="DL192" s="1">
        <f t="shared" si="65"/>
        <v>0</v>
      </c>
      <c r="DM192" s="1">
        <f t="shared" si="65"/>
        <v>0</v>
      </c>
      <c r="DN192" s="1">
        <f t="shared" si="65"/>
        <v>0</v>
      </c>
      <c r="DO192" s="1">
        <f t="shared" si="65"/>
        <v>0</v>
      </c>
      <c r="DP192" s="1">
        <f t="shared" si="65"/>
        <v>0</v>
      </c>
      <c r="DQ192" s="1">
        <f t="shared" si="65"/>
        <v>0</v>
      </c>
      <c r="DR192" s="1">
        <f t="shared" si="65"/>
        <v>0</v>
      </c>
      <c r="DS192" s="1">
        <f t="shared" si="65"/>
        <v>0</v>
      </c>
      <c r="DT192" s="1">
        <f t="shared" si="65"/>
        <v>0</v>
      </c>
      <c r="DU192" s="1">
        <f t="shared" si="65"/>
        <v>0</v>
      </c>
      <c r="DV192" s="1">
        <f t="shared" si="65"/>
        <v>0</v>
      </c>
      <c r="DW192" s="1">
        <f t="shared" si="65"/>
        <v>0</v>
      </c>
      <c r="DX192" s="1">
        <f t="shared" si="65"/>
        <v>0</v>
      </c>
      <c r="DY192" s="1">
        <f t="shared" si="65"/>
        <v>0</v>
      </c>
      <c r="DZ192" s="1">
        <f t="shared" si="65"/>
        <v>0</v>
      </c>
      <c r="EA192" s="1">
        <f t="shared" si="65"/>
        <v>0</v>
      </c>
      <c r="EB192" s="1">
        <f t="shared" si="65"/>
        <v>0</v>
      </c>
      <c r="EC192" s="1">
        <f t="shared" si="65"/>
        <v>0</v>
      </c>
      <c r="ED192" s="1">
        <f t="shared" si="65"/>
        <v>0</v>
      </c>
      <c r="EE192" s="1">
        <f t="shared" si="65"/>
        <v>0</v>
      </c>
    </row>
    <row r="193" ht="14" hidden="1" customHeight="1" spans="1:117">
      <c r="A193" s="1" t="s">
        <v>929</v>
      </c>
      <c r="B193" s="1" t="s">
        <v>926</v>
      </c>
      <c r="C193" s="1" t="s">
        <v>927</v>
      </c>
      <c r="D193" s="1" t="s">
        <v>205</v>
      </c>
      <c r="E193" s="1" t="s">
        <v>149</v>
      </c>
      <c r="F193" s="1" t="s">
        <v>277</v>
      </c>
      <c r="G193" s="1" t="s">
        <v>197</v>
      </c>
      <c r="H193" s="1" t="s">
        <v>930</v>
      </c>
      <c r="I193" s="1">
        <v>0</v>
      </c>
      <c r="J193" s="1">
        <v>0</v>
      </c>
      <c r="K193" s="1">
        <f t="shared" si="46"/>
        <v>986282.57</v>
      </c>
      <c r="L193" s="7">
        <f t="shared" si="47"/>
        <v>287453.25</v>
      </c>
      <c r="M193" s="1">
        <f t="shared" si="48"/>
        <v>0</v>
      </c>
      <c r="N193" s="13">
        <f t="shared" si="49"/>
        <v>7.16669772</v>
      </c>
      <c r="P193" s="1">
        <f t="shared" si="50"/>
        <v>0</v>
      </c>
      <c r="Q193" s="1">
        <v>1.2</v>
      </c>
      <c r="S193" s="1" t="s">
        <v>130</v>
      </c>
      <c r="T193" s="1" t="str">
        <f>VLOOKUP($A193,'[1]Sheet 1'!$A:$AN,T$1,0)</f>
        <v>No</v>
      </c>
      <c r="U193" s="1" t="s">
        <v>131</v>
      </c>
      <c r="V193" s="1" t="s">
        <v>171</v>
      </c>
      <c r="W193" s="1" t="s">
        <v>171</v>
      </c>
      <c r="X193" s="1" t="s">
        <v>537</v>
      </c>
      <c r="Y193" s="1" t="str">
        <f>VLOOKUP($A193,'[1]Sheet 1'!$A:$AN,Y$1,0)</f>
        <v>Strategy Approved</v>
      </c>
      <c r="Z193" s="1" t="str">
        <f>VLOOKUP($A193,'[1]Sheet 1'!$A:$AN,Z$1,0)</f>
        <v>GGO GEMS I</v>
      </c>
      <c r="AA193" s="1" t="s">
        <v>131</v>
      </c>
      <c r="AB193" s="1" t="s">
        <v>529</v>
      </c>
      <c r="AC193" s="1" t="s">
        <v>159</v>
      </c>
      <c r="AD193" s="1" t="str">
        <f>VLOOKUP($A193,'[1]Sheet 1'!$A:$AN,AD$1,0)</f>
        <v>2020 End</v>
      </c>
      <c r="AE193" s="1" t="str">
        <f>VLOOKUP($A193,'[1]Sheet 1'!$A:$AN,AE$1,0)</f>
        <v>SONAR - Available in Horizon</v>
      </c>
      <c r="AF193" s="1" t="s">
        <v>171</v>
      </c>
      <c r="AG193" s="1" t="str">
        <f>VLOOKUP($A193,'[1]Sheet 1'!$A:$AN,AG$1,0)</f>
        <v>Compliance</v>
      </c>
      <c r="AH193" s="1">
        <f>VLOOKUP($A193,'[1]Sheet 1'!$A:$AN,AH$1,0)</f>
        <v>0</v>
      </c>
      <c r="AI193" s="1" t="str">
        <f>VLOOKUP($A193,'[1]Sheet 1'!$A:$AN,AI$1,0)</f>
        <v>Medical Office</v>
      </c>
      <c r="AJ193" s="1" t="str">
        <f>VLOOKUP($A193,'[1]Sheet 1'!$A:$AN,AJ$1,0)</f>
        <v>GGO</v>
      </c>
      <c r="AK193" s="1" t="e">
        <f>VLOOKUP($A193,'[1]Sheet 1'!$A:$AN,AK$1,0)</f>
        <v>#REF!</v>
      </c>
      <c r="AL193" s="1" t="e">
        <f>VLOOKUP($A193,'[1]Sheet 1'!$A:$AN,AL$1,0)</f>
        <v>#REF!</v>
      </c>
      <c r="AM193" s="1" t="e">
        <f>VLOOKUP($A193,'[1]Sheet 1'!$A:$AN,AM$1,0)</f>
        <v>#REF!</v>
      </c>
      <c r="AN193" s="1" t="e">
        <f>VLOOKUP($A193,'[1]Sheet 1'!$A:$AN,AN$1,0)</f>
        <v>#REF!</v>
      </c>
      <c r="AO193" s="22" t="s">
        <v>931</v>
      </c>
      <c r="AW193" s="1" t="s">
        <v>172</v>
      </c>
      <c r="AZ193" s="22" t="s">
        <v>930</v>
      </c>
      <c r="BA193" s="1" t="s">
        <v>928</v>
      </c>
      <c r="BB193" s="1" t="s">
        <v>204</v>
      </c>
      <c r="BC193" s="1" t="s">
        <v>537</v>
      </c>
      <c r="BD193" s="1" t="s">
        <v>466</v>
      </c>
      <c r="BE193" s="22" t="s">
        <v>932</v>
      </c>
      <c r="BF193" s="1" t="s">
        <v>258</v>
      </c>
      <c r="BG193" s="1" t="s">
        <v>152</v>
      </c>
      <c r="BH193" s="1" t="s">
        <v>152</v>
      </c>
      <c r="BI193" s="23">
        <v>42968</v>
      </c>
      <c r="BJ193" s="23">
        <v>44378</v>
      </c>
      <c r="BK193" s="24">
        <v>0.1</v>
      </c>
      <c r="BL193" s="1">
        <v>0</v>
      </c>
      <c r="BM193" s="29">
        <v>6879244.47</v>
      </c>
      <c r="BO193" s="29">
        <v>6879244.47</v>
      </c>
      <c r="BP193" s="29">
        <v>108905.61</v>
      </c>
      <c r="BQ193" s="29">
        <v>160341.92</v>
      </c>
      <c r="BR193" s="29">
        <v>410838.58</v>
      </c>
      <c r="BS193" s="29">
        <v>129122.14</v>
      </c>
      <c r="BT193" s="29">
        <v>177074.32</v>
      </c>
      <c r="BU193" s="29"/>
      <c r="BV193" s="29"/>
      <c r="BW193" s="29"/>
      <c r="BX193" s="29"/>
      <c r="BY193" s="29"/>
      <c r="BZ193" s="29"/>
      <c r="CA193" s="29"/>
      <c r="CC193" s="29">
        <v>986282.57</v>
      </c>
      <c r="CD193" s="29">
        <v>287453.25</v>
      </c>
      <c r="CU193" s="29">
        <v>287453.25</v>
      </c>
      <c r="CV193" s="29">
        <v>680086.11</v>
      </c>
      <c r="CW193" s="29">
        <v>347261.21</v>
      </c>
      <c r="CX193" s="29">
        <v>123194.25</v>
      </c>
      <c r="CY193" s="29">
        <v>123194.25</v>
      </c>
      <c r="DA193" s="29">
        <v>2659873</v>
      </c>
      <c r="DB193" s="29">
        <v>7166697.72</v>
      </c>
      <c r="DF193" s="22" t="s">
        <v>351</v>
      </c>
      <c r="DJ193" s="22" t="s">
        <v>351</v>
      </c>
      <c r="DM193" s="1">
        <v>0</v>
      </c>
    </row>
    <row r="194" ht="14" hidden="1" customHeight="1" spans="1:114">
      <c r="A194" s="1" t="s">
        <v>933</v>
      </c>
      <c r="B194" s="1" t="s">
        <v>926</v>
      </c>
      <c r="C194" s="1" t="s">
        <v>927</v>
      </c>
      <c r="D194" s="1" t="s">
        <v>205</v>
      </c>
      <c r="E194" s="1" t="s">
        <v>149</v>
      </c>
      <c r="F194" s="1" t="s">
        <v>277</v>
      </c>
      <c r="G194" s="1" t="s">
        <v>197</v>
      </c>
      <c r="H194" s="1" t="s">
        <v>934</v>
      </c>
      <c r="I194" s="1">
        <v>0</v>
      </c>
      <c r="J194" s="1">
        <v>0</v>
      </c>
      <c r="K194" s="1">
        <f t="shared" si="46"/>
        <v>73453.16</v>
      </c>
      <c r="L194" s="7">
        <f t="shared" si="47"/>
        <v>0</v>
      </c>
      <c r="M194" s="1">
        <f t="shared" si="48"/>
        <v>0</v>
      </c>
      <c r="N194" s="13">
        <f t="shared" si="49"/>
        <v>1.0188461</v>
      </c>
      <c r="P194" s="1">
        <f t="shared" si="50"/>
        <v>0</v>
      </c>
      <c r="Q194" s="1">
        <v>0</v>
      </c>
      <c r="S194" s="1" t="s">
        <v>130</v>
      </c>
      <c r="T194" s="1" t="str">
        <f>VLOOKUP($A194,'[1]Sheet 1'!$A:$AN,T$1,0)</f>
        <v>No</v>
      </c>
      <c r="U194" s="1" t="s">
        <v>131</v>
      </c>
      <c r="V194" s="1" t="s">
        <v>171</v>
      </c>
      <c r="W194" s="1" t="s">
        <v>171</v>
      </c>
      <c r="X194" s="1" t="s">
        <v>537</v>
      </c>
      <c r="Y194" s="1" t="str">
        <f>VLOOKUP($A194,'[1]Sheet 1'!$A:$AN,Y$1,0)</f>
        <v>Strategy Approved</v>
      </c>
      <c r="Z194" s="1" t="str">
        <f>VLOOKUP($A194,'[1]Sheet 1'!$A:$AN,Z$1,0)</f>
        <v>GGO POPSYS end to end mgmt</v>
      </c>
      <c r="AA194" s="1" t="s">
        <v>131</v>
      </c>
      <c r="AB194" s="1" t="s">
        <v>529</v>
      </c>
      <c r="AC194" s="1" t="s">
        <v>159</v>
      </c>
      <c r="AD194" s="1" t="str">
        <f>VLOOKUP($A194,'[1]Sheet 1'!$A:$AN,AD$1,0)</f>
        <v>2020 End</v>
      </c>
      <c r="AE194" s="1" t="str">
        <f>VLOOKUP($A194,'[1]Sheet 1'!$A:$AN,AE$1,0)</f>
        <v>SONAR - Available in Horizon</v>
      </c>
      <c r="AF194" s="1" t="s">
        <v>171</v>
      </c>
      <c r="AG194" s="1" t="str">
        <f>VLOOKUP($A194,'[1]Sheet 1'!$A:$AN,AG$1,0)</f>
        <v>Compliance</v>
      </c>
      <c r="AH194" s="1">
        <f>VLOOKUP($A194,'[1]Sheet 1'!$A:$AN,AH$1,0)</f>
        <v>0</v>
      </c>
      <c r="AI194" s="1" t="str">
        <f>VLOOKUP($A194,'[1]Sheet 1'!$A:$AN,AI$1,0)</f>
        <v>Medical Office</v>
      </c>
      <c r="AJ194" s="1" t="str">
        <f>VLOOKUP($A194,'[1]Sheet 1'!$A:$AN,AJ$1,0)</f>
        <v>GGO</v>
      </c>
      <c r="AK194" s="1" t="e">
        <f>VLOOKUP($A194,'[1]Sheet 1'!$A:$AN,AK$1,0)</f>
        <v>#REF!</v>
      </c>
      <c r="AL194" s="1" t="e">
        <f>VLOOKUP($A194,'[1]Sheet 1'!$A:$AN,AL$1,0)</f>
        <v>#REF!</v>
      </c>
      <c r="AM194" s="1" t="e">
        <f>VLOOKUP($A194,'[1]Sheet 1'!$A:$AN,AM$1,0)</f>
        <v>#REF!</v>
      </c>
      <c r="AN194" s="1" t="e">
        <f>VLOOKUP($A194,'[1]Sheet 1'!$A:$AN,AN$1,0)</f>
        <v>#REF!</v>
      </c>
      <c r="AO194" s="22" t="s">
        <v>935</v>
      </c>
      <c r="AW194" s="1" t="s">
        <v>172</v>
      </c>
      <c r="AZ194" s="22" t="s">
        <v>934</v>
      </c>
      <c r="BA194" s="1" t="s">
        <v>936</v>
      </c>
      <c r="BB194" s="1" t="s">
        <v>204</v>
      </c>
      <c r="BC194" s="1" t="s">
        <v>537</v>
      </c>
      <c r="BD194" s="1" t="s">
        <v>466</v>
      </c>
      <c r="BE194" s="22" t="s">
        <v>937</v>
      </c>
      <c r="BF194" s="1" t="s">
        <v>258</v>
      </c>
      <c r="BG194" s="1" t="s">
        <v>152</v>
      </c>
      <c r="BH194" s="1" t="s">
        <v>152</v>
      </c>
      <c r="BI194" s="23">
        <v>43831</v>
      </c>
      <c r="BJ194" s="23">
        <v>44012</v>
      </c>
      <c r="BM194" s="29">
        <v>1018846.1</v>
      </c>
      <c r="BO194" s="29">
        <v>1018846.1</v>
      </c>
      <c r="BP194" s="29">
        <v>1255.78</v>
      </c>
      <c r="BR194" s="29">
        <v>4184.38</v>
      </c>
      <c r="BS194" s="29">
        <v>68013</v>
      </c>
      <c r="CC194" s="29">
        <v>73453.16</v>
      </c>
      <c r="CV194" s="29">
        <v>5440.16</v>
      </c>
      <c r="CW194" s="29">
        <v>68013</v>
      </c>
      <c r="DB194" s="29">
        <v>1018846.1</v>
      </c>
      <c r="DF194" s="22" t="s">
        <v>351</v>
      </c>
      <c r="DJ194" s="22" t="s">
        <v>351</v>
      </c>
    </row>
    <row r="195" ht="14" customHeight="1" spans="1:135">
      <c r="A195" s="1">
        <v>12490</v>
      </c>
      <c r="B195" s="1" t="s">
        <v>938</v>
      </c>
      <c r="C195" s="1" t="s">
        <v>939</v>
      </c>
      <c r="D195" s="1" t="s">
        <v>248</v>
      </c>
      <c r="E195" s="1" t="s">
        <v>127</v>
      </c>
      <c r="F195" s="1" t="s">
        <v>277</v>
      </c>
      <c r="G195" s="1" t="s">
        <v>249</v>
      </c>
      <c r="H195" s="1">
        <v>0</v>
      </c>
      <c r="I195" s="1">
        <v>0</v>
      </c>
      <c r="J195" s="1">
        <v>0</v>
      </c>
      <c r="K195" s="7">
        <f t="shared" si="46"/>
        <v>25943</v>
      </c>
      <c r="L195" s="7">
        <f t="shared" si="47"/>
        <v>0</v>
      </c>
      <c r="M195" s="1">
        <f t="shared" si="48"/>
        <v>0</v>
      </c>
      <c r="N195" s="13">
        <f t="shared" si="49"/>
        <v>0.63920451</v>
      </c>
      <c r="P195" s="1">
        <f t="shared" si="50"/>
        <v>0.0227</v>
      </c>
      <c r="Q195" s="1">
        <v>0</v>
      </c>
      <c r="S195" s="1" t="s">
        <v>130</v>
      </c>
      <c r="T195" s="1" t="str">
        <f>VLOOKUP($A195,'[1]Sheet 1'!$A:$AN,T$1,0)</f>
        <v>No</v>
      </c>
      <c r="U195" s="1" t="s">
        <v>131</v>
      </c>
      <c r="V195" s="1" t="s">
        <v>158</v>
      </c>
      <c r="W195" s="1" t="s">
        <v>158</v>
      </c>
      <c r="X195" s="1" t="s">
        <v>537</v>
      </c>
      <c r="Y195" s="1" t="str">
        <f>VLOOKUP($A195,'[1]Sheet 1'!$A:$AN,Y$1,0)</f>
        <v>Strategy Approved</v>
      </c>
      <c r="Z195" s="1" t="str">
        <f>VLOOKUP($A195,'[1]Sheet 1'!$A:$AN,Z$1,0)</f>
        <v>xEDI Remediation</v>
      </c>
      <c r="AA195" s="1" t="s">
        <v>131</v>
      </c>
      <c r="AB195" s="1" t="s">
        <v>529</v>
      </c>
      <c r="AC195" s="1" t="s">
        <v>159</v>
      </c>
      <c r="AD195" s="1" t="str">
        <f>VLOOKUP($A195,'[1]Sheet 1'!$A:$AN,AD$1,0)</f>
        <v>2020 Ongoing</v>
      </c>
      <c r="AE195" s="1" t="str">
        <f>VLOOKUP($A195,'[1]Sheet 1'!$A:$AN,AE$1,0)</f>
        <v>SONAR - Available in Horizon</v>
      </c>
      <c r="AF195" s="1" t="s">
        <v>158</v>
      </c>
      <c r="AG195" s="1" t="str">
        <f>VLOOKUP($A195,'[1]Sheet 1'!$A:$AN,AG$1,0)</f>
        <v>Operational Necessity</v>
      </c>
      <c r="AH195" s="1">
        <f>VLOOKUP($A195,'[1]Sheet 1'!$A:$AN,AH$1,0)</f>
        <v>0</v>
      </c>
      <c r="AI195" s="1" t="str">
        <f>VLOOKUP($A195,'[1]Sheet 1'!$A:$AN,AI$1,0)</f>
        <v>Regulatory</v>
      </c>
      <c r="AJ195" s="1" t="str">
        <f>VLOOKUP($A195,'[1]Sheet 1'!$A:$AN,AJ$1,0)</f>
        <v>Regulatory Strategy and Intelligence</v>
      </c>
      <c r="AK195" s="1" t="e">
        <f>VLOOKUP($A195,'[1]Sheet 1'!$A:$AN,AK$1,0)</f>
        <v>#REF!</v>
      </c>
      <c r="AL195" s="1" t="e">
        <f>VLOOKUP($A195,'[1]Sheet 1'!$A:$AN,AL$1,0)</f>
        <v>#REF!</v>
      </c>
      <c r="AM195" s="1" t="e">
        <f>VLOOKUP($A195,'[1]Sheet 1'!$A:$AN,AM$1,0)</f>
        <v>#REF!</v>
      </c>
      <c r="AN195" s="1" t="e">
        <f>VLOOKUP($A195,'[1]Sheet 1'!$A:$AN,AN$1,0)</f>
        <v>#REF!</v>
      </c>
      <c r="AO195" s="22" t="s">
        <v>939</v>
      </c>
      <c r="AQ195" s="22" t="s">
        <v>938</v>
      </c>
      <c r="AR195" s="1" t="s">
        <v>250</v>
      </c>
      <c r="AS195" s="1" t="s">
        <v>139</v>
      </c>
      <c r="AT195" s="1" t="s">
        <v>158</v>
      </c>
      <c r="AU195" s="1" t="s">
        <v>537</v>
      </c>
      <c r="AV195" s="1" t="s">
        <v>140</v>
      </c>
      <c r="AW195" s="1" t="s">
        <v>172</v>
      </c>
      <c r="AX195" s="1" t="s">
        <v>173</v>
      </c>
      <c r="AY195" s="22" t="s">
        <v>940</v>
      </c>
      <c r="BI195" s="23">
        <v>42919</v>
      </c>
      <c r="BJ195" s="23">
        <v>44984</v>
      </c>
      <c r="BK195" s="24">
        <f t="shared" ref="BK195:CS195" si="66">SUM(BK196:BK197)</f>
        <v>33.9</v>
      </c>
      <c r="BL195" s="1">
        <f t="shared" si="66"/>
        <v>0</v>
      </c>
      <c r="BM195" s="29">
        <f t="shared" si="66"/>
        <v>639204.51</v>
      </c>
      <c r="BN195" s="1">
        <f t="shared" si="66"/>
        <v>0</v>
      </c>
      <c r="BO195" s="29">
        <f t="shared" si="66"/>
        <v>639204.51</v>
      </c>
      <c r="BP195" s="1">
        <f t="shared" si="66"/>
        <v>0</v>
      </c>
      <c r="BQ195" s="1">
        <f t="shared" si="66"/>
        <v>0</v>
      </c>
      <c r="BR195" s="1">
        <f t="shared" si="66"/>
        <v>0</v>
      </c>
      <c r="BS195" s="1">
        <f t="shared" si="66"/>
        <v>0</v>
      </c>
      <c r="BT195" s="29">
        <f t="shared" si="66"/>
        <v>25943</v>
      </c>
      <c r="BU195" s="29">
        <f t="shared" si="66"/>
        <v>0</v>
      </c>
      <c r="BV195" s="29">
        <f t="shared" si="66"/>
        <v>0</v>
      </c>
      <c r="BW195" s="29">
        <f t="shared" si="66"/>
        <v>0</v>
      </c>
      <c r="BX195" s="29">
        <f t="shared" si="66"/>
        <v>0</v>
      </c>
      <c r="BY195" s="29">
        <f t="shared" si="66"/>
        <v>0</v>
      </c>
      <c r="BZ195" s="29">
        <f t="shared" si="66"/>
        <v>0</v>
      </c>
      <c r="CA195" s="29">
        <f t="shared" si="66"/>
        <v>0</v>
      </c>
      <c r="CB195" s="1">
        <f t="shared" si="66"/>
        <v>0</v>
      </c>
      <c r="CC195" s="29">
        <f t="shared" si="66"/>
        <v>25943</v>
      </c>
      <c r="CD195" s="1">
        <f t="shared" si="66"/>
        <v>0</v>
      </c>
      <c r="CE195" s="1">
        <f t="shared" si="66"/>
        <v>0</v>
      </c>
      <c r="CF195" s="1">
        <f t="shared" si="66"/>
        <v>0</v>
      </c>
      <c r="CG195" s="1">
        <f t="shared" si="66"/>
        <v>0</v>
      </c>
      <c r="CH195" s="1">
        <f t="shared" si="66"/>
        <v>0</v>
      </c>
      <c r="CI195" s="1">
        <f t="shared" si="66"/>
        <v>0</v>
      </c>
      <c r="CJ195" s="1">
        <f t="shared" si="66"/>
        <v>0</v>
      </c>
      <c r="CK195" s="1">
        <f t="shared" si="66"/>
        <v>0</v>
      </c>
      <c r="CL195" s="1">
        <f t="shared" si="66"/>
        <v>0</v>
      </c>
      <c r="CM195" s="1">
        <f t="shared" si="66"/>
        <v>0</v>
      </c>
      <c r="CN195" s="1">
        <f t="shared" si="66"/>
        <v>0</v>
      </c>
      <c r="CO195" s="1">
        <f t="shared" si="66"/>
        <v>0</v>
      </c>
      <c r="CP195" s="1">
        <f t="shared" si="66"/>
        <v>0</v>
      </c>
      <c r="CQ195" s="1">
        <f t="shared" si="66"/>
        <v>0</v>
      </c>
      <c r="CR195" s="1">
        <f t="shared" si="66"/>
        <v>0</v>
      </c>
      <c r="CS195" s="1">
        <f t="shared" si="66"/>
        <v>0</v>
      </c>
      <c r="CT195" s="1" t="s">
        <v>188</v>
      </c>
      <c r="CU195" s="1">
        <f t="shared" ref="CU195:DB195" si="67">SUM(CU196:CU197)</f>
        <v>0</v>
      </c>
      <c r="CV195" s="1">
        <f t="shared" si="67"/>
        <v>0</v>
      </c>
      <c r="CW195" s="29">
        <f t="shared" si="67"/>
        <v>25943</v>
      </c>
      <c r="CX195" s="1">
        <f t="shared" si="67"/>
        <v>0</v>
      </c>
      <c r="CY195" s="1">
        <f t="shared" si="67"/>
        <v>0</v>
      </c>
      <c r="CZ195" s="1">
        <f t="shared" si="67"/>
        <v>0</v>
      </c>
      <c r="DA195" s="1">
        <f t="shared" si="67"/>
        <v>0</v>
      </c>
      <c r="DB195" s="29">
        <f t="shared" si="67"/>
        <v>639204.51</v>
      </c>
      <c r="DD195" s="1" t="s">
        <v>145</v>
      </c>
      <c r="DE195" s="22" t="s">
        <v>248</v>
      </c>
      <c r="DH195" s="1" t="s">
        <v>161</v>
      </c>
      <c r="DI195" s="22" t="s">
        <v>941</v>
      </c>
      <c r="DK195" s="1">
        <f t="shared" ref="DK195:EE195" si="68">SUM(DK196:DK197)</f>
        <v>0</v>
      </c>
      <c r="DL195" s="1">
        <f t="shared" si="68"/>
        <v>0</v>
      </c>
      <c r="DM195" s="1">
        <f t="shared" si="68"/>
        <v>0.1</v>
      </c>
      <c r="DN195" s="1">
        <f t="shared" si="68"/>
        <v>0</v>
      </c>
      <c r="DO195" s="1">
        <f t="shared" si="68"/>
        <v>0</v>
      </c>
      <c r="DP195" s="1">
        <f t="shared" si="68"/>
        <v>0</v>
      </c>
      <c r="DQ195" s="1">
        <f t="shared" si="68"/>
        <v>0</v>
      </c>
      <c r="DR195" s="1">
        <f t="shared" si="68"/>
        <v>0</v>
      </c>
      <c r="DS195" s="1">
        <f t="shared" si="68"/>
        <v>0</v>
      </c>
      <c r="DT195" s="1">
        <f t="shared" si="68"/>
        <v>0</v>
      </c>
      <c r="DU195" s="1">
        <f t="shared" si="68"/>
        <v>0</v>
      </c>
      <c r="DV195" s="1">
        <f t="shared" si="68"/>
        <v>0</v>
      </c>
      <c r="DW195" s="1">
        <f t="shared" si="68"/>
        <v>0</v>
      </c>
      <c r="DX195" s="1">
        <f t="shared" si="68"/>
        <v>0</v>
      </c>
      <c r="DY195" s="1">
        <f t="shared" si="68"/>
        <v>0</v>
      </c>
      <c r="DZ195" s="1">
        <f t="shared" si="68"/>
        <v>0</v>
      </c>
      <c r="EA195" s="1">
        <f t="shared" si="68"/>
        <v>0</v>
      </c>
      <c r="EB195" s="1">
        <f t="shared" si="68"/>
        <v>0</v>
      </c>
      <c r="EC195" s="1">
        <f t="shared" si="68"/>
        <v>0</v>
      </c>
      <c r="ED195" s="1">
        <f t="shared" si="68"/>
        <v>0</v>
      </c>
      <c r="EE195" s="1">
        <f t="shared" si="68"/>
        <v>0</v>
      </c>
    </row>
    <row r="196" ht="14" hidden="1" customHeight="1" spans="1:114">
      <c r="A196" s="1" t="s">
        <v>942</v>
      </c>
      <c r="B196" s="1" t="s">
        <v>938</v>
      </c>
      <c r="C196" s="1" t="s">
        <v>939</v>
      </c>
      <c r="D196" s="1" t="s">
        <v>248</v>
      </c>
      <c r="E196" s="1" t="s">
        <v>149</v>
      </c>
      <c r="F196" s="1" t="s">
        <v>277</v>
      </c>
      <c r="G196" s="1" t="s">
        <v>249</v>
      </c>
      <c r="H196" s="1" t="s">
        <v>943</v>
      </c>
      <c r="I196" s="1">
        <v>0</v>
      </c>
      <c r="J196" s="1">
        <v>0</v>
      </c>
      <c r="K196" s="1">
        <f t="shared" ref="K196:K259" si="69">CC196</f>
        <v>25943</v>
      </c>
      <c r="L196" s="7">
        <f t="shared" ref="L196:L259" si="70">CU196</f>
        <v>0</v>
      </c>
      <c r="M196" s="1">
        <f t="shared" ref="M196:M259" si="71">SUM(DQ196:EE196)*0.227</f>
        <v>0</v>
      </c>
      <c r="N196" s="13">
        <f t="shared" ref="N196:N259" si="72">DB196/1000000</f>
        <v>0.63920451</v>
      </c>
      <c r="P196" s="1">
        <f t="shared" ref="P196:P259" si="73">SUM(DK196:DP196)*0.227</f>
        <v>0</v>
      </c>
      <c r="Q196" s="1">
        <v>0</v>
      </c>
      <c r="S196" s="1" t="s">
        <v>130</v>
      </c>
      <c r="T196" s="1" t="str">
        <f>VLOOKUP($A196,'[1]Sheet 1'!$A:$AN,T$1,0)</f>
        <v>No</v>
      </c>
      <c r="U196" s="1" t="s">
        <v>131</v>
      </c>
      <c r="V196" s="1" t="s">
        <v>158</v>
      </c>
      <c r="W196" s="1" t="s">
        <v>158</v>
      </c>
      <c r="X196" s="1" t="s">
        <v>537</v>
      </c>
      <c r="Y196" s="1" t="str">
        <f>VLOOKUP($A196,'[1]Sheet 1'!$A:$AN,Y$1,0)</f>
        <v>Proposed Plan</v>
      </c>
      <c r="Z196" s="1" t="str">
        <f>VLOOKUP($A196,'[1]Sheet 1'!$A:$AN,Z$1,0)</f>
        <v>Umbrella RA Cost Support To 2019 NBS IT Projects</v>
      </c>
      <c r="AA196" s="1" t="s">
        <v>131</v>
      </c>
      <c r="AB196" s="1" t="s">
        <v>529</v>
      </c>
      <c r="AC196" s="1" t="s">
        <v>159</v>
      </c>
      <c r="AD196" s="1" t="str">
        <f>VLOOKUP($A196,'[1]Sheet 1'!$A:$AN,AD$1,0)</f>
        <v>2020 Ongoing</v>
      </c>
      <c r="AE196" s="1" t="str">
        <f>VLOOKUP($A196,'[1]Sheet 1'!$A:$AN,AE$1,0)</f>
        <v>SONAR - Available in Horizon</v>
      </c>
      <c r="AF196" s="1" t="s">
        <v>158</v>
      </c>
      <c r="AG196" s="1" t="str">
        <f>VLOOKUP($A196,'[1]Sheet 1'!$A:$AN,AG$1,0)</f>
        <v>Operational Necessity</v>
      </c>
      <c r="AH196" s="1">
        <f>VLOOKUP($A196,'[1]Sheet 1'!$A:$AN,AH$1,0)</f>
        <v>0</v>
      </c>
      <c r="AI196" s="1" t="str">
        <f>VLOOKUP($A196,'[1]Sheet 1'!$A:$AN,AI$1,0)</f>
        <v>Regulatory</v>
      </c>
      <c r="AJ196" s="1" t="str">
        <f>VLOOKUP($A196,'[1]Sheet 1'!$A:$AN,AJ$1,0)</f>
        <v>Regulatory Strategy and Intelligence</v>
      </c>
      <c r="AK196" s="1" t="e">
        <f>VLOOKUP($A196,'[1]Sheet 1'!$A:$AN,AK$1,0)</f>
        <v>#REF!</v>
      </c>
      <c r="AL196" s="1" t="e">
        <f>VLOOKUP($A196,'[1]Sheet 1'!$A:$AN,AL$1,0)</f>
        <v>#REF!</v>
      </c>
      <c r="AM196" s="1" t="e">
        <f>VLOOKUP($A196,'[1]Sheet 1'!$A:$AN,AM$1,0)</f>
        <v>#REF!</v>
      </c>
      <c r="AN196" s="1" t="e">
        <f>VLOOKUP($A196,'[1]Sheet 1'!$A:$AN,AN$1,0)</f>
        <v>#REF!</v>
      </c>
      <c r="AO196" s="22" t="s">
        <v>944</v>
      </c>
      <c r="AW196" s="1" t="s">
        <v>141</v>
      </c>
      <c r="AZ196" s="22" t="s">
        <v>943</v>
      </c>
      <c r="BA196" s="1" t="s">
        <v>945</v>
      </c>
      <c r="BB196" s="1" t="s">
        <v>257</v>
      </c>
      <c r="BC196" s="1" t="s">
        <v>537</v>
      </c>
      <c r="BD196" s="1" t="s">
        <v>466</v>
      </c>
      <c r="BE196" s="22" t="s">
        <v>946</v>
      </c>
      <c r="BF196" s="1" t="s">
        <v>258</v>
      </c>
      <c r="BG196" s="1" t="s">
        <v>152</v>
      </c>
      <c r="BH196" s="1" t="s">
        <v>152</v>
      </c>
      <c r="BI196" s="23">
        <v>43346</v>
      </c>
      <c r="BJ196" s="23">
        <v>44256</v>
      </c>
      <c r="BM196" s="29">
        <v>639204.51</v>
      </c>
      <c r="BO196" s="29">
        <v>639204.51</v>
      </c>
      <c r="BT196" s="29">
        <v>25943</v>
      </c>
      <c r="BU196" s="29"/>
      <c r="BV196" s="29"/>
      <c r="BW196" s="29"/>
      <c r="BX196" s="29"/>
      <c r="BY196" s="29"/>
      <c r="BZ196" s="29"/>
      <c r="CA196" s="29"/>
      <c r="CC196" s="29">
        <v>25943</v>
      </c>
      <c r="CW196" s="29">
        <v>25943</v>
      </c>
      <c r="DB196" s="29">
        <v>639204.51</v>
      </c>
      <c r="DF196" s="22" t="s">
        <v>259</v>
      </c>
      <c r="DJ196" s="22" t="s">
        <v>259</v>
      </c>
    </row>
    <row r="197" ht="14" hidden="1" customHeight="1" spans="1:119">
      <c r="A197" s="1" t="s">
        <v>947</v>
      </c>
      <c r="B197" s="1" t="s">
        <v>938</v>
      </c>
      <c r="C197" s="1" t="s">
        <v>939</v>
      </c>
      <c r="D197" s="1" t="s">
        <v>248</v>
      </c>
      <c r="E197" s="1" t="s">
        <v>149</v>
      </c>
      <c r="F197" s="1" t="s">
        <v>277</v>
      </c>
      <c r="G197" s="1" t="s">
        <v>249</v>
      </c>
      <c r="H197" s="1" t="s">
        <v>948</v>
      </c>
      <c r="K197" s="1">
        <f t="shared" si="69"/>
        <v>0</v>
      </c>
      <c r="L197" s="7">
        <f t="shared" si="70"/>
        <v>0</v>
      </c>
      <c r="M197" s="1">
        <f t="shared" si="71"/>
        <v>0</v>
      </c>
      <c r="N197" s="13">
        <f t="shared" si="72"/>
        <v>0</v>
      </c>
      <c r="P197" s="1">
        <f t="shared" si="73"/>
        <v>0.0227</v>
      </c>
      <c r="Q197" s="1">
        <v>0</v>
      </c>
      <c r="S197" s="1" t="s">
        <v>130</v>
      </c>
      <c r="T197" s="1" t="e">
        <f>VLOOKUP($A197,'[1]Sheet 1'!$A:$AN,T$1,0)</f>
        <v>#N/A</v>
      </c>
      <c r="U197" s="1" t="s">
        <v>131</v>
      </c>
      <c r="V197" s="1" t="s">
        <v>158</v>
      </c>
      <c r="W197" s="1" t="s">
        <v>158</v>
      </c>
      <c r="X197" s="1" t="s">
        <v>134</v>
      </c>
      <c r="Y197" s="1" t="str">
        <f>VLOOKUP($A197,'[1]Sheet 1'!$A:$AN,Y$1,0)</f>
        <v>Strategy Approved</v>
      </c>
      <c r="Z197" s="1" t="str">
        <f>VLOOKUP($A197,'[1]Sheet 1'!$A:$AN,Z$1,0)</f>
        <v>xEDI Remediation</v>
      </c>
      <c r="AA197" s="1" t="s">
        <v>131</v>
      </c>
      <c r="AB197" s="1" t="s">
        <v>529</v>
      </c>
      <c r="AC197" s="1" t="s">
        <v>159</v>
      </c>
      <c r="AD197" s="1" t="e">
        <f>VLOOKUP($A197,'[1]Sheet 1'!$A:$AN,AD$1,0)</f>
        <v>#N/A</v>
      </c>
      <c r="AE197" s="1" t="e">
        <f>VLOOKUP($A197,'[1]Sheet 1'!$A:$AN,AE$1,0)</f>
        <v>#N/A</v>
      </c>
      <c r="AF197" s="1" t="s">
        <v>158</v>
      </c>
      <c r="AG197" s="1" t="e">
        <f>VLOOKUP($A197,'[1]Sheet 1'!$A:$AN,AG$1,0)</f>
        <v>#N/A</v>
      </c>
      <c r="AH197" s="1" t="e">
        <f>VLOOKUP($A197,'[1]Sheet 1'!$A:$AN,AH$1,0)</f>
        <v>#N/A</v>
      </c>
      <c r="AI197" s="1" t="e">
        <f>VLOOKUP($A197,'[1]Sheet 1'!$A:$AN,AI$1,0)</f>
        <v>#N/A</v>
      </c>
      <c r="AJ197" s="1" t="e">
        <f>VLOOKUP($A197,'[1]Sheet 1'!$A:$AN,AJ$1,0)</f>
        <v>#N/A</v>
      </c>
      <c r="AK197" s="1" t="e">
        <f>VLOOKUP($A197,'[1]Sheet 1'!$A:$AN,AK$1,0)</f>
        <v>#REF!</v>
      </c>
      <c r="AL197" s="1" t="e">
        <f>VLOOKUP($A197,'[1]Sheet 1'!$A:$AN,AL$1,0)</f>
        <v>#REF!</v>
      </c>
      <c r="AM197" s="1" t="e">
        <f>VLOOKUP($A197,'[1]Sheet 1'!$A:$AN,AM$1,0)</f>
        <v>#REF!</v>
      </c>
      <c r="AN197" s="1" t="e">
        <f>VLOOKUP($A197,'[1]Sheet 1'!$A:$AN,AN$1,0)</f>
        <v>#REF!</v>
      </c>
      <c r="AO197" s="22" t="s">
        <v>939</v>
      </c>
      <c r="AW197" s="1" t="s">
        <v>172</v>
      </c>
      <c r="AZ197" s="22" t="s">
        <v>948</v>
      </c>
      <c r="BA197" s="1" t="s">
        <v>949</v>
      </c>
      <c r="BB197" s="1" t="s">
        <v>257</v>
      </c>
      <c r="BC197" s="1" t="s">
        <v>537</v>
      </c>
      <c r="BD197" s="1" t="s">
        <v>466</v>
      </c>
      <c r="BF197" s="1" t="s">
        <v>258</v>
      </c>
      <c r="BG197" s="1" t="s">
        <v>152</v>
      </c>
      <c r="BH197" s="1" t="s">
        <v>152</v>
      </c>
      <c r="BI197" s="23">
        <v>42919</v>
      </c>
      <c r="BJ197" s="23">
        <v>44984</v>
      </c>
      <c r="BK197" s="24">
        <v>33.9</v>
      </c>
      <c r="BL197" s="1">
        <v>0</v>
      </c>
      <c r="DF197" s="22" t="s">
        <v>259</v>
      </c>
      <c r="DJ197" s="22" t="s">
        <v>259</v>
      </c>
      <c r="DM197" s="1">
        <v>0.1</v>
      </c>
      <c r="DN197" s="1">
        <v>0</v>
      </c>
      <c r="DO197" s="1">
        <v>0</v>
      </c>
    </row>
    <row r="198" ht="14" customHeight="1" spans="1:135">
      <c r="A198" s="1">
        <v>15374</v>
      </c>
      <c r="B198" s="1" t="s">
        <v>950</v>
      </c>
      <c r="C198" s="1" t="s">
        <v>951</v>
      </c>
      <c r="D198" s="1" t="s">
        <v>316</v>
      </c>
      <c r="E198" s="1" t="s">
        <v>127</v>
      </c>
      <c r="F198" s="1" t="s">
        <v>277</v>
      </c>
      <c r="G198" s="1" t="s">
        <v>225</v>
      </c>
      <c r="H198" s="1">
        <v>0</v>
      </c>
      <c r="I198" s="1">
        <v>-0.1066764895833</v>
      </c>
      <c r="J198" s="1">
        <v>0</v>
      </c>
      <c r="K198" s="7">
        <f t="shared" si="69"/>
        <v>755726.19</v>
      </c>
      <c r="L198" s="7">
        <f t="shared" si="70"/>
        <v>1131666.65</v>
      </c>
      <c r="M198" s="1">
        <f t="shared" si="71"/>
        <v>1.2939</v>
      </c>
      <c r="N198" s="13">
        <f t="shared" si="72"/>
        <v>3.96976338</v>
      </c>
      <c r="P198" s="1">
        <f t="shared" si="73"/>
        <v>12.3261</v>
      </c>
      <c r="Q198" s="1">
        <v>0</v>
      </c>
      <c r="S198" s="1" t="s">
        <v>130</v>
      </c>
      <c r="T198" s="1" t="str">
        <f>VLOOKUP($A198,'[1]Sheet 1'!$A:$AN,T$1,0)</f>
        <v>No</v>
      </c>
      <c r="U198" s="1" t="s">
        <v>131</v>
      </c>
      <c r="V198" s="1" t="s">
        <v>132</v>
      </c>
      <c r="W198" s="1" t="s">
        <v>569</v>
      </c>
      <c r="X198" s="1" t="s">
        <v>537</v>
      </c>
      <c r="Y198" s="1" t="str">
        <f>VLOOKUP($A198,'[1]Sheet 1'!$A:$AN,Y$1,0)</f>
        <v>Strategy Approved</v>
      </c>
      <c r="Z198" s="1" t="str">
        <f>VLOOKUP($A198,'[1]Sheet 1'!$A:$AN,Z$1,0)</f>
        <v>STRIDE Horizon</v>
      </c>
      <c r="AA198" s="1" t="s">
        <v>131</v>
      </c>
      <c r="AB198" s="1" t="s">
        <v>529</v>
      </c>
      <c r="AC198" s="1" t="s">
        <v>159</v>
      </c>
      <c r="AD198" s="1" t="str">
        <f>VLOOKUP($A198,'[1]Sheet 1'!$A:$AN,AD$1,0)</f>
        <v>2020 Ongoing</v>
      </c>
      <c r="AE198" s="1" t="str">
        <f>VLOOKUP($A198,'[1]Sheet 1'!$A:$AN,AE$1,0)</f>
        <v>SONAR - Available in Horizon</v>
      </c>
      <c r="AF198" s="1" t="s">
        <v>137</v>
      </c>
      <c r="AG198" s="1" t="str">
        <f>VLOOKUP($A198,'[1]Sheet 1'!$A:$AN,AG$1,0)</f>
        <v>Process Optimization &amp; Automation</v>
      </c>
      <c r="AH198" s="1">
        <f>VLOOKUP($A198,'[1]Sheet 1'!$A:$AN,AH$1,0)</f>
        <v>0</v>
      </c>
      <c r="AI198" s="1" t="str">
        <f>VLOOKUP($A198,'[1]Sheet 1'!$A:$AN,AI$1,0)</f>
        <v>Portfolio Management</v>
      </c>
      <c r="AJ198" s="1" t="str">
        <f>VLOOKUP($A198,'[1]Sheet 1'!$A:$AN,AJ$1,0)</f>
        <v>Project and Portfolio Magement</v>
      </c>
      <c r="AK198" s="1" t="e">
        <f>VLOOKUP($A198,'[1]Sheet 1'!$A:$AN,AK$1,0)</f>
        <v>#REF!</v>
      </c>
      <c r="AL198" s="1" t="e">
        <f>VLOOKUP($A198,'[1]Sheet 1'!$A:$AN,AL$1,0)</f>
        <v>#REF!</v>
      </c>
      <c r="AM198" s="1" t="e">
        <f>VLOOKUP($A198,'[1]Sheet 1'!$A:$AN,AM$1,0)</f>
        <v>#REF!</v>
      </c>
      <c r="AN198" s="1" t="e">
        <f>VLOOKUP($A198,'[1]Sheet 1'!$A:$AN,AN$1,0)</f>
        <v>#REF!</v>
      </c>
      <c r="AO198" s="22" t="s">
        <v>951</v>
      </c>
      <c r="AQ198" s="22" t="s">
        <v>950</v>
      </c>
      <c r="AR198" s="1" t="s">
        <v>250</v>
      </c>
      <c r="AS198" s="1" t="s">
        <v>139</v>
      </c>
      <c r="AT198" s="1" t="s">
        <v>132</v>
      </c>
      <c r="AU198" s="1" t="s">
        <v>537</v>
      </c>
      <c r="AV198" s="1" t="s">
        <v>140</v>
      </c>
      <c r="AW198" s="1" t="s">
        <v>172</v>
      </c>
      <c r="AX198" s="1" t="s">
        <v>173</v>
      </c>
      <c r="AY198" s="22" t="s">
        <v>952</v>
      </c>
      <c r="BI198" s="23">
        <v>42401</v>
      </c>
      <c r="BJ198" s="23">
        <v>44561</v>
      </c>
      <c r="BK198" s="24">
        <f t="shared" ref="BK198:CS198" si="74">SUM(BK199:BK201)</f>
        <v>14653.1</v>
      </c>
      <c r="BL198" s="24">
        <f t="shared" si="74"/>
        <v>9.6</v>
      </c>
      <c r="BM198" s="29">
        <f t="shared" si="74"/>
        <v>2838096.73</v>
      </c>
      <c r="BN198" s="24">
        <f t="shared" si="74"/>
        <v>0</v>
      </c>
      <c r="BO198" s="29">
        <f t="shared" si="74"/>
        <v>2838096.73</v>
      </c>
      <c r="BP198" s="29">
        <f t="shared" si="74"/>
        <v>33547.88</v>
      </c>
      <c r="BQ198" s="29">
        <f t="shared" si="74"/>
        <v>168514.76</v>
      </c>
      <c r="BR198" s="29">
        <f t="shared" si="74"/>
        <v>273614.88</v>
      </c>
      <c r="BS198" s="29">
        <f t="shared" si="74"/>
        <v>152460.03</v>
      </c>
      <c r="BT198" s="29">
        <f t="shared" si="74"/>
        <v>127588.64</v>
      </c>
      <c r="BU198" s="29">
        <f t="shared" si="74"/>
        <v>0</v>
      </c>
      <c r="BV198" s="29">
        <f t="shared" si="74"/>
        <v>0</v>
      </c>
      <c r="BW198" s="29">
        <f t="shared" si="74"/>
        <v>0</v>
      </c>
      <c r="BX198" s="29">
        <f t="shared" si="74"/>
        <v>0</v>
      </c>
      <c r="BY198" s="29">
        <f t="shared" si="74"/>
        <v>0</v>
      </c>
      <c r="BZ198" s="29">
        <f t="shared" si="74"/>
        <v>0</v>
      </c>
      <c r="CA198" s="29">
        <f t="shared" si="74"/>
        <v>0</v>
      </c>
      <c r="CB198" s="24">
        <f t="shared" si="74"/>
        <v>0</v>
      </c>
      <c r="CC198" s="29">
        <f t="shared" si="74"/>
        <v>755726.19</v>
      </c>
      <c r="CD198" s="29">
        <f t="shared" si="74"/>
        <v>1131666.65</v>
      </c>
      <c r="CE198" s="24">
        <f t="shared" si="74"/>
        <v>0</v>
      </c>
      <c r="CF198" s="24">
        <f t="shared" si="74"/>
        <v>0</v>
      </c>
      <c r="CG198" s="24">
        <f t="shared" si="74"/>
        <v>0</v>
      </c>
      <c r="CH198" s="24">
        <f t="shared" si="74"/>
        <v>0</v>
      </c>
      <c r="CI198" s="24">
        <f t="shared" si="74"/>
        <v>0</v>
      </c>
      <c r="CJ198" s="24">
        <f t="shared" si="74"/>
        <v>0</v>
      </c>
      <c r="CK198" s="24">
        <f t="shared" si="74"/>
        <v>0</v>
      </c>
      <c r="CL198" s="24">
        <f t="shared" si="74"/>
        <v>0</v>
      </c>
      <c r="CM198" s="24">
        <f t="shared" si="74"/>
        <v>0</v>
      </c>
      <c r="CN198" s="24">
        <f t="shared" si="74"/>
        <v>0</v>
      </c>
      <c r="CO198" s="24">
        <f t="shared" si="74"/>
        <v>0</v>
      </c>
      <c r="CP198" s="24">
        <f t="shared" si="74"/>
        <v>0</v>
      </c>
      <c r="CQ198" s="24">
        <f t="shared" si="74"/>
        <v>0</v>
      </c>
      <c r="CR198" s="24">
        <f t="shared" si="74"/>
        <v>0</v>
      </c>
      <c r="CS198" s="24">
        <f t="shared" si="74"/>
        <v>0</v>
      </c>
      <c r="CT198" s="1" t="s">
        <v>175</v>
      </c>
      <c r="CU198" s="29">
        <f t="shared" ref="CU198:DB198" si="75">SUM(CU199:CU201)</f>
        <v>1131666.65</v>
      </c>
      <c r="CV198" s="29">
        <f t="shared" si="75"/>
        <v>475677.52</v>
      </c>
      <c r="CW198" s="29">
        <f t="shared" si="75"/>
        <v>441715.34</v>
      </c>
      <c r="CX198" s="29">
        <f t="shared" si="75"/>
        <v>485000.01</v>
      </c>
      <c r="CY198" s="29">
        <f t="shared" si="75"/>
        <v>484999.97</v>
      </c>
      <c r="CZ198" s="29">
        <f t="shared" si="75"/>
        <v>1940000</v>
      </c>
      <c r="DA198" s="29">
        <f t="shared" si="75"/>
        <v>2523731.01</v>
      </c>
      <c r="DB198" s="29">
        <f t="shared" si="75"/>
        <v>3969763.38</v>
      </c>
      <c r="DE198" s="22" t="s">
        <v>316</v>
      </c>
      <c r="DI198" s="22" t="s">
        <v>953</v>
      </c>
      <c r="DK198" s="1">
        <f t="shared" ref="DK198:EE198" si="76">SUM(DK199:DK201)</f>
        <v>0</v>
      </c>
      <c r="DL198" s="1">
        <f t="shared" si="76"/>
        <v>0</v>
      </c>
      <c r="DM198" s="1">
        <f t="shared" si="76"/>
        <v>9.8</v>
      </c>
      <c r="DN198" s="1">
        <f t="shared" si="76"/>
        <v>14.9</v>
      </c>
      <c r="DO198" s="1">
        <f t="shared" si="76"/>
        <v>14.2</v>
      </c>
      <c r="DP198" s="1">
        <f t="shared" si="76"/>
        <v>15.4</v>
      </c>
      <c r="DQ198" s="1">
        <f t="shared" si="76"/>
        <v>5.7</v>
      </c>
      <c r="DR198" s="1">
        <f t="shared" si="76"/>
        <v>0</v>
      </c>
      <c r="DS198" s="1">
        <f t="shared" si="76"/>
        <v>0</v>
      </c>
      <c r="DT198" s="1">
        <f t="shared" si="76"/>
        <v>0</v>
      </c>
      <c r="DU198" s="1">
        <f t="shared" si="76"/>
        <v>0</v>
      </c>
      <c r="DV198" s="1">
        <f t="shared" si="76"/>
        <v>0</v>
      </c>
      <c r="DW198" s="1">
        <f t="shared" si="76"/>
        <v>0</v>
      </c>
      <c r="DX198" s="1">
        <f t="shared" si="76"/>
        <v>0</v>
      </c>
      <c r="DY198" s="1">
        <f t="shared" si="76"/>
        <v>0</v>
      </c>
      <c r="DZ198" s="1">
        <f t="shared" si="76"/>
        <v>0</v>
      </c>
      <c r="EA198" s="1">
        <f t="shared" si="76"/>
        <v>0</v>
      </c>
      <c r="EB198" s="1">
        <f t="shared" si="76"/>
        <v>0</v>
      </c>
      <c r="EC198" s="1">
        <f t="shared" si="76"/>
        <v>0</v>
      </c>
      <c r="ED198" s="1">
        <f t="shared" si="76"/>
        <v>0</v>
      </c>
      <c r="EE198" s="1">
        <f t="shared" si="76"/>
        <v>0</v>
      </c>
    </row>
    <row r="199" ht="14" hidden="1" customHeight="1" spans="1:121">
      <c r="A199" s="1" t="s">
        <v>954</v>
      </c>
      <c r="B199" s="1" t="s">
        <v>950</v>
      </c>
      <c r="C199" s="1" t="s">
        <v>951</v>
      </c>
      <c r="D199" s="1" t="s">
        <v>316</v>
      </c>
      <c r="E199" s="1" t="s">
        <v>149</v>
      </c>
      <c r="F199" s="1" t="s">
        <v>277</v>
      </c>
      <c r="G199" s="1" t="s">
        <v>225</v>
      </c>
      <c r="H199" s="1" t="s">
        <v>955</v>
      </c>
      <c r="I199" s="1">
        <v>0</v>
      </c>
      <c r="J199" s="1">
        <v>0</v>
      </c>
      <c r="K199" s="1">
        <f t="shared" si="69"/>
        <v>101753.65</v>
      </c>
      <c r="L199" s="7">
        <f t="shared" si="70"/>
        <v>0</v>
      </c>
      <c r="M199" s="1">
        <f t="shared" si="71"/>
        <v>0.0681</v>
      </c>
      <c r="N199" s="13">
        <f t="shared" si="72"/>
        <v>1.67769791</v>
      </c>
      <c r="P199" s="1">
        <f t="shared" si="73"/>
        <v>3.2461</v>
      </c>
      <c r="Q199" s="1">
        <v>0</v>
      </c>
      <c r="S199" s="1" t="s">
        <v>130</v>
      </c>
      <c r="T199" s="1" t="str">
        <f>VLOOKUP($A199,'[1]Sheet 1'!$A:$AN,T$1,0)</f>
        <v>No</v>
      </c>
      <c r="U199" s="1" t="s">
        <v>131</v>
      </c>
      <c r="V199" s="1" t="s">
        <v>132</v>
      </c>
      <c r="W199" s="1" t="s">
        <v>569</v>
      </c>
      <c r="X199" s="1" t="s">
        <v>537</v>
      </c>
      <c r="Y199" s="1" t="str">
        <f>VLOOKUP($A199,'[1]Sheet 1'!$A:$AN,Y$1,0)</f>
        <v>Strategy Approved</v>
      </c>
      <c r="Z199" s="1" t="str">
        <f>VLOOKUP($A199,'[1]Sheet 1'!$A:$AN,Z$1,0)</f>
        <v>Horizon Evolution</v>
      </c>
      <c r="AA199" s="1" t="s">
        <v>131</v>
      </c>
      <c r="AB199" s="1" t="s">
        <v>529</v>
      </c>
      <c r="AC199" s="1" t="s">
        <v>159</v>
      </c>
      <c r="AD199" s="1" t="str">
        <f>VLOOKUP($A199,'[1]Sheet 1'!$A:$AN,AD$1,0)</f>
        <v>2020 Ongoing</v>
      </c>
      <c r="AE199" s="1" t="str">
        <f>VLOOKUP($A199,'[1]Sheet 1'!$A:$AN,AE$1,0)</f>
        <v>SONAR - Available in Horizon</v>
      </c>
      <c r="AF199" s="1" t="s">
        <v>137</v>
      </c>
      <c r="AG199" s="1" t="str">
        <f>VLOOKUP($A199,'[1]Sheet 1'!$A:$AN,AG$1,0)</f>
        <v>Process Optimization &amp; Automation</v>
      </c>
      <c r="AH199" s="1">
        <f>VLOOKUP($A199,'[1]Sheet 1'!$A:$AN,AH$1,0)</f>
        <v>0</v>
      </c>
      <c r="AI199" s="1" t="str">
        <f>VLOOKUP($A199,'[1]Sheet 1'!$A:$AN,AI$1,0)</f>
        <v>Portfolio Management</v>
      </c>
      <c r="AJ199" s="1" t="str">
        <f>VLOOKUP($A199,'[1]Sheet 1'!$A:$AN,AJ$1,0)</f>
        <v>Project and Portfolio Magement</v>
      </c>
      <c r="AK199" s="1" t="e">
        <f>VLOOKUP($A199,'[1]Sheet 1'!$A:$AN,AK$1,0)</f>
        <v>#REF!</v>
      </c>
      <c r="AL199" s="1" t="e">
        <f>VLOOKUP($A199,'[1]Sheet 1'!$A:$AN,AL$1,0)</f>
        <v>#REF!</v>
      </c>
      <c r="AM199" s="1" t="e">
        <f>VLOOKUP($A199,'[1]Sheet 1'!$A:$AN,AM$1,0)</f>
        <v>#REF!</v>
      </c>
      <c r="AN199" s="1" t="e">
        <f>VLOOKUP($A199,'[1]Sheet 1'!$A:$AN,AN$1,0)</f>
        <v>#REF!</v>
      </c>
      <c r="AO199" s="22" t="s">
        <v>956</v>
      </c>
      <c r="AW199" s="1" t="s">
        <v>172</v>
      </c>
      <c r="AZ199" s="22" t="s">
        <v>955</v>
      </c>
      <c r="BA199" s="1" t="s">
        <v>957</v>
      </c>
      <c r="BB199" s="1" t="s">
        <v>232</v>
      </c>
      <c r="BC199" s="1" t="s">
        <v>537</v>
      </c>
      <c r="BD199" s="1" t="s">
        <v>131</v>
      </c>
      <c r="BE199" s="22" t="s">
        <v>958</v>
      </c>
      <c r="BF199" s="1" t="s">
        <v>258</v>
      </c>
      <c r="BG199" s="1" t="s">
        <v>152</v>
      </c>
      <c r="BH199" s="1" t="s">
        <v>152</v>
      </c>
      <c r="BI199" s="23">
        <v>43833</v>
      </c>
      <c r="BJ199" s="23">
        <v>44561</v>
      </c>
      <c r="BK199" s="24">
        <v>3807.5</v>
      </c>
      <c r="BL199" s="1">
        <v>2.5</v>
      </c>
      <c r="BM199" s="29">
        <v>1677697.91</v>
      </c>
      <c r="BO199" s="29">
        <v>1677697.91</v>
      </c>
      <c r="BP199" s="29">
        <v>7881.16</v>
      </c>
      <c r="BQ199" s="29">
        <v>38674.82</v>
      </c>
      <c r="BR199" s="29">
        <v>21214.67</v>
      </c>
      <c r="BS199" s="29">
        <v>4448.46</v>
      </c>
      <c r="BT199" s="29">
        <v>29534.54</v>
      </c>
      <c r="BU199" s="29"/>
      <c r="BV199" s="29"/>
      <c r="BW199" s="29"/>
      <c r="BX199" s="29"/>
      <c r="BY199" s="29"/>
      <c r="BZ199" s="29"/>
      <c r="CA199" s="29"/>
      <c r="CC199" s="29">
        <v>101753.65</v>
      </c>
      <c r="CV199" s="29">
        <v>67770.65</v>
      </c>
      <c r="CW199" s="29">
        <v>33983</v>
      </c>
      <c r="DB199" s="29">
        <v>1677697.91</v>
      </c>
      <c r="DF199" s="22" t="s">
        <v>959</v>
      </c>
      <c r="DJ199" s="22" t="s">
        <v>959</v>
      </c>
      <c r="DP199" s="1">
        <v>14.3</v>
      </c>
      <c r="DQ199" s="1">
        <v>0.3</v>
      </c>
    </row>
    <row r="200" ht="14" hidden="1" customHeight="1" spans="1:121">
      <c r="A200" s="1" t="s">
        <v>960</v>
      </c>
      <c r="B200" s="1" t="s">
        <v>950</v>
      </c>
      <c r="C200" s="1" t="s">
        <v>951</v>
      </c>
      <c r="D200" s="1" t="s">
        <v>316</v>
      </c>
      <c r="E200" s="1" t="s">
        <v>149</v>
      </c>
      <c r="F200" s="1" t="s">
        <v>277</v>
      </c>
      <c r="G200" s="1" t="s">
        <v>225</v>
      </c>
      <c r="H200" s="1" t="s">
        <v>961</v>
      </c>
      <c r="I200" s="1">
        <v>0</v>
      </c>
      <c r="J200" s="1">
        <v>0</v>
      </c>
      <c r="K200" s="1">
        <f t="shared" si="69"/>
        <v>653972.54</v>
      </c>
      <c r="L200" s="7">
        <f t="shared" si="70"/>
        <v>1131666.65</v>
      </c>
      <c r="M200" s="1">
        <f t="shared" si="71"/>
        <v>1.2258</v>
      </c>
      <c r="N200" s="13">
        <f t="shared" si="72"/>
        <v>1.78563919</v>
      </c>
      <c r="P200" s="1">
        <f t="shared" si="73"/>
        <v>0</v>
      </c>
      <c r="Q200" s="1">
        <v>0</v>
      </c>
      <c r="S200" s="1" t="s">
        <v>130</v>
      </c>
      <c r="T200" s="1" t="str">
        <f>VLOOKUP($A200,'[1]Sheet 1'!$A:$AN,T$1,0)</f>
        <v>No</v>
      </c>
      <c r="U200" s="1" t="s">
        <v>131</v>
      </c>
      <c r="V200" s="1" t="s">
        <v>132</v>
      </c>
      <c r="W200" s="1" t="s">
        <v>569</v>
      </c>
      <c r="X200" s="1" t="s">
        <v>537</v>
      </c>
      <c r="Y200" s="1" t="str">
        <f>VLOOKUP($A200,'[1]Sheet 1'!$A:$AN,Y$1,0)</f>
        <v>Strategy Approved</v>
      </c>
      <c r="Z200" s="1" t="str">
        <f>VLOOKUP($A200,'[1]Sheet 1'!$A:$AN,Z$1,0)</f>
        <v>Horizon Evolution 2021</v>
      </c>
      <c r="AA200" s="1" t="s">
        <v>131</v>
      </c>
      <c r="AB200" s="1" t="s">
        <v>529</v>
      </c>
      <c r="AC200" s="1" t="s">
        <v>159</v>
      </c>
      <c r="AD200" s="1" t="str">
        <f>VLOOKUP($A200,'[1]Sheet 1'!$A:$AN,AD$1,0)</f>
        <v>TO Be Updated</v>
      </c>
      <c r="AE200" s="1" t="str">
        <f>VLOOKUP($A200,'[1]Sheet 1'!$A:$AN,AE$1,0)</f>
        <v>TO Be Updated</v>
      </c>
      <c r="AF200" s="1" t="s">
        <v>137</v>
      </c>
      <c r="AG200" s="1" t="str">
        <f>VLOOKUP($A200,'[1]Sheet 1'!$A:$AN,AG$1,0)</f>
        <v>TO Be Updated</v>
      </c>
      <c r="AH200" s="1" t="str">
        <f>VLOOKUP($A200,'[1]Sheet 1'!$A:$AN,AH$1,0)</f>
        <v>TO Be Updated</v>
      </c>
      <c r="AI200" s="1" t="str">
        <f>VLOOKUP($A200,'[1]Sheet 1'!$A:$AN,AI$1,0)</f>
        <v>TO Be Updated</v>
      </c>
      <c r="AJ200" s="1" t="str">
        <f>VLOOKUP($A200,'[1]Sheet 1'!$A:$AN,AJ$1,0)</f>
        <v>TO Be Updated</v>
      </c>
      <c r="AK200" s="1" t="e">
        <f>VLOOKUP($A200,'[1]Sheet 1'!$A:$AN,AK$1,0)</f>
        <v>#REF!</v>
      </c>
      <c r="AL200" s="1" t="e">
        <f>VLOOKUP($A200,'[1]Sheet 1'!$A:$AN,AL$1,0)</f>
        <v>#REF!</v>
      </c>
      <c r="AM200" s="1" t="e">
        <f>VLOOKUP($A200,'[1]Sheet 1'!$A:$AN,AM$1,0)</f>
        <v>#REF!</v>
      </c>
      <c r="AN200" s="1" t="e">
        <f>VLOOKUP($A200,'[1]Sheet 1'!$A:$AN,AN$1,0)</f>
        <v>#REF!</v>
      </c>
      <c r="AO200" s="22" t="s">
        <v>962</v>
      </c>
      <c r="AW200" s="1" t="s">
        <v>172</v>
      </c>
      <c r="AZ200" s="22" t="s">
        <v>961</v>
      </c>
      <c r="BA200" s="1" t="s">
        <v>963</v>
      </c>
      <c r="BB200" s="1" t="s">
        <v>232</v>
      </c>
      <c r="BD200" s="1" t="s">
        <v>131</v>
      </c>
      <c r="BF200" s="1" t="s">
        <v>258</v>
      </c>
      <c r="BG200" s="1" t="s">
        <v>152</v>
      </c>
      <c r="BH200" s="1" t="s">
        <v>152</v>
      </c>
      <c r="BI200" s="23">
        <v>44197</v>
      </c>
      <c r="BJ200" s="23">
        <v>44561</v>
      </c>
      <c r="BK200" s="24">
        <v>1410.2</v>
      </c>
      <c r="BL200" s="1">
        <v>0.9</v>
      </c>
      <c r="BM200" s="29">
        <v>653972.54</v>
      </c>
      <c r="BO200" s="29">
        <v>653972.54</v>
      </c>
      <c r="BP200" s="29">
        <v>25666.72</v>
      </c>
      <c r="BQ200" s="29">
        <v>129839.94</v>
      </c>
      <c r="BR200" s="29">
        <v>252400.21</v>
      </c>
      <c r="BS200" s="29">
        <v>148011.57</v>
      </c>
      <c r="BT200" s="29">
        <v>98054.1</v>
      </c>
      <c r="BU200" s="29"/>
      <c r="BV200" s="29"/>
      <c r="BW200" s="29"/>
      <c r="BX200" s="29"/>
      <c r="BY200" s="29"/>
      <c r="BZ200" s="29"/>
      <c r="CA200" s="29"/>
      <c r="CC200" s="29">
        <v>653972.54</v>
      </c>
      <c r="CD200" s="29">
        <v>1131666.65</v>
      </c>
      <c r="CU200" s="29">
        <v>1131666.65</v>
      </c>
      <c r="CV200" s="29">
        <v>407906.87</v>
      </c>
      <c r="CW200" s="29">
        <v>407732.34</v>
      </c>
      <c r="CX200" s="29">
        <v>485000.01</v>
      </c>
      <c r="CY200" s="29">
        <v>484999.97</v>
      </c>
      <c r="CZ200" s="29">
        <v>1940000</v>
      </c>
      <c r="DA200" s="29">
        <v>1940000</v>
      </c>
      <c r="DB200" s="29">
        <v>1785639.19</v>
      </c>
      <c r="DF200" s="22" t="s">
        <v>959</v>
      </c>
      <c r="DJ200" s="22" t="s">
        <v>959</v>
      </c>
      <c r="DQ200" s="1">
        <v>5.4</v>
      </c>
    </row>
    <row r="201" ht="14" hidden="1" customHeight="1" spans="1:120">
      <c r="A201" s="1" t="s">
        <v>964</v>
      </c>
      <c r="B201" s="1" t="s">
        <v>950</v>
      </c>
      <c r="C201" s="1" t="s">
        <v>951</v>
      </c>
      <c r="D201" s="1" t="s">
        <v>316</v>
      </c>
      <c r="E201" s="1" t="s">
        <v>149</v>
      </c>
      <c r="F201" s="1" t="s">
        <v>277</v>
      </c>
      <c r="G201" s="1" t="s">
        <v>225</v>
      </c>
      <c r="H201" s="1" t="s">
        <v>965</v>
      </c>
      <c r="I201" s="1">
        <v>-0.1066764895833</v>
      </c>
      <c r="J201" s="1">
        <v>0</v>
      </c>
      <c r="K201" s="1">
        <f t="shared" si="69"/>
        <v>0</v>
      </c>
      <c r="L201" s="7">
        <f t="shared" si="70"/>
        <v>0</v>
      </c>
      <c r="M201" s="1">
        <f t="shared" si="71"/>
        <v>0</v>
      </c>
      <c r="N201" s="13">
        <f t="shared" si="72"/>
        <v>0.50642628</v>
      </c>
      <c r="P201" s="1">
        <f t="shared" si="73"/>
        <v>9.08</v>
      </c>
      <c r="Q201" s="1">
        <v>0</v>
      </c>
      <c r="S201" s="1" t="s">
        <v>130</v>
      </c>
      <c r="T201" s="1" t="str">
        <f>VLOOKUP($A201,'[1]Sheet 1'!$A:$AN,T$1,0)</f>
        <v>No</v>
      </c>
      <c r="U201" s="1" t="s">
        <v>131</v>
      </c>
      <c r="V201" s="1" t="s">
        <v>132</v>
      </c>
      <c r="W201" s="1" t="s">
        <v>569</v>
      </c>
      <c r="X201" s="1" t="s">
        <v>537</v>
      </c>
      <c r="Y201" s="1" t="str">
        <f>VLOOKUP($A201,'[1]Sheet 1'!$A:$AN,Y$1,0)</f>
        <v>Strategy Approved</v>
      </c>
      <c r="Z201" s="1" t="str">
        <f>VLOOKUP($A201,'[1]Sheet 1'!$A:$AN,Z$1,0)</f>
        <v>STRIDE OnePPM/Horizon</v>
      </c>
      <c r="AA201" s="1" t="s">
        <v>131</v>
      </c>
      <c r="AB201" s="1" t="s">
        <v>529</v>
      </c>
      <c r="AC201" s="1" t="s">
        <v>159</v>
      </c>
      <c r="AD201" s="1" t="str">
        <f>VLOOKUP($A201,'[1]Sheet 1'!$A:$AN,AD$1,0)</f>
        <v>2020 End</v>
      </c>
      <c r="AE201" s="1" t="str">
        <f>VLOOKUP($A201,'[1]Sheet 1'!$A:$AN,AE$1,0)</f>
        <v>SONAR - Available in Horizon</v>
      </c>
      <c r="AF201" s="1" t="s">
        <v>137</v>
      </c>
      <c r="AG201" s="1" t="str">
        <f>VLOOKUP($A201,'[1]Sheet 1'!$A:$AN,AG$1,0)</f>
        <v>Process Optimization &amp; Automation</v>
      </c>
      <c r="AH201" s="1">
        <f>VLOOKUP($A201,'[1]Sheet 1'!$A:$AN,AH$1,0)</f>
        <v>0</v>
      </c>
      <c r="AI201" s="1" t="str">
        <f>VLOOKUP($A201,'[1]Sheet 1'!$A:$AN,AI$1,0)</f>
        <v>Portfolio Management</v>
      </c>
      <c r="AJ201" s="1" t="str">
        <f>VLOOKUP($A201,'[1]Sheet 1'!$A:$AN,AJ$1,0)</f>
        <v>Project and Portfolio Magement</v>
      </c>
      <c r="AK201" s="1" t="e">
        <f>VLOOKUP($A201,'[1]Sheet 1'!$A:$AN,AK$1,0)</f>
        <v>#REF!</v>
      </c>
      <c r="AL201" s="1" t="e">
        <f>VLOOKUP($A201,'[1]Sheet 1'!$A:$AN,AL$1,0)</f>
        <v>#REF!</v>
      </c>
      <c r="AM201" s="1" t="e">
        <f>VLOOKUP($A201,'[1]Sheet 1'!$A:$AN,AM$1,0)</f>
        <v>#REF!</v>
      </c>
      <c r="AN201" s="1" t="e">
        <f>VLOOKUP($A201,'[1]Sheet 1'!$A:$AN,AN$1,0)</f>
        <v>#REF!</v>
      </c>
      <c r="AO201" s="22" t="s">
        <v>966</v>
      </c>
      <c r="AW201" s="1" t="s">
        <v>172</v>
      </c>
      <c r="AZ201" s="22" t="s">
        <v>965</v>
      </c>
      <c r="BA201" s="1" t="s">
        <v>967</v>
      </c>
      <c r="BB201" s="1" t="s">
        <v>232</v>
      </c>
      <c r="BC201" s="1" t="s">
        <v>537</v>
      </c>
      <c r="BD201" s="1" t="s">
        <v>466</v>
      </c>
      <c r="BE201" s="22" t="s">
        <v>968</v>
      </c>
      <c r="BF201" s="1" t="s">
        <v>258</v>
      </c>
      <c r="BG201" s="1" t="s">
        <v>152</v>
      </c>
      <c r="BH201" s="1" t="s">
        <v>152</v>
      </c>
      <c r="BI201" s="23">
        <v>42401</v>
      </c>
      <c r="BJ201" s="23">
        <v>44349</v>
      </c>
      <c r="BK201" s="24">
        <v>9435.4</v>
      </c>
      <c r="BL201" s="1">
        <v>6.2</v>
      </c>
      <c r="BM201" s="29">
        <v>506426.28</v>
      </c>
      <c r="BO201" s="29">
        <v>506426.28</v>
      </c>
      <c r="DA201" s="29">
        <v>583731.01</v>
      </c>
      <c r="DB201" s="29">
        <v>506426.28</v>
      </c>
      <c r="DF201" s="22" t="s">
        <v>316</v>
      </c>
      <c r="DJ201" s="22" t="s">
        <v>316</v>
      </c>
      <c r="DM201" s="1">
        <v>9.8</v>
      </c>
      <c r="DN201" s="1">
        <v>14.9</v>
      </c>
      <c r="DO201" s="1">
        <v>14.2</v>
      </c>
      <c r="DP201" s="1">
        <v>1.1</v>
      </c>
    </row>
    <row r="202" ht="14" customHeight="1" spans="1:135">
      <c r="A202" s="1">
        <v>15367</v>
      </c>
      <c r="B202" s="1" t="s">
        <v>969</v>
      </c>
      <c r="C202" s="1" t="s">
        <v>970</v>
      </c>
      <c r="D202" s="1" t="s">
        <v>971</v>
      </c>
      <c r="E202" s="1" t="s">
        <v>127</v>
      </c>
      <c r="F202" s="1" t="s">
        <v>128</v>
      </c>
      <c r="G202" s="1" t="s">
        <v>249</v>
      </c>
      <c r="H202" s="1">
        <v>0</v>
      </c>
      <c r="I202" s="1">
        <v>12.6806153333334</v>
      </c>
      <c r="J202" s="1">
        <v>6.3</v>
      </c>
      <c r="K202" s="7">
        <f t="shared" si="69"/>
        <v>4401153.63</v>
      </c>
      <c r="L202" s="7">
        <f t="shared" si="70"/>
        <v>5837171</v>
      </c>
      <c r="M202" s="1">
        <f t="shared" si="71"/>
        <v>0.9761</v>
      </c>
      <c r="N202" s="13">
        <f t="shared" si="72"/>
        <v>16.0306942</v>
      </c>
      <c r="P202" s="1">
        <f t="shared" si="73"/>
        <v>14.1194</v>
      </c>
      <c r="Q202" s="1">
        <v>0</v>
      </c>
      <c r="S202" s="1" t="s">
        <v>130</v>
      </c>
      <c r="T202" s="1" t="str">
        <f>VLOOKUP($A202,'[1]Sheet 1'!$A:$AN,T$1,0)</f>
        <v>No</v>
      </c>
      <c r="U202" s="1" t="s">
        <v>131</v>
      </c>
      <c r="V202" s="1" t="s">
        <v>171</v>
      </c>
      <c r="W202" s="1" t="s">
        <v>171</v>
      </c>
      <c r="X202" s="1" t="s">
        <v>537</v>
      </c>
      <c r="Y202" s="1" t="str">
        <f>VLOOKUP($A202,'[1]Sheet 1'!$A:$AN,Y$1,0)</f>
        <v>Strategy Approved</v>
      </c>
      <c r="Z202" s="1" t="str">
        <f>VLOOKUP($A202,'[1]Sheet 1'!$A:$AN,Z$1,0)</f>
        <v>STRIDE D4P</v>
      </c>
      <c r="AA202" s="1" t="s">
        <v>131</v>
      </c>
      <c r="AB202" s="1" t="s">
        <v>529</v>
      </c>
      <c r="AC202" s="1" t="s">
        <v>159</v>
      </c>
      <c r="AD202" s="1" t="str">
        <f>VLOOKUP($A202,'[1]Sheet 1'!$A:$AN,AD$1,0)</f>
        <v>2020 Ongoing</v>
      </c>
      <c r="AE202" s="1" t="str">
        <f>VLOOKUP($A202,'[1]Sheet 1'!$A:$AN,AE$1,0)</f>
        <v>SONAR - Available in Horizon</v>
      </c>
      <c r="AF202" s="1" t="s">
        <v>171</v>
      </c>
      <c r="AG202" s="1" t="str">
        <f>VLOOKUP($A202,'[1]Sheet 1'!$A:$AN,AG$1,0)</f>
        <v>Compliance</v>
      </c>
      <c r="AH202" s="1">
        <f>VLOOKUP($A202,'[1]Sheet 1'!$A:$AN,AH$1,0)</f>
        <v>0</v>
      </c>
      <c r="AI202" s="1" t="str">
        <f>VLOOKUP($A202,'[1]Sheet 1'!$A:$AN,AI$1,0)</f>
        <v>Regulatory</v>
      </c>
      <c r="AJ202" s="1" t="str">
        <f>VLOOKUP($A202,'[1]Sheet 1'!$A:$AN,AJ$1,0)</f>
        <v>Regulatory Information Mgmt</v>
      </c>
      <c r="AK202" s="1" t="e">
        <f>VLOOKUP($A202,'[1]Sheet 1'!$A:$AN,AK$1,0)</f>
        <v>#REF!</v>
      </c>
      <c r="AL202" s="1" t="e">
        <f>VLOOKUP($A202,'[1]Sheet 1'!$A:$AN,AL$1,0)</f>
        <v>#REF!</v>
      </c>
      <c r="AM202" s="1" t="e">
        <f>VLOOKUP($A202,'[1]Sheet 1'!$A:$AN,AM$1,0)</f>
        <v>#REF!</v>
      </c>
      <c r="AN202" s="1" t="e">
        <f>VLOOKUP($A202,'[1]Sheet 1'!$A:$AN,AN$1,0)</f>
        <v>#REF!</v>
      </c>
      <c r="AO202" s="22" t="s">
        <v>970</v>
      </c>
      <c r="AQ202" s="22" t="s">
        <v>969</v>
      </c>
      <c r="AR202" s="1" t="s">
        <v>250</v>
      </c>
      <c r="AS202" s="1" t="s">
        <v>139</v>
      </c>
      <c r="AT202" s="1" t="s">
        <v>171</v>
      </c>
      <c r="AU202" s="1" t="s">
        <v>537</v>
      </c>
      <c r="AV202" s="1" t="s">
        <v>140</v>
      </c>
      <c r="AW202" s="1" t="s">
        <v>172</v>
      </c>
      <c r="AX202" s="1" t="s">
        <v>173</v>
      </c>
      <c r="AY202" s="22" t="s">
        <v>972</v>
      </c>
      <c r="BI202" s="23">
        <v>42917</v>
      </c>
      <c r="BJ202" s="23">
        <v>45994</v>
      </c>
      <c r="BK202" s="24">
        <f t="shared" ref="BK202:CS202" si="77">SUM(BK203:BK203)</f>
        <v>15884.5</v>
      </c>
      <c r="BL202" s="24">
        <f t="shared" si="77"/>
        <v>10.5</v>
      </c>
      <c r="BM202" s="29">
        <f t="shared" si="77"/>
        <v>10193523.2</v>
      </c>
      <c r="BN202" s="24">
        <f t="shared" si="77"/>
        <v>0</v>
      </c>
      <c r="BO202" s="29">
        <f t="shared" si="77"/>
        <v>10193523.2</v>
      </c>
      <c r="BP202" s="29">
        <f t="shared" si="77"/>
        <v>600615.09</v>
      </c>
      <c r="BQ202" s="29">
        <f t="shared" si="77"/>
        <v>690534.51</v>
      </c>
      <c r="BR202" s="29">
        <f t="shared" si="77"/>
        <v>1630660.86</v>
      </c>
      <c r="BS202" s="29">
        <f t="shared" si="77"/>
        <v>133351.36</v>
      </c>
      <c r="BT202" s="29">
        <f t="shared" si="77"/>
        <v>1345991.81</v>
      </c>
      <c r="BU202" s="29">
        <f t="shared" si="77"/>
        <v>0</v>
      </c>
      <c r="BV202" s="29">
        <f t="shared" si="77"/>
        <v>0</v>
      </c>
      <c r="BW202" s="29">
        <f t="shared" si="77"/>
        <v>0</v>
      </c>
      <c r="BX202" s="29">
        <f t="shared" si="77"/>
        <v>0</v>
      </c>
      <c r="BY202" s="29">
        <f t="shared" si="77"/>
        <v>0</v>
      </c>
      <c r="BZ202" s="29">
        <f t="shared" si="77"/>
        <v>0</v>
      </c>
      <c r="CA202" s="29">
        <f t="shared" si="77"/>
        <v>0</v>
      </c>
      <c r="CB202" s="24">
        <f t="shared" si="77"/>
        <v>0</v>
      </c>
      <c r="CC202" s="29">
        <f t="shared" si="77"/>
        <v>4401153.63</v>
      </c>
      <c r="CD202" s="29">
        <f t="shared" si="77"/>
        <v>5837171</v>
      </c>
      <c r="CE202" s="24">
        <f t="shared" si="77"/>
        <v>0</v>
      </c>
      <c r="CF202" s="24">
        <f t="shared" si="77"/>
        <v>0</v>
      </c>
      <c r="CG202" s="24">
        <f t="shared" si="77"/>
        <v>0</v>
      </c>
      <c r="CH202" s="24">
        <f t="shared" si="77"/>
        <v>0</v>
      </c>
      <c r="CI202" s="24">
        <f t="shared" si="77"/>
        <v>0</v>
      </c>
      <c r="CJ202" s="24">
        <f t="shared" si="77"/>
        <v>0</v>
      </c>
      <c r="CK202" s="24">
        <f t="shared" si="77"/>
        <v>0</v>
      </c>
      <c r="CL202" s="24">
        <f t="shared" si="77"/>
        <v>0</v>
      </c>
      <c r="CM202" s="24">
        <f t="shared" si="77"/>
        <v>0</v>
      </c>
      <c r="CN202" s="24">
        <f t="shared" si="77"/>
        <v>0</v>
      </c>
      <c r="CO202" s="24">
        <f t="shared" si="77"/>
        <v>0</v>
      </c>
      <c r="CP202" s="24">
        <f t="shared" si="77"/>
        <v>0</v>
      </c>
      <c r="CQ202" s="24">
        <f t="shared" si="77"/>
        <v>0</v>
      </c>
      <c r="CR202" s="24">
        <f t="shared" si="77"/>
        <v>0</v>
      </c>
      <c r="CS202" s="24">
        <f t="shared" si="77"/>
        <v>0</v>
      </c>
      <c r="CT202" s="1" t="s">
        <v>175</v>
      </c>
      <c r="CU202" s="29">
        <f t="shared" ref="CU202:DB202" si="78">SUM(CU203:CU203)</f>
        <v>5837171</v>
      </c>
      <c r="CV202" s="29">
        <f t="shared" si="78"/>
        <v>2921810.46</v>
      </c>
      <c r="CW202" s="29">
        <f t="shared" si="78"/>
        <v>2886429.17</v>
      </c>
      <c r="CX202" s="29">
        <f t="shared" si="78"/>
        <v>2594113</v>
      </c>
      <c r="CY202" s="29">
        <f t="shared" si="78"/>
        <v>1835972</v>
      </c>
      <c r="CZ202" s="29">
        <f t="shared" si="78"/>
        <v>0</v>
      </c>
      <c r="DA202" s="29">
        <f t="shared" si="78"/>
        <v>15079140.01</v>
      </c>
      <c r="DB202" s="29">
        <f t="shared" si="78"/>
        <v>16030694.2</v>
      </c>
      <c r="DE202" s="22" t="s">
        <v>971</v>
      </c>
      <c r="DI202" s="22" t="s">
        <v>971</v>
      </c>
      <c r="DK202" s="1">
        <f t="shared" ref="DK202:EE202" si="79">SUM(DK203:DK203)</f>
        <v>0</v>
      </c>
      <c r="DL202" s="1">
        <f t="shared" si="79"/>
        <v>0</v>
      </c>
      <c r="DM202" s="1">
        <f t="shared" si="79"/>
        <v>9.2</v>
      </c>
      <c r="DN202" s="1">
        <f t="shared" si="79"/>
        <v>27.2</v>
      </c>
      <c r="DO202" s="1">
        <f t="shared" si="79"/>
        <v>15.7</v>
      </c>
      <c r="DP202" s="1">
        <f t="shared" si="79"/>
        <v>10.1</v>
      </c>
      <c r="DQ202" s="1">
        <f t="shared" si="79"/>
        <v>4.3</v>
      </c>
      <c r="DR202" s="1">
        <f t="shared" si="79"/>
        <v>0</v>
      </c>
      <c r="DS202" s="1">
        <f t="shared" si="79"/>
        <v>0</v>
      </c>
      <c r="DT202" s="1">
        <f t="shared" si="79"/>
        <v>0</v>
      </c>
      <c r="DU202" s="1">
        <f t="shared" si="79"/>
        <v>0</v>
      </c>
      <c r="DV202" s="1">
        <f t="shared" si="79"/>
        <v>0</v>
      </c>
      <c r="DW202" s="1">
        <f t="shared" si="79"/>
        <v>0</v>
      </c>
      <c r="DX202" s="1">
        <f t="shared" si="79"/>
        <v>0</v>
      </c>
      <c r="DY202" s="1">
        <f t="shared" si="79"/>
        <v>0</v>
      </c>
      <c r="DZ202" s="1">
        <f t="shared" si="79"/>
        <v>0</v>
      </c>
      <c r="EA202" s="1">
        <f t="shared" si="79"/>
        <v>0</v>
      </c>
      <c r="EB202" s="1">
        <f t="shared" si="79"/>
        <v>0</v>
      </c>
      <c r="EC202" s="1">
        <f t="shared" si="79"/>
        <v>0</v>
      </c>
      <c r="ED202" s="1">
        <f t="shared" si="79"/>
        <v>0</v>
      </c>
      <c r="EE202" s="1">
        <f t="shared" si="79"/>
        <v>0</v>
      </c>
    </row>
    <row r="203" ht="14" hidden="1" customHeight="1" spans="1:121">
      <c r="A203" s="1" t="s">
        <v>973</v>
      </c>
      <c r="B203" s="1" t="s">
        <v>969</v>
      </c>
      <c r="C203" s="1" t="s">
        <v>970</v>
      </c>
      <c r="D203" s="1" t="s">
        <v>971</v>
      </c>
      <c r="E203" s="1" t="s">
        <v>149</v>
      </c>
      <c r="F203" s="1" t="s">
        <v>128</v>
      </c>
      <c r="G203" s="1" t="s">
        <v>249</v>
      </c>
      <c r="H203" s="1" t="s">
        <v>974</v>
      </c>
      <c r="I203" s="1">
        <v>12.6806153333334</v>
      </c>
      <c r="J203" s="1">
        <v>6.3</v>
      </c>
      <c r="K203" s="1">
        <f t="shared" si="69"/>
        <v>4401153.63</v>
      </c>
      <c r="L203" s="7">
        <f t="shared" si="70"/>
        <v>5837171</v>
      </c>
      <c r="M203" s="1">
        <f t="shared" si="71"/>
        <v>0.9761</v>
      </c>
      <c r="N203" s="13">
        <f t="shared" si="72"/>
        <v>16.0306942</v>
      </c>
      <c r="P203" s="1">
        <f t="shared" si="73"/>
        <v>14.1194</v>
      </c>
      <c r="Q203" s="1">
        <v>0</v>
      </c>
      <c r="S203" s="1" t="s">
        <v>130</v>
      </c>
      <c r="T203" s="1" t="str">
        <f>VLOOKUP($A203,'[1]Sheet 1'!$A:$AN,T$1,0)</f>
        <v>No</v>
      </c>
      <c r="U203" s="1" t="s">
        <v>131</v>
      </c>
      <c r="V203" s="1" t="s">
        <v>171</v>
      </c>
      <c r="W203" s="1" t="s">
        <v>171</v>
      </c>
      <c r="X203" s="1" t="s">
        <v>537</v>
      </c>
      <c r="Y203" s="1" t="str">
        <f>VLOOKUP($A203,'[1]Sheet 1'!$A:$AN,Y$1,0)</f>
        <v>Strategy Approved</v>
      </c>
      <c r="Z203" s="1" t="str">
        <f>VLOOKUP($A203,'[1]Sheet 1'!$A:$AN,Z$1,0)</f>
        <v>STRIDE D4P</v>
      </c>
      <c r="AA203" s="1" t="s">
        <v>131</v>
      </c>
      <c r="AB203" s="1" t="s">
        <v>529</v>
      </c>
      <c r="AC203" s="1" t="s">
        <v>159</v>
      </c>
      <c r="AD203" s="1" t="str">
        <f>VLOOKUP($A203,'[1]Sheet 1'!$A:$AN,AD$1,0)</f>
        <v>2020 Ongoing</v>
      </c>
      <c r="AE203" s="1" t="str">
        <f>VLOOKUP($A203,'[1]Sheet 1'!$A:$AN,AE$1,0)</f>
        <v>SONAR - Available in Horizon</v>
      </c>
      <c r="AF203" s="1" t="s">
        <v>171</v>
      </c>
      <c r="AG203" s="1" t="str">
        <f>VLOOKUP($A203,'[1]Sheet 1'!$A:$AN,AG$1,0)</f>
        <v>Compliance</v>
      </c>
      <c r="AH203" s="1">
        <f>VLOOKUP($A203,'[1]Sheet 1'!$A:$AN,AH$1,0)</f>
        <v>0</v>
      </c>
      <c r="AI203" s="1" t="str">
        <f>VLOOKUP($A203,'[1]Sheet 1'!$A:$AN,AI$1,0)</f>
        <v>Regulatory</v>
      </c>
      <c r="AJ203" s="1" t="str">
        <f>VLOOKUP($A203,'[1]Sheet 1'!$A:$AN,AJ$1,0)</f>
        <v>Regulatory Information Mgmt</v>
      </c>
      <c r="AK203" s="1" t="e">
        <f>VLOOKUP($A203,'[1]Sheet 1'!$A:$AN,AK$1,0)</f>
        <v>#REF!</v>
      </c>
      <c r="AL203" s="1" t="e">
        <f>VLOOKUP($A203,'[1]Sheet 1'!$A:$AN,AL$1,0)</f>
        <v>#REF!</v>
      </c>
      <c r="AM203" s="1" t="e">
        <f>VLOOKUP($A203,'[1]Sheet 1'!$A:$AN,AM$1,0)</f>
        <v>#REF!</v>
      </c>
      <c r="AN203" s="1" t="e">
        <f>VLOOKUP($A203,'[1]Sheet 1'!$A:$AN,AN$1,0)</f>
        <v>#REF!</v>
      </c>
      <c r="AO203" s="22" t="s">
        <v>970</v>
      </c>
      <c r="AW203" s="1" t="s">
        <v>172</v>
      </c>
      <c r="AZ203" s="22" t="s">
        <v>974</v>
      </c>
      <c r="BA203" s="1" t="s">
        <v>975</v>
      </c>
      <c r="BB203" s="1" t="s">
        <v>257</v>
      </c>
      <c r="BC203" s="1" t="s">
        <v>537</v>
      </c>
      <c r="BD203" s="1" t="s">
        <v>466</v>
      </c>
      <c r="BE203" s="22" t="s">
        <v>976</v>
      </c>
      <c r="BF203" s="1" t="s">
        <v>258</v>
      </c>
      <c r="BG203" s="1" t="s">
        <v>152</v>
      </c>
      <c r="BH203" s="1" t="s">
        <v>152</v>
      </c>
      <c r="BI203" s="23">
        <v>42917</v>
      </c>
      <c r="BJ203" s="23">
        <v>44925</v>
      </c>
      <c r="BK203" s="24">
        <v>15884.5</v>
      </c>
      <c r="BL203" s="1">
        <v>10.5</v>
      </c>
      <c r="BM203" s="29">
        <v>10193523.2</v>
      </c>
      <c r="BO203" s="29">
        <v>10193523.2</v>
      </c>
      <c r="BP203" s="29">
        <v>600615.09</v>
      </c>
      <c r="BQ203" s="29">
        <v>690534.51</v>
      </c>
      <c r="BR203" s="29">
        <v>1630660.86</v>
      </c>
      <c r="BS203" s="29">
        <v>133351.36</v>
      </c>
      <c r="BT203" s="29">
        <v>1345991.81</v>
      </c>
      <c r="BU203" s="29"/>
      <c r="BV203" s="29"/>
      <c r="BW203" s="29"/>
      <c r="BX203" s="29"/>
      <c r="BY203" s="29"/>
      <c r="BZ203" s="29"/>
      <c r="CA203" s="29"/>
      <c r="CC203" s="29">
        <v>4401153.63</v>
      </c>
      <c r="CD203" s="29">
        <v>5837171</v>
      </c>
      <c r="CU203" s="29">
        <v>5837171</v>
      </c>
      <c r="CV203" s="29">
        <v>2921810.46</v>
      </c>
      <c r="CW203" s="29">
        <v>2886429.17</v>
      </c>
      <c r="CX203" s="29">
        <v>2594113</v>
      </c>
      <c r="CY203" s="29">
        <v>1835972</v>
      </c>
      <c r="DA203" s="29">
        <v>15079140.01</v>
      </c>
      <c r="DB203" s="29">
        <v>16030694.2</v>
      </c>
      <c r="DF203" s="22" t="s">
        <v>259</v>
      </c>
      <c r="DJ203" s="22" t="s">
        <v>259</v>
      </c>
      <c r="DM203" s="1">
        <v>9.2</v>
      </c>
      <c r="DN203" s="1">
        <v>27.2</v>
      </c>
      <c r="DO203" s="1">
        <v>15.7</v>
      </c>
      <c r="DP203" s="1">
        <v>10.1</v>
      </c>
      <c r="DQ203" s="1">
        <v>4.3</v>
      </c>
    </row>
    <row r="204" ht="14" customHeight="1" spans="1:121">
      <c r="A204" s="1">
        <v>15369</v>
      </c>
      <c r="B204" s="1" t="s">
        <v>977</v>
      </c>
      <c r="C204" s="1" t="s">
        <v>978</v>
      </c>
      <c r="D204" s="1" t="s">
        <v>470</v>
      </c>
      <c r="E204" s="1" t="s">
        <v>127</v>
      </c>
      <c r="F204" s="1" t="s">
        <v>128</v>
      </c>
      <c r="G204" s="1" t="s">
        <v>157</v>
      </c>
      <c r="H204" s="1">
        <v>0</v>
      </c>
      <c r="I204" s="1">
        <v>0</v>
      </c>
      <c r="J204" s="1">
        <v>0</v>
      </c>
      <c r="K204" s="7">
        <f t="shared" si="69"/>
        <v>0</v>
      </c>
      <c r="L204" s="7">
        <f t="shared" si="70"/>
        <v>0</v>
      </c>
      <c r="M204" s="1">
        <f t="shared" si="71"/>
        <v>0.1589</v>
      </c>
      <c r="N204" s="13">
        <f t="shared" si="72"/>
        <v>0.47154124</v>
      </c>
      <c r="P204" s="1">
        <f t="shared" si="73"/>
        <v>1.9068</v>
      </c>
      <c r="Q204" s="1">
        <v>0</v>
      </c>
      <c r="S204" s="1" t="s">
        <v>130</v>
      </c>
      <c r="T204" s="1" t="str">
        <f>VLOOKUP($A204,'[1]Sheet 1'!$A:$AN,T$1,0)</f>
        <v>No</v>
      </c>
      <c r="U204" s="1" t="s">
        <v>131</v>
      </c>
      <c r="V204" s="1" t="s">
        <v>158</v>
      </c>
      <c r="W204" s="1" t="s">
        <v>158</v>
      </c>
      <c r="X204" s="1" t="s">
        <v>537</v>
      </c>
      <c r="Y204" s="1" t="str">
        <f>VLOOKUP($A204,'[1]Sheet 1'!$A:$AN,Y$1,0)</f>
        <v>Strategy Approved</v>
      </c>
      <c r="Z204" s="1" t="str">
        <f>VLOOKUP($A204,'[1]Sheet 1'!$A:$AN,Z$1,0)</f>
        <v>STRIDE DaVinci</v>
      </c>
      <c r="AA204" s="1" t="s">
        <v>131</v>
      </c>
      <c r="AB204" s="1" t="s">
        <v>529</v>
      </c>
      <c r="AC204" s="1" t="s">
        <v>159</v>
      </c>
      <c r="AD204" s="1" t="str">
        <f>VLOOKUP($A204,'[1]Sheet 1'!$A:$AN,AD$1,0)</f>
        <v>2020 End</v>
      </c>
      <c r="AE204" s="1" t="str">
        <f>VLOOKUP($A204,'[1]Sheet 1'!$A:$AN,AE$1,0)</f>
        <v>SONAR - Available in Horizon</v>
      </c>
      <c r="AF204" s="1" t="s">
        <v>158</v>
      </c>
      <c r="AG204" s="1" t="str">
        <f>VLOOKUP($A204,'[1]Sheet 1'!$A:$AN,AG$1,0)</f>
        <v>Operational Necessity</v>
      </c>
      <c r="AH204" s="1">
        <f>VLOOKUP($A204,'[1]Sheet 1'!$A:$AN,AH$1,0)</f>
        <v>0</v>
      </c>
      <c r="AI204" s="1" t="str">
        <f>VLOOKUP($A204,'[1]Sheet 1'!$A:$AN,AI$1,0)</f>
        <v>Clinical Development</v>
      </c>
      <c r="AJ204" s="1" t="str">
        <f>VLOOKUP($A204,'[1]Sheet 1'!$A:$AN,AJ$1,0)</f>
        <v>Statistical Design, Analysis and Reporting</v>
      </c>
      <c r="AK204" s="1" t="e">
        <f>VLOOKUP($A204,'[1]Sheet 1'!$A:$AN,AK$1,0)</f>
        <v>#REF!</v>
      </c>
      <c r="AL204" s="1" t="e">
        <f>VLOOKUP($A204,'[1]Sheet 1'!$A:$AN,AL$1,0)</f>
        <v>#REF!</v>
      </c>
      <c r="AM204" s="1" t="e">
        <f>VLOOKUP($A204,'[1]Sheet 1'!$A:$AN,AM$1,0)</f>
        <v>#REF!</v>
      </c>
      <c r="AN204" s="1" t="e">
        <f>VLOOKUP($A204,'[1]Sheet 1'!$A:$AN,AN$1,0)</f>
        <v>#REF!</v>
      </c>
      <c r="AO204" s="22" t="s">
        <v>978</v>
      </c>
      <c r="AQ204" s="22" t="s">
        <v>977</v>
      </c>
      <c r="AR204" s="1" t="s">
        <v>250</v>
      </c>
      <c r="AS204" s="1" t="s">
        <v>139</v>
      </c>
      <c r="AT204" s="1" t="s">
        <v>158</v>
      </c>
      <c r="AU204" s="1" t="s">
        <v>537</v>
      </c>
      <c r="AV204" s="1" t="s">
        <v>140</v>
      </c>
      <c r="AW204" s="1" t="s">
        <v>172</v>
      </c>
      <c r="AX204" s="1" t="s">
        <v>173</v>
      </c>
      <c r="AY204" s="22" t="s">
        <v>979</v>
      </c>
      <c r="BI204" s="23">
        <v>42916</v>
      </c>
      <c r="BJ204" s="23">
        <v>44561</v>
      </c>
      <c r="BK204" s="24">
        <v>2083.7</v>
      </c>
      <c r="BL204" s="1">
        <v>1.4</v>
      </c>
      <c r="BM204" s="29">
        <v>471541.24</v>
      </c>
      <c r="BO204" s="29">
        <v>471541.24</v>
      </c>
      <c r="CT204" s="1" t="s">
        <v>175</v>
      </c>
      <c r="DA204" s="29">
        <v>991750</v>
      </c>
      <c r="DB204" s="29">
        <v>471541.24</v>
      </c>
      <c r="DE204" s="22" t="s">
        <v>470</v>
      </c>
      <c r="DI204" s="22" t="s">
        <v>980</v>
      </c>
      <c r="DM204" s="1">
        <v>3.1</v>
      </c>
      <c r="DN204" s="1">
        <v>3.8</v>
      </c>
      <c r="DO204" s="1">
        <v>1.5</v>
      </c>
      <c r="DQ204" s="1">
        <v>0.7</v>
      </c>
    </row>
    <row r="205" ht="14" hidden="1" customHeight="1" spans="1:121">
      <c r="A205" s="1" t="s">
        <v>981</v>
      </c>
      <c r="B205" s="1" t="s">
        <v>977</v>
      </c>
      <c r="C205" s="1" t="s">
        <v>978</v>
      </c>
      <c r="D205" s="1" t="s">
        <v>470</v>
      </c>
      <c r="E205" s="1" t="s">
        <v>149</v>
      </c>
      <c r="F205" s="1" t="s">
        <v>128</v>
      </c>
      <c r="G205" s="1" t="s">
        <v>157</v>
      </c>
      <c r="H205" s="1" t="s">
        <v>982</v>
      </c>
      <c r="I205" s="1">
        <v>0</v>
      </c>
      <c r="J205" s="1">
        <v>0</v>
      </c>
      <c r="K205" s="1">
        <f t="shared" si="69"/>
        <v>0</v>
      </c>
      <c r="L205" s="7">
        <f t="shared" si="70"/>
        <v>0</v>
      </c>
      <c r="M205" s="1">
        <f t="shared" si="71"/>
        <v>0.1589</v>
      </c>
      <c r="N205" s="13">
        <f t="shared" si="72"/>
        <v>0.47154124</v>
      </c>
      <c r="P205" s="1">
        <f t="shared" si="73"/>
        <v>1.9068</v>
      </c>
      <c r="Q205" s="1">
        <v>0</v>
      </c>
      <c r="S205" s="1" t="s">
        <v>130</v>
      </c>
      <c r="T205" s="1" t="str">
        <f>VLOOKUP($A205,'[1]Sheet 1'!$A:$AN,T$1,0)</f>
        <v>No</v>
      </c>
      <c r="U205" s="1" t="s">
        <v>131</v>
      </c>
      <c r="V205" s="1" t="s">
        <v>158</v>
      </c>
      <c r="W205" s="1" t="s">
        <v>158</v>
      </c>
      <c r="X205" s="1" t="s">
        <v>537</v>
      </c>
      <c r="Y205" s="1" t="str">
        <f>VLOOKUP($A205,'[1]Sheet 1'!$A:$AN,Y$1,0)</f>
        <v>Strategy Approved</v>
      </c>
      <c r="Z205" s="1" t="str">
        <f>VLOOKUP($A205,'[1]Sheet 1'!$A:$AN,Z$1,0)</f>
        <v>STRIDE DaVinci</v>
      </c>
      <c r="AA205" s="1" t="s">
        <v>131</v>
      </c>
      <c r="AB205" s="1" t="s">
        <v>529</v>
      </c>
      <c r="AC205" s="1" t="s">
        <v>159</v>
      </c>
      <c r="AD205" s="1" t="str">
        <f>VLOOKUP($A205,'[1]Sheet 1'!$A:$AN,AD$1,0)</f>
        <v>2020 End</v>
      </c>
      <c r="AE205" s="1" t="str">
        <f>VLOOKUP($A205,'[1]Sheet 1'!$A:$AN,AE$1,0)</f>
        <v>SONAR - Available in Horizon</v>
      </c>
      <c r="AF205" s="1" t="s">
        <v>158</v>
      </c>
      <c r="AG205" s="1" t="str">
        <f>VLOOKUP($A205,'[1]Sheet 1'!$A:$AN,AG$1,0)</f>
        <v>Operational Necessity</v>
      </c>
      <c r="AH205" s="1">
        <f>VLOOKUP($A205,'[1]Sheet 1'!$A:$AN,AH$1,0)</f>
        <v>0</v>
      </c>
      <c r="AI205" s="1" t="str">
        <f>VLOOKUP($A205,'[1]Sheet 1'!$A:$AN,AI$1,0)</f>
        <v>Clinical Development</v>
      </c>
      <c r="AJ205" s="1" t="str">
        <f>VLOOKUP($A205,'[1]Sheet 1'!$A:$AN,AJ$1,0)</f>
        <v>Statistical Design, Analysis and Reporting</v>
      </c>
      <c r="AK205" s="1" t="e">
        <f>VLOOKUP($A205,'[1]Sheet 1'!$A:$AN,AK$1,0)</f>
        <v>#REF!</v>
      </c>
      <c r="AL205" s="1" t="e">
        <f>VLOOKUP($A205,'[1]Sheet 1'!$A:$AN,AL$1,0)</f>
        <v>#REF!</v>
      </c>
      <c r="AM205" s="1" t="e">
        <f>VLOOKUP($A205,'[1]Sheet 1'!$A:$AN,AM$1,0)</f>
        <v>#REF!</v>
      </c>
      <c r="AN205" s="1" t="e">
        <f>VLOOKUP($A205,'[1]Sheet 1'!$A:$AN,AN$1,0)</f>
        <v>#REF!</v>
      </c>
      <c r="AO205" s="22" t="s">
        <v>978</v>
      </c>
      <c r="AW205" s="1" t="s">
        <v>172</v>
      </c>
      <c r="AZ205" s="22" t="s">
        <v>982</v>
      </c>
      <c r="BA205" s="1" t="s">
        <v>983</v>
      </c>
      <c r="BB205" s="1" t="s">
        <v>166</v>
      </c>
      <c r="BC205" s="1" t="s">
        <v>537</v>
      </c>
      <c r="BD205" s="1" t="s">
        <v>466</v>
      </c>
      <c r="BF205" s="1" t="s">
        <v>138</v>
      </c>
      <c r="BG205" s="1" t="s">
        <v>152</v>
      </c>
      <c r="BH205" s="1" t="s">
        <v>152</v>
      </c>
      <c r="BI205" s="23">
        <v>42916</v>
      </c>
      <c r="BJ205" s="23">
        <v>44561</v>
      </c>
      <c r="BK205" s="24">
        <v>2083.7</v>
      </c>
      <c r="BL205" s="1">
        <v>1.4</v>
      </c>
      <c r="BM205" s="29">
        <v>471541.24</v>
      </c>
      <c r="BO205" s="29">
        <v>471541.24</v>
      </c>
      <c r="DA205" s="29">
        <v>991750</v>
      </c>
      <c r="DB205" s="29">
        <v>471541.24</v>
      </c>
      <c r="DF205" s="22" t="s">
        <v>980</v>
      </c>
      <c r="DJ205" s="22" t="s">
        <v>467</v>
      </c>
      <c r="DM205" s="1">
        <v>3.1</v>
      </c>
      <c r="DN205" s="1">
        <v>3.8</v>
      </c>
      <c r="DO205" s="1">
        <v>1.5</v>
      </c>
      <c r="DQ205" s="1">
        <v>0.7</v>
      </c>
    </row>
    <row r="206" ht="14" customHeight="1" spans="1:122">
      <c r="A206" s="1">
        <v>15372</v>
      </c>
      <c r="B206" s="1" t="s">
        <v>984</v>
      </c>
      <c r="C206" s="1" t="s">
        <v>985</v>
      </c>
      <c r="D206" s="1" t="s">
        <v>470</v>
      </c>
      <c r="E206" s="1" t="s">
        <v>127</v>
      </c>
      <c r="F206" s="1" t="s">
        <v>128</v>
      </c>
      <c r="G206" s="1" t="s">
        <v>249</v>
      </c>
      <c r="H206" s="1">
        <v>0</v>
      </c>
      <c r="I206" s="1">
        <v>6.1013212604169</v>
      </c>
      <c r="J206" s="1">
        <v>11.06</v>
      </c>
      <c r="K206" s="7">
        <f t="shared" si="69"/>
        <v>2575932.54</v>
      </c>
      <c r="L206" s="7">
        <f t="shared" si="70"/>
        <v>6565840</v>
      </c>
      <c r="M206" s="1">
        <f t="shared" si="71"/>
        <v>2.1338</v>
      </c>
      <c r="N206" s="13">
        <f t="shared" si="72"/>
        <v>22.8058238</v>
      </c>
      <c r="P206" s="1">
        <f t="shared" si="73"/>
        <v>13.2568</v>
      </c>
      <c r="Q206" s="1">
        <v>0</v>
      </c>
      <c r="S206" s="1" t="s">
        <v>130</v>
      </c>
      <c r="T206" s="1" t="str">
        <f>VLOOKUP($A206,'[1]Sheet 1'!$A:$AN,T$1,0)</f>
        <v>No</v>
      </c>
      <c r="U206" s="1" t="s">
        <v>131</v>
      </c>
      <c r="V206" s="1" t="s">
        <v>171</v>
      </c>
      <c r="W206" s="1" t="s">
        <v>171</v>
      </c>
      <c r="X206" s="1" t="s">
        <v>537</v>
      </c>
      <c r="Y206" s="1" t="str">
        <f>VLOOKUP($A206,'[1]Sheet 1'!$A:$AN,Y$1,0)</f>
        <v>Strategy Approved</v>
      </c>
      <c r="Z206" s="1" t="str">
        <f>VLOOKUP($A206,'[1]Sheet 1'!$A:$AN,Z$1,0)</f>
        <v>STRIDE NovaRIM</v>
      </c>
      <c r="AA206" s="1" t="s">
        <v>131</v>
      </c>
      <c r="AB206" s="1" t="s">
        <v>529</v>
      </c>
      <c r="AC206" s="1" t="s">
        <v>159</v>
      </c>
      <c r="AD206" s="1" t="str">
        <f>VLOOKUP($A206,'[1]Sheet 1'!$A:$AN,AD$1,0)</f>
        <v>2020 Ongoing</v>
      </c>
      <c r="AE206" s="1" t="str">
        <f>VLOOKUP($A206,'[1]Sheet 1'!$A:$AN,AE$1,0)</f>
        <v>SONAR - Available in Horizon</v>
      </c>
      <c r="AF206" s="1" t="s">
        <v>171</v>
      </c>
      <c r="AG206" s="1" t="str">
        <f>VLOOKUP($A206,'[1]Sheet 1'!$A:$AN,AG$1,0)</f>
        <v>Compliance</v>
      </c>
      <c r="AH206" s="1">
        <f>VLOOKUP($A206,'[1]Sheet 1'!$A:$AN,AH$1,0)</f>
        <v>0</v>
      </c>
      <c r="AI206" s="1" t="str">
        <f>VLOOKUP($A206,'[1]Sheet 1'!$A:$AN,AI$1,0)</f>
        <v>Regulatory</v>
      </c>
      <c r="AJ206" s="1" t="str">
        <f>VLOOKUP($A206,'[1]Sheet 1'!$A:$AN,AJ$1,0)</f>
        <v>Regulatory Information Mgmt</v>
      </c>
      <c r="AK206" s="1" t="e">
        <f>VLOOKUP($A206,'[1]Sheet 1'!$A:$AN,AK$1,0)</f>
        <v>#REF!</v>
      </c>
      <c r="AL206" s="1" t="e">
        <f>VLOOKUP($A206,'[1]Sheet 1'!$A:$AN,AL$1,0)</f>
        <v>#REF!</v>
      </c>
      <c r="AM206" s="1" t="e">
        <f>VLOOKUP($A206,'[1]Sheet 1'!$A:$AN,AM$1,0)</f>
        <v>#REF!</v>
      </c>
      <c r="AN206" s="1" t="e">
        <f>VLOOKUP($A206,'[1]Sheet 1'!$A:$AN,AN$1,0)</f>
        <v>#REF!</v>
      </c>
      <c r="AO206" s="22" t="s">
        <v>985</v>
      </c>
      <c r="AQ206" s="22" t="s">
        <v>984</v>
      </c>
      <c r="AR206" s="1" t="s">
        <v>250</v>
      </c>
      <c r="AS206" s="1" t="s">
        <v>139</v>
      </c>
      <c r="AT206" s="1" t="s">
        <v>171</v>
      </c>
      <c r="AU206" s="1" t="s">
        <v>537</v>
      </c>
      <c r="AV206" s="1" t="s">
        <v>140</v>
      </c>
      <c r="AW206" s="1" t="s">
        <v>172</v>
      </c>
      <c r="AX206" s="1" t="s">
        <v>173</v>
      </c>
      <c r="AY206" s="22" t="s">
        <v>986</v>
      </c>
      <c r="BI206" s="23">
        <v>42917</v>
      </c>
      <c r="BJ206" s="23">
        <v>44925</v>
      </c>
      <c r="BK206" s="24">
        <v>16767.5</v>
      </c>
      <c r="BL206" s="1">
        <v>11.1</v>
      </c>
      <c r="BM206" s="29">
        <v>16239983.8</v>
      </c>
      <c r="BO206" s="29">
        <v>16239983.8</v>
      </c>
      <c r="BP206" s="29">
        <v>356783.58</v>
      </c>
      <c r="BQ206" s="29">
        <v>556094.52</v>
      </c>
      <c r="BR206" s="29">
        <v>693528.91</v>
      </c>
      <c r="BS206" s="29">
        <v>546264.55</v>
      </c>
      <c r="BT206" s="29">
        <v>423260.98</v>
      </c>
      <c r="BU206" s="29"/>
      <c r="BV206" s="29"/>
      <c r="BW206" s="29"/>
      <c r="BX206" s="29"/>
      <c r="BY206" s="29"/>
      <c r="BZ206" s="29"/>
      <c r="CA206" s="29"/>
      <c r="CC206" s="29">
        <v>2575932.54</v>
      </c>
      <c r="CD206" s="29">
        <v>6565840</v>
      </c>
      <c r="CT206" s="1" t="s">
        <v>175</v>
      </c>
      <c r="CU206" s="29">
        <v>6565840</v>
      </c>
      <c r="CV206" s="29">
        <v>1606407.01</v>
      </c>
      <c r="CW206" s="29">
        <v>1817838.53</v>
      </c>
      <c r="CX206" s="29">
        <v>2632114</v>
      </c>
      <c r="CY206" s="29">
        <v>3085413</v>
      </c>
      <c r="DA206" s="29">
        <v>10639999.92</v>
      </c>
      <c r="DB206" s="29">
        <v>22805823.8</v>
      </c>
      <c r="DE206" s="22" t="s">
        <v>470</v>
      </c>
      <c r="DI206" s="22" t="s">
        <v>971</v>
      </c>
      <c r="DM206" s="1">
        <v>3.7</v>
      </c>
      <c r="DN206" s="1">
        <v>16.6</v>
      </c>
      <c r="DO206" s="1">
        <v>17.3</v>
      </c>
      <c r="DP206" s="1">
        <v>20.8</v>
      </c>
      <c r="DQ206" s="1">
        <v>9.1</v>
      </c>
      <c r="DR206" s="1">
        <v>0.3</v>
      </c>
    </row>
    <row r="207" ht="14" hidden="1" customHeight="1" spans="1:122">
      <c r="A207" s="1" t="s">
        <v>987</v>
      </c>
      <c r="B207" s="1" t="s">
        <v>984</v>
      </c>
      <c r="C207" s="1" t="s">
        <v>985</v>
      </c>
      <c r="D207" s="1" t="s">
        <v>470</v>
      </c>
      <c r="E207" s="1" t="s">
        <v>149</v>
      </c>
      <c r="F207" s="1" t="s">
        <v>128</v>
      </c>
      <c r="G207" s="1" t="s">
        <v>249</v>
      </c>
      <c r="H207" s="1" t="s">
        <v>988</v>
      </c>
      <c r="I207" s="1">
        <v>6.1013212604169</v>
      </c>
      <c r="J207" s="1">
        <v>11.06</v>
      </c>
      <c r="K207" s="1">
        <f t="shared" si="69"/>
        <v>2575932.54</v>
      </c>
      <c r="L207" s="7">
        <f t="shared" si="70"/>
        <v>6565840</v>
      </c>
      <c r="M207" s="1">
        <f t="shared" si="71"/>
        <v>2.1338</v>
      </c>
      <c r="N207" s="13">
        <f t="shared" si="72"/>
        <v>22.8058238</v>
      </c>
      <c r="P207" s="1">
        <f t="shared" si="73"/>
        <v>13.2568</v>
      </c>
      <c r="Q207" s="1">
        <v>0</v>
      </c>
      <c r="S207" s="1" t="s">
        <v>130</v>
      </c>
      <c r="T207" s="1" t="str">
        <f>VLOOKUP($A207,'[1]Sheet 1'!$A:$AN,T$1,0)</f>
        <v>No</v>
      </c>
      <c r="U207" s="1" t="s">
        <v>131</v>
      </c>
      <c r="V207" s="1" t="s">
        <v>171</v>
      </c>
      <c r="W207" s="1" t="s">
        <v>171</v>
      </c>
      <c r="X207" s="1" t="s">
        <v>537</v>
      </c>
      <c r="Y207" s="1" t="str">
        <f>VLOOKUP($A207,'[1]Sheet 1'!$A:$AN,Y$1,0)</f>
        <v>Strategy Approved</v>
      </c>
      <c r="Z207" s="1" t="str">
        <f>VLOOKUP($A207,'[1]Sheet 1'!$A:$AN,Z$1,0)</f>
        <v>STRIDE NovaRIM</v>
      </c>
      <c r="AA207" s="1" t="s">
        <v>131</v>
      </c>
      <c r="AB207" s="1" t="s">
        <v>529</v>
      </c>
      <c r="AC207" s="1" t="s">
        <v>159</v>
      </c>
      <c r="AD207" s="1" t="str">
        <f>VLOOKUP($A207,'[1]Sheet 1'!$A:$AN,AD$1,0)</f>
        <v>2020 Ongoing</v>
      </c>
      <c r="AE207" s="1" t="str">
        <f>VLOOKUP($A207,'[1]Sheet 1'!$A:$AN,AE$1,0)</f>
        <v>SONAR - Available in Horizon</v>
      </c>
      <c r="AF207" s="1" t="s">
        <v>171</v>
      </c>
      <c r="AG207" s="1" t="str">
        <f>VLOOKUP($A207,'[1]Sheet 1'!$A:$AN,AG$1,0)</f>
        <v>Compliance</v>
      </c>
      <c r="AH207" s="1">
        <f>VLOOKUP($A207,'[1]Sheet 1'!$A:$AN,AH$1,0)</f>
        <v>0</v>
      </c>
      <c r="AI207" s="1" t="str">
        <f>VLOOKUP($A207,'[1]Sheet 1'!$A:$AN,AI$1,0)</f>
        <v>Regulatory</v>
      </c>
      <c r="AJ207" s="1" t="str">
        <f>VLOOKUP($A207,'[1]Sheet 1'!$A:$AN,AJ$1,0)</f>
        <v>Regulatory Information Mgmt</v>
      </c>
      <c r="AK207" s="1" t="e">
        <f>VLOOKUP($A207,'[1]Sheet 1'!$A:$AN,AK$1,0)</f>
        <v>#REF!</v>
      </c>
      <c r="AL207" s="1" t="e">
        <f>VLOOKUP($A207,'[1]Sheet 1'!$A:$AN,AL$1,0)</f>
        <v>#REF!</v>
      </c>
      <c r="AM207" s="1" t="e">
        <f>VLOOKUP($A207,'[1]Sheet 1'!$A:$AN,AM$1,0)</f>
        <v>#REF!</v>
      </c>
      <c r="AN207" s="1" t="e">
        <f>VLOOKUP($A207,'[1]Sheet 1'!$A:$AN,AN$1,0)</f>
        <v>#REF!</v>
      </c>
      <c r="AO207" s="22" t="s">
        <v>985</v>
      </c>
      <c r="AW207" s="1" t="s">
        <v>172</v>
      </c>
      <c r="AZ207" s="22" t="s">
        <v>988</v>
      </c>
      <c r="BA207" s="1" t="s">
        <v>989</v>
      </c>
      <c r="BB207" s="1" t="s">
        <v>257</v>
      </c>
      <c r="BC207" s="1" t="s">
        <v>537</v>
      </c>
      <c r="BD207" s="1" t="s">
        <v>466</v>
      </c>
      <c r="BE207" s="22" t="s">
        <v>990</v>
      </c>
      <c r="BF207" s="1" t="s">
        <v>258</v>
      </c>
      <c r="BG207" s="1" t="s">
        <v>152</v>
      </c>
      <c r="BH207" s="1" t="s">
        <v>152</v>
      </c>
      <c r="BI207" s="23">
        <v>42917</v>
      </c>
      <c r="BJ207" s="23">
        <v>44925</v>
      </c>
      <c r="BK207" s="24">
        <v>16767.5</v>
      </c>
      <c r="BL207" s="1">
        <v>11.1</v>
      </c>
      <c r="BM207" s="29">
        <v>16239983.8</v>
      </c>
      <c r="BO207" s="29">
        <v>16239983.8</v>
      </c>
      <c r="BP207" s="29">
        <v>356783.58</v>
      </c>
      <c r="BQ207" s="29">
        <v>556094.52</v>
      </c>
      <c r="BR207" s="29">
        <v>693528.91</v>
      </c>
      <c r="BS207" s="29">
        <v>546264.55</v>
      </c>
      <c r="BT207" s="29">
        <v>423260.98</v>
      </c>
      <c r="BU207" s="29"/>
      <c r="BV207" s="29"/>
      <c r="BW207" s="29"/>
      <c r="BX207" s="29"/>
      <c r="BY207" s="29"/>
      <c r="BZ207" s="29"/>
      <c r="CA207" s="29"/>
      <c r="CC207" s="29">
        <v>2575932.54</v>
      </c>
      <c r="CD207" s="29">
        <v>6565840</v>
      </c>
      <c r="CU207" s="29">
        <v>6565840</v>
      </c>
      <c r="CV207" s="29">
        <v>1606407.01</v>
      </c>
      <c r="CW207" s="29">
        <v>1817838.53</v>
      </c>
      <c r="CX207" s="29">
        <v>2632114</v>
      </c>
      <c r="CY207" s="29">
        <v>3085413</v>
      </c>
      <c r="DA207" s="29">
        <v>10639999.92</v>
      </c>
      <c r="DB207" s="29">
        <v>22805823.8</v>
      </c>
      <c r="DF207" s="22" t="s">
        <v>470</v>
      </c>
      <c r="DJ207" s="22" t="s">
        <v>470</v>
      </c>
      <c r="DM207" s="1">
        <v>3.7</v>
      </c>
      <c r="DN207" s="1">
        <v>16.6</v>
      </c>
      <c r="DO207" s="1">
        <v>17.3</v>
      </c>
      <c r="DP207" s="1">
        <v>20.8</v>
      </c>
      <c r="DQ207" s="1">
        <v>9.1</v>
      </c>
      <c r="DR207" s="1">
        <v>0.3</v>
      </c>
    </row>
    <row r="208" ht="14" customHeight="1" spans="1:121">
      <c r="A208" s="1">
        <v>15370</v>
      </c>
      <c r="B208" s="1" t="s">
        <v>991</v>
      </c>
      <c r="C208" s="1" t="s">
        <v>992</v>
      </c>
      <c r="D208" s="1" t="s">
        <v>470</v>
      </c>
      <c r="E208" s="1" t="s">
        <v>127</v>
      </c>
      <c r="F208" s="1" t="s">
        <v>128</v>
      </c>
      <c r="G208" s="1" t="s">
        <v>157</v>
      </c>
      <c r="H208" s="1">
        <v>0</v>
      </c>
      <c r="I208" s="1">
        <v>0.9020398437501</v>
      </c>
      <c r="J208" s="1">
        <v>0</v>
      </c>
      <c r="K208" s="7">
        <f t="shared" si="69"/>
        <v>90.23</v>
      </c>
      <c r="L208" s="7">
        <f t="shared" si="70"/>
        <v>0</v>
      </c>
      <c r="M208" s="1">
        <f t="shared" si="71"/>
        <v>0.0454</v>
      </c>
      <c r="N208" s="13">
        <f t="shared" si="72"/>
        <v>0.24457241</v>
      </c>
      <c r="P208" s="1">
        <f t="shared" si="73"/>
        <v>1.7252</v>
      </c>
      <c r="Q208" s="1">
        <v>0</v>
      </c>
      <c r="S208" s="1" t="s">
        <v>130</v>
      </c>
      <c r="T208" s="1" t="str">
        <f>VLOOKUP($A208,'[1]Sheet 1'!$A:$AN,T$1,0)</f>
        <v>No</v>
      </c>
      <c r="U208" s="1" t="s">
        <v>131</v>
      </c>
      <c r="V208" s="1" t="s">
        <v>158</v>
      </c>
      <c r="W208" s="1" t="s">
        <v>158</v>
      </c>
      <c r="X208" s="1" t="s">
        <v>537</v>
      </c>
      <c r="Y208" s="1" t="str">
        <f>VLOOKUP($A208,'[1]Sheet 1'!$A:$AN,Y$1,0)</f>
        <v>Strategy Approved</v>
      </c>
      <c r="Z208" s="1" t="str">
        <f>VLOOKUP($A208,'[1]Sheet 1'!$A:$AN,Z$1,0)</f>
        <v>STRIDE Dev Hub</v>
      </c>
      <c r="AA208" s="1" t="s">
        <v>131</v>
      </c>
      <c r="AB208" s="1" t="s">
        <v>529</v>
      </c>
      <c r="AC208" s="1" t="s">
        <v>159</v>
      </c>
      <c r="AD208" s="1" t="str">
        <f>VLOOKUP($A208,'[1]Sheet 1'!$A:$AN,AD$1,0)</f>
        <v>2020 End</v>
      </c>
      <c r="AE208" s="1" t="str">
        <f>VLOOKUP($A208,'[1]Sheet 1'!$A:$AN,AE$1,0)</f>
        <v>SONAR - Available in Horizon</v>
      </c>
      <c r="AF208" s="1" t="s">
        <v>158</v>
      </c>
      <c r="AG208" s="1" t="str">
        <f>VLOOKUP($A208,'[1]Sheet 1'!$A:$AN,AG$1,0)</f>
        <v>Operational Necessity</v>
      </c>
      <c r="AH208" s="1">
        <f>VLOOKUP($A208,'[1]Sheet 1'!$A:$AN,AH$1,0)</f>
        <v>0</v>
      </c>
      <c r="AI208" s="1" t="str">
        <f>VLOOKUP($A208,'[1]Sheet 1'!$A:$AN,AI$1,0)</f>
        <v>Clinical Development</v>
      </c>
      <c r="AJ208" s="1" t="str">
        <f>VLOOKUP($A208,'[1]Sheet 1'!$A:$AN,AJ$1,0)</f>
        <v>Clinical Data Collection and Mgmt</v>
      </c>
      <c r="AK208" s="1" t="e">
        <f>VLOOKUP($A208,'[1]Sheet 1'!$A:$AN,AK$1,0)</f>
        <v>#REF!</v>
      </c>
      <c r="AL208" s="1" t="e">
        <f>VLOOKUP($A208,'[1]Sheet 1'!$A:$AN,AL$1,0)</f>
        <v>#REF!</v>
      </c>
      <c r="AM208" s="1" t="e">
        <f>VLOOKUP($A208,'[1]Sheet 1'!$A:$AN,AM$1,0)</f>
        <v>#REF!</v>
      </c>
      <c r="AN208" s="1" t="e">
        <f>VLOOKUP($A208,'[1]Sheet 1'!$A:$AN,AN$1,0)</f>
        <v>#REF!</v>
      </c>
      <c r="AO208" s="22" t="s">
        <v>992</v>
      </c>
      <c r="AQ208" s="22" t="s">
        <v>991</v>
      </c>
      <c r="AR208" s="1" t="s">
        <v>250</v>
      </c>
      <c r="AS208" s="1" t="s">
        <v>139</v>
      </c>
      <c r="AT208" s="1" t="s">
        <v>158</v>
      </c>
      <c r="AU208" s="1" t="s">
        <v>537</v>
      </c>
      <c r="AV208" s="1" t="s">
        <v>140</v>
      </c>
      <c r="AW208" s="1" t="s">
        <v>172</v>
      </c>
      <c r="AX208" s="1" t="s">
        <v>173</v>
      </c>
      <c r="AY208" s="22" t="s">
        <v>993</v>
      </c>
      <c r="BI208" s="23">
        <v>42917</v>
      </c>
      <c r="BJ208" s="23">
        <v>44348</v>
      </c>
      <c r="BK208" s="24">
        <v>1804.9</v>
      </c>
      <c r="BL208" s="1">
        <v>1.2</v>
      </c>
      <c r="BM208" s="29">
        <v>244572.41</v>
      </c>
      <c r="BO208" s="29">
        <v>244572.41</v>
      </c>
      <c r="BP208" s="29">
        <v>979.36</v>
      </c>
      <c r="BQ208" s="29">
        <v>-1343.23</v>
      </c>
      <c r="BR208" s="29">
        <v>454.1</v>
      </c>
      <c r="CC208" s="29">
        <v>90.23</v>
      </c>
      <c r="CT208" s="1" t="s">
        <v>175</v>
      </c>
      <c r="CV208" s="29">
        <v>90.23</v>
      </c>
      <c r="DA208" s="29">
        <v>438894.99</v>
      </c>
      <c r="DB208" s="29">
        <v>244572.41</v>
      </c>
      <c r="DE208" s="22" t="s">
        <v>470</v>
      </c>
      <c r="DI208" s="22" t="s">
        <v>994</v>
      </c>
      <c r="DM208" s="1">
        <v>2</v>
      </c>
      <c r="DN208" s="1">
        <v>3.9</v>
      </c>
      <c r="DO208" s="1">
        <v>1.3</v>
      </c>
      <c r="DP208" s="1">
        <v>0.4</v>
      </c>
      <c r="DQ208" s="1">
        <v>0.2</v>
      </c>
    </row>
    <row r="209" ht="14" hidden="1" customHeight="1" spans="1:121">
      <c r="A209" s="1" t="s">
        <v>995</v>
      </c>
      <c r="B209" s="1" t="s">
        <v>991</v>
      </c>
      <c r="C209" s="1" t="s">
        <v>992</v>
      </c>
      <c r="D209" s="1" t="s">
        <v>470</v>
      </c>
      <c r="E209" s="1" t="s">
        <v>149</v>
      </c>
      <c r="F209" s="1" t="s">
        <v>128</v>
      </c>
      <c r="G209" s="1" t="s">
        <v>157</v>
      </c>
      <c r="H209" s="1" t="s">
        <v>996</v>
      </c>
      <c r="I209" s="1">
        <v>0.9020398437501</v>
      </c>
      <c r="J209" s="1">
        <v>0</v>
      </c>
      <c r="K209" s="1">
        <f t="shared" si="69"/>
        <v>90.23</v>
      </c>
      <c r="L209" s="7">
        <f t="shared" si="70"/>
        <v>0</v>
      </c>
      <c r="M209" s="1">
        <f t="shared" si="71"/>
        <v>0.0454</v>
      </c>
      <c r="N209" s="13">
        <f t="shared" si="72"/>
        <v>0.24457241</v>
      </c>
      <c r="P209" s="1">
        <f t="shared" si="73"/>
        <v>1.7252</v>
      </c>
      <c r="Q209" s="1">
        <v>0</v>
      </c>
      <c r="S209" s="1" t="s">
        <v>130</v>
      </c>
      <c r="T209" s="1" t="str">
        <f>VLOOKUP($A209,'[1]Sheet 1'!$A:$AN,T$1,0)</f>
        <v>No</v>
      </c>
      <c r="U209" s="1" t="s">
        <v>131</v>
      </c>
      <c r="V209" s="1" t="s">
        <v>158</v>
      </c>
      <c r="W209" s="1" t="s">
        <v>158</v>
      </c>
      <c r="X209" s="1" t="s">
        <v>537</v>
      </c>
      <c r="Y209" s="1" t="str">
        <f>VLOOKUP($A209,'[1]Sheet 1'!$A:$AN,Y$1,0)</f>
        <v>Strategy Approved</v>
      </c>
      <c r="Z209" s="1" t="str">
        <f>VLOOKUP($A209,'[1]Sheet 1'!$A:$AN,Z$1,0)</f>
        <v>STRIDE Development Hub</v>
      </c>
      <c r="AA209" s="1" t="s">
        <v>131</v>
      </c>
      <c r="AB209" s="1" t="s">
        <v>529</v>
      </c>
      <c r="AC209" s="1" t="s">
        <v>159</v>
      </c>
      <c r="AD209" s="1" t="str">
        <f>VLOOKUP($A209,'[1]Sheet 1'!$A:$AN,AD$1,0)</f>
        <v>2020 End</v>
      </c>
      <c r="AE209" s="1" t="str">
        <f>VLOOKUP($A209,'[1]Sheet 1'!$A:$AN,AE$1,0)</f>
        <v>SONAR - Available in Horizon</v>
      </c>
      <c r="AF209" s="1" t="s">
        <v>158</v>
      </c>
      <c r="AG209" s="1" t="str">
        <f>VLOOKUP($A209,'[1]Sheet 1'!$A:$AN,AG$1,0)</f>
        <v>Operational Necessity</v>
      </c>
      <c r="AH209" s="1">
        <f>VLOOKUP($A209,'[1]Sheet 1'!$A:$AN,AH$1,0)</f>
        <v>0</v>
      </c>
      <c r="AI209" s="1" t="str">
        <f>VLOOKUP($A209,'[1]Sheet 1'!$A:$AN,AI$1,0)</f>
        <v>Clinical Development</v>
      </c>
      <c r="AJ209" s="1" t="str">
        <f>VLOOKUP($A209,'[1]Sheet 1'!$A:$AN,AJ$1,0)</f>
        <v>Clinical Data Collection and Mgmt</v>
      </c>
      <c r="AK209" s="1" t="e">
        <f>VLOOKUP($A209,'[1]Sheet 1'!$A:$AN,AK$1,0)</f>
        <v>#REF!</v>
      </c>
      <c r="AL209" s="1" t="e">
        <f>VLOOKUP($A209,'[1]Sheet 1'!$A:$AN,AL$1,0)</f>
        <v>#REF!</v>
      </c>
      <c r="AM209" s="1" t="e">
        <f>VLOOKUP($A209,'[1]Sheet 1'!$A:$AN,AM$1,0)</f>
        <v>#REF!</v>
      </c>
      <c r="AN209" s="1" t="e">
        <f>VLOOKUP($A209,'[1]Sheet 1'!$A:$AN,AN$1,0)</f>
        <v>#REF!</v>
      </c>
      <c r="AO209" s="22" t="s">
        <v>997</v>
      </c>
      <c r="AW209" s="1" t="s">
        <v>172</v>
      </c>
      <c r="AZ209" s="22" t="s">
        <v>996</v>
      </c>
      <c r="BA209" s="1" t="s">
        <v>998</v>
      </c>
      <c r="BB209" s="1" t="s">
        <v>166</v>
      </c>
      <c r="BC209" s="1" t="s">
        <v>537</v>
      </c>
      <c r="BD209" s="1" t="s">
        <v>466</v>
      </c>
      <c r="BE209" s="22" t="s">
        <v>999</v>
      </c>
      <c r="BF209" s="1" t="s">
        <v>138</v>
      </c>
      <c r="BG209" s="1" t="s">
        <v>152</v>
      </c>
      <c r="BH209" s="1" t="s">
        <v>152</v>
      </c>
      <c r="BI209" s="23">
        <v>42917</v>
      </c>
      <c r="BJ209" s="23">
        <v>44348</v>
      </c>
      <c r="BK209" s="24">
        <v>1804.9</v>
      </c>
      <c r="BL209" s="1">
        <v>1.2</v>
      </c>
      <c r="BM209" s="29">
        <v>244572.41</v>
      </c>
      <c r="BO209" s="29">
        <v>244572.41</v>
      </c>
      <c r="BP209" s="29">
        <v>979.36</v>
      </c>
      <c r="BQ209" s="29">
        <v>-1343.23</v>
      </c>
      <c r="BR209" s="29">
        <v>454.1</v>
      </c>
      <c r="CC209" s="29">
        <v>90.23</v>
      </c>
      <c r="CV209" s="29">
        <v>90.23</v>
      </c>
      <c r="DA209" s="29">
        <v>438894.99</v>
      </c>
      <c r="DB209" s="29">
        <v>244572.41</v>
      </c>
      <c r="DF209" s="22" t="s">
        <v>470</v>
      </c>
      <c r="DJ209" s="22" t="s">
        <v>470</v>
      </c>
      <c r="DM209" s="1">
        <v>2</v>
      </c>
      <c r="DN209" s="1">
        <v>3.9</v>
      </c>
      <c r="DO209" s="1">
        <v>1.3</v>
      </c>
      <c r="DP209" s="1">
        <v>0.4</v>
      </c>
      <c r="DQ209" s="1">
        <v>0.2</v>
      </c>
    </row>
    <row r="210" ht="14" customHeight="1" spans="1:121">
      <c r="A210" s="1">
        <v>15371</v>
      </c>
      <c r="B210" s="1" t="s">
        <v>1000</v>
      </c>
      <c r="C210" s="1" t="s">
        <v>1001</v>
      </c>
      <c r="D210" s="1" t="s">
        <v>1002</v>
      </c>
      <c r="E210" s="1" t="s">
        <v>127</v>
      </c>
      <c r="F210" s="1" t="s">
        <v>128</v>
      </c>
      <c r="G210" s="1" t="s">
        <v>157</v>
      </c>
      <c r="H210" s="1">
        <v>0</v>
      </c>
      <c r="I210" s="1">
        <v>0.5370686250001</v>
      </c>
      <c r="J210" s="1">
        <v>0.225</v>
      </c>
      <c r="K210" s="7">
        <f t="shared" si="69"/>
        <v>31804.85</v>
      </c>
      <c r="L210" s="7">
        <f t="shared" si="70"/>
        <v>417300</v>
      </c>
      <c r="M210" s="1">
        <f t="shared" si="71"/>
        <v>0.0227</v>
      </c>
      <c r="N210" s="13">
        <f t="shared" si="72"/>
        <v>3.71433739</v>
      </c>
      <c r="P210" s="1">
        <f t="shared" si="73"/>
        <v>5.1529</v>
      </c>
      <c r="Q210" s="1">
        <v>0</v>
      </c>
      <c r="S210" s="1" t="s">
        <v>130</v>
      </c>
      <c r="T210" s="1" t="str">
        <f>VLOOKUP($A210,'[1]Sheet 1'!$A:$AN,T$1,0)</f>
        <v>No</v>
      </c>
      <c r="U210" s="1" t="s">
        <v>131</v>
      </c>
      <c r="V210" s="1" t="s">
        <v>158</v>
      </c>
      <c r="W210" s="1" t="s">
        <v>158</v>
      </c>
      <c r="X210" s="1" t="s">
        <v>537</v>
      </c>
      <c r="Y210" s="1" t="str">
        <f>VLOOKUP($A210,'[1]Sheet 1'!$A:$AN,Y$1,0)</f>
        <v>Strategy Approved</v>
      </c>
      <c r="Z210" s="1" t="str">
        <f>VLOOKUP($A210,'[1]Sheet 1'!$A:$AN,Z$1,0)</f>
        <v>STRIDE NEO</v>
      </c>
      <c r="AA210" s="1" t="s">
        <v>131</v>
      </c>
      <c r="AB210" s="1" t="s">
        <v>529</v>
      </c>
      <c r="AC210" s="1" t="s">
        <v>159</v>
      </c>
      <c r="AD210" s="1" t="str">
        <f>VLOOKUP($A210,'[1]Sheet 1'!$A:$AN,AD$1,0)</f>
        <v>2020 Ongoing</v>
      </c>
      <c r="AE210" s="1" t="str">
        <f>VLOOKUP($A210,'[1]Sheet 1'!$A:$AN,AE$1,0)</f>
        <v>SONAR - Available in Horizon</v>
      </c>
      <c r="AF210" s="1" t="s">
        <v>158</v>
      </c>
      <c r="AG210" s="1" t="str">
        <f>VLOOKUP($A210,'[1]Sheet 1'!$A:$AN,AG$1,0)</f>
        <v>Operational Necessity</v>
      </c>
      <c r="AH210" s="1">
        <f>VLOOKUP($A210,'[1]Sheet 1'!$A:$AN,AH$1,0)</f>
        <v>0</v>
      </c>
      <c r="AI210" s="1" t="str">
        <f>VLOOKUP($A210,'[1]Sheet 1'!$A:$AN,AI$1,0)</f>
        <v>Clinical Development</v>
      </c>
      <c r="AJ210" s="1" t="str">
        <f>VLOOKUP($A210,'[1]Sheet 1'!$A:$AN,AJ$1,0)</f>
        <v>ClinOps and Trial Execution</v>
      </c>
      <c r="AK210" s="1" t="e">
        <f>VLOOKUP($A210,'[1]Sheet 1'!$A:$AN,AK$1,0)</f>
        <v>#REF!</v>
      </c>
      <c r="AL210" s="1" t="e">
        <f>VLOOKUP($A210,'[1]Sheet 1'!$A:$AN,AL$1,0)</f>
        <v>#REF!</v>
      </c>
      <c r="AM210" s="1" t="e">
        <f>VLOOKUP($A210,'[1]Sheet 1'!$A:$AN,AM$1,0)</f>
        <v>#REF!</v>
      </c>
      <c r="AN210" s="1" t="e">
        <f>VLOOKUP($A210,'[1]Sheet 1'!$A:$AN,AN$1,0)</f>
        <v>#REF!</v>
      </c>
      <c r="AO210" s="22" t="s">
        <v>1001</v>
      </c>
      <c r="AQ210" s="22" t="s">
        <v>1000</v>
      </c>
      <c r="AR210" s="1" t="s">
        <v>250</v>
      </c>
      <c r="AS210" s="1" t="s">
        <v>139</v>
      </c>
      <c r="AT210" s="1" t="s">
        <v>158</v>
      </c>
      <c r="AU210" s="1" t="s">
        <v>537</v>
      </c>
      <c r="AV210" s="1" t="s">
        <v>140</v>
      </c>
      <c r="AW210" s="1" t="s">
        <v>172</v>
      </c>
      <c r="AX210" s="1" t="s">
        <v>173</v>
      </c>
      <c r="AY210" s="22" t="s">
        <v>1003</v>
      </c>
      <c r="BI210" s="23">
        <v>42918</v>
      </c>
      <c r="BJ210" s="23">
        <v>44375</v>
      </c>
      <c r="BK210" s="24">
        <v>5196.1</v>
      </c>
      <c r="BL210" s="1">
        <v>3.4</v>
      </c>
      <c r="BM210" s="29">
        <v>3297037.39</v>
      </c>
      <c r="BO210" s="29">
        <v>3297037.39</v>
      </c>
      <c r="BP210" s="29">
        <v>13074.11</v>
      </c>
      <c r="BQ210" s="29">
        <v>53742.33</v>
      </c>
      <c r="BR210" s="29">
        <v>-78419.25</v>
      </c>
      <c r="BS210" s="29">
        <v>10983.83</v>
      </c>
      <c r="BT210" s="29">
        <v>32423.83</v>
      </c>
      <c r="BU210" s="29"/>
      <c r="BV210" s="29"/>
      <c r="BW210" s="29"/>
      <c r="BX210" s="29"/>
      <c r="BY210" s="29"/>
      <c r="BZ210" s="29"/>
      <c r="CA210" s="29"/>
      <c r="CC210" s="29">
        <v>31804.85</v>
      </c>
      <c r="CD210" s="29">
        <v>417300</v>
      </c>
      <c r="CT210" s="1" t="s">
        <v>175</v>
      </c>
      <c r="CU210" s="29">
        <v>417300</v>
      </c>
      <c r="CV210" s="29">
        <v>-11602.81</v>
      </c>
      <c r="CW210" s="29">
        <v>75807.66</v>
      </c>
      <c r="CX210" s="29">
        <v>194800</v>
      </c>
      <c r="CY210" s="29">
        <v>190100</v>
      </c>
      <c r="DA210" s="29">
        <v>1999101.99</v>
      </c>
      <c r="DB210" s="29">
        <v>3714337.39</v>
      </c>
      <c r="DE210" s="22" t="s">
        <v>1002</v>
      </c>
      <c r="DI210" s="22" t="s">
        <v>1004</v>
      </c>
      <c r="DM210" s="1">
        <v>11.4</v>
      </c>
      <c r="DN210" s="1">
        <v>7.1</v>
      </c>
      <c r="DO210" s="1">
        <v>3.1</v>
      </c>
      <c r="DP210" s="1">
        <v>1.1</v>
      </c>
      <c r="DQ210" s="1">
        <v>0.1</v>
      </c>
    </row>
    <row r="211" ht="14" hidden="1" customHeight="1" spans="1:121">
      <c r="A211" s="1" t="s">
        <v>1005</v>
      </c>
      <c r="B211" s="1" t="s">
        <v>1000</v>
      </c>
      <c r="C211" s="1" t="s">
        <v>1001</v>
      </c>
      <c r="D211" s="1" t="s">
        <v>1002</v>
      </c>
      <c r="E211" s="1" t="s">
        <v>149</v>
      </c>
      <c r="F211" s="1" t="s">
        <v>128</v>
      </c>
      <c r="G211" s="1" t="s">
        <v>157</v>
      </c>
      <c r="H211" s="1" t="s">
        <v>1006</v>
      </c>
      <c r="I211" s="1">
        <v>0.5370686250001</v>
      </c>
      <c r="J211" s="1">
        <v>0.225</v>
      </c>
      <c r="K211" s="1">
        <f t="shared" si="69"/>
        <v>31804.85</v>
      </c>
      <c r="L211" s="7">
        <f t="shared" si="70"/>
        <v>417300</v>
      </c>
      <c r="M211" s="1">
        <f t="shared" si="71"/>
        <v>0.0227</v>
      </c>
      <c r="N211" s="13">
        <f t="shared" si="72"/>
        <v>3.71433739</v>
      </c>
      <c r="P211" s="1">
        <f t="shared" si="73"/>
        <v>5.1529</v>
      </c>
      <c r="Q211" s="1">
        <v>0</v>
      </c>
      <c r="S211" s="1" t="s">
        <v>130</v>
      </c>
      <c r="T211" s="1" t="str">
        <f>VLOOKUP($A211,'[1]Sheet 1'!$A:$AN,T$1,0)</f>
        <v>No</v>
      </c>
      <c r="U211" s="1" t="s">
        <v>131</v>
      </c>
      <c r="V211" s="1" t="s">
        <v>158</v>
      </c>
      <c r="W211" s="1" t="s">
        <v>158</v>
      </c>
      <c r="X211" s="1" t="s">
        <v>537</v>
      </c>
      <c r="Y211" s="1" t="str">
        <f>VLOOKUP($A211,'[1]Sheet 1'!$A:$AN,Y$1,0)</f>
        <v>Strategy Approved</v>
      </c>
      <c r="Z211" s="1" t="str">
        <f>VLOOKUP($A211,'[1]Sheet 1'!$A:$AN,Z$1,0)</f>
        <v>STRIDE NEO</v>
      </c>
      <c r="AA211" s="1" t="s">
        <v>131</v>
      </c>
      <c r="AB211" s="1" t="s">
        <v>529</v>
      </c>
      <c r="AC211" s="1" t="s">
        <v>159</v>
      </c>
      <c r="AD211" s="1" t="str">
        <f>VLOOKUP($A211,'[1]Sheet 1'!$A:$AN,AD$1,0)</f>
        <v>2020 Ongoing</v>
      </c>
      <c r="AE211" s="1" t="str">
        <f>VLOOKUP($A211,'[1]Sheet 1'!$A:$AN,AE$1,0)</f>
        <v>SONAR - Available in Horizon</v>
      </c>
      <c r="AF211" s="1" t="s">
        <v>158</v>
      </c>
      <c r="AG211" s="1" t="str">
        <f>VLOOKUP($A211,'[1]Sheet 1'!$A:$AN,AG$1,0)</f>
        <v>Operational Necessity</v>
      </c>
      <c r="AH211" s="1">
        <f>VLOOKUP($A211,'[1]Sheet 1'!$A:$AN,AH$1,0)</f>
        <v>0</v>
      </c>
      <c r="AI211" s="1" t="str">
        <f>VLOOKUP($A211,'[1]Sheet 1'!$A:$AN,AI$1,0)</f>
        <v>Clinical Development</v>
      </c>
      <c r="AJ211" s="1" t="str">
        <f>VLOOKUP($A211,'[1]Sheet 1'!$A:$AN,AJ$1,0)</f>
        <v>ClinOps and Trial Execution</v>
      </c>
      <c r="AK211" s="1" t="e">
        <f>VLOOKUP($A211,'[1]Sheet 1'!$A:$AN,AK$1,0)</f>
        <v>#REF!</v>
      </c>
      <c r="AL211" s="1" t="e">
        <f>VLOOKUP($A211,'[1]Sheet 1'!$A:$AN,AL$1,0)</f>
        <v>#REF!</v>
      </c>
      <c r="AM211" s="1" t="e">
        <f>VLOOKUP($A211,'[1]Sheet 1'!$A:$AN,AM$1,0)</f>
        <v>#REF!</v>
      </c>
      <c r="AN211" s="1" t="e">
        <f>VLOOKUP($A211,'[1]Sheet 1'!$A:$AN,AN$1,0)</f>
        <v>#REF!</v>
      </c>
      <c r="AO211" s="22" t="s">
        <v>1001</v>
      </c>
      <c r="AW211" s="1" t="s">
        <v>172</v>
      </c>
      <c r="AZ211" s="22" t="s">
        <v>1006</v>
      </c>
      <c r="BA211" s="1" t="s">
        <v>1007</v>
      </c>
      <c r="BB211" s="1" t="s">
        <v>166</v>
      </c>
      <c r="BC211" s="1" t="s">
        <v>537</v>
      </c>
      <c r="BD211" s="1" t="s">
        <v>466</v>
      </c>
      <c r="BE211" s="22" t="s">
        <v>1008</v>
      </c>
      <c r="BF211" s="1" t="s">
        <v>258</v>
      </c>
      <c r="BG211" s="1" t="s">
        <v>152</v>
      </c>
      <c r="BH211" s="1" t="s">
        <v>152</v>
      </c>
      <c r="BI211" s="23">
        <v>42918</v>
      </c>
      <c r="BJ211" s="23">
        <v>44375</v>
      </c>
      <c r="BK211" s="24">
        <v>5196.1</v>
      </c>
      <c r="BL211" s="1">
        <v>3.4</v>
      </c>
      <c r="BM211" s="29">
        <v>3297037.39</v>
      </c>
      <c r="BO211" s="29">
        <v>3297037.39</v>
      </c>
      <c r="BP211" s="29">
        <v>13074.11</v>
      </c>
      <c r="BQ211" s="29">
        <v>53742.33</v>
      </c>
      <c r="BR211" s="29">
        <v>-78419.25</v>
      </c>
      <c r="BS211" s="29">
        <v>10983.83</v>
      </c>
      <c r="BT211" s="29">
        <v>32423.83</v>
      </c>
      <c r="BU211" s="29"/>
      <c r="BV211" s="29"/>
      <c r="BW211" s="29"/>
      <c r="BX211" s="29"/>
      <c r="BY211" s="29"/>
      <c r="BZ211" s="29"/>
      <c r="CA211" s="29"/>
      <c r="CC211" s="29">
        <v>31804.85</v>
      </c>
      <c r="CD211" s="29">
        <v>417300</v>
      </c>
      <c r="CU211" s="29">
        <v>417300</v>
      </c>
      <c r="CV211" s="29">
        <v>-11602.81</v>
      </c>
      <c r="CW211" s="29">
        <v>75807.66</v>
      </c>
      <c r="CX211" s="29">
        <v>194800</v>
      </c>
      <c r="CY211" s="29">
        <v>190100</v>
      </c>
      <c r="DA211" s="29">
        <v>1999101.99</v>
      </c>
      <c r="DB211" s="29">
        <v>3714337.39</v>
      </c>
      <c r="DF211" s="22" t="s">
        <v>1002</v>
      </c>
      <c r="DJ211" s="22" t="s">
        <v>1002</v>
      </c>
      <c r="DM211" s="1">
        <v>11.4</v>
      </c>
      <c r="DN211" s="1">
        <v>7.1</v>
      </c>
      <c r="DO211" s="1">
        <v>3.1</v>
      </c>
      <c r="DP211" s="1">
        <v>1.1</v>
      </c>
      <c r="DQ211" s="1">
        <v>0.1</v>
      </c>
    </row>
    <row r="212" ht="14" customHeight="1" spans="1:121">
      <c r="A212" s="1">
        <v>15373</v>
      </c>
      <c r="B212" s="1" t="s">
        <v>1009</v>
      </c>
      <c r="C212" s="1" t="s">
        <v>1010</v>
      </c>
      <c r="D212" s="1" t="s">
        <v>1011</v>
      </c>
      <c r="E212" s="1" t="s">
        <v>127</v>
      </c>
      <c r="F212" s="1" t="s">
        <v>128</v>
      </c>
      <c r="G212" s="1" t="s">
        <v>157</v>
      </c>
      <c r="H212" s="1">
        <v>0</v>
      </c>
      <c r="K212" s="7">
        <f t="shared" si="69"/>
        <v>0</v>
      </c>
      <c r="L212" s="7">
        <f t="shared" si="70"/>
        <v>0</v>
      </c>
      <c r="M212" s="1">
        <f t="shared" si="71"/>
        <v>0.2497</v>
      </c>
      <c r="N212" s="13">
        <f t="shared" si="72"/>
        <v>0</v>
      </c>
      <c r="P212" s="1">
        <f t="shared" si="73"/>
        <v>2.951</v>
      </c>
      <c r="Q212" s="1">
        <v>0</v>
      </c>
      <c r="S212" s="1" t="s">
        <v>130</v>
      </c>
      <c r="T212" s="1" t="e">
        <f>VLOOKUP($A212,'[1]Sheet 1'!$A:$AN,T$1,0)</f>
        <v>#N/A</v>
      </c>
      <c r="U212" s="1" t="s">
        <v>131</v>
      </c>
      <c r="V212" s="1" t="s">
        <v>158</v>
      </c>
      <c r="W212" s="1" t="s">
        <v>158</v>
      </c>
      <c r="X212" s="1" t="s">
        <v>134</v>
      </c>
      <c r="Y212" s="1" t="str">
        <f>VLOOKUP($A212,'[1]Sheet 1'!$A:$AN,Y$1,0)</f>
        <v>Strategy Approved</v>
      </c>
      <c r="Z212" s="1" t="str">
        <f>VLOOKUP($A212,'[1]Sheet 1'!$A:$AN,Z$1,0)</f>
        <v>STRIDE NVS Connect</v>
      </c>
      <c r="AA212" s="1" t="s">
        <v>131</v>
      </c>
      <c r="AB212" s="1" t="s">
        <v>529</v>
      </c>
      <c r="AC212" s="1" t="s">
        <v>159</v>
      </c>
      <c r="AD212" s="1" t="e">
        <f>VLOOKUP($A212,'[1]Sheet 1'!$A:$AN,AD$1,0)</f>
        <v>#N/A</v>
      </c>
      <c r="AE212" s="1" t="e">
        <f>VLOOKUP($A212,'[1]Sheet 1'!$A:$AN,AE$1,0)</f>
        <v>#N/A</v>
      </c>
      <c r="AF212" s="1" t="s">
        <v>158</v>
      </c>
      <c r="AG212" s="1" t="e">
        <f>VLOOKUP($A212,'[1]Sheet 1'!$A:$AN,AG$1,0)</f>
        <v>#N/A</v>
      </c>
      <c r="AH212" s="1" t="e">
        <f>VLOOKUP($A212,'[1]Sheet 1'!$A:$AN,AH$1,0)</f>
        <v>#N/A</v>
      </c>
      <c r="AI212" s="1" t="e">
        <f>VLOOKUP($A212,'[1]Sheet 1'!$A:$AN,AI$1,0)</f>
        <v>#N/A</v>
      </c>
      <c r="AJ212" s="1" t="e">
        <f>VLOOKUP($A212,'[1]Sheet 1'!$A:$AN,AJ$1,0)</f>
        <v>#N/A</v>
      </c>
      <c r="AK212" s="1" t="e">
        <f>VLOOKUP($A212,'[1]Sheet 1'!$A:$AN,AK$1,0)</f>
        <v>#REF!</v>
      </c>
      <c r="AL212" s="1" t="e">
        <f>VLOOKUP($A212,'[1]Sheet 1'!$A:$AN,AL$1,0)</f>
        <v>#REF!</v>
      </c>
      <c r="AM212" s="1" t="e">
        <f>VLOOKUP($A212,'[1]Sheet 1'!$A:$AN,AM$1,0)</f>
        <v>#REF!</v>
      </c>
      <c r="AN212" s="1" t="e">
        <f>VLOOKUP($A212,'[1]Sheet 1'!$A:$AN,AN$1,0)</f>
        <v>#REF!</v>
      </c>
      <c r="AO212" s="22" t="s">
        <v>1010</v>
      </c>
      <c r="AQ212" s="22" t="s">
        <v>1009</v>
      </c>
      <c r="AR212" s="1" t="s">
        <v>250</v>
      </c>
      <c r="AS212" s="1" t="s">
        <v>139</v>
      </c>
      <c r="AT212" s="1" t="s">
        <v>132</v>
      </c>
      <c r="AU212" s="1" t="s">
        <v>537</v>
      </c>
      <c r="AV212" s="1" t="s">
        <v>140</v>
      </c>
      <c r="AW212" s="1" t="s">
        <v>172</v>
      </c>
      <c r="AX212" s="1" t="s">
        <v>173</v>
      </c>
      <c r="AY212" s="22" t="s">
        <v>1012</v>
      </c>
      <c r="BI212" s="23">
        <v>42919</v>
      </c>
      <c r="BJ212" s="23">
        <v>44561</v>
      </c>
      <c r="BK212" s="24">
        <v>3446.3</v>
      </c>
      <c r="BL212" s="1">
        <v>2.3</v>
      </c>
      <c r="CT212" s="1" t="s">
        <v>175</v>
      </c>
      <c r="DA212" s="29">
        <v>1004172</v>
      </c>
      <c r="DE212" s="22" t="s">
        <v>1011</v>
      </c>
      <c r="DI212" s="22" t="s">
        <v>1013</v>
      </c>
      <c r="DM212" s="1">
        <v>0.6</v>
      </c>
      <c r="DN212" s="1">
        <v>5.2</v>
      </c>
      <c r="DO212" s="1">
        <v>4.4</v>
      </c>
      <c r="DP212" s="1">
        <v>2.8</v>
      </c>
      <c r="DQ212" s="1">
        <v>1.1</v>
      </c>
    </row>
    <row r="213" ht="14" hidden="1" customHeight="1" spans="1:121">
      <c r="A213" s="1" t="s">
        <v>1014</v>
      </c>
      <c r="B213" s="1" t="s">
        <v>1009</v>
      </c>
      <c r="C213" s="1" t="s">
        <v>1010</v>
      </c>
      <c r="D213" s="1" t="s">
        <v>1011</v>
      </c>
      <c r="E213" s="1" t="s">
        <v>149</v>
      </c>
      <c r="F213" s="1" t="s">
        <v>128</v>
      </c>
      <c r="G213" s="1" t="s">
        <v>157</v>
      </c>
      <c r="H213" s="1" t="s">
        <v>1015</v>
      </c>
      <c r="K213" s="1">
        <f t="shared" si="69"/>
        <v>0</v>
      </c>
      <c r="L213" s="7">
        <f t="shared" si="70"/>
        <v>0</v>
      </c>
      <c r="M213" s="1">
        <f t="shared" si="71"/>
        <v>0.2497</v>
      </c>
      <c r="N213" s="13">
        <f t="shared" si="72"/>
        <v>0</v>
      </c>
      <c r="P213" s="1">
        <f t="shared" si="73"/>
        <v>2.951</v>
      </c>
      <c r="Q213" s="1">
        <v>0</v>
      </c>
      <c r="S213" s="1" t="s">
        <v>130</v>
      </c>
      <c r="T213" s="1" t="e">
        <f>VLOOKUP($A213,'[1]Sheet 1'!$A:$AN,T$1,0)</f>
        <v>#N/A</v>
      </c>
      <c r="U213" s="1" t="s">
        <v>131</v>
      </c>
      <c r="V213" s="1" t="s">
        <v>158</v>
      </c>
      <c r="W213" s="1" t="s">
        <v>158</v>
      </c>
      <c r="X213" s="1" t="s">
        <v>134</v>
      </c>
      <c r="Y213" s="1" t="str">
        <f>VLOOKUP($A213,'[1]Sheet 1'!$A:$AN,Y$1,0)</f>
        <v>Strategy Approved</v>
      </c>
      <c r="Z213" s="1" t="str">
        <f>VLOOKUP($A213,'[1]Sheet 1'!$A:$AN,Z$1,0)</f>
        <v>STRIDE Novartis Connect</v>
      </c>
      <c r="AA213" s="1" t="s">
        <v>131</v>
      </c>
      <c r="AB213" s="1" t="s">
        <v>529</v>
      </c>
      <c r="AC213" s="1" t="s">
        <v>159</v>
      </c>
      <c r="AD213" s="1" t="e">
        <f>VLOOKUP($A213,'[1]Sheet 1'!$A:$AN,AD$1,0)</f>
        <v>#N/A</v>
      </c>
      <c r="AE213" s="1" t="e">
        <f>VLOOKUP($A213,'[1]Sheet 1'!$A:$AN,AE$1,0)</f>
        <v>#N/A</v>
      </c>
      <c r="AF213" s="1" t="s">
        <v>158</v>
      </c>
      <c r="AG213" s="1" t="e">
        <f>VLOOKUP($A213,'[1]Sheet 1'!$A:$AN,AG$1,0)</f>
        <v>#N/A</v>
      </c>
      <c r="AH213" s="1" t="e">
        <f>VLOOKUP($A213,'[1]Sheet 1'!$A:$AN,AH$1,0)</f>
        <v>#N/A</v>
      </c>
      <c r="AI213" s="1" t="e">
        <f>VLOOKUP($A213,'[1]Sheet 1'!$A:$AN,AI$1,0)</f>
        <v>#N/A</v>
      </c>
      <c r="AJ213" s="1" t="e">
        <f>VLOOKUP($A213,'[1]Sheet 1'!$A:$AN,AJ$1,0)</f>
        <v>#N/A</v>
      </c>
      <c r="AK213" s="1" t="e">
        <f>VLOOKUP($A213,'[1]Sheet 1'!$A:$AN,AK$1,0)</f>
        <v>#REF!</v>
      </c>
      <c r="AL213" s="1" t="e">
        <f>VLOOKUP($A213,'[1]Sheet 1'!$A:$AN,AL$1,0)</f>
        <v>#REF!</v>
      </c>
      <c r="AM213" s="1" t="e">
        <f>VLOOKUP($A213,'[1]Sheet 1'!$A:$AN,AM$1,0)</f>
        <v>#REF!</v>
      </c>
      <c r="AN213" s="1" t="e">
        <f>VLOOKUP($A213,'[1]Sheet 1'!$A:$AN,AN$1,0)</f>
        <v>#REF!</v>
      </c>
      <c r="AO213" s="22" t="s">
        <v>1016</v>
      </c>
      <c r="AW213" s="1" t="s">
        <v>172</v>
      </c>
      <c r="AZ213" s="22" t="s">
        <v>1015</v>
      </c>
      <c r="BA213" s="1" t="s">
        <v>1017</v>
      </c>
      <c r="BB213" s="1" t="s">
        <v>166</v>
      </c>
      <c r="BC213" s="1" t="s">
        <v>537</v>
      </c>
      <c r="BD213" s="1" t="s">
        <v>466</v>
      </c>
      <c r="BF213" s="1" t="s">
        <v>258</v>
      </c>
      <c r="BG213" s="1" t="s">
        <v>152</v>
      </c>
      <c r="BH213" s="1" t="s">
        <v>152</v>
      </c>
      <c r="BI213" s="23">
        <v>42919</v>
      </c>
      <c r="BJ213" s="23">
        <v>44561</v>
      </c>
      <c r="BK213" s="24">
        <v>3446.3</v>
      </c>
      <c r="BL213" s="1">
        <v>2.3</v>
      </c>
      <c r="DA213" s="29">
        <v>1004172</v>
      </c>
      <c r="DF213" s="22" t="s">
        <v>1011</v>
      </c>
      <c r="DJ213" s="22" t="s">
        <v>1011</v>
      </c>
      <c r="DM213" s="1">
        <v>0.6</v>
      </c>
      <c r="DN213" s="1">
        <v>5.2</v>
      </c>
      <c r="DO213" s="1">
        <v>4.4</v>
      </c>
      <c r="DP213" s="1">
        <v>2.8</v>
      </c>
      <c r="DQ213" s="1">
        <v>1.1</v>
      </c>
    </row>
    <row r="214" ht="14" customHeight="1" spans="1:135">
      <c r="A214" s="1">
        <v>15368</v>
      </c>
      <c r="B214" s="1" t="s">
        <v>1018</v>
      </c>
      <c r="C214" s="1" t="s">
        <v>1019</v>
      </c>
      <c r="D214" s="1" t="s">
        <v>1011</v>
      </c>
      <c r="E214" s="1" t="s">
        <v>127</v>
      </c>
      <c r="F214" s="1" t="s">
        <v>277</v>
      </c>
      <c r="G214" s="1" t="s">
        <v>157</v>
      </c>
      <c r="H214" s="1">
        <v>0</v>
      </c>
      <c r="I214" s="1">
        <v>0.4679293541665</v>
      </c>
      <c r="J214" s="1">
        <v>0</v>
      </c>
      <c r="K214" s="7">
        <f t="shared" si="69"/>
        <v>484472.01</v>
      </c>
      <c r="L214" s="7">
        <f t="shared" si="70"/>
        <v>0</v>
      </c>
      <c r="M214" s="1">
        <f t="shared" si="71"/>
        <v>0.1589</v>
      </c>
      <c r="N214" s="13">
        <f t="shared" si="72"/>
        <v>3.45450095</v>
      </c>
      <c r="P214" s="1">
        <f t="shared" si="73"/>
        <v>3.632</v>
      </c>
      <c r="Q214" s="1">
        <v>0</v>
      </c>
      <c r="S214" s="1" t="s">
        <v>130</v>
      </c>
      <c r="T214" s="1" t="str">
        <f>VLOOKUP($A214,'[1]Sheet 1'!$A:$AN,T$1,0)</f>
        <v>No</v>
      </c>
      <c r="U214" s="1" t="s">
        <v>131</v>
      </c>
      <c r="V214" s="1" t="s">
        <v>158</v>
      </c>
      <c r="W214" s="1" t="s">
        <v>158</v>
      </c>
      <c r="X214" s="1" t="s">
        <v>537</v>
      </c>
      <c r="Y214" s="1" t="str">
        <f>VLOOKUP($A214,'[1]Sheet 1'!$A:$AN,Y$1,0)</f>
        <v>Strategy Approved</v>
      </c>
      <c r="Z214" s="1" t="str">
        <f>VLOOKUP($A214,'[1]Sheet 1'!$A:$AN,Z$1,0)</f>
        <v>STRIDE Darwin</v>
      </c>
      <c r="AA214" s="1" t="s">
        <v>131</v>
      </c>
      <c r="AB214" s="1" t="s">
        <v>529</v>
      </c>
      <c r="AC214" s="1" t="s">
        <v>159</v>
      </c>
      <c r="AD214" s="1" t="str">
        <f>VLOOKUP($A214,'[1]Sheet 1'!$A:$AN,AD$1,0)</f>
        <v>2020 End</v>
      </c>
      <c r="AE214" s="1" t="str">
        <f>VLOOKUP($A214,'[1]Sheet 1'!$A:$AN,AE$1,0)</f>
        <v>SONAR - Available in Horizon</v>
      </c>
      <c r="AF214" s="1" t="s">
        <v>158</v>
      </c>
      <c r="AG214" s="1" t="str">
        <f>VLOOKUP($A214,'[1]Sheet 1'!$A:$AN,AG$1,0)</f>
        <v>Operational Necessity</v>
      </c>
      <c r="AH214" s="1">
        <f>VLOOKUP($A214,'[1]Sheet 1'!$A:$AN,AH$1,0)</f>
        <v>0</v>
      </c>
      <c r="AI214" s="1" t="str">
        <f>VLOOKUP($A214,'[1]Sheet 1'!$A:$AN,AI$1,0)</f>
        <v>Clinical Development</v>
      </c>
      <c r="AJ214" s="1" t="str">
        <f>VLOOKUP($A214,'[1]Sheet 1'!$A:$AN,AJ$1,0)</f>
        <v>ClinOps and Trial Execution</v>
      </c>
      <c r="AK214" s="1" t="e">
        <f>VLOOKUP($A214,'[1]Sheet 1'!$A:$AN,AK$1,0)</f>
        <v>#REF!</v>
      </c>
      <c r="AL214" s="1" t="e">
        <f>VLOOKUP($A214,'[1]Sheet 1'!$A:$AN,AL$1,0)</f>
        <v>#REF!</v>
      </c>
      <c r="AM214" s="1" t="e">
        <f>VLOOKUP($A214,'[1]Sheet 1'!$A:$AN,AM$1,0)</f>
        <v>#REF!</v>
      </c>
      <c r="AN214" s="1" t="e">
        <f>VLOOKUP($A214,'[1]Sheet 1'!$A:$AN,AN$1,0)</f>
        <v>#REF!</v>
      </c>
      <c r="AO214" s="22" t="s">
        <v>1019</v>
      </c>
      <c r="AQ214" s="22" t="s">
        <v>1018</v>
      </c>
      <c r="AR214" s="1" t="s">
        <v>250</v>
      </c>
      <c r="AS214" s="1" t="s">
        <v>139</v>
      </c>
      <c r="AT214" s="1" t="s">
        <v>158</v>
      </c>
      <c r="AU214" s="1" t="s">
        <v>537</v>
      </c>
      <c r="AV214" s="1" t="s">
        <v>140</v>
      </c>
      <c r="AW214" s="1" t="s">
        <v>172</v>
      </c>
      <c r="AX214" s="1" t="s">
        <v>173</v>
      </c>
      <c r="AY214" s="22" t="s">
        <v>952</v>
      </c>
      <c r="BI214" s="23">
        <v>42917</v>
      </c>
      <c r="BJ214" s="23">
        <v>44561</v>
      </c>
      <c r="BK214" s="24">
        <f t="shared" ref="BK214:CS214" si="80">SUM(BK215:BK216)</f>
        <v>3854.4</v>
      </c>
      <c r="BL214" s="24">
        <f t="shared" si="80"/>
        <v>2.6</v>
      </c>
      <c r="BM214" s="29">
        <f t="shared" si="80"/>
        <v>3454500.95</v>
      </c>
      <c r="BN214" s="24">
        <f t="shared" si="80"/>
        <v>0</v>
      </c>
      <c r="BO214" s="29">
        <f t="shared" si="80"/>
        <v>3454500.95</v>
      </c>
      <c r="BP214" s="29">
        <f t="shared" si="80"/>
        <v>227286.71</v>
      </c>
      <c r="BQ214" s="29">
        <f t="shared" si="80"/>
        <v>143556.64</v>
      </c>
      <c r="BR214" s="29">
        <f t="shared" si="80"/>
        <v>2705.35</v>
      </c>
      <c r="BS214" s="29">
        <f t="shared" si="80"/>
        <v>102216.97</v>
      </c>
      <c r="BT214" s="29">
        <f t="shared" si="80"/>
        <v>8706.34</v>
      </c>
      <c r="BU214" s="29">
        <f t="shared" si="80"/>
        <v>0</v>
      </c>
      <c r="BV214" s="29">
        <f t="shared" si="80"/>
        <v>0</v>
      </c>
      <c r="BW214" s="29">
        <f t="shared" si="80"/>
        <v>0</v>
      </c>
      <c r="BX214" s="29">
        <f t="shared" si="80"/>
        <v>0</v>
      </c>
      <c r="BY214" s="29">
        <f t="shared" si="80"/>
        <v>0</v>
      </c>
      <c r="BZ214" s="29">
        <f t="shared" si="80"/>
        <v>0</v>
      </c>
      <c r="CA214" s="29">
        <f t="shared" si="80"/>
        <v>0</v>
      </c>
      <c r="CB214" s="24">
        <f t="shared" si="80"/>
        <v>0</v>
      </c>
      <c r="CC214" s="29">
        <f t="shared" si="80"/>
        <v>484472.01</v>
      </c>
      <c r="CD214" s="24">
        <f t="shared" si="80"/>
        <v>0</v>
      </c>
      <c r="CE214" s="24">
        <f t="shared" si="80"/>
        <v>0</v>
      </c>
      <c r="CF214" s="24">
        <f t="shared" si="80"/>
        <v>0</v>
      </c>
      <c r="CG214" s="24">
        <f t="shared" si="80"/>
        <v>0</v>
      </c>
      <c r="CH214" s="24">
        <f t="shared" si="80"/>
        <v>0</v>
      </c>
      <c r="CI214" s="24">
        <f t="shared" si="80"/>
        <v>0</v>
      </c>
      <c r="CJ214" s="24">
        <f t="shared" si="80"/>
        <v>0</v>
      </c>
      <c r="CK214" s="24">
        <f t="shared" si="80"/>
        <v>0</v>
      </c>
      <c r="CL214" s="24">
        <f t="shared" si="80"/>
        <v>0</v>
      </c>
      <c r="CM214" s="24">
        <f t="shared" si="80"/>
        <v>0</v>
      </c>
      <c r="CN214" s="24">
        <f t="shared" si="80"/>
        <v>0</v>
      </c>
      <c r="CO214" s="24">
        <f t="shared" si="80"/>
        <v>0</v>
      </c>
      <c r="CP214" s="24">
        <f t="shared" si="80"/>
        <v>0</v>
      </c>
      <c r="CQ214" s="24">
        <f t="shared" si="80"/>
        <v>0</v>
      </c>
      <c r="CR214" s="24">
        <f t="shared" si="80"/>
        <v>0</v>
      </c>
      <c r="CS214" s="24">
        <f t="shared" si="80"/>
        <v>0</v>
      </c>
      <c r="CT214" s="1" t="s">
        <v>175</v>
      </c>
      <c r="CU214" s="1">
        <f t="shared" ref="CU214:DB214" si="81">SUM(CU215:CU216)</f>
        <v>0</v>
      </c>
      <c r="CV214" s="29">
        <f t="shared" si="81"/>
        <v>373548.7</v>
      </c>
      <c r="CW214" s="29">
        <f t="shared" si="81"/>
        <v>110923.31</v>
      </c>
      <c r="CX214" s="1">
        <f t="shared" si="81"/>
        <v>0</v>
      </c>
      <c r="CY214" s="1">
        <f t="shared" si="81"/>
        <v>0</v>
      </c>
      <c r="CZ214" s="1">
        <f t="shared" si="81"/>
        <v>0</v>
      </c>
      <c r="DA214" s="29">
        <f t="shared" si="81"/>
        <v>1108855.99</v>
      </c>
      <c r="DB214" s="29">
        <f t="shared" si="81"/>
        <v>3454500.95</v>
      </c>
      <c r="DE214" s="22" t="s">
        <v>1011</v>
      </c>
      <c r="DI214" s="22" t="s">
        <v>1013</v>
      </c>
      <c r="DK214" s="1">
        <f t="shared" ref="DK214:EE214" si="82">SUM(DK215:DK216)</f>
        <v>0</v>
      </c>
      <c r="DL214" s="1">
        <f t="shared" si="82"/>
        <v>0</v>
      </c>
      <c r="DM214" s="1">
        <f t="shared" si="82"/>
        <v>6.5</v>
      </c>
      <c r="DN214" s="1">
        <f t="shared" si="82"/>
        <v>6</v>
      </c>
      <c r="DO214" s="1">
        <f t="shared" si="82"/>
        <v>1.7</v>
      </c>
      <c r="DP214" s="1">
        <f t="shared" si="82"/>
        <v>1.8</v>
      </c>
      <c r="DQ214" s="1">
        <f t="shared" si="82"/>
        <v>0.7</v>
      </c>
      <c r="DR214" s="1">
        <f t="shared" si="82"/>
        <v>0</v>
      </c>
      <c r="DS214" s="1">
        <f t="shared" si="82"/>
        <v>0</v>
      </c>
      <c r="DT214" s="1">
        <f t="shared" si="82"/>
        <v>0</v>
      </c>
      <c r="DU214" s="1">
        <f t="shared" si="82"/>
        <v>0</v>
      </c>
      <c r="DV214" s="1">
        <f t="shared" si="82"/>
        <v>0</v>
      </c>
      <c r="DW214" s="1">
        <f t="shared" si="82"/>
        <v>0</v>
      </c>
      <c r="DX214" s="1">
        <f t="shared" si="82"/>
        <v>0</v>
      </c>
      <c r="DY214" s="1">
        <f t="shared" si="82"/>
        <v>0</v>
      </c>
      <c r="DZ214" s="1">
        <f t="shared" si="82"/>
        <v>0</v>
      </c>
      <c r="EA214" s="1">
        <f t="shared" si="82"/>
        <v>0</v>
      </c>
      <c r="EB214" s="1">
        <f t="shared" si="82"/>
        <v>0</v>
      </c>
      <c r="EC214" s="1">
        <f t="shared" si="82"/>
        <v>0</v>
      </c>
      <c r="ED214" s="1">
        <f t="shared" si="82"/>
        <v>0</v>
      </c>
      <c r="EE214" s="1">
        <f t="shared" si="82"/>
        <v>0</v>
      </c>
    </row>
    <row r="215" ht="14" hidden="1" customHeight="1" spans="1:121">
      <c r="A215" s="1" t="s">
        <v>1020</v>
      </c>
      <c r="B215" s="1" t="s">
        <v>1018</v>
      </c>
      <c r="C215" s="1" t="s">
        <v>1019</v>
      </c>
      <c r="D215" s="1" t="s">
        <v>1011</v>
      </c>
      <c r="E215" s="1" t="s">
        <v>149</v>
      </c>
      <c r="F215" s="1" t="s">
        <v>277</v>
      </c>
      <c r="G215" s="1" t="s">
        <v>157</v>
      </c>
      <c r="H215" s="1" t="s">
        <v>1021</v>
      </c>
      <c r="I215" s="1">
        <v>0.4679293541665</v>
      </c>
      <c r="J215" s="1">
        <v>0</v>
      </c>
      <c r="K215" s="1">
        <f t="shared" si="69"/>
        <v>1884.57</v>
      </c>
      <c r="L215" s="7">
        <f t="shared" si="70"/>
        <v>0</v>
      </c>
      <c r="M215" s="1">
        <f t="shared" si="71"/>
        <v>0.1589</v>
      </c>
      <c r="N215" s="13">
        <f t="shared" si="72"/>
        <v>1.59548843</v>
      </c>
      <c r="P215" s="1">
        <f t="shared" si="73"/>
        <v>3.632</v>
      </c>
      <c r="Q215" s="1">
        <v>0</v>
      </c>
      <c r="S215" s="1" t="s">
        <v>130</v>
      </c>
      <c r="T215" s="1" t="str">
        <f>VLOOKUP($A215,'[1]Sheet 1'!$A:$AN,T$1,0)</f>
        <v>No</v>
      </c>
      <c r="U215" s="1" t="s">
        <v>131</v>
      </c>
      <c r="V215" s="1" t="s">
        <v>158</v>
      </c>
      <c r="W215" s="1" t="s">
        <v>158</v>
      </c>
      <c r="X215" s="1" t="s">
        <v>537</v>
      </c>
      <c r="Y215" s="1" t="str">
        <f>VLOOKUP($A215,'[1]Sheet 1'!$A:$AN,Y$1,0)</f>
        <v>Strategy Approved</v>
      </c>
      <c r="Z215" s="1" t="str">
        <f>VLOOKUP($A215,'[1]Sheet 1'!$A:$AN,Z$1,0)</f>
        <v>STRIDE DARWIN</v>
      </c>
      <c r="AA215" s="1" t="s">
        <v>131</v>
      </c>
      <c r="AB215" s="1" t="s">
        <v>529</v>
      </c>
      <c r="AC215" s="1" t="s">
        <v>159</v>
      </c>
      <c r="AD215" s="1" t="str">
        <f>VLOOKUP($A215,'[1]Sheet 1'!$A:$AN,AD$1,0)</f>
        <v>2020 End</v>
      </c>
      <c r="AE215" s="1" t="str">
        <f>VLOOKUP($A215,'[1]Sheet 1'!$A:$AN,AE$1,0)</f>
        <v>SONAR - Available in Horizon</v>
      </c>
      <c r="AF215" s="1" t="s">
        <v>158</v>
      </c>
      <c r="AG215" s="1" t="str">
        <f>VLOOKUP($A215,'[1]Sheet 1'!$A:$AN,AG$1,0)</f>
        <v>Operational Necessity</v>
      </c>
      <c r="AH215" s="1">
        <f>VLOOKUP($A215,'[1]Sheet 1'!$A:$AN,AH$1,0)</f>
        <v>0</v>
      </c>
      <c r="AI215" s="1" t="str">
        <f>VLOOKUP($A215,'[1]Sheet 1'!$A:$AN,AI$1,0)</f>
        <v>Clinical Development</v>
      </c>
      <c r="AJ215" s="1" t="str">
        <f>VLOOKUP($A215,'[1]Sheet 1'!$A:$AN,AJ$1,0)</f>
        <v>ClinOps and Trial Execution</v>
      </c>
      <c r="AK215" s="1" t="e">
        <f>VLOOKUP($A215,'[1]Sheet 1'!$A:$AN,AK$1,0)</f>
        <v>#REF!</v>
      </c>
      <c r="AL215" s="1" t="e">
        <f>VLOOKUP($A215,'[1]Sheet 1'!$A:$AN,AL$1,0)</f>
        <v>#REF!</v>
      </c>
      <c r="AM215" s="1" t="e">
        <f>VLOOKUP($A215,'[1]Sheet 1'!$A:$AN,AM$1,0)</f>
        <v>#REF!</v>
      </c>
      <c r="AN215" s="1" t="e">
        <f>VLOOKUP($A215,'[1]Sheet 1'!$A:$AN,AN$1,0)</f>
        <v>#REF!</v>
      </c>
      <c r="AO215" s="22" t="s">
        <v>1022</v>
      </c>
      <c r="AW215" s="1" t="s">
        <v>172</v>
      </c>
      <c r="AZ215" s="22" t="s">
        <v>1021</v>
      </c>
      <c r="BA215" s="1" t="s">
        <v>1023</v>
      </c>
      <c r="BB215" s="1" t="s">
        <v>166</v>
      </c>
      <c r="BC215" s="1" t="s">
        <v>537</v>
      </c>
      <c r="BD215" s="1" t="s">
        <v>466</v>
      </c>
      <c r="BE215" s="22" t="s">
        <v>1024</v>
      </c>
      <c r="BF215" s="1" t="s">
        <v>258</v>
      </c>
      <c r="BG215" s="1" t="s">
        <v>152</v>
      </c>
      <c r="BH215" s="1" t="s">
        <v>152</v>
      </c>
      <c r="BI215" s="23">
        <v>42917</v>
      </c>
      <c r="BJ215" s="23">
        <v>44349</v>
      </c>
      <c r="BK215" s="24">
        <v>3854.4</v>
      </c>
      <c r="BL215" s="1">
        <v>2.6</v>
      </c>
      <c r="BM215" s="29">
        <v>1595488.43</v>
      </c>
      <c r="BO215" s="29">
        <v>1595488.43</v>
      </c>
      <c r="BQ215" s="29">
        <v>1884.57</v>
      </c>
      <c r="CC215" s="29">
        <v>1884.57</v>
      </c>
      <c r="CV215" s="29">
        <v>1884.57</v>
      </c>
      <c r="DA215" s="29">
        <v>1108855.99</v>
      </c>
      <c r="DB215" s="29">
        <v>1595488.43</v>
      </c>
      <c r="DF215" s="22" t="s">
        <v>1011</v>
      </c>
      <c r="DJ215" s="22" t="s">
        <v>1011</v>
      </c>
      <c r="DM215" s="1">
        <v>6.5</v>
      </c>
      <c r="DN215" s="1">
        <v>6</v>
      </c>
      <c r="DO215" s="1">
        <v>1.7</v>
      </c>
      <c r="DP215" s="1">
        <v>1.8</v>
      </c>
      <c r="DQ215" s="1">
        <v>0.7</v>
      </c>
    </row>
    <row r="216" ht="14" hidden="1" customHeight="1" spans="1:114">
      <c r="A216" s="1" t="s">
        <v>1025</v>
      </c>
      <c r="B216" s="1" t="s">
        <v>1018</v>
      </c>
      <c r="C216" s="1" t="s">
        <v>1019</v>
      </c>
      <c r="D216" s="1" t="s">
        <v>1011</v>
      </c>
      <c r="E216" s="1" t="s">
        <v>149</v>
      </c>
      <c r="F216" s="1" t="s">
        <v>277</v>
      </c>
      <c r="G216" s="1" t="s">
        <v>157</v>
      </c>
      <c r="H216" s="1" t="s">
        <v>1026</v>
      </c>
      <c r="I216" s="1">
        <v>0</v>
      </c>
      <c r="J216" s="1">
        <v>0</v>
      </c>
      <c r="K216" s="1">
        <f t="shared" si="69"/>
        <v>482587.44</v>
      </c>
      <c r="L216" s="7">
        <f t="shared" si="70"/>
        <v>0</v>
      </c>
      <c r="M216" s="1">
        <f t="shared" si="71"/>
        <v>0</v>
      </c>
      <c r="N216" s="13">
        <f t="shared" si="72"/>
        <v>1.85901252</v>
      </c>
      <c r="P216" s="1">
        <f t="shared" si="73"/>
        <v>0</v>
      </c>
      <c r="Q216" s="1">
        <v>0</v>
      </c>
      <c r="S216" s="1" t="s">
        <v>130</v>
      </c>
      <c r="T216" s="1" t="str">
        <f>VLOOKUP($A216,'[1]Sheet 1'!$A:$AN,T$1,0)</f>
        <v>No</v>
      </c>
      <c r="U216" s="1" t="s">
        <v>131</v>
      </c>
      <c r="V216" s="1" t="s">
        <v>158</v>
      </c>
      <c r="W216" s="1" t="s">
        <v>158</v>
      </c>
      <c r="X216" s="1" t="s">
        <v>537</v>
      </c>
      <c r="Y216" s="1" t="str">
        <f>VLOOKUP($A216,'[1]Sheet 1'!$A:$AN,Y$1,0)</f>
        <v>Proposed Plan</v>
      </c>
      <c r="Z216" s="1" t="str">
        <f>VLOOKUP($A216,'[1]Sheet 1'!$A:$AN,Z$1,0)</f>
        <v>STRIDE IMPACT upgrade 2020 (14.10)</v>
      </c>
      <c r="AA216" s="1" t="s">
        <v>131</v>
      </c>
      <c r="AB216" s="1" t="s">
        <v>529</v>
      </c>
      <c r="AC216" s="1" t="s">
        <v>159</v>
      </c>
      <c r="AD216" s="1" t="str">
        <f>VLOOKUP($A216,'[1]Sheet 1'!$A:$AN,AD$1,0)</f>
        <v>2020 End</v>
      </c>
      <c r="AE216" s="1" t="str">
        <f>VLOOKUP($A216,'[1]Sheet 1'!$A:$AN,AE$1,0)</f>
        <v>SONAR - Available in Horizon</v>
      </c>
      <c r="AF216" s="1" t="s">
        <v>158</v>
      </c>
      <c r="AG216" s="1" t="str">
        <f>VLOOKUP($A216,'[1]Sheet 1'!$A:$AN,AG$1,0)</f>
        <v>Operational Necessity</v>
      </c>
      <c r="AH216" s="1">
        <f>VLOOKUP($A216,'[1]Sheet 1'!$A:$AN,AH$1,0)</f>
        <v>0</v>
      </c>
      <c r="AI216" s="1" t="str">
        <f>VLOOKUP($A216,'[1]Sheet 1'!$A:$AN,AI$1,0)</f>
        <v>Clinical Development</v>
      </c>
      <c r="AJ216" s="1" t="str">
        <f>VLOOKUP($A216,'[1]Sheet 1'!$A:$AN,AJ$1,0)</f>
        <v>ClinOps and Trial Execution</v>
      </c>
      <c r="AK216" s="1" t="e">
        <f>VLOOKUP($A216,'[1]Sheet 1'!$A:$AN,AK$1,0)</f>
        <v>#REF!</v>
      </c>
      <c r="AL216" s="1" t="e">
        <f>VLOOKUP($A216,'[1]Sheet 1'!$A:$AN,AL$1,0)</f>
        <v>#REF!</v>
      </c>
      <c r="AM216" s="1" t="e">
        <f>VLOOKUP($A216,'[1]Sheet 1'!$A:$AN,AM$1,0)</f>
        <v>#REF!</v>
      </c>
      <c r="AN216" s="1" t="e">
        <f>VLOOKUP($A216,'[1]Sheet 1'!$A:$AN,AN$1,0)</f>
        <v>#REF!</v>
      </c>
      <c r="AO216" s="22" t="s">
        <v>1027</v>
      </c>
      <c r="AW216" s="1" t="s">
        <v>141</v>
      </c>
      <c r="AZ216" s="22" t="s">
        <v>1026</v>
      </c>
      <c r="BA216" s="1" t="s">
        <v>1028</v>
      </c>
      <c r="BB216" s="1" t="s">
        <v>166</v>
      </c>
      <c r="BC216" s="1" t="s">
        <v>537</v>
      </c>
      <c r="BD216" s="1" t="s">
        <v>131</v>
      </c>
      <c r="BF216" s="1" t="s">
        <v>258</v>
      </c>
      <c r="BG216" s="1" t="s">
        <v>152</v>
      </c>
      <c r="BH216" s="1" t="s">
        <v>152</v>
      </c>
      <c r="BI216" s="23">
        <v>43831</v>
      </c>
      <c r="BJ216" s="23">
        <v>44561</v>
      </c>
      <c r="BM216" s="29">
        <v>1859012.52</v>
      </c>
      <c r="BO216" s="29">
        <v>1859012.52</v>
      </c>
      <c r="BP216" s="29">
        <v>227286.71</v>
      </c>
      <c r="BQ216" s="29">
        <v>141672.07</v>
      </c>
      <c r="BR216" s="29">
        <v>2705.35</v>
      </c>
      <c r="BS216" s="29">
        <v>102216.97</v>
      </c>
      <c r="BT216" s="29">
        <v>8706.34</v>
      </c>
      <c r="BU216" s="29"/>
      <c r="BV216" s="29"/>
      <c r="BW216" s="29"/>
      <c r="BX216" s="29"/>
      <c r="BY216" s="29"/>
      <c r="BZ216" s="29"/>
      <c r="CA216" s="29"/>
      <c r="CC216" s="29">
        <v>482587.44</v>
      </c>
      <c r="CV216" s="29">
        <v>371664.13</v>
      </c>
      <c r="CW216" s="29">
        <v>110923.31</v>
      </c>
      <c r="DB216" s="29">
        <v>1859012.52</v>
      </c>
      <c r="DF216" s="22" t="s">
        <v>1029</v>
      </c>
      <c r="DJ216" s="22" t="s">
        <v>467</v>
      </c>
    </row>
    <row r="217" ht="14" customHeight="1" spans="1:135">
      <c r="A217" s="1">
        <v>15434</v>
      </c>
      <c r="B217" s="1" t="s">
        <v>1030</v>
      </c>
      <c r="C217" s="1" t="s">
        <v>1031</v>
      </c>
      <c r="D217" s="1" t="s">
        <v>1032</v>
      </c>
      <c r="E217" s="1" t="s">
        <v>127</v>
      </c>
      <c r="F217" s="1" t="s">
        <v>277</v>
      </c>
      <c r="G217" s="1" t="s">
        <v>157</v>
      </c>
      <c r="H217" s="1">
        <v>0</v>
      </c>
      <c r="I217" s="1">
        <v>0</v>
      </c>
      <c r="J217" s="1">
        <v>0</v>
      </c>
      <c r="K217" s="7">
        <f t="shared" si="69"/>
        <v>147842.27</v>
      </c>
      <c r="L217" s="7">
        <f t="shared" si="70"/>
        <v>200000</v>
      </c>
      <c r="M217" s="1">
        <f t="shared" si="71"/>
        <v>0.1816</v>
      </c>
      <c r="N217" s="13">
        <f t="shared" si="72"/>
        <v>1.06077357</v>
      </c>
      <c r="P217" s="1">
        <f t="shared" si="73"/>
        <v>0.0227</v>
      </c>
      <c r="Q217" s="1">
        <v>0</v>
      </c>
      <c r="S217" s="1" t="s">
        <v>130</v>
      </c>
      <c r="T217" s="1" t="str">
        <f>VLOOKUP($A217,'[1]Sheet 1'!$A:$AN,T$1,0)</f>
        <v>No</v>
      </c>
      <c r="U217" s="1" t="s">
        <v>131</v>
      </c>
      <c r="V217" s="1" t="s">
        <v>158</v>
      </c>
      <c r="W217" s="1" t="s">
        <v>158</v>
      </c>
      <c r="X217" s="1" t="s">
        <v>537</v>
      </c>
      <c r="Y217" s="1" t="str">
        <f>VLOOKUP($A217,'[1]Sheet 1'!$A:$AN,Y$1,0)</f>
        <v>Strategy Approved</v>
      </c>
      <c r="Z217" s="1" t="str">
        <f>VLOOKUP($A217,'[1]Sheet 1'!$A:$AN,Z$1,0)</f>
        <v>ICRS enhancement </v>
      </c>
      <c r="AA217" s="1" t="s">
        <v>131</v>
      </c>
      <c r="AB217" s="1" t="s">
        <v>529</v>
      </c>
      <c r="AC217" s="1" t="s">
        <v>159</v>
      </c>
      <c r="AD217" s="1" t="str">
        <f>VLOOKUP($A217,'[1]Sheet 1'!$A:$AN,AD$1,0)</f>
        <v>2020 Ongoing</v>
      </c>
      <c r="AE217" s="1" t="str">
        <f>VLOOKUP($A217,'[1]Sheet 1'!$A:$AN,AE$1,0)</f>
        <v>SONAR - Available in Horizon</v>
      </c>
      <c r="AF217" s="1" t="s">
        <v>158</v>
      </c>
      <c r="AG217" s="1" t="str">
        <f>VLOOKUP($A217,'[1]Sheet 1'!$A:$AN,AG$1,0)</f>
        <v>Operational Necessity</v>
      </c>
      <c r="AH217" s="1">
        <f>VLOOKUP($A217,'[1]Sheet 1'!$A:$AN,AH$1,0)</f>
        <v>0</v>
      </c>
      <c r="AI217" s="1" t="str">
        <f>VLOOKUP($A217,'[1]Sheet 1'!$A:$AN,AI$1,0)</f>
        <v>Clinical Development</v>
      </c>
      <c r="AJ217" s="1" t="str">
        <f>VLOOKUP($A217,'[1]Sheet 1'!$A:$AN,AJ$1,0)</f>
        <v>ClinOps and Trial Execution</v>
      </c>
      <c r="AK217" s="1" t="e">
        <f>VLOOKUP($A217,'[1]Sheet 1'!$A:$AN,AK$1,0)</f>
        <v>#REF!</v>
      </c>
      <c r="AL217" s="1" t="e">
        <f>VLOOKUP($A217,'[1]Sheet 1'!$A:$AN,AL$1,0)</f>
        <v>#REF!</v>
      </c>
      <c r="AM217" s="1" t="e">
        <f>VLOOKUP($A217,'[1]Sheet 1'!$A:$AN,AM$1,0)</f>
        <v>#REF!</v>
      </c>
      <c r="AN217" s="1" t="e">
        <f>VLOOKUP($A217,'[1]Sheet 1'!$A:$AN,AN$1,0)</f>
        <v>#REF!</v>
      </c>
      <c r="AO217" s="22" t="s">
        <v>1031</v>
      </c>
      <c r="AQ217" s="22" t="s">
        <v>1030</v>
      </c>
      <c r="AR217" s="1" t="s">
        <v>250</v>
      </c>
      <c r="AS217" s="1" t="s">
        <v>139</v>
      </c>
      <c r="AT217" s="1" t="s">
        <v>132</v>
      </c>
      <c r="AU217" s="1" t="s">
        <v>537</v>
      </c>
      <c r="AV217" s="1" t="s">
        <v>140</v>
      </c>
      <c r="AW217" s="1" t="s">
        <v>172</v>
      </c>
      <c r="AX217" s="1" t="s">
        <v>173</v>
      </c>
      <c r="AY217" s="22" t="s">
        <v>1033</v>
      </c>
      <c r="BI217" s="23">
        <v>44144</v>
      </c>
      <c r="BJ217" s="23">
        <v>44561</v>
      </c>
      <c r="BK217" s="24">
        <f t="shared" ref="BK217:CS217" si="83">SUM(BK218:BK219)</f>
        <v>241.5</v>
      </c>
      <c r="BL217" s="1">
        <f t="shared" si="83"/>
        <v>0.2</v>
      </c>
      <c r="BM217" s="29">
        <f t="shared" si="83"/>
        <v>860773.57</v>
      </c>
      <c r="BN217" s="1">
        <f t="shared" si="83"/>
        <v>0</v>
      </c>
      <c r="BO217" s="29">
        <f t="shared" si="83"/>
        <v>860773.57</v>
      </c>
      <c r="BP217" s="29">
        <f t="shared" si="83"/>
        <v>7837.57</v>
      </c>
      <c r="BQ217" s="29">
        <f t="shared" si="83"/>
        <v>56551.54</v>
      </c>
      <c r="BR217" s="29">
        <f t="shared" si="83"/>
        <v>30120.64</v>
      </c>
      <c r="BS217" s="29">
        <f t="shared" si="83"/>
        <v>28143.4</v>
      </c>
      <c r="BT217" s="29">
        <f t="shared" si="83"/>
        <v>25189.12</v>
      </c>
      <c r="BU217" s="29">
        <f t="shared" si="83"/>
        <v>0</v>
      </c>
      <c r="BV217" s="29">
        <f t="shared" si="83"/>
        <v>0</v>
      </c>
      <c r="BW217" s="29">
        <f t="shared" si="83"/>
        <v>0</v>
      </c>
      <c r="BX217" s="29">
        <f t="shared" si="83"/>
        <v>0</v>
      </c>
      <c r="BY217" s="29">
        <f t="shared" si="83"/>
        <v>0</v>
      </c>
      <c r="BZ217" s="29">
        <f t="shared" si="83"/>
        <v>0</v>
      </c>
      <c r="CA217" s="29">
        <f t="shared" si="83"/>
        <v>0</v>
      </c>
      <c r="CB217" s="1">
        <f t="shared" si="83"/>
        <v>0</v>
      </c>
      <c r="CC217" s="29">
        <f t="shared" si="83"/>
        <v>147842.27</v>
      </c>
      <c r="CD217" s="29">
        <f t="shared" si="83"/>
        <v>200000</v>
      </c>
      <c r="CE217" s="1">
        <f t="shared" si="83"/>
        <v>0</v>
      </c>
      <c r="CF217" s="1">
        <f t="shared" si="83"/>
        <v>0</v>
      </c>
      <c r="CG217" s="1">
        <f t="shared" si="83"/>
        <v>0</v>
      </c>
      <c r="CH217" s="1">
        <f t="shared" si="83"/>
        <v>0</v>
      </c>
      <c r="CI217" s="1">
        <f t="shared" si="83"/>
        <v>0</v>
      </c>
      <c r="CJ217" s="1">
        <f t="shared" si="83"/>
        <v>0</v>
      </c>
      <c r="CK217" s="1">
        <f t="shared" si="83"/>
        <v>0</v>
      </c>
      <c r="CL217" s="1">
        <f t="shared" si="83"/>
        <v>0</v>
      </c>
      <c r="CM217" s="1">
        <f t="shared" si="83"/>
        <v>0</v>
      </c>
      <c r="CN217" s="1">
        <f t="shared" si="83"/>
        <v>0</v>
      </c>
      <c r="CO217" s="1">
        <f t="shared" si="83"/>
        <v>0</v>
      </c>
      <c r="CP217" s="1">
        <f t="shared" si="83"/>
        <v>0</v>
      </c>
      <c r="CQ217" s="1">
        <f t="shared" si="83"/>
        <v>0</v>
      </c>
      <c r="CR217" s="1">
        <f t="shared" si="83"/>
        <v>0</v>
      </c>
      <c r="CS217" s="1">
        <f t="shared" si="83"/>
        <v>0</v>
      </c>
      <c r="CT217" s="1" t="s">
        <v>227</v>
      </c>
      <c r="CU217" s="29">
        <f t="shared" ref="CU217:DB217" si="84">SUM(CU218:CU219)</f>
        <v>200000</v>
      </c>
      <c r="CV217" s="29">
        <f t="shared" si="84"/>
        <v>94509.75</v>
      </c>
      <c r="CW217" s="29">
        <f t="shared" si="84"/>
        <v>53332.52</v>
      </c>
      <c r="CX217" s="29">
        <f t="shared" si="84"/>
        <v>0</v>
      </c>
      <c r="CY217" s="29">
        <f t="shared" si="84"/>
        <v>200000</v>
      </c>
      <c r="CZ217" s="29">
        <f t="shared" si="84"/>
        <v>0</v>
      </c>
      <c r="DA217" s="29">
        <f t="shared" si="84"/>
        <v>693838.28</v>
      </c>
      <c r="DB217" s="29">
        <f t="shared" si="84"/>
        <v>1060773.57</v>
      </c>
      <c r="DE217" s="22" t="s">
        <v>1032</v>
      </c>
      <c r="DI217" s="22" t="s">
        <v>470</v>
      </c>
      <c r="DK217" s="1">
        <f t="shared" ref="DK217:EE217" si="85">SUM(DK218:DK219)</f>
        <v>0</v>
      </c>
      <c r="DL217" s="1">
        <f t="shared" si="85"/>
        <v>0</v>
      </c>
      <c r="DM217" s="1">
        <f t="shared" si="85"/>
        <v>0</v>
      </c>
      <c r="DN217" s="1">
        <f t="shared" si="85"/>
        <v>0</v>
      </c>
      <c r="DO217" s="1">
        <f t="shared" si="85"/>
        <v>0</v>
      </c>
      <c r="DP217" s="1">
        <f t="shared" si="85"/>
        <v>0.1</v>
      </c>
      <c r="DQ217" s="1">
        <f t="shared" si="85"/>
        <v>0.8</v>
      </c>
      <c r="DR217" s="1">
        <f t="shared" si="85"/>
        <v>0</v>
      </c>
      <c r="DS217" s="1">
        <f t="shared" si="85"/>
        <v>0</v>
      </c>
      <c r="DT217" s="1">
        <f t="shared" si="85"/>
        <v>0</v>
      </c>
      <c r="DU217" s="1">
        <f t="shared" si="85"/>
        <v>0</v>
      </c>
      <c r="DV217" s="1">
        <f t="shared" si="85"/>
        <v>0</v>
      </c>
      <c r="DW217" s="1">
        <f t="shared" si="85"/>
        <v>0</v>
      </c>
      <c r="DX217" s="1">
        <f t="shared" si="85"/>
        <v>0</v>
      </c>
      <c r="DY217" s="1">
        <f t="shared" si="85"/>
        <v>0</v>
      </c>
      <c r="DZ217" s="1">
        <f t="shared" si="85"/>
        <v>0</v>
      </c>
      <c r="EA217" s="1">
        <f t="shared" si="85"/>
        <v>0</v>
      </c>
      <c r="EB217" s="1">
        <f t="shared" si="85"/>
        <v>0</v>
      </c>
      <c r="EC217" s="1">
        <f t="shared" si="85"/>
        <v>0</v>
      </c>
      <c r="ED217" s="1">
        <f t="shared" si="85"/>
        <v>0</v>
      </c>
      <c r="EE217" s="1">
        <f t="shared" si="85"/>
        <v>0</v>
      </c>
    </row>
    <row r="218" ht="14" hidden="1" customHeight="1" spans="1:114">
      <c r="A218" s="1" t="s">
        <v>1034</v>
      </c>
      <c r="B218" s="1" t="s">
        <v>1030</v>
      </c>
      <c r="C218" s="1" t="s">
        <v>1031</v>
      </c>
      <c r="D218" s="1" t="s">
        <v>1032</v>
      </c>
      <c r="E218" s="1" t="s">
        <v>149</v>
      </c>
      <c r="F218" s="1" t="s">
        <v>277</v>
      </c>
      <c r="G218" s="1" t="s">
        <v>157</v>
      </c>
      <c r="H218" s="1" t="s">
        <v>1035</v>
      </c>
      <c r="I218" s="1">
        <v>0</v>
      </c>
      <c r="J218" s="1">
        <v>0</v>
      </c>
      <c r="K218" s="1">
        <f t="shared" si="69"/>
        <v>0</v>
      </c>
      <c r="L218" s="7">
        <f t="shared" si="70"/>
        <v>200000</v>
      </c>
      <c r="M218" s="1">
        <f t="shared" si="71"/>
        <v>0</v>
      </c>
      <c r="N218" s="13">
        <f t="shared" si="72"/>
        <v>0.2</v>
      </c>
      <c r="P218" s="1">
        <f t="shared" si="73"/>
        <v>0</v>
      </c>
      <c r="Q218" s="1">
        <v>0</v>
      </c>
      <c r="S218" s="1" t="s">
        <v>130</v>
      </c>
      <c r="T218" s="1" t="str">
        <f>VLOOKUP($A218,'[1]Sheet 1'!$A:$AN,T$1,0)</f>
        <v>No</v>
      </c>
      <c r="U218" s="1" t="s">
        <v>131</v>
      </c>
      <c r="V218" s="1" t="s">
        <v>158</v>
      </c>
      <c r="W218" s="1" t="s">
        <v>158</v>
      </c>
      <c r="X218" s="1" t="s">
        <v>537</v>
      </c>
      <c r="Y218" s="1" t="str">
        <f>VLOOKUP($A218,'[1]Sheet 1'!$A:$AN,Y$1,0)</f>
        <v>Proposed Plan</v>
      </c>
      <c r="Z218" s="1" t="str">
        <f>VLOOKUP($A218,'[1]Sheet 1'!$A:$AN,Z$1,0)</f>
        <v>ICRS 2.0 including F1 upgrade</v>
      </c>
      <c r="AA218" s="1" t="s">
        <v>131</v>
      </c>
      <c r="AB218" s="1" t="s">
        <v>529</v>
      </c>
      <c r="AC218" s="1" t="s">
        <v>159</v>
      </c>
      <c r="AD218" s="1" t="str">
        <f>VLOOKUP($A218,'[1]Sheet 1'!$A:$AN,AD$1,0)</f>
        <v>2021 New Proposal</v>
      </c>
      <c r="AE218" s="1" t="str">
        <f>VLOOKUP($A218,'[1]Sheet 1'!$A:$AN,AE$1,0)</f>
        <v>SONAR - Available in Horizon</v>
      </c>
      <c r="AF218" s="1" t="s">
        <v>158</v>
      </c>
      <c r="AG218" s="1" t="str">
        <f>VLOOKUP($A218,'[1]Sheet 1'!$A:$AN,AG$1,0)</f>
        <v>Operational Necessity</v>
      </c>
      <c r="AH218" s="1">
        <f>VLOOKUP($A218,'[1]Sheet 1'!$A:$AN,AH$1,0)</f>
        <v>0</v>
      </c>
      <c r="AI218" s="1" t="str">
        <f>VLOOKUP($A218,'[1]Sheet 1'!$A:$AN,AI$1,0)</f>
        <v>Clinical Development</v>
      </c>
      <c r="AJ218" s="1" t="str">
        <f>VLOOKUP($A218,'[1]Sheet 1'!$A:$AN,AJ$1,0)</f>
        <v>ClinOps and Trial Execution</v>
      </c>
      <c r="AK218" s="1" t="e">
        <f>VLOOKUP($A218,'[1]Sheet 1'!$A:$AN,AK$1,0)</f>
        <v>#REF!</v>
      </c>
      <c r="AL218" s="1" t="e">
        <f>VLOOKUP($A218,'[1]Sheet 1'!$A:$AN,AL$1,0)</f>
        <v>#REF!</v>
      </c>
      <c r="AM218" s="1" t="e">
        <f>VLOOKUP($A218,'[1]Sheet 1'!$A:$AN,AM$1,0)</f>
        <v>#REF!</v>
      </c>
      <c r="AN218" s="1" t="e">
        <f>VLOOKUP($A218,'[1]Sheet 1'!$A:$AN,AN$1,0)</f>
        <v>#REF!</v>
      </c>
      <c r="AO218" s="22" t="s">
        <v>1036</v>
      </c>
      <c r="AW218" s="1" t="s">
        <v>141</v>
      </c>
      <c r="AZ218" s="22" t="s">
        <v>1035</v>
      </c>
      <c r="BA218" s="1" t="s">
        <v>1037</v>
      </c>
      <c r="BB218" s="1" t="s">
        <v>166</v>
      </c>
      <c r="BD218" s="1" t="s">
        <v>466</v>
      </c>
      <c r="BF218" s="1" t="s">
        <v>258</v>
      </c>
      <c r="BG218" s="1" t="s">
        <v>152</v>
      </c>
      <c r="BH218" s="1" t="s">
        <v>152</v>
      </c>
      <c r="BI218" s="23">
        <v>44197</v>
      </c>
      <c r="BJ218" s="23">
        <v>44561</v>
      </c>
      <c r="CD218" s="29">
        <v>200000</v>
      </c>
      <c r="CU218" s="29">
        <v>200000</v>
      </c>
      <c r="CY218" s="29">
        <v>200000</v>
      </c>
      <c r="DB218" s="29">
        <v>200000</v>
      </c>
      <c r="DF218" s="22" t="s">
        <v>691</v>
      </c>
      <c r="DJ218" s="22" t="s">
        <v>467</v>
      </c>
    </row>
    <row r="219" ht="14" hidden="1" customHeight="1" spans="1:121">
      <c r="A219" s="1" t="s">
        <v>1038</v>
      </c>
      <c r="B219" s="1" t="s">
        <v>1030</v>
      </c>
      <c r="C219" s="1" t="s">
        <v>1031</v>
      </c>
      <c r="D219" s="1" t="s">
        <v>1032</v>
      </c>
      <c r="E219" s="1" t="s">
        <v>149</v>
      </c>
      <c r="F219" s="1" t="s">
        <v>277</v>
      </c>
      <c r="G219" s="1" t="s">
        <v>157</v>
      </c>
      <c r="H219" s="1" t="s">
        <v>1039</v>
      </c>
      <c r="I219" s="1">
        <v>0</v>
      </c>
      <c r="J219" s="1">
        <v>0</v>
      </c>
      <c r="K219" s="1">
        <f t="shared" si="69"/>
        <v>147842.27</v>
      </c>
      <c r="L219" s="7">
        <f t="shared" si="70"/>
        <v>0</v>
      </c>
      <c r="M219" s="1">
        <f t="shared" si="71"/>
        <v>0.1816</v>
      </c>
      <c r="N219" s="13">
        <f t="shared" si="72"/>
        <v>0.86077357</v>
      </c>
      <c r="P219" s="1">
        <f t="shared" si="73"/>
        <v>0.0227</v>
      </c>
      <c r="Q219" s="1">
        <v>0</v>
      </c>
      <c r="S219" s="1" t="s">
        <v>130</v>
      </c>
      <c r="T219" s="1" t="str">
        <f>VLOOKUP($A219,'[1]Sheet 1'!$A:$AN,T$1,0)</f>
        <v>No</v>
      </c>
      <c r="U219" s="1" t="s">
        <v>131</v>
      </c>
      <c r="V219" s="1" t="s">
        <v>158</v>
      </c>
      <c r="W219" s="1" t="s">
        <v>158</v>
      </c>
      <c r="X219" s="1" t="s">
        <v>537</v>
      </c>
      <c r="Y219" s="1" t="str">
        <f>VLOOKUP($A219,'[1]Sheet 1'!$A:$AN,Y$1,0)</f>
        <v>Strategy Approved</v>
      </c>
      <c r="Z219" s="1" t="str">
        <f>VLOOKUP($A219,'[1]Sheet 1'!$A:$AN,Z$1,0)</f>
        <v>ICRS enhancement</v>
      </c>
      <c r="AA219" s="1" t="s">
        <v>131</v>
      </c>
      <c r="AB219" s="1" t="s">
        <v>529</v>
      </c>
      <c r="AC219" s="1" t="s">
        <v>159</v>
      </c>
      <c r="AD219" s="1" t="str">
        <f>VLOOKUP($A219,'[1]Sheet 1'!$A:$AN,AD$1,0)</f>
        <v>2020 Ongoing</v>
      </c>
      <c r="AE219" s="1" t="str">
        <f>VLOOKUP($A219,'[1]Sheet 1'!$A:$AN,AE$1,0)</f>
        <v>SONAR - Available in Horizon</v>
      </c>
      <c r="AF219" s="1" t="s">
        <v>158</v>
      </c>
      <c r="AG219" s="1" t="str">
        <f>VLOOKUP($A219,'[1]Sheet 1'!$A:$AN,AG$1,0)</f>
        <v>Operational Necessity</v>
      </c>
      <c r="AH219" s="1">
        <f>VLOOKUP($A219,'[1]Sheet 1'!$A:$AN,AH$1,0)</f>
        <v>0</v>
      </c>
      <c r="AI219" s="1" t="str">
        <f>VLOOKUP($A219,'[1]Sheet 1'!$A:$AN,AI$1,0)</f>
        <v>Clinical Development</v>
      </c>
      <c r="AJ219" s="1" t="str">
        <f>VLOOKUP($A219,'[1]Sheet 1'!$A:$AN,AJ$1,0)</f>
        <v>ClinOps and Trial Execution</v>
      </c>
      <c r="AK219" s="1" t="e">
        <f>VLOOKUP($A219,'[1]Sheet 1'!$A:$AN,AK$1,0)</f>
        <v>#REF!</v>
      </c>
      <c r="AL219" s="1" t="e">
        <f>VLOOKUP($A219,'[1]Sheet 1'!$A:$AN,AL$1,0)</f>
        <v>#REF!</v>
      </c>
      <c r="AM219" s="1" t="e">
        <f>VLOOKUP($A219,'[1]Sheet 1'!$A:$AN,AM$1,0)</f>
        <v>#REF!</v>
      </c>
      <c r="AN219" s="1" t="e">
        <f>VLOOKUP($A219,'[1]Sheet 1'!$A:$AN,AN$1,0)</f>
        <v>#REF!</v>
      </c>
      <c r="AO219" s="22" t="s">
        <v>1040</v>
      </c>
      <c r="AW219" s="1" t="s">
        <v>172</v>
      </c>
      <c r="AZ219" s="22" t="s">
        <v>1039</v>
      </c>
      <c r="BA219" s="1" t="s">
        <v>829</v>
      </c>
      <c r="BB219" s="1" t="s">
        <v>166</v>
      </c>
      <c r="BC219" s="1" t="s">
        <v>537</v>
      </c>
      <c r="BD219" s="1" t="s">
        <v>466</v>
      </c>
      <c r="BF219" s="1" t="s">
        <v>258</v>
      </c>
      <c r="BG219" s="1" t="s">
        <v>152</v>
      </c>
      <c r="BH219" s="1" t="s">
        <v>152</v>
      </c>
      <c r="BI219" s="23">
        <v>44144</v>
      </c>
      <c r="BJ219" s="23">
        <v>44348</v>
      </c>
      <c r="BK219" s="24">
        <v>241.5</v>
      </c>
      <c r="BL219" s="1">
        <v>0.2</v>
      </c>
      <c r="BM219" s="29">
        <v>860773.57</v>
      </c>
      <c r="BO219" s="29">
        <v>860773.57</v>
      </c>
      <c r="BP219" s="29">
        <v>7837.57</v>
      </c>
      <c r="BQ219" s="29">
        <v>56551.54</v>
      </c>
      <c r="BR219" s="29">
        <v>30120.64</v>
      </c>
      <c r="BS219" s="29">
        <v>28143.4</v>
      </c>
      <c r="BT219" s="29">
        <v>25189.12</v>
      </c>
      <c r="BU219" s="29"/>
      <c r="BV219" s="29"/>
      <c r="BW219" s="29"/>
      <c r="BX219" s="29"/>
      <c r="BY219" s="29"/>
      <c r="BZ219" s="29"/>
      <c r="CA219" s="29"/>
      <c r="CC219" s="29">
        <v>147842.27</v>
      </c>
      <c r="CV219" s="29">
        <v>94509.75</v>
      </c>
      <c r="CW219" s="29">
        <v>53332.52</v>
      </c>
      <c r="DA219" s="29">
        <v>693838.28</v>
      </c>
      <c r="DB219" s="29">
        <v>860773.57</v>
      </c>
      <c r="DF219" s="22" t="s">
        <v>1032</v>
      </c>
      <c r="DJ219" s="22" t="s">
        <v>467</v>
      </c>
      <c r="DP219" s="1">
        <v>0.1</v>
      </c>
      <c r="DQ219" s="1">
        <v>0.8</v>
      </c>
    </row>
    <row r="220" ht="14" customHeight="1" spans="1:113">
      <c r="A220" s="1">
        <v>16023</v>
      </c>
      <c r="B220" s="1" t="s">
        <v>1041</v>
      </c>
      <c r="C220" s="1" t="s">
        <v>1042</v>
      </c>
      <c r="D220" s="1" t="s">
        <v>351</v>
      </c>
      <c r="E220" s="1" t="s">
        <v>127</v>
      </c>
      <c r="F220" s="1" t="s">
        <v>128</v>
      </c>
      <c r="G220" s="1" t="s">
        <v>197</v>
      </c>
      <c r="H220" s="1">
        <v>0</v>
      </c>
      <c r="I220" s="1">
        <v>0</v>
      </c>
      <c r="J220" s="1">
        <v>0</v>
      </c>
      <c r="K220" s="7">
        <f t="shared" si="69"/>
        <v>80712.34</v>
      </c>
      <c r="L220" s="7">
        <f t="shared" si="70"/>
        <v>42583.35</v>
      </c>
      <c r="M220" s="1">
        <f t="shared" si="71"/>
        <v>0</v>
      </c>
      <c r="N220" s="13">
        <f t="shared" si="72"/>
        <v>0.70380811</v>
      </c>
      <c r="P220" s="1">
        <f t="shared" si="73"/>
        <v>0</v>
      </c>
      <c r="Q220" s="1">
        <v>0</v>
      </c>
      <c r="S220" s="1" t="s">
        <v>130</v>
      </c>
      <c r="T220" s="1" t="str">
        <f>VLOOKUP($A220,'[1]Sheet 1'!$A:$AN,T$1,0)</f>
        <v>No</v>
      </c>
      <c r="U220" s="1" t="s">
        <v>131</v>
      </c>
      <c r="V220" s="1" t="s">
        <v>171</v>
      </c>
      <c r="W220" s="1" t="s">
        <v>171</v>
      </c>
      <c r="X220" s="1" t="s">
        <v>537</v>
      </c>
      <c r="Y220" s="1" t="str">
        <f>VLOOKUP($A220,'[1]Sheet 1'!$A:$AN,Y$1,0)</f>
        <v>Strategy Approved</v>
      </c>
      <c r="Z220" s="1" t="str">
        <f>VLOOKUP($A220,'[1]Sheet 1'!$A:$AN,Z$1,0)</f>
        <v>T-REX Enhancements</v>
      </c>
      <c r="AA220" s="1" t="s">
        <v>131</v>
      </c>
      <c r="AB220" s="1" t="s">
        <v>529</v>
      </c>
      <c r="AC220" s="1" t="s">
        <v>159</v>
      </c>
      <c r="AD220" s="1" t="str">
        <f>VLOOKUP($A220,'[1]Sheet 1'!$A:$AN,AD$1,0)</f>
        <v>2020 Ongoing</v>
      </c>
      <c r="AE220" s="1" t="str">
        <f>VLOOKUP($A220,'[1]Sheet 1'!$A:$AN,AE$1,0)</f>
        <v>SONAR - Available in Horizon</v>
      </c>
      <c r="AF220" s="1" t="s">
        <v>171</v>
      </c>
      <c r="AG220" s="1" t="str">
        <f>VLOOKUP($A220,'[1]Sheet 1'!$A:$AN,AG$1,0)</f>
        <v>Compliance</v>
      </c>
      <c r="AH220" s="1">
        <f>VLOOKUP($A220,'[1]Sheet 1'!$A:$AN,AH$1,0)</f>
        <v>0</v>
      </c>
      <c r="AI220" s="1" t="str">
        <f>VLOOKUP($A220,'[1]Sheet 1'!$A:$AN,AI$1,0)</f>
        <v>Patient Safety</v>
      </c>
      <c r="AJ220" s="1" t="str">
        <f>VLOOKUP($A220,'[1]Sheet 1'!$A:$AN,AJ$1,0)</f>
        <v>Adverse Event and Product Technical Complaint Processing</v>
      </c>
      <c r="AK220" s="1" t="e">
        <f>VLOOKUP($A220,'[1]Sheet 1'!$A:$AN,AK$1,0)</f>
        <v>#REF!</v>
      </c>
      <c r="AL220" s="1" t="e">
        <f>VLOOKUP($A220,'[1]Sheet 1'!$A:$AN,AL$1,0)</f>
        <v>#REF!</v>
      </c>
      <c r="AM220" s="1" t="e">
        <f>VLOOKUP($A220,'[1]Sheet 1'!$A:$AN,AM$1,0)</f>
        <v>#REF!</v>
      </c>
      <c r="AN220" s="1" t="e">
        <f>VLOOKUP($A220,'[1]Sheet 1'!$A:$AN,AN$1,0)</f>
        <v>#REF!</v>
      </c>
      <c r="AO220" s="22" t="s">
        <v>1042</v>
      </c>
      <c r="AQ220" s="22" t="s">
        <v>1041</v>
      </c>
      <c r="AR220" s="1" t="s">
        <v>138</v>
      </c>
      <c r="AS220" s="1" t="s">
        <v>139</v>
      </c>
      <c r="AT220" s="1" t="s">
        <v>171</v>
      </c>
      <c r="AU220" s="1" t="s">
        <v>537</v>
      </c>
      <c r="AV220" s="1" t="s">
        <v>140</v>
      </c>
      <c r="AW220" s="1" t="s">
        <v>172</v>
      </c>
      <c r="AX220" s="1" t="s">
        <v>173</v>
      </c>
      <c r="AY220" s="28" t="s">
        <v>1043</v>
      </c>
      <c r="BM220" s="29">
        <v>661224.76</v>
      </c>
      <c r="BO220" s="29">
        <v>661224.76</v>
      </c>
      <c r="BP220" s="29">
        <v>26299.54</v>
      </c>
      <c r="BQ220" s="29">
        <v>27391.49</v>
      </c>
      <c r="BR220" s="29">
        <v>27021.31</v>
      </c>
      <c r="CC220" s="29">
        <v>80712.34</v>
      </c>
      <c r="CD220" s="29">
        <v>42583.35</v>
      </c>
      <c r="CT220" s="1" t="s">
        <v>227</v>
      </c>
      <c r="CU220" s="29">
        <v>42583.35</v>
      </c>
      <c r="CV220" s="29">
        <v>80712.34</v>
      </c>
      <c r="CW220" s="29">
        <v>6083.33</v>
      </c>
      <c r="CX220" s="29">
        <v>18249.99</v>
      </c>
      <c r="CY220" s="29">
        <v>18250.03</v>
      </c>
      <c r="DA220" s="29">
        <v>256995</v>
      </c>
      <c r="DB220" s="29">
        <v>703808.11</v>
      </c>
      <c r="DE220" s="22" t="s">
        <v>351</v>
      </c>
      <c r="DI220" s="22" t="s">
        <v>351</v>
      </c>
    </row>
    <row r="221" ht="14" hidden="1" customHeight="1" spans="1:114">
      <c r="A221" s="1" t="s">
        <v>1044</v>
      </c>
      <c r="B221" s="1" t="s">
        <v>1041</v>
      </c>
      <c r="C221" s="1" t="s">
        <v>1042</v>
      </c>
      <c r="D221" s="1" t="s">
        <v>351</v>
      </c>
      <c r="E221" s="1" t="s">
        <v>149</v>
      </c>
      <c r="F221" s="1" t="s">
        <v>128</v>
      </c>
      <c r="G221" s="1" t="s">
        <v>197</v>
      </c>
      <c r="H221" s="1" t="s">
        <v>1045</v>
      </c>
      <c r="I221" s="1">
        <v>0</v>
      </c>
      <c r="J221" s="1">
        <v>0</v>
      </c>
      <c r="K221" s="1">
        <f t="shared" si="69"/>
        <v>80712.34</v>
      </c>
      <c r="L221" s="7">
        <f t="shared" si="70"/>
        <v>42583.35</v>
      </c>
      <c r="M221" s="1">
        <f t="shared" si="71"/>
        <v>0</v>
      </c>
      <c r="N221" s="13">
        <f t="shared" si="72"/>
        <v>0.70380811</v>
      </c>
      <c r="P221" s="1">
        <f t="shared" si="73"/>
        <v>0</v>
      </c>
      <c r="Q221" s="1">
        <v>0</v>
      </c>
      <c r="S221" s="1" t="s">
        <v>130</v>
      </c>
      <c r="T221" s="1" t="str">
        <f>VLOOKUP($A221,'[1]Sheet 1'!$A:$AN,T$1,0)</f>
        <v>No</v>
      </c>
      <c r="U221" s="1" t="s">
        <v>131</v>
      </c>
      <c r="V221" s="1" t="s">
        <v>171</v>
      </c>
      <c r="W221" s="1" t="s">
        <v>171</v>
      </c>
      <c r="X221" s="1" t="s">
        <v>537</v>
      </c>
      <c r="Y221" s="1" t="str">
        <f>VLOOKUP($A221,'[1]Sheet 1'!$A:$AN,Y$1,0)</f>
        <v>Strategy Approved</v>
      </c>
      <c r="Z221" s="1" t="str">
        <f>VLOOKUP($A221,'[1]Sheet 1'!$A:$AN,Z$1,0)</f>
        <v>T-REX Enhancements</v>
      </c>
      <c r="AA221" s="1" t="s">
        <v>131</v>
      </c>
      <c r="AB221" s="1" t="s">
        <v>529</v>
      </c>
      <c r="AC221" s="1" t="s">
        <v>159</v>
      </c>
      <c r="AD221" s="1" t="str">
        <f>VLOOKUP($A221,'[1]Sheet 1'!$A:$AN,AD$1,0)</f>
        <v>2020 Ongoing</v>
      </c>
      <c r="AE221" s="1" t="str">
        <f>VLOOKUP($A221,'[1]Sheet 1'!$A:$AN,AE$1,0)</f>
        <v>SONAR - Available in Horizon</v>
      </c>
      <c r="AF221" s="1" t="s">
        <v>171</v>
      </c>
      <c r="AG221" s="1" t="str">
        <f>VLOOKUP($A221,'[1]Sheet 1'!$A:$AN,AG$1,0)</f>
        <v>Compliance</v>
      </c>
      <c r="AH221" s="1">
        <f>VLOOKUP($A221,'[1]Sheet 1'!$A:$AN,AH$1,0)</f>
        <v>0</v>
      </c>
      <c r="AI221" s="1" t="str">
        <f>VLOOKUP($A221,'[1]Sheet 1'!$A:$AN,AI$1,0)</f>
        <v>Patient Safety</v>
      </c>
      <c r="AJ221" s="1" t="str">
        <f>VLOOKUP($A221,'[1]Sheet 1'!$A:$AN,AJ$1,0)</f>
        <v>Adverse Event and Product Technical Complaint Processing</v>
      </c>
      <c r="AK221" s="1" t="e">
        <f>VLOOKUP($A221,'[1]Sheet 1'!$A:$AN,AK$1,0)</f>
        <v>#REF!</v>
      </c>
      <c r="AL221" s="1" t="e">
        <f>VLOOKUP($A221,'[1]Sheet 1'!$A:$AN,AL$1,0)</f>
        <v>#REF!</v>
      </c>
      <c r="AM221" s="1" t="e">
        <f>VLOOKUP($A221,'[1]Sheet 1'!$A:$AN,AM$1,0)</f>
        <v>#REF!</v>
      </c>
      <c r="AN221" s="1" t="e">
        <f>VLOOKUP($A221,'[1]Sheet 1'!$A:$AN,AN$1,0)</f>
        <v>#REF!</v>
      </c>
      <c r="AO221" s="22" t="s">
        <v>1042</v>
      </c>
      <c r="AW221" s="1" t="s">
        <v>172</v>
      </c>
      <c r="AZ221" s="22" t="s">
        <v>1045</v>
      </c>
      <c r="BA221" s="1" t="s">
        <v>1046</v>
      </c>
      <c r="BB221" s="1" t="s">
        <v>204</v>
      </c>
      <c r="BC221" s="1" t="s">
        <v>537</v>
      </c>
      <c r="BD221" s="1" t="s">
        <v>466</v>
      </c>
      <c r="BE221" s="22" t="s">
        <v>1047</v>
      </c>
      <c r="BF221" s="1" t="s">
        <v>138</v>
      </c>
      <c r="BG221" s="1" t="s">
        <v>152</v>
      </c>
      <c r="BH221" s="1" t="s">
        <v>152</v>
      </c>
      <c r="BM221" s="29">
        <v>661224.76</v>
      </c>
      <c r="BO221" s="29">
        <v>661224.76</v>
      </c>
      <c r="BP221" s="29">
        <v>26299.54</v>
      </c>
      <c r="BQ221" s="29">
        <v>27391.49</v>
      </c>
      <c r="BR221" s="29">
        <v>27021.31</v>
      </c>
      <c r="CC221" s="29">
        <v>80712.34</v>
      </c>
      <c r="CD221" s="29">
        <v>42583.35</v>
      </c>
      <c r="CU221" s="29">
        <v>42583.35</v>
      </c>
      <c r="CV221" s="29">
        <v>80712.34</v>
      </c>
      <c r="CW221" s="29">
        <v>6083.33</v>
      </c>
      <c r="CX221" s="29">
        <v>18249.99</v>
      </c>
      <c r="CY221" s="29">
        <v>18250.03</v>
      </c>
      <c r="DA221" s="29">
        <v>256995</v>
      </c>
      <c r="DB221" s="29">
        <v>703808.11</v>
      </c>
      <c r="DF221" s="22" t="s">
        <v>351</v>
      </c>
      <c r="DJ221" s="22" t="s">
        <v>351</v>
      </c>
    </row>
    <row r="222" ht="14" customHeight="1" spans="1:121">
      <c r="A222" s="1">
        <v>16006</v>
      </c>
      <c r="B222" s="1" t="s">
        <v>1048</v>
      </c>
      <c r="C222" s="1" t="s">
        <v>1049</v>
      </c>
      <c r="D222" s="1" t="s">
        <v>248</v>
      </c>
      <c r="E222" s="1" t="s">
        <v>127</v>
      </c>
      <c r="F222" s="1" t="s">
        <v>128</v>
      </c>
      <c r="G222" s="1" t="s">
        <v>249</v>
      </c>
      <c r="H222" s="1">
        <v>0</v>
      </c>
      <c r="I222" s="1">
        <v>0</v>
      </c>
      <c r="J222" s="1">
        <v>0</v>
      </c>
      <c r="K222" s="7">
        <f t="shared" si="69"/>
        <v>122563.83</v>
      </c>
      <c r="L222" s="7">
        <f t="shared" si="70"/>
        <v>221083</v>
      </c>
      <c r="M222" s="1">
        <f t="shared" si="71"/>
        <v>0</v>
      </c>
      <c r="N222" s="13">
        <f t="shared" si="72"/>
        <v>1.11156237</v>
      </c>
      <c r="P222" s="1">
        <f t="shared" si="73"/>
        <v>0.0681</v>
      </c>
      <c r="Q222" s="1">
        <v>0</v>
      </c>
      <c r="S222" s="1" t="s">
        <v>130</v>
      </c>
      <c r="T222" s="1" t="str">
        <f>VLOOKUP($A222,'[1]Sheet 1'!$A:$AN,T$1,0)</f>
        <v>No</v>
      </c>
      <c r="U222" s="1" t="s">
        <v>131</v>
      </c>
      <c r="V222" s="1" t="s">
        <v>171</v>
      </c>
      <c r="W222" s="1" t="s">
        <v>171</v>
      </c>
      <c r="X222" s="1" t="s">
        <v>537</v>
      </c>
      <c r="Y222" s="1" t="str">
        <f>VLOOKUP($A222,'[1]Sheet 1'!$A:$AN,Y$1,0)</f>
        <v>Strategy Approved</v>
      </c>
      <c r="Z222" s="1" t="str">
        <f>VLOOKUP($A222,'[1]Sheet 1'!$A:$AN,Z$1,0)</f>
        <v>RA China eCTD Subm</v>
      </c>
      <c r="AA222" s="1" t="s">
        <v>131</v>
      </c>
      <c r="AB222" s="1" t="s">
        <v>529</v>
      </c>
      <c r="AC222" s="1" t="s">
        <v>159</v>
      </c>
      <c r="AD222" s="1" t="str">
        <f>VLOOKUP($A222,'[1]Sheet 1'!$A:$AN,AD$1,0)</f>
        <v>2020 Ongoing</v>
      </c>
      <c r="AE222" s="1" t="str">
        <f>VLOOKUP($A222,'[1]Sheet 1'!$A:$AN,AE$1,0)</f>
        <v>SONAR - Available in Horizon</v>
      </c>
      <c r="AF222" s="1" t="s">
        <v>171</v>
      </c>
      <c r="AG222" s="1" t="str">
        <f>VLOOKUP($A222,'[1]Sheet 1'!$A:$AN,AG$1,0)</f>
        <v>Compliance</v>
      </c>
      <c r="AH222" s="1">
        <f>VLOOKUP($A222,'[1]Sheet 1'!$A:$AN,AH$1,0)</f>
        <v>0</v>
      </c>
      <c r="AI222" s="1" t="str">
        <f>VLOOKUP($A222,'[1]Sheet 1'!$A:$AN,AI$1,0)</f>
        <v>Regulatory</v>
      </c>
      <c r="AJ222" s="1" t="str">
        <f>VLOOKUP($A222,'[1]Sheet 1'!$A:$AN,AJ$1,0)</f>
        <v>Publishing and Submission Magement</v>
      </c>
      <c r="AK222" s="1" t="e">
        <f>VLOOKUP($A222,'[1]Sheet 1'!$A:$AN,AK$1,0)</f>
        <v>#REF!</v>
      </c>
      <c r="AL222" s="1" t="e">
        <f>VLOOKUP($A222,'[1]Sheet 1'!$A:$AN,AL$1,0)</f>
        <v>#REF!</v>
      </c>
      <c r="AM222" s="1" t="e">
        <f>VLOOKUP($A222,'[1]Sheet 1'!$A:$AN,AM$1,0)</f>
        <v>#REF!</v>
      </c>
      <c r="AN222" s="1" t="e">
        <f>VLOOKUP($A222,'[1]Sheet 1'!$A:$AN,AN$1,0)</f>
        <v>#REF!</v>
      </c>
      <c r="AO222" s="22" t="s">
        <v>1049</v>
      </c>
      <c r="AQ222" s="22" t="s">
        <v>1048</v>
      </c>
      <c r="AR222" s="1" t="s">
        <v>250</v>
      </c>
      <c r="AS222" s="1" t="s">
        <v>139</v>
      </c>
      <c r="AT222" s="1" t="s">
        <v>171</v>
      </c>
      <c r="AU222" s="1" t="s">
        <v>537</v>
      </c>
      <c r="AV222" s="1" t="s">
        <v>140</v>
      </c>
      <c r="AW222" s="1" t="s">
        <v>172</v>
      </c>
      <c r="AX222" s="1" t="s">
        <v>173</v>
      </c>
      <c r="AY222" s="22" t="s">
        <v>1050</v>
      </c>
      <c r="BI222" s="23">
        <v>43613</v>
      </c>
      <c r="BJ222" s="23">
        <v>44925</v>
      </c>
      <c r="BK222" s="24">
        <v>79.4</v>
      </c>
      <c r="BL222" s="1">
        <v>0.1</v>
      </c>
      <c r="BM222" s="29">
        <v>890479.37</v>
      </c>
      <c r="BO222" s="29">
        <v>890479.37</v>
      </c>
      <c r="BP222" s="29">
        <v>-14512.41</v>
      </c>
      <c r="BQ222" s="29">
        <v>68200.33</v>
      </c>
      <c r="BR222" s="29">
        <v>28466.25</v>
      </c>
      <c r="BS222" s="29">
        <v>27161.06</v>
      </c>
      <c r="BT222" s="29">
        <v>13248.6</v>
      </c>
      <c r="BU222" s="29"/>
      <c r="BV222" s="29"/>
      <c r="BW222" s="29"/>
      <c r="BX222" s="29"/>
      <c r="BY222" s="29"/>
      <c r="BZ222" s="29"/>
      <c r="CA222" s="29"/>
      <c r="CC222" s="29">
        <v>122563.83</v>
      </c>
      <c r="CD222" s="29">
        <v>221083</v>
      </c>
      <c r="CT222" s="1" t="s">
        <v>227</v>
      </c>
      <c r="CU222" s="29">
        <v>221083</v>
      </c>
      <c r="CV222" s="29">
        <v>82154.17</v>
      </c>
      <c r="CW222" s="29">
        <v>64143.66</v>
      </c>
      <c r="CX222" s="29">
        <v>108396</v>
      </c>
      <c r="CY222" s="29">
        <v>88953</v>
      </c>
      <c r="DA222" s="29">
        <v>1377448</v>
      </c>
      <c r="DB222" s="29">
        <v>1111562.37</v>
      </c>
      <c r="DE222" s="22" t="s">
        <v>248</v>
      </c>
      <c r="DO222" s="1">
        <v>0.1</v>
      </c>
      <c r="DP222" s="1">
        <v>0.2</v>
      </c>
      <c r="DQ222" s="1">
        <v>0</v>
      </c>
    </row>
    <row r="223" ht="14" hidden="1" customHeight="1" spans="1:121">
      <c r="A223" s="1" t="s">
        <v>1051</v>
      </c>
      <c r="B223" s="1" t="s">
        <v>1048</v>
      </c>
      <c r="C223" s="1" t="s">
        <v>1049</v>
      </c>
      <c r="D223" s="1" t="s">
        <v>248</v>
      </c>
      <c r="E223" s="1" t="s">
        <v>149</v>
      </c>
      <c r="F223" s="1" t="s">
        <v>128</v>
      </c>
      <c r="G223" s="1" t="s">
        <v>249</v>
      </c>
      <c r="H223" s="1" t="s">
        <v>1052</v>
      </c>
      <c r="I223" s="1">
        <v>0</v>
      </c>
      <c r="J223" s="1">
        <v>0</v>
      </c>
      <c r="K223" s="1">
        <f t="shared" si="69"/>
        <v>122563.83</v>
      </c>
      <c r="L223" s="7">
        <f t="shared" si="70"/>
        <v>221083</v>
      </c>
      <c r="M223" s="1">
        <f t="shared" si="71"/>
        <v>0</v>
      </c>
      <c r="N223" s="13">
        <f t="shared" si="72"/>
        <v>1.11156237</v>
      </c>
      <c r="P223" s="1">
        <f t="shared" si="73"/>
        <v>0.0681</v>
      </c>
      <c r="Q223" s="1">
        <v>0</v>
      </c>
      <c r="S223" s="1" t="s">
        <v>130</v>
      </c>
      <c r="T223" s="1" t="str">
        <f>VLOOKUP($A223,'[1]Sheet 1'!$A:$AN,T$1,0)</f>
        <v>No</v>
      </c>
      <c r="U223" s="1" t="s">
        <v>131</v>
      </c>
      <c r="V223" s="1" t="s">
        <v>171</v>
      </c>
      <c r="W223" s="1" t="s">
        <v>171</v>
      </c>
      <c r="X223" s="1" t="s">
        <v>537</v>
      </c>
      <c r="Y223" s="1" t="str">
        <f>VLOOKUP($A223,'[1]Sheet 1'!$A:$AN,Y$1,0)</f>
        <v>Strategy Approved</v>
      </c>
      <c r="Z223" s="1" t="str">
        <f>VLOOKUP($A223,'[1]Sheet 1'!$A:$AN,Z$1,0)</f>
        <v>RA China eCTD  Subm</v>
      </c>
      <c r="AA223" s="1" t="s">
        <v>131</v>
      </c>
      <c r="AB223" s="1" t="s">
        <v>529</v>
      </c>
      <c r="AC223" s="1" t="s">
        <v>159</v>
      </c>
      <c r="AD223" s="1" t="str">
        <f>VLOOKUP($A223,'[1]Sheet 1'!$A:$AN,AD$1,0)</f>
        <v>2020 Ongoing</v>
      </c>
      <c r="AE223" s="1" t="str">
        <f>VLOOKUP($A223,'[1]Sheet 1'!$A:$AN,AE$1,0)</f>
        <v>SONAR - Available in Horizon</v>
      </c>
      <c r="AF223" s="1" t="s">
        <v>171</v>
      </c>
      <c r="AG223" s="1" t="str">
        <f>VLOOKUP($A223,'[1]Sheet 1'!$A:$AN,AG$1,0)</f>
        <v>Compliance</v>
      </c>
      <c r="AH223" s="1">
        <f>VLOOKUP($A223,'[1]Sheet 1'!$A:$AN,AH$1,0)</f>
        <v>0</v>
      </c>
      <c r="AI223" s="1" t="str">
        <f>VLOOKUP($A223,'[1]Sheet 1'!$A:$AN,AI$1,0)</f>
        <v>Regulatory</v>
      </c>
      <c r="AJ223" s="1" t="str">
        <f>VLOOKUP($A223,'[1]Sheet 1'!$A:$AN,AJ$1,0)</f>
        <v>Publishing and Submission Magement</v>
      </c>
      <c r="AK223" s="1" t="e">
        <f>VLOOKUP($A223,'[1]Sheet 1'!$A:$AN,AK$1,0)</f>
        <v>#REF!</v>
      </c>
      <c r="AL223" s="1" t="e">
        <f>VLOOKUP($A223,'[1]Sheet 1'!$A:$AN,AL$1,0)</f>
        <v>#REF!</v>
      </c>
      <c r="AM223" s="1" t="e">
        <f>VLOOKUP($A223,'[1]Sheet 1'!$A:$AN,AM$1,0)</f>
        <v>#REF!</v>
      </c>
      <c r="AN223" s="1" t="e">
        <f>VLOOKUP($A223,'[1]Sheet 1'!$A:$AN,AN$1,0)</f>
        <v>#REF!</v>
      </c>
      <c r="AO223" s="22" t="s">
        <v>1053</v>
      </c>
      <c r="AW223" s="1" t="s">
        <v>172</v>
      </c>
      <c r="AZ223" s="22" t="s">
        <v>1052</v>
      </c>
      <c r="BA223" s="1" t="s">
        <v>847</v>
      </c>
      <c r="BB223" s="1" t="s">
        <v>257</v>
      </c>
      <c r="BC223" s="1" t="s">
        <v>537</v>
      </c>
      <c r="BD223" s="1" t="s">
        <v>466</v>
      </c>
      <c r="BE223" s="22" t="s">
        <v>1054</v>
      </c>
      <c r="BF223" s="1" t="s">
        <v>258</v>
      </c>
      <c r="BG223" s="1" t="s">
        <v>152</v>
      </c>
      <c r="BH223" s="1" t="s">
        <v>152</v>
      </c>
      <c r="BI223" s="23">
        <v>43613</v>
      </c>
      <c r="BJ223" s="23">
        <v>44925</v>
      </c>
      <c r="BK223" s="24">
        <v>79.4</v>
      </c>
      <c r="BL223" s="1">
        <v>0.1</v>
      </c>
      <c r="BM223" s="29">
        <v>890479.37</v>
      </c>
      <c r="BO223" s="29">
        <v>890479.37</v>
      </c>
      <c r="BP223" s="29">
        <v>-14512.41</v>
      </c>
      <c r="BQ223" s="29">
        <v>68200.33</v>
      </c>
      <c r="BR223" s="29">
        <v>28466.25</v>
      </c>
      <c r="BS223" s="29">
        <v>27161.06</v>
      </c>
      <c r="BT223" s="29">
        <v>13248.6</v>
      </c>
      <c r="BU223" s="29"/>
      <c r="BV223" s="29"/>
      <c r="BW223" s="29"/>
      <c r="BX223" s="29"/>
      <c r="BY223" s="29"/>
      <c r="BZ223" s="29"/>
      <c r="CA223" s="29"/>
      <c r="CC223" s="29">
        <v>122563.83</v>
      </c>
      <c r="CD223" s="29">
        <v>221083</v>
      </c>
      <c r="CU223" s="29">
        <v>221083</v>
      </c>
      <c r="CV223" s="29">
        <v>82154.17</v>
      </c>
      <c r="CW223" s="29">
        <v>64143.66</v>
      </c>
      <c r="CX223" s="29">
        <v>108396</v>
      </c>
      <c r="CY223" s="29">
        <v>88953</v>
      </c>
      <c r="DA223" s="29">
        <v>1377448</v>
      </c>
      <c r="DB223" s="29">
        <v>1111562.37</v>
      </c>
      <c r="DF223" s="22" t="s">
        <v>259</v>
      </c>
      <c r="DJ223" s="22" t="s">
        <v>259</v>
      </c>
      <c r="DO223" s="1">
        <v>0.1</v>
      </c>
      <c r="DP223" s="1">
        <v>0.2</v>
      </c>
      <c r="DQ223" s="1">
        <v>0</v>
      </c>
    </row>
    <row r="224" ht="14" customHeight="1" spans="1:121">
      <c r="A224" s="1">
        <v>16007</v>
      </c>
      <c r="B224" s="1" t="s">
        <v>1055</v>
      </c>
      <c r="C224" s="1" t="s">
        <v>1056</v>
      </c>
      <c r="D224" s="1" t="s">
        <v>248</v>
      </c>
      <c r="E224" s="1" t="s">
        <v>127</v>
      </c>
      <c r="F224" s="1" t="s">
        <v>128</v>
      </c>
      <c r="G224" s="1" t="s">
        <v>249</v>
      </c>
      <c r="H224" s="1">
        <v>0</v>
      </c>
      <c r="I224" s="1">
        <v>0</v>
      </c>
      <c r="J224" s="1">
        <v>0</v>
      </c>
      <c r="K224" s="7">
        <f t="shared" si="69"/>
        <v>12145.63</v>
      </c>
      <c r="L224" s="7">
        <f t="shared" si="70"/>
        <v>0</v>
      </c>
      <c r="M224" s="1">
        <f t="shared" si="71"/>
        <v>0</v>
      </c>
      <c r="N224" s="13">
        <f t="shared" si="72"/>
        <v>0.23526489</v>
      </c>
      <c r="P224" s="1">
        <f t="shared" si="73"/>
        <v>0</v>
      </c>
      <c r="Q224" s="1">
        <v>0</v>
      </c>
      <c r="S224" s="1" t="s">
        <v>130</v>
      </c>
      <c r="T224" s="1" t="str">
        <f>VLOOKUP($A224,'[1]Sheet 1'!$A:$AN,T$1,0)</f>
        <v>No</v>
      </c>
      <c r="U224" s="1" t="s">
        <v>131</v>
      </c>
      <c r="V224" s="1" t="s">
        <v>171</v>
      </c>
      <c r="W224" s="1" t="s">
        <v>171</v>
      </c>
      <c r="X224" s="1" t="s">
        <v>537</v>
      </c>
      <c r="Y224" s="1" t="str">
        <f>VLOOKUP($A224,'[1]Sheet 1'!$A:$AN,Y$1,0)</f>
        <v>Strategy Approved</v>
      </c>
      <c r="Z224" s="1" t="str">
        <f>VLOOKUP($A224,'[1]Sheet 1'!$A:$AN,Z$1,0)</f>
        <v>RA SALTO Reconfig</v>
      </c>
      <c r="AA224" s="1" t="s">
        <v>131</v>
      </c>
      <c r="AB224" s="1" t="s">
        <v>529</v>
      </c>
      <c r="AC224" s="1" t="s">
        <v>159</v>
      </c>
      <c r="AD224" s="1" t="str">
        <f>VLOOKUP($A224,'[1]Sheet 1'!$A:$AN,AD$1,0)</f>
        <v>2020 End</v>
      </c>
      <c r="AE224" s="1" t="str">
        <f>VLOOKUP($A224,'[1]Sheet 1'!$A:$AN,AE$1,0)</f>
        <v>SONAR - Available in Horizon</v>
      </c>
      <c r="AF224" s="1" t="s">
        <v>171</v>
      </c>
      <c r="AG224" s="1" t="str">
        <f>VLOOKUP($A224,'[1]Sheet 1'!$A:$AN,AG$1,0)</f>
        <v>Compliance</v>
      </c>
      <c r="AH224" s="1">
        <f>VLOOKUP($A224,'[1]Sheet 1'!$A:$AN,AH$1,0)</f>
        <v>0</v>
      </c>
      <c r="AI224" s="1" t="str">
        <f>VLOOKUP($A224,'[1]Sheet 1'!$A:$AN,AI$1,0)</f>
        <v>Regulatory</v>
      </c>
      <c r="AJ224" s="1" t="str">
        <f>VLOOKUP($A224,'[1]Sheet 1'!$A:$AN,AJ$1,0)</f>
        <v>Regulatory Information Mgmt</v>
      </c>
      <c r="AK224" s="1" t="e">
        <f>VLOOKUP($A224,'[1]Sheet 1'!$A:$AN,AK$1,0)</f>
        <v>#REF!</v>
      </c>
      <c r="AL224" s="1" t="e">
        <f>VLOOKUP($A224,'[1]Sheet 1'!$A:$AN,AL$1,0)</f>
        <v>#REF!</v>
      </c>
      <c r="AM224" s="1" t="e">
        <f>VLOOKUP($A224,'[1]Sheet 1'!$A:$AN,AM$1,0)</f>
        <v>#REF!</v>
      </c>
      <c r="AN224" s="1" t="e">
        <f>VLOOKUP($A224,'[1]Sheet 1'!$A:$AN,AN$1,0)</f>
        <v>#REF!</v>
      </c>
      <c r="AO224" s="22" t="s">
        <v>1056</v>
      </c>
      <c r="AQ224" s="22" t="s">
        <v>1055</v>
      </c>
      <c r="AR224" s="1" t="s">
        <v>250</v>
      </c>
      <c r="AS224" s="1" t="s">
        <v>139</v>
      </c>
      <c r="AT224" s="1" t="s">
        <v>171</v>
      </c>
      <c r="AU224" s="1" t="s">
        <v>537</v>
      </c>
      <c r="AV224" s="1" t="s">
        <v>140</v>
      </c>
      <c r="AW224" s="1" t="s">
        <v>172</v>
      </c>
      <c r="AX224" s="1" t="s">
        <v>173</v>
      </c>
      <c r="AY224" s="22" t="s">
        <v>1057</v>
      </c>
      <c r="BI224" s="23">
        <v>44320</v>
      </c>
      <c r="BJ224" s="23">
        <v>44432</v>
      </c>
      <c r="BK224" s="24">
        <v>4.4</v>
      </c>
      <c r="BL224" s="1">
        <v>0</v>
      </c>
      <c r="BM224" s="29">
        <v>235264.89</v>
      </c>
      <c r="BO224" s="29">
        <v>235264.89</v>
      </c>
      <c r="BP224" s="29">
        <v>12145.63</v>
      </c>
      <c r="CC224" s="29">
        <v>12145.63</v>
      </c>
      <c r="CT224" s="1" t="s">
        <v>227</v>
      </c>
      <c r="CV224" s="29">
        <v>12145.63</v>
      </c>
      <c r="DA224" s="29">
        <v>215840.15</v>
      </c>
      <c r="DB224" s="29">
        <v>235264.89</v>
      </c>
      <c r="DE224" s="22" t="s">
        <v>248</v>
      </c>
      <c r="DQ224" s="1">
        <v>0</v>
      </c>
    </row>
    <row r="225" ht="14" hidden="1" customHeight="1" spans="1:121">
      <c r="A225" s="1" t="s">
        <v>1058</v>
      </c>
      <c r="B225" s="1" t="s">
        <v>1055</v>
      </c>
      <c r="C225" s="1" t="s">
        <v>1056</v>
      </c>
      <c r="D225" s="1" t="s">
        <v>248</v>
      </c>
      <c r="E225" s="1" t="s">
        <v>149</v>
      </c>
      <c r="F225" s="1" t="s">
        <v>128</v>
      </c>
      <c r="G225" s="1" t="s">
        <v>249</v>
      </c>
      <c r="H225" s="1" t="s">
        <v>1059</v>
      </c>
      <c r="I225" s="1">
        <v>0</v>
      </c>
      <c r="J225" s="1">
        <v>0</v>
      </c>
      <c r="K225" s="1">
        <f t="shared" si="69"/>
        <v>12145.63</v>
      </c>
      <c r="L225" s="7">
        <f t="shared" si="70"/>
        <v>0</v>
      </c>
      <c r="M225" s="1">
        <f t="shared" si="71"/>
        <v>0</v>
      </c>
      <c r="N225" s="13">
        <f t="shared" si="72"/>
        <v>0.23526489</v>
      </c>
      <c r="P225" s="1">
        <f t="shared" si="73"/>
        <v>0</v>
      </c>
      <c r="Q225" s="1">
        <v>0</v>
      </c>
      <c r="S225" s="1" t="s">
        <v>130</v>
      </c>
      <c r="T225" s="1" t="str">
        <f>VLOOKUP($A225,'[1]Sheet 1'!$A:$AN,T$1,0)</f>
        <v>No</v>
      </c>
      <c r="U225" s="1" t="s">
        <v>131</v>
      </c>
      <c r="V225" s="1" t="s">
        <v>171</v>
      </c>
      <c r="W225" s="1" t="s">
        <v>171</v>
      </c>
      <c r="X225" s="1" t="s">
        <v>537</v>
      </c>
      <c r="Y225" s="1" t="str">
        <f>VLOOKUP($A225,'[1]Sheet 1'!$A:$AN,Y$1,0)</f>
        <v>Strategy Approved</v>
      </c>
      <c r="Z225" s="1" t="str">
        <f>VLOOKUP($A225,'[1]Sheet 1'!$A:$AN,Z$1,0)</f>
        <v>RA SALTO Reconfig</v>
      </c>
      <c r="AA225" s="1" t="s">
        <v>131</v>
      </c>
      <c r="AB225" s="1" t="s">
        <v>529</v>
      </c>
      <c r="AC225" s="1" t="s">
        <v>159</v>
      </c>
      <c r="AD225" s="1" t="str">
        <f>VLOOKUP($A225,'[1]Sheet 1'!$A:$AN,AD$1,0)</f>
        <v>2020 End</v>
      </c>
      <c r="AE225" s="1" t="str">
        <f>VLOOKUP($A225,'[1]Sheet 1'!$A:$AN,AE$1,0)</f>
        <v>SONAR - Available in Horizon</v>
      </c>
      <c r="AF225" s="1" t="s">
        <v>171</v>
      </c>
      <c r="AG225" s="1" t="str">
        <f>VLOOKUP($A225,'[1]Sheet 1'!$A:$AN,AG$1,0)</f>
        <v>Compliance</v>
      </c>
      <c r="AH225" s="1">
        <f>VLOOKUP($A225,'[1]Sheet 1'!$A:$AN,AH$1,0)</f>
        <v>0</v>
      </c>
      <c r="AI225" s="1" t="str">
        <f>VLOOKUP($A225,'[1]Sheet 1'!$A:$AN,AI$1,0)</f>
        <v>Regulatory</v>
      </c>
      <c r="AJ225" s="1" t="str">
        <f>VLOOKUP($A225,'[1]Sheet 1'!$A:$AN,AJ$1,0)</f>
        <v>Regulatory Information Mgmt</v>
      </c>
      <c r="AK225" s="1" t="e">
        <f>VLOOKUP($A225,'[1]Sheet 1'!$A:$AN,AK$1,0)</f>
        <v>#REF!</v>
      </c>
      <c r="AL225" s="1" t="e">
        <f>VLOOKUP($A225,'[1]Sheet 1'!$A:$AN,AL$1,0)</f>
        <v>#REF!</v>
      </c>
      <c r="AM225" s="1" t="e">
        <f>VLOOKUP($A225,'[1]Sheet 1'!$A:$AN,AM$1,0)</f>
        <v>#REF!</v>
      </c>
      <c r="AN225" s="1" t="e">
        <f>VLOOKUP($A225,'[1]Sheet 1'!$A:$AN,AN$1,0)</f>
        <v>#REF!</v>
      </c>
      <c r="AO225" s="22" t="s">
        <v>1056</v>
      </c>
      <c r="AW225" s="1" t="s">
        <v>172</v>
      </c>
      <c r="AZ225" s="22" t="s">
        <v>1059</v>
      </c>
      <c r="BA225" s="1" t="s">
        <v>847</v>
      </c>
      <c r="BB225" s="1" t="s">
        <v>257</v>
      </c>
      <c r="BC225" s="1" t="s">
        <v>537</v>
      </c>
      <c r="BD225" s="1" t="s">
        <v>466</v>
      </c>
      <c r="BE225" s="22" t="s">
        <v>1060</v>
      </c>
      <c r="BF225" s="1" t="s">
        <v>258</v>
      </c>
      <c r="BG225" s="1" t="s">
        <v>152</v>
      </c>
      <c r="BH225" s="1" t="s">
        <v>152</v>
      </c>
      <c r="BI225" s="23">
        <v>44320</v>
      </c>
      <c r="BJ225" s="23">
        <v>44432</v>
      </c>
      <c r="BK225" s="24">
        <v>4.4</v>
      </c>
      <c r="BL225" s="1">
        <v>0</v>
      </c>
      <c r="BM225" s="29">
        <v>235264.89</v>
      </c>
      <c r="BO225" s="29">
        <v>235264.89</v>
      </c>
      <c r="BP225" s="29">
        <v>12145.63</v>
      </c>
      <c r="CC225" s="29">
        <v>12145.63</v>
      </c>
      <c r="CV225" s="29">
        <v>12145.63</v>
      </c>
      <c r="DA225" s="29">
        <v>215840.15</v>
      </c>
      <c r="DB225" s="29">
        <v>235264.89</v>
      </c>
      <c r="DF225" s="22" t="s">
        <v>259</v>
      </c>
      <c r="DJ225" s="22" t="s">
        <v>259</v>
      </c>
      <c r="DQ225" s="1">
        <v>0</v>
      </c>
    </row>
    <row r="226" ht="14" customHeight="1" spans="1:109">
      <c r="A226" s="1">
        <v>15457</v>
      </c>
      <c r="B226" s="1" t="s">
        <v>1061</v>
      </c>
      <c r="C226" s="1" t="s">
        <v>1062</v>
      </c>
      <c r="D226" s="1" t="s">
        <v>248</v>
      </c>
      <c r="E226" s="1" t="s">
        <v>127</v>
      </c>
      <c r="F226" s="1" t="s">
        <v>128</v>
      </c>
      <c r="G226" s="1" t="s">
        <v>249</v>
      </c>
      <c r="H226" s="1">
        <v>0</v>
      </c>
      <c r="I226" s="1">
        <v>0</v>
      </c>
      <c r="J226" s="1">
        <v>0</v>
      </c>
      <c r="K226" s="7">
        <f t="shared" si="69"/>
        <v>-6497.64</v>
      </c>
      <c r="L226" s="7">
        <f t="shared" si="70"/>
        <v>0</v>
      </c>
      <c r="M226" s="1">
        <f t="shared" si="71"/>
        <v>0</v>
      </c>
      <c r="N226" s="13">
        <f t="shared" si="72"/>
        <v>0.14163982</v>
      </c>
      <c r="P226" s="1">
        <f t="shared" si="73"/>
        <v>0</v>
      </c>
      <c r="Q226" s="1">
        <v>0</v>
      </c>
      <c r="S226" s="1" t="s">
        <v>130</v>
      </c>
      <c r="T226" s="1" t="str">
        <f>VLOOKUP($A226,'[1]Sheet 1'!$A:$AN,T$1,0)</f>
        <v>No</v>
      </c>
      <c r="U226" s="1" t="s">
        <v>131</v>
      </c>
      <c r="V226" s="1" t="s">
        <v>171</v>
      </c>
      <c r="W226" s="1" t="s">
        <v>171</v>
      </c>
      <c r="X226" s="1" t="s">
        <v>537</v>
      </c>
      <c r="Y226" s="1" t="str">
        <f>VLOOKUP($A226,'[1]Sheet 1'!$A:$AN,Y$1,0)</f>
        <v>Strategy Approved</v>
      </c>
      <c r="Z226" s="1" t="str">
        <f>VLOOKUP($A226,'[1]Sheet 1'!$A:$AN,Z$1,0)</f>
        <v>RA 2019 GSG ComplUpd</v>
      </c>
      <c r="AA226" s="1" t="s">
        <v>131</v>
      </c>
      <c r="AB226" s="1" t="s">
        <v>529</v>
      </c>
      <c r="AC226" s="1" t="s">
        <v>159</v>
      </c>
      <c r="AD226" s="1" t="str">
        <f>VLOOKUP($A226,'[1]Sheet 1'!$A:$AN,AD$1,0)</f>
        <v>2020 End</v>
      </c>
      <c r="AE226" s="1" t="str">
        <f>VLOOKUP($A226,'[1]Sheet 1'!$A:$AN,AE$1,0)</f>
        <v>SONAR - Available in Horizon</v>
      </c>
      <c r="AF226" s="1" t="s">
        <v>171</v>
      </c>
      <c r="AG226" s="1" t="str">
        <f>VLOOKUP($A226,'[1]Sheet 1'!$A:$AN,AG$1,0)</f>
        <v>Compliance</v>
      </c>
      <c r="AH226" s="1">
        <f>VLOOKUP($A226,'[1]Sheet 1'!$A:$AN,AH$1,0)</f>
        <v>0</v>
      </c>
      <c r="AI226" s="1" t="str">
        <f>VLOOKUP($A226,'[1]Sheet 1'!$A:$AN,AI$1,0)</f>
        <v>Regulatory</v>
      </c>
      <c r="AJ226" s="1" t="str">
        <f>VLOOKUP($A226,'[1]Sheet 1'!$A:$AN,AJ$1,0)</f>
        <v>Regulatory Information Mgmt</v>
      </c>
      <c r="AK226" s="1" t="e">
        <f>VLOOKUP($A226,'[1]Sheet 1'!$A:$AN,AK$1,0)</f>
        <v>#REF!</v>
      </c>
      <c r="AL226" s="1" t="e">
        <f>VLOOKUP($A226,'[1]Sheet 1'!$A:$AN,AL$1,0)</f>
        <v>#REF!</v>
      </c>
      <c r="AM226" s="1" t="e">
        <f>VLOOKUP($A226,'[1]Sheet 1'!$A:$AN,AM$1,0)</f>
        <v>#REF!</v>
      </c>
      <c r="AN226" s="1" t="e">
        <f>VLOOKUP($A226,'[1]Sheet 1'!$A:$AN,AN$1,0)</f>
        <v>#REF!</v>
      </c>
      <c r="AO226" s="22" t="s">
        <v>1062</v>
      </c>
      <c r="AQ226" s="22" t="s">
        <v>1061</v>
      </c>
      <c r="AR226" s="1" t="s">
        <v>250</v>
      </c>
      <c r="AS226" s="1" t="s">
        <v>139</v>
      </c>
      <c r="AT226" s="1" t="s">
        <v>171</v>
      </c>
      <c r="AU226" s="1" t="s">
        <v>537</v>
      </c>
      <c r="AV226" s="1" t="s">
        <v>140</v>
      </c>
      <c r="AW226" s="1" t="s">
        <v>172</v>
      </c>
      <c r="AX226" s="1" t="s">
        <v>173</v>
      </c>
      <c r="AY226" s="22" t="s">
        <v>1063</v>
      </c>
      <c r="BI226" s="23">
        <v>43479</v>
      </c>
      <c r="BJ226" s="23">
        <v>43769</v>
      </c>
      <c r="BM226" s="29">
        <v>141639.82</v>
      </c>
      <c r="BO226" s="29">
        <v>141639.82</v>
      </c>
      <c r="BP226" s="29">
        <v>-6497.64</v>
      </c>
      <c r="CC226" s="29">
        <v>-6497.64</v>
      </c>
      <c r="CT226" s="1" t="s">
        <v>227</v>
      </c>
      <c r="CV226" s="29">
        <v>-6497.64</v>
      </c>
      <c r="DA226" s="29">
        <v>148137.46</v>
      </c>
      <c r="DB226" s="29">
        <v>141639.82</v>
      </c>
      <c r="DE226" s="22" t="s">
        <v>248</v>
      </c>
    </row>
    <row r="227" ht="14" hidden="1" customHeight="1" spans="1:114">
      <c r="A227" s="1" t="s">
        <v>1064</v>
      </c>
      <c r="B227" s="1" t="s">
        <v>1061</v>
      </c>
      <c r="C227" s="1" t="s">
        <v>1062</v>
      </c>
      <c r="D227" s="1" t="s">
        <v>248</v>
      </c>
      <c r="E227" s="1" t="s">
        <v>149</v>
      </c>
      <c r="F227" s="1" t="s">
        <v>128</v>
      </c>
      <c r="G227" s="1" t="s">
        <v>249</v>
      </c>
      <c r="H227" s="1" t="s">
        <v>1065</v>
      </c>
      <c r="I227" s="1">
        <v>0</v>
      </c>
      <c r="J227" s="1">
        <v>0</v>
      </c>
      <c r="K227" s="1">
        <f t="shared" si="69"/>
        <v>-6497.64</v>
      </c>
      <c r="L227" s="7">
        <f t="shared" si="70"/>
        <v>0</v>
      </c>
      <c r="M227" s="1">
        <f t="shared" si="71"/>
        <v>0</v>
      </c>
      <c r="N227" s="13">
        <f t="shared" si="72"/>
        <v>0.14163982</v>
      </c>
      <c r="P227" s="1">
        <f t="shared" si="73"/>
        <v>0</v>
      </c>
      <c r="Q227" s="1">
        <v>0</v>
      </c>
      <c r="S227" s="1" t="s">
        <v>130</v>
      </c>
      <c r="T227" s="1" t="str">
        <f>VLOOKUP($A227,'[1]Sheet 1'!$A:$AN,T$1,0)</f>
        <v>No</v>
      </c>
      <c r="U227" s="1" t="s">
        <v>131</v>
      </c>
      <c r="V227" s="1" t="s">
        <v>171</v>
      </c>
      <c r="W227" s="1" t="s">
        <v>171</v>
      </c>
      <c r="X227" s="1" t="s">
        <v>537</v>
      </c>
      <c r="Y227" s="1" t="str">
        <f>VLOOKUP($A227,'[1]Sheet 1'!$A:$AN,Y$1,0)</f>
        <v>Strategy Approved</v>
      </c>
      <c r="Z227" s="1" t="str">
        <f>VLOOKUP($A227,'[1]Sheet 1'!$A:$AN,Z$1,0)</f>
        <v>RA 2019 GSG ComplUpd</v>
      </c>
      <c r="AA227" s="1" t="s">
        <v>131</v>
      </c>
      <c r="AB227" s="1" t="s">
        <v>529</v>
      </c>
      <c r="AC227" s="1" t="s">
        <v>159</v>
      </c>
      <c r="AD227" s="1" t="str">
        <f>VLOOKUP($A227,'[1]Sheet 1'!$A:$AN,AD$1,0)</f>
        <v>2020 End</v>
      </c>
      <c r="AE227" s="1" t="str">
        <f>VLOOKUP($A227,'[1]Sheet 1'!$A:$AN,AE$1,0)</f>
        <v>SONAR - Available in Horizon</v>
      </c>
      <c r="AF227" s="1" t="s">
        <v>171</v>
      </c>
      <c r="AG227" s="1" t="str">
        <f>VLOOKUP($A227,'[1]Sheet 1'!$A:$AN,AG$1,0)</f>
        <v>Compliance</v>
      </c>
      <c r="AH227" s="1">
        <f>VLOOKUP($A227,'[1]Sheet 1'!$A:$AN,AH$1,0)</f>
        <v>0</v>
      </c>
      <c r="AI227" s="1" t="str">
        <f>VLOOKUP($A227,'[1]Sheet 1'!$A:$AN,AI$1,0)</f>
        <v>Regulatory</v>
      </c>
      <c r="AJ227" s="1" t="str">
        <f>VLOOKUP($A227,'[1]Sheet 1'!$A:$AN,AJ$1,0)</f>
        <v>Regulatory Information Mgmt</v>
      </c>
      <c r="AK227" s="1" t="e">
        <f>VLOOKUP($A227,'[1]Sheet 1'!$A:$AN,AK$1,0)</f>
        <v>#REF!</v>
      </c>
      <c r="AL227" s="1" t="e">
        <f>VLOOKUP($A227,'[1]Sheet 1'!$A:$AN,AL$1,0)</f>
        <v>#REF!</v>
      </c>
      <c r="AM227" s="1" t="e">
        <f>VLOOKUP($A227,'[1]Sheet 1'!$A:$AN,AM$1,0)</f>
        <v>#REF!</v>
      </c>
      <c r="AN227" s="1" t="e">
        <f>VLOOKUP($A227,'[1]Sheet 1'!$A:$AN,AN$1,0)</f>
        <v>#REF!</v>
      </c>
      <c r="AO227" s="22" t="s">
        <v>1062</v>
      </c>
      <c r="AW227" s="1" t="s">
        <v>172</v>
      </c>
      <c r="AZ227" s="22" t="s">
        <v>1065</v>
      </c>
      <c r="BA227" s="1" t="s">
        <v>847</v>
      </c>
      <c r="BB227" s="1" t="s">
        <v>257</v>
      </c>
      <c r="BC227" s="1" t="s">
        <v>537</v>
      </c>
      <c r="BD227" s="1" t="s">
        <v>466</v>
      </c>
      <c r="BF227" s="1" t="s">
        <v>258</v>
      </c>
      <c r="BG227" s="1" t="s">
        <v>152</v>
      </c>
      <c r="BH227" s="1" t="s">
        <v>152</v>
      </c>
      <c r="BI227" s="23">
        <v>43479</v>
      </c>
      <c r="BJ227" s="23">
        <v>43769</v>
      </c>
      <c r="BM227" s="29">
        <v>141639.82</v>
      </c>
      <c r="BO227" s="29">
        <v>141639.82</v>
      </c>
      <c r="BP227" s="29">
        <v>-6497.64</v>
      </c>
      <c r="CC227" s="29">
        <v>-6497.64</v>
      </c>
      <c r="CV227" s="29">
        <v>-6497.64</v>
      </c>
      <c r="DA227" s="29">
        <v>148137.46</v>
      </c>
      <c r="DB227" s="29">
        <v>141639.82</v>
      </c>
      <c r="DF227" s="22" t="s">
        <v>259</v>
      </c>
      <c r="DJ227" s="22" t="s">
        <v>259</v>
      </c>
    </row>
    <row r="228" ht="14" customHeight="1" spans="1:135">
      <c r="A228" s="1">
        <v>16026</v>
      </c>
      <c r="B228" s="1" t="s">
        <v>1066</v>
      </c>
      <c r="C228" s="1" t="s">
        <v>1067</v>
      </c>
      <c r="D228" s="1" t="s">
        <v>1068</v>
      </c>
      <c r="E228" s="1" t="s">
        <v>127</v>
      </c>
      <c r="F228" s="1" t="s">
        <v>277</v>
      </c>
      <c r="G228" s="1" t="s">
        <v>129</v>
      </c>
      <c r="H228" s="1">
        <v>0</v>
      </c>
      <c r="I228" s="1">
        <v>0</v>
      </c>
      <c r="J228" s="1">
        <v>0</v>
      </c>
      <c r="K228" s="7">
        <f t="shared" si="69"/>
        <v>435365.65</v>
      </c>
      <c r="L228" s="7">
        <f t="shared" si="70"/>
        <v>5072171.02</v>
      </c>
      <c r="M228" s="1">
        <f t="shared" si="71"/>
        <v>0</v>
      </c>
      <c r="N228" s="13">
        <f t="shared" si="72"/>
        <v>6.99781825</v>
      </c>
      <c r="P228" s="1">
        <f t="shared" si="73"/>
        <v>0</v>
      </c>
      <c r="Q228" s="1">
        <v>0</v>
      </c>
      <c r="S228" s="1" t="s">
        <v>130</v>
      </c>
      <c r="T228" s="1" t="str">
        <f>VLOOKUP($A228,'[1]Sheet 1'!$A:$AN,T$1,0)</f>
        <v>No</v>
      </c>
      <c r="U228" s="1" t="s">
        <v>131</v>
      </c>
      <c r="V228" s="1" t="s">
        <v>158</v>
      </c>
      <c r="W228" s="1" t="s">
        <v>158</v>
      </c>
      <c r="X228" s="1" t="s">
        <v>537</v>
      </c>
      <c r="Y228" s="1" t="str">
        <f>VLOOKUP($A228,'[1]Sheet 1'!$A:$AN,Y$1,0)</f>
        <v>Strategy Approved</v>
      </c>
      <c r="Z228" s="1" t="str">
        <f>VLOOKUP($A228,'[1]Sheet 1'!$A:$AN,Z$1,0)</f>
        <v>TRD IT Ops Necessity</v>
      </c>
      <c r="AA228" s="1" t="s">
        <v>131</v>
      </c>
      <c r="AB228" s="1" t="s">
        <v>529</v>
      </c>
      <c r="AC228" s="1" t="s">
        <v>159</v>
      </c>
      <c r="AD228" s="1" t="str">
        <f>VLOOKUP($A228,'[1]Sheet 1'!$A:$AN,AD$1,0)</f>
        <v>2020 End</v>
      </c>
      <c r="AE228" s="1" t="str">
        <f>VLOOKUP($A228,'[1]Sheet 1'!$A:$AN,AE$1,0)</f>
        <v>SONAR - Available in Horizon</v>
      </c>
      <c r="AF228" s="1" t="s">
        <v>158</v>
      </c>
      <c r="AG228" s="1" t="str">
        <f>VLOOKUP($A228,'[1]Sheet 1'!$A:$AN,AG$1,0)</f>
        <v>Operational Necessity</v>
      </c>
      <c r="AH228" s="1">
        <f>VLOOKUP($A228,'[1]Sheet 1'!$A:$AN,AH$1,0)</f>
        <v>0</v>
      </c>
      <c r="AI228" s="1" t="str">
        <f>VLOOKUP($A228,'[1]Sheet 1'!$A:$AN,AI$1,0)</f>
        <v>TRD Labs</v>
      </c>
      <c r="AJ228" s="1" t="str">
        <f>VLOOKUP($A228,'[1]Sheet 1'!$A:$AN,AJ$1,0)</f>
        <v>Chemical Process and Drug Development</v>
      </c>
      <c r="AK228" s="1" t="e">
        <f>VLOOKUP($A228,'[1]Sheet 1'!$A:$AN,AK$1,0)</f>
        <v>#REF!</v>
      </c>
      <c r="AL228" s="1" t="e">
        <f>VLOOKUP($A228,'[1]Sheet 1'!$A:$AN,AL$1,0)</f>
        <v>#REF!</v>
      </c>
      <c r="AM228" s="1" t="e">
        <f>VLOOKUP($A228,'[1]Sheet 1'!$A:$AN,AM$1,0)</f>
        <v>#REF!</v>
      </c>
      <c r="AN228" s="1" t="e">
        <f>VLOOKUP($A228,'[1]Sheet 1'!$A:$AN,AN$1,0)</f>
        <v>#REF!</v>
      </c>
      <c r="AO228" s="22" t="s">
        <v>1067</v>
      </c>
      <c r="AQ228" s="22" t="s">
        <v>1066</v>
      </c>
      <c r="AR228" s="1" t="s">
        <v>250</v>
      </c>
      <c r="AS228" s="1" t="s">
        <v>139</v>
      </c>
      <c r="AT228" s="1" t="s">
        <v>158</v>
      </c>
      <c r="AU228" s="1" t="s">
        <v>537</v>
      </c>
      <c r="AV228" s="1" t="s">
        <v>140</v>
      </c>
      <c r="AW228" s="1" t="s">
        <v>172</v>
      </c>
      <c r="AX228" s="1" t="s">
        <v>173</v>
      </c>
      <c r="AY228" s="22" t="s">
        <v>1069</v>
      </c>
      <c r="BI228" s="23">
        <v>42949</v>
      </c>
      <c r="BJ228" s="23">
        <v>45657</v>
      </c>
      <c r="BK228" s="24">
        <f t="shared" ref="BK228:CS228" si="86">SUM(BK229:BK244)</f>
        <v>2.6</v>
      </c>
      <c r="BL228" s="1">
        <f t="shared" si="86"/>
        <v>0</v>
      </c>
      <c r="BM228" s="29">
        <f t="shared" si="86"/>
        <v>1925647.23</v>
      </c>
      <c r="BN228" s="1">
        <f t="shared" si="86"/>
        <v>0</v>
      </c>
      <c r="BO228" s="29">
        <f t="shared" si="86"/>
        <v>1925647.23</v>
      </c>
      <c r="BP228" s="29">
        <f t="shared" si="86"/>
        <v>38314.45</v>
      </c>
      <c r="BQ228" s="29">
        <f t="shared" si="86"/>
        <v>35844.86</v>
      </c>
      <c r="BR228" s="29">
        <f t="shared" si="86"/>
        <v>117959.45</v>
      </c>
      <c r="BS228" s="29">
        <f t="shared" si="86"/>
        <v>194701.6</v>
      </c>
      <c r="BT228" s="29">
        <f t="shared" si="86"/>
        <v>48545.29</v>
      </c>
      <c r="BU228" s="29">
        <f t="shared" si="86"/>
        <v>0</v>
      </c>
      <c r="BV228" s="29">
        <f t="shared" si="86"/>
        <v>0</v>
      </c>
      <c r="BW228" s="29">
        <f t="shared" si="86"/>
        <v>0</v>
      </c>
      <c r="BX228" s="29">
        <f t="shared" si="86"/>
        <v>0</v>
      </c>
      <c r="BY228" s="29">
        <f t="shared" si="86"/>
        <v>0</v>
      </c>
      <c r="BZ228" s="29">
        <f t="shared" si="86"/>
        <v>0</v>
      </c>
      <c r="CA228" s="29">
        <f t="shared" si="86"/>
        <v>0</v>
      </c>
      <c r="CB228" s="1">
        <f t="shared" si="86"/>
        <v>0</v>
      </c>
      <c r="CC228" s="29">
        <f t="shared" si="86"/>
        <v>435365.65</v>
      </c>
      <c r="CD228" s="29">
        <f t="shared" si="86"/>
        <v>3883451.02</v>
      </c>
      <c r="CE228" s="29">
        <f t="shared" si="86"/>
        <v>1188720</v>
      </c>
      <c r="CF228" s="1">
        <f t="shared" si="86"/>
        <v>0</v>
      </c>
      <c r="CG228" s="1">
        <f t="shared" si="86"/>
        <v>0</v>
      </c>
      <c r="CH228" s="1">
        <f t="shared" si="86"/>
        <v>0</v>
      </c>
      <c r="CI228" s="1">
        <f t="shared" si="86"/>
        <v>0</v>
      </c>
      <c r="CJ228" s="1">
        <f t="shared" si="86"/>
        <v>0</v>
      </c>
      <c r="CK228" s="1">
        <f t="shared" si="86"/>
        <v>0</v>
      </c>
      <c r="CL228" s="1">
        <f t="shared" si="86"/>
        <v>0</v>
      </c>
      <c r="CM228" s="1">
        <f t="shared" si="86"/>
        <v>0</v>
      </c>
      <c r="CN228" s="1">
        <f t="shared" si="86"/>
        <v>0</v>
      </c>
      <c r="CO228" s="1">
        <f t="shared" si="86"/>
        <v>0</v>
      </c>
      <c r="CP228" s="1">
        <f t="shared" si="86"/>
        <v>0</v>
      </c>
      <c r="CQ228" s="1">
        <f t="shared" si="86"/>
        <v>0</v>
      </c>
      <c r="CR228" s="1">
        <f t="shared" si="86"/>
        <v>0</v>
      </c>
      <c r="CS228" s="1">
        <f t="shared" si="86"/>
        <v>0</v>
      </c>
      <c r="CT228" s="1" t="s">
        <v>227</v>
      </c>
      <c r="CU228" s="29">
        <f t="shared" ref="CU228:DB228" si="87">SUM(CU229:CU244)</f>
        <v>5072171.02</v>
      </c>
      <c r="CV228" s="29">
        <f t="shared" si="87"/>
        <v>192118.76</v>
      </c>
      <c r="CW228" s="29">
        <f t="shared" si="87"/>
        <v>391872.89</v>
      </c>
      <c r="CX228" s="29">
        <f t="shared" si="87"/>
        <v>1624830.01</v>
      </c>
      <c r="CY228" s="29">
        <f t="shared" si="87"/>
        <v>2109995.01</v>
      </c>
      <c r="CZ228" s="29">
        <f t="shared" si="87"/>
        <v>2869000</v>
      </c>
      <c r="DA228" s="29">
        <f t="shared" si="87"/>
        <v>4892840</v>
      </c>
      <c r="DB228" s="29">
        <f t="shared" si="87"/>
        <v>6997818.25</v>
      </c>
      <c r="DE228" s="22" t="s">
        <v>1068</v>
      </c>
      <c r="DI228" s="22" t="s">
        <v>1070</v>
      </c>
      <c r="DK228" s="1">
        <f t="shared" ref="DK228:EE228" si="88">SUM(DK229:DK244)</f>
        <v>0</v>
      </c>
      <c r="DL228" s="1">
        <f t="shared" si="88"/>
        <v>0</v>
      </c>
      <c r="DM228" s="1">
        <f t="shared" si="88"/>
        <v>0</v>
      </c>
      <c r="DN228" s="1">
        <f t="shared" si="88"/>
        <v>0</v>
      </c>
      <c r="DO228" s="1">
        <f t="shared" si="88"/>
        <v>0</v>
      </c>
      <c r="DP228" s="1">
        <f t="shared" si="88"/>
        <v>0</v>
      </c>
      <c r="DQ228" s="1">
        <f t="shared" si="88"/>
        <v>0</v>
      </c>
      <c r="DR228" s="1">
        <f t="shared" si="88"/>
        <v>0</v>
      </c>
      <c r="DS228" s="1">
        <f t="shared" si="88"/>
        <v>0</v>
      </c>
      <c r="DT228" s="1">
        <f t="shared" si="88"/>
        <v>0</v>
      </c>
      <c r="DU228" s="1">
        <f t="shared" si="88"/>
        <v>0</v>
      </c>
      <c r="DV228" s="1">
        <f t="shared" si="88"/>
        <v>0</v>
      </c>
      <c r="DW228" s="1">
        <f t="shared" si="88"/>
        <v>0</v>
      </c>
      <c r="DX228" s="1">
        <f t="shared" si="88"/>
        <v>0</v>
      </c>
      <c r="DY228" s="1">
        <f t="shared" si="88"/>
        <v>0</v>
      </c>
      <c r="DZ228" s="1">
        <f t="shared" si="88"/>
        <v>0</v>
      </c>
      <c r="EA228" s="1">
        <f t="shared" si="88"/>
        <v>0</v>
      </c>
      <c r="EB228" s="1">
        <f t="shared" si="88"/>
        <v>0</v>
      </c>
      <c r="EC228" s="1">
        <f t="shared" si="88"/>
        <v>0</v>
      </c>
      <c r="ED228" s="1">
        <f t="shared" si="88"/>
        <v>0</v>
      </c>
      <c r="EE228" s="1">
        <f t="shared" si="88"/>
        <v>0</v>
      </c>
    </row>
    <row r="229" ht="14" hidden="1" customHeight="1" spans="1:114">
      <c r="A229" s="1" t="s">
        <v>1071</v>
      </c>
      <c r="B229" s="1" t="s">
        <v>1066</v>
      </c>
      <c r="C229" s="1" t="s">
        <v>1067</v>
      </c>
      <c r="D229" s="1" t="s">
        <v>1068</v>
      </c>
      <c r="E229" s="1" t="s">
        <v>149</v>
      </c>
      <c r="F229" s="1" t="s">
        <v>277</v>
      </c>
      <c r="G229" s="1" t="s">
        <v>129</v>
      </c>
      <c r="H229" s="1" t="s">
        <v>1072</v>
      </c>
      <c r="I229" s="1">
        <v>0</v>
      </c>
      <c r="J229" s="1">
        <v>0</v>
      </c>
      <c r="K229" s="1">
        <f t="shared" si="69"/>
        <v>94353.04</v>
      </c>
      <c r="L229" s="7">
        <f t="shared" si="70"/>
        <v>0</v>
      </c>
      <c r="M229" s="1">
        <f t="shared" si="71"/>
        <v>0</v>
      </c>
      <c r="N229" s="13">
        <f t="shared" si="72"/>
        <v>0.12486628</v>
      </c>
      <c r="P229" s="1">
        <f t="shared" si="73"/>
        <v>0</v>
      </c>
      <c r="Q229" s="1">
        <v>0</v>
      </c>
      <c r="S229" s="1" t="s">
        <v>130</v>
      </c>
      <c r="T229" s="1" t="str">
        <f>VLOOKUP($A229,'[1]Sheet 1'!$A:$AN,T$1,0)</f>
        <v>No</v>
      </c>
      <c r="U229" s="1" t="s">
        <v>131</v>
      </c>
      <c r="V229" s="1" t="s">
        <v>158</v>
      </c>
      <c r="W229" s="1" t="s">
        <v>158</v>
      </c>
      <c r="X229" s="1" t="s">
        <v>537</v>
      </c>
      <c r="Y229" s="1" t="str">
        <f>VLOOKUP($A229,'[1]Sheet 1'!$A:$AN,Y$1,0)</f>
        <v>Strategy Approved</v>
      </c>
      <c r="Z229" s="1" t="str">
        <f>VLOOKUP($A229,'[1]Sheet 1'!$A:$AN,Z$1,0)</f>
        <v>83842_DIT_GDD_DI_ECM App Upgrade</v>
      </c>
      <c r="AA229" s="1" t="s">
        <v>131</v>
      </c>
      <c r="AB229" s="1" t="s">
        <v>529</v>
      </c>
      <c r="AC229" s="1" t="s">
        <v>159</v>
      </c>
      <c r="AD229" s="1" t="str">
        <f>VLOOKUP($A229,'[1]Sheet 1'!$A:$AN,AD$1,0)</f>
        <v>2020 End</v>
      </c>
      <c r="AE229" s="1" t="str">
        <f>VLOOKUP($A229,'[1]Sheet 1'!$A:$AN,AE$1,0)</f>
        <v>SONAR - Available in Horizon</v>
      </c>
      <c r="AF229" s="1" t="s">
        <v>158</v>
      </c>
      <c r="AG229" s="1" t="str">
        <f>VLOOKUP($A229,'[1]Sheet 1'!$A:$AN,AG$1,0)</f>
        <v>Operational Necessity</v>
      </c>
      <c r="AH229" s="1">
        <f>VLOOKUP($A229,'[1]Sheet 1'!$A:$AN,AH$1,0)</f>
        <v>0</v>
      </c>
      <c r="AI229" s="1" t="str">
        <f>VLOOKUP($A229,'[1]Sheet 1'!$A:$AN,AI$1,0)</f>
        <v>TRD Labs</v>
      </c>
      <c r="AJ229" s="1" t="str">
        <f>VLOOKUP($A229,'[1]Sheet 1'!$A:$AN,AJ$1,0)</f>
        <v>Chemical Process and Drug Development</v>
      </c>
      <c r="AK229" s="1" t="e">
        <f>VLOOKUP($A229,'[1]Sheet 1'!$A:$AN,AK$1,0)</f>
        <v>#REF!</v>
      </c>
      <c r="AL229" s="1" t="e">
        <f>VLOOKUP($A229,'[1]Sheet 1'!$A:$AN,AL$1,0)</f>
        <v>#REF!</v>
      </c>
      <c r="AM229" s="1" t="e">
        <f>VLOOKUP($A229,'[1]Sheet 1'!$A:$AN,AM$1,0)</f>
        <v>#REF!</v>
      </c>
      <c r="AN229" s="1" t="e">
        <f>VLOOKUP($A229,'[1]Sheet 1'!$A:$AN,AN$1,0)</f>
        <v>#REF!</v>
      </c>
      <c r="AO229" s="22" t="s">
        <v>1073</v>
      </c>
      <c r="AW229" s="1" t="s">
        <v>172</v>
      </c>
      <c r="AZ229" s="22" t="s">
        <v>1072</v>
      </c>
      <c r="BA229" s="1" t="s">
        <v>1074</v>
      </c>
      <c r="BB229" s="1" t="s">
        <v>151</v>
      </c>
      <c r="BC229" s="1" t="s">
        <v>537</v>
      </c>
      <c r="BD229" s="1" t="s">
        <v>466</v>
      </c>
      <c r="BF229" s="1" t="s">
        <v>258</v>
      </c>
      <c r="BG229" s="1" t="s">
        <v>152</v>
      </c>
      <c r="BH229" s="1" t="s">
        <v>152</v>
      </c>
      <c r="BI229" s="23">
        <v>44137</v>
      </c>
      <c r="BJ229" s="23">
        <v>44379</v>
      </c>
      <c r="BM229" s="29">
        <v>124866.28</v>
      </c>
      <c r="BO229" s="29">
        <v>124866.28</v>
      </c>
      <c r="BP229" s="29">
        <v>2621.15</v>
      </c>
      <c r="BQ229" s="29">
        <v>2621.15</v>
      </c>
      <c r="BR229" s="29">
        <v>86834.14</v>
      </c>
      <c r="BS229" s="29">
        <v>16641.59</v>
      </c>
      <c r="BT229" s="29">
        <v>-14364.99</v>
      </c>
      <c r="BU229" s="29"/>
      <c r="BV229" s="29"/>
      <c r="BW229" s="29"/>
      <c r="BX229" s="29"/>
      <c r="BY229" s="29"/>
      <c r="BZ229" s="29"/>
      <c r="CA229" s="29"/>
      <c r="CC229" s="29">
        <v>94353.04</v>
      </c>
      <c r="CV229" s="29">
        <v>92076.44</v>
      </c>
      <c r="CW229" s="29">
        <v>2276.6</v>
      </c>
      <c r="CZ229" s="29">
        <v>100000</v>
      </c>
      <c r="DA229" s="29">
        <v>137300</v>
      </c>
      <c r="DB229" s="29">
        <v>124866.28</v>
      </c>
      <c r="DF229" s="22" t="s">
        <v>1068</v>
      </c>
      <c r="DJ229" s="22" t="s">
        <v>1068</v>
      </c>
    </row>
    <row r="230" ht="14" hidden="1" customHeight="1" spans="1:114">
      <c r="A230" s="1" t="s">
        <v>1075</v>
      </c>
      <c r="B230" s="1" t="s">
        <v>1066</v>
      </c>
      <c r="C230" s="1" t="s">
        <v>1067</v>
      </c>
      <c r="D230" s="1" t="s">
        <v>1068</v>
      </c>
      <c r="E230" s="1" t="s">
        <v>149</v>
      </c>
      <c r="F230" s="1" t="s">
        <v>277</v>
      </c>
      <c r="G230" s="1" t="s">
        <v>129</v>
      </c>
      <c r="H230" s="1" t="s">
        <v>1076</v>
      </c>
      <c r="I230" s="1">
        <v>0</v>
      </c>
      <c r="J230" s="1">
        <v>0</v>
      </c>
      <c r="K230" s="1">
        <f t="shared" si="69"/>
        <v>197011.9</v>
      </c>
      <c r="L230" s="7">
        <f t="shared" si="70"/>
        <v>683766</v>
      </c>
      <c r="M230" s="1">
        <f t="shared" si="71"/>
        <v>0</v>
      </c>
      <c r="N230" s="13">
        <f t="shared" si="72"/>
        <v>1.16296133</v>
      </c>
      <c r="P230" s="1">
        <f t="shared" si="73"/>
        <v>0</v>
      </c>
      <c r="Q230" s="1">
        <v>0</v>
      </c>
      <c r="S230" s="1" t="s">
        <v>130</v>
      </c>
      <c r="T230" s="1" t="str">
        <f>VLOOKUP($A230,'[1]Sheet 1'!$A:$AN,T$1,0)</f>
        <v>No</v>
      </c>
      <c r="U230" s="1" t="s">
        <v>131</v>
      </c>
      <c r="V230" s="1" t="s">
        <v>158</v>
      </c>
      <c r="W230" s="1" t="s">
        <v>158</v>
      </c>
      <c r="X230" s="1" t="s">
        <v>537</v>
      </c>
      <c r="Y230" s="1" t="str">
        <f>VLOOKUP($A230,'[1]Sheet 1'!$A:$AN,Y$1,0)</f>
        <v>Strategy Approved</v>
      </c>
      <c r="Z230" s="1" t="str">
        <f>VLOOKUP($A230,'[1]Sheet 1'!$A:$AN,Z$1,0)</f>
        <v>DIT_GDD_TRD_ICS_iRelease_13_0</v>
      </c>
      <c r="AA230" s="1" t="s">
        <v>131</v>
      </c>
      <c r="AB230" s="1" t="s">
        <v>529</v>
      </c>
      <c r="AC230" s="1" t="s">
        <v>159</v>
      </c>
      <c r="AD230" s="1" t="str">
        <f>VLOOKUP($A230,'[1]Sheet 1'!$A:$AN,AD$1,0)</f>
        <v>2020 Proposed</v>
      </c>
      <c r="AE230" s="1" t="str">
        <f>VLOOKUP($A230,'[1]Sheet 1'!$A:$AN,AE$1,0)</f>
        <v>SONAR - Available in Horizon</v>
      </c>
      <c r="AF230" s="1" t="s">
        <v>158</v>
      </c>
      <c r="AG230" s="1" t="str">
        <f>VLOOKUP($A230,'[1]Sheet 1'!$A:$AN,AG$1,0)</f>
        <v>Operational Necessity</v>
      </c>
      <c r="AH230" s="1">
        <f>VLOOKUP($A230,'[1]Sheet 1'!$A:$AN,AH$1,0)</f>
        <v>0</v>
      </c>
      <c r="AI230" s="1" t="str">
        <f>VLOOKUP($A230,'[1]Sheet 1'!$A:$AN,AI$1,0)</f>
        <v>TRD Labs</v>
      </c>
      <c r="AJ230" s="1" t="str">
        <f>VLOOKUP($A230,'[1]Sheet 1'!$A:$AN,AJ$1,0)</f>
        <v>Chemical Process and Drug Development</v>
      </c>
      <c r="AK230" s="1" t="e">
        <f>VLOOKUP($A230,'[1]Sheet 1'!$A:$AN,AK$1,0)</f>
        <v>#REF!</v>
      </c>
      <c r="AL230" s="1" t="e">
        <f>VLOOKUP($A230,'[1]Sheet 1'!$A:$AN,AL$1,0)</f>
        <v>#REF!</v>
      </c>
      <c r="AM230" s="1" t="e">
        <f>VLOOKUP($A230,'[1]Sheet 1'!$A:$AN,AM$1,0)</f>
        <v>#REF!</v>
      </c>
      <c r="AN230" s="1" t="e">
        <f>VLOOKUP($A230,'[1]Sheet 1'!$A:$AN,AN$1,0)</f>
        <v>#REF!</v>
      </c>
      <c r="AO230" s="22" t="s">
        <v>1077</v>
      </c>
      <c r="AW230" s="1" t="s">
        <v>172</v>
      </c>
      <c r="AZ230" s="22" t="s">
        <v>1076</v>
      </c>
      <c r="BA230" s="1" t="s">
        <v>1078</v>
      </c>
      <c r="BB230" s="1" t="s">
        <v>151</v>
      </c>
      <c r="BC230" s="1" t="s">
        <v>134</v>
      </c>
      <c r="BD230" s="1" t="s">
        <v>466</v>
      </c>
      <c r="BE230" s="22" t="s">
        <v>1079</v>
      </c>
      <c r="BF230" s="1" t="s">
        <v>258</v>
      </c>
      <c r="BG230" s="1" t="s">
        <v>152</v>
      </c>
      <c r="BH230" s="1" t="s">
        <v>152</v>
      </c>
      <c r="BI230" s="23">
        <v>44137</v>
      </c>
      <c r="BJ230" s="23">
        <v>44651</v>
      </c>
      <c r="BM230" s="29">
        <v>479195.33</v>
      </c>
      <c r="BO230" s="29">
        <v>479195.33</v>
      </c>
      <c r="BP230" s="29">
        <v>15512.3</v>
      </c>
      <c r="BQ230" s="29">
        <v>13012.3</v>
      </c>
      <c r="BR230" s="29">
        <v>10762.3</v>
      </c>
      <c r="BS230" s="29">
        <v>145926</v>
      </c>
      <c r="BT230" s="29">
        <v>11799</v>
      </c>
      <c r="BU230" s="29"/>
      <c r="BV230" s="29"/>
      <c r="BW230" s="29"/>
      <c r="BX230" s="29"/>
      <c r="BY230" s="29"/>
      <c r="BZ230" s="29"/>
      <c r="CA230" s="29"/>
      <c r="CC230" s="29">
        <v>197011.9</v>
      </c>
      <c r="CD230" s="29">
        <v>428166</v>
      </c>
      <c r="CE230" s="29">
        <v>255600</v>
      </c>
      <c r="CU230" s="29">
        <v>683766</v>
      </c>
      <c r="CV230" s="29">
        <v>39286.9</v>
      </c>
      <c r="CW230" s="29">
        <v>232121</v>
      </c>
      <c r="CX230" s="29">
        <v>192910</v>
      </c>
      <c r="CY230" s="29">
        <v>160860</v>
      </c>
      <c r="CZ230" s="29">
        <v>598200</v>
      </c>
      <c r="DA230" s="29">
        <v>1162280</v>
      </c>
      <c r="DB230" s="29">
        <v>1162961.33</v>
      </c>
      <c r="DF230" s="22" t="s">
        <v>1068</v>
      </c>
      <c r="DJ230" s="22" t="s">
        <v>1068</v>
      </c>
    </row>
    <row r="231" ht="14" hidden="1" customHeight="1" spans="1:114">
      <c r="A231" s="1" t="s">
        <v>1080</v>
      </c>
      <c r="B231" s="1" t="s">
        <v>1066</v>
      </c>
      <c r="C231" s="1" t="s">
        <v>1067</v>
      </c>
      <c r="D231" s="1" t="s">
        <v>1068</v>
      </c>
      <c r="E231" s="1" t="s">
        <v>149</v>
      </c>
      <c r="F231" s="1" t="s">
        <v>277</v>
      </c>
      <c r="G231" s="1" t="s">
        <v>129</v>
      </c>
      <c r="H231" s="1" t="s">
        <v>1081</v>
      </c>
      <c r="I231" s="1">
        <v>0</v>
      </c>
      <c r="J231" s="1">
        <v>0</v>
      </c>
      <c r="K231" s="1">
        <f t="shared" si="69"/>
        <v>126504.44</v>
      </c>
      <c r="L231" s="7">
        <f t="shared" si="70"/>
        <v>0</v>
      </c>
      <c r="M231" s="1">
        <f t="shared" si="71"/>
        <v>0</v>
      </c>
      <c r="N231" s="13">
        <f t="shared" si="72"/>
        <v>0.16624046</v>
      </c>
      <c r="P231" s="1">
        <f t="shared" si="73"/>
        <v>0</v>
      </c>
      <c r="Q231" s="1">
        <v>0</v>
      </c>
      <c r="S231" s="1" t="s">
        <v>130</v>
      </c>
      <c r="T231" s="1" t="str">
        <f>VLOOKUP($A231,'[1]Sheet 1'!$A:$AN,T$1,0)</f>
        <v>No</v>
      </c>
      <c r="U231" s="1" t="s">
        <v>131</v>
      </c>
      <c r="V231" s="1" t="s">
        <v>158</v>
      </c>
      <c r="W231" s="1" t="s">
        <v>158</v>
      </c>
      <c r="X231" s="1" t="s">
        <v>537</v>
      </c>
      <c r="Y231" s="1" t="str">
        <f>VLOOKUP($A231,'[1]Sheet 1'!$A:$AN,Y$1,0)</f>
        <v>Strategy Approved</v>
      </c>
      <c r="Z231" s="1" t="str">
        <f>VLOOKUP($A231,'[1]Sheet 1'!$A:$AN,Z$1,0)</f>
        <v>DIT_GDD_TRD_QA_TQW_EQAPR</v>
      </c>
      <c r="AA231" s="1" t="s">
        <v>131</v>
      </c>
      <c r="AB231" s="1" t="s">
        <v>529</v>
      </c>
      <c r="AC231" s="1" t="s">
        <v>159</v>
      </c>
      <c r="AD231" s="1" t="str">
        <f>VLOOKUP($A231,'[1]Sheet 1'!$A:$AN,AD$1,0)</f>
        <v>2020 Proposed</v>
      </c>
      <c r="AE231" s="1" t="str">
        <f>VLOOKUP($A231,'[1]Sheet 1'!$A:$AN,AE$1,0)</f>
        <v>SONAR - Available in Horizon</v>
      </c>
      <c r="AF231" s="1" t="s">
        <v>158</v>
      </c>
      <c r="AG231" s="1" t="str">
        <f>VLOOKUP($A231,'[1]Sheet 1'!$A:$AN,AG$1,0)</f>
        <v>Operational Necessity</v>
      </c>
      <c r="AH231" s="1">
        <f>VLOOKUP($A231,'[1]Sheet 1'!$A:$AN,AH$1,0)</f>
        <v>0</v>
      </c>
      <c r="AI231" s="1" t="str">
        <f>VLOOKUP($A231,'[1]Sheet 1'!$A:$AN,AI$1,0)</f>
        <v>TRD Labs</v>
      </c>
      <c r="AJ231" s="1" t="str">
        <f>VLOOKUP($A231,'[1]Sheet 1'!$A:$AN,AJ$1,0)</f>
        <v>Chemical Process and Drug Development</v>
      </c>
      <c r="AK231" s="1" t="e">
        <f>VLOOKUP($A231,'[1]Sheet 1'!$A:$AN,AK$1,0)</f>
        <v>#REF!</v>
      </c>
      <c r="AL231" s="1" t="e">
        <f>VLOOKUP($A231,'[1]Sheet 1'!$A:$AN,AL$1,0)</f>
        <v>#REF!</v>
      </c>
      <c r="AM231" s="1" t="e">
        <f>VLOOKUP($A231,'[1]Sheet 1'!$A:$AN,AM$1,0)</f>
        <v>#REF!</v>
      </c>
      <c r="AN231" s="1" t="e">
        <f>VLOOKUP($A231,'[1]Sheet 1'!$A:$AN,AN$1,0)</f>
        <v>#REF!</v>
      </c>
      <c r="AO231" s="22" t="s">
        <v>1082</v>
      </c>
      <c r="AW231" s="1" t="s">
        <v>172</v>
      </c>
      <c r="AZ231" s="22" t="s">
        <v>1081</v>
      </c>
      <c r="BA231" s="1" t="s">
        <v>1083</v>
      </c>
      <c r="BB231" s="1" t="s">
        <v>151</v>
      </c>
      <c r="BD231" s="1" t="s">
        <v>466</v>
      </c>
      <c r="BF231" s="1" t="s">
        <v>258</v>
      </c>
      <c r="BG231" s="1" t="s">
        <v>152</v>
      </c>
      <c r="BH231" s="1" t="s">
        <v>152</v>
      </c>
      <c r="BI231" s="23">
        <v>44116</v>
      </c>
      <c r="BJ231" s="23">
        <v>44347</v>
      </c>
      <c r="BM231" s="29">
        <v>166240.46</v>
      </c>
      <c r="BO231" s="29">
        <v>166240.46</v>
      </c>
      <c r="BP231" s="29">
        <v>18181</v>
      </c>
      <c r="BQ231" s="29">
        <v>20211.41</v>
      </c>
      <c r="BR231" s="29">
        <v>20363.01</v>
      </c>
      <c r="BS231" s="29">
        <v>32134.01</v>
      </c>
      <c r="BT231" s="29">
        <v>35615.01</v>
      </c>
      <c r="BU231" s="29"/>
      <c r="BV231" s="29"/>
      <c r="BW231" s="29"/>
      <c r="BX231" s="29"/>
      <c r="BY231" s="29"/>
      <c r="BZ231" s="29"/>
      <c r="CA231" s="29"/>
      <c r="CC231" s="29">
        <v>126504.44</v>
      </c>
      <c r="CV231" s="29">
        <v>58755.42</v>
      </c>
      <c r="CW231" s="29">
        <v>67749.02</v>
      </c>
      <c r="CZ231" s="29">
        <v>78300</v>
      </c>
      <c r="DA231" s="29">
        <v>187300</v>
      </c>
      <c r="DB231" s="29">
        <v>166240.46</v>
      </c>
      <c r="DF231" s="22" t="s">
        <v>1068</v>
      </c>
      <c r="DJ231" s="22" t="s">
        <v>1068</v>
      </c>
    </row>
    <row r="232" ht="14" hidden="1" customHeight="1" spans="1:114">
      <c r="A232" s="1" t="s">
        <v>1084</v>
      </c>
      <c r="B232" s="1" t="s">
        <v>1066</v>
      </c>
      <c r="C232" s="1" t="s">
        <v>1067</v>
      </c>
      <c r="D232" s="1" t="s">
        <v>1068</v>
      </c>
      <c r="E232" s="1" t="s">
        <v>149</v>
      </c>
      <c r="F232" s="1" t="s">
        <v>277</v>
      </c>
      <c r="G232" s="1" t="s">
        <v>129</v>
      </c>
      <c r="H232" s="1" t="s">
        <v>1085</v>
      </c>
      <c r="I232" s="1">
        <v>0</v>
      </c>
      <c r="J232" s="1">
        <v>0</v>
      </c>
      <c r="K232" s="1">
        <f t="shared" si="69"/>
        <v>0</v>
      </c>
      <c r="L232" s="7">
        <f t="shared" si="70"/>
        <v>1000040</v>
      </c>
      <c r="M232" s="1">
        <f t="shared" si="71"/>
        <v>0</v>
      </c>
      <c r="N232" s="13">
        <f t="shared" si="72"/>
        <v>1.00004</v>
      </c>
      <c r="P232" s="1">
        <f t="shared" si="73"/>
        <v>0</v>
      </c>
      <c r="Q232" s="1">
        <v>0</v>
      </c>
      <c r="S232" s="1" t="s">
        <v>130</v>
      </c>
      <c r="T232" s="1" t="str">
        <f>VLOOKUP($A232,'[1]Sheet 1'!$A:$AN,T$1,0)</f>
        <v>No</v>
      </c>
      <c r="U232" s="1" t="s">
        <v>131</v>
      </c>
      <c r="V232" s="1" t="s">
        <v>158</v>
      </c>
      <c r="W232" s="1" t="s">
        <v>158</v>
      </c>
      <c r="X232" s="1" t="s">
        <v>537</v>
      </c>
      <c r="Y232" s="1" t="str">
        <f>VLOOKUP($A232,'[1]Sheet 1'!$A:$AN,Y$1,0)</f>
        <v>Proposed Plan</v>
      </c>
      <c r="Z232" s="1" t="str">
        <f>VLOOKUP($A232,'[1]Sheet 1'!$A:$AN,Z$1,0)</f>
        <v>tbd_DIT_GDD_TRD_ARM (CGT)</v>
      </c>
      <c r="AA232" s="1" t="s">
        <v>131</v>
      </c>
      <c r="AB232" s="1" t="s">
        <v>529</v>
      </c>
      <c r="AC232" s="1" t="s">
        <v>159</v>
      </c>
      <c r="AD232" s="1" t="str">
        <f>VLOOKUP($A232,'[1]Sheet 1'!$A:$AN,AD$1,0)</f>
        <v>2020 Proposed</v>
      </c>
      <c r="AE232" s="1" t="str">
        <f>VLOOKUP($A232,'[1]Sheet 1'!$A:$AN,AE$1,0)</f>
        <v>SONAR - Available in Horizon</v>
      </c>
      <c r="AF232" s="1" t="s">
        <v>158</v>
      </c>
      <c r="AG232" s="1" t="str">
        <f>VLOOKUP($A232,'[1]Sheet 1'!$A:$AN,AG$1,0)</f>
        <v>Operational Necessity</v>
      </c>
      <c r="AH232" s="1">
        <f>VLOOKUP($A232,'[1]Sheet 1'!$A:$AN,AH$1,0)</f>
        <v>0</v>
      </c>
      <c r="AI232" s="1" t="str">
        <f>VLOOKUP($A232,'[1]Sheet 1'!$A:$AN,AI$1,0)</f>
        <v>TRD Labs</v>
      </c>
      <c r="AJ232" s="1" t="str">
        <f>VLOOKUP($A232,'[1]Sheet 1'!$A:$AN,AJ$1,0)</f>
        <v>Chemical Process and Drug Development</v>
      </c>
      <c r="AK232" s="1" t="e">
        <f>VLOOKUP($A232,'[1]Sheet 1'!$A:$AN,AK$1,0)</f>
        <v>#REF!</v>
      </c>
      <c r="AL232" s="1" t="e">
        <f>VLOOKUP($A232,'[1]Sheet 1'!$A:$AN,AL$1,0)</f>
        <v>#REF!</v>
      </c>
      <c r="AM232" s="1" t="e">
        <f>VLOOKUP($A232,'[1]Sheet 1'!$A:$AN,AM$1,0)</f>
        <v>#REF!</v>
      </c>
      <c r="AN232" s="1" t="e">
        <f>VLOOKUP($A232,'[1]Sheet 1'!$A:$AN,AN$1,0)</f>
        <v>#REF!</v>
      </c>
      <c r="AO232" s="22" t="s">
        <v>1086</v>
      </c>
      <c r="AW232" s="1" t="s">
        <v>141</v>
      </c>
      <c r="AZ232" s="22" t="s">
        <v>1085</v>
      </c>
      <c r="BA232" s="1" t="s">
        <v>1087</v>
      </c>
      <c r="BB232" s="1" t="s">
        <v>151</v>
      </c>
      <c r="BC232" s="1" t="s">
        <v>134</v>
      </c>
      <c r="BD232" s="1" t="s">
        <v>466</v>
      </c>
      <c r="BF232" s="1" t="s">
        <v>258</v>
      </c>
      <c r="BG232" s="1" t="s">
        <v>152</v>
      </c>
      <c r="BH232" s="1" t="s">
        <v>152</v>
      </c>
      <c r="BI232" s="23">
        <v>44410</v>
      </c>
      <c r="BJ232" s="23">
        <v>44651</v>
      </c>
      <c r="CD232" s="29">
        <v>500000</v>
      </c>
      <c r="CE232" s="29">
        <v>500040</v>
      </c>
      <c r="CU232" s="29">
        <v>1000040</v>
      </c>
      <c r="CX232" s="29">
        <v>125000</v>
      </c>
      <c r="CY232" s="29">
        <v>375000</v>
      </c>
      <c r="DB232" s="29">
        <v>1000040</v>
      </c>
      <c r="DF232" s="22" t="s">
        <v>1068</v>
      </c>
      <c r="DJ232" s="22" t="s">
        <v>1068</v>
      </c>
    </row>
    <row r="233" ht="14" hidden="1" customHeight="1" spans="1:114">
      <c r="A233" s="1" t="s">
        <v>1088</v>
      </c>
      <c r="B233" s="1" t="s">
        <v>1066</v>
      </c>
      <c r="C233" s="1" t="s">
        <v>1067</v>
      </c>
      <c r="D233" s="1" t="s">
        <v>1068</v>
      </c>
      <c r="E233" s="1" t="s">
        <v>149</v>
      </c>
      <c r="F233" s="1" t="s">
        <v>277</v>
      </c>
      <c r="G233" s="1" t="s">
        <v>129</v>
      </c>
      <c r="H233" s="1" t="s">
        <v>1089</v>
      </c>
      <c r="I233" s="1">
        <v>0</v>
      </c>
      <c r="J233" s="1">
        <v>0</v>
      </c>
      <c r="K233" s="1">
        <f t="shared" si="69"/>
        <v>0</v>
      </c>
      <c r="L233" s="7">
        <f t="shared" si="70"/>
        <v>322999.98</v>
      </c>
      <c r="M233" s="1">
        <f t="shared" si="71"/>
        <v>0</v>
      </c>
      <c r="N233" s="13">
        <f t="shared" si="72"/>
        <v>0.32299998</v>
      </c>
      <c r="P233" s="1">
        <f t="shared" si="73"/>
        <v>0</v>
      </c>
      <c r="Q233" s="1">
        <v>0</v>
      </c>
      <c r="S233" s="1" t="s">
        <v>130</v>
      </c>
      <c r="T233" s="1" t="str">
        <f>VLOOKUP($A233,'[1]Sheet 1'!$A:$AN,T$1,0)</f>
        <v>No</v>
      </c>
      <c r="U233" s="1" t="s">
        <v>131</v>
      </c>
      <c r="V233" s="1" t="s">
        <v>158</v>
      </c>
      <c r="W233" s="1" t="s">
        <v>158</v>
      </c>
      <c r="X233" s="1" t="s">
        <v>537</v>
      </c>
      <c r="Y233" s="1" t="str">
        <f>VLOOKUP($A233,'[1]Sheet 1'!$A:$AN,Y$1,0)</f>
        <v>Proposed Plan</v>
      </c>
      <c r="Z233" s="1" t="str">
        <f>VLOOKUP($A233,'[1]Sheet 1'!$A:$AN,Z$1,0)</f>
        <v>tbd_DIT_GDD_TRD_ICS_IMP_APP</v>
      </c>
      <c r="AA233" s="1" t="s">
        <v>131</v>
      </c>
      <c r="AB233" s="1" t="s">
        <v>529</v>
      </c>
      <c r="AC233" s="1" t="s">
        <v>159</v>
      </c>
      <c r="AD233" s="1" t="str">
        <f>VLOOKUP($A233,'[1]Sheet 1'!$A:$AN,AD$1,0)</f>
        <v>2020 Proposed</v>
      </c>
      <c r="AE233" s="1" t="str">
        <f>VLOOKUP($A233,'[1]Sheet 1'!$A:$AN,AE$1,0)</f>
        <v>SONAR - Available in Horizon</v>
      </c>
      <c r="AF233" s="1" t="s">
        <v>158</v>
      </c>
      <c r="AG233" s="1" t="str">
        <f>VLOOKUP($A233,'[1]Sheet 1'!$A:$AN,AG$1,0)</f>
        <v>Operational Necessity</v>
      </c>
      <c r="AH233" s="1">
        <f>VLOOKUP($A233,'[1]Sheet 1'!$A:$AN,AH$1,0)</f>
        <v>0</v>
      </c>
      <c r="AI233" s="1" t="str">
        <f>VLOOKUP($A233,'[1]Sheet 1'!$A:$AN,AI$1,0)</f>
        <v>TRD Labs</v>
      </c>
      <c r="AJ233" s="1" t="str">
        <f>VLOOKUP($A233,'[1]Sheet 1'!$A:$AN,AJ$1,0)</f>
        <v>Chemical Process and Drug Development</v>
      </c>
      <c r="AK233" s="1" t="e">
        <f>VLOOKUP($A233,'[1]Sheet 1'!$A:$AN,AK$1,0)</f>
        <v>#REF!</v>
      </c>
      <c r="AL233" s="1" t="e">
        <f>VLOOKUP($A233,'[1]Sheet 1'!$A:$AN,AL$1,0)</f>
        <v>#REF!</v>
      </c>
      <c r="AM233" s="1" t="e">
        <f>VLOOKUP($A233,'[1]Sheet 1'!$A:$AN,AM$1,0)</f>
        <v>#REF!</v>
      </c>
      <c r="AN233" s="1" t="e">
        <f>VLOOKUP($A233,'[1]Sheet 1'!$A:$AN,AN$1,0)</f>
        <v>#REF!</v>
      </c>
      <c r="AO233" s="22" t="s">
        <v>1090</v>
      </c>
      <c r="AW233" s="1" t="s">
        <v>141</v>
      </c>
      <c r="AZ233" s="22" t="s">
        <v>1089</v>
      </c>
      <c r="BA233" s="1" t="s">
        <v>1091</v>
      </c>
      <c r="BB233" s="1" t="s">
        <v>151</v>
      </c>
      <c r="BC233" s="1" t="s">
        <v>134</v>
      </c>
      <c r="BD233" s="1" t="s">
        <v>466</v>
      </c>
      <c r="BE233" s="22" t="s">
        <v>1092</v>
      </c>
      <c r="BF233" s="1" t="s">
        <v>258</v>
      </c>
      <c r="BG233" s="1" t="s">
        <v>152</v>
      </c>
      <c r="BH233" s="1" t="s">
        <v>152</v>
      </c>
      <c r="BI233" s="23">
        <v>44621</v>
      </c>
      <c r="BJ233" s="23">
        <v>44834</v>
      </c>
      <c r="CD233" s="29">
        <v>322999.98</v>
      </c>
      <c r="CU233" s="29">
        <v>322999.98</v>
      </c>
      <c r="CX233" s="29">
        <v>161499.99</v>
      </c>
      <c r="CY233" s="29">
        <v>161499.99</v>
      </c>
      <c r="DB233" s="29">
        <v>322999.98</v>
      </c>
      <c r="DF233" s="22" t="s">
        <v>1068</v>
      </c>
      <c r="DJ233" s="22" t="s">
        <v>1068</v>
      </c>
    </row>
    <row r="234" ht="14" hidden="1" customHeight="1" spans="1:114">
      <c r="A234" s="1" t="s">
        <v>1093</v>
      </c>
      <c r="B234" s="1" t="s">
        <v>1066</v>
      </c>
      <c r="C234" s="1" t="s">
        <v>1067</v>
      </c>
      <c r="D234" s="1" t="s">
        <v>1068</v>
      </c>
      <c r="E234" s="1" t="s">
        <v>149</v>
      </c>
      <c r="F234" s="1" t="s">
        <v>277</v>
      </c>
      <c r="G234" s="1" t="s">
        <v>129</v>
      </c>
      <c r="H234" s="1" t="s">
        <v>1094</v>
      </c>
      <c r="I234" s="1">
        <v>0</v>
      </c>
      <c r="J234" s="1">
        <v>0</v>
      </c>
      <c r="K234" s="1">
        <f t="shared" si="69"/>
        <v>0</v>
      </c>
      <c r="L234" s="7">
        <f t="shared" si="70"/>
        <v>199999.98</v>
      </c>
      <c r="M234" s="1">
        <f t="shared" si="71"/>
        <v>0</v>
      </c>
      <c r="N234" s="13">
        <f t="shared" si="72"/>
        <v>0.19999998</v>
      </c>
      <c r="P234" s="1">
        <f t="shared" si="73"/>
        <v>0</v>
      </c>
      <c r="Q234" s="1">
        <v>0</v>
      </c>
      <c r="S234" s="1" t="s">
        <v>130</v>
      </c>
      <c r="T234" s="1" t="str">
        <f>VLOOKUP($A234,'[1]Sheet 1'!$A:$AN,T$1,0)</f>
        <v>No</v>
      </c>
      <c r="U234" s="1" t="s">
        <v>131</v>
      </c>
      <c r="V234" s="1" t="s">
        <v>158</v>
      </c>
      <c r="W234" s="1" t="s">
        <v>158</v>
      </c>
      <c r="X234" s="1" t="s">
        <v>537</v>
      </c>
      <c r="Y234" s="1" t="str">
        <f>VLOOKUP($A234,'[1]Sheet 1'!$A:$AN,Y$1,0)</f>
        <v>Proposed Plan</v>
      </c>
      <c r="Z234" s="1" t="str">
        <f>VLOOKUP($A234,'[1]Sheet 1'!$A:$AN,Z$1,0)</f>
        <v>tbd_DIT_GDD_TRD_iDevGuide_Migration</v>
      </c>
      <c r="AA234" s="1" t="s">
        <v>131</v>
      </c>
      <c r="AB234" s="1" t="s">
        <v>529</v>
      </c>
      <c r="AC234" s="1" t="s">
        <v>159</v>
      </c>
      <c r="AD234" s="1" t="str">
        <f>VLOOKUP($A234,'[1]Sheet 1'!$A:$AN,AD$1,0)</f>
        <v>2020 Proposed</v>
      </c>
      <c r="AE234" s="1" t="str">
        <f>VLOOKUP($A234,'[1]Sheet 1'!$A:$AN,AE$1,0)</f>
        <v>SONAR - Available in Horizon</v>
      </c>
      <c r="AF234" s="1" t="s">
        <v>158</v>
      </c>
      <c r="AG234" s="1" t="str">
        <f>VLOOKUP($A234,'[1]Sheet 1'!$A:$AN,AG$1,0)</f>
        <v>Operational Necessity</v>
      </c>
      <c r="AH234" s="1">
        <f>VLOOKUP($A234,'[1]Sheet 1'!$A:$AN,AH$1,0)</f>
        <v>0</v>
      </c>
      <c r="AI234" s="1" t="str">
        <f>VLOOKUP($A234,'[1]Sheet 1'!$A:$AN,AI$1,0)</f>
        <v>TRD Labs</v>
      </c>
      <c r="AJ234" s="1" t="str">
        <f>VLOOKUP($A234,'[1]Sheet 1'!$A:$AN,AJ$1,0)</f>
        <v>Chemical Process and Drug Development</v>
      </c>
      <c r="AK234" s="1" t="e">
        <f>VLOOKUP($A234,'[1]Sheet 1'!$A:$AN,AK$1,0)</f>
        <v>#REF!</v>
      </c>
      <c r="AL234" s="1" t="e">
        <f>VLOOKUP($A234,'[1]Sheet 1'!$A:$AN,AL$1,0)</f>
        <v>#REF!</v>
      </c>
      <c r="AM234" s="1" t="e">
        <f>VLOOKUP($A234,'[1]Sheet 1'!$A:$AN,AM$1,0)</f>
        <v>#REF!</v>
      </c>
      <c r="AN234" s="1" t="e">
        <f>VLOOKUP($A234,'[1]Sheet 1'!$A:$AN,AN$1,0)</f>
        <v>#REF!</v>
      </c>
      <c r="AO234" s="22" t="s">
        <v>1095</v>
      </c>
      <c r="AW234" s="1" t="s">
        <v>141</v>
      </c>
      <c r="AZ234" s="22" t="s">
        <v>1094</v>
      </c>
      <c r="BA234" s="1" t="s">
        <v>1096</v>
      </c>
      <c r="BB234" s="1" t="s">
        <v>151</v>
      </c>
      <c r="BC234" s="1" t="s">
        <v>537</v>
      </c>
      <c r="BD234" s="1" t="s">
        <v>466</v>
      </c>
      <c r="BF234" s="1" t="s">
        <v>258</v>
      </c>
      <c r="BG234" s="1" t="s">
        <v>152</v>
      </c>
      <c r="BH234" s="1" t="s">
        <v>152</v>
      </c>
      <c r="BI234" s="23">
        <v>44440</v>
      </c>
      <c r="BJ234" s="23">
        <v>44550</v>
      </c>
      <c r="CD234" s="29">
        <v>199999.98</v>
      </c>
      <c r="CU234" s="29">
        <v>199999.98</v>
      </c>
      <c r="CX234" s="29">
        <v>99999.99</v>
      </c>
      <c r="CY234" s="29">
        <v>99999.99</v>
      </c>
      <c r="DB234" s="29">
        <v>199999.98</v>
      </c>
      <c r="DF234" s="22" t="s">
        <v>1068</v>
      </c>
      <c r="DJ234" s="22" t="s">
        <v>1068</v>
      </c>
    </row>
    <row r="235" ht="14" hidden="1" customHeight="1" spans="1:114">
      <c r="A235" s="1" t="s">
        <v>1097</v>
      </c>
      <c r="B235" s="1" t="s">
        <v>1066</v>
      </c>
      <c r="C235" s="1" t="s">
        <v>1067</v>
      </c>
      <c r="D235" s="1" t="s">
        <v>1068</v>
      </c>
      <c r="E235" s="1" t="s">
        <v>149</v>
      </c>
      <c r="F235" s="1" t="s">
        <v>277</v>
      </c>
      <c r="G235" s="1" t="s">
        <v>129</v>
      </c>
      <c r="H235" s="1" t="s">
        <v>1098</v>
      </c>
      <c r="I235" s="1">
        <v>0</v>
      </c>
      <c r="J235" s="1">
        <v>0</v>
      </c>
      <c r="K235" s="1">
        <f t="shared" si="69"/>
        <v>0</v>
      </c>
      <c r="L235" s="7">
        <f t="shared" si="70"/>
        <v>100000.02</v>
      </c>
      <c r="M235" s="1">
        <f t="shared" si="71"/>
        <v>0</v>
      </c>
      <c r="N235" s="13">
        <f t="shared" si="72"/>
        <v>0.10000002</v>
      </c>
      <c r="P235" s="1">
        <f t="shared" si="73"/>
        <v>0</v>
      </c>
      <c r="Q235" s="1">
        <v>0</v>
      </c>
      <c r="S235" s="1" t="s">
        <v>130</v>
      </c>
      <c r="T235" s="1" t="str">
        <f>VLOOKUP($A235,'[1]Sheet 1'!$A:$AN,T$1,0)</f>
        <v>No</v>
      </c>
      <c r="U235" s="1" t="s">
        <v>131</v>
      </c>
      <c r="V235" s="1" t="s">
        <v>158</v>
      </c>
      <c r="W235" s="1" t="s">
        <v>158</v>
      </c>
      <c r="X235" s="1" t="s">
        <v>537</v>
      </c>
      <c r="Y235" s="1" t="str">
        <f>VLOOKUP($A235,'[1]Sheet 1'!$A:$AN,Y$1,0)</f>
        <v>Proposed Plan</v>
      </c>
      <c r="Z235" s="1" t="str">
        <f>VLOOKUP($A235,'[1]Sheet 1'!$A:$AN,Z$1,0)</f>
        <v>tbd_DIT_GDD_TRD_POTicketingTool</v>
      </c>
      <c r="AA235" s="1" t="s">
        <v>131</v>
      </c>
      <c r="AB235" s="1" t="s">
        <v>529</v>
      </c>
      <c r="AC235" s="1" t="s">
        <v>159</v>
      </c>
      <c r="AD235" s="1" t="str">
        <f>VLOOKUP($A235,'[1]Sheet 1'!$A:$AN,AD$1,0)</f>
        <v>2020 Proposed</v>
      </c>
      <c r="AE235" s="1" t="str">
        <f>VLOOKUP($A235,'[1]Sheet 1'!$A:$AN,AE$1,0)</f>
        <v>SONAR - Available in Horizon</v>
      </c>
      <c r="AF235" s="1" t="s">
        <v>158</v>
      </c>
      <c r="AG235" s="1" t="str">
        <f>VLOOKUP($A235,'[1]Sheet 1'!$A:$AN,AG$1,0)</f>
        <v>Operational Necessity</v>
      </c>
      <c r="AH235" s="1">
        <f>VLOOKUP($A235,'[1]Sheet 1'!$A:$AN,AH$1,0)</f>
        <v>0</v>
      </c>
      <c r="AI235" s="1" t="str">
        <f>VLOOKUP($A235,'[1]Sheet 1'!$A:$AN,AI$1,0)</f>
        <v>TRD Labs</v>
      </c>
      <c r="AJ235" s="1" t="str">
        <f>VLOOKUP($A235,'[1]Sheet 1'!$A:$AN,AJ$1,0)</f>
        <v>Chemical Process and Drug Development</v>
      </c>
      <c r="AK235" s="1" t="e">
        <f>VLOOKUP($A235,'[1]Sheet 1'!$A:$AN,AK$1,0)</f>
        <v>#REF!</v>
      </c>
      <c r="AL235" s="1" t="e">
        <f>VLOOKUP($A235,'[1]Sheet 1'!$A:$AN,AL$1,0)</f>
        <v>#REF!</v>
      </c>
      <c r="AM235" s="1" t="e">
        <f>VLOOKUP($A235,'[1]Sheet 1'!$A:$AN,AM$1,0)</f>
        <v>#REF!</v>
      </c>
      <c r="AN235" s="1" t="e">
        <f>VLOOKUP($A235,'[1]Sheet 1'!$A:$AN,AN$1,0)</f>
        <v>#REF!</v>
      </c>
      <c r="AO235" s="22" t="s">
        <v>1099</v>
      </c>
      <c r="AW235" s="1" t="s">
        <v>141</v>
      </c>
      <c r="AZ235" s="22" t="s">
        <v>1098</v>
      </c>
      <c r="BA235" s="1" t="s">
        <v>1100</v>
      </c>
      <c r="BB235" s="1" t="s">
        <v>151</v>
      </c>
      <c r="BC235" s="1" t="s">
        <v>134</v>
      </c>
      <c r="BD235" s="1" t="s">
        <v>466</v>
      </c>
      <c r="BE235" s="22" t="s">
        <v>1101</v>
      </c>
      <c r="BF235" s="1" t="s">
        <v>258</v>
      </c>
      <c r="BG235" s="1" t="s">
        <v>152</v>
      </c>
      <c r="BH235" s="1" t="s">
        <v>152</v>
      </c>
      <c r="BI235" s="23">
        <v>44440</v>
      </c>
      <c r="BJ235" s="23">
        <v>44561</v>
      </c>
      <c r="CD235" s="29">
        <v>100000.02</v>
      </c>
      <c r="CU235" s="29">
        <v>100000.02</v>
      </c>
      <c r="CX235" s="29">
        <v>50000.01</v>
      </c>
      <c r="CY235" s="29">
        <v>50000.01</v>
      </c>
      <c r="DB235" s="29">
        <v>100000.02</v>
      </c>
      <c r="DF235" s="22" t="s">
        <v>1068</v>
      </c>
      <c r="DJ235" s="22" t="s">
        <v>1068</v>
      </c>
    </row>
    <row r="236" ht="14" hidden="1" customHeight="1" spans="1:114">
      <c r="A236" s="1" t="s">
        <v>1102</v>
      </c>
      <c r="B236" s="1" t="s">
        <v>1066</v>
      </c>
      <c r="C236" s="1" t="s">
        <v>1067</v>
      </c>
      <c r="D236" s="1" t="s">
        <v>1068</v>
      </c>
      <c r="E236" s="1" t="s">
        <v>149</v>
      </c>
      <c r="F236" s="1" t="s">
        <v>277</v>
      </c>
      <c r="G236" s="1" t="s">
        <v>129</v>
      </c>
      <c r="H236" s="1" t="s">
        <v>1103</v>
      </c>
      <c r="I236" s="1">
        <v>0</v>
      </c>
      <c r="J236" s="1">
        <v>0</v>
      </c>
      <c r="K236" s="1">
        <f t="shared" si="69"/>
        <v>0</v>
      </c>
      <c r="L236" s="7">
        <f t="shared" si="70"/>
        <v>250000.02</v>
      </c>
      <c r="M236" s="1">
        <f t="shared" si="71"/>
        <v>0</v>
      </c>
      <c r="N236" s="13">
        <f t="shared" si="72"/>
        <v>0.25000002</v>
      </c>
      <c r="P236" s="1">
        <f t="shared" si="73"/>
        <v>0</v>
      </c>
      <c r="Q236" s="1">
        <v>0</v>
      </c>
      <c r="S236" s="1" t="s">
        <v>130</v>
      </c>
      <c r="T236" s="1" t="str">
        <f>VLOOKUP($A236,'[1]Sheet 1'!$A:$AN,T$1,0)</f>
        <v>No</v>
      </c>
      <c r="U236" s="1" t="s">
        <v>131</v>
      </c>
      <c r="V236" s="1" t="s">
        <v>158</v>
      </c>
      <c r="W236" s="1" t="s">
        <v>158</v>
      </c>
      <c r="X236" s="1" t="s">
        <v>537</v>
      </c>
      <c r="Y236" s="1" t="str">
        <f>VLOOKUP($A236,'[1]Sheet 1'!$A:$AN,Y$1,0)</f>
        <v>Proposed Plan</v>
      </c>
      <c r="Z236" s="1" t="str">
        <f>VLOOKUP($A236,'[1]Sheet 1'!$A:$AN,Z$1,0)</f>
        <v>tbd_DIT_GDD_TRD_QA_TQW Upgrade</v>
      </c>
      <c r="AA236" s="1" t="s">
        <v>131</v>
      </c>
      <c r="AB236" s="1" t="s">
        <v>529</v>
      </c>
      <c r="AC236" s="1" t="s">
        <v>159</v>
      </c>
      <c r="AD236" s="1" t="str">
        <f>VLOOKUP($A236,'[1]Sheet 1'!$A:$AN,AD$1,0)</f>
        <v>2020 Proposed</v>
      </c>
      <c r="AE236" s="1" t="str">
        <f>VLOOKUP($A236,'[1]Sheet 1'!$A:$AN,AE$1,0)</f>
        <v>SONAR - Available in Horizon</v>
      </c>
      <c r="AF236" s="1" t="s">
        <v>158</v>
      </c>
      <c r="AG236" s="1" t="str">
        <f>VLOOKUP($A236,'[1]Sheet 1'!$A:$AN,AG$1,0)</f>
        <v>Operational Necessity</v>
      </c>
      <c r="AH236" s="1">
        <f>VLOOKUP($A236,'[1]Sheet 1'!$A:$AN,AH$1,0)</f>
        <v>0</v>
      </c>
      <c r="AI236" s="1" t="str">
        <f>VLOOKUP($A236,'[1]Sheet 1'!$A:$AN,AI$1,0)</f>
        <v>TRD Labs</v>
      </c>
      <c r="AJ236" s="1" t="str">
        <f>VLOOKUP($A236,'[1]Sheet 1'!$A:$AN,AJ$1,0)</f>
        <v>Chemical Process and Drug Development</v>
      </c>
      <c r="AK236" s="1" t="e">
        <f>VLOOKUP($A236,'[1]Sheet 1'!$A:$AN,AK$1,0)</f>
        <v>#REF!</v>
      </c>
      <c r="AL236" s="1" t="e">
        <f>VLOOKUP($A236,'[1]Sheet 1'!$A:$AN,AL$1,0)</f>
        <v>#REF!</v>
      </c>
      <c r="AM236" s="1" t="e">
        <f>VLOOKUP($A236,'[1]Sheet 1'!$A:$AN,AM$1,0)</f>
        <v>#REF!</v>
      </c>
      <c r="AN236" s="1" t="e">
        <f>VLOOKUP($A236,'[1]Sheet 1'!$A:$AN,AN$1,0)</f>
        <v>#REF!</v>
      </c>
      <c r="AO236" s="22" t="s">
        <v>1104</v>
      </c>
      <c r="AW236" s="1" t="s">
        <v>141</v>
      </c>
      <c r="AZ236" s="22" t="s">
        <v>1103</v>
      </c>
      <c r="BA236" s="1" t="s">
        <v>1105</v>
      </c>
      <c r="BB236" s="1" t="s">
        <v>151</v>
      </c>
      <c r="BC236" s="1" t="s">
        <v>537</v>
      </c>
      <c r="BD236" s="1" t="s">
        <v>466</v>
      </c>
      <c r="BE236" s="22" t="s">
        <v>1106</v>
      </c>
      <c r="BF236" s="1" t="s">
        <v>258</v>
      </c>
      <c r="BG236" s="1" t="s">
        <v>152</v>
      </c>
      <c r="BH236" s="1" t="s">
        <v>152</v>
      </c>
      <c r="BI236" s="23">
        <v>44470</v>
      </c>
      <c r="BJ236" s="23">
        <v>44561</v>
      </c>
      <c r="CD236" s="29">
        <v>250000.02</v>
      </c>
      <c r="CU236" s="29">
        <v>250000.02</v>
      </c>
      <c r="CX236" s="29">
        <v>125000.01</v>
      </c>
      <c r="CY236" s="29">
        <v>125000.01</v>
      </c>
      <c r="DB236" s="29">
        <v>250000.02</v>
      </c>
      <c r="DF236" s="22" t="s">
        <v>1068</v>
      </c>
      <c r="DJ236" s="22" t="s">
        <v>1068</v>
      </c>
    </row>
    <row r="237" ht="14" hidden="1" customHeight="1" spans="1:114">
      <c r="A237" s="1" t="s">
        <v>1107</v>
      </c>
      <c r="B237" s="1" t="s">
        <v>1066</v>
      </c>
      <c r="C237" s="1" t="s">
        <v>1067</v>
      </c>
      <c r="D237" s="1" t="s">
        <v>1068</v>
      </c>
      <c r="E237" s="1" t="s">
        <v>149</v>
      </c>
      <c r="F237" s="1" t="s">
        <v>277</v>
      </c>
      <c r="G237" s="1" t="s">
        <v>129</v>
      </c>
      <c r="H237" s="1" t="s">
        <v>1108</v>
      </c>
      <c r="I237" s="1">
        <v>0</v>
      </c>
      <c r="J237" s="1">
        <v>0</v>
      </c>
      <c r="K237" s="1">
        <f t="shared" si="69"/>
        <v>0</v>
      </c>
      <c r="L237" s="7">
        <f t="shared" si="70"/>
        <v>40000.02</v>
      </c>
      <c r="M237" s="1">
        <f t="shared" si="71"/>
        <v>0</v>
      </c>
      <c r="N237" s="13">
        <f t="shared" si="72"/>
        <v>0.04000002</v>
      </c>
      <c r="P237" s="1">
        <f t="shared" si="73"/>
        <v>0</v>
      </c>
      <c r="Q237" s="1">
        <v>0</v>
      </c>
      <c r="S237" s="1" t="s">
        <v>130</v>
      </c>
      <c r="T237" s="1" t="str">
        <f>VLOOKUP($A237,'[1]Sheet 1'!$A:$AN,T$1,0)</f>
        <v>No</v>
      </c>
      <c r="U237" s="1" t="s">
        <v>131</v>
      </c>
      <c r="V237" s="1" t="s">
        <v>158</v>
      </c>
      <c r="W237" s="1" t="s">
        <v>158</v>
      </c>
      <c r="X237" s="1" t="s">
        <v>537</v>
      </c>
      <c r="Y237" s="1" t="str">
        <f>VLOOKUP($A237,'[1]Sheet 1'!$A:$AN,Y$1,0)</f>
        <v>Proposed Plan</v>
      </c>
      <c r="Z237" s="1" t="str">
        <f>VLOOKUP($A237,'[1]Sheet 1'!$A:$AN,Z$1,0)</f>
        <v>tbd_DIT_GDD_TRD_Replacement of eol SAP Handhelds</v>
      </c>
      <c r="AA237" s="1" t="s">
        <v>131</v>
      </c>
      <c r="AB237" s="1" t="s">
        <v>529</v>
      </c>
      <c r="AC237" s="1" t="s">
        <v>159</v>
      </c>
      <c r="AD237" s="1" t="str">
        <f>VLOOKUP($A237,'[1]Sheet 1'!$A:$AN,AD$1,0)</f>
        <v>2020 Proposed</v>
      </c>
      <c r="AE237" s="1" t="str">
        <f>VLOOKUP($A237,'[1]Sheet 1'!$A:$AN,AE$1,0)</f>
        <v>SONAR - Available in Horizon</v>
      </c>
      <c r="AF237" s="1" t="s">
        <v>158</v>
      </c>
      <c r="AG237" s="1" t="str">
        <f>VLOOKUP($A237,'[1]Sheet 1'!$A:$AN,AG$1,0)</f>
        <v>Operational Necessity</v>
      </c>
      <c r="AH237" s="1">
        <f>VLOOKUP($A237,'[1]Sheet 1'!$A:$AN,AH$1,0)</f>
        <v>0</v>
      </c>
      <c r="AI237" s="1" t="str">
        <f>VLOOKUP($A237,'[1]Sheet 1'!$A:$AN,AI$1,0)</f>
        <v>TRD Labs</v>
      </c>
      <c r="AJ237" s="1" t="str">
        <f>VLOOKUP($A237,'[1]Sheet 1'!$A:$AN,AJ$1,0)</f>
        <v>Chemical Process and Drug Development</v>
      </c>
      <c r="AK237" s="1" t="e">
        <f>VLOOKUP($A237,'[1]Sheet 1'!$A:$AN,AK$1,0)</f>
        <v>#REF!</v>
      </c>
      <c r="AL237" s="1" t="e">
        <f>VLOOKUP($A237,'[1]Sheet 1'!$A:$AN,AL$1,0)</f>
        <v>#REF!</v>
      </c>
      <c r="AM237" s="1" t="e">
        <f>VLOOKUP($A237,'[1]Sheet 1'!$A:$AN,AM$1,0)</f>
        <v>#REF!</v>
      </c>
      <c r="AN237" s="1" t="e">
        <f>VLOOKUP($A237,'[1]Sheet 1'!$A:$AN,AN$1,0)</f>
        <v>#REF!</v>
      </c>
      <c r="AO237" s="22" t="s">
        <v>1109</v>
      </c>
      <c r="AW237" s="1" t="s">
        <v>141</v>
      </c>
      <c r="AZ237" s="22" t="s">
        <v>1108</v>
      </c>
      <c r="BA237" s="1" t="s">
        <v>1110</v>
      </c>
      <c r="BB237" s="1" t="s">
        <v>151</v>
      </c>
      <c r="BC237" s="1" t="s">
        <v>537</v>
      </c>
      <c r="BD237" s="1" t="s">
        <v>466</v>
      </c>
      <c r="BE237" s="22" t="s">
        <v>1111</v>
      </c>
      <c r="BF237" s="1" t="s">
        <v>258</v>
      </c>
      <c r="BG237" s="1" t="s">
        <v>152</v>
      </c>
      <c r="BH237" s="1" t="s">
        <v>152</v>
      </c>
      <c r="BI237" s="23">
        <v>44378</v>
      </c>
      <c r="BJ237" s="23">
        <v>44498</v>
      </c>
      <c r="CD237" s="29">
        <v>40000.02</v>
      </c>
      <c r="CU237" s="29">
        <v>40000.02</v>
      </c>
      <c r="CX237" s="29">
        <v>20000.01</v>
      </c>
      <c r="CY237" s="29">
        <v>20000.01</v>
      </c>
      <c r="DB237" s="29">
        <v>40000.02</v>
      </c>
      <c r="DF237" s="22" t="s">
        <v>1068</v>
      </c>
      <c r="DJ237" s="22" t="s">
        <v>1068</v>
      </c>
    </row>
    <row r="238" ht="14" hidden="1" customHeight="1" spans="1:114">
      <c r="A238" s="1" t="s">
        <v>1112</v>
      </c>
      <c r="B238" s="1" t="s">
        <v>1066</v>
      </c>
      <c r="C238" s="1" t="s">
        <v>1067</v>
      </c>
      <c r="D238" s="1" t="s">
        <v>1068</v>
      </c>
      <c r="E238" s="1" t="s">
        <v>149</v>
      </c>
      <c r="F238" s="1" t="s">
        <v>277</v>
      </c>
      <c r="G238" s="1" t="s">
        <v>129</v>
      </c>
      <c r="H238" s="1" t="s">
        <v>1113</v>
      </c>
      <c r="K238" s="1">
        <f t="shared" si="69"/>
        <v>0</v>
      </c>
      <c r="L238" s="7">
        <f t="shared" si="70"/>
        <v>0</v>
      </c>
      <c r="M238" s="1">
        <f t="shared" si="71"/>
        <v>0</v>
      </c>
      <c r="N238" s="13">
        <f t="shared" si="72"/>
        <v>0</v>
      </c>
      <c r="P238" s="1">
        <f t="shared" si="73"/>
        <v>0</v>
      </c>
      <c r="Q238" s="1">
        <v>0</v>
      </c>
      <c r="S238" s="1" t="s">
        <v>130</v>
      </c>
      <c r="T238" s="1" t="e">
        <f>VLOOKUP($A238,'[1]Sheet 1'!$A:$AN,T$1,0)</f>
        <v>#N/A</v>
      </c>
      <c r="U238" s="1" t="s">
        <v>131</v>
      </c>
      <c r="V238" s="1" t="s">
        <v>158</v>
      </c>
      <c r="W238" s="1" t="s">
        <v>158</v>
      </c>
      <c r="X238" s="1" t="s">
        <v>134</v>
      </c>
      <c r="Y238" s="1" t="str">
        <f>VLOOKUP($A238,'[1]Sheet 1'!$A:$AN,Y$1,0)</f>
        <v>Strategy Approved</v>
      </c>
      <c r="Z238" s="1" t="str">
        <f>VLOOKUP($A238,'[1]Sheet 1'!$A:$AN,Z$1,0)</f>
        <v>TRD Chrysalis</v>
      </c>
      <c r="AA238" s="1" t="s">
        <v>131</v>
      </c>
      <c r="AB238" s="1" t="s">
        <v>529</v>
      </c>
      <c r="AC238" s="1" t="s">
        <v>159</v>
      </c>
      <c r="AD238" s="1" t="e">
        <f>VLOOKUP($A238,'[1]Sheet 1'!$A:$AN,AD$1,0)</f>
        <v>#N/A</v>
      </c>
      <c r="AE238" s="1" t="e">
        <f>VLOOKUP($A238,'[1]Sheet 1'!$A:$AN,AE$1,0)</f>
        <v>#N/A</v>
      </c>
      <c r="AF238" s="1" t="s">
        <v>158</v>
      </c>
      <c r="AG238" s="1" t="e">
        <f>VLOOKUP($A238,'[1]Sheet 1'!$A:$AN,AG$1,0)</f>
        <v>#N/A</v>
      </c>
      <c r="AH238" s="1" t="e">
        <f>VLOOKUP($A238,'[1]Sheet 1'!$A:$AN,AH$1,0)</f>
        <v>#N/A</v>
      </c>
      <c r="AI238" s="1" t="e">
        <f>VLOOKUP($A238,'[1]Sheet 1'!$A:$AN,AI$1,0)</f>
        <v>#N/A</v>
      </c>
      <c r="AJ238" s="1" t="e">
        <f>VLOOKUP($A238,'[1]Sheet 1'!$A:$AN,AJ$1,0)</f>
        <v>#N/A</v>
      </c>
      <c r="AK238" s="1" t="e">
        <f>VLOOKUP($A238,'[1]Sheet 1'!$A:$AN,AK$1,0)</f>
        <v>#REF!</v>
      </c>
      <c r="AL238" s="1" t="e">
        <f>VLOOKUP($A238,'[1]Sheet 1'!$A:$AN,AL$1,0)</f>
        <v>#REF!</v>
      </c>
      <c r="AM238" s="1" t="e">
        <f>VLOOKUP($A238,'[1]Sheet 1'!$A:$AN,AM$1,0)</f>
        <v>#REF!</v>
      </c>
      <c r="AN238" s="1" t="e">
        <f>VLOOKUP($A238,'[1]Sheet 1'!$A:$AN,AN$1,0)</f>
        <v>#REF!</v>
      </c>
      <c r="AO238" s="22" t="s">
        <v>1114</v>
      </c>
      <c r="AW238" s="1" t="s">
        <v>172</v>
      </c>
      <c r="AZ238" s="22" t="s">
        <v>1113</v>
      </c>
      <c r="BA238" s="1" t="s">
        <v>1115</v>
      </c>
      <c r="BB238" s="1" t="s">
        <v>151</v>
      </c>
      <c r="BD238" s="1" t="s">
        <v>131</v>
      </c>
      <c r="BF238" s="1" t="s">
        <v>258</v>
      </c>
      <c r="BG238" s="1" t="s">
        <v>152</v>
      </c>
      <c r="BH238" s="1" t="s">
        <v>152</v>
      </c>
      <c r="BI238" s="23">
        <v>42949</v>
      </c>
      <c r="BJ238" s="23">
        <v>45657</v>
      </c>
      <c r="DF238" s="22" t="s">
        <v>1068</v>
      </c>
      <c r="DJ238" s="22" t="s">
        <v>1068</v>
      </c>
    </row>
    <row r="239" ht="14" hidden="1" customHeight="1" spans="1:114">
      <c r="A239" s="1" t="s">
        <v>1116</v>
      </c>
      <c r="B239" s="1" t="s">
        <v>1066</v>
      </c>
      <c r="C239" s="1" t="s">
        <v>1067</v>
      </c>
      <c r="D239" s="1" t="s">
        <v>1068</v>
      </c>
      <c r="E239" s="1" t="s">
        <v>149</v>
      </c>
      <c r="F239" s="1" t="s">
        <v>277</v>
      </c>
      <c r="G239" s="1" t="s">
        <v>129</v>
      </c>
      <c r="H239" s="1" t="s">
        <v>1117</v>
      </c>
      <c r="K239" s="1">
        <f t="shared" si="69"/>
        <v>0</v>
      </c>
      <c r="L239" s="7">
        <f t="shared" si="70"/>
        <v>0</v>
      </c>
      <c r="M239" s="1">
        <f t="shared" si="71"/>
        <v>0</v>
      </c>
      <c r="N239" s="13">
        <f t="shared" si="72"/>
        <v>0</v>
      </c>
      <c r="P239" s="1">
        <f t="shared" si="73"/>
        <v>0</v>
      </c>
      <c r="Q239" s="1">
        <v>0</v>
      </c>
      <c r="S239" s="1" t="s">
        <v>130</v>
      </c>
      <c r="T239" s="1" t="e">
        <f>VLOOKUP($A239,'[1]Sheet 1'!$A:$AN,T$1,0)</f>
        <v>#N/A</v>
      </c>
      <c r="U239" s="1" t="s">
        <v>131</v>
      </c>
      <c r="V239" s="1" t="s">
        <v>158</v>
      </c>
      <c r="W239" s="1" t="s">
        <v>158</v>
      </c>
      <c r="X239" s="1" t="s">
        <v>134</v>
      </c>
      <c r="Y239" s="1" t="str">
        <f>VLOOKUP($A239,'[1]Sheet 1'!$A:$AN,Y$1,0)</f>
        <v>Proposed Plan</v>
      </c>
      <c r="Z239" s="1" t="str">
        <f>VLOOKUP($A239,'[1]Sheet 1'!$A:$AN,Z$1,0)</f>
        <v>TRD DBCS Replacement</v>
      </c>
      <c r="AA239" s="1" t="s">
        <v>131</v>
      </c>
      <c r="AB239" s="1" t="s">
        <v>529</v>
      </c>
      <c r="AC239" s="1" t="s">
        <v>159</v>
      </c>
      <c r="AD239" s="1" t="e">
        <f>VLOOKUP($A239,'[1]Sheet 1'!$A:$AN,AD$1,0)</f>
        <v>#N/A</v>
      </c>
      <c r="AE239" s="1" t="e">
        <f>VLOOKUP($A239,'[1]Sheet 1'!$A:$AN,AE$1,0)</f>
        <v>#N/A</v>
      </c>
      <c r="AF239" s="1" t="s">
        <v>158</v>
      </c>
      <c r="AG239" s="1" t="e">
        <f>VLOOKUP($A239,'[1]Sheet 1'!$A:$AN,AG$1,0)</f>
        <v>#N/A</v>
      </c>
      <c r="AH239" s="1" t="e">
        <f>VLOOKUP($A239,'[1]Sheet 1'!$A:$AN,AH$1,0)</f>
        <v>#N/A</v>
      </c>
      <c r="AI239" s="1" t="e">
        <f>VLOOKUP($A239,'[1]Sheet 1'!$A:$AN,AI$1,0)</f>
        <v>#N/A</v>
      </c>
      <c r="AJ239" s="1" t="e">
        <f>VLOOKUP($A239,'[1]Sheet 1'!$A:$AN,AJ$1,0)</f>
        <v>#N/A</v>
      </c>
      <c r="AK239" s="1" t="e">
        <f>VLOOKUP($A239,'[1]Sheet 1'!$A:$AN,AK$1,0)</f>
        <v>#REF!</v>
      </c>
      <c r="AL239" s="1" t="e">
        <f>VLOOKUP($A239,'[1]Sheet 1'!$A:$AN,AL$1,0)</f>
        <v>#REF!</v>
      </c>
      <c r="AM239" s="1" t="e">
        <f>VLOOKUP($A239,'[1]Sheet 1'!$A:$AN,AM$1,0)</f>
        <v>#REF!</v>
      </c>
      <c r="AN239" s="1" t="e">
        <f>VLOOKUP($A239,'[1]Sheet 1'!$A:$AN,AN$1,0)</f>
        <v>#REF!</v>
      </c>
      <c r="AO239" s="22" t="s">
        <v>1118</v>
      </c>
      <c r="AW239" s="1" t="s">
        <v>141</v>
      </c>
      <c r="AZ239" s="22" t="s">
        <v>1117</v>
      </c>
      <c r="BA239" s="1" t="s">
        <v>1119</v>
      </c>
      <c r="BB239" s="1" t="s">
        <v>151</v>
      </c>
      <c r="BD239" s="1" t="s">
        <v>466</v>
      </c>
      <c r="BF239" s="1" t="s">
        <v>377</v>
      </c>
      <c r="BG239" s="1" t="s">
        <v>152</v>
      </c>
      <c r="BH239" s="1" t="s">
        <v>152</v>
      </c>
      <c r="BI239" s="23">
        <v>43525</v>
      </c>
      <c r="DF239" s="22" t="s">
        <v>1068</v>
      </c>
      <c r="DJ239" s="22" t="s">
        <v>1068</v>
      </c>
    </row>
    <row r="240" ht="14" hidden="1" customHeight="1" spans="1:114">
      <c r="A240" s="1" t="s">
        <v>1120</v>
      </c>
      <c r="B240" s="1" t="s">
        <v>1066</v>
      </c>
      <c r="C240" s="1" t="s">
        <v>1067</v>
      </c>
      <c r="D240" s="1" t="s">
        <v>1068</v>
      </c>
      <c r="E240" s="1" t="s">
        <v>149</v>
      </c>
      <c r="F240" s="1" t="s">
        <v>277</v>
      </c>
      <c r="G240" s="1" t="s">
        <v>129</v>
      </c>
      <c r="H240" s="1" t="s">
        <v>1121</v>
      </c>
      <c r="K240" s="1">
        <f t="shared" si="69"/>
        <v>0</v>
      </c>
      <c r="L240" s="7">
        <f t="shared" si="70"/>
        <v>0</v>
      </c>
      <c r="M240" s="1">
        <f t="shared" si="71"/>
        <v>0</v>
      </c>
      <c r="N240" s="13">
        <f t="shared" si="72"/>
        <v>0</v>
      </c>
      <c r="P240" s="1">
        <f t="shared" si="73"/>
        <v>0</v>
      </c>
      <c r="Q240" s="1">
        <v>0</v>
      </c>
      <c r="S240" s="1" t="s">
        <v>130</v>
      </c>
      <c r="T240" s="1" t="e">
        <f>VLOOKUP($A240,'[1]Sheet 1'!$A:$AN,T$1,0)</f>
        <v>#N/A</v>
      </c>
      <c r="U240" s="1" t="s">
        <v>131</v>
      </c>
      <c r="V240" s="1" t="s">
        <v>158</v>
      </c>
      <c r="W240" s="1" t="s">
        <v>158</v>
      </c>
      <c r="X240" s="1" t="s">
        <v>134</v>
      </c>
      <c r="Y240" s="1" t="str">
        <f>VLOOKUP($A240,'[1]Sheet 1'!$A:$AN,Y$1,0)</f>
        <v>Proposed Plan</v>
      </c>
      <c r="Z240" s="1" t="str">
        <f>VLOOKUP($A240,'[1]Sheet 1'!$A:$AN,Z$1,0)</f>
        <v>TRD ECM App Upgrade</v>
      </c>
      <c r="AA240" s="1" t="s">
        <v>131</v>
      </c>
      <c r="AB240" s="1" t="s">
        <v>529</v>
      </c>
      <c r="AC240" s="1" t="s">
        <v>159</v>
      </c>
      <c r="AD240" s="1" t="e">
        <f>VLOOKUP($A240,'[1]Sheet 1'!$A:$AN,AD$1,0)</f>
        <v>#N/A</v>
      </c>
      <c r="AE240" s="1" t="e">
        <f>VLOOKUP($A240,'[1]Sheet 1'!$A:$AN,AE$1,0)</f>
        <v>#N/A</v>
      </c>
      <c r="AF240" s="1" t="s">
        <v>158</v>
      </c>
      <c r="AG240" s="1" t="e">
        <f>VLOOKUP($A240,'[1]Sheet 1'!$A:$AN,AG$1,0)</f>
        <v>#N/A</v>
      </c>
      <c r="AH240" s="1" t="e">
        <f>VLOOKUP($A240,'[1]Sheet 1'!$A:$AN,AH$1,0)</f>
        <v>#N/A</v>
      </c>
      <c r="AI240" s="1" t="e">
        <f>VLOOKUP($A240,'[1]Sheet 1'!$A:$AN,AI$1,0)</f>
        <v>#N/A</v>
      </c>
      <c r="AJ240" s="1" t="e">
        <f>VLOOKUP($A240,'[1]Sheet 1'!$A:$AN,AJ$1,0)</f>
        <v>#N/A</v>
      </c>
      <c r="AK240" s="1" t="e">
        <f>VLOOKUP($A240,'[1]Sheet 1'!$A:$AN,AK$1,0)</f>
        <v>#REF!</v>
      </c>
      <c r="AL240" s="1" t="e">
        <f>VLOOKUP($A240,'[1]Sheet 1'!$A:$AN,AL$1,0)</f>
        <v>#REF!</v>
      </c>
      <c r="AM240" s="1" t="e">
        <f>VLOOKUP($A240,'[1]Sheet 1'!$A:$AN,AM$1,0)</f>
        <v>#REF!</v>
      </c>
      <c r="AN240" s="1" t="e">
        <f>VLOOKUP($A240,'[1]Sheet 1'!$A:$AN,AN$1,0)</f>
        <v>#REF!</v>
      </c>
      <c r="AO240" s="22" t="s">
        <v>1122</v>
      </c>
      <c r="AW240" s="1" t="s">
        <v>141</v>
      </c>
      <c r="AZ240" s="22" t="s">
        <v>1121</v>
      </c>
      <c r="BA240" s="1" t="s">
        <v>1123</v>
      </c>
      <c r="BB240" s="1" t="s">
        <v>151</v>
      </c>
      <c r="BD240" s="1" t="s">
        <v>466</v>
      </c>
      <c r="BF240" s="1" t="s">
        <v>138</v>
      </c>
      <c r="BG240" s="1" t="s">
        <v>152</v>
      </c>
      <c r="BH240" s="1" t="s">
        <v>152</v>
      </c>
      <c r="BI240" s="23">
        <v>43532</v>
      </c>
      <c r="BJ240" s="23">
        <v>43889</v>
      </c>
      <c r="DF240" s="22" t="s">
        <v>1068</v>
      </c>
      <c r="DJ240" s="22" t="s">
        <v>1068</v>
      </c>
    </row>
    <row r="241" ht="14" hidden="1" customHeight="1" spans="1:119">
      <c r="A241" s="1" t="s">
        <v>1124</v>
      </c>
      <c r="B241" s="1" t="s">
        <v>1066</v>
      </c>
      <c r="C241" s="1" t="s">
        <v>1067</v>
      </c>
      <c r="D241" s="1" t="s">
        <v>1068</v>
      </c>
      <c r="E241" s="1" t="s">
        <v>149</v>
      </c>
      <c r="F241" s="1" t="s">
        <v>277</v>
      </c>
      <c r="G241" s="1" t="s">
        <v>129</v>
      </c>
      <c r="H241" s="1" t="s">
        <v>1125</v>
      </c>
      <c r="I241" s="1">
        <v>0</v>
      </c>
      <c r="J241" s="1">
        <v>0</v>
      </c>
      <c r="K241" s="1">
        <f t="shared" si="69"/>
        <v>17496.27</v>
      </c>
      <c r="L241" s="7">
        <f t="shared" si="70"/>
        <v>0</v>
      </c>
      <c r="M241" s="1">
        <f t="shared" si="71"/>
        <v>0</v>
      </c>
      <c r="N241" s="13">
        <f t="shared" si="72"/>
        <v>1.15534516</v>
      </c>
      <c r="P241" s="1">
        <f t="shared" si="73"/>
        <v>0</v>
      </c>
      <c r="Q241" s="1">
        <v>0</v>
      </c>
      <c r="S241" s="1" t="s">
        <v>130</v>
      </c>
      <c r="T241" s="1" t="str">
        <f>VLOOKUP($A241,'[1]Sheet 1'!$A:$AN,T$1,0)</f>
        <v>No</v>
      </c>
      <c r="U241" s="1" t="s">
        <v>131</v>
      </c>
      <c r="V241" s="1" t="s">
        <v>158</v>
      </c>
      <c r="W241" s="1" t="s">
        <v>158</v>
      </c>
      <c r="X241" s="1" t="s">
        <v>537</v>
      </c>
      <c r="Y241" s="1" t="str">
        <f>VLOOKUP($A241,'[1]Sheet 1'!$A:$AN,Y$1,0)</f>
        <v>Strategy Approved</v>
      </c>
      <c r="Z241" s="1" t="str">
        <f>VLOOKUP($A241,'[1]Sheet 1'!$A:$AN,Z$1,0)</f>
        <v>TRD IT OPS Necessity Umbrella</v>
      </c>
      <c r="AA241" s="1" t="s">
        <v>131</v>
      </c>
      <c r="AB241" s="1" t="s">
        <v>529</v>
      </c>
      <c r="AC241" s="1" t="s">
        <v>159</v>
      </c>
      <c r="AD241" s="1" t="str">
        <f>VLOOKUP($A241,'[1]Sheet 1'!$A:$AN,AD$1,0)</f>
        <v>2020 Ongoing</v>
      </c>
      <c r="AE241" s="1" t="str">
        <f>VLOOKUP($A241,'[1]Sheet 1'!$A:$AN,AE$1,0)</f>
        <v>SONAR - Available in Horizon</v>
      </c>
      <c r="AF241" s="1" t="s">
        <v>158</v>
      </c>
      <c r="AG241" s="1" t="str">
        <f>VLOOKUP($A241,'[1]Sheet 1'!$A:$AN,AG$1,0)</f>
        <v>Operational Necessity</v>
      </c>
      <c r="AH241" s="1">
        <f>VLOOKUP($A241,'[1]Sheet 1'!$A:$AN,AH$1,0)</f>
        <v>0</v>
      </c>
      <c r="AI241" s="1" t="str">
        <f>VLOOKUP($A241,'[1]Sheet 1'!$A:$AN,AI$1,0)</f>
        <v>TRD Labs</v>
      </c>
      <c r="AJ241" s="1" t="str">
        <f>VLOOKUP($A241,'[1]Sheet 1'!$A:$AN,AJ$1,0)</f>
        <v>TRD Governance, Quality &amp; Strategy</v>
      </c>
      <c r="AK241" s="1" t="e">
        <f>VLOOKUP($A241,'[1]Sheet 1'!$A:$AN,AK$1,0)</f>
        <v>#REF!</v>
      </c>
      <c r="AL241" s="1" t="e">
        <f>VLOOKUP($A241,'[1]Sheet 1'!$A:$AN,AL$1,0)</f>
        <v>#REF!</v>
      </c>
      <c r="AM241" s="1" t="e">
        <f>VLOOKUP($A241,'[1]Sheet 1'!$A:$AN,AM$1,0)</f>
        <v>#REF!</v>
      </c>
      <c r="AN241" s="1" t="e">
        <f>VLOOKUP($A241,'[1]Sheet 1'!$A:$AN,AN$1,0)</f>
        <v>#REF!</v>
      </c>
      <c r="AO241" s="22" t="s">
        <v>1126</v>
      </c>
      <c r="AW241" s="1" t="s">
        <v>172</v>
      </c>
      <c r="AZ241" s="22" t="s">
        <v>1125</v>
      </c>
      <c r="BA241" s="1" t="s">
        <v>1127</v>
      </c>
      <c r="BB241" s="1" t="s">
        <v>151</v>
      </c>
      <c r="BC241" s="1" t="s">
        <v>537</v>
      </c>
      <c r="BD241" s="1" t="s">
        <v>466</v>
      </c>
      <c r="BF241" s="1" t="s">
        <v>258</v>
      </c>
      <c r="BG241" s="1" t="s">
        <v>152</v>
      </c>
      <c r="BH241" s="1" t="s">
        <v>152</v>
      </c>
      <c r="BI241" s="23">
        <v>43481</v>
      </c>
      <c r="BJ241" s="23">
        <v>44561</v>
      </c>
      <c r="BK241" s="24">
        <v>2.6</v>
      </c>
      <c r="BL241" s="1">
        <v>0</v>
      </c>
      <c r="BM241" s="29">
        <v>1155345.16</v>
      </c>
      <c r="BO241" s="29">
        <v>1155345.16</v>
      </c>
      <c r="BP241" s="29">
        <v>2000</v>
      </c>
      <c r="BT241" s="29">
        <v>15496.27</v>
      </c>
      <c r="BU241" s="29"/>
      <c r="BV241" s="29"/>
      <c r="BW241" s="29"/>
      <c r="BX241" s="29"/>
      <c r="BY241" s="29"/>
      <c r="BZ241" s="29"/>
      <c r="CA241" s="29"/>
      <c r="CC241" s="29">
        <v>17496.27</v>
      </c>
      <c r="CV241" s="29">
        <v>2000</v>
      </c>
      <c r="CW241" s="29">
        <v>15496.27</v>
      </c>
      <c r="DA241" s="29">
        <v>696000</v>
      </c>
      <c r="DB241" s="29">
        <v>1155345.16</v>
      </c>
      <c r="DF241" s="22" t="s">
        <v>1068</v>
      </c>
      <c r="DJ241" s="22" t="s">
        <v>1068</v>
      </c>
      <c r="DO241" s="1">
        <v>0</v>
      </c>
    </row>
    <row r="242" ht="14" hidden="1" customHeight="1" spans="1:114">
      <c r="A242" s="1" t="s">
        <v>1128</v>
      </c>
      <c r="B242" s="1" t="s">
        <v>1066</v>
      </c>
      <c r="C242" s="1" t="s">
        <v>1067</v>
      </c>
      <c r="D242" s="1" t="s">
        <v>1068</v>
      </c>
      <c r="E242" s="1" t="s">
        <v>149</v>
      </c>
      <c r="F242" s="1" t="s">
        <v>277</v>
      </c>
      <c r="G242" s="1" t="s">
        <v>129</v>
      </c>
      <c r="H242" s="1" t="s">
        <v>1129</v>
      </c>
      <c r="K242" s="1">
        <f t="shared" si="69"/>
        <v>0</v>
      </c>
      <c r="L242" s="7">
        <f t="shared" si="70"/>
        <v>0</v>
      </c>
      <c r="M242" s="1">
        <f t="shared" si="71"/>
        <v>0</v>
      </c>
      <c r="N242" s="13">
        <f t="shared" si="72"/>
        <v>0</v>
      </c>
      <c r="P242" s="1">
        <f t="shared" si="73"/>
        <v>0</v>
      </c>
      <c r="Q242" s="1">
        <v>0</v>
      </c>
      <c r="S242" s="1" t="s">
        <v>130</v>
      </c>
      <c r="T242" s="1" t="e">
        <f>VLOOKUP($A242,'[1]Sheet 1'!$A:$AN,T$1,0)</f>
        <v>#N/A</v>
      </c>
      <c r="U242" s="1" t="s">
        <v>131</v>
      </c>
      <c r="V242" s="1" t="s">
        <v>158</v>
      </c>
      <c r="W242" s="1" t="s">
        <v>158</v>
      </c>
      <c r="X242" s="1" t="s">
        <v>134</v>
      </c>
      <c r="Y242" s="1" t="str">
        <f>VLOOKUP($A242,'[1]Sheet 1'!$A:$AN,Y$1,0)</f>
        <v>Proposed Plan</v>
      </c>
      <c r="Z242" s="1" t="str">
        <f>VLOOKUP($A242,'[1]Sheet 1'!$A:$AN,Z$1,0)</f>
        <v>TRD Labs to W10 Upgrade</v>
      </c>
      <c r="AA242" s="1" t="s">
        <v>131</v>
      </c>
      <c r="AB242" s="1" t="s">
        <v>529</v>
      </c>
      <c r="AC242" s="1" t="s">
        <v>159</v>
      </c>
      <c r="AD242" s="1" t="e">
        <f>VLOOKUP($A242,'[1]Sheet 1'!$A:$AN,AD$1,0)</f>
        <v>#N/A</v>
      </c>
      <c r="AE242" s="1" t="e">
        <f>VLOOKUP($A242,'[1]Sheet 1'!$A:$AN,AE$1,0)</f>
        <v>#N/A</v>
      </c>
      <c r="AF242" s="1" t="s">
        <v>158</v>
      </c>
      <c r="AG242" s="1" t="e">
        <f>VLOOKUP($A242,'[1]Sheet 1'!$A:$AN,AG$1,0)</f>
        <v>#N/A</v>
      </c>
      <c r="AH242" s="1" t="e">
        <f>VLOOKUP($A242,'[1]Sheet 1'!$A:$AN,AH$1,0)</f>
        <v>#N/A</v>
      </c>
      <c r="AI242" s="1" t="e">
        <f>VLOOKUP($A242,'[1]Sheet 1'!$A:$AN,AI$1,0)</f>
        <v>#N/A</v>
      </c>
      <c r="AJ242" s="1" t="e">
        <f>VLOOKUP($A242,'[1]Sheet 1'!$A:$AN,AJ$1,0)</f>
        <v>#N/A</v>
      </c>
      <c r="AK242" s="1" t="e">
        <f>VLOOKUP($A242,'[1]Sheet 1'!$A:$AN,AK$1,0)</f>
        <v>#REF!</v>
      </c>
      <c r="AL242" s="1" t="e">
        <f>VLOOKUP($A242,'[1]Sheet 1'!$A:$AN,AL$1,0)</f>
        <v>#REF!</v>
      </c>
      <c r="AM242" s="1" t="e">
        <f>VLOOKUP($A242,'[1]Sheet 1'!$A:$AN,AM$1,0)</f>
        <v>#REF!</v>
      </c>
      <c r="AN242" s="1" t="e">
        <f>VLOOKUP($A242,'[1]Sheet 1'!$A:$AN,AN$1,0)</f>
        <v>#REF!</v>
      </c>
      <c r="AO242" s="22" t="s">
        <v>1130</v>
      </c>
      <c r="AW242" s="1" t="s">
        <v>141</v>
      </c>
      <c r="AZ242" s="22" t="s">
        <v>1129</v>
      </c>
      <c r="BA242" s="1" t="s">
        <v>1131</v>
      </c>
      <c r="BB242" s="1" t="s">
        <v>151</v>
      </c>
      <c r="BD242" s="1" t="s">
        <v>466</v>
      </c>
      <c r="BF242" s="1" t="s">
        <v>377</v>
      </c>
      <c r="BG242" s="1" t="s">
        <v>152</v>
      </c>
      <c r="BH242" s="1" t="s">
        <v>152</v>
      </c>
      <c r="BI242" s="23">
        <v>43640</v>
      </c>
      <c r="DF242" s="22" t="s">
        <v>1068</v>
      </c>
      <c r="DJ242" s="22" t="s">
        <v>1068</v>
      </c>
    </row>
    <row r="243" ht="14" hidden="1" customHeight="1" spans="1:114">
      <c r="A243" s="1" t="s">
        <v>1132</v>
      </c>
      <c r="B243" s="1" t="s">
        <v>1066</v>
      </c>
      <c r="C243" s="1" t="s">
        <v>1067</v>
      </c>
      <c r="D243" s="1" t="s">
        <v>1068</v>
      </c>
      <c r="E243" s="1" t="s">
        <v>149</v>
      </c>
      <c r="F243" s="1" t="s">
        <v>277</v>
      </c>
      <c r="G243" s="1" t="s">
        <v>129</v>
      </c>
      <c r="H243" s="1" t="s">
        <v>1133</v>
      </c>
      <c r="I243" s="1">
        <v>0</v>
      </c>
      <c r="J243" s="1">
        <v>0</v>
      </c>
      <c r="K243" s="1">
        <f t="shared" si="69"/>
        <v>0</v>
      </c>
      <c r="L243" s="7">
        <f t="shared" si="70"/>
        <v>2475365</v>
      </c>
      <c r="M243" s="1">
        <f t="shared" si="71"/>
        <v>0</v>
      </c>
      <c r="N243" s="13">
        <f t="shared" si="72"/>
        <v>2.475365</v>
      </c>
      <c r="P243" s="1">
        <f t="shared" si="73"/>
        <v>0</v>
      </c>
      <c r="Q243" s="1">
        <v>0</v>
      </c>
      <c r="S243" s="1" t="s">
        <v>130</v>
      </c>
      <c r="T243" s="1" t="str">
        <f>VLOOKUP($A243,'[1]Sheet 1'!$A:$AN,T$1,0)</f>
        <v>No</v>
      </c>
      <c r="U243" s="1" t="s">
        <v>131</v>
      </c>
      <c r="V243" s="1" t="s">
        <v>158</v>
      </c>
      <c r="W243" s="1" t="s">
        <v>158</v>
      </c>
      <c r="X243" s="1" t="s">
        <v>537</v>
      </c>
      <c r="Y243" s="1" t="str">
        <f>VLOOKUP($A243,'[1]Sheet 1'!$A:$AN,Y$1,0)</f>
        <v>Strategy Approved</v>
      </c>
      <c r="Z243" s="1" t="str">
        <f>VLOOKUP($A243,'[1]Sheet 1'!$A:$AN,Z$1,0)</f>
        <v>TRD Labs to W10 Upgrade_execution</v>
      </c>
      <c r="AA243" s="1" t="s">
        <v>131</v>
      </c>
      <c r="AB243" s="1" t="s">
        <v>529</v>
      </c>
      <c r="AC243" s="1" t="s">
        <v>159</v>
      </c>
      <c r="AD243" s="1" t="str">
        <f>VLOOKUP($A243,'[1]Sheet 1'!$A:$AN,AD$1,0)</f>
        <v>2020 Proposed</v>
      </c>
      <c r="AE243" s="1" t="str">
        <f>VLOOKUP($A243,'[1]Sheet 1'!$A:$AN,AE$1,0)</f>
        <v>SONAR - Available in Horizon</v>
      </c>
      <c r="AF243" s="1" t="s">
        <v>158</v>
      </c>
      <c r="AG243" s="1" t="str">
        <f>VLOOKUP($A243,'[1]Sheet 1'!$A:$AN,AG$1,0)</f>
        <v>Operational Necessity</v>
      </c>
      <c r="AH243" s="1">
        <f>VLOOKUP($A243,'[1]Sheet 1'!$A:$AN,AH$1,0)</f>
        <v>0</v>
      </c>
      <c r="AI243" s="1" t="str">
        <f>VLOOKUP($A243,'[1]Sheet 1'!$A:$AN,AI$1,0)</f>
        <v>TRD Labs</v>
      </c>
      <c r="AJ243" s="1" t="str">
        <f>VLOOKUP($A243,'[1]Sheet 1'!$A:$AN,AJ$1,0)</f>
        <v>Chemical Process and Drug Development</v>
      </c>
      <c r="AK243" s="1" t="e">
        <f>VLOOKUP($A243,'[1]Sheet 1'!$A:$AN,AK$1,0)</f>
        <v>#REF!</v>
      </c>
      <c r="AL243" s="1" t="e">
        <f>VLOOKUP($A243,'[1]Sheet 1'!$A:$AN,AL$1,0)</f>
        <v>#REF!</v>
      </c>
      <c r="AM243" s="1" t="e">
        <f>VLOOKUP($A243,'[1]Sheet 1'!$A:$AN,AM$1,0)</f>
        <v>#REF!</v>
      </c>
      <c r="AN243" s="1" t="e">
        <f>VLOOKUP($A243,'[1]Sheet 1'!$A:$AN,AN$1,0)</f>
        <v>#REF!</v>
      </c>
      <c r="AO243" s="22" t="s">
        <v>1134</v>
      </c>
      <c r="AW243" s="1" t="s">
        <v>172</v>
      </c>
      <c r="AZ243" s="22" t="s">
        <v>1133</v>
      </c>
      <c r="BA243" s="1" t="s">
        <v>1135</v>
      </c>
      <c r="BB243" s="1" t="s">
        <v>151</v>
      </c>
      <c r="BC243" s="1" t="s">
        <v>537</v>
      </c>
      <c r="BD243" s="1" t="s">
        <v>466</v>
      </c>
      <c r="BF243" s="1" t="s">
        <v>258</v>
      </c>
      <c r="BG243" s="1" t="s">
        <v>152</v>
      </c>
      <c r="BH243" s="1" t="s">
        <v>152</v>
      </c>
      <c r="BI243" s="23">
        <v>44256</v>
      </c>
      <c r="BJ243" s="23">
        <v>44651</v>
      </c>
      <c r="CD243" s="29">
        <v>2042285</v>
      </c>
      <c r="CE243" s="29">
        <v>433080</v>
      </c>
      <c r="CU243" s="29">
        <v>2475365</v>
      </c>
      <c r="CW243" s="29">
        <v>74230</v>
      </c>
      <c r="CX243" s="29">
        <v>850420</v>
      </c>
      <c r="CY243" s="29">
        <v>1117635</v>
      </c>
      <c r="CZ243" s="29">
        <v>2092500</v>
      </c>
      <c r="DA243" s="29">
        <v>2709960</v>
      </c>
      <c r="DB243" s="29">
        <v>2475365</v>
      </c>
      <c r="DF243" s="22" t="s">
        <v>1068</v>
      </c>
      <c r="DJ243" s="22" t="s">
        <v>1068</v>
      </c>
    </row>
    <row r="244" ht="14" hidden="1" customHeight="1" spans="1:114">
      <c r="A244" s="1" t="s">
        <v>1136</v>
      </c>
      <c r="B244" s="1" t="s">
        <v>1066</v>
      </c>
      <c r="C244" s="1" t="s">
        <v>1067</v>
      </c>
      <c r="D244" s="1" t="s">
        <v>1068</v>
      </c>
      <c r="E244" s="1" t="s">
        <v>149</v>
      </c>
      <c r="F244" s="1" t="s">
        <v>277</v>
      </c>
      <c r="G244" s="1" t="s">
        <v>129</v>
      </c>
      <c r="H244" s="1" t="s">
        <v>1137</v>
      </c>
      <c r="K244" s="1">
        <f t="shared" si="69"/>
        <v>0</v>
      </c>
      <c r="L244" s="7">
        <f t="shared" si="70"/>
        <v>0</v>
      </c>
      <c r="M244" s="1">
        <f t="shared" si="71"/>
        <v>0</v>
      </c>
      <c r="N244" s="13">
        <f t="shared" si="72"/>
        <v>0</v>
      </c>
      <c r="P244" s="1">
        <f t="shared" si="73"/>
        <v>0</v>
      </c>
      <c r="Q244" s="1">
        <v>0</v>
      </c>
      <c r="S244" s="1" t="s">
        <v>130</v>
      </c>
      <c r="T244" s="1" t="e">
        <f>VLOOKUP($A244,'[1]Sheet 1'!$A:$AN,T$1,0)</f>
        <v>#N/A</v>
      </c>
      <c r="U244" s="1" t="s">
        <v>131</v>
      </c>
      <c r="V244" s="1" t="s">
        <v>158</v>
      </c>
      <c r="W244" s="1" t="s">
        <v>158</v>
      </c>
      <c r="X244" s="1" t="s">
        <v>134</v>
      </c>
      <c r="Y244" s="1" t="str">
        <f>VLOOKUP($A244,'[1]Sheet 1'!$A:$AN,Y$1,0)</f>
        <v>Proposed Plan</v>
      </c>
      <c r="Z244" s="1" t="str">
        <f>VLOOKUP($A244,'[1]Sheet 1'!$A:$AN,Z$1,0)</f>
        <v>TRD QA_OE Compliance</v>
      </c>
      <c r="AA244" s="1" t="s">
        <v>131</v>
      </c>
      <c r="AB244" s="1" t="s">
        <v>529</v>
      </c>
      <c r="AC244" s="1" t="s">
        <v>159</v>
      </c>
      <c r="AD244" s="1" t="e">
        <f>VLOOKUP($A244,'[1]Sheet 1'!$A:$AN,AD$1,0)</f>
        <v>#N/A</v>
      </c>
      <c r="AE244" s="1" t="e">
        <f>VLOOKUP($A244,'[1]Sheet 1'!$A:$AN,AE$1,0)</f>
        <v>#N/A</v>
      </c>
      <c r="AF244" s="1" t="s">
        <v>158</v>
      </c>
      <c r="AG244" s="1" t="e">
        <f>VLOOKUP($A244,'[1]Sheet 1'!$A:$AN,AG$1,0)</f>
        <v>#N/A</v>
      </c>
      <c r="AH244" s="1" t="e">
        <f>VLOOKUP($A244,'[1]Sheet 1'!$A:$AN,AH$1,0)</f>
        <v>#N/A</v>
      </c>
      <c r="AI244" s="1" t="e">
        <f>VLOOKUP($A244,'[1]Sheet 1'!$A:$AN,AI$1,0)</f>
        <v>#N/A</v>
      </c>
      <c r="AJ244" s="1" t="e">
        <f>VLOOKUP($A244,'[1]Sheet 1'!$A:$AN,AJ$1,0)</f>
        <v>#N/A</v>
      </c>
      <c r="AK244" s="1" t="e">
        <f>VLOOKUP($A244,'[1]Sheet 1'!$A:$AN,AK$1,0)</f>
        <v>#REF!</v>
      </c>
      <c r="AL244" s="1" t="e">
        <f>VLOOKUP($A244,'[1]Sheet 1'!$A:$AN,AL$1,0)</f>
        <v>#REF!</v>
      </c>
      <c r="AM244" s="1" t="e">
        <f>VLOOKUP($A244,'[1]Sheet 1'!$A:$AN,AM$1,0)</f>
        <v>#REF!</v>
      </c>
      <c r="AN244" s="1" t="e">
        <f>VLOOKUP($A244,'[1]Sheet 1'!$A:$AN,AN$1,0)</f>
        <v>#REF!</v>
      </c>
      <c r="AO244" s="22" t="s">
        <v>1138</v>
      </c>
      <c r="AW244" s="1" t="s">
        <v>141</v>
      </c>
      <c r="AZ244" s="22" t="s">
        <v>1137</v>
      </c>
      <c r="BA244" s="1" t="s">
        <v>1139</v>
      </c>
      <c r="BB244" s="1" t="s">
        <v>151</v>
      </c>
      <c r="BD244" s="1" t="s">
        <v>466</v>
      </c>
      <c r="BF244" s="1" t="s">
        <v>138</v>
      </c>
      <c r="BG244" s="1" t="s">
        <v>152</v>
      </c>
      <c r="BH244" s="1" t="s">
        <v>152</v>
      </c>
      <c r="BI244" s="23">
        <v>43119</v>
      </c>
      <c r="BJ244" s="23">
        <v>43830</v>
      </c>
      <c r="DF244" s="22" t="s">
        <v>1068</v>
      </c>
      <c r="DJ244" s="22" t="s">
        <v>1068</v>
      </c>
    </row>
    <row r="245" ht="14" customHeight="1" spans="1:135">
      <c r="A245" s="1">
        <v>16020</v>
      </c>
      <c r="B245" s="1" t="s">
        <v>1140</v>
      </c>
      <c r="C245" s="1" t="s">
        <v>1141</v>
      </c>
      <c r="D245" s="1" t="s">
        <v>248</v>
      </c>
      <c r="E245" s="1" t="s">
        <v>127</v>
      </c>
      <c r="F245" s="1" t="s">
        <v>277</v>
      </c>
      <c r="G245" s="1" t="s">
        <v>249</v>
      </c>
      <c r="H245" s="1">
        <v>0</v>
      </c>
      <c r="I245" s="1">
        <v>0</v>
      </c>
      <c r="J245" s="1">
        <v>0</v>
      </c>
      <c r="K245" s="7">
        <f t="shared" si="69"/>
        <v>6750</v>
      </c>
      <c r="L245" s="7">
        <f t="shared" si="70"/>
        <v>42850</v>
      </c>
      <c r="M245" s="1">
        <f t="shared" si="71"/>
        <v>0</v>
      </c>
      <c r="N245" s="13">
        <f t="shared" si="72"/>
        <v>0.10716293</v>
      </c>
      <c r="P245" s="1">
        <f t="shared" si="73"/>
        <v>0</v>
      </c>
      <c r="Q245" s="1">
        <v>0</v>
      </c>
      <c r="S245" s="1" t="s">
        <v>130</v>
      </c>
      <c r="T245" s="1" t="str">
        <f>VLOOKUP($A245,'[1]Sheet 1'!$A:$AN,T$1,0)</f>
        <v>No</v>
      </c>
      <c r="U245" s="1" t="s">
        <v>131</v>
      </c>
      <c r="V245" s="1" t="s">
        <v>171</v>
      </c>
      <c r="W245" s="1" t="s">
        <v>171</v>
      </c>
      <c r="X245" s="1" t="s">
        <v>537</v>
      </c>
      <c r="Y245" s="1" t="str">
        <f>VLOOKUP($A245,'[1]Sheet 1'!$A:$AN,Y$1,0)</f>
        <v>Strategy Approved</v>
      </c>
      <c r="Z245" s="1" t="str">
        <f>VLOOKUP($A245,'[1]Sheet 1'!$A:$AN,Z$1,0)</f>
        <v>RA JP Regiment Upgr</v>
      </c>
      <c r="AA245" s="1" t="s">
        <v>131</v>
      </c>
      <c r="AB245" s="1" t="s">
        <v>529</v>
      </c>
      <c r="AC245" s="1" t="s">
        <v>159</v>
      </c>
      <c r="AD245" s="1" t="str">
        <f>VLOOKUP($A245,'[1]Sheet 1'!$A:$AN,AD$1,0)</f>
        <v>2020 End</v>
      </c>
      <c r="AE245" s="1" t="str">
        <f>VLOOKUP($A245,'[1]Sheet 1'!$A:$AN,AE$1,0)</f>
        <v>SONAR - Available in Horizon</v>
      </c>
      <c r="AF245" s="1" t="s">
        <v>171</v>
      </c>
      <c r="AG245" s="1" t="str">
        <f>VLOOKUP($A245,'[1]Sheet 1'!$A:$AN,AG$1,0)</f>
        <v>Compliance</v>
      </c>
      <c r="AH245" s="1">
        <f>VLOOKUP($A245,'[1]Sheet 1'!$A:$AN,AH$1,0)</f>
        <v>0</v>
      </c>
      <c r="AI245" s="1" t="str">
        <f>VLOOKUP($A245,'[1]Sheet 1'!$A:$AN,AI$1,0)</f>
        <v>Regulatory</v>
      </c>
      <c r="AJ245" s="1" t="str">
        <f>VLOOKUP($A245,'[1]Sheet 1'!$A:$AN,AJ$1,0)</f>
        <v>Regulatory Information Mgmt</v>
      </c>
      <c r="AK245" s="1" t="e">
        <f>VLOOKUP($A245,'[1]Sheet 1'!$A:$AN,AK$1,0)</f>
        <v>#REF!</v>
      </c>
      <c r="AL245" s="1" t="e">
        <f>VLOOKUP($A245,'[1]Sheet 1'!$A:$AN,AL$1,0)</f>
        <v>#REF!</v>
      </c>
      <c r="AM245" s="1" t="e">
        <f>VLOOKUP($A245,'[1]Sheet 1'!$A:$AN,AM$1,0)</f>
        <v>#REF!</v>
      </c>
      <c r="AN245" s="1" t="e">
        <f>VLOOKUP($A245,'[1]Sheet 1'!$A:$AN,AN$1,0)</f>
        <v>#REF!</v>
      </c>
      <c r="AO245" s="22" t="s">
        <v>1141</v>
      </c>
      <c r="AQ245" s="22" t="s">
        <v>1140</v>
      </c>
      <c r="AR245" s="1" t="s">
        <v>250</v>
      </c>
      <c r="AS245" s="1" t="s">
        <v>139</v>
      </c>
      <c r="AT245" s="1" t="s">
        <v>171</v>
      </c>
      <c r="AU245" s="1" t="s">
        <v>537</v>
      </c>
      <c r="AV245" s="1" t="s">
        <v>140</v>
      </c>
      <c r="AW245" s="1" t="s">
        <v>172</v>
      </c>
      <c r="AX245" s="1" t="s">
        <v>173</v>
      </c>
      <c r="AY245" s="22" t="s">
        <v>1142</v>
      </c>
      <c r="BI245" s="23">
        <v>43497</v>
      </c>
      <c r="BJ245" s="23">
        <v>44498</v>
      </c>
      <c r="BK245" s="1">
        <f t="shared" ref="BK245:CS245" si="89">SUM(BK246:BK247)</f>
        <v>0</v>
      </c>
      <c r="BL245" s="1">
        <f t="shared" si="89"/>
        <v>0</v>
      </c>
      <c r="BM245" s="29">
        <f t="shared" si="89"/>
        <v>64312.93</v>
      </c>
      <c r="BN245" s="1">
        <f t="shared" si="89"/>
        <v>0</v>
      </c>
      <c r="BO245" s="29">
        <f t="shared" si="89"/>
        <v>64312.93</v>
      </c>
      <c r="BP245" s="1">
        <f t="shared" si="89"/>
        <v>0</v>
      </c>
      <c r="BQ245" s="1">
        <f t="shared" si="89"/>
        <v>0</v>
      </c>
      <c r="BR245" s="1">
        <f t="shared" si="89"/>
        <v>0</v>
      </c>
      <c r="BS245" s="1">
        <f t="shared" si="89"/>
        <v>0</v>
      </c>
      <c r="BT245" s="29">
        <f t="shared" si="89"/>
        <v>6750</v>
      </c>
      <c r="BU245" s="29">
        <f t="shared" si="89"/>
        <v>0</v>
      </c>
      <c r="BV245" s="29">
        <f t="shared" si="89"/>
        <v>0</v>
      </c>
      <c r="BW245" s="29">
        <f t="shared" si="89"/>
        <v>0</v>
      </c>
      <c r="BX245" s="29">
        <f t="shared" si="89"/>
        <v>0</v>
      </c>
      <c r="BY245" s="29">
        <f t="shared" si="89"/>
        <v>0</v>
      </c>
      <c r="BZ245" s="29">
        <f t="shared" si="89"/>
        <v>0</v>
      </c>
      <c r="CA245" s="29">
        <f t="shared" si="89"/>
        <v>0</v>
      </c>
      <c r="CB245" s="1">
        <f t="shared" si="89"/>
        <v>0</v>
      </c>
      <c r="CC245" s="29">
        <f t="shared" si="89"/>
        <v>6750</v>
      </c>
      <c r="CD245" s="29">
        <f t="shared" si="89"/>
        <v>42850</v>
      </c>
      <c r="CE245" s="1">
        <f t="shared" si="89"/>
        <v>0</v>
      </c>
      <c r="CF245" s="1">
        <f t="shared" si="89"/>
        <v>0</v>
      </c>
      <c r="CG245" s="1">
        <f t="shared" si="89"/>
        <v>0</v>
      </c>
      <c r="CH245" s="1">
        <f t="shared" si="89"/>
        <v>0</v>
      </c>
      <c r="CI245" s="1">
        <f t="shared" si="89"/>
        <v>0</v>
      </c>
      <c r="CJ245" s="1">
        <f t="shared" si="89"/>
        <v>0</v>
      </c>
      <c r="CK245" s="1">
        <f t="shared" si="89"/>
        <v>0</v>
      </c>
      <c r="CL245" s="1">
        <f t="shared" si="89"/>
        <v>0</v>
      </c>
      <c r="CM245" s="1">
        <f t="shared" si="89"/>
        <v>0</v>
      </c>
      <c r="CN245" s="1">
        <f t="shared" si="89"/>
        <v>0</v>
      </c>
      <c r="CO245" s="1">
        <f t="shared" si="89"/>
        <v>0</v>
      </c>
      <c r="CP245" s="1">
        <f t="shared" si="89"/>
        <v>0</v>
      </c>
      <c r="CQ245" s="1">
        <f t="shared" si="89"/>
        <v>0</v>
      </c>
      <c r="CR245" s="1">
        <f t="shared" si="89"/>
        <v>0</v>
      </c>
      <c r="CS245" s="1">
        <f t="shared" si="89"/>
        <v>0</v>
      </c>
      <c r="CT245" s="1" t="s">
        <v>227</v>
      </c>
      <c r="CU245" s="29">
        <f t="shared" ref="CU245:DB245" si="90">SUM(CU246:CU247)</f>
        <v>42850</v>
      </c>
      <c r="CV245" s="29">
        <f t="shared" si="90"/>
        <v>0</v>
      </c>
      <c r="CW245" s="29">
        <f t="shared" si="90"/>
        <v>12871.43</v>
      </c>
      <c r="CX245" s="29">
        <f t="shared" si="90"/>
        <v>18364.29</v>
      </c>
      <c r="CY245" s="29">
        <f t="shared" si="90"/>
        <v>18364.28</v>
      </c>
      <c r="CZ245" s="29">
        <f t="shared" si="90"/>
        <v>40400</v>
      </c>
      <c r="DA245" s="29">
        <f t="shared" si="90"/>
        <v>110400</v>
      </c>
      <c r="DB245" s="29">
        <f t="shared" si="90"/>
        <v>107162.93</v>
      </c>
      <c r="DE245" s="22" t="s">
        <v>248</v>
      </c>
      <c r="DK245" s="1">
        <f t="shared" ref="DK245:EE245" si="91">SUM(DK246:DK247)</f>
        <v>0</v>
      </c>
      <c r="DL245" s="1">
        <f t="shared" si="91"/>
        <v>0</v>
      </c>
      <c r="DM245" s="1">
        <f t="shared" si="91"/>
        <v>0</v>
      </c>
      <c r="DN245" s="1">
        <f t="shared" si="91"/>
        <v>0</v>
      </c>
      <c r="DO245" s="1">
        <f t="shared" si="91"/>
        <v>0</v>
      </c>
      <c r="DP245" s="1">
        <f t="shared" si="91"/>
        <v>0</v>
      </c>
      <c r="DQ245" s="1">
        <f t="shared" si="91"/>
        <v>0</v>
      </c>
      <c r="DR245" s="1">
        <f t="shared" si="91"/>
        <v>0</v>
      </c>
      <c r="DS245" s="1">
        <f t="shared" si="91"/>
        <v>0</v>
      </c>
      <c r="DT245" s="1">
        <f t="shared" si="91"/>
        <v>0</v>
      </c>
      <c r="DU245" s="1">
        <f t="shared" si="91"/>
        <v>0</v>
      </c>
      <c r="DV245" s="1">
        <f t="shared" si="91"/>
        <v>0</v>
      </c>
      <c r="DW245" s="1">
        <f t="shared" si="91"/>
        <v>0</v>
      </c>
      <c r="DX245" s="1">
        <f t="shared" si="91"/>
        <v>0</v>
      </c>
      <c r="DY245" s="1">
        <f t="shared" si="91"/>
        <v>0</v>
      </c>
      <c r="DZ245" s="1">
        <f t="shared" si="91"/>
        <v>0</v>
      </c>
      <c r="EA245" s="1">
        <f t="shared" si="91"/>
        <v>0</v>
      </c>
      <c r="EB245" s="1">
        <f t="shared" si="91"/>
        <v>0</v>
      </c>
      <c r="EC245" s="1">
        <f t="shared" si="91"/>
        <v>0</v>
      </c>
      <c r="ED245" s="1">
        <f t="shared" si="91"/>
        <v>0</v>
      </c>
      <c r="EE245" s="1">
        <f t="shared" si="91"/>
        <v>0</v>
      </c>
    </row>
    <row r="246" ht="14" hidden="1" customHeight="1" spans="1:114">
      <c r="A246" s="1" t="s">
        <v>1143</v>
      </c>
      <c r="B246" s="1" t="s">
        <v>1140</v>
      </c>
      <c r="C246" s="1" t="s">
        <v>1141</v>
      </c>
      <c r="D246" s="1" t="s">
        <v>248</v>
      </c>
      <c r="E246" s="1" t="s">
        <v>149</v>
      </c>
      <c r="F246" s="1" t="s">
        <v>277</v>
      </c>
      <c r="G246" s="1" t="s">
        <v>249</v>
      </c>
      <c r="H246" s="1" t="s">
        <v>1144</v>
      </c>
      <c r="K246" s="1">
        <f t="shared" si="69"/>
        <v>6750</v>
      </c>
      <c r="L246" s="7">
        <f t="shared" si="70"/>
        <v>42850</v>
      </c>
      <c r="M246" s="1">
        <f t="shared" si="71"/>
        <v>0</v>
      </c>
      <c r="N246" s="13">
        <f t="shared" si="72"/>
        <v>0.0496</v>
      </c>
      <c r="P246" s="1">
        <f t="shared" si="73"/>
        <v>0</v>
      </c>
      <c r="Q246" s="1">
        <v>0</v>
      </c>
      <c r="S246" s="1" t="s">
        <v>130</v>
      </c>
      <c r="T246" s="1" t="e">
        <f>VLOOKUP($A246,'[1]Sheet 1'!$A:$AN,T$1,0)</f>
        <v>#N/A</v>
      </c>
      <c r="U246" s="1" t="s">
        <v>131</v>
      </c>
      <c r="V246" s="1" t="s">
        <v>171</v>
      </c>
      <c r="W246" s="1" t="s">
        <v>171</v>
      </c>
      <c r="X246" s="1" t="s">
        <v>134</v>
      </c>
      <c r="Y246" s="1" t="str">
        <f>VLOOKUP($A246,'[1]Sheet 1'!$A:$AN,Y$1,0)</f>
        <v>Strategy Approved</v>
      </c>
      <c r="Z246" s="1" t="str">
        <f>VLOOKUP($A246,'[1]Sheet 1'!$A:$AN,Z$1,0)</f>
        <v>RA JP REGIMENT Major Upgrade</v>
      </c>
      <c r="AA246" s="1" t="s">
        <v>131</v>
      </c>
      <c r="AB246" s="1" t="s">
        <v>529</v>
      </c>
      <c r="AC246" s="1" t="s">
        <v>159</v>
      </c>
      <c r="AD246" s="1" t="e">
        <f>VLOOKUP($A246,'[1]Sheet 1'!$A:$AN,AD$1,0)</f>
        <v>#N/A</v>
      </c>
      <c r="AE246" s="1" t="e">
        <f>VLOOKUP($A246,'[1]Sheet 1'!$A:$AN,AE$1,0)</f>
        <v>#N/A</v>
      </c>
      <c r="AF246" s="1" t="s">
        <v>171</v>
      </c>
      <c r="AG246" s="1" t="e">
        <f>VLOOKUP($A246,'[1]Sheet 1'!$A:$AN,AG$1,0)</f>
        <v>#N/A</v>
      </c>
      <c r="AH246" s="1" t="e">
        <f>VLOOKUP($A246,'[1]Sheet 1'!$A:$AN,AH$1,0)</f>
        <v>#N/A</v>
      </c>
      <c r="AI246" s="1" t="e">
        <f>VLOOKUP($A246,'[1]Sheet 1'!$A:$AN,AI$1,0)</f>
        <v>#N/A</v>
      </c>
      <c r="AJ246" s="1" t="e">
        <f>VLOOKUP($A246,'[1]Sheet 1'!$A:$AN,AJ$1,0)</f>
        <v>#N/A</v>
      </c>
      <c r="AK246" s="1" t="e">
        <f>VLOOKUP($A246,'[1]Sheet 1'!$A:$AN,AK$1,0)</f>
        <v>#REF!</v>
      </c>
      <c r="AL246" s="1" t="e">
        <f>VLOOKUP($A246,'[1]Sheet 1'!$A:$AN,AL$1,0)</f>
        <v>#REF!</v>
      </c>
      <c r="AM246" s="1" t="e">
        <f>VLOOKUP($A246,'[1]Sheet 1'!$A:$AN,AM$1,0)</f>
        <v>#REF!</v>
      </c>
      <c r="AN246" s="1" t="e">
        <f>VLOOKUP($A246,'[1]Sheet 1'!$A:$AN,AN$1,0)</f>
        <v>#REF!</v>
      </c>
      <c r="AO246" s="22" t="s">
        <v>1145</v>
      </c>
      <c r="AW246" s="1" t="s">
        <v>172</v>
      </c>
      <c r="AZ246" s="22" t="s">
        <v>1144</v>
      </c>
      <c r="BA246" s="1" t="s">
        <v>1146</v>
      </c>
      <c r="BB246" s="1" t="s">
        <v>257</v>
      </c>
      <c r="BC246" s="1" t="s">
        <v>537</v>
      </c>
      <c r="BD246" s="1" t="s">
        <v>131</v>
      </c>
      <c r="BE246" s="22" t="s">
        <v>1147</v>
      </c>
      <c r="BF246" s="1" t="s">
        <v>258</v>
      </c>
      <c r="BG246" s="1" t="s">
        <v>152</v>
      </c>
      <c r="BH246" s="1" t="s">
        <v>152</v>
      </c>
      <c r="BI246" s="23">
        <v>44319</v>
      </c>
      <c r="BJ246" s="23">
        <v>44498</v>
      </c>
      <c r="BM246" s="29">
        <v>6750</v>
      </c>
      <c r="BO246" s="29">
        <v>6750</v>
      </c>
      <c r="BT246" s="29">
        <v>6750</v>
      </c>
      <c r="BU246" s="29"/>
      <c r="BV246" s="29"/>
      <c r="BW246" s="29"/>
      <c r="BX246" s="29"/>
      <c r="BY246" s="29"/>
      <c r="BZ246" s="29"/>
      <c r="CA246" s="29"/>
      <c r="CC246" s="29">
        <v>6750</v>
      </c>
      <c r="CD246" s="29">
        <v>42850</v>
      </c>
      <c r="CU246" s="29">
        <v>42850</v>
      </c>
      <c r="CW246" s="29">
        <v>12871.43</v>
      </c>
      <c r="CX246" s="29">
        <v>18364.29</v>
      </c>
      <c r="CY246" s="29">
        <v>18364.28</v>
      </c>
      <c r="CZ246" s="29">
        <v>40400</v>
      </c>
      <c r="DA246" s="29">
        <v>49600</v>
      </c>
      <c r="DB246" s="29">
        <v>49600</v>
      </c>
      <c r="DF246" s="22" t="s">
        <v>1148</v>
      </c>
      <c r="DJ246" s="22" t="s">
        <v>1148</v>
      </c>
    </row>
    <row r="247" ht="14" hidden="1" customHeight="1" spans="1:114">
      <c r="A247" s="1" t="s">
        <v>1149</v>
      </c>
      <c r="B247" s="1" t="s">
        <v>1140</v>
      </c>
      <c r="C247" s="1" t="s">
        <v>1141</v>
      </c>
      <c r="D247" s="1" t="s">
        <v>248</v>
      </c>
      <c r="E247" s="1" t="s">
        <v>149</v>
      </c>
      <c r="F247" s="1" t="s">
        <v>277</v>
      </c>
      <c r="G247" s="1" t="s">
        <v>249</v>
      </c>
      <c r="H247" s="1" t="s">
        <v>1150</v>
      </c>
      <c r="I247" s="1">
        <v>0</v>
      </c>
      <c r="J247" s="1">
        <v>0</v>
      </c>
      <c r="K247" s="1">
        <f t="shared" si="69"/>
        <v>0</v>
      </c>
      <c r="L247" s="7">
        <f t="shared" si="70"/>
        <v>0</v>
      </c>
      <c r="M247" s="1">
        <f t="shared" si="71"/>
        <v>0</v>
      </c>
      <c r="N247" s="13">
        <f t="shared" si="72"/>
        <v>0.05756293</v>
      </c>
      <c r="P247" s="1">
        <f t="shared" si="73"/>
        <v>0</v>
      </c>
      <c r="Q247" s="1">
        <v>0</v>
      </c>
      <c r="S247" s="1" t="s">
        <v>130</v>
      </c>
      <c r="T247" s="1" t="str">
        <f>VLOOKUP($A247,'[1]Sheet 1'!$A:$AN,T$1,0)</f>
        <v>No</v>
      </c>
      <c r="U247" s="1" t="s">
        <v>131</v>
      </c>
      <c r="V247" s="1" t="s">
        <v>171</v>
      </c>
      <c r="W247" s="1" t="s">
        <v>171</v>
      </c>
      <c r="X247" s="1" t="s">
        <v>537</v>
      </c>
      <c r="Y247" s="1" t="str">
        <f>VLOOKUP($A247,'[1]Sheet 1'!$A:$AN,Y$1,0)</f>
        <v>Strategy Approved</v>
      </c>
      <c r="Z247" s="1" t="str">
        <f>VLOOKUP($A247,'[1]Sheet 1'!$A:$AN,Z$1,0)</f>
        <v>RA JP Regiment Upgr</v>
      </c>
      <c r="AA247" s="1" t="s">
        <v>131</v>
      </c>
      <c r="AB247" s="1" t="s">
        <v>529</v>
      </c>
      <c r="AC247" s="1" t="s">
        <v>159</v>
      </c>
      <c r="AD247" s="1" t="str">
        <f>VLOOKUP($A247,'[1]Sheet 1'!$A:$AN,AD$1,0)</f>
        <v>2020 End</v>
      </c>
      <c r="AE247" s="1" t="str">
        <f>VLOOKUP($A247,'[1]Sheet 1'!$A:$AN,AE$1,0)</f>
        <v>SONAR - Available in Horizon</v>
      </c>
      <c r="AF247" s="1" t="s">
        <v>171</v>
      </c>
      <c r="AG247" s="1" t="str">
        <f>VLOOKUP($A247,'[1]Sheet 1'!$A:$AN,AG$1,0)</f>
        <v>Compliance</v>
      </c>
      <c r="AH247" s="1">
        <f>VLOOKUP($A247,'[1]Sheet 1'!$A:$AN,AH$1,0)</f>
        <v>0</v>
      </c>
      <c r="AI247" s="1" t="str">
        <f>VLOOKUP($A247,'[1]Sheet 1'!$A:$AN,AI$1,0)</f>
        <v>Regulatory</v>
      </c>
      <c r="AJ247" s="1" t="str">
        <f>VLOOKUP($A247,'[1]Sheet 1'!$A:$AN,AJ$1,0)</f>
        <v>Regulatory Information Mgmt</v>
      </c>
      <c r="AK247" s="1" t="e">
        <f>VLOOKUP($A247,'[1]Sheet 1'!$A:$AN,AK$1,0)</f>
        <v>#REF!</v>
      </c>
      <c r="AL247" s="1" t="e">
        <f>VLOOKUP($A247,'[1]Sheet 1'!$A:$AN,AL$1,0)</f>
        <v>#REF!</v>
      </c>
      <c r="AM247" s="1" t="e">
        <f>VLOOKUP($A247,'[1]Sheet 1'!$A:$AN,AM$1,0)</f>
        <v>#REF!</v>
      </c>
      <c r="AN247" s="1" t="e">
        <f>VLOOKUP($A247,'[1]Sheet 1'!$A:$AN,AN$1,0)</f>
        <v>#REF!</v>
      </c>
      <c r="AO247" s="22" t="s">
        <v>1141</v>
      </c>
      <c r="AW247" s="1" t="s">
        <v>172</v>
      </c>
      <c r="AZ247" s="22" t="s">
        <v>1150</v>
      </c>
      <c r="BA247" s="1" t="s">
        <v>847</v>
      </c>
      <c r="BB247" s="1" t="s">
        <v>257</v>
      </c>
      <c r="BC247" s="1" t="s">
        <v>537</v>
      </c>
      <c r="BD247" s="1" t="s">
        <v>466</v>
      </c>
      <c r="BE247" s="22" t="s">
        <v>1151</v>
      </c>
      <c r="BF247" s="1" t="s">
        <v>258</v>
      </c>
      <c r="BG247" s="1" t="s">
        <v>152</v>
      </c>
      <c r="BH247" s="1" t="s">
        <v>152</v>
      </c>
      <c r="BI247" s="23">
        <v>43497</v>
      </c>
      <c r="BJ247" s="23">
        <v>43644</v>
      </c>
      <c r="BM247" s="29">
        <v>57562.93</v>
      </c>
      <c r="BO247" s="29">
        <v>57562.93</v>
      </c>
      <c r="DA247" s="29">
        <v>60800</v>
      </c>
      <c r="DB247" s="29">
        <v>57562.93</v>
      </c>
      <c r="DF247" s="22" t="s">
        <v>259</v>
      </c>
      <c r="DJ247" s="22" t="s">
        <v>259</v>
      </c>
    </row>
    <row r="248" ht="14" customHeight="1" spans="1:135">
      <c r="A248" s="1">
        <v>15381</v>
      </c>
      <c r="B248" s="1" t="s">
        <v>1152</v>
      </c>
      <c r="C248" s="1" t="s">
        <v>1153</v>
      </c>
      <c r="D248" s="1" t="s">
        <v>470</v>
      </c>
      <c r="E248" s="1" t="s">
        <v>127</v>
      </c>
      <c r="F248" s="1" t="s">
        <v>128</v>
      </c>
      <c r="G248" s="1" t="s">
        <v>157</v>
      </c>
      <c r="H248" s="1">
        <v>0</v>
      </c>
      <c r="I248" s="1">
        <v>4.4929151770832</v>
      </c>
      <c r="J248" s="1">
        <v>0</v>
      </c>
      <c r="K248" s="7">
        <f t="shared" si="69"/>
        <v>-1776.89</v>
      </c>
      <c r="L248" s="7">
        <f t="shared" si="70"/>
        <v>0</v>
      </c>
      <c r="M248" s="1">
        <f t="shared" si="71"/>
        <v>0</v>
      </c>
      <c r="N248" s="13">
        <f t="shared" si="72"/>
        <v>1.11138808</v>
      </c>
      <c r="P248" s="1">
        <f t="shared" si="73"/>
        <v>0.0454</v>
      </c>
      <c r="Q248" s="1">
        <v>0</v>
      </c>
      <c r="S248" s="1" t="s">
        <v>130</v>
      </c>
      <c r="T248" s="1" t="str">
        <f>VLOOKUP($A248,'[1]Sheet 1'!$A:$AN,T$1,0)</f>
        <v>No</v>
      </c>
      <c r="U248" s="1" t="s">
        <v>131</v>
      </c>
      <c r="V248" s="1" t="s">
        <v>158</v>
      </c>
      <c r="W248" s="1" t="s">
        <v>158</v>
      </c>
      <c r="X248" s="1" t="s">
        <v>537</v>
      </c>
      <c r="Y248" s="1" t="str">
        <f>VLOOKUP($A248,'[1]Sheet 1'!$A:$AN,Y$1,0)</f>
        <v>Strategy Approved</v>
      </c>
      <c r="Z248" s="1" t="str">
        <f>VLOOKUP($A248,'[1]Sheet 1'!$A:$AN,Z$1,0)</f>
        <v>OCRDC R5.2 upgrade</v>
      </c>
      <c r="AA248" s="1" t="s">
        <v>131</v>
      </c>
      <c r="AB248" s="1" t="s">
        <v>529</v>
      </c>
      <c r="AC248" s="1" t="s">
        <v>159</v>
      </c>
      <c r="AD248" s="1" t="str">
        <f>VLOOKUP($A248,'[1]Sheet 1'!$A:$AN,AD$1,0)</f>
        <v>2020 Ongoing</v>
      </c>
      <c r="AE248" s="1" t="str">
        <f>VLOOKUP($A248,'[1]Sheet 1'!$A:$AN,AE$1,0)</f>
        <v>SONAR - Available in Horizon</v>
      </c>
      <c r="AF248" s="1" t="s">
        <v>158</v>
      </c>
      <c r="AG248" s="1" t="str">
        <f>VLOOKUP($A248,'[1]Sheet 1'!$A:$AN,AG$1,0)</f>
        <v>Operational Necessity</v>
      </c>
      <c r="AH248" s="1">
        <f>VLOOKUP($A248,'[1]Sheet 1'!$A:$AN,AH$1,0)</f>
        <v>0</v>
      </c>
      <c r="AI248" s="1" t="str">
        <f>VLOOKUP($A248,'[1]Sheet 1'!$A:$AN,AI$1,0)</f>
        <v>Clinical Development</v>
      </c>
      <c r="AJ248" s="1" t="str">
        <f>VLOOKUP($A248,'[1]Sheet 1'!$A:$AN,AJ$1,0)</f>
        <v>ClinOps and Trial Execution</v>
      </c>
      <c r="AK248" s="1" t="e">
        <f>VLOOKUP($A248,'[1]Sheet 1'!$A:$AN,AK$1,0)</f>
        <v>#REF!</v>
      </c>
      <c r="AL248" s="1" t="e">
        <f>VLOOKUP($A248,'[1]Sheet 1'!$A:$AN,AL$1,0)</f>
        <v>#REF!</v>
      </c>
      <c r="AM248" s="1" t="e">
        <f>VLOOKUP($A248,'[1]Sheet 1'!$A:$AN,AM$1,0)</f>
        <v>#REF!</v>
      </c>
      <c r="AN248" s="1" t="e">
        <f>VLOOKUP($A248,'[1]Sheet 1'!$A:$AN,AN$1,0)</f>
        <v>#REF!</v>
      </c>
      <c r="AO248" s="22" t="s">
        <v>1153</v>
      </c>
      <c r="AQ248" s="22" t="s">
        <v>1152</v>
      </c>
      <c r="AR248" s="1" t="s">
        <v>250</v>
      </c>
      <c r="AS248" s="1" t="s">
        <v>139</v>
      </c>
      <c r="AT248" s="1" t="s">
        <v>171</v>
      </c>
      <c r="AU248" s="1" t="s">
        <v>537</v>
      </c>
      <c r="AV248" s="1" t="s">
        <v>140</v>
      </c>
      <c r="AW248" s="1" t="s">
        <v>172</v>
      </c>
      <c r="AX248" s="1" t="s">
        <v>173</v>
      </c>
      <c r="AY248" s="22" t="s">
        <v>1154</v>
      </c>
      <c r="BI248" s="23">
        <v>43549</v>
      </c>
      <c r="BJ248" s="23">
        <v>44561</v>
      </c>
      <c r="BK248" s="24">
        <f t="shared" ref="BK248:CS248" si="92">SUM(BK249:BK249)</f>
        <v>59.3</v>
      </c>
      <c r="BL248" s="24">
        <f t="shared" si="92"/>
        <v>0</v>
      </c>
      <c r="BM248" s="29">
        <f t="shared" si="92"/>
        <v>1111388.08</v>
      </c>
      <c r="BN248" s="24">
        <f t="shared" si="92"/>
        <v>0</v>
      </c>
      <c r="BO248" s="29">
        <f t="shared" si="92"/>
        <v>1111388.08</v>
      </c>
      <c r="BP248" s="24">
        <f t="shared" si="92"/>
        <v>0</v>
      </c>
      <c r="BQ248" s="29">
        <f t="shared" si="92"/>
        <v>-1776.89</v>
      </c>
      <c r="BR248" s="24">
        <f t="shared" si="92"/>
        <v>0</v>
      </c>
      <c r="BS248" s="24">
        <f t="shared" si="92"/>
        <v>0</v>
      </c>
      <c r="BT248" s="24">
        <f t="shared" si="92"/>
        <v>0</v>
      </c>
      <c r="BU248" s="24">
        <f t="shared" si="92"/>
        <v>0</v>
      </c>
      <c r="BV248" s="24">
        <f t="shared" si="92"/>
        <v>0</v>
      </c>
      <c r="BW248" s="24">
        <f t="shared" si="92"/>
        <v>0</v>
      </c>
      <c r="BX248" s="24">
        <f t="shared" si="92"/>
        <v>0</v>
      </c>
      <c r="BY248" s="24">
        <f t="shared" si="92"/>
        <v>0</v>
      </c>
      <c r="BZ248" s="24">
        <f t="shared" si="92"/>
        <v>0</v>
      </c>
      <c r="CA248" s="24">
        <f t="shared" si="92"/>
        <v>0</v>
      </c>
      <c r="CB248" s="24">
        <f t="shared" si="92"/>
        <v>0</v>
      </c>
      <c r="CC248" s="29">
        <f t="shared" si="92"/>
        <v>-1776.89</v>
      </c>
      <c r="CD248" s="24">
        <f t="shared" si="92"/>
        <v>0</v>
      </c>
      <c r="CE248" s="24">
        <f t="shared" si="92"/>
        <v>0</v>
      </c>
      <c r="CF248" s="24">
        <f t="shared" si="92"/>
        <v>0</v>
      </c>
      <c r="CG248" s="24">
        <f t="shared" si="92"/>
        <v>0</v>
      </c>
      <c r="CH248" s="24">
        <f t="shared" si="92"/>
        <v>0</v>
      </c>
      <c r="CI248" s="24">
        <f t="shared" si="92"/>
        <v>0</v>
      </c>
      <c r="CJ248" s="24">
        <f t="shared" si="92"/>
        <v>0</v>
      </c>
      <c r="CK248" s="24">
        <f t="shared" si="92"/>
        <v>0</v>
      </c>
      <c r="CL248" s="24">
        <f t="shared" si="92"/>
        <v>0</v>
      </c>
      <c r="CM248" s="24">
        <f t="shared" si="92"/>
        <v>0</v>
      </c>
      <c r="CN248" s="24">
        <f t="shared" si="92"/>
        <v>0</v>
      </c>
      <c r="CO248" s="24">
        <f t="shared" si="92"/>
        <v>0</v>
      </c>
      <c r="CP248" s="24">
        <f t="shared" si="92"/>
        <v>0</v>
      </c>
      <c r="CQ248" s="24">
        <f t="shared" si="92"/>
        <v>0</v>
      </c>
      <c r="CR248" s="24">
        <f t="shared" si="92"/>
        <v>0</v>
      </c>
      <c r="CS248" s="24">
        <f t="shared" si="92"/>
        <v>0</v>
      </c>
      <c r="CT248" s="1" t="s">
        <v>188</v>
      </c>
      <c r="CU248" s="1">
        <f t="shared" ref="CU248:DB248" si="93">SUM(CU249:CU249)</f>
        <v>0</v>
      </c>
      <c r="CV248" s="29">
        <f t="shared" si="93"/>
        <v>-1776.89</v>
      </c>
      <c r="CW248" s="1">
        <f t="shared" si="93"/>
        <v>0</v>
      </c>
      <c r="CX248" s="1">
        <f t="shared" si="93"/>
        <v>0</v>
      </c>
      <c r="CY248" s="1">
        <f t="shared" si="93"/>
        <v>0</v>
      </c>
      <c r="CZ248" s="1">
        <f t="shared" si="93"/>
        <v>0</v>
      </c>
      <c r="DA248" s="29">
        <f t="shared" si="93"/>
        <v>3784067</v>
      </c>
      <c r="DB248" s="29">
        <f t="shared" si="93"/>
        <v>1111388.08</v>
      </c>
      <c r="DE248" s="22" t="s">
        <v>470</v>
      </c>
      <c r="DI248" s="22" t="s">
        <v>470</v>
      </c>
      <c r="DK248" s="1">
        <f t="shared" ref="DK248:EE248" si="94">SUM(DK249:DK249)</f>
        <v>0</v>
      </c>
      <c r="DL248" s="1">
        <f t="shared" si="94"/>
        <v>0</v>
      </c>
      <c r="DM248" s="1">
        <f t="shared" si="94"/>
        <v>0</v>
      </c>
      <c r="DN248" s="1">
        <f t="shared" si="94"/>
        <v>0</v>
      </c>
      <c r="DO248" s="1">
        <f t="shared" si="94"/>
        <v>0</v>
      </c>
      <c r="DP248" s="1">
        <f t="shared" si="94"/>
        <v>0.2</v>
      </c>
      <c r="DQ248" s="1">
        <f t="shared" si="94"/>
        <v>0</v>
      </c>
      <c r="DR248" s="1">
        <f t="shared" si="94"/>
        <v>0</v>
      </c>
      <c r="DS248" s="1">
        <f t="shared" si="94"/>
        <v>0</v>
      </c>
      <c r="DT248" s="1">
        <f t="shared" si="94"/>
        <v>0</v>
      </c>
      <c r="DU248" s="1">
        <f t="shared" si="94"/>
        <v>0</v>
      </c>
      <c r="DV248" s="1">
        <f t="shared" si="94"/>
        <v>0</v>
      </c>
      <c r="DW248" s="1">
        <f t="shared" si="94"/>
        <v>0</v>
      </c>
      <c r="DX248" s="1">
        <f t="shared" si="94"/>
        <v>0</v>
      </c>
      <c r="DY248" s="1">
        <f t="shared" si="94"/>
        <v>0</v>
      </c>
      <c r="DZ248" s="1">
        <f t="shared" si="94"/>
        <v>0</v>
      </c>
      <c r="EA248" s="1">
        <f t="shared" si="94"/>
        <v>0</v>
      </c>
      <c r="EB248" s="1">
        <f t="shared" si="94"/>
        <v>0</v>
      </c>
      <c r="EC248" s="1">
        <f t="shared" si="94"/>
        <v>0</v>
      </c>
      <c r="ED248" s="1">
        <f t="shared" si="94"/>
        <v>0</v>
      </c>
      <c r="EE248" s="1">
        <f t="shared" si="94"/>
        <v>0</v>
      </c>
    </row>
    <row r="249" ht="14" hidden="1" customHeight="1" spans="1:120">
      <c r="A249" s="1" t="s">
        <v>1155</v>
      </c>
      <c r="B249" s="1" t="s">
        <v>1152</v>
      </c>
      <c r="C249" s="1" t="s">
        <v>1153</v>
      </c>
      <c r="D249" s="1" t="s">
        <v>470</v>
      </c>
      <c r="E249" s="1" t="s">
        <v>149</v>
      </c>
      <c r="F249" s="1" t="s">
        <v>128</v>
      </c>
      <c r="G249" s="1" t="s">
        <v>157</v>
      </c>
      <c r="H249" s="1" t="s">
        <v>1156</v>
      </c>
      <c r="I249" s="1">
        <v>4.4929151770832</v>
      </c>
      <c r="J249" s="1">
        <v>0</v>
      </c>
      <c r="K249" s="1">
        <f t="shared" si="69"/>
        <v>-1776.89</v>
      </c>
      <c r="L249" s="7">
        <f t="shared" si="70"/>
        <v>0</v>
      </c>
      <c r="M249" s="1">
        <f t="shared" si="71"/>
        <v>0</v>
      </c>
      <c r="N249" s="13">
        <f t="shared" si="72"/>
        <v>1.11138808</v>
      </c>
      <c r="P249" s="1">
        <f t="shared" si="73"/>
        <v>0.0454</v>
      </c>
      <c r="Q249" s="1">
        <v>0</v>
      </c>
      <c r="S249" s="1" t="s">
        <v>130</v>
      </c>
      <c r="T249" s="1" t="str">
        <f>VLOOKUP($A249,'[1]Sheet 1'!$A:$AN,T$1,0)</f>
        <v>No</v>
      </c>
      <c r="U249" s="1" t="s">
        <v>131</v>
      </c>
      <c r="V249" s="1" t="s">
        <v>158</v>
      </c>
      <c r="W249" s="1" t="s">
        <v>158</v>
      </c>
      <c r="X249" s="1" t="s">
        <v>537</v>
      </c>
      <c r="Y249" s="1" t="str">
        <f>VLOOKUP($A249,'[1]Sheet 1'!$A:$AN,Y$1,0)</f>
        <v>Strategy Approved</v>
      </c>
      <c r="Z249" s="1" t="str">
        <f>VLOOKUP($A249,'[1]Sheet 1'!$A:$AN,Z$1,0)</f>
        <v>OCRDC R5.2 upgrade</v>
      </c>
      <c r="AA249" s="1" t="s">
        <v>131</v>
      </c>
      <c r="AB249" s="1" t="s">
        <v>529</v>
      </c>
      <c r="AC249" s="1" t="s">
        <v>159</v>
      </c>
      <c r="AD249" s="1" t="str">
        <f>VLOOKUP($A249,'[1]Sheet 1'!$A:$AN,AD$1,0)</f>
        <v>2020 Ongoing</v>
      </c>
      <c r="AE249" s="1" t="str">
        <f>VLOOKUP($A249,'[1]Sheet 1'!$A:$AN,AE$1,0)</f>
        <v>SONAR - Available in Horizon</v>
      </c>
      <c r="AF249" s="1" t="s">
        <v>158</v>
      </c>
      <c r="AG249" s="1" t="str">
        <f>VLOOKUP($A249,'[1]Sheet 1'!$A:$AN,AG$1,0)</f>
        <v>Operational Necessity</v>
      </c>
      <c r="AH249" s="1">
        <f>VLOOKUP($A249,'[1]Sheet 1'!$A:$AN,AH$1,0)</f>
        <v>0</v>
      </c>
      <c r="AI249" s="1" t="str">
        <f>VLOOKUP($A249,'[1]Sheet 1'!$A:$AN,AI$1,0)</f>
        <v>Clinical Development</v>
      </c>
      <c r="AJ249" s="1" t="str">
        <f>VLOOKUP($A249,'[1]Sheet 1'!$A:$AN,AJ$1,0)</f>
        <v>ClinOps and Trial Execution</v>
      </c>
      <c r="AK249" s="1" t="e">
        <f>VLOOKUP($A249,'[1]Sheet 1'!$A:$AN,AK$1,0)</f>
        <v>#REF!</v>
      </c>
      <c r="AL249" s="1" t="e">
        <f>VLOOKUP($A249,'[1]Sheet 1'!$A:$AN,AL$1,0)</f>
        <v>#REF!</v>
      </c>
      <c r="AM249" s="1" t="e">
        <f>VLOOKUP($A249,'[1]Sheet 1'!$A:$AN,AM$1,0)</f>
        <v>#REF!</v>
      </c>
      <c r="AN249" s="1" t="e">
        <f>VLOOKUP($A249,'[1]Sheet 1'!$A:$AN,AN$1,0)</f>
        <v>#REF!</v>
      </c>
      <c r="AO249" s="22" t="s">
        <v>1153</v>
      </c>
      <c r="AW249" s="1" t="s">
        <v>172</v>
      </c>
      <c r="AZ249" s="22" t="s">
        <v>1156</v>
      </c>
      <c r="BA249" s="1" t="s">
        <v>1157</v>
      </c>
      <c r="BB249" s="1" t="s">
        <v>166</v>
      </c>
      <c r="BC249" s="1" t="s">
        <v>537</v>
      </c>
      <c r="BD249" s="1" t="s">
        <v>466</v>
      </c>
      <c r="BE249" s="22" t="s">
        <v>1158</v>
      </c>
      <c r="BF249" s="1" t="s">
        <v>258</v>
      </c>
      <c r="BG249" s="1" t="s">
        <v>152</v>
      </c>
      <c r="BH249" s="1" t="s">
        <v>152</v>
      </c>
      <c r="BI249" s="23">
        <v>43549</v>
      </c>
      <c r="BJ249" s="23">
        <v>44561</v>
      </c>
      <c r="BK249" s="24">
        <v>59.3</v>
      </c>
      <c r="BL249" s="1">
        <v>0</v>
      </c>
      <c r="BM249" s="29">
        <v>1111388.08</v>
      </c>
      <c r="BO249" s="29">
        <v>1111388.08</v>
      </c>
      <c r="BQ249" s="29">
        <v>-1776.89</v>
      </c>
      <c r="CC249" s="29">
        <v>-1776.89</v>
      </c>
      <c r="CV249" s="29">
        <v>-1776.89</v>
      </c>
      <c r="DA249" s="29">
        <v>3784067</v>
      </c>
      <c r="DB249" s="29">
        <v>1111388.08</v>
      </c>
      <c r="DF249" s="22" t="s">
        <v>470</v>
      </c>
      <c r="DJ249" s="22" t="s">
        <v>1159</v>
      </c>
      <c r="DO249" s="1">
        <v>0</v>
      </c>
      <c r="DP249" s="1">
        <v>0.2</v>
      </c>
    </row>
    <row r="250" ht="14" customHeight="1" spans="1:135">
      <c r="A250" s="1">
        <v>15382</v>
      </c>
      <c r="B250" s="1" t="s">
        <v>1160</v>
      </c>
      <c r="C250" s="1" t="s">
        <v>1161</v>
      </c>
      <c r="D250" s="1" t="s">
        <v>470</v>
      </c>
      <c r="E250" s="1" t="s">
        <v>127</v>
      </c>
      <c r="F250" s="1" t="s">
        <v>277</v>
      </c>
      <c r="G250" s="1" t="s">
        <v>157</v>
      </c>
      <c r="H250" s="1">
        <v>0</v>
      </c>
      <c r="I250" s="1">
        <v>0</v>
      </c>
      <c r="J250" s="1">
        <v>0</v>
      </c>
      <c r="K250" s="7">
        <f t="shared" si="69"/>
        <v>0</v>
      </c>
      <c r="L250" s="7">
        <f t="shared" si="70"/>
        <v>0</v>
      </c>
      <c r="M250" s="1">
        <f t="shared" si="71"/>
        <v>0</v>
      </c>
      <c r="N250" s="13">
        <f t="shared" si="72"/>
        <v>0.05914498</v>
      </c>
      <c r="P250" s="1">
        <f t="shared" si="73"/>
        <v>0</v>
      </c>
      <c r="Q250" s="1">
        <v>0</v>
      </c>
      <c r="S250" s="1" t="s">
        <v>130</v>
      </c>
      <c r="T250" s="1" t="str">
        <f>VLOOKUP($A250,'[1]Sheet 1'!$A:$AN,T$1,0)</f>
        <v>No</v>
      </c>
      <c r="U250" s="1" t="s">
        <v>131</v>
      </c>
      <c r="V250" s="1" t="s">
        <v>171</v>
      </c>
      <c r="W250" s="1" t="s">
        <v>171</v>
      </c>
      <c r="X250" s="1" t="s">
        <v>537</v>
      </c>
      <c r="Y250" s="1" t="str">
        <f>VLOOKUP($A250,'[1]Sheet 1'!$A:$AN,Y$1,0)</f>
        <v>Proposed Plan</v>
      </c>
      <c r="Z250" s="1" t="str">
        <f>VLOOKUP($A250,'[1]Sheet 1'!$A:$AN,Z$1,0)</f>
        <v>Whodrug Upgrade</v>
      </c>
      <c r="AA250" s="1" t="s">
        <v>131</v>
      </c>
      <c r="AB250" s="1" t="s">
        <v>529</v>
      </c>
      <c r="AC250" s="1" t="s">
        <v>159</v>
      </c>
      <c r="AD250" s="1" t="str">
        <f>VLOOKUP($A250,'[1]Sheet 1'!$A:$AN,AD$1,0)</f>
        <v>2020 Ongoing</v>
      </c>
      <c r="AE250" s="1" t="str">
        <f>VLOOKUP($A250,'[1]Sheet 1'!$A:$AN,AE$1,0)</f>
        <v>SONAR - Available in Horizon</v>
      </c>
      <c r="AF250" s="1" t="s">
        <v>171</v>
      </c>
      <c r="AG250" s="1" t="str">
        <f>VLOOKUP($A250,'[1]Sheet 1'!$A:$AN,AG$1,0)</f>
        <v>Compliance</v>
      </c>
      <c r="AH250" s="1">
        <f>VLOOKUP($A250,'[1]Sheet 1'!$A:$AN,AH$1,0)</f>
        <v>0</v>
      </c>
      <c r="AI250" s="1" t="str">
        <f>VLOOKUP($A250,'[1]Sheet 1'!$A:$AN,AI$1,0)</f>
        <v>Clinical Development</v>
      </c>
      <c r="AJ250" s="1" t="str">
        <f>VLOOKUP($A250,'[1]Sheet 1'!$A:$AN,AJ$1,0)</f>
        <v>ClinOps and Trial Execution</v>
      </c>
      <c r="AK250" s="1" t="e">
        <f>VLOOKUP($A250,'[1]Sheet 1'!$A:$AN,AK$1,0)</f>
        <v>#REF!</v>
      </c>
      <c r="AL250" s="1" t="e">
        <f>VLOOKUP($A250,'[1]Sheet 1'!$A:$AN,AL$1,0)</f>
        <v>#REF!</v>
      </c>
      <c r="AM250" s="1" t="e">
        <f>VLOOKUP($A250,'[1]Sheet 1'!$A:$AN,AM$1,0)</f>
        <v>#REF!</v>
      </c>
      <c r="AN250" s="1" t="e">
        <f>VLOOKUP($A250,'[1]Sheet 1'!$A:$AN,AN$1,0)</f>
        <v>#REF!</v>
      </c>
      <c r="AO250" s="22" t="s">
        <v>1161</v>
      </c>
      <c r="AQ250" s="22" t="s">
        <v>1160</v>
      </c>
      <c r="AR250" s="1" t="s">
        <v>138</v>
      </c>
      <c r="AS250" s="1" t="s">
        <v>139</v>
      </c>
      <c r="AT250" s="1" t="s">
        <v>171</v>
      </c>
      <c r="AU250" s="1" t="s">
        <v>537</v>
      </c>
      <c r="AV250" s="1" t="s">
        <v>140</v>
      </c>
      <c r="AW250" s="1" t="s">
        <v>141</v>
      </c>
      <c r="AX250" s="1" t="s">
        <v>173</v>
      </c>
      <c r="AY250" s="22" t="s">
        <v>1162</v>
      </c>
      <c r="BK250" s="1">
        <f t="shared" ref="BK250:CS250" si="95">SUM(BK251:BK252)</f>
        <v>0</v>
      </c>
      <c r="BL250" s="1">
        <f t="shared" si="95"/>
        <v>0</v>
      </c>
      <c r="BM250" s="29">
        <f t="shared" si="95"/>
        <v>59144.98</v>
      </c>
      <c r="BN250" s="1">
        <f t="shared" si="95"/>
        <v>0</v>
      </c>
      <c r="BO250" s="29">
        <f t="shared" si="95"/>
        <v>59144.98</v>
      </c>
      <c r="BP250" s="1">
        <f t="shared" si="95"/>
        <v>0</v>
      </c>
      <c r="BQ250" s="1">
        <f t="shared" si="95"/>
        <v>0</v>
      </c>
      <c r="BR250" s="1">
        <f t="shared" si="95"/>
        <v>0</v>
      </c>
      <c r="BS250" s="1">
        <f t="shared" si="95"/>
        <v>0</v>
      </c>
      <c r="BT250" s="1">
        <f t="shared" si="95"/>
        <v>0</v>
      </c>
      <c r="BU250" s="1">
        <f t="shared" si="95"/>
        <v>0</v>
      </c>
      <c r="BV250" s="1">
        <f t="shared" si="95"/>
        <v>0</v>
      </c>
      <c r="BW250" s="1">
        <f t="shared" si="95"/>
        <v>0</v>
      </c>
      <c r="BX250" s="1">
        <f t="shared" si="95"/>
        <v>0</v>
      </c>
      <c r="BY250" s="1">
        <f t="shared" si="95"/>
        <v>0</v>
      </c>
      <c r="BZ250" s="1">
        <f t="shared" si="95"/>
        <v>0</v>
      </c>
      <c r="CA250" s="1">
        <f t="shared" si="95"/>
        <v>0</v>
      </c>
      <c r="CB250" s="1">
        <f t="shared" si="95"/>
        <v>0</v>
      </c>
      <c r="CC250" s="1">
        <f t="shared" si="95"/>
        <v>0</v>
      </c>
      <c r="CD250" s="1">
        <f t="shared" si="95"/>
        <v>0</v>
      </c>
      <c r="CE250" s="1">
        <f t="shared" si="95"/>
        <v>0</v>
      </c>
      <c r="CF250" s="1">
        <f t="shared" si="95"/>
        <v>0</v>
      </c>
      <c r="CG250" s="1">
        <f t="shared" si="95"/>
        <v>0</v>
      </c>
      <c r="CH250" s="1">
        <f t="shared" si="95"/>
        <v>0</v>
      </c>
      <c r="CI250" s="1">
        <f t="shared" si="95"/>
        <v>0</v>
      </c>
      <c r="CJ250" s="1">
        <f t="shared" si="95"/>
        <v>0</v>
      </c>
      <c r="CK250" s="1">
        <f t="shared" si="95"/>
        <v>0</v>
      </c>
      <c r="CL250" s="1">
        <f t="shared" si="95"/>
        <v>0</v>
      </c>
      <c r="CM250" s="1">
        <f t="shared" si="95"/>
        <v>0</v>
      </c>
      <c r="CN250" s="1">
        <f t="shared" si="95"/>
        <v>0</v>
      </c>
      <c r="CO250" s="1">
        <f t="shared" si="95"/>
        <v>0</v>
      </c>
      <c r="CP250" s="1">
        <f t="shared" si="95"/>
        <v>0</v>
      </c>
      <c r="CQ250" s="1">
        <f t="shared" si="95"/>
        <v>0</v>
      </c>
      <c r="CR250" s="1">
        <f t="shared" si="95"/>
        <v>0</v>
      </c>
      <c r="CS250" s="1">
        <f t="shared" si="95"/>
        <v>0</v>
      </c>
      <c r="CT250" s="1" t="s">
        <v>227</v>
      </c>
      <c r="CU250" s="1">
        <f t="shared" ref="CU250:DB250" si="96">SUM(CU251:CU252)</f>
        <v>0</v>
      </c>
      <c r="CV250" s="1">
        <f t="shared" si="96"/>
        <v>0</v>
      </c>
      <c r="CW250" s="1">
        <f t="shared" si="96"/>
        <v>0</v>
      </c>
      <c r="CX250" s="1">
        <f t="shared" si="96"/>
        <v>0</v>
      </c>
      <c r="CY250" s="1">
        <f t="shared" si="96"/>
        <v>0</v>
      </c>
      <c r="CZ250" s="1">
        <f t="shared" si="96"/>
        <v>0</v>
      </c>
      <c r="DA250" s="29">
        <f t="shared" si="96"/>
        <v>874700</v>
      </c>
      <c r="DB250" s="29">
        <f t="shared" si="96"/>
        <v>59144.98</v>
      </c>
      <c r="DE250" s="22" t="s">
        <v>470</v>
      </c>
      <c r="DI250" s="22" t="s">
        <v>772</v>
      </c>
      <c r="DK250" s="1">
        <f t="shared" ref="DK250:EE250" si="97">SUM(DK251:DK252)</f>
        <v>0</v>
      </c>
      <c r="DL250" s="1">
        <f t="shared" si="97"/>
        <v>0</v>
      </c>
      <c r="DM250" s="1">
        <f t="shared" si="97"/>
        <v>0</v>
      </c>
      <c r="DN250" s="1">
        <f t="shared" si="97"/>
        <v>0</v>
      </c>
      <c r="DO250" s="1">
        <f t="shared" si="97"/>
        <v>0</v>
      </c>
      <c r="DP250" s="1">
        <f t="shared" si="97"/>
        <v>0</v>
      </c>
      <c r="DQ250" s="1">
        <f t="shared" si="97"/>
        <v>0</v>
      </c>
      <c r="DR250" s="1">
        <f t="shared" si="97"/>
        <v>0</v>
      </c>
      <c r="DS250" s="1">
        <f t="shared" si="97"/>
        <v>0</v>
      </c>
      <c r="DT250" s="1">
        <f t="shared" si="97"/>
        <v>0</v>
      </c>
      <c r="DU250" s="1">
        <f t="shared" si="97"/>
        <v>0</v>
      </c>
      <c r="DV250" s="1">
        <f t="shared" si="97"/>
        <v>0</v>
      </c>
      <c r="DW250" s="1">
        <f t="shared" si="97"/>
        <v>0</v>
      </c>
      <c r="DX250" s="1">
        <f t="shared" si="97"/>
        <v>0</v>
      </c>
      <c r="DY250" s="1">
        <f t="shared" si="97"/>
        <v>0</v>
      </c>
      <c r="DZ250" s="1">
        <f t="shared" si="97"/>
        <v>0</v>
      </c>
      <c r="EA250" s="1">
        <f t="shared" si="97"/>
        <v>0</v>
      </c>
      <c r="EB250" s="1">
        <f t="shared" si="97"/>
        <v>0</v>
      </c>
      <c r="EC250" s="1">
        <f t="shared" si="97"/>
        <v>0</v>
      </c>
      <c r="ED250" s="1">
        <f t="shared" si="97"/>
        <v>0</v>
      </c>
      <c r="EE250" s="1">
        <f t="shared" si="97"/>
        <v>0</v>
      </c>
    </row>
    <row r="251" ht="14" hidden="1" customHeight="1" spans="1:114">
      <c r="A251" s="1" t="s">
        <v>1163</v>
      </c>
      <c r="B251" s="1" t="s">
        <v>1160</v>
      </c>
      <c r="C251" s="1" t="s">
        <v>1161</v>
      </c>
      <c r="D251" s="1" t="s">
        <v>470</v>
      </c>
      <c r="E251" s="1" t="s">
        <v>149</v>
      </c>
      <c r="F251" s="1" t="s">
        <v>277</v>
      </c>
      <c r="G251" s="1" t="s">
        <v>157</v>
      </c>
      <c r="H251" s="1" t="s">
        <v>1164</v>
      </c>
      <c r="K251" s="1">
        <f t="shared" si="69"/>
        <v>0</v>
      </c>
      <c r="L251" s="7">
        <f t="shared" si="70"/>
        <v>0</v>
      </c>
      <c r="M251" s="1">
        <f t="shared" si="71"/>
        <v>0</v>
      </c>
      <c r="N251" s="13">
        <f t="shared" si="72"/>
        <v>0</v>
      </c>
      <c r="P251" s="1">
        <f t="shared" si="73"/>
        <v>0</v>
      </c>
      <c r="Q251" s="1">
        <v>0</v>
      </c>
      <c r="S251" s="1" t="s">
        <v>130</v>
      </c>
      <c r="T251" s="1" t="e">
        <f>VLOOKUP($A251,'[1]Sheet 1'!$A:$AN,T$1,0)</f>
        <v>#N/A</v>
      </c>
      <c r="U251" s="1" t="s">
        <v>131</v>
      </c>
      <c r="V251" s="1" t="s">
        <v>171</v>
      </c>
      <c r="W251" s="1" t="s">
        <v>171</v>
      </c>
      <c r="X251" s="1" t="s">
        <v>134</v>
      </c>
      <c r="Y251" s="1" t="str">
        <f>VLOOKUP($A251,'[1]Sheet 1'!$A:$AN,Y$1,0)</f>
        <v>Proposed Plan</v>
      </c>
      <c r="Z251" s="1" t="str">
        <f>VLOOKUP($A251,'[1]Sheet 1'!$A:$AN,Z$1,0)</f>
        <v>Whodrug B3/C3 Upgrade</v>
      </c>
      <c r="AA251" s="1" t="s">
        <v>131</v>
      </c>
      <c r="AB251" s="1" t="s">
        <v>529</v>
      </c>
      <c r="AC251" s="1" t="s">
        <v>159</v>
      </c>
      <c r="AD251" s="1" t="e">
        <f>VLOOKUP($A251,'[1]Sheet 1'!$A:$AN,AD$1,0)</f>
        <v>#N/A</v>
      </c>
      <c r="AE251" s="1" t="e">
        <f>VLOOKUP($A251,'[1]Sheet 1'!$A:$AN,AE$1,0)</f>
        <v>#N/A</v>
      </c>
      <c r="AF251" s="1" t="s">
        <v>171</v>
      </c>
      <c r="AG251" s="1" t="e">
        <f>VLOOKUP($A251,'[1]Sheet 1'!$A:$AN,AG$1,0)</f>
        <v>#N/A</v>
      </c>
      <c r="AH251" s="1" t="e">
        <f>VLOOKUP($A251,'[1]Sheet 1'!$A:$AN,AH$1,0)</f>
        <v>#N/A</v>
      </c>
      <c r="AI251" s="1" t="e">
        <f>VLOOKUP($A251,'[1]Sheet 1'!$A:$AN,AI$1,0)</f>
        <v>#N/A</v>
      </c>
      <c r="AJ251" s="1" t="e">
        <f>VLOOKUP($A251,'[1]Sheet 1'!$A:$AN,AJ$1,0)</f>
        <v>#N/A</v>
      </c>
      <c r="AK251" s="1" t="e">
        <f>VLOOKUP($A251,'[1]Sheet 1'!$A:$AN,AK$1,0)</f>
        <v>#REF!</v>
      </c>
      <c r="AL251" s="1" t="e">
        <f>VLOOKUP($A251,'[1]Sheet 1'!$A:$AN,AL$1,0)</f>
        <v>#REF!</v>
      </c>
      <c r="AM251" s="1" t="e">
        <f>VLOOKUP($A251,'[1]Sheet 1'!$A:$AN,AM$1,0)</f>
        <v>#REF!</v>
      </c>
      <c r="AN251" s="1" t="e">
        <f>VLOOKUP($A251,'[1]Sheet 1'!$A:$AN,AN$1,0)</f>
        <v>#REF!</v>
      </c>
      <c r="AO251" s="22" t="s">
        <v>1165</v>
      </c>
      <c r="AW251" s="1" t="s">
        <v>141</v>
      </c>
      <c r="AZ251" s="22" t="s">
        <v>1164</v>
      </c>
      <c r="BA251" s="1" t="s">
        <v>1166</v>
      </c>
      <c r="BB251" s="1" t="s">
        <v>166</v>
      </c>
      <c r="BC251" s="1" t="s">
        <v>537</v>
      </c>
      <c r="BD251" s="1" t="s">
        <v>466</v>
      </c>
      <c r="BF251" s="1" t="s">
        <v>138</v>
      </c>
      <c r="BG251" s="1" t="s">
        <v>152</v>
      </c>
      <c r="BH251" s="1" t="s">
        <v>152</v>
      </c>
      <c r="DF251" s="22" t="s">
        <v>691</v>
      </c>
      <c r="DJ251" s="22" t="s">
        <v>467</v>
      </c>
    </row>
    <row r="252" ht="14" hidden="1" customHeight="1" spans="1:114">
      <c r="A252" s="1" t="s">
        <v>1167</v>
      </c>
      <c r="B252" s="1" t="s">
        <v>1160</v>
      </c>
      <c r="C252" s="1" t="s">
        <v>1161</v>
      </c>
      <c r="D252" s="1" t="s">
        <v>470</v>
      </c>
      <c r="E252" s="1" t="s">
        <v>149</v>
      </c>
      <c r="F252" s="1" t="s">
        <v>277</v>
      </c>
      <c r="G252" s="1" t="s">
        <v>157</v>
      </c>
      <c r="H252" s="1" t="s">
        <v>1168</v>
      </c>
      <c r="I252" s="1">
        <v>0</v>
      </c>
      <c r="J252" s="1">
        <v>0</v>
      </c>
      <c r="K252" s="1">
        <f t="shared" si="69"/>
        <v>0</v>
      </c>
      <c r="L252" s="7">
        <f t="shared" si="70"/>
        <v>0</v>
      </c>
      <c r="M252" s="1">
        <f t="shared" si="71"/>
        <v>0</v>
      </c>
      <c r="N252" s="13">
        <f t="shared" si="72"/>
        <v>0.05914498</v>
      </c>
      <c r="P252" s="1">
        <f t="shared" si="73"/>
        <v>0</v>
      </c>
      <c r="Q252" s="1">
        <v>0</v>
      </c>
      <c r="S252" s="1" t="s">
        <v>130</v>
      </c>
      <c r="T252" s="1" t="str">
        <f>VLOOKUP($A252,'[1]Sheet 1'!$A:$AN,T$1,0)</f>
        <v>No</v>
      </c>
      <c r="U252" s="1" t="s">
        <v>131</v>
      </c>
      <c r="V252" s="1" t="s">
        <v>171</v>
      </c>
      <c r="W252" s="1" t="s">
        <v>171</v>
      </c>
      <c r="X252" s="1" t="s">
        <v>537</v>
      </c>
      <c r="Y252" s="1" t="str">
        <f>VLOOKUP($A252,'[1]Sheet 1'!$A:$AN,Y$1,0)</f>
        <v>Strategy Approved</v>
      </c>
      <c r="Z252" s="1" t="str">
        <f>VLOOKUP($A252,'[1]Sheet 1'!$A:$AN,Z$1,0)</f>
        <v>Whodrug Upgrade</v>
      </c>
      <c r="AA252" s="1" t="s">
        <v>131</v>
      </c>
      <c r="AB252" s="1" t="s">
        <v>529</v>
      </c>
      <c r="AC252" s="1" t="s">
        <v>159</v>
      </c>
      <c r="AD252" s="1" t="str">
        <f>VLOOKUP($A252,'[1]Sheet 1'!$A:$AN,AD$1,0)</f>
        <v>2020 Ongoing</v>
      </c>
      <c r="AE252" s="1" t="str">
        <f>VLOOKUP($A252,'[1]Sheet 1'!$A:$AN,AE$1,0)</f>
        <v>SONAR - Available in Horizon</v>
      </c>
      <c r="AF252" s="1" t="s">
        <v>171</v>
      </c>
      <c r="AG252" s="1" t="str">
        <f>VLOOKUP($A252,'[1]Sheet 1'!$A:$AN,AG$1,0)</f>
        <v>Compliance</v>
      </c>
      <c r="AH252" s="1">
        <f>VLOOKUP($A252,'[1]Sheet 1'!$A:$AN,AH$1,0)</f>
        <v>0</v>
      </c>
      <c r="AI252" s="1" t="str">
        <f>VLOOKUP($A252,'[1]Sheet 1'!$A:$AN,AI$1,0)</f>
        <v>Clinical Development</v>
      </c>
      <c r="AJ252" s="1" t="str">
        <f>VLOOKUP($A252,'[1]Sheet 1'!$A:$AN,AJ$1,0)</f>
        <v>ClinOps and Trial Execution</v>
      </c>
      <c r="AK252" s="1" t="e">
        <f>VLOOKUP($A252,'[1]Sheet 1'!$A:$AN,AK$1,0)</f>
        <v>#REF!</v>
      </c>
      <c r="AL252" s="1" t="e">
        <f>VLOOKUP($A252,'[1]Sheet 1'!$A:$AN,AL$1,0)</f>
        <v>#REF!</v>
      </c>
      <c r="AM252" s="1" t="e">
        <f>VLOOKUP($A252,'[1]Sheet 1'!$A:$AN,AM$1,0)</f>
        <v>#REF!</v>
      </c>
      <c r="AN252" s="1" t="e">
        <f>VLOOKUP($A252,'[1]Sheet 1'!$A:$AN,AN$1,0)</f>
        <v>#REF!</v>
      </c>
      <c r="AO252" s="22" t="s">
        <v>1161</v>
      </c>
      <c r="AW252" s="1" t="s">
        <v>172</v>
      </c>
      <c r="AZ252" s="22" t="s">
        <v>1168</v>
      </c>
      <c r="BA252" s="1" t="s">
        <v>1169</v>
      </c>
      <c r="BB252" s="1" t="s">
        <v>166</v>
      </c>
      <c r="BC252" s="1" t="s">
        <v>537</v>
      </c>
      <c r="BD252" s="1" t="s">
        <v>466</v>
      </c>
      <c r="BF252" s="1" t="s">
        <v>138</v>
      </c>
      <c r="BG252" s="1" t="s">
        <v>152</v>
      </c>
      <c r="BH252" s="1" t="s">
        <v>152</v>
      </c>
      <c r="BM252" s="29">
        <v>59144.98</v>
      </c>
      <c r="BO252" s="29">
        <v>59144.98</v>
      </c>
      <c r="DA252" s="29">
        <v>874700</v>
      </c>
      <c r="DB252" s="29">
        <v>59144.98</v>
      </c>
      <c r="DF252" s="22" t="s">
        <v>1004</v>
      </c>
      <c r="DJ252" s="22" t="s">
        <v>1159</v>
      </c>
    </row>
    <row r="253" ht="14" customHeight="1" spans="1:113">
      <c r="A253" s="1">
        <v>15659</v>
      </c>
      <c r="B253" s="1" t="s">
        <v>1170</v>
      </c>
      <c r="C253" s="1" t="s">
        <v>1171</v>
      </c>
      <c r="D253" s="1" t="s">
        <v>351</v>
      </c>
      <c r="E253" s="1" t="s">
        <v>127</v>
      </c>
      <c r="F253" s="1" t="s">
        <v>128</v>
      </c>
      <c r="G253" s="1" t="s">
        <v>197</v>
      </c>
      <c r="H253" s="1">
        <v>0</v>
      </c>
      <c r="I253" s="1">
        <v>0</v>
      </c>
      <c r="J253" s="1">
        <v>0</v>
      </c>
      <c r="K253" s="7">
        <f t="shared" si="69"/>
        <v>0</v>
      </c>
      <c r="L253" s="7">
        <f t="shared" si="70"/>
        <v>23333.35</v>
      </c>
      <c r="M253" s="1">
        <f t="shared" si="71"/>
        <v>0</v>
      </c>
      <c r="N253" s="13">
        <f t="shared" si="72"/>
        <v>0.02333335</v>
      </c>
      <c r="P253" s="1">
        <f t="shared" si="73"/>
        <v>0</v>
      </c>
      <c r="Q253" s="1">
        <v>0</v>
      </c>
      <c r="S253" s="1" t="s">
        <v>130</v>
      </c>
      <c r="T253" s="1" t="str">
        <f>VLOOKUP($A253,'[1]Sheet 1'!$A:$AN,T$1,0)</f>
        <v>No</v>
      </c>
      <c r="U253" s="1" t="s">
        <v>131</v>
      </c>
      <c r="V253" s="1" t="s">
        <v>158</v>
      </c>
      <c r="W253" s="1" t="s">
        <v>158</v>
      </c>
      <c r="X253" s="1" t="s">
        <v>537</v>
      </c>
      <c r="Y253" s="1" t="str">
        <f>VLOOKUP($A253,'[1]Sheet 1'!$A:$AN,Y$1,0)</f>
        <v>Strategy Approved</v>
      </c>
      <c r="Z253" s="1" t="str">
        <f>VLOOKUP($A253,'[1]Sheet 1'!$A:$AN,Z$1,0)</f>
        <v>IPL Enhancements</v>
      </c>
      <c r="AA253" s="1" t="s">
        <v>131</v>
      </c>
      <c r="AB253" s="1" t="s">
        <v>529</v>
      </c>
      <c r="AC253" s="1" t="s">
        <v>159</v>
      </c>
      <c r="AD253" s="1" t="str">
        <f>VLOOKUP($A253,'[1]Sheet 1'!$A:$AN,AD$1,0)</f>
        <v>2020 End</v>
      </c>
      <c r="AE253" s="1" t="str">
        <f>VLOOKUP($A253,'[1]Sheet 1'!$A:$AN,AE$1,0)</f>
        <v>SONAR - Available in Horizon</v>
      </c>
      <c r="AF253" s="1" t="s">
        <v>158</v>
      </c>
      <c r="AG253" s="1" t="str">
        <f>VLOOKUP($A253,'[1]Sheet 1'!$A:$AN,AG$1,0)</f>
        <v>Operational Necessity</v>
      </c>
      <c r="AH253" s="1">
        <f>VLOOKUP($A253,'[1]Sheet 1'!$A:$AN,AH$1,0)</f>
        <v>0</v>
      </c>
      <c r="AI253" s="1" t="str">
        <f>VLOOKUP($A253,'[1]Sheet 1'!$A:$AN,AI$1,0)</f>
        <v>Patient Safety</v>
      </c>
      <c r="AJ253" s="1" t="str">
        <f>VLOOKUP($A253,'[1]Sheet 1'!$A:$AN,AJ$1,0)</f>
        <v>Safety Reporting and Submissions</v>
      </c>
      <c r="AK253" s="1" t="e">
        <f>VLOOKUP($A253,'[1]Sheet 1'!$A:$AN,AK$1,0)</f>
        <v>#REF!</v>
      </c>
      <c r="AL253" s="1" t="e">
        <f>VLOOKUP($A253,'[1]Sheet 1'!$A:$AN,AL$1,0)</f>
        <v>#REF!</v>
      </c>
      <c r="AM253" s="1" t="e">
        <f>VLOOKUP($A253,'[1]Sheet 1'!$A:$AN,AM$1,0)</f>
        <v>#REF!</v>
      </c>
      <c r="AN253" s="1" t="e">
        <f>VLOOKUP($A253,'[1]Sheet 1'!$A:$AN,AN$1,0)</f>
        <v>#REF!</v>
      </c>
      <c r="AO253" s="22" t="s">
        <v>1171</v>
      </c>
      <c r="AQ253" s="22" t="s">
        <v>1170</v>
      </c>
      <c r="AR253" s="1" t="s">
        <v>250</v>
      </c>
      <c r="AS253" s="1" t="s">
        <v>139</v>
      </c>
      <c r="AT253" s="1" t="s">
        <v>158</v>
      </c>
      <c r="AU253" s="1" t="s">
        <v>537</v>
      </c>
      <c r="AV253" s="1" t="s">
        <v>140</v>
      </c>
      <c r="AW253" s="1" t="s">
        <v>172</v>
      </c>
      <c r="AX253" s="1" t="s">
        <v>173</v>
      </c>
      <c r="AY253" s="22" t="s">
        <v>1172</v>
      </c>
      <c r="BI253" s="23">
        <v>43739</v>
      </c>
      <c r="BJ253" s="23">
        <v>44550</v>
      </c>
      <c r="CD253" s="29">
        <v>23333.35</v>
      </c>
      <c r="CT253" s="1" t="s">
        <v>227</v>
      </c>
      <c r="CU253" s="29">
        <v>23333.35</v>
      </c>
      <c r="CW253" s="29">
        <v>3333.33</v>
      </c>
      <c r="CX253" s="29">
        <v>9999.99</v>
      </c>
      <c r="CY253" s="29">
        <v>10000.03</v>
      </c>
      <c r="DA253" s="29">
        <v>75000</v>
      </c>
      <c r="DB253" s="29">
        <v>23333.35</v>
      </c>
      <c r="DE253" s="22" t="s">
        <v>351</v>
      </c>
      <c r="DI253" s="22" t="s">
        <v>351</v>
      </c>
    </row>
    <row r="254" ht="14" hidden="1" customHeight="1" spans="1:114">
      <c r="A254" s="1" t="s">
        <v>1173</v>
      </c>
      <c r="B254" s="1" t="s">
        <v>1170</v>
      </c>
      <c r="C254" s="1" t="s">
        <v>1171</v>
      </c>
      <c r="D254" s="1" t="s">
        <v>351</v>
      </c>
      <c r="E254" s="1" t="s">
        <v>149</v>
      </c>
      <c r="F254" s="1" t="s">
        <v>128</v>
      </c>
      <c r="G254" s="1" t="s">
        <v>197</v>
      </c>
      <c r="H254" s="1" t="s">
        <v>1174</v>
      </c>
      <c r="I254" s="1">
        <v>0</v>
      </c>
      <c r="J254" s="1">
        <v>0</v>
      </c>
      <c r="K254" s="1">
        <f t="shared" si="69"/>
        <v>0</v>
      </c>
      <c r="L254" s="7">
        <f t="shared" si="70"/>
        <v>23333.35</v>
      </c>
      <c r="M254" s="1">
        <f t="shared" si="71"/>
        <v>0</v>
      </c>
      <c r="N254" s="13">
        <f t="shared" si="72"/>
        <v>0.02333335</v>
      </c>
      <c r="P254" s="1">
        <f t="shared" si="73"/>
        <v>0</v>
      </c>
      <c r="Q254" s="1">
        <v>0</v>
      </c>
      <c r="S254" s="1" t="s">
        <v>130</v>
      </c>
      <c r="T254" s="1" t="str">
        <f>VLOOKUP($A254,'[1]Sheet 1'!$A:$AN,T$1,0)</f>
        <v>No</v>
      </c>
      <c r="U254" s="1" t="s">
        <v>131</v>
      </c>
      <c r="V254" s="1" t="s">
        <v>158</v>
      </c>
      <c r="W254" s="1" t="s">
        <v>158</v>
      </c>
      <c r="X254" s="1" t="s">
        <v>537</v>
      </c>
      <c r="Y254" s="1" t="str">
        <f>VLOOKUP($A254,'[1]Sheet 1'!$A:$AN,Y$1,0)</f>
        <v>Strategy Approved</v>
      </c>
      <c r="Z254" s="1" t="str">
        <f>VLOOKUP($A254,'[1]Sheet 1'!$A:$AN,Z$1,0)</f>
        <v>IPL Enhancements</v>
      </c>
      <c r="AA254" s="1" t="s">
        <v>131</v>
      </c>
      <c r="AB254" s="1" t="s">
        <v>529</v>
      </c>
      <c r="AC254" s="1" t="s">
        <v>159</v>
      </c>
      <c r="AD254" s="1" t="str">
        <f>VLOOKUP($A254,'[1]Sheet 1'!$A:$AN,AD$1,0)</f>
        <v>2020 End</v>
      </c>
      <c r="AE254" s="1" t="str">
        <f>VLOOKUP($A254,'[1]Sheet 1'!$A:$AN,AE$1,0)</f>
        <v>SONAR - Available in Horizon</v>
      </c>
      <c r="AF254" s="1" t="s">
        <v>158</v>
      </c>
      <c r="AG254" s="1" t="str">
        <f>VLOOKUP($A254,'[1]Sheet 1'!$A:$AN,AG$1,0)</f>
        <v>Operational Necessity</v>
      </c>
      <c r="AH254" s="1">
        <f>VLOOKUP($A254,'[1]Sheet 1'!$A:$AN,AH$1,0)</f>
        <v>0</v>
      </c>
      <c r="AI254" s="1" t="str">
        <f>VLOOKUP($A254,'[1]Sheet 1'!$A:$AN,AI$1,0)</f>
        <v>Patient Safety</v>
      </c>
      <c r="AJ254" s="1" t="str">
        <f>VLOOKUP($A254,'[1]Sheet 1'!$A:$AN,AJ$1,0)</f>
        <v>Safety Reporting and Submissions</v>
      </c>
      <c r="AK254" s="1" t="e">
        <f>VLOOKUP($A254,'[1]Sheet 1'!$A:$AN,AK$1,0)</f>
        <v>#REF!</v>
      </c>
      <c r="AL254" s="1" t="e">
        <f>VLOOKUP($A254,'[1]Sheet 1'!$A:$AN,AL$1,0)</f>
        <v>#REF!</v>
      </c>
      <c r="AM254" s="1" t="e">
        <f>VLOOKUP($A254,'[1]Sheet 1'!$A:$AN,AM$1,0)</f>
        <v>#REF!</v>
      </c>
      <c r="AN254" s="1" t="e">
        <f>VLOOKUP($A254,'[1]Sheet 1'!$A:$AN,AN$1,0)</f>
        <v>#REF!</v>
      </c>
      <c r="AO254" s="22" t="s">
        <v>1171</v>
      </c>
      <c r="AW254" s="1" t="s">
        <v>172</v>
      </c>
      <c r="AZ254" s="22" t="s">
        <v>1174</v>
      </c>
      <c r="BA254" s="1" t="s">
        <v>1172</v>
      </c>
      <c r="BB254" s="1" t="s">
        <v>204</v>
      </c>
      <c r="BC254" s="1" t="s">
        <v>537</v>
      </c>
      <c r="BD254" s="1" t="s">
        <v>131</v>
      </c>
      <c r="BF254" s="1" t="s">
        <v>258</v>
      </c>
      <c r="BG254" s="1" t="s">
        <v>152</v>
      </c>
      <c r="BH254" s="1" t="s">
        <v>152</v>
      </c>
      <c r="BI254" s="23">
        <v>43739</v>
      </c>
      <c r="BJ254" s="23">
        <v>44550</v>
      </c>
      <c r="CD254" s="29">
        <v>23333.35</v>
      </c>
      <c r="CU254" s="29">
        <v>23333.35</v>
      </c>
      <c r="CW254" s="29">
        <v>3333.33</v>
      </c>
      <c r="CX254" s="29">
        <v>9999.99</v>
      </c>
      <c r="CY254" s="29">
        <v>10000.03</v>
      </c>
      <c r="DA254" s="29">
        <v>75000</v>
      </c>
      <c r="DB254" s="29">
        <v>23333.35</v>
      </c>
      <c r="DF254" s="22" t="s">
        <v>351</v>
      </c>
      <c r="DJ254" s="22" t="s">
        <v>1175</v>
      </c>
    </row>
    <row r="255" ht="14" customHeight="1" spans="1:117">
      <c r="A255" s="1">
        <v>12545</v>
      </c>
      <c r="B255" s="1" t="s">
        <v>1176</v>
      </c>
      <c r="C255" s="1" t="s">
        <v>1177</v>
      </c>
      <c r="D255" s="1" t="s">
        <v>1178</v>
      </c>
      <c r="E255" s="1" t="s">
        <v>127</v>
      </c>
      <c r="F255" s="1" t="s">
        <v>128</v>
      </c>
      <c r="G255" s="1" t="s">
        <v>309</v>
      </c>
      <c r="H255" s="1">
        <v>0</v>
      </c>
      <c r="K255" s="7">
        <f t="shared" si="69"/>
        <v>0</v>
      </c>
      <c r="L255" s="7">
        <f t="shared" si="70"/>
        <v>0</v>
      </c>
      <c r="M255" s="1">
        <f t="shared" si="71"/>
        <v>0</v>
      </c>
      <c r="N255" s="13">
        <f t="shared" si="72"/>
        <v>0</v>
      </c>
      <c r="P255" s="1">
        <f t="shared" si="73"/>
        <v>0.0454</v>
      </c>
      <c r="Q255" s="1">
        <v>0</v>
      </c>
      <c r="S255" s="1" t="s">
        <v>130</v>
      </c>
      <c r="T255" s="1" t="e">
        <f>VLOOKUP($A255,'[1]Sheet 1'!$A:$AN,T$1,0)</f>
        <v>#N/A</v>
      </c>
      <c r="U255" s="1" t="s">
        <v>466</v>
      </c>
      <c r="V255" s="1" t="s">
        <v>132</v>
      </c>
      <c r="W255" s="1" t="s">
        <v>133</v>
      </c>
      <c r="X255" s="1" t="s">
        <v>134</v>
      </c>
      <c r="Y255" s="1" t="str">
        <f>VLOOKUP($A255,'[1]Sheet 1'!$A:$AN,Y$1,0)</f>
        <v>Proposed Plan</v>
      </c>
      <c r="Z255" s="1" t="str">
        <f>VLOOKUP($A255,'[1]Sheet 1'!$A:$AN,Z$1,0)</f>
        <v>A.I. to improve training in GDU</v>
      </c>
      <c r="AA255" s="1" t="s">
        <v>131</v>
      </c>
      <c r="AB255" s="1" t="s">
        <v>529</v>
      </c>
      <c r="AC255" s="1" t="s">
        <v>588</v>
      </c>
      <c r="AD255" s="1" t="e">
        <f>VLOOKUP($A255,'[1]Sheet 1'!$A:$AN,AD$1,0)</f>
        <v>#N/A</v>
      </c>
      <c r="AE255" s="1" t="e">
        <f>VLOOKUP($A255,'[1]Sheet 1'!$A:$AN,AE$1,0)</f>
        <v>#N/A</v>
      </c>
      <c r="AF255" s="1" t="s">
        <v>137</v>
      </c>
      <c r="AG255" s="1" t="e">
        <f>VLOOKUP($A255,'[1]Sheet 1'!$A:$AN,AG$1,0)</f>
        <v>#N/A</v>
      </c>
      <c r="AH255" s="1" t="e">
        <f>VLOOKUP($A255,'[1]Sheet 1'!$A:$AN,AH$1,0)</f>
        <v>#N/A</v>
      </c>
      <c r="AI255" s="1" t="e">
        <f>VLOOKUP($A255,'[1]Sheet 1'!$A:$AN,AI$1,0)</f>
        <v>#N/A</v>
      </c>
      <c r="AJ255" s="1" t="e">
        <f>VLOOKUP($A255,'[1]Sheet 1'!$A:$AN,AJ$1,0)</f>
        <v>#N/A</v>
      </c>
      <c r="AK255" s="1" t="e">
        <f>VLOOKUP($A255,'[1]Sheet 1'!$A:$AN,AK$1,0)</f>
        <v>#REF!</v>
      </c>
      <c r="AL255" s="1" t="e">
        <f>VLOOKUP($A255,'[1]Sheet 1'!$A:$AN,AL$1,0)</f>
        <v>#REF!</v>
      </c>
      <c r="AM255" s="1" t="e">
        <f>VLOOKUP($A255,'[1]Sheet 1'!$A:$AN,AM$1,0)</f>
        <v>#REF!</v>
      </c>
      <c r="AN255" s="1" t="e">
        <f>VLOOKUP($A255,'[1]Sheet 1'!$A:$AN,AN$1,0)</f>
        <v>#REF!</v>
      </c>
      <c r="AO255" s="22" t="s">
        <v>1177</v>
      </c>
      <c r="AQ255" s="22" t="s">
        <v>1176</v>
      </c>
      <c r="AR255" s="1" t="s">
        <v>138</v>
      </c>
      <c r="AS255" s="1" t="s">
        <v>139</v>
      </c>
      <c r="AV255" s="1" t="s">
        <v>140</v>
      </c>
      <c r="AW255" s="1" t="s">
        <v>141</v>
      </c>
      <c r="AX255" s="1" t="s">
        <v>142</v>
      </c>
      <c r="AY255" s="22" t="s">
        <v>1179</v>
      </c>
      <c r="BI255" s="23">
        <v>42919</v>
      </c>
      <c r="BJ255" s="23">
        <v>43069</v>
      </c>
      <c r="BK255" s="24">
        <v>48.6</v>
      </c>
      <c r="BL255" s="1">
        <v>0</v>
      </c>
      <c r="CT255" s="1" t="s">
        <v>144</v>
      </c>
      <c r="DD255" s="1" t="s">
        <v>145</v>
      </c>
      <c r="DE255" s="22" t="s">
        <v>1178</v>
      </c>
      <c r="DH255" s="1" t="s">
        <v>146</v>
      </c>
      <c r="DI255" s="22" t="s">
        <v>1180</v>
      </c>
      <c r="DM255" s="1">
        <v>0.2</v>
      </c>
    </row>
    <row r="256" ht="14" hidden="1" customHeight="1" spans="1:117">
      <c r="A256" s="1" t="s">
        <v>1181</v>
      </c>
      <c r="B256" s="1" t="s">
        <v>1176</v>
      </c>
      <c r="C256" s="1" t="s">
        <v>1177</v>
      </c>
      <c r="D256" s="1" t="s">
        <v>1178</v>
      </c>
      <c r="E256" s="1" t="s">
        <v>149</v>
      </c>
      <c r="F256" s="1" t="s">
        <v>128</v>
      </c>
      <c r="G256" s="1" t="s">
        <v>309</v>
      </c>
      <c r="H256" s="1" t="s">
        <v>1182</v>
      </c>
      <c r="K256" s="1">
        <f t="shared" si="69"/>
        <v>0</v>
      </c>
      <c r="L256" s="7">
        <f t="shared" si="70"/>
        <v>0</v>
      </c>
      <c r="M256" s="1">
        <f t="shared" si="71"/>
        <v>0</v>
      </c>
      <c r="N256" s="13">
        <f t="shared" si="72"/>
        <v>0</v>
      </c>
      <c r="P256" s="1">
        <f t="shared" si="73"/>
        <v>0.0454</v>
      </c>
      <c r="Q256" s="1">
        <v>0</v>
      </c>
      <c r="S256" s="1" t="s">
        <v>130</v>
      </c>
      <c r="T256" s="1" t="e">
        <f>VLOOKUP($A256,'[1]Sheet 1'!$A:$AN,T$1,0)</f>
        <v>#N/A</v>
      </c>
      <c r="U256" s="1" t="s">
        <v>466</v>
      </c>
      <c r="V256" s="1" t="s">
        <v>132</v>
      </c>
      <c r="W256" s="1" t="s">
        <v>133</v>
      </c>
      <c r="X256" s="1" t="s">
        <v>134</v>
      </c>
      <c r="Y256" s="1" t="str">
        <f>VLOOKUP($A256,'[1]Sheet 1'!$A:$AN,Y$1,0)</f>
        <v>Proposed Plan</v>
      </c>
      <c r="Z256" s="1" t="str">
        <f>VLOOKUP($A256,'[1]Sheet 1'!$A:$AN,Z$1,0)</f>
        <v>A.I. to improve training in GDU</v>
      </c>
      <c r="AA256" s="1" t="s">
        <v>131</v>
      </c>
      <c r="AB256" s="1" t="s">
        <v>529</v>
      </c>
      <c r="AC256" s="1" t="s">
        <v>588</v>
      </c>
      <c r="AD256" s="1" t="e">
        <f>VLOOKUP($A256,'[1]Sheet 1'!$A:$AN,AD$1,0)</f>
        <v>#N/A</v>
      </c>
      <c r="AE256" s="1" t="e">
        <f>VLOOKUP($A256,'[1]Sheet 1'!$A:$AN,AE$1,0)</f>
        <v>#N/A</v>
      </c>
      <c r="AF256" s="1" t="s">
        <v>137</v>
      </c>
      <c r="AG256" s="1" t="e">
        <f>VLOOKUP($A256,'[1]Sheet 1'!$A:$AN,AG$1,0)</f>
        <v>#N/A</v>
      </c>
      <c r="AH256" s="1" t="e">
        <f>VLOOKUP($A256,'[1]Sheet 1'!$A:$AN,AH$1,0)</f>
        <v>#N/A</v>
      </c>
      <c r="AI256" s="1" t="e">
        <f>VLOOKUP($A256,'[1]Sheet 1'!$A:$AN,AI$1,0)</f>
        <v>#N/A</v>
      </c>
      <c r="AJ256" s="1" t="e">
        <f>VLOOKUP($A256,'[1]Sheet 1'!$A:$AN,AJ$1,0)</f>
        <v>#N/A</v>
      </c>
      <c r="AK256" s="1" t="e">
        <f>VLOOKUP($A256,'[1]Sheet 1'!$A:$AN,AK$1,0)</f>
        <v>#REF!</v>
      </c>
      <c r="AL256" s="1" t="e">
        <f>VLOOKUP($A256,'[1]Sheet 1'!$A:$AN,AL$1,0)</f>
        <v>#REF!</v>
      </c>
      <c r="AM256" s="1" t="e">
        <f>VLOOKUP($A256,'[1]Sheet 1'!$A:$AN,AM$1,0)</f>
        <v>#REF!</v>
      </c>
      <c r="AN256" s="1" t="e">
        <f>VLOOKUP($A256,'[1]Sheet 1'!$A:$AN,AN$1,0)</f>
        <v>#REF!</v>
      </c>
      <c r="AO256" s="22" t="s">
        <v>1177</v>
      </c>
      <c r="AW256" s="1" t="s">
        <v>141</v>
      </c>
      <c r="AZ256" s="22" t="s">
        <v>1182</v>
      </c>
      <c r="BA256" s="1" t="s">
        <v>1179</v>
      </c>
      <c r="BB256" s="1" t="s">
        <v>309</v>
      </c>
      <c r="BF256" s="1" t="s">
        <v>138</v>
      </c>
      <c r="BG256" s="1" t="s">
        <v>152</v>
      </c>
      <c r="BH256" s="1" t="s">
        <v>152</v>
      </c>
      <c r="BI256" s="23">
        <v>42919</v>
      </c>
      <c r="BJ256" s="23">
        <v>43069</v>
      </c>
      <c r="BK256" s="24">
        <v>48.6</v>
      </c>
      <c r="BL256" s="1">
        <v>0</v>
      </c>
      <c r="DF256" s="22" t="s">
        <v>1178</v>
      </c>
      <c r="DJ256" s="22" t="s">
        <v>292</v>
      </c>
      <c r="DM256" s="1">
        <v>0.2</v>
      </c>
    </row>
    <row r="257" ht="14" customHeight="1" spans="1:118">
      <c r="A257" s="1">
        <v>12544</v>
      </c>
      <c r="B257" s="1" t="s">
        <v>1183</v>
      </c>
      <c r="C257" s="1" t="s">
        <v>1184</v>
      </c>
      <c r="D257" s="1" t="s">
        <v>1178</v>
      </c>
      <c r="E257" s="1" t="s">
        <v>127</v>
      </c>
      <c r="F257" s="1" t="s">
        <v>128</v>
      </c>
      <c r="G257" s="1" t="s">
        <v>309</v>
      </c>
      <c r="H257" s="1">
        <v>0</v>
      </c>
      <c r="K257" s="7">
        <f t="shared" si="69"/>
        <v>0</v>
      </c>
      <c r="L257" s="7">
        <f t="shared" si="70"/>
        <v>0</v>
      </c>
      <c r="M257" s="1">
        <f t="shared" si="71"/>
        <v>0</v>
      </c>
      <c r="N257" s="13">
        <f t="shared" si="72"/>
        <v>0</v>
      </c>
      <c r="P257" s="1">
        <f t="shared" si="73"/>
        <v>0</v>
      </c>
      <c r="Q257" s="1">
        <v>0</v>
      </c>
      <c r="S257" s="1" t="s">
        <v>130</v>
      </c>
      <c r="T257" s="1" t="e">
        <f>VLOOKUP($A257,'[1]Sheet 1'!$A:$AN,T$1,0)</f>
        <v>#N/A</v>
      </c>
      <c r="U257" s="1" t="s">
        <v>131</v>
      </c>
      <c r="V257" s="1" t="s">
        <v>132</v>
      </c>
      <c r="W257" s="1" t="s">
        <v>133</v>
      </c>
      <c r="X257" s="1" t="s">
        <v>134</v>
      </c>
      <c r="Y257" s="1" t="str">
        <f>VLOOKUP($A257,'[1]Sheet 1'!$A:$AN,Y$1,0)</f>
        <v>Proposed Plan</v>
      </c>
      <c r="Z257" s="1" t="str">
        <f>VLOOKUP($A257,'[1]Sheet 1'!$A:$AN,Z$1,0)</f>
        <v>ARIES</v>
      </c>
      <c r="AA257" s="1" t="s">
        <v>131</v>
      </c>
      <c r="AB257" s="1" t="s">
        <v>135</v>
      </c>
      <c r="AC257" s="1" t="s">
        <v>159</v>
      </c>
      <c r="AD257" s="1" t="e">
        <f>VLOOKUP($A257,'[1]Sheet 1'!$A:$AN,AD$1,0)</f>
        <v>#N/A</v>
      </c>
      <c r="AE257" s="1" t="e">
        <f>VLOOKUP($A257,'[1]Sheet 1'!$A:$AN,AE$1,0)</f>
        <v>#N/A</v>
      </c>
      <c r="AF257" s="1" t="s">
        <v>610</v>
      </c>
      <c r="AG257" s="1" t="e">
        <f>VLOOKUP($A257,'[1]Sheet 1'!$A:$AN,AG$1,0)</f>
        <v>#N/A</v>
      </c>
      <c r="AH257" s="1" t="e">
        <f>VLOOKUP($A257,'[1]Sheet 1'!$A:$AN,AH$1,0)</f>
        <v>#N/A</v>
      </c>
      <c r="AI257" s="1" t="e">
        <f>VLOOKUP($A257,'[1]Sheet 1'!$A:$AN,AI$1,0)</f>
        <v>#N/A</v>
      </c>
      <c r="AJ257" s="1" t="e">
        <f>VLOOKUP($A257,'[1]Sheet 1'!$A:$AN,AJ$1,0)</f>
        <v>#N/A</v>
      </c>
      <c r="AK257" s="1" t="e">
        <f>VLOOKUP($A257,'[1]Sheet 1'!$A:$AN,AK$1,0)</f>
        <v>#REF!</v>
      </c>
      <c r="AL257" s="1" t="e">
        <f>VLOOKUP($A257,'[1]Sheet 1'!$A:$AN,AL$1,0)</f>
        <v>#REF!</v>
      </c>
      <c r="AM257" s="1" t="e">
        <f>VLOOKUP($A257,'[1]Sheet 1'!$A:$AN,AM$1,0)</f>
        <v>#REF!</v>
      </c>
      <c r="AN257" s="1" t="e">
        <f>VLOOKUP($A257,'[1]Sheet 1'!$A:$AN,AN$1,0)</f>
        <v>#REF!</v>
      </c>
      <c r="AO257" s="22" t="s">
        <v>1184</v>
      </c>
      <c r="AQ257" s="22" t="s">
        <v>1183</v>
      </c>
      <c r="AR257" s="1" t="s">
        <v>138</v>
      </c>
      <c r="AS257" s="1" t="s">
        <v>139</v>
      </c>
      <c r="AV257" s="1" t="s">
        <v>140</v>
      </c>
      <c r="AW257" s="1" t="s">
        <v>141</v>
      </c>
      <c r="AX257" s="1" t="s">
        <v>142</v>
      </c>
      <c r="AY257" s="22" t="s">
        <v>1185</v>
      </c>
      <c r="BI257" s="23">
        <v>43220</v>
      </c>
      <c r="BJ257" s="23">
        <v>43306</v>
      </c>
      <c r="BK257" s="24">
        <v>2.8</v>
      </c>
      <c r="BL257" s="1">
        <v>0</v>
      </c>
      <c r="CT257" s="1" t="s">
        <v>144</v>
      </c>
      <c r="DD257" s="1" t="s">
        <v>145</v>
      </c>
      <c r="DE257" s="22" t="s">
        <v>1178</v>
      </c>
      <c r="DH257" s="1" t="s">
        <v>146</v>
      </c>
      <c r="DI257" s="22" t="s">
        <v>1186</v>
      </c>
      <c r="DN257" s="1">
        <v>0</v>
      </c>
    </row>
    <row r="258" ht="14" hidden="1" customHeight="1" spans="1:118">
      <c r="A258" s="1" t="s">
        <v>1187</v>
      </c>
      <c r="B258" s="1" t="s">
        <v>1183</v>
      </c>
      <c r="C258" s="1" t="s">
        <v>1184</v>
      </c>
      <c r="D258" s="1" t="s">
        <v>1178</v>
      </c>
      <c r="E258" s="1" t="s">
        <v>149</v>
      </c>
      <c r="F258" s="1" t="s">
        <v>128</v>
      </c>
      <c r="G258" s="1" t="s">
        <v>309</v>
      </c>
      <c r="H258" s="1" t="s">
        <v>1188</v>
      </c>
      <c r="K258" s="1">
        <f t="shared" si="69"/>
        <v>0</v>
      </c>
      <c r="L258" s="7">
        <f t="shared" si="70"/>
        <v>0</v>
      </c>
      <c r="M258" s="1">
        <f t="shared" si="71"/>
        <v>0</v>
      </c>
      <c r="N258" s="13">
        <f t="shared" si="72"/>
        <v>0</v>
      </c>
      <c r="P258" s="1">
        <f t="shared" si="73"/>
        <v>0</v>
      </c>
      <c r="Q258" s="1">
        <v>0</v>
      </c>
      <c r="S258" s="1" t="s">
        <v>130</v>
      </c>
      <c r="T258" s="1" t="e">
        <f>VLOOKUP($A258,'[1]Sheet 1'!$A:$AN,T$1,0)</f>
        <v>#N/A</v>
      </c>
      <c r="U258" s="1" t="s">
        <v>131</v>
      </c>
      <c r="V258" s="1" t="s">
        <v>132</v>
      </c>
      <c r="W258" s="1" t="s">
        <v>133</v>
      </c>
      <c r="X258" s="1" t="s">
        <v>134</v>
      </c>
      <c r="Y258" s="1" t="str">
        <f>VLOOKUP($A258,'[1]Sheet 1'!$A:$AN,Y$1,0)</f>
        <v>Proposed Plan</v>
      </c>
      <c r="Z258" s="1" t="str">
        <f>VLOOKUP($A258,'[1]Sheet 1'!$A:$AN,Z$1,0)</f>
        <v>ARIES</v>
      </c>
      <c r="AA258" s="1" t="s">
        <v>131</v>
      </c>
      <c r="AB258" s="1" t="s">
        <v>135</v>
      </c>
      <c r="AC258" s="1" t="s">
        <v>159</v>
      </c>
      <c r="AD258" s="1" t="e">
        <f>VLOOKUP($A258,'[1]Sheet 1'!$A:$AN,AD$1,0)</f>
        <v>#N/A</v>
      </c>
      <c r="AE258" s="1" t="e">
        <f>VLOOKUP($A258,'[1]Sheet 1'!$A:$AN,AE$1,0)</f>
        <v>#N/A</v>
      </c>
      <c r="AF258" s="1" t="s">
        <v>610</v>
      </c>
      <c r="AG258" s="1" t="e">
        <f>VLOOKUP($A258,'[1]Sheet 1'!$A:$AN,AG$1,0)</f>
        <v>#N/A</v>
      </c>
      <c r="AH258" s="1" t="e">
        <f>VLOOKUP($A258,'[1]Sheet 1'!$A:$AN,AH$1,0)</f>
        <v>#N/A</v>
      </c>
      <c r="AI258" s="1" t="e">
        <f>VLOOKUP($A258,'[1]Sheet 1'!$A:$AN,AI$1,0)</f>
        <v>#N/A</v>
      </c>
      <c r="AJ258" s="1" t="e">
        <f>VLOOKUP($A258,'[1]Sheet 1'!$A:$AN,AJ$1,0)</f>
        <v>#N/A</v>
      </c>
      <c r="AK258" s="1" t="e">
        <f>VLOOKUP($A258,'[1]Sheet 1'!$A:$AN,AK$1,0)</f>
        <v>#REF!</v>
      </c>
      <c r="AL258" s="1" t="e">
        <f>VLOOKUP($A258,'[1]Sheet 1'!$A:$AN,AL$1,0)</f>
        <v>#REF!</v>
      </c>
      <c r="AM258" s="1" t="e">
        <f>VLOOKUP($A258,'[1]Sheet 1'!$A:$AN,AM$1,0)</f>
        <v>#REF!</v>
      </c>
      <c r="AN258" s="1" t="e">
        <f>VLOOKUP($A258,'[1]Sheet 1'!$A:$AN,AN$1,0)</f>
        <v>#REF!</v>
      </c>
      <c r="AO258" s="22" t="s">
        <v>1184</v>
      </c>
      <c r="AW258" s="1" t="s">
        <v>141</v>
      </c>
      <c r="AZ258" s="22" t="s">
        <v>1188</v>
      </c>
      <c r="BA258" s="1" t="s">
        <v>1189</v>
      </c>
      <c r="BB258" s="1" t="s">
        <v>309</v>
      </c>
      <c r="BF258" s="1" t="s">
        <v>138</v>
      </c>
      <c r="BG258" s="1" t="s">
        <v>152</v>
      </c>
      <c r="BH258" s="1" t="s">
        <v>152</v>
      </c>
      <c r="BI258" s="23">
        <v>43220</v>
      </c>
      <c r="BJ258" s="23">
        <v>43306</v>
      </c>
      <c r="BK258" s="24">
        <v>2.8</v>
      </c>
      <c r="BL258" s="1">
        <v>0</v>
      </c>
      <c r="DF258" s="22" t="s">
        <v>1178</v>
      </c>
      <c r="DJ258" s="22" t="s">
        <v>292</v>
      </c>
      <c r="DN258" s="1">
        <v>0</v>
      </c>
    </row>
    <row r="259" ht="14" customHeight="1" spans="1:118">
      <c r="A259" s="1">
        <v>12536</v>
      </c>
      <c r="B259" s="1" t="s">
        <v>1190</v>
      </c>
      <c r="C259" s="1" t="s">
        <v>1191</v>
      </c>
      <c r="D259" s="1" t="s">
        <v>1178</v>
      </c>
      <c r="E259" s="1" t="s">
        <v>127</v>
      </c>
      <c r="F259" s="1" t="s">
        <v>128</v>
      </c>
      <c r="G259" s="1" t="s">
        <v>309</v>
      </c>
      <c r="H259" s="1">
        <v>0</v>
      </c>
      <c r="K259" s="7">
        <f t="shared" si="69"/>
        <v>0</v>
      </c>
      <c r="L259" s="7">
        <f t="shared" si="70"/>
        <v>0</v>
      </c>
      <c r="M259" s="1">
        <f t="shared" si="71"/>
        <v>0</v>
      </c>
      <c r="N259" s="13">
        <f t="shared" si="72"/>
        <v>0</v>
      </c>
      <c r="P259" s="1">
        <f t="shared" si="73"/>
        <v>0.0681</v>
      </c>
      <c r="Q259" s="1">
        <v>0</v>
      </c>
      <c r="S259" s="1" t="s">
        <v>130</v>
      </c>
      <c r="T259" s="1" t="e">
        <f>VLOOKUP($A259,'[1]Sheet 1'!$A:$AN,T$1,0)</f>
        <v>#N/A</v>
      </c>
      <c r="U259" s="1" t="s">
        <v>466</v>
      </c>
      <c r="V259" s="1" t="s">
        <v>132</v>
      </c>
      <c r="W259" s="1" t="s">
        <v>133</v>
      </c>
      <c r="X259" s="1" t="s">
        <v>134</v>
      </c>
      <c r="Y259" s="1" t="str">
        <f>VLOOKUP($A259,'[1]Sheet 1'!$A:$AN,Y$1,0)</f>
        <v>Proposed Plan</v>
      </c>
      <c r="Z259" s="1" t="str">
        <f>VLOOKUP($A259,'[1]Sheet 1'!$A:$AN,Z$1,0)</f>
        <v>Assess MS</v>
      </c>
      <c r="AA259" s="1" t="s">
        <v>131</v>
      </c>
      <c r="AB259" s="1" t="s">
        <v>135</v>
      </c>
      <c r="AC259" s="1" t="s">
        <v>588</v>
      </c>
      <c r="AD259" s="1" t="e">
        <f>VLOOKUP($A259,'[1]Sheet 1'!$A:$AN,AD$1,0)</f>
        <v>#N/A</v>
      </c>
      <c r="AE259" s="1" t="e">
        <f>VLOOKUP($A259,'[1]Sheet 1'!$A:$AN,AE$1,0)</f>
        <v>#N/A</v>
      </c>
      <c r="AF259" s="1" t="s">
        <v>610</v>
      </c>
      <c r="AG259" s="1" t="e">
        <f>VLOOKUP($A259,'[1]Sheet 1'!$A:$AN,AG$1,0)</f>
        <v>#N/A</v>
      </c>
      <c r="AH259" s="1" t="e">
        <f>VLOOKUP($A259,'[1]Sheet 1'!$A:$AN,AH$1,0)</f>
        <v>#N/A</v>
      </c>
      <c r="AI259" s="1" t="e">
        <f>VLOOKUP($A259,'[1]Sheet 1'!$A:$AN,AI$1,0)</f>
        <v>#N/A</v>
      </c>
      <c r="AJ259" s="1" t="e">
        <f>VLOOKUP($A259,'[1]Sheet 1'!$A:$AN,AJ$1,0)</f>
        <v>#N/A</v>
      </c>
      <c r="AK259" s="1" t="e">
        <f>VLOOKUP($A259,'[1]Sheet 1'!$A:$AN,AK$1,0)</f>
        <v>#REF!</v>
      </c>
      <c r="AL259" s="1" t="e">
        <f>VLOOKUP($A259,'[1]Sheet 1'!$A:$AN,AL$1,0)</f>
        <v>#REF!</v>
      </c>
      <c r="AM259" s="1" t="e">
        <f>VLOOKUP($A259,'[1]Sheet 1'!$A:$AN,AM$1,0)</f>
        <v>#REF!</v>
      </c>
      <c r="AN259" s="1" t="e">
        <f>VLOOKUP($A259,'[1]Sheet 1'!$A:$AN,AN$1,0)</f>
        <v>#REF!</v>
      </c>
      <c r="AO259" s="22" t="s">
        <v>1191</v>
      </c>
      <c r="AQ259" s="22" t="s">
        <v>1190</v>
      </c>
      <c r="AR259" s="1" t="s">
        <v>138</v>
      </c>
      <c r="AS259" s="1" t="s">
        <v>139</v>
      </c>
      <c r="AV259" s="1" t="s">
        <v>140</v>
      </c>
      <c r="AW259" s="1" t="s">
        <v>141</v>
      </c>
      <c r="AX259" s="1" t="s">
        <v>173</v>
      </c>
      <c r="AY259" s="22" t="s">
        <v>1192</v>
      </c>
      <c r="BI259" s="23">
        <v>42917</v>
      </c>
      <c r="BJ259" s="23">
        <v>43343</v>
      </c>
      <c r="BK259" s="24">
        <v>64.5</v>
      </c>
      <c r="BL259" s="1">
        <v>0</v>
      </c>
      <c r="CT259" s="1" t="s">
        <v>188</v>
      </c>
      <c r="DD259" s="1" t="s">
        <v>145</v>
      </c>
      <c r="DE259" s="22" t="s">
        <v>1178</v>
      </c>
      <c r="DH259" s="1" t="s">
        <v>146</v>
      </c>
      <c r="DI259" s="22" t="s">
        <v>1193</v>
      </c>
      <c r="DM259" s="1">
        <v>0.2</v>
      </c>
      <c r="DN259" s="1">
        <v>0.1</v>
      </c>
    </row>
    <row r="260" ht="14" hidden="1" customHeight="1" spans="1:118">
      <c r="A260" s="1" t="s">
        <v>1194</v>
      </c>
      <c r="B260" s="1" t="s">
        <v>1190</v>
      </c>
      <c r="C260" s="1" t="s">
        <v>1191</v>
      </c>
      <c r="D260" s="1" t="s">
        <v>1178</v>
      </c>
      <c r="E260" s="1" t="s">
        <v>149</v>
      </c>
      <c r="F260" s="1" t="s">
        <v>128</v>
      </c>
      <c r="G260" s="1" t="s">
        <v>309</v>
      </c>
      <c r="H260" s="1" t="s">
        <v>1195</v>
      </c>
      <c r="K260" s="1">
        <f t="shared" ref="K260:K323" si="98">CC260</f>
        <v>0</v>
      </c>
      <c r="L260" s="7">
        <f t="shared" ref="L260:L323" si="99">CU260</f>
        <v>0</v>
      </c>
      <c r="M260" s="1">
        <f t="shared" ref="M260:M323" si="100">SUM(DQ260:EE260)*0.227</f>
        <v>0</v>
      </c>
      <c r="N260" s="13">
        <f t="shared" ref="N260:N323" si="101">DB260/1000000</f>
        <v>0</v>
      </c>
      <c r="P260" s="1">
        <f t="shared" ref="P260:P323" si="102">SUM(DK260:DP260)*0.227</f>
        <v>0.0681</v>
      </c>
      <c r="Q260" s="1">
        <v>0</v>
      </c>
      <c r="S260" s="1" t="s">
        <v>130</v>
      </c>
      <c r="T260" s="1" t="e">
        <f>VLOOKUP($A260,'[1]Sheet 1'!$A:$AN,T$1,0)</f>
        <v>#N/A</v>
      </c>
      <c r="U260" s="1" t="s">
        <v>466</v>
      </c>
      <c r="V260" s="1" t="s">
        <v>132</v>
      </c>
      <c r="W260" s="1" t="s">
        <v>133</v>
      </c>
      <c r="X260" s="1" t="s">
        <v>134</v>
      </c>
      <c r="Y260" s="1" t="str">
        <f>VLOOKUP($A260,'[1]Sheet 1'!$A:$AN,Y$1,0)</f>
        <v>Strategy Approved</v>
      </c>
      <c r="Z260" s="1" t="str">
        <f>VLOOKUP($A260,'[1]Sheet 1'!$A:$AN,Z$1,0)</f>
        <v>Assess MS</v>
      </c>
      <c r="AA260" s="1" t="s">
        <v>131</v>
      </c>
      <c r="AB260" s="1" t="s">
        <v>135</v>
      </c>
      <c r="AC260" s="1" t="s">
        <v>588</v>
      </c>
      <c r="AD260" s="1" t="e">
        <f>VLOOKUP($A260,'[1]Sheet 1'!$A:$AN,AD$1,0)</f>
        <v>#N/A</v>
      </c>
      <c r="AE260" s="1" t="e">
        <f>VLOOKUP($A260,'[1]Sheet 1'!$A:$AN,AE$1,0)</f>
        <v>#N/A</v>
      </c>
      <c r="AF260" s="1" t="s">
        <v>610</v>
      </c>
      <c r="AG260" s="1" t="e">
        <f>VLOOKUP($A260,'[1]Sheet 1'!$A:$AN,AG$1,0)</f>
        <v>#N/A</v>
      </c>
      <c r="AH260" s="1" t="e">
        <f>VLOOKUP($A260,'[1]Sheet 1'!$A:$AN,AH$1,0)</f>
        <v>#N/A</v>
      </c>
      <c r="AI260" s="1" t="e">
        <f>VLOOKUP($A260,'[1]Sheet 1'!$A:$AN,AI$1,0)</f>
        <v>#N/A</v>
      </c>
      <c r="AJ260" s="1" t="e">
        <f>VLOOKUP($A260,'[1]Sheet 1'!$A:$AN,AJ$1,0)</f>
        <v>#N/A</v>
      </c>
      <c r="AK260" s="1" t="e">
        <f>VLOOKUP($A260,'[1]Sheet 1'!$A:$AN,AK$1,0)</f>
        <v>#REF!</v>
      </c>
      <c r="AL260" s="1" t="e">
        <f>VLOOKUP($A260,'[1]Sheet 1'!$A:$AN,AL$1,0)</f>
        <v>#REF!</v>
      </c>
      <c r="AM260" s="1" t="e">
        <f>VLOOKUP($A260,'[1]Sheet 1'!$A:$AN,AM$1,0)</f>
        <v>#REF!</v>
      </c>
      <c r="AN260" s="1" t="e">
        <f>VLOOKUP($A260,'[1]Sheet 1'!$A:$AN,AN$1,0)</f>
        <v>#REF!</v>
      </c>
      <c r="AO260" s="22" t="s">
        <v>1191</v>
      </c>
      <c r="AW260" s="1" t="s">
        <v>172</v>
      </c>
      <c r="AZ260" s="22" t="s">
        <v>1195</v>
      </c>
      <c r="BA260" s="1" t="s">
        <v>1192</v>
      </c>
      <c r="BB260" s="1" t="s">
        <v>309</v>
      </c>
      <c r="BD260" s="1" t="s">
        <v>466</v>
      </c>
      <c r="BF260" s="1" t="s">
        <v>138</v>
      </c>
      <c r="BG260" s="1" t="s">
        <v>152</v>
      </c>
      <c r="BH260" s="1" t="s">
        <v>152</v>
      </c>
      <c r="BI260" s="23">
        <v>42917</v>
      </c>
      <c r="BJ260" s="23">
        <v>43343</v>
      </c>
      <c r="BK260" s="24">
        <v>64.5</v>
      </c>
      <c r="BL260" s="1">
        <v>0</v>
      </c>
      <c r="DF260" s="22" t="s">
        <v>1178</v>
      </c>
      <c r="DJ260" s="22" t="s">
        <v>292</v>
      </c>
      <c r="DM260" s="1">
        <v>0.2</v>
      </c>
      <c r="DN260" s="1">
        <v>0.1</v>
      </c>
    </row>
    <row r="261" ht="14" customHeight="1" spans="1:135">
      <c r="A261" s="1">
        <v>12530</v>
      </c>
      <c r="B261" s="1" t="s">
        <v>1196</v>
      </c>
      <c r="C261" s="1" t="s">
        <v>1197</v>
      </c>
      <c r="D261" s="1" t="s">
        <v>205</v>
      </c>
      <c r="E261" s="1" t="s">
        <v>127</v>
      </c>
      <c r="F261" s="1" t="s">
        <v>277</v>
      </c>
      <c r="G261" s="1" t="s">
        <v>197</v>
      </c>
      <c r="H261" s="1">
        <v>0</v>
      </c>
      <c r="I261" s="1">
        <v>0</v>
      </c>
      <c r="J261" s="1">
        <v>0</v>
      </c>
      <c r="K261" s="7">
        <f t="shared" si="98"/>
        <v>0</v>
      </c>
      <c r="L261" s="7">
        <f t="shared" si="99"/>
        <v>525000</v>
      </c>
      <c r="M261" s="1">
        <f t="shared" si="100"/>
        <v>0</v>
      </c>
      <c r="N261" s="13">
        <f t="shared" si="101"/>
        <v>0.525</v>
      </c>
      <c r="P261" s="1">
        <f t="shared" si="102"/>
        <v>0</v>
      </c>
      <c r="Q261" s="1">
        <v>0</v>
      </c>
      <c r="S261" s="1" t="s">
        <v>130</v>
      </c>
      <c r="T261" s="1" t="str">
        <f>VLOOKUP($A261,'[1]Sheet 1'!$A:$AN,T$1,0)</f>
        <v>No</v>
      </c>
      <c r="U261" s="1" t="s">
        <v>466</v>
      </c>
      <c r="V261" s="1" t="s">
        <v>132</v>
      </c>
      <c r="W261" s="1" t="s">
        <v>569</v>
      </c>
      <c r="X261" s="1" t="s">
        <v>134</v>
      </c>
      <c r="Y261" s="1" t="str">
        <f>VLOOKUP($A261,'[1]Sheet 1'!$A:$AN,Y$1,0)</f>
        <v>Proposed Plan</v>
      </c>
      <c r="Z261" s="1" t="str">
        <f>VLOOKUP($A261,'[1]Sheet 1'!$A:$AN,Z$1,0)</f>
        <v>RPA Phase II</v>
      </c>
      <c r="AA261" s="1" t="s">
        <v>466</v>
      </c>
      <c r="AB261" s="1" t="s">
        <v>466</v>
      </c>
      <c r="AC261" s="1" t="s">
        <v>588</v>
      </c>
      <c r="AD261" s="1" t="str">
        <f>VLOOKUP($A261,'[1]Sheet 1'!$A:$AN,AD$1,0)</f>
        <v>2021 New Proposal</v>
      </c>
      <c r="AE261" s="1" t="str">
        <f>VLOOKUP($A261,'[1]Sheet 1'!$A:$AN,AE$1,0)</f>
        <v>SONAR - Available in Horizon</v>
      </c>
      <c r="AF261" s="1" t="s">
        <v>137</v>
      </c>
      <c r="AG261" s="1" t="str">
        <f>VLOOKUP($A261,'[1]Sheet 1'!$A:$AN,AG$1,0)</f>
        <v>Process Optimization &amp; Automation</v>
      </c>
      <c r="AH261" s="1" t="str">
        <f>VLOOKUP($A261,'[1]Sheet 1'!$A:$AN,AH$1,0)</f>
        <v>RPA</v>
      </c>
      <c r="AI261" s="1" t="str">
        <f>VLOOKUP($A261,'[1]Sheet 1'!$A:$AN,AI$1,0)</f>
        <v>Patient Safety</v>
      </c>
      <c r="AJ261" s="1" t="str">
        <f>VLOOKUP($A261,'[1]Sheet 1'!$A:$AN,AJ$1,0)</f>
        <v>Adverse Event and Product Technical Complaint Processing</v>
      </c>
      <c r="AK261" s="1" t="e">
        <f>VLOOKUP($A261,'[1]Sheet 1'!$A:$AN,AK$1,0)</f>
        <v>#REF!</v>
      </c>
      <c r="AL261" s="1" t="e">
        <f>VLOOKUP($A261,'[1]Sheet 1'!$A:$AN,AL$1,0)</f>
        <v>#REF!</v>
      </c>
      <c r="AM261" s="1" t="e">
        <f>VLOOKUP($A261,'[1]Sheet 1'!$A:$AN,AM$1,0)</f>
        <v>#REF!</v>
      </c>
      <c r="AN261" s="1" t="e">
        <f>VLOOKUP($A261,'[1]Sheet 1'!$A:$AN,AN$1,0)</f>
        <v>#REF!</v>
      </c>
      <c r="AO261" s="22" t="s">
        <v>1197</v>
      </c>
      <c r="AQ261" s="22" t="s">
        <v>1196</v>
      </c>
      <c r="AR261" s="1" t="s">
        <v>1198</v>
      </c>
      <c r="AS261" s="1" t="s">
        <v>139</v>
      </c>
      <c r="AV261" s="1" t="s">
        <v>140</v>
      </c>
      <c r="AW261" s="1" t="s">
        <v>141</v>
      </c>
      <c r="AX261" s="1" t="s">
        <v>173</v>
      </c>
      <c r="AY261" s="28" t="s">
        <v>1199</v>
      </c>
      <c r="BI261" s="23">
        <v>44228</v>
      </c>
      <c r="BJ261" s="23">
        <v>44530</v>
      </c>
      <c r="BK261" s="1">
        <f t="shared" ref="BK261:CS261" si="103">SUM(BK262:BK263)</f>
        <v>0</v>
      </c>
      <c r="BL261" s="1">
        <f t="shared" si="103"/>
        <v>0</v>
      </c>
      <c r="BM261" s="1">
        <f t="shared" si="103"/>
        <v>0</v>
      </c>
      <c r="BN261" s="1">
        <f t="shared" si="103"/>
        <v>0</v>
      </c>
      <c r="BO261" s="1">
        <f t="shared" si="103"/>
        <v>0</v>
      </c>
      <c r="BP261" s="1">
        <f t="shared" si="103"/>
        <v>0</v>
      </c>
      <c r="BQ261" s="1">
        <f t="shared" si="103"/>
        <v>0</v>
      </c>
      <c r="BR261" s="1">
        <f t="shared" si="103"/>
        <v>0</v>
      </c>
      <c r="BS261" s="1">
        <f t="shared" si="103"/>
        <v>0</v>
      </c>
      <c r="BT261" s="1">
        <f t="shared" si="103"/>
        <v>0</v>
      </c>
      <c r="BU261" s="1">
        <f t="shared" si="103"/>
        <v>0</v>
      </c>
      <c r="BV261" s="1">
        <f t="shared" si="103"/>
        <v>0</v>
      </c>
      <c r="BW261" s="1">
        <f t="shared" si="103"/>
        <v>0</v>
      </c>
      <c r="BX261" s="1">
        <f t="shared" si="103"/>
        <v>0</v>
      </c>
      <c r="BY261" s="1">
        <f t="shared" si="103"/>
        <v>0</v>
      </c>
      <c r="BZ261" s="1">
        <f t="shared" si="103"/>
        <v>0</v>
      </c>
      <c r="CA261" s="1">
        <f t="shared" si="103"/>
        <v>0</v>
      </c>
      <c r="CB261" s="1">
        <f t="shared" si="103"/>
        <v>0</v>
      </c>
      <c r="CC261" s="1">
        <f t="shared" si="103"/>
        <v>0</v>
      </c>
      <c r="CD261" s="29">
        <f t="shared" si="103"/>
        <v>525000</v>
      </c>
      <c r="CE261" s="1">
        <f t="shared" si="103"/>
        <v>0</v>
      </c>
      <c r="CF261" s="1">
        <f t="shared" si="103"/>
        <v>0</v>
      </c>
      <c r="CG261" s="1">
        <f t="shared" si="103"/>
        <v>0</v>
      </c>
      <c r="CH261" s="1">
        <f t="shared" si="103"/>
        <v>0</v>
      </c>
      <c r="CI261" s="1">
        <f t="shared" si="103"/>
        <v>0</v>
      </c>
      <c r="CJ261" s="1">
        <f t="shared" si="103"/>
        <v>0</v>
      </c>
      <c r="CK261" s="1">
        <f t="shared" si="103"/>
        <v>0</v>
      </c>
      <c r="CL261" s="1">
        <f t="shared" si="103"/>
        <v>0</v>
      </c>
      <c r="CM261" s="1">
        <f t="shared" si="103"/>
        <v>0</v>
      </c>
      <c r="CN261" s="1">
        <f t="shared" si="103"/>
        <v>0</v>
      </c>
      <c r="CO261" s="1">
        <f t="shared" si="103"/>
        <v>0</v>
      </c>
      <c r="CP261" s="1">
        <f t="shared" si="103"/>
        <v>0</v>
      </c>
      <c r="CQ261" s="1">
        <f t="shared" si="103"/>
        <v>0</v>
      </c>
      <c r="CR261" s="1">
        <f t="shared" si="103"/>
        <v>0</v>
      </c>
      <c r="CS261" s="1">
        <f t="shared" si="103"/>
        <v>0</v>
      </c>
      <c r="CT261" s="1" t="s">
        <v>472</v>
      </c>
      <c r="CU261" s="29">
        <f t="shared" ref="CU261:DB261" si="104">SUM(CU262:CU263)</f>
        <v>525000</v>
      </c>
      <c r="CV261" s="1">
        <f t="shared" si="104"/>
        <v>0</v>
      </c>
      <c r="CW261" s="29">
        <f t="shared" si="104"/>
        <v>75000</v>
      </c>
      <c r="CX261" s="29">
        <f t="shared" si="104"/>
        <v>225000</v>
      </c>
      <c r="CY261" s="29">
        <f t="shared" si="104"/>
        <v>225000</v>
      </c>
      <c r="CZ261" s="1">
        <f t="shared" si="104"/>
        <v>0</v>
      </c>
      <c r="DA261" s="1">
        <f t="shared" si="104"/>
        <v>0</v>
      </c>
      <c r="DB261" s="29">
        <f t="shared" si="104"/>
        <v>525000</v>
      </c>
      <c r="DD261" s="1" t="s">
        <v>145</v>
      </c>
      <c r="DE261" s="22" t="s">
        <v>205</v>
      </c>
      <c r="DH261" s="1" t="s">
        <v>146</v>
      </c>
      <c r="DI261" s="22" t="s">
        <v>351</v>
      </c>
      <c r="DK261" s="1">
        <f t="shared" ref="DK261:EE261" si="105">SUM(DK262:DK263)</f>
        <v>0</v>
      </c>
      <c r="DL261" s="1">
        <f t="shared" si="105"/>
        <v>0</v>
      </c>
      <c r="DM261" s="1">
        <f t="shared" si="105"/>
        <v>0</v>
      </c>
      <c r="DN261" s="1">
        <f t="shared" si="105"/>
        <v>0</v>
      </c>
      <c r="DO261" s="1">
        <f t="shared" si="105"/>
        <v>0</v>
      </c>
      <c r="DP261" s="1">
        <f t="shared" si="105"/>
        <v>0</v>
      </c>
      <c r="DQ261" s="1">
        <f t="shared" si="105"/>
        <v>0</v>
      </c>
      <c r="DR261" s="1">
        <f t="shared" si="105"/>
        <v>0</v>
      </c>
      <c r="DS261" s="1">
        <f t="shared" si="105"/>
        <v>0</v>
      </c>
      <c r="DT261" s="1">
        <f t="shared" si="105"/>
        <v>0</v>
      </c>
      <c r="DU261" s="1">
        <f t="shared" si="105"/>
        <v>0</v>
      </c>
      <c r="DV261" s="1">
        <f t="shared" si="105"/>
        <v>0</v>
      </c>
      <c r="DW261" s="1">
        <f t="shared" si="105"/>
        <v>0</v>
      </c>
      <c r="DX261" s="1">
        <f t="shared" si="105"/>
        <v>0</v>
      </c>
      <c r="DY261" s="1">
        <f t="shared" si="105"/>
        <v>0</v>
      </c>
      <c r="DZ261" s="1">
        <f t="shared" si="105"/>
        <v>0</v>
      </c>
      <c r="EA261" s="1">
        <f t="shared" si="105"/>
        <v>0</v>
      </c>
      <c r="EB261" s="1">
        <f t="shared" si="105"/>
        <v>0</v>
      </c>
      <c r="EC261" s="1">
        <f t="shared" si="105"/>
        <v>0</v>
      </c>
      <c r="ED261" s="1">
        <f t="shared" si="105"/>
        <v>0</v>
      </c>
      <c r="EE261" s="1">
        <f t="shared" si="105"/>
        <v>0</v>
      </c>
    </row>
    <row r="262" ht="14" hidden="1" customHeight="1" spans="1:114">
      <c r="A262" s="1" t="s">
        <v>1200</v>
      </c>
      <c r="B262" s="1" t="s">
        <v>1196</v>
      </c>
      <c r="C262" s="1" t="s">
        <v>1197</v>
      </c>
      <c r="D262" s="1" t="s">
        <v>205</v>
      </c>
      <c r="E262" s="1" t="s">
        <v>149</v>
      </c>
      <c r="F262" s="1" t="s">
        <v>277</v>
      </c>
      <c r="G262" s="1" t="s">
        <v>197</v>
      </c>
      <c r="H262" s="1" t="s">
        <v>1201</v>
      </c>
      <c r="K262" s="1">
        <f t="shared" si="98"/>
        <v>0</v>
      </c>
      <c r="L262" s="7">
        <f t="shared" si="99"/>
        <v>0</v>
      </c>
      <c r="M262" s="1">
        <f t="shared" si="100"/>
        <v>0</v>
      </c>
      <c r="N262" s="13">
        <f t="shared" si="101"/>
        <v>0</v>
      </c>
      <c r="P262" s="1">
        <f t="shared" si="102"/>
        <v>0</v>
      </c>
      <c r="Q262" s="1">
        <v>0</v>
      </c>
      <c r="S262" s="1" t="s">
        <v>130</v>
      </c>
      <c r="T262" s="1" t="e">
        <f>VLOOKUP($A262,'[1]Sheet 1'!$A:$AN,T$1,0)</f>
        <v>#N/A</v>
      </c>
      <c r="U262" s="1" t="s">
        <v>466</v>
      </c>
      <c r="V262" s="1" t="s">
        <v>132</v>
      </c>
      <c r="W262" s="1" t="s">
        <v>133</v>
      </c>
      <c r="X262" s="1" t="s">
        <v>134</v>
      </c>
      <c r="Y262" s="1" t="str">
        <f>VLOOKUP($A262,'[1]Sheet 1'!$A:$AN,Y$1,0)</f>
        <v>Proposed Plan</v>
      </c>
      <c r="Z262" s="1" t="str">
        <f>VLOOKUP($A262,'[1]Sheet 1'!$A:$AN,Z$1,0)</f>
        <v>Automation of case process workflow</v>
      </c>
      <c r="AA262" s="1" t="s">
        <v>466</v>
      </c>
      <c r="AB262" s="1" t="s">
        <v>529</v>
      </c>
      <c r="AC262" s="1" t="s">
        <v>588</v>
      </c>
      <c r="AD262" s="1" t="e">
        <f>VLOOKUP($A262,'[1]Sheet 1'!$A:$AN,AD$1,0)</f>
        <v>#N/A</v>
      </c>
      <c r="AE262" s="1" t="e">
        <f>VLOOKUP($A262,'[1]Sheet 1'!$A:$AN,AE$1,0)</f>
        <v>#N/A</v>
      </c>
      <c r="AF262" s="1" t="s">
        <v>137</v>
      </c>
      <c r="AG262" s="1" t="e">
        <f>VLOOKUP($A262,'[1]Sheet 1'!$A:$AN,AG$1,0)</f>
        <v>#N/A</v>
      </c>
      <c r="AH262" s="1" t="e">
        <f>VLOOKUP($A262,'[1]Sheet 1'!$A:$AN,AH$1,0)</f>
        <v>#N/A</v>
      </c>
      <c r="AI262" s="1" t="e">
        <f>VLOOKUP($A262,'[1]Sheet 1'!$A:$AN,AI$1,0)</f>
        <v>#N/A</v>
      </c>
      <c r="AJ262" s="1" t="e">
        <f>VLOOKUP($A262,'[1]Sheet 1'!$A:$AN,AJ$1,0)</f>
        <v>#N/A</v>
      </c>
      <c r="AK262" s="1" t="e">
        <f>VLOOKUP($A262,'[1]Sheet 1'!$A:$AN,AK$1,0)</f>
        <v>#REF!</v>
      </c>
      <c r="AL262" s="1" t="e">
        <f>VLOOKUP($A262,'[1]Sheet 1'!$A:$AN,AL$1,0)</f>
        <v>#REF!</v>
      </c>
      <c r="AM262" s="1" t="e">
        <f>VLOOKUP($A262,'[1]Sheet 1'!$A:$AN,AM$1,0)</f>
        <v>#REF!</v>
      </c>
      <c r="AN262" s="1" t="e">
        <f>VLOOKUP($A262,'[1]Sheet 1'!$A:$AN,AN$1,0)</f>
        <v>#REF!</v>
      </c>
      <c r="AO262" s="22" t="s">
        <v>1202</v>
      </c>
      <c r="AW262" s="1" t="s">
        <v>141</v>
      </c>
      <c r="AZ262" s="22" t="s">
        <v>1201</v>
      </c>
      <c r="BA262" s="1" t="s">
        <v>1203</v>
      </c>
      <c r="BB262" s="1" t="s">
        <v>204</v>
      </c>
      <c r="BF262" s="1" t="s">
        <v>138</v>
      </c>
      <c r="BG262" s="1" t="s">
        <v>152</v>
      </c>
      <c r="BH262" s="1" t="s">
        <v>152</v>
      </c>
      <c r="DF262" s="22" t="s">
        <v>205</v>
      </c>
      <c r="DJ262" s="22" t="s">
        <v>292</v>
      </c>
    </row>
    <row r="263" ht="14" hidden="1" customHeight="1" spans="1:114">
      <c r="A263" s="1" t="s">
        <v>1204</v>
      </c>
      <c r="B263" s="1" t="s">
        <v>1196</v>
      </c>
      <c r="C263" s="1" t="s">
        <v>1197</v>
      </c>
      <c r="D263" s="1" t="s">
        <v>205</v>
      </c>
      <c r="E263" s="1" t="s">
        <v>149</v>
      </c>
      <c r="F263" s="1" t="s">
        <v>277</v>
      </c>
      <c r="G263" s="1" t="s">
        <v>197</v>
      </c>
      <c r="H263" s="1" t="s">
        <v>1205</v>
      </c>
      <c r="I263" s="1">
        <v>0</v>
      </c>
      <c r="J263" s="1">
        <v>0</v>
      </c>
      <c r="K263" s="1">
        <f t="shared" si="98"/>
        <v>0</v>
      </c>
      <c r="L263" s="7">
        <f t="shared" si="99"/>
        <v>525000</v>
      </c>
      <c r="M263" s="1">
        <f t="shared" si="100"/>
        <v>0</v>
      </c>
      <c r="N263" s="13">
        <f t="shared" si="101"/>
        <v>0.525</v>
      </c>
      <c r="P263" s="1">
        <f t="shared" si="102"/>
        <v>0</v>
      </c>
      <c r="Q263" s="1">
        <v>0</v>
      </c>
      <c r="S263" s="1" t="s">
        <v>130</v>
      </c>
      <c r="T263" s="1" t="str">
        <f>VLOOKUP($A263,'[1]Sheet 1'!$A:$AN,T$1,0)</f>
        <v>No</v>
      </c>
      <c r="U263" s="1" t="s">
        <v>466</v>
      </c>
      <c r="V263" s="1" t="s">
        <v>132</v>
      </c>
      <c r="W263" s="1" t="s">
        <v>569</v>
      </c>
      <c r="X263" s="1" t="s">
        <v>134</v>
      </c>
      <c r="Y263" s="1" t="str">
        <f>VLOOKUP($A263,'[1]Sheet 1'!$A:$AN,Y$1,0)</f>
        <v>Proposed Plan</v>
      </c>
      <c r="Z263" s="1" t="str">
        <f>VLOOKUP($A263,'[1]Sheet 1'!$A:$AN,Z$1,0)</f>
        <v>RPA Phase II</v>
      </c>
      <c r="AA263" s="1" t="s">
        <v>466</v>
      </c>
      <c r="AB263" s="1" t="s">
        <v>466</v>
      </c>
      <c r="AC263" s="1" t="s">
        <v>588</v>
      </c>
      <c r="AD263" s="1" t="str">
        <f>VLOOKUP($A263,'[1]Sheet 1'!$A:$AN,AD$1,0)</f>
        <v>2021 New Proposal</v>
      </c>
      <c r="AE263" s="1" t="str">
        <f>VLOOKUP($A263,'[1]Sheet 1'!$A:$AN,AE$1,0)</f>
        <v>SONAR - Available in Horizon</v>
      </c>
      <c r="AF263" s="1" t="s">
        <v>137</v>
      </c>
      <c r="AG263" s="1" t="str">
        <f>VLOOKUP($A263,'[1]Sheet 1'!$A:$AN,AG$1,0)</f>
        <v>Process Optimization &amp; Automation</v>
      </c>
      <c r="AH263" s="1" t="str">
        <f>VLOOKUP($A263,'[1]Sheet 1'!$A:$AN,AH$1,0)</f>
        <v>RPA</v>
      </c>
      <c r="AI263" s="1" t="str">
        <f>VLOOKUP($A263,'[1]Sheet 1'!$A:$AN,AI$1,0)</f>
        <v>Patient Safety</v>
      </c>
      <c r="AJ263" s="1" t="str">
        <f>VLOOKUP($A263,'[1]Sheet 1'!$A:$AN,AJ$1,0)</f>
        <v>Adverse Event and Product Technical Complaint Processing</v>
      </c>
      <c r="AK263" s="1" t="e">
        <f>VLOOKUP($A263,'[1]Sheet 1'!$A:$AN,AK$1,0)</f>
        <v>#REF!</v>
      </c>
      <c r="AL263" s="1" t="e">
        <f>VLOOKUP($A263,'[1]Sheet 1'!$A:$AN,AL$1,0)</f>
        <v>#REF!</v>
      </c>
      <c r="AM263" s="1" t="e">
        <f>VLOOKUP($A263,'[1]Sheet 1'!$A:$AN,AM$1,0)</f>
        <v>#REF!</v>
      </c>
      <c r="AN263" s="1" t="e">
        <f>VLOOKUP($A263,'[1]Sheet 1'!$A:$AN,AN$1,0)</f>
        <v>#REF!</v>
      </c>
      <c r="AO263" s="22" t="s">
        <v>1197</v>
      </c>
      <c r="AW263" s="1" t="s">
        <v>141</v>
      </c>
      <c r="AZ263" s="22" t="s">
        <v>1205</v>
      </c>
      <c r="BA263" s="1" t="s">
        <v>1206</v>
      </c>
      <c r="BB263" s="1" t="s">
        <v>232</v>
      </c>
      <c r="BD263" s="1" t="s">
        <v>466</v>
      </c>
      <c r="BF263" s="1" t="s">
        <v>258</v>
      </c>
      <c r="BG263" s="1" t="s">
        <v>152</v>
      </c>
      <c r="BH263" s="1" t="s">
        <v>152</v>
      </c>
      <c r="BI263" s="23">
        <v>44228</v>
      </c>
      <c r="BJ263" s="23">
        <v>44530</v>
      </c>
      <c r="CD263" s="29">
        <v>525000</v>
      </c>
      <c r="CU263" s="29">
        <v>525000</v>
      </c>
      <c r="CW263" s="29">
        <v>75000</v>
      </c>
      <c r="CX263" s="29">
        <v>225000</v>
      </c>
      <c r="CY263" s="29">
        <v>225000</v>
      </c>
      <c r="DB263" s="29">
        <v>525000</v>
      </c>
      <c r="DF263" s="22" t="s">
        <v>351</v>
      </c>
      <c r="DJ263" s="22" t="s">
        <v>915</v>
      </c>
    </row>
    <row r="264" ht="14" customHeight="1" spans="1:119">
      <c r="A264" s="1">
        <v>12525</v>
      </c>
      <c r="B264" s="1" t="s">
        <v>1207</v>
      </c>
      <c r="C264" s="1" t="s">
        <v>1208</v>
      </c>
      <c r="D264" s="1" t="s">
        <v>424</v>
      </c>
      <c r="E264" s="1" t="s">
        <v>127</v>
      </c>
      <c r="F264" s="1" t="s">
        <v>128</v>
      </c>
      <c r="G264" s="1" t="s">
        <v>157</v>
      </c>
      <c r="H264" s="1">
        <v>0</v>
      </c>
      <c r="K264" s="7">
        <f t="shared" si="98"/>
        <v>0</v>
      </c>
      <c r="L264" s="7">
        <f t="shared" si="99"/>
        <v>0</v>
      </c>
      <c r="M264" s="1">
        <f t="shared" si="100"/>
        <v>0</v>
      </c>
      <c r="N264" s="13">
        <f t="shared" si="101"/>
        <v>0.1</v>
      </c>
      <c r="P264" s="1">
        <f t="shared" si="102"/>
        <v>0.8172</v>
      </c>
      <c r="Q264" s="1">
        <v>0</v>
      </c>
      <c r="S264" s="1" t="s">
        <v>130</v>
      </c>
      <c r="T264" s="1" t="e">
        <f>VLOOKUP($A264,'[1]Sheet 1'!$A:$AN,T$1,0)</f>
        <v>#N/A</v>
      </c>
      <c r="U264" s="1" t="s">
        <v>466</v>
      </c>
      <c r="V264" s="1" t="s">
        <v>132</v>
      </c>
      <c r="W264" s="1" t="s">
        <v>133</v>
      </c>
      <c r="X264" s="1" t="s">
        <v>134</v>
      </c>
      <c r="Y264" s="1" t="str">
        <f>VLOOKUP($A264,'[1]Sheet 1'!$A:$AN,Y$1,0)</f>
        <v>Strategy Approved</v>
      </c>
      <c r="Z264" s="1" t="str">
        <f>VLOOKUP($A264,'[1]Sheet 1'!$A:$AN,Z$1,0)</f>
        <v>Science 37</v>
      </c>
      <c r="AA264" s="1" t="s">
        <v>131</v>
      </c>
      <c r="AB264" s="1" t="s">
        <v>135</v>
      </c>
      <c r="AC264" s="1" t="s">
        <v>588</v>
      </c>
      <c r="AD264" s="1" t="e">
        <f>VLOOKUP($A264,'[1]Sheet 1'!$A:$AN,AD$1,0)</f>
        <v>#N/A</v>
      </c>
      <c r="AE264" s="1" t="e">
        <f>VLOOKUP($A264,'[1]Sheet 1'!$A:$AN,AE$1,0)</f>
        <v>#N/A</v>
      </c>
      <c r="AF264" s="1" t="s">
        <v>530</v>
      </c>
      <c r="AG264" s="1" t="e">
        <f>VLOOKUP($A264,'[1]Sheet 1'!$A:$AN,AG$1,0)</f>
        <v>#N/A</v>
      </c>
      <c r="AH264" s="1" t="e">
        <f>VLOOKUP($A264,'[1]Sheet 1'!$A:$AN,AH$1,0)</f>
        <v>#N/A</v>
      </c>
      <c r="AI264" s="1" t="e">
        <f>VLOOKUP($A264,'[1]Sheet 1'!$A:$AN,AI$1,0)</f>
        <v>#N/A</v>
      </c>
      <c r="AJ264" s="1" t="e">
        <f>VLOOKUP($A264,'[1]Sheet 1'!$A:$AN,AJ$1,0)</f>
        <v>#N/A</v>
      </c>
      <c r="AK264" s="1" t="e">
        <f>VLOOKUP($A264,'[1]Sheet 1'!$A:$AN,AK$1,0)</f>
        <v>#REF!</v>
      </c>
      <c r="AL264" s="1" t="e">
        <f>VLOOKUP($A264,'[1]Sheet 1'!$A:$AN,AL$1,0)</f>
        <v>#REF!</v>
      </c>
      <c r="AM264" s="1" t="e">
        <f>VLOOKUP($A264,'[1]Sheet 1'!$A:$AN,AM$1,0)</f>
        <v>#REF!</v>
      </c>
      <c r="AN264" s="1" t="e">
        <f>VLOOKUP($A264,'[1]Sheet 1'!$A:$AN,AN$1,0)</f>
        <v>#REF!</v>
      </c>
      <c r="AO264" s="22" t="s">
        <v>1208</v>
      </c>
      <c r="AQ264" s="22" t="s">
        <v>1207</v>
      </c>
      <c r="AR264" s="1" t="s">
        <v>250</v>
      </c>
      <c r="AS264" s="1" t="s">
        <v>139</v>
      </c>
      <c r="AV264" s="1" t="s">
        <v>140</v>
      </c>
      <c r="AW264" s="1" t="s">
        <v>172</v>
      </c>
      <c r="AX264" s="1" t="s">
        <v>173</v>
      </c>
      <c r="AY264" s="22" t="s">
        <v>1209</v>
      </c>
      <c r="BI264" s="23">
        <v>42933</v>
      </c>
      <c r="BJ264" s="23">
        <v>43830</v>
      </c>
      <c r="BK264" s="24">
        <v>820.9</v>
      </c>
      <c r="BL264" s="1">
        <v>0.5</v>
      </c>
      <c r="BM264" s="29">
        <v>100000</v>
      </c>
      <c r="BO264" s="29">
        <v>100000</v>
      </c>
      <c r="CT264" s="1" t="s">
        <v>227</v>
      </c>
      <c r="DA264" s="29">
        <v>1500000</v>
      </c>
      <c r="DB264" s="29">
        <v>100000</v>
      </c>
      <c r="DD264" s="1" t="s">
        <v>145</v>
      </c>
      <c r="DE264" s="22" t="s">
        <v>424</v>
      </c>
      <c r="DH264" s="1" t="s">
        <v>211</v>
      </c>
      <c r="DI264" s="22" t="s">
        <v>1210</v>
      </c>
      <c r="DM264" s="1">
        <v>1.1</v>
      </c>
      <c r="DN264" s="1">
        <v>1.7</v>
      </c>
      <c r="DO264" s="1">
        <v>0.8</v>
      </c>
    </row>
    <row r="265" ht="14" hidden="1" customHeight="1" spans="1:119">
      <c r="A265" s="1" t="s">
        <v>1211</v>
      </c>
      <c r="B265" s="1" t="s">
        <v>1207</v>
      </c>
      <c r="C265" s="1" t="s">
        <v>1208</v>
      </c>
      <c r="D265" s="1" t="s">
        <v>424</v>
      </c>
      <c r="E265" s="1" t="s">
        <v>149</v>
      </c>
      <c r="F265" s="1" t="s">
        <v>128</v>
      </c>
      <c r="G265" s="1" t="s">
        <v>157</v>
      </c>
      <c r="H265" s="1" t="s">
        <v>1212</v>
      </c>
      <c r="K265" s="1">
        <f t="shared" si="98"/>
        <v>0</v>
      </c>
      <c r="L265" s="7">
        <f t="shared" si="99"/>
        <v>0</v>
      </c>
      <c r="M265" s="1">
        <f t="shared" si="100"/>
        <v>0</v>
      </c>
      <c r="N265" s="13">
        <f t="shared" si="101"/>
        <v>0.1</v>
      </c>
      <c r="P265" s="1">
        <f t="shared" si="102"/>
        <v>0.8172</v>
      </c>
      <c r="Q265" s="1">
        <v>0</v>
      </c>
      <c r="S265" s="1" t="s">
        <v>130</v>
      </c>
      <c r="T265" s="1" t="e">
        <f>VLOOKUP($A265,'[1]Sheet 1'!$A:$AN,T$1,0)</f>
        <v>#N/A</v>
      </c>
      <c r="U265" s="1" t="s">
        <v>466</v>
      </c>
      <c r="V265" s="1" t="s">
        <v>132</v>
      </c>
      <c r="W265" s="1" t="s">
        <v>133</v>
      </c>
      <c r="X265" s="1" t="s">
        <v>134</v>
      </c>
      <c r="Y265" s="1" t="str">
        <f>VLOOKUP($A265,'[1]Sheet 1'!$A:$AN,Y$1,0)</f>
        <v>Strategy Approved</v>
      </c>
      <c r="Z265" s="1" t="str">
        <f>VLOOKUP($A265,'[1]Sheet 1'!$A:$AN,Z$1,0)</f>
        <v>Decentralized/Virtual Trials (S37)</v>
      </c>
      <c r="AA265" s="1" t="s">
        <v>131</v>
      </c>
      <c r="AB265" s="1" t="s">
        <v>135</v>
      </c>
      <c r="AC265" s="1" t="s">
        <v>588</v>
      </c>
      <c r="AD265" s="1" t="e">
        <f>VLOOKUP($A265,'[1]Sheet 1'!$A:$AN,AD$1,0)</f>
        <v>#N/A</v>
      </c>
      <c r="AE265" s="1" t="e">
        <f>VLOOKUP($A265,'[1]Sheet 1'!$A:$AN,AE$1,0)</f>
        <v>#N/A</v>
      </c>
      <c r="AF265" s="1" t="s">
        <v>530</v>
      </c>
      <c r="AG265" s="1" t="e">
        <f>VLOOKUP($A265,'[1]Sheet 1'!$A:$AN,AG$1,0)</f>
        <v>#N/A</v>
      </c>
      <c r="AH265" s="1" t="e">
        <f>VLOOKUP($A265,'[1]Sheet 1'!$A:$AN,AH$1,0)</f>
        <v>#N/A</v>
      </c>
      <c r="AI265" s="1" t="e">
        <f>VLOOKUP($A265,'[1]Sheet 1'!$A:$AN,AI$1,0)</f>
        <v>#N/A</v>
      </c>
      <c r="AJ265" s="1" t="e">
        <f>VLOOKUP($A265,'[1]Sheet 1'!$A:$AN,AJ$1,0)</f>
        <v>#N/A</v>
      </c>
      <c r="AK265" s="1" t="e">
        <f>VLOOKUP($A265,'[1]Sheet 1'!$A:$AN,AK$1,0)</f>
        <v>#REF!</v>
      </c>
      <c r="AL265" s="1" t="e">
        <f>VLOOKUP($A265,'[1]Sheet 1'!$A:$AN,AL$1,0)</f>
        <v>#REF!</v>
      </c>
      <c r="AM265" s="1" t="e">
        <f>VLOOKUP($A265,'[1]Sheet 1'!$A:$AN,AM$1,0)</f>
        <v>#REF!</v>
      </c>
      <c r="AN265" s="1" t="e">
        <f>VLOOKUP($A265,'[1]Sheet 1'!$A:$AN,AN$1,0)</f>
        <v>#REF!</v>
      </c>
      <c r="AO265" s="22" t="s">
        <v>1213</v>
      </c>
      <c r="AW265" s="1" t="s">
        <v>172</v>
      </c>
      <c r="AZ265" s="22" t="s">
        <v>1212</v>
      </c>
      <c r="BA265" s="1" t="s">
        <v>1214</v>
      </c>
      <c r="BB265" s="1" t="s">
        <v>166</v>
      </c>
      <c r="BD265" s="1" t="s">
        <v>466</v>
      </c>
      <c r="BF265" s="1" t="s">
        <v>258</v>
      </c>
      <c r="BG265" s="1" t="s">
        <v>152</v>
      </c>
      <c r="BH265" s="1" t="s">
        <v>152</v>
      </c>
      <c r="BI265" s="23">
        <v>42933</v>
      </c>
      <c r="BJ265" s="23">
        <v>43830</v>
      </c>
      <c r="BK265" s="24">
        <v>820.9</v>
      </c>
      <c r="BL265" s="1">
        <v>0.5</v>
      </c>
      <c r="BM265" s="29">
        <v>100000</v>
      </c>
      <c r="BO265" s="29">
        <v>100000</v>
      </c>
      <c r="DA265" s="29">
        <v>1500000</v>
      </c>
      <c r="DB265" s="29">
        <v>100000</v>
      </c>
      <c r="DF265" s="22" t="s">
        <v>424</v>
      </c>
      <c r="DJ265" s="22" t="s">
        <v>467</v>
      </c>
      <c r="DM265" s="1">
        <v>1.1</v>
      </c>
      <c r="DN265" s="1">
        <v>1.7</v>
      </c>
      <c r="DO265" s="1">
        <v>0.8</v>
      </c>
    </row>
    <row r="266" ht="14" customHeight="1" spans="1:117">
      <c r="A266" s="1">
        <v>12523</v>
      </c>
      <c r="B266" s="1" t="s">
        <v>1215</v>
      </c>
      <c r="C266" s="1" t="s">
        <v>1216</v>
      </c>
      <c r="D266" s="1" t="s">
        <v>1217</v>
      </c>
      <c r="E266" s="1" t="s">
        <v>127</v>
      </c>
      <c r="F266" s="1" t="s">
        <v>128</v>
      </c>
      <c r="G266" s="1" t="s">
        <v>309</v>
      </c>
      <c r="H266" s="1">
        <v>0</v>
      </c>
      <c r="K266" s="7">
        <f t="shared" si="98"/>
        <v>0</v>
      </c>
      <c r="L266" s="7">
        <f t="shared" si="99"/>
        <v>0</v>
      </c>
      <c r="M266" s="1">
        <f t="shared" si="100"/>
        <v>0</v>
      </c>
      <c r="N266" s="13">
        <f t="shared" si="101"/>
        <v>0</v>
      </c>
      <c r="P266" s="1">
        <f t="shared" si="102"/>
        <v>0.1135</v>
      </c>
      <c r="Q266" s="1">
        <v>0</v>
      </c>
      <c r="S266" s="1" t="s">
        <v>130</v>
      </c>
      <c r="T266" s="1" t="e">
        <f>VLOOKUP($A266,'[1]Sheet 1'!$A:$AN,T$1,0)</f>
        <v>#N/A</v>
      </c>
      <c r="U266" s="1" t="s">
        <v>466</v>
      </c>
      <c r="V266" s="1" t="s">
        <v>132</v>
      </c>
      <c r="W266" s="1" t="s">
        <v>133</v>
      </c>
      <c r="X266" s="1" t="s">
        <v>134</v>
      </c>
      <c r="Y266" s="1" t="str">
        <f>VLOOKUP($A266,'[1]Sheet 1'!$A:$AN,Y$1,0)</f>
        <v>Proposed Plan</v>
      </c>
      <c r="Z266" s="1" t="str">
        <f>VLOOKUP($A266,'[1]Sheet 1'!$A:$AN,Z$1,0)</f>
        <v>Digital Endpoints</v>
      </c>
      <c r="AA266" s="1" t="s">
        <v>466</v>
      </c>
      <c r="AB266" s="1" t="s">
        <v>135</v>
      </c>
      <c r="AC266" s="1" t="s">
        <v>588</v>
      </c>
      <c r="AD266" s="1" t="e">
        <f>VLOOKUP($A266,'[1]Sheet 1'!$A:$AN,AD$1,0)</f>
        <v>#N/A</v>
      </c>
      <c r="AE266" s="1" t="e">
        <f>VLOOKUP($A266,'[1]Sheet 1'!$A:$AN,AE$1,0)</f>
        <v>#N/A</v>
      </c>
      <c r="AF266" s="1" t="s">
        <v>459</v>
      </c>
      <c r="AG266" s="1" t="e">
        <f>VLOOKUP($A266,'[1]Sheet 1'!$A:$AN,AG$1,0)</f>
        <v>#N/A</v>
      </c>
      <c r="AH266" s="1" t="e">
        <f>VLOOKUP($A266,'[1]Sheet 1'!$A:$AN,AH$1,0)</f>
        <v>#N/A</v>
      </c>
      <c r="AI266" s="1" t="e">
        <f>VLOOKUP($A266,'[1]Sheet 1'!$A:$AN,AI$1,0)</f>
        <v>#N/A</v>
      </c>
      <c r="AJ266" s="1" t="e">
        <f>VLOOKUP($A266,'[1]Sheet 1'!$A:$AN,AJ$1,0)</f>
        <v>#N/A</v>
      </c>
      <c r="AK266" s="1" t="e">
        <f>VLOOKUP($A266,'[1]Sheet 1'!$A:$AN,AK$1,0)</f>
        <v>#REF!</v>
      </c>
      <c r="AL266" s="1" t="e">
        <f>VLOOKUP($A266,'[1]Sheet 1'!$A:$AN,AL$1,0)</f>
        <v>#REF!</v>
      </c>
      <c r="AM266" s="1" t="e">
        <f>VLOOKUP($A266,'[1]Sheet 1'!$A:$AN,AM$1,0)</f>
        <v>#REF!</v>
      </c>
      <c r="AN266" s="1" t="e">
        <f>VLOOKUP($A266,'[1]Sheet 1'!$A:$AN,AN$1,0)</f>
        <v>#REF!</v>
      </c>
      <c r="AO266" s="22" t="s">
        <v>1216</v>
      </c>
      <c r="AQ266" s="22" t="s">
        <v>1215</v>
      </c>
      <c r="AR266" s="1" t="s">
        <v>138</v>
      </c>
      <c r="AS266" s="1" t="s">
        <v>139</v>
      </c>
      <c r="AV266" s="1" t="s">
        <v>140</v>
      </c>
      <c r="AW266" s="1" t="s">
        <v>141</v>
      </c>
      <c r="AX266" s="1" t="s">
        <v>173</v>
      </c>
      <c r="AY266" s="22" t="s">
        <v>1218</v>
      </c>
      <c r="BI266" s="23">
        <v>42917</v>
      </c>
      <c r="BJ266" s="23">
        <v>43017</v>
      </c>
      <c r="BK266" s="24">
        <v>107.5</v>
      </c>
      <c r="BL266" s="1">
        <v>0.1</v>
      </c>
      <c r="CT266" s="1" t="s">
        <v>472</v>
      </c>
      <c r="DD266" s="1" t="s">
        <v>145</v>
      </c>
      <c r="DE266" s="22" t="s">
        <v>1217</v>
      </c>
      <c r="DH266" s="1" t="s">
        <v>211</v>
      </c>
      <c r="DI266" s="22" t="s">
        <v>1219</v>
      </c>
      <c r="DM266" s="1">
        <v>0.5</v>
      </c>
    </row>
    <row r="267" ht="14" hidden="1" customHeight="1" spans="1:117">
      <c r="A267" s="1" t="s">
        <v>1220</v>
      </c>
      <c r="B267" s="1" t="s">
        <v>1215</v>
      </c>
      <c r="C267" s="1" t="s">
        <v>1216</v>
      </c>
      <c r="D267" s="1" t="s">
        <v>1217</v>
      </c>
      <c r="E267" s="1" t="s">
        <v>149</v>
      </c>
      <c r="F267" s="1" t="s">
        <v>128</v>
      </c>
      <c r="G267" s="1" t="s">
        <v>309</v>
      </c>
      <c r="H267" s="1" t="s">
        <v>1221</v>
      </c>
      <c r="K267" s="1">
        <f t="shared" si="98"/>
        <v>0</v>
      </c>
      <c r="L267" s="7">
        <f t="shared" si="99"/>
        <v>0</v>
      </c>
      <c r="M267" s="1">
        <f t="shared" si="100"/>
        <v>0</v>
      </c>
      <c r="N267" s="13">
        <f t="shared" si="101"/>
        <v>0</v>
      </c>
      <c r="P267" s="1">
        <f t="shared" si="102"/>
        <v>0.1135</v>
      </c>
      <c r="Q267" s="1">
        <v>0</v>
      </c>
      <c r="S267" s="1" t="s">
        <v>130</v>
      </c>
      <c r="T267" s="1" t="e">
        <f>VLOOKUP($A267,'[1]Sheet 1'!$A:$AN,T$1,0)</f>
        <v>#N/A</v>
      </c>
      <c r="U267" s="1" t="s">
        <v>466</v>
      </c>
      <c r="V267" s="1" t="s">
        <v>132</v>
      </c>
      <c r="W267" s="1" t="s">
        <v>133</v>
      </c>
      <c r="X267" s="1" t="s">
        <v>134</v>
      </c>
      <c r="Y267" s="1" t="str">
        <f>VLOOKUP($A267,'[1]Sheet 1'!$A:$AN,Y$1,0)</f>
        <v>Proposed Plan</v>
      </c>
      <c r="Z267" s="1" t="str">
        <f>VLOOKUP($A267,'[1]Sheet 1'!$A:$AN,Z$1,0)</f>
        <v>Digital Evidence/ Endpoints</v>
      </c>
      <c r="AA267" s="1" t="s">
        <v>466</v>
      </c>
      <c r="AB267" s="1" t="s">
        <v>135</v>
      </c>
      <c r="AC267" s="1" t="s">
        <v>588</v>
      </c>
      <c r="AD267" s="1" t="e">
        <f>VLOOKUP($A267,'[1]Sheet 1'!$A:$AN,AD$1,0)</f>
        <v>#N/A</v>
      </c>
      <c r="AE267" s="1" t="e">
        <f>VLOOKUP($A267,'[1]Sheet 1'!$A:$AN,AE$1,0)</f>
        <v>#N/A</v>
      </c>
      <c r="AF267" s="1" t="s">
        <v>459</v>
      </c>
      <c r="AG267" s="1" t="e">
        <f>VLOOKUP($A267,'[1]Sheet 1'!$A:$AN,AG$1,0)</f>
        <v>#N/A</v>
      </c>
      <c r="AH267" s="1" t="e">
        <f>VLOOKUP($A267,'[1]Sheet 1'!$A:$AN,AH$1,0)</f>
        <v>#N/A</v>
      </c>
      <c r="AI267" s="1" t="e">
        <f>VLOOKUP($A267,'[1]Sheet 1'!$A:$AN,AI$1,0)</f>
        <v>#N/A</v>
      </c>
      <c r="AJ267" s="1" t="e">
        <f>VLOOKUP($A267,'[1]Sheet 1'!$A:$AN,AJ$1,0)</f>
        <v>#N/A</v>
      </c>
      <c r="AK267" s="1" t="e">
        <f>VLOOKUP($A267,'[1]Sheet 1'!$A:$AN,AK$1,0)</f>
        <v>#REF!</v>
      </c>
      <c r="AL267" s="1" t="e">
        <f>VLOOKUP($A267,'[1]Sheet 1'!$A:$AN,AL$1,0)</f>
        <v>#REF!</v>
      </c>
      <c r="AM267" s="1" t="e">
        <f>VLOOKUP($A267,'[1]Sheet 1'!$A:$AN,AM$1,0)</f>
        <v>#REF!</v>
      </c>
      <c r="AN267" s="1" t="e">
        <f>VLOOKUP($A267,'[1]Sheet 1'!$A:$AN,AN$1,0)</f>
        <v>#REF!</v>
      </c>
      <c r="AO267" s="22" t="s">
        <v>1222</v>
      </c>
      <c r="AW267" s="1" t="s">
        <v>141</v>
      </c>
      <c r="AZ267" s="22" t="s">
        <v>1221</v>
      </c>
      <c r="BA267" s="1" t="s">
        <v>1223</v>
      </c>
      <c r="BB267" s="1" t="s">
        <v>309</v>
      </c>
      <c r="BF267" s="1" t="s">
        <v>138</v>
      </c>
      <c r="BG267" s="1" t="s">
        <v>152</v>
      </c>
      <c r="BH267" s="1" t="s">
        <v>152</v>
      </c>
      <c r="BI267" s="23">
        <v>42917</v>
      </c>
      <c r="BJ267" s="23">
        <v>43017</v>
      </c>
      <c r="BK267" s="24">
        <v>107.5</v>
      </c>
      <c r="BL267" s="1">
        <v>0.1</v>
      </c>
      <c r="DF267" s="22" t="s">
        <v>1224</v>
      </c>
      <c r="DJ267" s="22" t="s">
        <v>1225</v>
      </c>
      <c r="DM267" s="1">
        <v>0.5</v>
      </c>
    </row>
    <row r="268" ht="14" customHeight="1" spans="1:118">
      <c r="A268" s="1">
        <v>12522</v>
      </c>
      <c r="B268" s="1" t="s">
        <v>1226</v>
      </c>
      <c r="C268" s="1" t="s">
        <v>1227</v>
      </c>
      <c r="D268" s="1" t="s">
        <v>1178</v>
      </c>
      <c r="E268" s="1" t="s">
        <v>127</v>
      </c>
      <c r="F268" s="1" t="s">
        <v>128</v>
      </c>
      <c r="G268" s="1" t="s">
        <v>309</v>
      </c>
      <c r="H268" s="1">
        <v>0</v>
      </c>
      <c r="K268" s="7">
        <f t="shared" si="98"/>
        <v>0</v>
      </c>
      <c r="L268" s="7">
        <f t="shared" si="99"/>
        <v>0</v>
      </c>
      <c r="M268" s="1">
        <f t="shared" si="100"/>
        <v>0</v>
      </c>
      <c r="N268" s="13">
        <f t="shared" si="101"/>
        <v>0</v>
      </c>
      <c r="P268" s="1">
        <f t="shared" si="102"/>
        <v>0.4313</v>
      </c>
      <c r="Q268" s="1">
        <v>0</v>
      </c>
      <c r="S268" s="1" t="s">
        <v>130</v>
      </c>
      <c r="T268" s="1" t="e">
        <f>VLOOKUP($A268,'[1]Sheet 1'!$A:$AN,T$1,0)</f>
        <v>#N/A</v>
      </c>
      <c r="U268" s="1" t="s">
        <v>466</v>
      </c>
      <c r="V268" s="1" t="s">
        <v>132</v>
      </c>
      <c r="W268" s="1" t="s">
        <v>133</v>
      </c>
      <c r="X268" s="1" t="s">
        <v>134</v>
      </c>
      <c r="Y268" s="1" t="str">
        <f>VLOOKUP($A268,'[1]Sheet 1'!$A:$AN,Y$1,0)</f>
        <v>Proposed Plan</v>
      </c>
      <c r="Z268" s="1" t="str">
        <f>VLOOKUP($A268,'[1]Sheet 1'!$A:$AN,Z$1,0)</f>
        <v>Digital Strategy Roadmap</v>
      </c>
      <c r="AA268" s="1" t="s">
        <v>466</v>
      </c>
      <c r="AB268" s="1" t="s">
        <v>135</v>
      </c>
      <c r="AC268" s="1" t="s">
        <v>588</v>
      </c>
      <c r="AD268" s="1" t="e">
        <f>VLOOKUP($A268,'[1]Sheet 1'!$A:$AN,AD$1,0)</f>
        <v>#N/A</v>
      </c>
      <c r="AE268" s="1" t="e">
        <f>VLOOKUP($A268,'[1]Sheet 1'!$A:$AN,AE$1,0)</f>
        <v>#N/A</v>
      </c>
      <c r="AF268" s="1" t="s">
        <v>137</v>
      </c>
      <c r="AG268" s="1" t="e">
        <f>VLOOKUP($A268,'[1]Sheet 1'!$A:$AN,AG$1,0)</f>
        <v>#N/A</v>
      </c>
      <c r="AH268" s="1" t="e">
        <f>VLOOKUP($A268,'[1]Sheet 1'!$A:$AN,AH$1,0)</f>
        <v>#N/A</v>
      </c>
      <c r="AI268" s="1" t="e">
        <f>VLOOKUP($A268,'[1]Sheet 1'!$A:$AN,AI$1,0)</f>
        <v>#N/A</v>
      </c>
      <c r="AJ268" s="1" t="e">
        <f>VLOOKUP($A268,'[1]Sheet 1'!$A:$AN,AJ$1,0)</f>
        <v>#N/A</v>
      </c>
      <c r="AK268" s="1" t="e">
        <f>VLOOKUP($A268,'[1]Sheet 1'!$A:$AN,AK$1,0)</f>
        <v>#REF!</v>
      </c>
      <c r="AL268" s="1" t="e">
        <f>VLOOKUP($A268,'[1]Sheet 1'!$A:$AN,AL$1,0)</f>
        <v>#REF!</v>
      </c>
      <c r="AM268" s="1" t="e">
        <f>VLOOKUP($A268,'[1]Sheet 1'!$A:$AN,AM$1,0)</f>
        <v>#REF!</v>
      </c>
      <c r="AN268" s="1" t="e">
        <f>VLOOKUP($A268,'[1]Sheet 1'!$A:$AN,AN$1,0)</f>
        <v>#REF!</v>
      </c>
      <c r="AO268" s="22" t="s">
        <v>1227</v>
      </c>
      <c r="AQ268" s="22" t="s">
        <v>1226</v>
      </c>
      <c r="AR268" s="1" t="s">
        <v>138</v>
      </c>
      <c r="AS268" s="1" t="s">
        <v>139</v>
      </c>
      <c r="AV268" s="1" t="s">
        <v>140</v>
      </c>
      <c r="AW268" s="1" t="s">
        <v>141</v>
      </c>
      <c r="AX268" s="1" t="s">
        <v>142</v>
      </c>
      <c r="AY268" s="22" t="s">
        <v>1228</v>
      </c>
      <c r="BI268" s="23">
        <v>42921</v>
      </c>
      <c r="BJ268" s="23">
        <v>43308</v>
      </c>
      <c r="BK268" s="24">
        <v>420.2</v>
      </c>
      <c r="BL268" s="1">
        <v>0.3</v>
      </c>
      <c r="CT268" s="1" t="s">
        <v>144</v>
      </c>
      <c r="DD268" s="1" t="s">
        <v>145</v>
      </c>
      <c r="DE268" s="22" t="s">
        <v>1178</v>
      </c>
      <c r="DH268" s="1" t="s">
        <v>211</v>
      </c>
      <c r="DI268" s="22" t="s">
        <v>1229</v>
      </c>
      <c r="DM268" s="1">
        <v>0.7</v>
      </c>
      <c r="DN268" s="1">
        <v>1.2</v>
      </c>
    </row>
    <row r="269" ht="14" hidden="1" customHeight="1" spans="1:118">
      <c r="A269" s="1" t="s">
        <v>1230</v>
      </c>
      <c r="B269" s="1" t="s">
        <v>1226</v>
      </c>
      <c r="C269" s="1" t="s">
        <v>1227</v>
      </c>
      <c r="D269" s="1" t="s">
        <v>1178</v>
      </c>
      <c r="E269" s="1" t="s">
        <v>149</v>
      </c>
      <c r="F269" s="1" t="s">
        <v>128</v>
      </c>
      <c r="G269" s="1" t="s">
        <v>309</v>
      </c>
      <c r="H269" s="1" t="s">
        <v>1231</v>
      </c>
      <c r="K269" s="1">
        <f t="shared" si="98"/>
        <v>0</v>
      </c>
      <c r="L269" s="7">
        <f t="shared" si="99"/>
        <v>0</v>
      </c>
      <c r="M269" s="1">
        <f t="shared" si="100"/>
        <v>0</v>
      </c>
      <c r="N269" s="13">
        <f t="shared" si="101"/>
        <v>0</v>
      </c>
      <c r="P269" s="1">
        <f t="shared" si="102"/>
        <v>0.4313</v>
      </c>
      <c r="Q269" s="1">
        <v>0</v>
      </c>
      <c r="S269" s="1" t="s">
        <v>130</v>
      </c>
      <c r="T269" s="1" t="e">
        <f>VLOOKUP($A269,'[1]Sheet 1'!$A:$AN,T$1,0)</f>
        <v>#N/A</v>
      </c>
      <c r="U269" s="1" t="s">
        <v>466</v>
      </c>
      <c r="V269" s="1" t="s">
        <v>132</v>
      </c>
      <c r="W269" s="1" t="s">
        <v>133</v>
      </c>
      <c r="X269" s="1" t="s">
        <v>134</v>
      </c>
      <c r="Y269" s="1" t="str">
        <f>VLOOKUP($A269,'[1]Sheet 1'!$A:$AN,Y$1,0)</f>
        <v>Proposed Plan</v>
      </c>
      <c r="Z269" s="1" t="str">
        <f>VLOOKUP($A269,'[1]Sheet 1'!$A:$AN,Z$1,0)</f>
        <v>Digital Strategy / Roadmap</v>
      </c>
      <c r="AA269" s="1" t="s">
        <v>466</v>
      </c>
      <c r="AB269" s="1" t="s">
        <v>135</v>
      </c>
      <c r="AC269" s="1" t="s">
        <v>588</v>
      </c>
      <c r="AD269" s="1" t="e">
        <f>VLOOKUP($A269,'[1]Sheet 1'!$A:$AN,AD$1,0)</f>
        <v>#N/A</v>
      </c>
      <c r="AE269" s="1" t="e">
        <f>VLOOKUP($A269,'[1]Sheet 1'!$A:$AN,AE$1,0)</f>
        <v>#N/A</v>
      </c>
      <c r="AF269" s="1" t="s">
        <v>137</v>
      </c>
      <c r="AG269" s="1" t="e">
        <f>VLOOKUP($A269,'[1]Sheet 1'!$A:$AN,AG$1,0)</f>
        <v>#N/A</v>
      </c>
      <c r="AH269" s="1" t="e">
        <f>VLOOKUP($A269,'[1]Sheet 1'!$A:$AN,AH$1,0)</f>
        <v>#N/A</v>
      </c>
      <c r="AI269" s="1" t="e">
        <f>VLOOKUP($A269,'[1]Sheet 1'!$A:$AN,AI$1,0)</f>
        <v>#N/A</v>
      </c>
      <c r="AJ269" s="1" t="e">
        <f>VLOOKUP($A269,'[1]Sheet 1'!$A:$AN,AJ$1,0)</f>
        <v>#N/A</v>
      </c>
      <c r="AK269" s="1" t="e">
        <f>VLOOKUP($A269,'[1]Sheet 1'!$A:$AN,AK$1,0)</f>
        <v>#REF!</v>
      </c>
      <c r="AL269" s="1" t="e">
        <f>VLOOKUP($A269,'[1]Sheet 1'!$A:$AN,AL$1,0)</f>
        <v>#REF!</v>
      </c>
      <c r="AM269" s="1" t="e">
        <f>VLOOKUP($A269,'[1]Sheet 1'!$A:$AN,AM$1,0)</f>
        <v>#REF!</v>
      </c>
      <c r="AN269" s="1" t="e">
        <f>VLOOKUP($A269,'[1]Sheet 1'!$A:$AN,AN$1,0)</f>
        <v>#REF!</v>
      </c>
      <c r="AO269" s="22" t="s">
        <v>1232</v>
      </c>
      <c r="AW269" s="1" t="s">
        <v>141</v>
      </c>
      <c r="AZ269" s="22" t="s">
        <v>1231</v>
      </c>
      <c r="BA269" s="1" t="s">
        <v>1233</v>
      </c>
      <c r="BB269" s="1" t="s">
        <v>309</v>
      </c>
      <c r="BF269" s="1" t="s">
        <v>138</v>
      </c>
      <c r="BG269" s="1" t="s">
        <v>152</v>
      </c>
      <c r="BH269" s="1" t="s">
        <v>152</v>
      </c>
      <c r="BI269" s="23">
        <v>42921</v>
      </c>
      <c r="BJ269" s="23">
        <v>43308</v>
      </c>
      <c r="BK269" s="24">
        <v>420.2</v>
      </c>
      <c r="BL269" s="1">
        <v>0.3</v>
      </c>
      <c r="DF269" s="22" t="s">
        <v>1178</v>
      </c>
      <c r="DJ269" s="22" t="s">
        <v>1225</v>
      </c>
      <c r="DM269" s="1">
        <v>0.7</v>
      </c>
      <c r="DN269" s="1">
        <v>1.2</v>
      </c>
    </row>
    <row r="270" ht="14" customHeight="1" spans="1:118">
      <c r="A270" s="1">
        <v>12543</v>
      </c>
      <c r="B270" s="1" t="s">
        <v>1234</v>
      </c>
      <c r="C270" s="1" t="s">
        <v>1235</v>
      </c>
      <c r="D270" s="1" t="s">
        <v>206</v>
      </c>
      <c r="E270" s="1" t="s">
        <v>127</v>
      </c>
      <c r="F270" s="1" t="s">
        <v>128</v>
      </c>
      <c r="G270" s="1" t="s">
        <v>309</v>
      </c>
      <c r="H270" s="1">
        <v>0</v>
      </c>
      <c r="K270" s="7">
        <f t="shared" si="98"/>
        <v>0</v>
      </c>
      <c r="L270" s="7">
        <f t="shared" si="99"/>
        <v>0</v>
      </c>
      <c r="M270" s="1">
        <f t="shared" si="100"/>
        <v>0</v>
      </c>
      <c r="N270" s="13">
        <f t="shared" si="101"/>
        <v>0</v>
      </c>
      <c r="P270" s="1">
        <f t="shared" si="102"/>
        <v>0.2043</v>
      </c>
      <c r="Q270" s="1">
        <v>0</v>
      </c>
      <c r="S270" s="1" t="s">
        <v>130</v>
      </c>
      <c r="T270" s="1" t="e">
        <f>VLOOKUP($A270,'[1]Sheet 1'!$A:$AN,T$1,0)</f>
        <v>#N/A</v>
      </c>
      <c r="U270" s="1" t="s">
        <v>466</v>
      </c>
      <c r="V270" s="1" t="s">
        <v>132</v>
      </c>
      <c r="W270" s="1" t="s">
        <v>133</v>
      </c>
      <c r="X270" s="1" t="s">
        <v>134</v>
      </c>
      <c r="Y270" s="1" t="str">
        <f>VLOOKUP($A270,'[1]Sheet 1'!$A:$AN,Y$1,0)</f>
        <v>Proposed Plan</v>
      </c>
      <c r="Z270" s="1" t="str">
        <f>VLOOKUP($A270,'[1]Sheet 1'!$A:$AN,Z$1,0)</f>
        <v>Digital Therapeutics - Behavioral Therapies</v>
      </c>
      <c r="AA270" s="1" t="s">
        <v>466</v>
      </c>
      <c r="AB270" s="1" t="s">
        <v>135</v>
      </c>
      <c r="AC270" s="1" t="s">
        <v>588</v>
      </c>
      <c r="AD270" s="1" t="e">
        <f>VLOOKUP($A270,'[1]Sheet 1'!$A:$AN,AD$1,0)</f>
        <v>#N/A</v>
      </c>
      <c r="AE270" s="1" t="e">
        <f>VLOOKUP($A270,'[1]Sheet 1'!$A:$AN,AE$1,0)</f>
        <v>#N/A</v>
      </c>
      <c r="AF270" s="1" t="s">
        <v>459</v>
      </c>
      <c r="AG270" s="1" t="e">
        <f>VLOOKUP($A270,'[1]Sheet 1'!$A:$AN,AG$1,0)</f>
        <v>#N/A</v>
      </c>
      <c r="AH270" s="1" t="e">
        <f>VLOOKUP($A270,'[1]Sheet 1'!$A:$AN,AH$1,0)</f>
        <v>#N/A</v>
      </c>
      <c r="AI270" s="1" t="e">
        <f>VLOOKUP($A270,'[1]Sheet 1'!$A:$AN,AI$1,0)</f>
        <v>#N/A</v>
      </c>
      <c r="AJ270" s="1" t="e">
        <f>VLOOKUP($A270,'[1]Sheet 1'!$A:$AN,AJ$1,0)</f>
        <v>#N/A</v>
      </c>
      <c r="AK270" s="1" t="e">
        <f>VLOOKUP($A270,'[1]Sheet 1'!$A:$AN,AK$1,0)</f>
        <v>#REF!</v>
      </c>
      <c r="AL270" s="1" t="e">
        <f>VLOOKUP($A270,'[1]Sheet 1'!$A:$AN,AL$1,0)</f>
        <v>#REF!</v>
      </c>
      <c r="AM270" s="1" t="e">
        <f>VLOOKUP($A270,'[1]Sheet 1'!$A:$AN,AM$1,0)</f>
        <v>#REF!</v>
      </c>
      <c r="AN270" s="1" t="e">
        <f>VLOOKUP($A270,'[1]Sheet 1'!$A:$AN,AN$1,0)</f>
        <v>#REF!</v>
      </c>
      <c r="AO270" s="22" t="s">
        <v>1235</v>
      </c>
      <c r="AQ270" s="22" t="s">
        <v>1234</v>
      </c>
      <c r="AR270" s="1" t="s">
        <v>377</v>
      </c>
      <c r="AS270" s="1" t="s">
        <v>139</v>
      </c>
      <c r="AV270" s="1" t="s">
        <v>140</v>
      </c>
      <c r="AW270" s="1" t="s">
        <v>141</v>
      </c>
      <c r="AX270" s="1" t="s">
        <v>142</v>
      </c>
      <c r="AY270" s="22" t="s">
        <v>1236</v>
      </c>
      <c r="BI270" s="23">
        <v>42922</v>
      </c>
      <c r="BJ270" s="23">
        <v>44104</v>
      </c>
      <c r="BK270" s="24">
        <v>189.8</v>
      </c>
      <c r="BL270" s="1">
        <v>0.1</v>
      </c>
      <c r="CT270" s="1" t="s">
        <v>144</v>
      </c>
      <c r="DD270" s="1" t="s">
        <v>145</v>
      </c>
      <c r="DE270" s="22" t="s">
        <v>206</v>
      </c>
      <c r="DH270" s="1" t="s">
        <v>146</v>
      </c>
      <c r="DI270" s="22" t="s">
        <v>1237</v>
      </c>
      <c r="DM270" s="1">
        <v>0.4</v>
      </c>
      <c r="DN270" s="1">
        <v>0.5</v>
      </c>
    </row>
    <row r="271" ht="14" hidden="1" customHeight="1" spans="1:118">
      <c r="A271" s="1" t="s">
        <v>1238</v>
      </c>
      <c r="B271" s="1" t="s">
        <v>1234</v>
      </c>
      <c r="C271" s="1" t="s">
        <v>1235</v>
      </c>
      <c r="D271" s="1" t="s">
        <v>206</v>
      </c>
      <c r="E271" s="1" t="s">
        <v>149</v>
      </c>
      <c r="F271" s="1" t="s">
        <v>128</v>
      </c>
      <c r="G271" s="1" t="s">
        <v>309</v>
      </c>
      <c r="H271" s="1" t="s">
        <v>1239</v>
      </c>
      <c r="K271" s="1">
        <f t="shared" si="98"/>
        <v>0</v>
      </c>
      <c r="L271" s="7">
        <f t="shared" si="99"/>
        <v>0</v>
      </c>
      <c r="M271" s="1">
        <f t="shared" si="100"/>
        <v>0</v>
      </c>
      <c r="N271" s="13">
        <f t="shared" si="101"/>
        <v>0</v>
      </c>
      <c r="P271" s="1">
        <f t="shared" si="102"/>
        <v>0.2043</v>
      </c>
      <c r="Q271" s="1">
        <v>0</v>
      </c>
      <c r="S271" s="1" t="s">
        <v>130</v>
      </c>
      <c r="T271" s="1" t="e">
        <f>VLOOKUP($A271,'[1]Sheet 1'!$A:$AN,T$1,0)</f>
        <v>#N/A</v>
      </c>
      <c r="U271" s="1" t="s">
        <v>466</v>
      </c>
      <c r="V271" s="1" t="s">
        <v>132</v>
      </c>
      <c r="W271" s="1" t="s">
        <v>133</v>
      </c>
      <c r="X271" s="1" t="s">
        <v>134</v>
      </c>
      <c r="Y271" s="1" t="str">
        <f>VLOOKUP($A271,'[1]Sheet 1'!$A:$AN,Y$1,0)</f>
        <v>Proposed Plan</v>
      </c>
      <c r="Z271" s="1" t="str">
        <f>VLOOKUP($A271,'[1]Sheet 1'!$A:$AN,Z$1,0)</f>
        <v>Digital Therapeutics - Behavioral Therapies</v>
      </c>
      <c r="AA271" s="1" t="s">
        <v>466</v>
      </c>
      <c r="AB271" s="1" t="s">
        <v>135</v>
      </c>
      <c r="AC271" s="1" t="s">
        <v>588</v>
      </c>
      <c r="AD271" s="1" t="e">
        <f>VLOOKUP($A271,'[1]Sheet 1'!$A:$AN,AD$1,0)</f>
        <v>#N/A</v>
      </c>
      <c r="AE271" s="1" t="e">
        <f>VLOOKUP($A271,'[1]Sheet 1'!$A:$AN,AE$1,0)</f>
        <v>#N/A</v>
      </c>
      <c r="AF271" s="1" t="s">
        <v>459</v>
      </c>
      <c r="AG271" s="1" t="e">
        <f>VLOOKUP($A271,'[1]Sheet 1'!$A:$AN,AG$1,0)</f>
        <v>#N/A</v>
      </c>
      <c r="AH271" s="1" t="e">
        <f>VLOOKUP($A271,'[1]Sheet 1'!$A:$AN,AH$1,0)</f>
        <v>#N/A</v>
      </c>
      <c r="AI271" s="1" t="e">
        <f>VLOOKUP($A271,'[1]Sheet 1'!$A:$AN,AI$1,0)</f>
        <v>#N/A</v>
      </c>
      <c r="AJ271" s="1" t="e">
        <f>VLOOKUP($A271,'[1]Sheet 1'!$A:$AN,AJ$1,0)</f>
        <v>#N/A</v>
      </c>
      <c r="AK271" s="1" t="e">
        <f>VLOOKUP($A271,'[1]Sheet 1'!$A:$AN,AK$1,0)</f>
        <v>#REF!</v>
      </c>
      <c r="AL271" s="1" t="e">
        <f>VLOOKUP($A271,'[1]Sheet 1'!$A:$AN,AL$1,0)</f>
        <v>#REF!</v>
      </c>
      <c r="AM271" s="1" t="e">
        <f>VLOOKUP($A271,'[1]Sheet 1'!$A:$AN,AM$1,0)</f>
        <v>#REF!</v>
      </c>
      <c r="AN271" s="1" t="e">
        <f>VLOOKUP($A271,'[1]Sheet 1'!$A:$AN,AN$1,0)</f>
        <v>#REF!</v>
      </c>
      <c r="AO271" s="22" t="s">
        <v>1235</v>
      </c>
      <c r="AW271" s="1" t="s">
        <v>141</v>
      </c>
      <c r="AZ271" s="22" t="s">
        <v>1239</v>
      </c>
      <c r="BA271" s="1" t="s">
        <v>1240</v>
      </c>
      <c r="BB271" s="1" t="s">
        <v>309</v>
      </c>
      <c r="BF271" s="1" t="s">
        <v>138</v>
      </c>
      <c r="BG271" s="1" t="s">
        <v>152</v>
      </c>
      <c r="BH271" s="1" t="s">
        <v>152</v>
      </c>
      <c r="BI271" s="23">
        <v>42922</v>
      </c>
      <c r="BJ271" s="23">
        <v>44104</v>
      </c>
      <c r="BK271" s="24">
        <v>189.8</v>
      </c>
      <c r="BL271" s="1">
        <v>0.1</v>
      </c>
      <c r="DF271" s="22" t="s">
        <v>1225</v>
      </c>
      <c r="DJ271" s="22" t="s">
        <v>1225</v>
      </c>
      <c r="DM271" s="1">
        <v>0.4</v>
      </c>
      <c r="DN271" s="1">
        <v>0.5</v>
      </c>
    </row>
    <row r="272" ht="14" customHeight="1" spans="1:118">
      <c r="A272" s="1">
        <v>12520</v>
      </c>
      <c r="B272" s="1" t="s">
        <v>1241</v>
      </c>
      <c r="C272" s="1" t="s">
        <v>1242</v>
      </c>
      <c r="D272" s="1" t="s">
        <v>1178</v>
      </c>
      <c r="E272" s="1" t="s">
        <v>127</v>
      </c>
      <c r="F272" s="1" t="s">
        <v>128</v>
      </c>
      <c r="G272" s="1" t="s">
        <v>309</v>
      </c>
      <c r="H272" s="1">
        <v>0</v>
      </c>
      <c r="K272" s="7">
        <f t="shared" si="98"/>
        <v>0</v>
      </c>
      <c r="L272" s="7">
        <f t="shared" si="99"/>
        <v>0</v>
      </c>
      <c r="M272" s="1">
        <f t="shared" si="100"/>
        <v>0</v>
      </c>
      <c r="N272" s="13">
        <f t="shared" si="101"/>
        <v>0</v>
      </c>
      <c r="P272" s="1">
        <f t="shared" si="102"/>
        <v>0.0681</v>
      </c>
      <c r="Q272" s="1">
        <v>0</v>
      </c>
      <c r="S272" s="1" t="s">
        <v>130</v>
      </c>
      <c r="T272" s="1" t="e">
        <f>VLOOKUP($A272,'[1]Sheet 1'!$A:$AN,T$1,0)</f>
        <v>#N/A</v>
      </c>
      <c r="U272" s="1" t="s">
        <v>131</v>
      </c>
      <c r="V272" s="1" t="s">
        <v>158</v>
      </c>
      <c r="W272" s="1" t="s">
        <v>158</v>
      </c>
      <c r="X272" s="1" t="s">
        <v>134</v>
      </c>
      <c r="Y272" s="1" t="str">
        <f>VLOOKUP($A272,'[1]Sheet 1'!$A:$AN,Y$1,0)</f>
        <v>Proposed Plan</v>
      </c>
      <c r="Z272" s="1" t="str">
        <f>VLOOKUP($A272,'[1]Sheet 1'!$A:$AN,Z$1,0)</f>
        <v>eSource</v>
      </c>
      <c r="AA272" s="1" t="s">
        <v>131</v>
      </c>
      <c r="AB272" s="1" t="s">
        <v>529</v>
      </c>
      <c r="AC272" s="1" t="s">
        <v>159</v>
      </c>
      <c r="AD272" s="1" t="e">
        <f>VLOOKUP($A272,'[1]Sheet 1'!$A:$AN,AD$1,0)</f>
        <v>#N/A</v>
      </c>
      <c r="AE272" s="1" t="e">
        <f>VLOOKUP($A272,'[1]Sheet 1'!$A:$AN,AE$1,0)</f>
        <v>#N/A</v>
      </c>
      <c r="AF272" s="1" t="s">
        <v>158</v>
      </c>
      <c r="AG272" s="1" t="e">
        <f>VLOOKUP($A272,'[1]Sheet 1'!$A:$AN,AG$1,0)</f>
        <v>#N/A</v>
      </c>
      <c r="AH272" s="1" t="e">
        <f>VLOOKUP($A272,'[1]Sheet 1'!$A:$AN,AH$1,0)</f>
        <v>#N/A</v>
      </c>
      <c r="AI272" s="1" t="e">
        <f>VLOOKUP($A272,'[1]Sheet 1'!$A:$AN,AI$1,0)</f>
        <v>#N/A</v>
      </c>
      <c r="AJ272" s="1" t="e">
        <f>VLOOKUP($A272,'[1]Sheet 1'!$A:$AN,AJ$1,0)</f>
        <v>#N/A</v>
      </c>
      <c r="AK272" s="1" t="e">
        <f>VLOOKUP($A272,'[1]Sheet 1'!$A:$AN,AK$1,0)</f>
        <v>#REF!</v>
      </c>
      <c r="AL272" s="1" t="e">
        <f>VLOOKUP($A272,'[1]Sheet 1'!$A:$AN,AL$1,0)</f>
        <v>#REF!</v>
      </c>
      <c r="AM272" s="1" t="e">
        <f>VLOOKUP($A272,'[1]Sheet 1'!$A:$AN,AM$1,0)</f>
        <v>#REF!</v>
      </c>
      <c r="AN272" s="1" t="e">
        <f>VLOOKUP($A272,'[1]Sheet 1'!$A:$AN,AN$1,0)</f>
        <v>#REF!</v>
      </c>
      <c r="AO272" s="22" t="s">
        <v>1242</v>
      </c>
      <c r="AQ272" s="22" t="s">
        <v>1241</v>
      </c>
      <c r="AR272" s="1" t="s">
        <v>138</v>
      </c>
      <c r="AS272" s="1" t="s">
        <v>139</v>
      </c>
      <c r="AV272" s="1" t="s">
        <v>140</v>
      </c>
      <c r="AW272" s="1" t="s">
        <v>141</v>
      </c>
      <c r="AX272" s="1" t="s">
        <v>142</v>
      </c>
      <c r="AY272" s="22" t="s">
        <v>1243</v>
      </c>
      <c r="BI272" s="23">
        <v>42934</v>
      </c>
      <c r="BJ272" s="23">
        <v>43307</v>
      </c>
      <c r="BK272" s="24">
        <v>81.6</v>
      </c>
      <c r="BL272" s="1">
        <v>0.1</v>
      </c>
      <c r="CT272" s="1" t="s">
        <v>144</v>
      </c>
      <c r="DD272" s="1" t="s">
        <v>145</v>
      </c>
      <c r="DE272" s="22" t="s">
        <v>1178</v>
      </c>
      <c r="DH272" s="1" t="s">
        <v>211</v>
      </c>
      <c r="DM272" s="1">
        <v>0.2</v>
      </c>
      <c r="DN272" s="1">
        <v>0.1</v>
      </c>
    </row>
    <row r="273" ht="14" hidden="1" customHeight="1" spans="1:118">
      <c r="A273" s="1" t="s">
        <v>1244</v>
      </c>
      <c r="B273" s="1" t="s">
        <v>1241</v>
      </c>
      <c r="C273" s="1" t="s">
        <v>1242</v>
      </c>
      <c r="D273" s="1" t="s">
        <v>1178</v>
      </c>
      <c r="E273" s="1" t="s">
        <v>149</v>
      </c>
      <c r="F273" s="1" t="s">
        <v>128</v>
      </c>
      <c r="G273" s="1" t="s">
        <v>309</v>
      </c>
      <c r="H273" s="1" t="s">
        <v>1245</v>
      </c>
      <c r="K273" s="1">
        <f t="shared" si="98"/>
        <v>0</v>
      </c>
      <c r="L273" s="7">
        <f t="shared" si="99"/>
        <v>0</v>
      </c>
      <c r="M273" s="1">
        <f t="shared" si="100"/>
        <v>0</v>
      </c>
      <c r="N273" s="13">
        <f t="shared" si="101"/>
        <v>0</v>
      </c>
      <c r="P273" s="1">
        <f t="shared" si="102"/>
        <v>0.0681</v>
      </c>
      <c r="Q273" s="1">
        <v>0</v>
      </c>
      <c r="S273" s="1" t="s">
        <v>130</v>
      </c>
      <c r="T273" s="1" t="e">
        <f>VLOOKUP($A273,'[1]Sheet 1'!$A:$AN,T$1,0)</f>
        <v>#N/A</v>
      </c>
      <c r="U273" s="1" t="s">
        <v>131</v>
      </c>
      <c r="V273" s="1" t="s">
        <v>158</v>
      </c>
      <c r="W273" s="1" t="s">
        <v>158</v>
      </c>
      <c r="X273" s="1" t="s">
        <v>134</v>
      </c>
      <c r="Y273" s="1" t="str">
        <f>VLOOKUP($A273,'[1]Sheet 1'!$A:$AN,Y$1,0)</f>
        <v>Proposed Plan</v>
      </c>
      <c r="Z273" s="1" t="str">
        <f>VLOOKUP($A273,'[1]Sheet 1'!$A:$AN,Z$1,0)</f>
        <v>eSource</v>
      </c>
      <c r="AA273" s="1" t="s">
        <v>131</v>
      </c>
      <c r="AB273" s="1" t="s">
        <v>529</v>
      </c>
      <c r="AC273" s="1" t="s">
        <v>159</v>
      </c>
      <c r="AD273" s="1" t="e">
        <f>VLOOKUP($A273,'[1]Sheet 1'!$A:$AN,AD$1,0)</f>
        <v>#N/A</v>
      </c>
      <c r="AE273" s="1" t="e">
        <f>VLOOKUP($A273,'[1]Sheet 1'!$A:$AN,AE$1,0)</f>
        <v>#N/A</v>
      </c>
      <c r="AF273" s="1" t="s">
        <v>158</v>
      </c>
      <c r="AG273" s="1" t="e">
        <f>VLOOKUP($A273,'[1]Sheet 1'!$A:$AN,AG$1,0)</f>
        <v>#N/A</v>
      </c>
      <c r="AH273" s="1" t="e">
        <f>VLOOKUP($A273,'[1]Sheet 1'!$A:$AN,AH$1,0)</f>
        <v>#N/A</v>
      </c>
      <c r="AI273" s="1" t="e">
        <f>VLOOKUP($A273,'[1]Sheet 1'!$A:$AN,AI$1,0)</f>
        <v>#N/A</v>
      </c>
      <c r="AJ273" s="1" t="e">
        <f>VLOOKUP($A273,'[1]Sheet 1'!$A:$AN,AJ$1,0)</f>
        <v>#N/A</v>
      </c>
      <c r="AK273" s="1" t="e">
        <f>VLOOKUP($A273,'[1]Sheet 1'!$A:$AN,AK$1,0)</f>
        <v>#REF!</v>
      </c>
      <c r="AL273" s="1" t="e">
        <f>VLOOKUP($A273,'[1]Sheet 1'!$A:$AN,AL$1,0)</f>
        <v>#REF!</v>
      </c>
      <c r="AM273" s="1" t="e">
        <f>VLOOKUP($A273,'[1]Sheet 1'!$A:$AN,AM$1,0)</f>
        <v>#REF!</v>
      </c>
      <c r="AN273" s="1" t="e">
        <f>VLOOKUP($A273,'[1]Sheet 1'!$A:$AN,AN$1,0)</f>
        <v>#REF!</v>
      </c>
      <c r="AO273" s="22" t="s">
        <v>1242</v>
      </c>
      <c r="AW273" s="1" t="s">
        <v>141</v>
      </c>
      <c r="AZ273" s="22" t="s">
        <v>1245</v>
      </c>
      <c r="BA273" s="1" t="s">
        <v>1246</v>
      </c>
      <c r="BB273" s="1" t="s">
        <v>309</v>
      </c>
      <c r="BF273" s="1" t="s">
        <v>138</v>
      </c>
      <c r="BG273" s="1" t="s">
        <v>152</v>
      </c>
      <c r="BH273" s="1" t="s">
        <v>152</v>
      </c>
      <c r="BI273" s="23">
        <v>42934</v>
      </c>
      <c r="BJ273" s="23">
        <v>43307</v>
      </c>
      <c r="BK273" s="24">
        <v>81.6</v>
      </c>
      <c r="BL273" s="1">
        <v>0.1</v>
      </c>
      <c r="DF273" s="22" t="s">
        <v>1178</v>
      </c>
      <c r="DJ273" s="22" t="s">
        <v>1225</v>
      </c>
      <c r="DM273" s="1">
        <v>0.2</v>
      </c>
      <c r="DN273" s="1">
        <v>0.1</v>
      </c>
    </row>
    <row r="274" ht="14" customHeight="1" spans="1:120">
      <c r="A274" s="1">
        <v>12519</v>
      </c>
      <c r="B274" s="1" t="s">
        <v>1247</v>
      </c>
      <c r="C274" s="1" t="s">
        <v>1248</v>
      </c>
      <c r="D274" s="1" t="s">
        <v>431</v>
      </c>
      <c r="E274" s="1" t="s">
        <v>127</v>
      </c>
      <c r="F274" s="1" t="s">
        <v>128</v>
      </c>
      <c r="G274" s="1" t="s">
        <v>157</v>
      </c>
      <c r="H274" s="1">
        <v>0</v>
      </c>
      <c r="K274" s="7">
        <f t="shared" si="98"/>
        <v>0</v>
      </c>
      <c r="L274" s="7">
        <f t="shared" si="99"/>
        <v>0</v>
      </c>
      <c r="M274" s="1">
        <f t="shared" si="100"/>
        <v>0</v>
      </c>
      <c r="N274" s="13">
        <f t="shared" si="101"/>
        <v>0</v>
      </c>
      <c r="P274" s="1">
        <f t="shared" si="102"/>
        <v>0.454</v>
      </c>
      <c r="Q274" s="1">
        <v>0</v>
      </c>
      <c r="S274" s="1" t="s">
        <v>130</v>
      </c>
      <c r="T274" s="1" t="e">
        <f>VLOOKUP($A274,'[1]Sheet 1'!$A:$AN,T$1,0)</f>
        <v>#N/A</v>
      </c>
      <c r="U274" s="1" t="s">
        <v>131</v>
      </c>
      <c r="V274" s="1" t="s">
        <v>158</v>
      </c>
      <c r="W274" s="1" t="s">
        <v>158</v>
      </c>
      <c r="X274" s="1" t="s">
        <v>134</v>
      </c>
      <c r="Y274" s="1" t="str">
        <f>VLOOKUP($A274,'[1]Sheet 1'!$A:$AN,Y$1,0)</f>
        <v>Strategy Approved</v>
      </c>
      <c r="Z274" s="1" t="str">
        <f>VLOOKUP($A274,'[1]Sheet 1'!$A:$AN,Z$1,0)</f>
        <v>eICF</v>
      </c>
      <c r="AA274" s="1" t="s">
        <v>131</v>
      </c>
      <c r="AB274" s="1" t="s">
        <v>529</v>
      </c>
      <c r="AC274" s="1" t="s">
        <v>159</v>
      </c>
      <c r="AD274" s="1" t="e">
        <f>VLOOKUP($A274,'[1]Sheet 1'!$A:$AN,AD$1,0)</f>
        <v>#N/A</v>
      </c>
      <c r="AE274" s="1" t="e">
        <f>VLOOKUP($A274,'[1]Sheet 1'!$A:$AN,AE$1,0)</f>
        <v>#N/A</v>
      </c>
      <c r="AF274" s="1" t="s">
        <v>158</v>
      </c>
      <c r="AG274" s="1" t="e">
        <f>VLOOKUP($A274,'[1]Sheet 1'!$A:$AN,AG$1,0)</f>
        <v>#N/A</v>
      </c>
      <c r="AH274" s="1" t="e">
        <f>VLOOKUP($A274,'[1]Sheet 1'!$A:$AN,AH$1,0)</f>
        <v>#N/A</v>
      </c>
      <c r="AI274" s="1" t="e">
        <f>VLOOKUP($A274,'[1]Sheet 1'!$A:$AN,AI$1,0)</f>
        <v>#N/A</v>
      </c>
      <c r="AJ274" s="1" t="e">
        <f>VLOOKUP($A274,'[1]Sheet 1'!$A:$AN,AJ$1,0)</f>
        <v>#N/A</v>
      </c>
      <c r="AK274" s="1" t="e">
        <f>VLOOKUP($A274,'[1]Sheet 1'!$A:$AN,AK$1,0)</f>
        <v>#REF!</v>
      </c>
      <c r="AL274" s="1" t="e">
        <f>VLOOKUP($A274,'[1]Sheet 1'!$A:$AN,AL$1,0)</f>
        <v>#REF!</v>
      </c>
      <c r="AM274" s="1" t="e">
        <f>VLOOKUP($A274,'[1]Sheet 1'!$A:$AN,AM$1,0)</f>
        <v>#REF!</v>
      </c>
      <c r="AN274" s="1" t="e">
        <f>VLOOKUP($A274,'[1]Sheet 1'!$A:$AN,AN$1,0)</f>
        <v>#REF!</v>
      </c>
      <c r="AO274" s="22" t="s">
        <v>1248</v>
      </c>
      <c r="AQ274" s="22" t="s">
        <v>1247</v>
      </c>
      <c r="AR274" s="1" t="s">
        <v>138</v>
      </c>
      <c r="AS274" s="1" t="s">
        <v>139</v>
      </c>
      <c r="AV274" s="1" t="s">
        <v>140</v>
      </c>
      <c r="AW274" s="1" t="s">
        <v>172</v>
      </c>
      <c r="AX274" s="1" t="s">
        <v>173</v>
      </c>
      <c r="AY274" s="22" t="s">
        <v>1249</v>
      </c>
      <c r="BI274" s="23">
        <v>42919</v>
      </c>
      <c r="BJ274" s="23">
        <v>43921</v>
      </c>
      <c r="BK274" s="24">
        <v>466.1</v>
      </c>
      <c r="BL274" s="1">
        <v>0.3</v>
      </c>
      <c r="CT274" s="1" t="s">
        <v>188</v>
      </c>
      <c r="DA274" s="29">
        <v>999999.96</v>
      </c>
      <c r="DD274" s="1" t="s">
        <v>145</v>
      </c>
      <c r="DE274" s="22" t="s">
        <v>431</v>
      </c>
      <c r="DH274" s="1" t="s">
        <v>211</v>
      </c>
      <c r="DI274" s="22" t="s">
        <v>219</v>
      </c>
      <c r="DM274" s="1">
        <v>0.5</v>
      </c>
      <c r="DN274" s="1">
        <v>0.9</v>
      </c>
      <c r="DO274" s="1">
        <v>0.6</v>
      </c>
      <c r="DP274" s="1">
        <v>0</v>
      </c>
    </row>
    <row r="275" ht="14" hidden="1" customHeight="1" spans="1:120">
      <c r="A275" s="1" t="s">
        <v>1250</v>
      </c>
      <c r="B275" s="1" t="s">
        <v>1247</v>
      </c>
      <c r="C275" s="1" t="s">
        <v>1248</v>
      </c>
      <c r="D275" s="1" t="s">
        <v>431</v>
      </c>
      <c r="E275" s="1" t="s">
        <v>149</v>
      </c>
      <c r="F275" s="1" t="s">
        <v>128</v>
      </c>
      <c r="G275" s="1" t="s">
        <v>157</v>
      </c>
      <c r="H275" s="1" t="s">
        <v>1251</v>
      </c>
      <c r="K275" s="1">
        <f t="shared" si="98"/>
        <v>0</v>
      </c>
      <c r="L275" s="7">
        <f t="shared" si="99"/>
        <v>0</v>
      </c>
      <c r="M275" s="1">
        <f t="shared" si="100"/>
        <v>0</v>
      </c>
      <c r="N275" s="13">
        <f t="shared" si="101"/>
        <v>0</v>
      </c>
      <c r="P275" s="1">
        <f t="shared" si="102"/>
        <v>0.454</v>
      </c>
      <c r="Q275" s="1">
        <v>0</v>
      </c>
      <c r="S275" s="1" t="s">
        <v>130</v>
      </c>
      <c r="T275" s="1" t="e">
        <f>VLOOKUP($A275,'[1]Sheet 1'!$A:$AN,T$1,0)</f>
        <v>#N/A</v>
      </c>
      <c r="U275" s="1" t="s">
        <v>131</v>
      </c>
      <c r="V275" s="1" t="s">
        <v>158</v>
      </c>
      <c r="W275" s="1" t="s">
        <v>158</v>
      </c>
      <c r="X275" s="1" t="s">
        <v>134</v>
      </c>
      <c r="Y275" s="1" t="str">
        <f>VLOOKUP($A275,'[1]Sheet 1'!$A:$AN,Y$1,0)</f>
        <v>Strategy Approved</v>
      </c>
      <c r="Z275" s="1" t="str">
        <f>VLOOKUP($A275,'[1]Sheet 1'!$A:$AN,Z$1,0)</f>
        <v>eICF</v>
      </c>
      <c r="AA275" s="1" t="s">
        <v>131</v>
      </c>
      <c r="AB275" s="1" t="s">
        <v>529</v>
      </c>
      <c r="AC275" s="1" t="s">
        <v>159</v>
      </c>
      <c r="AD275" s="1" t="e">
        <f>VLOOKUP($A275,'[1]Sheet 1'!$A:$AN,AD$1,0)</f>
        <v>#N/A</v>
      </c>
      <c r="AE275" s="1" t="e">
        <f>VLOOKUP($A275,'[1]Sheet 1'!$A:$AN,AE$1,0)</f>
        <v>#N/A</v>
      </c>
      <c r="AF275" s="1" t="s">
        <v>158</v>
      </c>
      <c r="AG275" s="1" t="e">
        <f>VLOOKUP($A275,'[1]Sheet 1'!$A:$AN,AG$1,0)</f>
        <v>#N/A</v>
      </c>
      <c r="AH275" s="1" t="e">
        <f>VLOOKUP($A275,'[1]Sheet 1'!$A:$AN,AH$1,0)</f>
        <v>#N/A</v>
      </c>
      <c r="AI275" s="1" t="e">
        <f>VLOOKUP($A275,'[1]Sheet 1'!$A:$AN,AI$1,0)</f>
        <v>#N/A</v>
      </c>
      <c r="AJ275" s="1" t="e">
        <f>VLOOKUP($A275,'[1]Sheet 1'!$A:$AN,AJ$1,0)</f>
        <v>#N/A</v>
      </c>
      <c r="AK275" s="1" t="e">
        <f>VLOOKUP($A275,'[1]Sheet 1'!$A:$AN,AK$1,0)</f>
        <v>#REF!</v>
      </c>
      <c r="AL275" s="1" t="e">
        <f>VLOOKUP($A275,'[1]Sheet 1'!$A:$AN,AL$1,0)</f>
        <v>#REF!</v>
      </c>
      <c r="AM275" s="1" t="e">
        <f>VLOOKUP($A275,'[1]Sheet 1'!$A:$AN,AM$1,0)</f>
        <v>#REF!</v>
      </c>
      <c r="AN275" s="1" t="e">
        <f>VLOOKUP($A275,'[1]Sheet 1'!$A:$AN,AN$1,0)</f>
        <v>#REF!</v>
      </c>
      <c r="AO275" s="22" t="s">
        <v>1248</v>
      </c>
      <c r="AW275" s="1" t="s">
        <v>172</v>
      </c>
      <c r="AZ275" s="22" t="s">
        <v>1251</v>
      </c>
      <c r="BA275" s="1" t="s">
        <v>1252</v>
      </c>
      <c r="BB275" s="1" t="s">
        <v>166</v>
      </c>
      <c r="BD275" s="1" t="s">
        <v>466</v>
      </c>
      <c r="BF275" s="1" t="s">
        <v>138</v>
      </c>
      <c r="BG275" s="1" t="s">
        <v>152</v>
      </c>
      <c r="BH275" s="1" t="s">
        <v>152</v>
      </c>
      <c r="BI275" s="23">
        <v>42919</v>
      </c>
      <c r="BJ275" s="23">
        <v>43921</v>
      </c>
      <c r="BK275" s="24">
        <v>466.1</v>
      </c>
      <c r="BL275" s="1">
        <v>0.3</v>
      </c>
      <c r="DA275" s="29">
        <v>999999.96</v>
      </c>
      <c r="DF275" s="22" t="s">
        <v>431</v>
      </c>
      <c r="DJ275" s="22" t="s">
        <v>467</v>
      </c>
      <c r="DM275" s="1">
        <v>0.5</v>
      </c>
      <c r="DN275" s="1">
        <v>0.9</v>
      </c>
      <c r="DO275" s="1">
        <v>0.6</v>
      </c>
      <c r="DP275" s="1">
        <v>0</v>
      </c>
    </row>
    <row r="276" ht="14" customHeight="1" spans="1:118">
      <c r="A276" s="1">
        <v>12518</v>
      </c>
      <c r="B276" s="1" t="s">
        <v>1253</v>
      </c>
      <c r="C276" s="1" t="s">
        <v>1254</v>
      </c>
      <c r="D276" s="1" t="s">
        <v>1178</v>
      </c>
      <c r="E276" s="1" t="s">
        <v>127</v>
      </c>
      <c r="F276" s="1" t="s">
        <v>128</v>
      </c>
      <c r="G276" s="1" t="s">
        <v>1255</v>
      </c>
      <c r="H276" s="1">
        <v>0</v>
      </c>
      <c r="K276" s="7">
        <f t="shared" si="98"/>
        <v>0</v>
      </c>
      <c r="L276" s="7">
        <f t="shared" si="99"/>
        <v>0</v>
      </c>
      <c r="M276" s="1">
        <f t="shared" si="100"/>
        <v>0</v>
      </c>
      <c r="N276" s="13">
        <f t="shared" si="101"/>
        <v>0</v>
      </c>
      <c r="P276" s="1">
        <f t="shared" si="102"/>
        <v>0.0227</v>
      </c>
      <c r="Q276" s="1">
        <v>0</v>
      </c>
      <c r="S276" s="1" t="s">
        <v>130</v>
      </c>
      <c r="T276" s="1" t="e">
        <f>VLOOKUP($A276,'[1]Sheet 1'!$A:$AN,T$1,0)</f>
        <v>#N/A</v>
      </c>
      <c r="U276" s="1" t="s">
        <v>466</v>
      </c>
      <c r="V276" s="1" t="s">
        <v>132</v>
      </c>
      <c r="W276" s="1" t="s">
        <v>133</v>
      </c>
      <c r="X276" s="1" t="s">
        <v>134</v>
      </c>
      <c r="Y276" s="1" t="str">
        <f>VLOOKUP($A276,'[1]Sheet 1'!$A:$AN,Y$1,0)</f>
        <v>Proposed Plan</v>
      </c>
      <c r="Z276" s="1" t="str">
        <f>VLOOKUP($A276,'[1]Sheet 1'!$A:$AN,Z$1,0)</f>
        <v>FocalView Research Kit App</v>
      </c>
      <c r="AA276" s="1" t="s">
        <v>131</v>
      </c>
      <c r="AB276" s="1" t="s">
        <v>135</v>
      </c>
      <c r="AC276" s="1" t="s">
        <v>588</v>
      </c>
      <c r="AD276" s="1" t="e">
        <f>VLOOKUP($A276,'[1]Sheet 1'!$A:$AN,AD$1,0)</f>
        <v>#N/A</v>
      </c>
      <c r="AE276" s="1" t="e">
        <f>VLOOKUP($A276,'[1]Sheet 1'!$A:$AN,AE$1,0)</f>
        <v>#N/A</v>
      </c>
      <c r="AF276" s="1" t="s">
        <v>530</v>
      </c>
      <c r="AG276" s="1" t="e">
        <f>VLOOKUP($A276,'[1]Sheet 1'!$A:$AN,AG$1,0)</f>
        <v>#N/A</v>
      </c>
      <c r="AH276" s="1" t="e">
        <f>VLOOKUP($A276,'[1]Sheet 1'!$A:$AN,AH$1,0)</f>
        <v>#N/A</v>
      </c>
      <c r="AI276" s="1" t="e">
        <f>VLOOKUP($A276,'[1]Sheet 1'!$A:$AN,AI$1,0)</f>
        <v>#N/A</v>
      </c>
      <c r="AJ276" s="1" t="e">
        <f>VLOOKUP($A276,'[1]Sheet 1'!$A:$AN,AJ$1,0)</f>
        <v>#N/A</v>
      </c>
      <c r="AK276" s="1" t="e">
        <f>VLOOKUP($A276,'[1]Sheet 1'!$A:$AN,AK$1,0)</f>
        <v>#REF!</v>
      </c>
      <c r="AL276" s="1" t="e">
        <f>VLOOKUP($A276,'[1]Sheet 1'!$A:$AN,AL$1,0)</f>
        <v>#REF!</v>
      </c>
      <c r="AM276" s="1" t="e">
        <f>VLOOKUP($A276,'[1]Sheet 1'!$A:$AN,AM$1,0)</f>
        <v>#REF!</v>
      </c>
      <c r="AN276" s="1" t="e">
        <f>VLOOKUP($A276,'[1]Sheet 1'!$A:$AN,AN$1,0)</f>
        <v>#REF!</v>
      </c>
      <c r="AO276" s="22" t="s">
        <v>1254</v>
      </c>
      <c r="AQ276" s="22" t="s">
        <v>1253</v>
      </c>
      <c r="AR276" s="1" t="s">
        <v>138</v>
      </c>
      <c r="AS276" s="1" t="s">
        <v>139</v>
      </c>
      <c r="AV276" s="1" t="s">
        <v>140</v>
      </c>
      <c r="AW276" s="1" t="s">
        <v>141</v>
      </c>
      <c r="AX276" s="1" t="s">
        <v>142</v>
      </c>
      <c r="AY276" s="22" t="s">
        <v>1256</v>
      </c>
      <c r="BI276" s="23">
        <v>42919</v>
      </c>
      <c r="BJ276" s="23">
        <v>43304</v>
      </c>
      <c r="BK276" s="24">
        <v>18.8</v>
      </c>
      <c r="BL276" s="1">
        <v>0</v>
      </c>
      <c r="CT276" s="1" t="s">
        <v>144</v>
      </c>
      <c r="DD276" s="1" t="s">
        <v>145</v>
      </c>
      <c r="DE276" s="22" t="s">
        <v>1178</v>
      </c>
      <c r="DH276" s="1" t="s">
        <v>211</v>
      </c>
      <c r="DI276" s="22" t="s">
        <v>1257</v>
      </c>
      <c r="DM276" s="1">
        <v>0.1</v>
      </c>
      <c r="DN276" s="1">
        <v>0</v>
      </c>
    </row>
    <row r="277" ht="14" hidden="1" customHeight="1" spans="1:118">
      <c r="A277" s="1" t="s">
        <v>1258</v>
      </c>
      <c r="B277" s="1" t="s">
        <v>1253</v>
      </c>
      <c r="C277" s="1" t="s">
        <v>1254</v>
      </c>
      <c r="D277" s="1" t="s">
        <v>1178</v>
      </c>
      <c r="E277" s="1" t="s">
        <v>149</v>
      </c>
      <c r="F277" s="1" t="s">
        <v>128</v>
      </c>
      <c r="G277" s="1" t="s">
        <v>1255</v>
      </c>
      <c r="H277" s="1" t="s">
        <v>1259</v>
      </c>
      <c r="K277" s="1">
        <f t="shared" si="98"/>
        <v>0</v>
      </c>
      <c r="L277" s="7">
        <f t="shared" si="99"/>
        <v>0</v>
      </c>
      <c r="M277" s="1">
        <f t="shared" si="100"/>
        <v>0</v>
      </c>
      <c r="N277" s="13">
        <f t="shared" si="101"/>
        <v>0</v>
      </c>
      <c r="P277" s="1">
        <f t="shared" si="102"/>
        <v>0.0227</v>
      </c>
      <c r="Q277" s="1">
        <v>0</v>
      </c>
      <c r="S277" s="1" t="s">
        <v>130</v>
      </c>
      <c r="T277" s="1" t="e">
        <f>VLOOKUP($A277,'[1]Sheet 1'!$A:$AN,T$1,0)</f>
        <v>#N/A</v>
      </c>
      <c r="U277" s="1" t="s">
        <v>466</v>
      </c>
      <c r="V277" s="1" t="s">
        <v>132</v>
      </c>
      <c r="W277" s="1" t="s">
        <v>133</v>
      </c>
      <c r="X277" s="1" t="s">
        <v>134</v>
      </c>
      <c r="Y277" s="1" t="str">
        <f>VLOOKUP($A277,'[1]Sheet 1'!$A:$AN,Y$1,0)</f>
        <v>Proposed Plan</v>
      </c>
      <c r="Z277" s="1" t="str">
        <f>VLOOKUP($A277,'[1]Sheet 1'!$A:$AN,Z$1,0)</f>
        <v>FocalPoint Research Kit App</v>
      </c>
      <c r="AA277" s="1" t="s">
        <v>131</v>
      </c>
      <c r="AB277" s="1" t="s">
        <v>135</v>
      </c>
      <c r="AC277" s="1" t="s">
        <v>588</v>
      </c>
      <c r="AD277" s="1" t="e">
        <f>VLOOKUP($A277,'[1]Sheet 1'!$A:$AN,AD$1,0)</f>
        <v>#N/A</v>
      </c>
      <c r="AE277" s="1" t="e">
        <f>VLOOKUP($A277,'[1]Sheet 1'!$A:$AN,AE$1,0)</f>
        <v>#N/A</v>
      </c>
      <c r="AF277" s="1" t="s">
        <v>530</v>
      </c>
      <c r="AG277" s="1" t="e">
        <f>VLOOKUP($A277,'[1]Sheet 1'!$A:$AN,AG$1,0)</f>
        <v>#N/A</v>
      </c>
      <c r="AH277" s="1" t="e">
        <f>VLOOKUP($A277,'[1]Sheet 1'!$A:$AN,AH$1,0)</f>
        <v>#N/A</v>
      </c>
      <c r="AI277" s="1" t="e">
        <f>VLOOKUP($A277,'[1]Sheet 1'!$A:$AN,AI$1,0)</f>
        <v>#N/A</v>
      </c>
      <c r="AJ277" s="1" t="e">
        <f>VLOOKUP($A277,'[1]Sheet 1'!$A:$AN,AJ$1,0)</f>
        <v>#N/A</v>
      </c>
      <c r="AK277" s="1" t="e">
        <f>VLOOKUP($A277,'[1]Sheet 1'!$A:$AN,AK$1,0)</f>
        <v>#REF!</v>
      </c>
      <c r="AL277" s="1" t="e">
        <f>VLOOKUP($A277,'[1]Sheet 1'!$A:$AN,AL$1,0)</f>
        <v>#REF!</v>
      </c>
      <c r="AM277" s="1" t="e">
        <f>VLOOKUP($A277,'[1]Sheet 1'!$A:$AN,AM$1,0)</f>
        <v>#REF!</v>
      </c>
      <c r="AN277" s="1" t="e">
        <f>VLOOKUP($A277,'[1]Sheet 1'!$A:$AN,AN$1,0)</f>
        <v>#REF!</v>
      </c>
      <c r="AO277" s="22" t="s">
        <v>1260</v>
      </c>
      <c r="AW277" s="1" t="s">
        <v>141</v>
      </c>
      <c r="AZ277" s="22" t="s">
        <v>1259</v>
      </c>
      <c r="BA277" s="1" t="s">
        <v>1261</v>
      </c>
      <c r="BB277" s="1" t="s">
        <v>1262</v>
      </c>
      <c r="BF277" s="1" t="s">
        <v>138</v>
      </c>
      <c r="BG277" s="1" t="s">
        <v>152</v>
      </c>
      <c r="BH277" s="1" t="s">
        <v>152</v>
      </c>
      <c r="BI277" s="23">
        <v>42919</v>
      </c>
      <c r="BJ277" s="23">
        <v>43304</v>
      </c>
      <c r="BK277" s="24">
        <v>18.8</v>
      </c>
      <c r="BL277" s="1">
        <v>0</v>
      </c>
      <c r="DF277" s="22" t="s">
        <v>1178</v>
      </c>
      <c r="DJ277" s="22" t="s">
        <v>1225</v>
      </c>
      <c r="DM277" s="1">
        <v>0.1</v>
      </c>
      <c r="DN277" s="1">
        <v>0</v>
      </c>
    </row>
    <row r="278" ht="14" customHeight="1" spans="1:117">
      <c r="A278" s="1">
        <v>12516</v>
      </c>
      <c r="B278" s="1" t="s">
        <v>1263</v>
      </c>
      <c r="C278" s="1" t="s">
        <v>1264</v>
      </c>
      <c r="D278" s="1" t="s">
        <v>1178</v>
      </c>
      <c r="E278" s="1" t="s">
        <v>127</v>
      </c>
      <c r="F278" s="1" t="s">
        <v>128</v>
      </c>
      <c r="G278" s="1" t="s">
        <v>1255</v>
      </c>
      <c r="H278" s="1">
        <v>0</v>
      </c>
      <c r="K278" s="7">
        <f t="shared" si="98"/>
        <v>0</v>
      </c>
      <c r="L278" s="7">
        <f t="shared" si="99"/>
        <v>0</v>
      </c>
      <c r="M278" s="1">
        <f t="shared" si="100"/>
        <v>0</v>
      </c>
      <c r="N278" s="13">
        <f t="shared" si="101"/>
        <v>0</v>
      </c>
      <c r="P278" s="1">
        <f t="shared" si="102"/>
        <v>0</v>
      </c>
      <c r="Q278" s="1">
        <v>0</v>
      </c>
      <c r="S278" s="1" t="s">
        <v>130</v>
      </c>
      <c r="T278" s="1" t="e">
        <f>VLOOKUP($A278,'[1]Sheet 1'!$A:$AN,T$1,0)</f>
        <v>#N/A</v>
      </c>
      <c r="U278" s="1" t="s">
        <v>466</v>
      </c>
      <c r="V278" s="1" t="s">
        <v>132</v>
      </c>
      <c r="W278" s="1" t="s">
        <v>133</v>
      </c>
      <c r="X278" s="1" t="s">
        <v>134</v>
      </c>
      <c r="Y278" s="1" t="str">
        <f>VLOOKUP($A278,'[1]Sheet 1'!$A:$AN,Y$1,0)</f>
        <v>Proposed Plan</v>
      </c>
      <c r="Z278" s="1" t="str">
        <f>VLOOKUP($A278,'[1]Sheet 1'!$A:$AN,Z$1,0)</f>
        <v>Glaucoma: Pts compliance device tech</v>
      </c>
      <c r="AA278" s="1" t="s">
        <v>131</v>
      </c>
      <c r="AB278" s="1" t="s">
        <v>135</v>
      </c>
      <c r="AC278" s="1" t="s">
        <v>588</v>
      </c>
      <c r="AD278" s="1" t="e">
        <f>VLOOKUP($A278,'[1]Sheet 1'!$A:$AN,AD$1,0)</f>
        <v>#N/A</v>
      </c>
      <c r="AE278" s="1" t="e">
        <f>VLOOKUP($A278,'[1]Sheet 1'!$A:$AN,AE$1,0)</f>
        <v>#N/A</v>
      </c>
      <c r="AF278" s="1" t="s">
        <v>459</v>
      </c>
      <c r="AG278" s="1" t="e">
        <f>VLOOKUP($A278,'[1]Sheet 1'!$A:$AN,AG$1,0)</f>
        <v>#N/A</v>
      </c>
      <c r="AH278" s="1" t="e">
        <f>VLOOKUP($A278,'[1]Sheet 1'!$A:$AN,AH$1,0)</f>
        <v>#N/A</v>
      </c>
      <c r="AI278" s="1" t="e">
        <f>VLOOKUP($A278,'[1]Sheet 1'!$A:$AN,AI$1,0)</f>
        <v>#N/A</v>
      </c>
      <c r="AJ278" s="1" t="e">
        <f>VLOOKUP($A278,'[1]Sheet 1'!$A:$AN,AJ$1,0)</f>
        <v>#N/A</v>
      </c>
      <c r="AK278" s="1" t="e">
        <f>VLOOKUP($A278,'[1]Sheet 1'!$A:$AN,AK$1,0)</f>
        <v>#REF!</v>
      </c>
      <c r="AL278" s="1" t="e">
        <f>VLOOKUP($A278,'[1]Sheet 1'!$A:$AN,AL$1,0)</f>
        <v>#REF!</v>
      </c>
      <c r="AM278" s="1" t="e">
        <f>VLOOKUP($A278,'[1]Sheet 1'!$A:$AN,AM$1,0)</f>
        <v>#REF!</v>
      </c>
      <c r="AN278" s="1" t="e">
        <f>VLOOKUP($A278,'[1]Sheet 1'!$A:$AN,AN$1,0)</f>
        <v>#REF!</v>
      </c>
      <c r="AO278" s="22" t="s">
        <v>1264</v>
      </c>
      <c r="AQ278" s="22" t="s">
        <v>1263</v>
      </c>
      <c r="AR278" s="1" t="s">
        <v>138</v>
      </c>
      <c r="AS278" s="1" t="s">
        <v>139</v>
      </c>
      <c r="AV278" s="1" t="s">
        <v>140</v>
      </c>
      <c r="AW278" s="1" t="s">
        <v>141</v>
      </c>
      <c r="AX278" s="1" t="s">
        <v>142</v>
      </c>
      <c r="AY278" s="22" t="s">
        <v>1265</v>
      </c>
      <c r="BI278" s="23">
        <v>42933</v>
      </c>
      <c r="BJ278" s="23">
        <v>42965</v>
      </c>
      <c r="BK278" s="24">
        <v>3.6</v>
      </c>
      <c r="BL278" s="1">
        <v>0</v>
      </c>
      <c r="CT278" s="1" t="s">
        <v>144</v>
      </c>
      <c r="DD278" s="1" t="s">
        <v>145</v>
      </c>
      <c r="DE278" s="22" t="s">
        <v>1178</v>
      </c>
      <c r="DH278" s="1" t="s">
        <v>161</v>
      </c>
      <c r="DI278" s="22" t="s">
        <v>1257</v>
      </c>
      <c r="DM278" s="1">
        <v>0</v>
      </c>
    </row>
    <row r="279" ht="14" hidden="1" customHeight="1" spans="1:117">
      <c r="A279" s="1" t="s">
        <v>1266</v>
      </c>
      <c r="B279" s="1" t="s">
        <v>1263</v>
      </c>
      <c r="C279" s="1" t="s">
        <v>1264</v>
      </c>
      <c r="D279" s="1" t="s">
        <v>1178</v>
      </c>
      <c r="E279" s="1" t="s">
        <v>149</v>
      </c>
      <c r="F279" s="1" t="s">
        <v>128</v>
      </c>
      <c r="G279" s="1" t="s">
        <v>1255</v>
      </c>
      <c r="H279" s="1" t="s">
        <v>1267</v>
      </c>
      <c r="K279" s="1">
        <f t="shared" si="98"/>
        <v>0</v>
      </c>
      <c r="L279" s="7">
        <f t="shared" si="99"/>
        <v>0</v>
      </c>
      <c r="M279" s="1">
        <f t="shared" si="100"/>
        <v>0</v>
      </c>
      <c r="N279" s="13">
        <f t="shared" si="101"/>
        <v>0</v>
      </c>
      <c r="P279" s="1">
        <f t="shared" si="102"/>
        <v>0</v>
      </c>
      <c r="Q279" s="1">
        <v>0</v>
      </c>
      <c r="S279" s="1" t="s">
        <v>130</v>
      </c>
      <c r="T279" s="1" t="e">
        <f>VLOOKUP($A279,'[1]Sheet 1'!$A:$AN,T$1,0)</f>
        <v>#N/A</v>
      </c>
      <c r="U279" s="1" t="s">
        <v>466</v>
      </c>
      <c r="V279" s="1" t="s">
        <v>132</v>
      </c>
      <c r="W279" s="1" t="s">
        <v>133</v>
      </c>
      <c r="X279" s="1" t="s">
        <v>134</v>
      </c>
      <c r="Y279" s="1" t="str">
        <f>VLOOKUP($A279,'[1]Sheet 1'!$A:$AN,Y$1,0)</f>
        <v>Proposed Plan</v>
      </c>
      <c r="Z279" s="1" t="str">
        <f>VLOOKUP($A279,'[1]Sheet 1'!$A:$AN,Z$1,0)</f>
        <v>Glaucoma: Pts compliance device/tech</v>
      </c>
      <c r="AA279" s="1" t="s">
        <v>131</v>
      </c>
      <c r="AB279" s="1" t="s">
        <v>135</v>
      </c>
      <c r="AC279" s="1" t="s">
        <v>588</v>
      </c>
      <c r="AD279" s="1" t="e">
        <f>VLOOKUP($A279,'[1]Sheet 1'!$A:$AN,AD$1,0)</f>
        <v>#N/A</v>
      </c>
      <c r="AE279" s="1" t="e">
        <f>VLOOKUP($A279,'[1]Sheet 1'!$A:$AN,AE$1,0)</f>
        <v>#N/A</v>
      </c>
      <c r="AF279" s="1" t="s">
        <v>459</v>
      </c>
      <c r="AG279" s="1" t="e">
        <f>VLOOKUP($A279,'[1]Sheet 1'!$A:$AN,AG$1,0)</f>
        <v>#N/A</v>
      </c>
      <c r="AH279" s="1" t="e">
        <f>VLOOKUP($A279,'[1]Sheet 1'!$A:$AN,AH$1,0)</f>
        <v>#N/A</v>
      </c>
      <c r="AI279" s="1" t="e">
        <f>VLOOKUP($A279,'[1]Sheet 1'!$A:$AN,AI$1,0)</f>
        <v>#N/A</v>
      </c>
      <c r="AJ279" s="1" t="e">
        <f>VLOOKUP($A279,'[1]Sheet 1'!$A:$AN,AJ$1,0)</f>
        <v>#N/A</v>
      </c>
      <c r="AK279" s="1" t="e">
        <f>VLOOKUP($A279,'[1]Sheet 1'!$A:$AN,AK$1,0)</f>
        <v>#REF!</v>
      </c>
      <c r="AL279" s="1" t="e">
        <f>VLOOKUP($A279,'[1]Sheet 1'!$A:$AN,AL$1,0)</f>
        <v>#REF!</v>
      </c>
      <c r="AM279" s="1" t="e">
        <f>VLOOKUP($A279,'[1]Sheet 1'!$A:$AN,AM$1,0)</f>
        <v>#REF!</v>
      </c>
      <c r="AN279" s="1" t="e">
        <f>VLOOKUP($A279,'[1]Sheet 1'!$A:$AN,AN$1,0)</f>
        <v>#REF!</v>
      </c>
      <c r="AO279" s="22" t="s">
        <v>1268</v>
      </c>
      <c r="AW279" s="1" t="s">
        <v>141</v>
      </c>
      <c r="AZ279" s="22" t="s">
        <v>1267</v>
      </c>
      <c r="BA279" s="1" t="s">
        <v>1269</v>
      </c>
      <c r="BB279" s="1" t="s">
        <v>1262</v>
      </c>
      <c r="BF279" s="1" t="s">
        <v>138</v>
      </c>
      <c r="BG279" s="1" t="s">
        <v>152</v>
      </c>
      <c r="BH279" s="1" t="s">
        <v>152</v>
      </c>
      <c r="BI279" s="23">
        <v>42933</v>
      </c>
      <c r="BJ279" s="23">
        <v>42965</v>
      </c>
      <c r="BK279" s="24">
        <v>3.6</v>
      </c>
      <c r="BL279" s="1">
        <v>0</v>
      </c>
      <c r="DF279" s="22" t="s">
        <v>1178</v>
      </c>
      <c r="DJ279" s="22" t="s">
        <v>292</v>
      </c>
      <c r="DM279" s="1">
        <v>0</v>
      </c>
    </row>
    <row r="280" ht="14" customHeight="1" spans="1:117">
      <c r="A280" s="1">
        <v>12541</v>
      </c>
      <c r="B280" s="1" t="s">
        <v>1270</v>
      </c>
      <c r="C280" s="1" t="s">
        <v>1271</v>
      </c>
      <c r="D280" s="1" t="s">
        <v>205</v>
      </c>
      <c r="E280" s="1" t="s">
        <v>127</v>
      </c>
      <c r="F280" s="1" t="s">
        <v>128</v>
      </c>
      <c r="G280" s="1" t="s">
        <v>197</v>
      </c>
      <c r="H280" s="1">
        <v>0</v>
      </c>
      <c r="K280" s="7">
        <f t="shared" si="98"/>
        <v>0</v>
      </c>
      <c r="L280" s="7">
        <f t="shared" si="99"/>
        <v>0</v>
      </c>
      <c r="M280" s="1">
        <f t="shared" si="100"/>
        <v>0</v>
      </c>
      <c r="N280" s="13">
        <f t="shared" si="101"/>
        <v>0</v>
      </c>
      <c r="P280" s="1">
        <f t="shared" si="102"/>
        <v>0</v>
      </c>
      <c r="Q280" s="1">
        <v>0</v>
      </c>
      <c r="S280" s="1" t="s">
        <v>130</v>
      </c>
      <c r="T280" s="1" t="e">
        <f>VLOOKUP($A280,'[1]Sheet 1'!$A:$AN,T$1,0)</f>
        <v>#N/A</v>
      </c>
      <c r="U280" s="1" t="s">
        <v>466</v>
      </c>
      <c r="V280" s="1" t="s">
        <v>132</v>
      </c>
      <c r="W280" s="1" t="s">
        <v>133</v>
      </c>
      <c r="X280" s="1" t="s">
        <v>134</v>
      </c>
      <c r="Y280" s="1" t="str">
        <f>VLOOKUP($A280,'[1]Sheet 1'!$A:$AN,Y$1,0)</f>
        <v>Proposed Plan</v>
      </c>
      <c r="Z280" s="1" t="str">
        <f>VLOOKUP($A280,'[1]Sheet 1'!$A:$AN,Z$1,0)</f>
        <v>Patient Engagement (Within Clinical Trial)</v>
      </c>
      <c r="AA280" s="1" t="s">
        <v>131</v>
      </c>
      <c r="AB280" s="1" t="s">
        <v>135</v>
      </c>
      <c r="AC280" s="1" t="s">
        <v>588</v>
      </c>
      <c r="AD280" s="1" t="e">
        <f>VLOOKUP($A280,'[1]Sheet 1'!$A:$AN,AD$1,0)</f>
        <v>#N/A</v>
      </c>
      <c r="AE280" s="1" t="e">
        <f>VLOOKUP($A280,'[1]Sheet 1'!$A:$AN,AE$1,0)</f>
        <v>#N/A</v>
      </c>
      <c r="AF280" s="1" t="s">
        <v>459</v>
      </c>
      <c r="AG280" s="1" t="e">
        <f>VLOOKUP($A280,'[1]Sheet 1'!$A:$AN,AG$1,0)</f>
        <v>#N/A</v>
      </c>
      <c r="AH280" s="1" t="e">
        <f>VLOOKUP($A280,'[1]Sheet 1'!$A:$AN,AH$1,0)</f>
        <v>#N/A</v>
      </c>
      <c r="AI280" s="1" t="e">
        <f>VLOOKUP($A280,'[1]Sheet 1'!$A:$AN,AI$1,0)</f>
        <v>#N/A</v>
      </c>
      <c r="AJ280" s="1" t="e">
        <f>VLOOKUP($A280,'[1]Sheet 1'!$A:$AN,AJ$1,0)</f>
        <v>#N/A</v>
      </c>
      <c r="AK280" s="1" t="e">
        <f>VLOOKUP($A280,'[1]Sheet 1'!$A:$AN,AK$1,0)</f>
        <v>#REF!</v>
      </c>
      <c r="AL280" s="1" t="e">
        <f>VLOOKUP($A280,'[1]Sheet 1'!$A:$AN,AL$1,0)</f>
        <v>#REF!</v>
      </c>
      <c r="AM280" s="1" t="e">
        <f>VLOOKUP($A280,'[1]Sheet 1'!$A:$AN,AM$1,0)</f>
        <v>#REF!</v>
      </c>
      <c r="AN280" s="1" t="e">
        <f>VLOOKUP($A280,'[1]Sheet 1'!$A:$AN,AN$1,0)</f>
        <v>#REF!</v>
      </c>
      <c r="AO280" s="22" t="s">
        <v>1271</v>
      </c>
      <c r="AQ280" s="22" t="s">
        <v>1270</v>
      </c>
      <c r="AR280" s="1" t="s">
        <v>138</v>
      </c>
      <c r="AS280" s="1" t="s">
        <v>139</v>
      </c>
      <c r="AV280" s="1" t="s">
        <v>140</v>
      </c>
      <c r="AW280" s="1" t="s">
        <v>141</v>
      </c>
      <c r="AX280" s="1" t="s">
        <v>142</v>
      </c>
      <c r="AY280" s="22" t="s">
        <v>1272</v>
      </c>
      <c r="BI280" s="23">
        <v>42919</v>
      </c>
      <c r="BJ280" s="23">
        <v>43098</v>
      </c>
      <c r="BK280" s="24">
        <v>10.4</v>
      </c>
      <c r="BL280" s="1">
        <v>0</v>
      </c>
      <c r="CT280" s="1" t="s">
        <v>144</v>
      </c>
      <c r="DD280" s="1" t="s">
        <v>145</v>
      </c>
      <c r="DE280" s="22" t="s">
        <v>205</v>
      </c>
      <c r="DH280" s="1" t="s">
        <v>146</v>
      </c>
      <c r="DI280" s="22" t="s">
        <v>1273</v>
      </c>
      <c r="DM280" s="1">
        <v>0</v>
      </c>
    </row>
    <row r="281" ht="14" hidden="1" customHeight="1" spans="1:117">
      <c r="A281" s="1" t="s">
        <v>1274</v>
      </c>
      <c r="B281" s="1" t="s">
        <v>1270</v>
      </c>
      <c r="C281" s="1" t="s">
        <v>1271</v>
      </c>
      <c r="D281" s="1" t="s">
        <v>205</v>
      </c>
      <c r="E281" s="1" t="s">
        <v>149</v>
      </c>
      <c r="F281" s="1" t="s">
        <v>128</v>
      </c>
      <c r="G281" s="1" t="s">
        <v>197</v>
      </c>
      <c r="H281" s="1" t="s">
        <v>1275</v>
      </c>
      <c r="K281" s="1">
        <f t="shared" si="98"/>
        <v>0</v>
      </c>
      <c r="L281" s="7">
        <f t="shared" si="99"/>
        <v>0</v>
      </c>
      <c r="M281" s="1">
        <f t="shared" si="100"/>
        <v>0</v>
      </c>
      <c r="N281" s="13">
        <f t="shared" si="101"/>
        <v>0</v>
      </c>
      <c r="P281" s="1">
        <f t="shared" si="102"/>
        <v>0</v>
      </c>
      <c r="Q281" s="1">
        <v>0</v>
      </c>
      <c r="S281" s="1" t="s">
        <v>130</v>
      </c>
      <c r="T281" s="1" t="e">
        <f>VLOOKUP($A281,'[1]Sheet 1'!$A:$AN,T$1,0)</f>
        <v>#N/A</v>
      </c>
      <c r="U281" s="1" t="s">
        <v>466</v>
      </c>
      <c r="V281" s="1" t="s">
        <v>132</v>
      </c>
      <c r="W281" s="1" t="s">
        <v>133</v>
      </c>
      <c r="X281" s="1" t="s">
        <v>134</v>
      </c>
      <c r="Y281" s="1" t="str">
        <f>VLOOKUP($A281,'[1]Sheet 1'!$A:$AN,Y$1,0)</f>
        <v>Proposed Plan</v>
      </c>
      <c r="Z281" s="1" t="str">
        <f>VLOOKUP($A281,'[1]Sheet 1'!$A:$AN,Z$1,0)</f>
        <v>Patient Engagement (Within Clinical Trial)</v>
      </c>
      <c r="AA281" s="1" t="s">
        <v>131</v>
      </c>
      <c r="AB281" s="1" t="s">
        <v>135</v>
      </c>
      <c r="AC281" s="1" t="s">
        <v>588</v>
      </c>
      <c r="AD281" s="1" t="e">
        <f>VLOOKUP($A281,'[1]Sheet 1'!$A:$AN,AD$1,0)</f>
        <v>#N/A</v>
      </c>
      <c r="AE281" s="1" t="e">
        <f>VLOOKUP($A281,'[1]Sheet 1'!$A:$AN,AE$1,0)</f>
        <v>#N/A</v>
      </c>
      <c r="AF281" s="1" t="s">
        <v>459</v>
      </c>
      <c r="AG281" s="1" t="e">
        <f>VLOOKUP($A281,'[1]Sheet 1'!$A:$AN,AG$1,0)</f>
        <v>#N/A</v>
      </c>
      <c r="AH281" s="1" t="e">
        <f>VLOOKUP($A281,'[1]Sheet 1'!$A:$AN,AH$1,0)</f>
        <v>#N/A</v>
      </c>
      <c r="AI281" s="1" t="e">
        <f>VLOOKUP($A281,'[1]Sheet 1'!$A:$AN,AI$1,0)</f>
        <v>#N/A</v>
      </c>
      <c r="AJ281" s="1" t="e">
        <f>VLOOKUP($A281,'[1]Sheet 1'!$A:$AN,AJ$1,0)</f>
        <v>#N/A</v>
      </c>
      <c r="AK281" s="1" t="e">
        <f>VLOOKUP($A281,'[1]Sheet 1'!$A:$AN,AK$1,0)</f>
        <v>#REF!</v>
      </c>
      <c r="AL281" s="1" t="e">
        <f>VLOOKUP($A281,'[1]Sheet 1'!$A:$AN,AL$1,0)</f>
        <v>#REF!</v>
      </c>
      <c r="AM281" s="1" t="e">
        <f>VLOOKUP($A281,'[1]Sheet 1'!$A:$AN,AM$1,0)</f>
        <v>#REF!</v>
      </c>
      <c r="AN281" s="1" t="e">
        <f>VLOOKUP($A281,'[1]Sheet 1'!$A:$AN,AN$1,0)</f>
        <v>#REF!</v>
      </c>
      <c r="AO281" s="22" t="s">
        <v>1271</v>
      </c>
      <c r="AW281" s="1" t="s">
        <v>141</v>
      </c>
      <c r="AZ281" s="22" t="s">
        <v>1275</v>
      </c>
      <c r="BA281" s="1" t="s">
        <v>1276</v>
      </c>
      <c r="BB281" s="1" t="s">
        <v>204</v>
      </c>
      <c r="BF281" s="1" t="s">
        <v>138</v>
      </c>
      <c r="BG281" s="1" t="s">
        <v>152</v>
      </c>
      <c r="BH281" s="1" t="s">
        <v>152</v>
      </c>
      <c r="BI281" s="23">
        <v>42919</v>
      </c>
      <c r="BJ281" s="23">
        <v>43098</v>
      </c>
      <c r="BK281" s="24">
        <v>10.4</v>
      </c>
      <c r="BL281" s="1">
        <v>0</v>
      </c>
      <c r="DF281" s="22" t="s">
        <v>205</v>
      </c>
      <c r="DJ281" s="22" t="s">
        <v>760</v>
      </c>
      <c r="DM281" s="1">
        <v>0</v>
      </c>
    </row>
    <row r="282" s="4" customFormat="1" ht="14" customHeight="1" spans="1:135">
      <c r="A282" s="4">
        <v>15379</v>
      </c>
      <c r="B282" s="4" t="s">
        <v>1277</v>
      </c>
      <c r="C282" s="4" t="s">
        <v>1278</v>
      </c>
      <c r="D282" s="4" t="s">
        <v>194</v>
      </c>
      <c r="E282" s="4" t="s">
        <v>127</v>
      </c>
      <c r="F282" s="4" t="s">
        <v>277</v>
      </c>
      <c r="G282" s="30" t="s">
        <v>309</v>
      </c>
      <c r="H282" s="4">
        <v>0</v>
      </c>
      <c r="I282" s="4">
        <v>0</v>
      </c>
      <c r="J282" s="4">
        <v>0</v>
      </c>
      <c r="K282" s="31">
        <f t="shared" si="98"/>
        <v>15083.91</v>
      </c>
      <c r="L282" s="31">
        <f t="shared" si="99"/>
        <v>0</v>
      </c>
      <c r="M282" s="4">
        <f t="shared" si="100"/>
        <v>0.681</v>
      </c>
      <c r="N282" s="32">
        <f t="shared" si="101"/>
        <v>4.91734481</v>
      </c>
      <c r="O282" s="30"/>
      <c r="P282" s="4">
        <f t="shared" si="102"/>
        <v>2.5197</v>
      </c>
      <c r="Q282" s="4">
        <v>0</v>
      </c>
      <c r="R282" s="30"/>
      <c r="S282" s="4" t="s">
        <v>1279</v>
      </c>
      <c r="T282" s="4" t="str">
        <f>VLOOKUP($A282,'[1]Sheet 1'!$A:$AN,T$1,0)</f>
        <v>No</v>
      </c>
      <c r="U282" s="4" t="s">
        <v>131</v>
      </c>
      <c r="V282" s="4" t="s">
        <v>132</v>
      </c>
      <c r="W282" s="4" t="s">
        <v>569</v>
      </c>
      <c r="X282" s="4" t="s">
        <v>134</v>
      </c>
      <c r="Y282" s="4" t="str">
        <f>VLOOKUP($A282,'[1]Sheet 1'!$A:$AN,Y$1,0)</f>
        <v>Proposed Plan</v>
      </c>
      <c r="Z282" s="4" t="str">
        <f>VLOOKUP($A282,'[1]Sheet 1'!$A:$AN,Z$1,0)</f>
        <v>Digital LF activities</v>
      </c>
      <c r="AA282" s="4" t="s">
        <v>131</v>
      </c>
      <c r="AB282" s="4" t="s">
        <v>131</v>
      </c>
      <c r="AC282" s="4" t="s">
        <v>136</v>
      </c>
      <c r="AD282" s="4" t="str">
        <f>VLOOKUP($A282,'[1]Sheet 1'!$A:$AN,AD$1,0)</f>
        <v>Excluded - not a project</v>
      </c>
      <c r="AE282" s="4" t="str">
        <f>VLOOKUP($A282,'[1]Sheet 1'!$A:$AN,AE$1,0)</f>
        <v>SONAR - Available in Horizon</v>
      </c>
      <c r="AF282" s="4" t="s">
        <v>137</v>
      </c>
      <c r="AG282" s="4" t="str">
        <f>VLOOKUP($A282,'[1]Sheet 1'!$A:$AN,AG$1,0)</f>
        <v>TO Be Updated</v>
      </c>
      <c r="AH282" s="4" t="str">
        <f>VLOOKUP($A282,'[1]Sheet 1'!$A:$AN,AH$1,0)</f>
        <v>TO Be Updated</v>
      </c>
      <c r="AI282" s="4" t="str">
        <f>VLOOKUP($A282,'[1]Sheet 1'!$A:$AN,AI$1,0)</f>
        <v>TO Be Updated</v>
      </c>
      <c r="AJ282" s="4" t="str">
        <f>VLOOKUP($A282,'[1]Sheet 1'!$A:$AN,AJ$1,0)</f>
        <v>TO Be Updated</v>
      </c>
      <c r="AK282" s="4" t="e">
        <f>VLOOKUP($A282,'[1]Sheet 1'!$A:$AN,AK$1,0)</f>
        <v>#REF!</v>
      </c>
      <c r="AL282" s="4" t="e">
        <f>VLOOKUP($A282,'[1]Sheet 1'!$A:$AN,AL$1,0)</f>
        <v>#REF!</v>
      </c>
      <c r="AM282" s="4" t="e">
        <f>VLOOKUP($A282,'[1]Sheet 1'!$A:$AN,AM$1,0)</f>
        <v>#REF!</v>
      </c>
      <c r="AN282" s="4" t="e">
        <f>VLOOKUP($A282,'[1]Sheet 1'!$A:$AN,AN$1,0)</f>
        <v>#REF!</v>
      </c>
      <c r="AO282" s="33" t="s">
        <v>1278</v>
      </c>
      <c r="AQ282" s="34" t="s">
        <v>1277</v>
      </c>
      <c r="AR282" s="4" t="s">
        <v>570</v>
      </c>
      <c r="AS282" s="4" t="s">
        <v>1280</v>
      </c>
      <c r="AV282" s="4" t="s">
        <v>140</v>
      </c>
      <c r="AW282" s="4" t="s">
        <v>141</v>
      </c>
      <c r="AX282" s="4" t="s">
        <v>173</v>
      </c>
      <c r="AY282" s="34" t="s">
        <v>1281</v>
      </c>
      <c r="BI282" s="36">
        <v>43332</v>
      </c>
      <c r="BJ282" s="36">
        <v>44925</v>
      </c>
      <c r="BK282" s="37">
        <f t="shared" ref="BK282:CS282" si="106">SUM(BK283:BK284)</f>
        <v>3636.2</v>
      </c>
      <c r="BL282" s="37">
        <f t="shared" si="106"/>
        <v>2.4</v>
      </c>
      <c r="BM282" s="38">
        <f t="shared" si="106"/>
        <v>4917344.81</v>
      </c>
      <c r="BN282" s="37">
        <f t="shared" si="106"/>
        <v>0</v>
      </c>
      <c r="BO282" s="38">
        <f t="shared" si="106"/>
        <v>4917344.81</v>
      </c>
      <c r="BP282" s="37">
        <f t="shared" si="106"/>
        <v>0</v>
      </c>
      <c r="BQ282" s="38">
        <f t="shared" si="106"/>
        <v>15177.67</v>
      </c>
      <c r="BR282" s="38">
        <f t="shared" si="106"/>
        <v>-93.76</v>
      </c>
      <c r="BS282" s="37">
        <f t="shared" si="106"/>
        <v>0</v>
      </c>
      <c r="BT282" s="37">
        <f t="shared" si="106"/>
        <v>0</v>
      </c>
      <c r="BU282" s="37">
        <f t="shared" si="106"/>
        <v>0</v>
      </c>
      <c r="BV282" s="37">
        <f t="shared" si="106"/>
        <v>0</v>
      </c>
      <c r="BW282" s="37">
        <f t="shared" si="106"/>
        <v>0</v>
      </c>
      <c r="BX282" s="37">
        <f t="shared" si="106"/>
        <v>0</v>
      </c>
      <c r="BY282" s="37">
        <f t="shared" si="106"/>
        <v>0</v>
      </c>
      <c r="BZ282" s="37">
        <f t="shared" si="106"/>
        <v>0</v>
      </c>
      <c r="CA282" s="37">
        <f t="shared" si="106"/>
        <v>0</v>
      </c>
      <c r="CB282" s="37">
        <f t="shared" si="106"/>
        <v>0</v>
      </c>
      <c r="CC282" s="38">
        <f t="shared" si="106"/>
        <v>15083.91</v>
      </c>
      <c r="CD282" s="37">
        <f t="shared" si="106"/>
        <v>0</v>
      </c>
      <c r="CE282" s="37">
        <f t="shared" si="106"/>
        <v>0</v>
      </c>
      <c r="CF282" s="37">
        <f t="shared" si="106"/>
        <v>0</v>
      </c>
      <c r="CG282" s="37">
        <f t="shared" si="106"/>
        <v>0</v>
      </c>
      <c r="CH282" s="37">
        <f t="shared" si="106"/>
        <v>0</v>
      </c>
      <c r="CI282" s="37">
        <f t="shared" si="106"/>
        <v>0</v>
      </c>
      <c r="CJ282" s="37">
        <f t="shared" si="106"/>
        <v>0</v>
      </c>
      <c r="CK282" s="37">
        <f t="shared" si="106"/>
        <v>0</v>
      </c>
      <c r="CL282" s="37">
        <f t="shared" si="106"/>
        <v>0</v>
      </c>
      <c r="CM282" s="37">
        <f t="shared" si="106"/>
        <v>0</v>
      </c>
      <c r="CN282" s="37">
        <f t="shared" si="106"/>
        <v>0</v>
      </c>
      <c r="CO282" s="37">
        <f t="shared" si="106"/>
        <v>0</v>
      </c>
      <c r="CP282" s="37">
        <f t="shared" si="106"/>
        <v>0</v>
      </c>
      <c r="CQ282" s="37">
        <f t="shared" si="106"/>
        <v>0</v>
      </c>
      <c r="CR282" s="37">
        <f t="shared" si="106"/>
        <v>0</v>
      </c>
      <c r="CS282" s="37">
        <f t="shared" si="106"/>
        <v>0</v>
      </c>
      <c r="CU282" s="4">
        <f t="shared" ref="CU282:DB282" si="107">SUM(CU283:CU284)</f>
        <v>0</v>
      </c>
      <c r="CV282" s="38">
        <f t="shared" si="107"/>
        <v>15083.91</v>
      </c>
      <c r="CW282" s="4">
        <f t="shared" si="107"/>
        <v>0</v>
      </c>
      <c r="CX282" s="4">
        <f t="shared" si="107"/>
        <v>0</v>
      </c>
      <c r="CY282" s="4">
        <f t="shared" si="107"/>
        <v>0</v>
      </c>
      <c r="CZ282" s="4">
        <f t="shared" si="107"/>
        <v>0</v>
      </c>
      <c r="DA282" s="38">
        <f t="shared" si="107"/>
        <v>10350760.59</v>
      </c>
      <c r="DB282" s="38">
        <f t="shared" si="107"/>
        <v>4917344.81</v>
      </c>
      <c r="DE282" s="34" t="s">
        <v>194</v>
      </c>
      <c r="DI282" s="34" t="s">
        <v>1178</v>
      </c>
      <c r="DK282" s="4">
        <f t="shared" ref="DK282:EE282" si="108">SUM(DK283:DK284)</f>
        <v>0</v>
      </c>
      <c r="DL282" s="4">
        <f t="shared" si="108"/>
        <v>0</v>
      </c>
      <c r="DM282" s="4">
        <f t="shared" si="108"/>
        <v>0</v>
      </c>
      <c r="DN282" s="4">
        <f t="shared" si="108"/>
        <v>1.1</v>
      </c>
      <c r="DO282" s="4">
        <f t="shared" si="108"/>
        <v>3.5</v>
      </c>
      <c r="DP282" s="4">
        <f t="shared" si="108"/>
        <v>6.5</v>
      </c>
      <c r="DQ282" s="4">
        <f t="shared" si="108"/>
        <v>3</v>
      </c>
      <c r="DR282" s="4">
        <f t="shared" si="108"/>
        <v>0</v>
      </c>
      <c r="DS282" s="4">
        <f t="shared" si="108"/>
        <v>0</v>
      </c>
      <c r="DT282" s="4">
        <f t="shared" si="108"/>
        <v>0</v>
      </c>
      <c r="DU282" s="4">
        <f t="shared" si="108"/>
        <v>0</v>
      </c>
      <c r="DV282" s="4">
        <f t="shared" si="108"/>
        <v>0</v>
      </c>
      <c r="DW282" s="4">
        <f t="shared" si="108"/>
        <v>0</v>
      </c>
      <c r="DX282" s="4">
        <f t="shared" si="108"/>
        <v>0</v>
      </c>
      <c r="DY282" s="4">
        <f t="shared" si="108"/>
        <v>0</v>
      </c>
      <c r="DZ282" s="4">
        <f t="shared" si="108"/>
        <v>0</v>
      </c>
      <c r="EA282" s="4">
        <f t="shared" si="108"/>
        <v>0</v>
      </c>
      <c r="EB282" s="4">
        <f t="shared" si="108"/>
        <v>0</v>
      </c>
      <c r="EC282" s="4">
        <f t="shared" si="108"/>
        <v>0</v>
      </c>
      <c r="ED282" s="4">
        <f t="shared" si="108"/>
        <v>0</v>
      </c>
      <c r="EE282" s="4">
        <f t="shared" si="108"/>
        <v>0</v>
      </c>
    </row>
    <row r="283" s="4" customFormat="1" ht="14" hidden="1" customHeight="1" spans="1:121">
      <c r="A283" s="4" t="s">
        <v>1282</v>
      </c>
      <c r="B283" s="4" t="s">
        <v>1277</v>
      </c>
      <c r="C283" s="4" t="s">
        <v>1278</v>
      </c>
      <c r="D283" s="4" t="s">
        <v>194</v>
      </c>
      <c r="E283" s="4" t="s">
        <v>149</v>
      </c>
      <c r="F283" s="4" t="s">
        <v>277</v>
      </c>
      <c r="G283" s="30" t="s">
        <v>309</v>
      </c>
      <c r="H283" s="4" t="s">
        <v>1283</v>
      </c>
      <c r="K283" s="4">
        <f t="shared" si="98"/>
        <v>0</v>
      </c>
      <c r="L283" s="31">
        <f t="shared" si="99"/>
        <v>0</v>
      </c>
      <c r="M283" s="4">
        <f t="shared" si="100"/>
        <v>0.681</v>
      </c>
      <c r="N283" s="32">
        <f t="shared" si="101"/>
        <v>0</v>
      </c>
      <c r="P283" s="4">
        <f t="shared" si="102"/>
        <v>2.0657</v>
      </c>
      <c r="Q283" s="4">
        <v>0</v>
      </c>
      <c r="S283" s="4" t="s">
        <v>1279</v>
      </c>
      <c r="T283" s="4" t="e">
        <f>VLOOKUP($A283,'[1]Sheet 1'!$A:$AN,T$1,0)</f>
        <v>#N/A</v>
      </c>
      <c r="U283" s="4" t="s">
        <v>131</v>
      </c>
      <c r="Y283" s="4" t="str">
        <f>VLOOKUP($A283,'[1]Sheet 1'!$A:$AN,Y$1,0)</f>
        <v>Proposed Plan</v>
      </c>
      <c r="Z283" s="4" t="str">
        <f>VLOOKUP($A283,'[1]Sheet 1'!$A:$AN,Z$1,0)</f>
        <v>AAA Advanced Accelerated Applications</v>
      </c>
      <c r="AA283" s="4" t="s">
        <v>131</v>
      </c>
      <c r="AB283" s="4" t="e">
        <v>#N/A</v>
      </c>
      <c r="AC283" s="4" t="e">
        <v>#N/A</v>
      </c>
      <c r="AD283" s="4" t="e">
        <f>VLOOKUP($A283,'[1]Sheet 1'!$A:$AN,AD$1,0)</f>
        <v>#N/A</v>
      </c>
      <c r="AE283" s="4" t="e">
        <f>VLOOKUP($A283,'[1]Sheet 1'!$A:$AN,AE$1,0)</f>
        <v>#N/A</v>
      </c>
      <c r="AF283" s="4" t="s">
        <v>137</v>
      </c>
      <c r="AG283" s="4" t="e">
        <f>VLOOKUP($A283,'[1]Sheet 1'!$A:$AN,AG$1,0)</f>
        <v>#N/A</v>
      </c>
      <c r="AH283" s="4" t="e">
        <f>VLOOKUP($A283,'[1]Sheet 1'!$A:$AN,AH$1,0)</f>
        <v>#N/A</v>
      </c>
      <c r="AI283" s="4" t="e">
        <f>VLOOKUP($A283,'[1]Sheet 1'!$A:$AN,AI$1,0)</f>
        <v>#N/A</v>
      </c>
      <c r="AJ283" s="4" t="e">
        <f>VLOOKUP($A283,'[1]Sheet 1'!$A:$AN,AJ$1,0)</f>
        <v>#N/A</v>
      </c>
      <c r="AK283" s="4" t="e">
        <f>VLOOKUP($A283,'[1]Sheet 1'!$A:$AN,AK$1,0)</f>
        <v>#REF!</v>
      </c>
      <c r="AL283" s="4" t="e">
        <f>VLOOKUP($A283,'[1]Sheet 1'!$A:$AN,AL$1,0)</f>
        <v>#REF!</v>
      </c>
      <c r="AM283" s="4" t="e">
        <f>VLOOKUP($A283,'[1]Sheet 1'!$A:$AN,AM$1,0)</f>
        <v>#REF!</v>
      </c>
      <c r="AN283" s="4" t="e">
        <f>VLOOKUP($A283,'[1]Sheet 1'!$A:$AN,AN$1,0)</f>
        <v>#REF!</v>
      </c>
      <c r="AO283" s="35" t="s">
        <v>1284</v>
      </c>
      <c r="AW283" s="4" t="s">
        <v>141</v>
      </c>
      <c r="AZ283" s="34" t="s">
        <v>1283</v>
      </c>
      <c r="BA283" s="4" t="s">
        <v>1285</v>
      </c>
      <c r="BB283" s="4" t="s">
        <v>166</v>
      </c>
      <c r="BD283" s="4" t="s">
        <v>466</v>
      </c>
      <c r="BF283" s="4" t="s">
        <v>258</v>
      </c>
      <c r="BG283" s="4" t="s">
        <v>152</v>
      </c>
      <c r="BH283" s="4" t="s">
        <v>152</v>
      </c>
      <c r="BI283" s="36">
        <v>43587</v>
      </c>
      <c r="BJ283" s="36">
        <v>44925</v>
      </c>
      <c r="BK283" s="37">
        <v>3143.3</v>
      </c>
      <c r="BL283" s="4">
        <v>2.1</v>
      </c>
      <c r="DF283" s="34" t="s">
        <v>646</v>
      </c>
      <c r="DJ283" s="34" t="s">
        <v>1286</v>
      </c>
      <c r="DO283" s="4">
        <v>2.6</v>
      </c>
      <c r="DP283" s="4">
        <v>6.5</v>
      </c>
      <c r="DQ283" s="4">
        <v>3</v>
      </c>
    </row>
    <row r="284" s="4" customFormat="1" ht="14" hidden="1" customHeight="1" spans="1:120">
      <c r="A284" s="4" t="s">
        <v>1287</v>
      </c>
      <c r="B284" s="4" t="s">
        <v>1277</v>
      </c>
      <c r="C284" s="4" t="s">
        <v>1278</v>
      </c>
      <c r="D284" s="4" t="s">
        <v>194</v>
      </c>
      <c r="E284" s="4" t="s">
        <v>149</v>
      </c>
      <c r="F284" s="4" t="s">
        <v>277</v>
      </c>
      <c r="G284" s="30" t="s">
        <v>309</v>
      </c>
      <c r="H284" s="4" t="s">
        <v>1288</v>
      </c>
      <c r="I284" s="4">
        <v>0</v>
      </c>
      <c r="J284" s="4">
        <v>0</v>
      </c>
      <c r="K284" s="4">
        <f t="shared" si="98"/>
        <v>15083.91</v>
      </c>
      <c r="L284" s="31">
        <f t="shared" si="99"/>
        <v>0</v>
      </c>
      <c r="M284" s="4">
        <f t="shared" si="100"/>
        <v>0</v>
      </c>
      <c r="N284" s="32">
        <f t="shared" si="101"/>
        <v>4.91734481</v>
      </c>
      <c r="P284" s="4">
        <f t="shared" si="102"/>
        <v>0.454</v>
      </c>
      <c r="Q284" s="4">
        <v>0</v>
      </c>
      <c r="S284" s="4" t="s">
        <v>1279</v>
      </c>
      <c r="T284" s="4" t="str">
        <f>VLOOKUP($A284,'[1]Sheet 1'!$A:$AN,T$1,0)</f>
        <v>No</v>
      </c>
      <c r="U284" s="4" t="s">
        <v>131</v>
      </c>
      <c r="V284" s="4" t="s">
        <v>132</v>
      </c>
      <c r="W284" s="4" t="s">
        <v>569</v>
      </c>
      <c r="X284" s="4" t="s">
        <v>134</v>
      </c>
      <c r="Y284" s="4" t="str">
        <f>VLOOKUP($A284,'[1]Sheet 1'!$A:$AN,Y$1,0)</f>
        <v>Strategy Approved</v>
      </c>
      <c r="Z284" s="4" t="str">
        <f>VLOOKUP($A284,'[1]Sheet 1'!$A:$AN,Z$1,0)</f>
        <v>Digital LF activities</v>
      </c>
      <c r="AA284" s="4" t="s">
        <v>131</v>
      </c>
      <c r="AB284" s="4" t="s">
        <v>131</v>
      </c>
      <c r="AC284" s="4" t="s">
        <v>136</v>
      </c>
      <c r="AD284" s="4" t="str">
        <f>VLOOKUP($A284,'[1]Sheet 1'!$A:$AN,AD$1,0)</f>
        <v>Excluded - not a project</v>
      </c>
      <c r="AE284" s="4" t="str">
        <f>VLOOKUP($A284,'[1]Sheet 1'!$A:$AN,AE$1,0)</f>
        <v>SONAR - Available in Horizon</v>
      </c>
      <c r="AF284" s="4" t="s">
        <v>530</v>
      </c>
      <c r="AG284" s="4" t="str">
        <f>VLOOKUP($A284,'[1]Sheet 1'!$A:$AN,AG$1,0)</f>
        <v>TO Be Updated</v>
      </c>
      <c r="AH284" s="4" t="str">
        <f>VLOOKUP($A284,'[1]Sheet 1'!$A:$AN,AH$1,0)</f>
        <v>TO Be Updated</v>
      </c>
      <c r="AI284" s="4" t="str">
        <f>VLOOKUP($A284,'[1]Sheet 1'!$A:$AN,AI$1,0)</f>
        <v>TO Be Updated</v>
      </c>
      <c r="AJ284" s="4" t="str">
        <f>VLOOKUP($A284,'[1]Sheet 1'!$A:$AN,AJ$1,0)</f>
        <v>TO Be Updated</v>
      </c>
      <c r="AK284" s="4" t="e">
        <f>VLOOKUP($A284,'[1]Sheet 1'!$A:$AN,AK$1,0)</f>
        <v>#REF!</v>
      </c>
      <c r="AL284" s="4" t="e">
        <f>VLOOKUP($A284,'[1]Sheet 1'!$A:$AN,AL$1,0)</f>
        <v>#REF!</v>
      </c>
      <c r="AM284" s="4" t="e">
        <f>VLOOKUP($A284,'[1]Sheet 1'!$A:$AN,AM$1,0)</f>
        <v>#REF!</v>
      </c>
      <c r="AN284" s="4" t="e">
        <f>VLOOKUP($A284,'[1]Sheet 1'!$A:$AN,AN$1,0)</f>
        <v>#REF!</v>
      </c>
      <c r="AO284" s="35" t="s">
        <v>1278</v>
      </c>
      <c r="AW284" s="4" t="s">
        <v>172</v>
      </c>
      <c r="AZ284" s="34" t="s">
        <v>1288</v>
      </c>
      <c r="BA284" s="4" t="s">
        <v>1289</v>
      </c>
      <c r="BB284" s="4" t="s">
        <v>309</v>
      </c>
      <c r="BD284" s="4" t="s">
        <v>466</v>
      </c>
      <c r="BF284" s="4" t="s">
        <v>138</v>
      </c>
      <c r="BG284" s="4" t="s">
        <v>152</v>
      </c>
      <c r="BH284" s="4" t="s">
        <v>152</v>
      </c>
      <c r="BI284" s="36">
        <v>43332</v>
      </c>
      <c r="BJ284" s="36">
        <v>44165</v>
      </c>
      <c r="BK284" s="37">
        <v>492.9</v>
      </c>
      <c r="BL284" s="4">
        <v>0.3</v>
      </c>
      <c r="BM284" s="38">
        <v>4917344.81</v>
      </c>
      <c r="BO284" s="38">
        <v>4917344.81</v>
      </c>
      <c r="BQ284" s="38">
        <v>15177.67</v>
      </c>
      <c r="BR284" s="38">
        <v>-93.76</v>
      </c>
      <c r="CC284" s="38">
        <v>15083.91</v>
      </c>
      <c r="CV284" s="38">
        <v>15083.91</v>
      </c>
      <c r="DA284" s="38">
        <v>10350760.59</v>
      </c>
      <c r="DB284" s="38">
        <v>4917344.81</v>
      </c>
      <c r="DF284" s="34" t="s">
        <v>1178</v>
      </c>
      <c r="DJ284" s="34" t="s">
        <v>1178</v>
      </c>
      <c r="DN284" s="4">
        <v>1.1</v>
      </c>
      <c r="DO284" s="4">
        <v>0.9</v>
      </c>
      <c r="DP284" s="4">
        <v>0</v>
      </c>
    </row>
    <row r="285" ht="14" customHeight="1" spans="1:119">
      <c r="A285" s="1">
        <v>15386</v>
      </c>
      <c r="B285" s="1" t="s">
        <v>1290</v>
      </c>
      <c r="C285" s="1" t="s">
        <v>1291</v>
      </c>
      <c r="D285" s="1" t="s">
        <v>248</v>
      </c>
      <c r="E285" s="1" t="s">
        <v>127</v>
      </c>
      <c r="F285" s="1" t="s">
        <v>128</v>
      </c>
      <c r="G285" s="1" t="s">
        <v>249</v>
      </c>
      <c r="H285" s="1">
        <v>0</v>
      </c>
      <c r="K285" s="7">
        <f t="shared" si="98"/>
        <v>0</v>
      </c>
      <c r="L285" s="7">
        <f t="shared" si="99"/>
        <v>0</v>
      </c>
      <c r="M285" s="1">
        <f t="shared" si="100"/>
        <v>0</v>
      </c>
      <c r="N285" s="13">
        <f t="shared" si="101"/>
        <v>0</v>
      </c>
      <c r="P285" s="1">
        <f t="shared" si="102"/>
        <v>0.0227</v>
      </c>
      <c r="Q285" s="1">
        <v>0</v>
      </c>
      <c r="S285" s="1" t="s">
        <v>130</v>
      </c>
      <c r="T285" s="1" t="e">
        <f>VLOOKUP($A285,'[1]Sheet 1'!$A:$AN,T$1,0)</f>
        <v>#N/A</v>
      </c>
      <c r="U285" s="1" t="s">
        <v>131</v>
      </c>
      <c r="V285" s="1" t="s">
        <v>132</v>
      </c>
      <c r="W285" s="1" t="s">
        <v>133</v>
      </c>
      <c r="X285" s="1" t="s">
        <v>134</v>
      </c>
      <c r="Y285" s="1" t="str">
        <f>VLOOKUP($A285,'[1]Sheet 1'!$A:$AN,Y$1,0)</f>
        <v>Strategy Approved</v>
      </c>
      <c r="Z285" s="1" t="str">
        <f>VLOOKUP($A285,'[1]Sheet 1'!$A:$AN,Z$1,0)</f>
        <v>Dossier Linkage Auto</v>
      </c>
      <c r="AA285" s="1" t="s">
        <v>131</v>
      </c>
      <c r="AB285" s="1" t="s">
        <v>529</v>
      </c>
      <c r="AC285" s="1" t="s">
        <v>159</v>
      </c>
      <c r="AD285" s="1" t="e">
        <f>VLOOKUP($A285,'[1]Sheet 1'!$A:$AN,AD$1,0)</f>
        <v>#N/A</v>
      </c>
      <c r="AE285" s="1" t="e">
        <f>VLOOKUP($A285,'[1]Sheet 1'!$A:$AN,AE$1,0)</f>
        <v>#N/A</v>
      </c>
      <c r="AF285" s="1" t="s">
        <v>137</v>
      </c>
      <c r="AG285" s="1" t="e">
        <f>VLOOKUP($A285,'[1]Sheet 1'!$A:$AN,AG$1,0)</f>
        <v>#N/A</v>
      </c>
      <c r="AH285" s="1" t="e">
        <f>VLOOKUP($A285,'[1]Sheet 1'!$A:$AN,AH$1,0)</f>
        <v>#N/A</v>
      </c>
      <c r="AI285" s="1" t="e">
        <f>VLOOKUP($A285,'[1]Sheet 1'!$A:$AN,AI$1,0)</f>
        <v>#N/A</v>
      </c>
      <c r="AJ285" s="1" t="e">
        <f>VLOOKUP($A285,'[1]Sheet 1'!$A:$AN,AJ$1,0)</f>
        <v>#N/A</v>
      </c>
      <c r="AK285" s="1" t="e">
        <f>VLOOKUP($A285,'[1]Sheet 1'!$A:$AN,AK$1,0)</f>
        <v>#REF!</v>
      </c>
      <c r="AL285" s="1" t="e">
        <f>VLOOKUP($A285,'[1]Sheet 1'!$A:$AN,AL$1,0)</f>
        <v>#REF!</v>
      </c>
      <c r="AM285" s="1" t="e">
        <f>VLOOKUP($A285,'[1]Sheet 1'!$A:$AN,AM$1,0)</f>
        <v>#REF!</v>
      </c>
      <c r="AN285" s="1" t="e">
        <f>VLOOKUP($A285,'[1]Sheet 1'!$A:$AN,AN$1,0)</f>
        <v>#REF!</v>
      </c>
      <c r="AO285" s="22" t="s">
        <v>1291</v>
      </c>
      <c r="AQ285" s="22" t="s">
        <v>1290</v>
      </c>
      <c r="AR285" s="1" t="s">
        <v>250</v>
      </c>
      <c r="AS285" s="1" t="s">
        <v>139</v>
      </c>
      <c r="AV285" s="1" t="s">
        <v>140</v>
      </c>
      <c r="AW285" s="1" t="s">
        <v>172</v>
      </c>
      <c r="AX285" s="1" t="s">
        <v>173</v>
      </c>
      <c r="AY285" s="28" t="s">
        <v>1292</v>
      </c>
      <c r="BI285" s="23">
        <v>43525</v>
      </c>
      <c r="BJ285" s="23">
        <v>44368</v>
      </c>
      <c r="BK285" s="24">
        <v>16.5</v>
      </c>
      <c r="BL285" s="1">
        <v>0</v>
      </c>
      <c r="CT285" s="1" t="s">
        <v>188</v>
      </c>
      <c r="DA285" s="29">
        <v>50975</v>
      </c>
      <c r="DE285" s="22" t="s">
        <v>248</v>
      </c>
      <c r="DI285" s="22" t="s">
        <v>941</v>
      </c>
      <c r="DO285" s="1">
        <v>0.1</v>
      </c>
    </row>
    <row r="286" ht="14" hidden="1" customHeight="1" spans="1:119">
      <c r="A286" s="1" t="s">
        <v>1293</v>
      </c>
      <c r="B286" s="1" t="s">
        <v>1290</v>
      </c>
      <c r="C286" s="1" t="s">
        <v>1291</v>
      </c>
      <c r="D286" s="1" t="s">
        <v>248</v>
      </c>
      <c r="E286" s="1" t="s">
        <v>149</v>
      </c>
      <c r="F286" s="1" t="s">
        <v>128</v>
      </c>
      <c r="G286" s="1" t="s">
        <v>249</v>
      </c>
      <c r="H286" s="1" t="s">
        <v>1294</v>
      </c>
      <c r="K286" s="1">
        <f t="shared" si="98"/>
        <v>0</v>
      </c>
      <c r="L286" s="7">
        <f t="shared" si="99"/>
        <v>0</v>
      </c>
      <c r="M286" s="1">
        <f t="shared" si="100"/>
        <v>0</v>
      </c>
      <c r="N286" s="13">
        <f t="shared" si="101"/>
        <v>0</v>
      </c>
      <c r="P286" s="1">
        <f t="shared" si="102"/>
        <v>0.0227</v>
      </c>
      <c r="Q286" s="1">
        <v>0</v>
      </c>
      <c r="S286" s="1" t="s">
        <v>130</v>
      </c>
      <c r="T286" s="1" t="e">
        <f>VLOOKUP($A286,'[1]Sheet 1'!$A:$AN,T$1,0)</f>
        <v>#N/A</v>
      </c>
      <c r="U286" s="1" t="s">
        <v>131</v>
      </c>
      <c r="V286" s="1" t="s">
        <v>132</v>
      </c>
      <c r="W286" s="1" t="s">
        <v>133</v>
      </c>
      <c r="X286" s="1" t="s">
        <v>134</v>
      </c>
      <c r="Y286" s="1" t="str">
        <f>VLOOKUP($A286,'[1]Sheet 1'!$A:$AN,Y$1,0)</f>
        <v>Strategy Approved</v>
      </c>
      <c r="Z286" s="1" t="str">
        <f>VLOOKUP($A286,'[1]Sheet 1'!$A:$AN,Z$1,0)</f>
        <v>Dossier Linkage Automation</v>
      </c>
      <c r="AA286" s="1" t="s">
        <v>131</v>
      </c>
      <c r="AB286" s="1" t="s">
        <v>529</v>
      </c>
      <c r="AC286" s="1" t="s">
        <v>159</v>
      </c>
      <c r="AD286" s="1" t="e">
        <f>VLOOKUP($A286,'[1]Sheet 1'!$A:$AN,AD$1,0)</f>
        <v>#N/A</v>
      </c>
      <c r="AE286" s="1" t="e">
        <f>VLOOKUP($A286,'[1]Sheet 1'!$A:$AN,AE$1,0)</f>
        <v>#N/A</v>
      </c>
      <c r="AF286" s="1" t="s">
        <v>137</v>
      </c>
      <c r="AG286" s="1" t="e">
        <f>VLOOKUP($A286,'[1]Sheet 1'!$A:$AN,AG$1,0)</f>
        <v>#N/A</v>
      </c>
      <c r="AH286" s="1" t="e">
        <f>VLOOKUP($A286,'[1]Sheet 1'!$A:$AN,AH$1,0)</f>
        <v>#N/A</v>
      </c>
      <c r="AI286" s="1" t="e">
        <f>VLOOKUP($A286,'[1]Sheet 1'!$A:$AN,AI$1,0)</f>
        <v>#N/A</v>
      </c>
      <c r="AJ286" s="1" t="e">
        <f>VLOOKUP($A286,'[1]Sheet 1'!$A:$AN,AJ$1,0)</f>
        <v>#N/A</v>
      </c>
      <c r="AK286" s="1" t="e">
        <f>VLOOKUP($A286,'[1]Sheet 1'!$A:$AN,AK$1,0)</f>
        <v>#REF!</v>
      </c>
      <c r="AL286" s="1" t="e">
        <f>VLOOKUP($A286,'[1]Sheet 1'!$A:$AN,AL$1,0)</f>
        <v>#REF!</v>
      </c>
      <c r="AM286" s="1" t="e">
        <f>VLOOKUP($A286,'[1]Sheet 1'!$A:$AN,AM$1,0)</f>
        <v>#REF!</v>
      </c>
      <c r="AN286" s="1" t="e">
        <f>VLOOKUP($A286,'[1]Sheet 1'!$A:$AN,AN$1,0)</f>
        <v>#REF!</v>
      </c>
      <c r="AO286" s="22" t="s">
        <v>1295</v>
      </c>
      <c r="AW286" s="1" t="s">
        <v>172</v>
      </c>
      <c r="AZ286" s="22" t="s">
        <v>1294</v>
      </c>
      <c r="BA286" s="1" t="s">
        <v>1296</v>
      </c>
      <c r="BB286" s="1" t="s">
        <v>257</v>
      </c>
      <c r="BD286" s="1" t="s">
        <v>466</v>
      </c>
      <c r="BF286" s="1" t="s">
        <v>258</v>
      </c>
      <c r="BG286" s="1" t="s">
        <v>152</v>
      </c>
      <c r="BH286" s="1" t="s">
        <v>152</v>
      </c>
      <c r="BI286" s="23">
        <v>43525</v>
      </c>
      <c r="BJ286" s="23">
        <v>44368</v>
      </c>
      <c r="BK286" s="24">
        <v>16.5</v>
      </c>
      <c r="BL286" s="1">
        <v>0</v>
      </c>
      <c r="DA286" s="29">
        <v>50975</v>
      </c>
      <c r="DF286" s="22" t="s">
        <v>259</v>
      </c>
      <c r="DJ286" s="22" t="s">
        <v>259</v>
      </c>
      <c r="DO286" s="1">
        <v>0.1</v>
      </c>
    </row>
    <row r="287" ht="14" customHeight="1" spans="1:113">
      <c r="A287" s="1">
        <v>15387</v>
      </c>
      <c r="B287" s="1" t="s">
        <v>1297</v>
      </c>
      <c r="C287" s="1" t="s">
        <v>1298</v>
      </c>
      <c r="D287" s="1" t="s">
        <v>477</v>
      </c>
      <c r="E287" s="1" t="s">
        <v>127</v>
      </c>
      <c r="F287" s="1" t="s">
        <v>128</v>
      </c>
      <c r="G287" s="1" t="s">
        <v>157</v>
      </c>
      <c r="H287" s="1">
        <v>0</v>
      </c>
      <c r="K287" s="7">
        <f t="shared" si="98"/>
        <v>0</v>
      </c>
      <c r="L287" s="7">
        <f t="shared" si="99"/>
        <v>0</v>
      </c>
      <c r="M287" s="1">
        <f t="shared" si="100"/>
        <v>0</v>
      </c>
      <c r="N287" s="13">
        <f t="shared" si="101"/>
        <v>0</v>
      </c>
      <c r="P287" s="1">
        <f t="shared" si="102"/>
        <v>0</v>
      </c>
      <c r="Q287" s="1">
        <v>0</v>
      </c>
      <c r="S287" s="1" t="s">
        <v>130</v>
      </c>
      <c r="T287" s="1" t="e">
        <f>VLOOKUP($A287,'[1]Sheet 1'!$A:$AN,T$1,0)</f>
        <v>#N/A</v>
      </c>
      <c r="U287" s="1" t="s">
        <v>131</v>
      </c>
      <c r="V287" s="1" t="s">
        <v>158</v>
      </c>
      <c r="W287" s="1" t="s">
        <v>158</v>
      </c>
      <c r="X287" s="1" t="s">
        <v>134</v>
      </c>
      <c r="Y287" s="1" t="str">
        <f>VLOOKUP($A287,'[1]Sheet 1'!$A:$AN,Y$1,0)</f>
        <v>Strategy Approved</v>
      </c>
      <c r="Z287" s="1" t="str">
        <f>VLOOKUP($A287,'[1]Sheet 1'!$A:$AN,Z$1,0)</f>
        <v>FastPDR Enhancements</v>
      </c>
      <c r="AA287" s="1" t="s">
        <v>131</v>
      </c>
      <c r="AB287" s="1" t="s">
        <v>529</v>
      </c>
      <c r="AC287" s="1" t="s">
        <v>159</v>
      </c>
      <c r="AD287" s="1" t="e">
        <f>VLOOKUP($A287,'[1]Sheet 1'!$A:$AN,AD$1,0)</f>
        <v>#N/A</v>
      </c>
      <c r="AE287" s="1" t="e">
        <f>VLOOKUP($A287,'[1]Sheet 1'!$A:$AN,AE$1,0)</f>
        <v>#N/A</v>
      </c>
      <c r="AF287" s="1" t="s">
        <v>158</v>
      </c>
      <c r="AG287" s="1" t="e">
        <f>VLOOKUP($A287,'[1]Sheet 1'!$A:$AN,AG$1,0)</f>
        <v>#N/A</v>
      </c>
      <c r="AH287" s="1" t="e">
        <f>VLOOKUP($A287,'[1]Sheet 1'!$A:$AN,AH$1,0)</f>
        <v>#N/A</v>
      </c>
      <c r="AI287" s="1" t="e">
        <f>VLOOKUP($A287,'[1]Sheet 1'!$A:$AN,AI$1,0)</f>
        <v>#N/A</v>
      </c>
      <c r="AJ287" s="1" t="e">
        <f>VLOOKUP($A287,'[1]Sheet 1'!$A:$AN,AJ$1,0)</f>
        <v>#N/A</v>
      </c>
      <c r="AK287" s="1" t="e">
        <f>VLOOKUP($A287,'[1]Sheet 1'!$A:$AN,AK$1,0)</f>
        <v>#REF!</v>
      </c>
      <c r="AL287" s="1" t="e">
        <f>VLOOKUP($A287,'[1]Sheet 1'!$A:$AN,AL$1,0)</f>
        <v>#REF!</v>
      </c>
      <c r="AM287" s="1" t="e">
        <f>VLOOKUP($A287,'[1]Sheet 1'!$A:$AN,AM$1,0)</f>
        <v>#REF!</v>
      </c>
      <c r="AN287" s="1" t="e">
        <f>VLOOKUP($A287,'[1]Sheet 1'!$A:$AN,AN$1,0)</f>
        <v>#REF!</v>
      </c>
      <c r="AO287" s="22" t="s">
        <v>1298</v>
      </c>
      <c r="AQ287" s="22" t="s">
        <v>1297</v>
      </c>
      <c r="AR287" s="1" t="s">
        <v>250</v>
      </c>
      <c r="AS287" s="1" t="s">
        <v>139</v>
      </c>
      <c r="AV287" s="1" t="s">
        <v>140</v>
      </c>
      <c r="AW287" s="1" t="s">
        <v>172</v>
      </c>
      <c r="AX287" s="1" t="s">
        <v>173</v>
      </c>
      <c r="AY287" s="22" t="s">
        <v>1299</v>
      </c>
      <c r="CT287" s="1" t="s">
        <v>188</v>
      </c>
      <c r="DA287" s="29">
        <v>68011</v>
      </c>
      <c r="DE287" s="22" t="s">
        <v>477</v>
      </c>
      <c r="DI287" s="22" t="s">
        <v>1300</v>
      </c>
    </row>
    <row r="288" ht="14" hidden="1" customHeight="1" spans="1:114">
      <c r="A288" s="1" t="s">
        <v>1301</v>
      </c>
      <c r="B288" s="1" t="s">
        <v>1297</v>
      </c>
      <c r="C288" s="1" t="s">
        <v>1298</v>
      </c>
      <c r="D288" s="1" t="s">
        <v>477</v>
      </c>
      <c r="E288" s="1" t="s">
        <v>149</v>
      </c>
      <c r="F288" s="1" t="s">
        <v>128</v>
      </c>
      <c r="G288" s="1" t="s">
        <v>157</v>
      </c>
      <c r="H288" s="1" t="s">
        <v>1302</v>
      </c>
      <c r="K288" s="1">
        <f t="shared" si="98"/>
        <v>0</v>
      </c>
      <c r="L288" s="7">
        <f t="shared" si="99"/>
        <v>0</v>
      </c>
      <c r="M288" s="1">
        <f t="shared" si="100"/>
        <v>0</v>
      </c>
      <c r="N288" s="13">
        <f t="shared" si="101"/>
        <v>0</v>
      </c>
      <c r="P288" s="1">
        <f t="shared" si="102"/>
        <v>0</v>
      </c>
      <c r="Q288" s="1">
        <v>0</v>
      </c>
      <c r="S288" s="1" t="s">
        <v>130</v>
      </c>
      <c r="T288" s="1" t="e">
        <f>VLOOKUP($A288,'[1]Sheet 1'!$A:$AN,T$1,0)</f>
        <v>#N/A</v>
      </c>
      <c r="U288" s="1" t="s">
        <v>131</v>
      </c>
      <c r="V288" s="1" t="s">
        <v>158</v>
      </c>
      <c r="W288" s="1" t="s">
        <v>158</v>
      </c>
      <c r="X288" s="1" t="s">
        <v>134</v>
      </c>
      <c r="Y288" s="1" t="str">
        <f>VLOOKUP($A288,'[1]Sheet 1'!$A:$AN,Y$1,0)</f>
        <v>Strategy Approved</v>
      </c>
      <c r="Z288" s="1" t="str">
        <f>VLOOKUP($A288,'[1]Sheet 1'!$A:$AN,Z$1,0)</f>
        <v>FastPDR Enhancements</v>
      </c>
      <c r="AA288" s="1" t="s">
        <v>131</v>
      </c>
      <c r="AB288" s="1" t="s">
        <v>529</v>
      </c>
      <c r="AC288" s="1" t="s">
        <v>159</v>
      </c>
      <c r="AD288" s="1" t="e">
        <f>VLOOKUP($A288,'[1]Sheet 1'!$A:$AN,AD$1,0)</f>
        <v>#N/A</v>
      </c>
      <c r="AE288" s="1" t="e">
        <f>VLOOKUP($A288,'[1]Sheet 1'!$A:$AN,AE$1,0)</f>
        <v>#N/A</v>
      </c>
      <c r="AF288" s="1" t="s">
        <v>158</v>
      </c>
      <c r="AG288" s="1" t="e">
        <f>VLOOKUP($A288,'[1]Sheet 1'!$A:$AN,AG$1,0)</f>
        <v>#N/A</v>
      </c>
      <c r="AH288" s="1" t="e">
        <f>VLOOKUP($A288,'[1]Sheet 1'!$A:$AN,AH$1,0)</f>
        <v>#N/A</v>
      </c>
      <c r="AI288" s="1" t="e">
        <f>VLOOKUP($A288,'[1]Sheet 1'!$A:$AN,AI$1,0)</f>
        <v>#N/A</v>
      </c>
      <c r="AJ288" s="1" t="e">
        <f>VLOOKUP($A288,'[1]Sheet 1'!$A:$AN,AJ$1,0)</f>
        <v>#N/A</v>
      </c>
      <c r="AK288" s="1" t="e">
        <f>VLOOKUP($A288,'[1]Sheet 1'!$A:$AN,AK$1,0)</f>
        <v>#REF!</v>
      </c>
      <c r="AL288" s="1" t="e">
        <f>VLOOKUP($A288,'[1]Sheet 1'!$A:$AN,AL$1,0)</f>
        <v>#REF!</v>
      </c>
      <c r="AM288" s="1" t="e">
        <f>VLOOKUP($A288,'[1]Sheet 1'!$A:$AN,AM$1,0)</f>
        <v>#REF!</v>
      </c>
      <c r="AN288" s="1" t="e">
        <f>VLOOKUP($A288,'[1]Sheet 1'!$A:$AN,AN$1,0)</f>
        <v>#REF!</v>
      </c>
      <c r="AO288" s="22" t="s">
        <v>1298</v>
      </c>
      <c r="AW288" s="1" t="s">
        <v>172</v>
      </c>
      <c r="AZ288" s="22" t="s">
        <v>1302</v>
      </c>
      <c r="BA288" s="1" t="s">
        <v>1296</v>
      </c>
      <c r="BB288" s="1" t="s">
        <v>166</v>
      </c>
      <c r="BD288" s="1" t="s">
        <v>466</v>
      </c>
      <c r="BF288" s="1" t="s">
        <v>138</v>
      </c>
      <c r="BG288" s="1" t="s">
        <v>152</v>
      </c>
      <c r="BH288" s="1" t="s">
        <v>152</v>
      </c>
      <c r="DA288" s="29">
        <v>68011</v>
      </c>
      <c r="DF288" s="22" t="s">
        <v>431</v>
      </c>
      <c r="DJ288" s="22" t="s">
        <v>431</v>
      </c>
    </row>
    <row r="289" ht="14" customHeight="1" spans="1:113">
      <c r="A289" s="1">
        <v>15388</v>
      </c>
      <c r="B289" s="1" t="s">
        <v>1303</v>
      </c>
      <c r="C289" s="1" t="s">
        <v>1304</v>
      </c>
      <c r="D289" s="1" t="s">
        <v>477</v>
      </c>
      <c r="E289" s="1" t="s">
        <v>127</v>
      </c>
      <c r="F289" s="1" t="s">
        <v>128</v>
      </c>
      <c r="G289" s="1" t="s">
        <v>197</v>
      </c>
      <c r="H289" s="1">
        <v>0</v>
      </c>
      <c r="K289" s="7">
        <f t="shared" si="98"/>
        <v>0</v>
      </c>
      <c r="L289" s="7">
        <f t="shared" si="99"/>
        <v>0</v>
      </c>
      <c r="M289" s="1">
        <f t="shared" si="100"/>
        <v>0</v>
      </c>
      <c r="N289" s="13">
        <f t="shared" si="101"/>
        <v>0</v>
      </c>
      <c r="P289" s="1">
        <f t="shared" si="102"/>
        <v>0</v>
      </c>
      <c r="Q289" s="1">
        <v>0</v>
      </c>
      <c r="S289" s="1" t="s">
        <v>130</v>
      </c>
      <c r="T289" s="1" t="e">
        <f>VLOOKUP($A289,'[1]Sheet 1'!$A:$AN,T$1,0)</f>
        <v>#N/A</v>
      </c>
      <c r="U289" s="1" t="s">
        <v>131</v>
      </c>
      <c r="V289" s="1" t="s">
        <v>171</v>
      </c>
      <c r="W289" s="1" t="s">
        <v>171</v>
      </c>
      <c r="X289" s="1" t="s">
        <v>134</v>
      </c>
      <c r="Y289" s="1" t="str">
        <f>VLOOKUP($A289,'[1]Sheet 1'!$A:$AN,Y$1,0)</f>
        <v>Proposed Plan</v>
      </c>
      <c r="Z289" s="1" t="str">
        <f>VLOOKUP($A289,'[1]Sheet 1'!$A:$AN,Z$1,0)</f>
        <v>Empirica4EV</v>
      </c>
      <c r="AA289" s="1" t="s">
        <v>131</v>
      </c>
      <c r="AB289" s="1" t="s">
        <v>529</v>
      </c>
      <c r="AC289" s="1" t="s">
        <v>159</v>
      </c>
      <c r="AD289" s="1" t="e">
        <f>VLOOKUP($A289,'[1]Sheet 1'!$A:$AN,AD$1,0)</f>
        <v>#N/A</v>
      </c>
      <c r="AE289" s="1" t="e">
        <f>VLOOKUP($A289,'[1]Sheet 1'!$A:$AN,AE$1,0)</f>
        <v>#N/A</v>
      </c>
      <c r="AF289" s="1" t="s">
        <v>171</v>
      </c>
      <c r="AG289" s="1" t="e">
        <f>VLOOKUP($A289,'[1]Sheet 1'!$A:$AN,AG$1,0)</f>
        <v>#N/A</v>
      </c>
      <c r="AH289" s="1" t="e">
        <f>VLOOKUP($A289,'[1]Sheet 1'!$A:$AN,AH$1,0)</f>
        <v>#N/A</v>
      </c>
      <c r="AI289" s="1" t="e">
        <f>VLOOKUP($A289,'[1]Sheet 1'!$A:$AN,AI$1,0)</f>
        <v>#N/A</v>
      </c>
      <c r="AJ289" s="1" t="e">
        <f>VLOOKUP($A289,'[1]Sheet 1'!$A:$AN,AJ$1,0)</f>
        <v>#N/A</v>
      </c>
      <c r="AK289" s="1" t="e">
        <f>VLOOKUP($A289,'[1]Sheet 1'!$A:$AN,AK$1,0)</f>
        <v>#REF!</v>
      </c>
      <c r="AL289" s="1" t="e">
        <f>VLOOKUP($A289,'[1]Sheet 1'!$A:$AN,AL$1,0)</f>
        <v>#REF!</v>
      </c>
      <c r="AM289" s="1" t="e">
        <f>VLOOKUP($A289,'[1]Sheet 1'!$A:$AN,AM$1,0)</f>
        <v>#REF!</v>
      </c>
      <c r="AN289" s="1" t="e">
        <f>VLOOKUP($A289,'[1]Sheet 1'!$A:$AN,AN$1,0)</f>
        <v>#REF!</v>
      </c>
      <c r="AO289" s="22" t="s">
        <v>1304</v>
      </c>
      <c r="AQ289" s="22" t="s">
        <v>1303</v>
      </c>
      <c r="AR289" s="1" t="s">
        <v>138</v>
      </c>
      <c r="AS289" s="1" t="s">
        <v>139</v>
      </c>
      <c r="AV289" s="1" t="s">
        <v>140</v>
      </c>
      <c r="AW289" s="1" t="s">
        <v>141</v>
      </c>
      <c r="AX289" s="1" t="s">
        <v>173</v>
      </c>
      <c r="AY289" s="22" t="s">
        <v>1305</v>
      </c>
      <c r="BI289" s="23">
        <v>43434</v>
      </c>
      <c r="BJ289" s="23">
        <v>43455</v>
      </c>
      <c r="CT289" s="1" t="s">
        <v>188</v>
      </c>
      <c r="DA289" s="29">
        <v>108342</v>
      </c>
      <c r="DE289" s="22" t="s">
        <v>477</v>
      </c>
      <c r="DI289" s="22" t="s">
        <v>1300</v>
      </c>
    </row>
    <row r="290" ht="14" hidden="1" customHeight="1" spans="1:114">
      <c r="A290" s="1" t="s">
        <v>1306</v>
      </c>
      <c r="B290" s="1" t="s">
        <v>1303</v>
      </c>
      <c r="C290" s="1" t="s">
        <v>1304</v>
      </c>
      <c r="D290" s="1" t="s">
        <v>477</v>
      </c>
      <c r="E290" s="1" t="s">
        <v>149</v>
      </c>
      <c r="F290" s="1" t="s">
        <v>128</v>
      </c>
      <c r="G290" s="1" t="s">
        <v>197</v>
      </c>
      <c r="H290" s="1" t="s">
        <v>1307</v>
      </c>
      <c r="K290" s="1">
        <f t="shared" si="98"/>
        <v>0</v>
      </c>
      <c r="L290" s="7">
        <f t="shared" si="99"/>
        <v>0</v>
      </c>
      <c r="M290" s="1">
        <f t="shared" si="100"/>
        <v>0</v>
      </c>
      <c r="N290" s="13">
        <f t="shared" si="101"/>
        <v>0</v>
      </c>
      <c r="P290" s="1">
        <f t="shared" si="102"/>
        <v>0</v>
      </c>
      <c r="Q290" s="1">
        <v>0</v>
      </c>
      <c r="S290" s="1" t="s">
        <v>130</v>
      </c>
      <c r="T290" s="1" t="e">
        <f>VLOOKUP($A290,'[1]Sheet 1'!$A:$AN,T$1,0)</f>
        <v>#N/A</v>
      </c>
      <c r="U290" s="1" t="s">
        <v>131</v>
      </c>
      <c r="V290" s="1" t="s">
        <v>171</v>
      </c>
      <c r="W290" s="1" t="s">
        <v>171</v>
      </c>
      <c r="X290" s="1" t="s">
        <v>134</v>
      </c>
      <c r="Y290" s="1" t="str">
        <f>VLOOKUP($A290,'[1]Sheet 1'!$A:$AN,Y$1,0)</f>
        <v>Strategy Approved</v>
      </c>
      <c r="Z290" s="1" t="str">
        <f>VLOOKUP($A290,'[1]Sheet 1'!$A:$AN,Z$1,0)</f>
        <v>Empirica4EV</v>
      </c>
      <c r="AA290" s="1" t="s">
        <v>131</v>
      </c>
      <c r="AB290" s="1" t="s">
        <v>529</v>
      </c>
      <c r="AC290" s="1" t="s">
        <v>159</v>
      </c>
      <c r="AD290" s="1" t="e">
        <f>VLOOKUP($A290,'[1]Sheet 1'!$A:$AN,AD$1,0)</f>
        <v>#N/A</v>
      </c>
      <c r="AE290" s="1" t="e">
        <f>VLOOKUP($A290,'[1]Sheet 1'!$A:$AN,AE$1,0)</f>
        <v>#N/A</v>
      </c>
      <c r="AF290" s="1" t="s">
        <v>171</v>
      </c>
      <c r="AG290" s="1" t="e">
        <f>VLOOKUP($A290,'[1]Sheet 1'!$A:$AN,AG$1,0)</f>
        <v>#N/A</v>
      </c>
      <c r="AH290" s="1" t="e">
        <f>VLOOKUP($A290,'[1]Sheet 1'!$A:$AN,AH$1,0)</f>
        <v>#N/A</v>
      </c>
      <c r="AI290" s="1" t="e">
        <f>VLOOKUP($A290,'[1]Sheet 1'!$A:$AN,AI$1,0)</f>
        <v>#N/A</v>
      </c>
      <c r="AJ290" s="1" t="e">
        <f>VLOOKUP($A290,'[1]Sheet 1'!$A:$AN,AJ$1,0)</f>
        <v>#N/A</v>
      </c>
      <c r="AK290" s="1" t="e">
        <f>VLOOKUP($A290,'[1]Sheet 1'!$A:$AN,AK$1,0)</f>
        <v>#REF!</v>
      </c>
      <c r="AL290" s="1" t="e">
        <f>VLOOKUP($A290,'[1]Sheet 1'!$A:$AN,AL$1,0)</f>
        <v>#REF!</v>
      </c>
      <c r="AM290" s="1" t="e">
        <f>VLOOKUP($A290,'[1]Sheet 1'!$A:$AN,AM$1,0)</f>
        <v>#REF!</v>
      </c>
      <c r="AN290" s="1" t="e">
        <f>VLOOKUP($A290,'[1]Sheet 1'!$A:$AN,AN$1,0)</f>
        <v>#REF!</v>
      </c>
      <c r="AO290" s="22" t="s">
        <v>1304</v>
      </c>
      <c r="AW290" s="1" t="s">
        <v>172</v>
      </c>
      <c r="AZ290" s="22" t="s">
        <v>1307</v>
      </c>
      <c r="BA290" s="1" t="s">
        <v>1296</v>
      </c>
      <c r="BB290" s="1" t="s">
        <v>204</v>
      </c>
      <c r="BD290" s="1" t="s">
        <v>466</v>
      </c>
      <c r="BF290" s="1" t="s">
        <v>138</v>
      </c>
      <c r="BG290" s="1" t="s">
        <v>152</v>
      </c>
      <c r="BH290" s="1" t="s">
        <v>152</v>
      </c>
      <c r="BI290" s="23">
        <v>43434</v>
      </c>
      <c r="BJ290" s="23">
        <v>43455</v>
      </c>
      <c r="DA290" s="29">
        <v>108342</v>
      </c>
      <c r="DF290" s="22" t="s">
        <v>351</v>
      </c>
      <c r="DJ290" s="22" t="s">
        <v>351</v>
      </c>
    </row>
    <row r="291" ht="14" customHeight="1" spans="1:113">
      <c r="A291" s="1">
        <v>15384</v>
      </c>
      <c r="B291" s="1" t="s">
        <v>1308</v>
      </c>
      <c r="C291" s="1" t="s">
        <v>1309</v>
      </c>
      <c r="D291" s="1" t="s">
        <v>1310</v>
      </c>
      <c r="E291" s="1" t="s">
        <v>127</v>
      </c>
      <c r="F291" s="1" t="s">
        <v>128</v>
      </c>
      <c r="G291" s="1" t="s">
        <v>197</v>
      </c>
      <c r="H291" s="1">
        <v>0</v>
      </c>
      <c r="K291" s="7">
        <f t="shared" si="98"/>
        <v>0</v>
      </c>
      <c r="L291" s="7">
        <f t="shared" si="99"/>
        <v>0</v>
      </c>
      <c r="M291" s="1">
        <f t="shared" si="100"/>
        <v>0</v>
      </c>
      <c r="N291" s="13">
        <f t="shared" si="101"/>
        <v>0</v>
      </c>
      <c r="P291" s="1">
        <f t="shared" si="102"/>
        <v>0</v>
      </c>
      <c r="Q291" s="1">
        <v>0</v>
      </c>
      <c r="S291" s="1" t="s">
        <v>130</v>
      </c>
      <c r="T291" s="1" t="e">
        <f>VLOOKUP($A291,'[1]Sheet 1'!$A:$AN,T$1,0)</f>
        <v>#N/A</v>
      </c>
      <c r="U291" s="1" t="s">
        <v>131</v>
      </c>
      <c r="V291" s="1" t="s">
        <v>171</v>
      </c>
      <c r="W291" s="1" t="s">
        <v>171</v>
      </c>
      <c r="X291" s="1" t="s">
        <v>134</v>
      </c>
      <c r="Y291" s="1" t="str">
        <f>VLOOKUP($A291,'[1]Sheet 1'!$A:$AN,Y$1,0)</f>
        <v>Proposed Plan</v>
      </c>
      <c r="Z291" s="1" t="str">
        <f>VLOOKUP($A291,'[1]Sheet 1'!$A:$AN,Z$1,0)</f>
        <v>SPM RIsk Evaluation</v>
      </c>
      <c r="AA291" s="1" t="s">
        <v>131</v>
      </c>
      <c r="AB291" s="1" t="s">
        <v>529</v>
      </c>
      <c r="AC291" s="1" t="s">
        <v>159</v>
      </c>
      <c r="AD291" s="1" t="e">
        <f>VLOOKUP($A291,'[1]Sheet 1'!$A:$AN,AD$1,0)</f>
        <v>#N/A</v>
      </c>
      <c r="AE291" s="1" t="e">
        <f>VLOOKUP($A291,'[1]Sheet 1'!$A:$AN,AE$1,0)</f>
        <v>#N/A</v>
      </c>
      <c r="AF291" s="1" t="s">
        <v>171</v>
      </c>
      <c r="AG291" s="1" t="e">
        <f>VLOOKUP($A291,'[1]Sheet 1'!$A:$AN,AG$1,0)</f>
        <v>#N/A</v>
      </c>
      <c r="AH291" s="1" t="e">
        <f>VLOOKUP($A291,'[1]Sheet 1'!$A:$AN,AH$1,0)</f>
        <v>#N/A</v>
      </c>
      <c r="AI291" s="1" t="e">
        <f>VLOOKUP($A291,'[1]Sheet 1'!$A:$AN,AI$1,0)</f>
        <v>#N/A</v>
      </c>
      <c r="AJ291" s="1" t="e">
        <f>VLOOKUP($A291,'[1]Sheet 1'!$A:$AN,AJ$1,0)</f>
        <v>#N/A</v>
      </c>
      <c r="AK291" s="1" t="e">
        <f>VLOOKUP($A291,'[1]Sheet 1'!$A:$AN,AK$1,0)</f>
        <v>#REF!</v>
      </c>
      <c r="AL291" s="1" t="e">
        <f>VLOOKUP($A291,'[1]Sheet 1'!$A:$AN,AL$1,0)</f>
        <v>#REF!</v>
      </c>
      <c r="AM291" s="1" t="e">
        <f>VLOOKUP($A291,'[1]Sheet 1'!$A:$AN,AM$1,0)</f>
        <v>#REF!</v>
      </c>
      <c r="AN291" s="1" t="e">
        <f>VLOOKUP($A291,'[1]Sheet 1'!$A:$AN,AN$1,0)</f>
        <v>#REF!</v>
      </c>
      <c r="AO291" s="22" t="s">
        <v>1309</v>
      </c>
      <c r="AQ291" s="22" t="s">
        <v>1308</v>
      </c>
      <c r="AR291" s="1" t="s">
        <v>377</v>
      </c>
      <c r="AS291" s="1" t="s">
        <v>139</v>
      </c>
      <c r="AV291" s="1" t="s">
        <v>140</v>
      </c>
      <c r="AW291" s="1" t="s">
        <v>141</v>
      </c>
      <c r="AX291" s="1" t="s">
        <v>173</v>
      </c>
      <c r="AY291" s="22" t="s">
        <v>1311</v>
      </c>
      <c r="BI291" s="23">
        <v>43346</v>
      </c>
      <c r="BJ291" s="23">
        <v>43525</v>
      </c>
      <c r="CT291" s="1" t="s">
        <v>472</v>
      </c>
      <c r="DE291" s="22" t="s">
        <v>1310</v>
      </c>
      <c r="DI291" s="22" t="s">
        <v>1312</v>
      </c>
    </row>
    <row r="292" ht="14" hidden="1" customHeight="1" spans="1:114">
      <c r="A292" s="1" t="s">
        <v>1313</v>
      </c>
      <c r="B292" s="1" t="s">
        <v>1308</v>
      </c>
      <c r="C292" s="1" t="s">
        <v>1309</v>
      </c>
      <c r="D292" s="1" t="s">
        <v>1310</v>
      </c>
      <c r="E292" s="1" t="s">
        <v>149</v>
      </c>
      <c r="F292" s="1" t="s">
        <v>128</v>
      </c>
      <c r="G292" s="1" t="s">
        <v>197</v>
      </c>
      <c r="H292" s="1" t="s">
        <v>1314</v>
      </c>
      <c r="K292" s="1">
        <f t="shared" si="98"/>
        <v>0</v>
      </c>
      <c r="L292" s="7">
        <f t="shared" si="99"/>
        <v>0</v>
      </c>
      <c r="M292" s="1">
        <f t="shared" si="100"/>
        <v>0</v>
      </c>
      <c r="N292" s="13">
        <f t="shared" si="101"/>
        <v>0</v>
      </c>
      <c r="P292" s="1">
        <f t="shared" si="102"/>
        <v>0</v>
      </c>
      <c r="Q292" s="1">
        <v>0</v>
      </c>
      <c r="S292" s="1" t="s">
        <v>130</v>
      </c>
      <c r="T292" s="1" t="e">
        <f>VLOOKUP($A292,'[1]Sheet 1'!$A:$AN,T$1,0)</f>
        <v>#N/A</v>
      </c>
      <c r="U292" s="1" t="s">
        <v>131</v>
      </c>
      <c r="V292" s="1" t="s">
        <v>171</v>
      </c>
      <c r="W292" s="1" t="s">
        <v>171</v>
      </c>
      <c r="X292" s="1" t="s">
        <v>134</v>
      </c>
      <c r="Y292" s="1" t="str">
        <f>VLOOKUP($A292,'[1]Sheet 1'!$A:$AN,Y$1,0)</f>
        <v>Proposed Plan</v>
      </c>
      <c r="Z292" s="1" t="str">
        <f>VLOOKUP($A292,'[1]Sheet 1'!$A:$AN,Z$1,0)</f>
        <v>SPM Risk Evaluation</v>
      </c>
      <c r="AA292" s="1" t="s">
        <v>131</v>
      </c>
      <c r="AB292" s="1" t="s">
        <v>529</v>
      </c>
      <c r="AC292" s="1" t="s">
        <v>159</v>
      </c>
      <c r="AD292" s="1" t="e">
        <f>VLOOKUP($A292,'[1]Sheet 1'!$A:$AN,AD$1,0)</f>
        <v>#N/A</v>
      </c>
      <c r="AE292" s="1" t="e">
        <f>VLOOKUP($A292,'[1]Sheet 1'!$A:$AN,AE$1,0)</f>
        <v>#N/A</v>
      </c>
      <c r="AF292" s="1" t="s">
        <v>171</v>
      </c>
      <c r="AG292" s="1" t="e">
        <f>VLOOKUP($A292,'[1]Sheet 1'!$A:$AN,AG$1,0)</f>
        <v>#N/A</v>
      </c>
      <c r="AH292" s="1" t="e">
        <f>VLOOKUP($A292,'[1]Sheet 1'!$A:$AN,AH$1,0)</f>
        <v>#N/A</v>
      </c>
      <c r="AI292" s="1" t="e">
        <f>VLOOKUP($A292,'[1]Sheet 1'!$A:$AN,AI$1,0)</f>
        <v>#N/A</v>
      </c>
      <c r="AJ292" s="1" t="e">
        <f>VLOOKUP($A292,'[1]Sheet 1'!$A:$AN,AJ$1,0)</f>
        <v>#N/A</v>
      </c>
      <c r="AK292" s="1" t="e">
        <f>VLOOKUP($A292,'[1]Sheet 1'!$A:$AN,AK$1,0)</f>
        <v>#REF!</v>
      </c>
      <c r="AL292" s="1" t="e">
        <f>VLOOKUP($A292,'[1]Sheet 1'!$A:$AN,AL$1,0)</f>
        <v>#REF!</v>
      </c>
      <c r="AM292" s="1" t="e">
        <f>VLOOKUP($A292,'[1]Sheet 1'!$A:$AN,AM$1,0)</f>
        <v>#REF!</v>
      </c>
      <c r="AN292" s="1" t="e">
        <f>VLOOKUP($A292,'[1]Sheet 1'!$A:$AN,AN$1,0)</f>
        <v>#REF!</v>
      </c>
      <c r="AO292" s="22" t="s">
        <v>1315</v>
      </c>
      <c r="AW292" s="1" t="s">
        <v>141</v>
      </c>
      <c r="AZ292" s="22" t="s">
        <v>1314</v>
      </c>
      <c r="BA292" s="1" t="s">
        <v>1316</v>
      </c>
      <c r="BB292" s="1" t="s">
        <v>204</v>
      </c>
      <c r="BD292" s="1" t="s">
        <v>466</v>
      </c>
      <c r="BF292" s="1" t="s">
        <v>377</v>
      </c>
      <c r="BG292" s="1" t="s">
        <v>152</v>
      </c>
      <c r="BH292" s="1" t="s">
        <v>152</v>
      </c>
      <c r="BI292" s="23">
        <v>43346</v>
      </c>
      <c r="BJ292" s="23">
        <v>43525</v>
      </c>
      <c r="DF292" s="22" t="s">
        <v>351</v>
      </c>
      <c r="DJ292" s="22" t="s">
        <v>351</v>
      </c>
    </row>
    <row r="293" ht="14" customHeight="1" spans="1:120">
      <c r="A293" s="1">
        <v>15385</v>
      </c>
      <c r="B293" s="1" t="s">
        <v>1317</v>
      </c>
      <c r="C293" s="1" t="s">
        <v>1318</v>
      </c>
      <c r="D293" s="1" t="s">
        <v>1310</v>
      </c>
      <c r="E293" s="1" t="s">
        <v>127</v>
      </c>
      <c r="F293" s="1" t="s">
        <v>128</v>
      </c>
      <c r="G293" s="1" t="s">
        <v>1255</v>
      </c>
      <c r="H293" s="1">
        <v>0</v>
      </c>
      <c r="K293" s="7">
        <f t="shared" si="98"/>
        <v>0</v>
      </c>
      <c r="L293" s="7">
        <f t="shared" si="99"/>
        <v>0</v>
      </c>
      <c r="M293" s="1">
        <f t="shared" si="100"/>
        <v>0</v>
      </c>
      <c r="N293" s="13">
        <f t="shared" si="101"/>
        <v>0.25981956</v>
      </c>
      <c r="P293" s="1">
        <f t="shared" si="102"/>
        <v>0.0227</v>
      </c>
      <c r="Q293" s="1">
        <v>0</v>
      </c>
      <c r="S293" s="1" t="s">
        <v>130</v>
      </c>
      <c r="T293" s="1" t="e">
        <f>VLOOKUP($A293,'[1]Sheet 1'!$A:$AN,T$1,0)</f>
        <v>#N/A</v>
      </c>
      <c r="U293" s="1" t="s">
        <v>466</v>
      </c>
      <c r="V293" s="1" t="s">
        <v>132</v>
      </c>
      <c r="W293" s="1" t="s">
        <v>133</v>
      </c>
      <c r="X293" s="1" t="s">
        <v>134</v>
      </c>
      <c r="Y293" s="1" t="str">
        <f>VLOOKUP($A293,'[1]Sheet 1'!$A:$AN,Y$1,0)</f>
        <v>Strategy Approved</v>
      </c>
      <c r="Z293" s="1" t="str">
        <f>VLOOKUP($A293,'[1]Sheet 1'!$A:$AN,Z$1,0)</f>
        <v>OWKIN Breast Cancer</v>
      </c>
      <c r="AA293" s="1" t="s">
        <v>131</v>
      </c>
      <c r="AB293" s="1" t="s">
        <v>135</v>
      </c>
      <c r="AC293" s="1" t="s">
        <v>588</v>
      </c>
      <c r="AD293" s="1" t="e">
        <f>VLOOKUP($A293,'[1]Sheet 1'!$A:$AN,AD$1,0)</f>
        <v>#N/A</v>
      </c>
      <c r="AE293" s="1" t="e">
        <f>VLOOKUP($A293,'[1]Sheet 1'!$A:$AN,AE$1,0)</f>
        <v>#N/A</v>
      </c>
      <c r="AF293" s="1" t="s">
        <v>610</v>
      </c>
      <c r="AG293" s="1" t="e">
        <f>VLOOKUP($A293,'[1]Sheet 1'!$A:$AN,AG$1,0)</f>
        <v>#N/A</v>
      </c>
      <c r="AH293" s="1" t="e">
        <f>VLOOKUP($A293,'[1]Sheet 1'!$A:$AN,AH$1,0)</f>
        <v>#N/A</v>
      </c>
      <c r="AI293" s="1" t="e">
        <f>VLOOKUP($A293,'[1]Sheet 1'!$A:$AN,AI$1,0)</f>
        <v>#N/A</v>
      </c>
      <c r="AJ293" s="1" t="e">
        <f>VLOOKUP($A293,'[1]Sheet 1'!$A:$AN,AJ$1,0)</f>
        <v>#N/A</v>
      </c>
      <c r="AK293" s="1" t="e">
        <f>VLOOKUP($A293,'[1]Sheet 1'!$A:$AN,AK$1,0)</f>
        <v>#REF!</v>
      </c>
      <c r="AL293" s="1" t="e">
        <f>VLOOKUP($A293,'[1]Sheet 1'!$A:$AN,AL$1,0)</f>
        <v>#REF!</v>
      </c>
      <c r="AM293" s="1" t="e">
        <f>VLOOKUP($A293,'[1]Sheet 1'!$A:$AN,AM$1,0)</f>
        <v>#REF!</v>
      </c>
      <c r="AN293" s="1" t="e">
        <f>VLOOKUP($A293,'[1]Sheet 1'!$A:$AN,AN$1,0)</f>
        <v>#REF!</v>
      </c>
      <c r="AO293" s="22" t="s">
        <v>1318</v>
      </c>
      <c r="AQ293" s="22" t="s">
        <v>1317</v>
      </c>
      <c r="AR293" s="1" t="s">
        <v>250</v>
      </c>
      <c r="AS293" s="1" t="s">
        <v>139</v>
      </c>
      <c r="AV293" s="1" t="s">
        <v>140</v>
      </c>
      <c r="AW293" s="1" t="s">
        <v>172</v>
      </c>
      <c r="AX293" s="1" t="s">
        <v>173</v>
      </c>
      <c r="AY293" s="22" t="s">
        <v>1319</v>
      </c>
      <c r="BI293" s="23">
        <v>43374</v>
      </c>
      <c r="BJ293" s="23">
        <v>44348</v>
      </c>
      <c r="BK293" s="24">
        <v>36.8</v>
      </c>
      <c r="BL293" s="1">
        <v>0</v>
      </c>
      <c r="BM293" s="29">
        <v>259819.56</v>
      </c>
      <c r="BO293" s="29">
        <v>259819.56</v>
      </c>
      <c r="CT293" s="1" t="s">
        <v>188</v>
      </c>
      <c r="DA293" s="29">
        <v>250000</v>
      </c>
      <c r="DB293" s="29">
        <v>259819.56</v>
      </c>
      <c r="DE293" s="22" t="s">
        <v>1310</v>
      </c>
      <c r="DI293" s="22" t="s">
        <v>1320</v>
      </c>
      <c r="DN293" s="1">
        <v>0</v>
      </c>
      <c r="DO293" s="1">
        <v>0.1</v>
      </c>
      <c r="DP293" s="1">
        <v>0</v>
      </c>
    </row>
    <row r="294" ht="14" hidden="1" customHeight="1" spans="1:120">
      <c r="A294" s="1" t="s">
        <v>1321</v>
      </c>
      <c r="B294" s="1" t="s">
        <v>1317</v>
      </c>
      <c r="C294" s="1" t="s">
        <v>1318</v>
      </c>
      <c r="D294" s="1" t="s">
        <v>1310</v>
      </c>
      <c r="E294" s="1" t="s">
        <v>149</v>
      </c>
      <c r="F294" s="1" t="s">
        <v>128</v>
      </c>
      <c r="G294" s="1" t="s">
        <v>1255</v>
      </c>
      <c r="H294" s="1" t="s">
        <v>1322</v>
      </c>
      <c r="K294" s="1">
        <f t="shared" si="98"/>
        <v>0</v>
      </c>
      <c r="L294" s="7">
        <f t="shared" si="99"/>
        <v>0</v>
      </c>
      <c r="M294" s="1">
        <f t="shared" si="100"/>
        <v>0</v>
      </c>
      <c r="N294" s="13">
        <f t="shared" si="101"/>
        <v>0.25981956</v>
      </c>
      <c r="P294" s="1">
        <f t="shared" si="102"/>
        <v>0.0227</v>
      </c>
      <c r="Q294" s="1">
        <v>0</v>
      </c>
      <c r="S294" s="1" t="s">
        <v>130</v>
      </c>
      <c r="T294" s="1" t="e">
        <f>VLOOKUP($A294,'[1]Sheet 1'!$A:$AN,T$1,0)</f>
        <v>#N/A</v>
      </c>
      <c r="U294" s="1" t="s">
        <v>466</v>
      </c>
      <c r="V294" s="1" t="s">
        <v>132</v>
      </c>
      <c r="W294" s="1" t="s">
        <v>133</v>
      </c>
      <c r="X294" s="1" t="s">
        <v>134</v>
      </c>
      <c r="Y294" s="1" t="str">
        <f>VLOOKUP($A294,'[1]Sheet 1'!$A:$AN,Y$1,0)</f>
        <v>Strategy Approved</v>
      </c>
      <c r="Z294" s="1" t="str">
        <f>VLOOKUP($A294,'[1]Sheet 1'!$A:$AN,Z$1,0)</f>
        <v>OWKIN Breast Cancer Part 1</v>
      </c>
      <c r="AA294" s="1" t="s">
        <v>131</v>
      </c>
      <c r="AB294" s="1" t="s">
        <v>135</v>
      </c>
      <c r="AC294" s="1" t="s">
        <v>588</v>
      </c>
      <c r="AD294" s="1" t="e">
        <f>VLOOKUP($A294,'[1]Sheet 1'!$A:$AN,AD$1,0)</f>
        <v>#N/A</v>
      </c>
      <c r="AE294" s="1" t="e">
        <f>VLOOKUP($A294,'[1]Sheet 1'!$A:$AN,AE$1,0)</f>
        <v>#N/A</v>
      </c>
      <c r="AF294" s="1" t="s">
        <v>610</v>
      </c>
      <c r="AG294" s="1" t="e">
        <f>VLOOKUP($A294,'[1]Sheet 1'!$A:$AN,AG$1,0)</f>
        <v>#N/A</v>
      </c>
      <c r="AH294" s="1" t="e">
        <f>VLOOKUP($A294,'[1]Sheet 1'!$A:$AN,AH$1,0)</f>
        <v>#N/A</v>
      </c>
      <c r="AI294" s="1" t="e">
        <f>VLOOKUP($A294,'[1]Sheet 1'!$A:$AN,AI$1,0)</f>
        <v>#N/A</v>
      </c>
      <c r="AJ294" s="1" t="e">
        <f>VLOOKUP($A294,'[1]Sheet 1'!$A:$AN,AJ$1,0)</f>
        <v>#N/A</v>
      </c>
      <c r="AK294" s="1" t="e">
        <f>VLOOKUP($A294,'[1]Sheet 1'!$A:$AN,AK$1,0)</f>
        <v>#REF!</v>
      </c>
      <c r="AL294" s="1" t="e">
        <f>VLOOKUP($A294,'[1]Sheet 1'!$A:$AN,AL$1,0)</f>
        <v>#REF!</v>
      </c>
      <c r="AM294" s="1" t="e">
        <f>VLOOKUP($A294,'[1]Sheet 1'!$A:$AN,AM$1,0)</f>
        <v>#REF!</v>
      </c>
      <c r="AN294" s="1" t="e">
        <f>VLOOKUP($A294,'[1]Sheet 1'!$A:$AN,AN$1,0)</f>
        <v>#REF!</v>
      </c>
      <c r="AO294" s="22" t="s">
        <v>1323</v>
      </c>
      <c r="AW294" s="1" t="s">
        <v>172</v>
      </c>
      <c r="AZ294" s="22" t="s">
        <v>1322</v>
      </c>
      <c r="BA294" s="1" t="s">
        <v>1324</v>
      </c>
      <c r="BB294" s="1" t="s">
        <v>1325</v>
      </c>
      <c r="BD294" s="1" t="s">
        <v>466</v>
      </c>
      <c r="BF294" s="1" t="s">
        <v>258</v>
      </c>
      <c r="BG294" s="1" t="s">
        <v>152</v>
      </c>
      <c r="BH294" s="1" t="s">
        <v>152</v>
      </c>
      <c r="BI294" s="23">
        <v>43374</v>
      </c>
      <c r="BJ294" s="23">
        <v>44348</v>
      </c>
      <c r="BK294" s="24">
        <v>36.8</v>
      </c>
      <c r="BL294" s="1">
        <v>0</v>
      </c>
      <c r="BM294" s="29">
        <v>259819.56</v>
      </c>
      <c r="BO294" s="29">
        <v>259819.56</v>
      </c>
      <c r="DA294" s="29">
        <v>250000</v>
      </c>
      <c r="DB294" s="29">
        <v>259819.56</v>
      </c>
      <c r="DF294" s="22" t="s">
        <v>1310</v>
      </c>
      <c r="DJ294" s="22" t="s">
        <v>1310</v>
      </c>
      <c r="DN294" s="1">
        <v>0</v>
      </c>
      <c r="DO294" s="1">
        <v>0.1</v>
      </c>
      <c r="DP294" s="1">
        <v>0</v>
      </c>
    </row>
    <row r="295" ht="14" customHeight="1" spans="1:135">
      <c r="A295" s="1">
        <v>12649</v>
      </c>
      <c r="B295" s="1" t="s">
        <v>1326</v>
      </c>
      <c r="C295" s="1" t="s">
        <v>1327</v>
      </c>
      <c r="D295" s="1" t="s">
        <v>1328</v>
      </c>
      <c r="E295" s="1" t="s">
        <v>127</v>
      </c>
      <c r="F295" s="1" t="s">
        <v>277</v>
      </c>
      <c r="G295" s="1" t="s">
        <v>309</v>
      </c>
      <c r="H295" s="1">
        <v>0</v>
      </c>
      <c r="K295" s="7">
        <f t="shared" si="98"/>
        <v>0</v>
      </c>
      <c r="L295" s="7">
        <f t="shared" si="99"/>
        <v>0</v>
      </c>
      <c r="M295" s="1">
        <f t="shared" si="100"/>
        <v>0.1135</v>
      </c>
      <c r="N295" s="13">
        <f t="shared" si="101"/>
        <v>0</v>
      </c>
      <c r="P295" s="1">
        <f t="shared" si="102"/>
        <v>1.4301</v>
      </c>
      <c r="Q295" s="1">
        <v>0</v>
      </c>
      <c r="S295" s="1" t="s">
        <v>130</v>
      </c>
      <c r="T295" s="1" t="e">
        <f>VLOOKUP($A295,'[1]Sheet 1'!$A:$AN,T$1,0)</f>
        <v>#N/A</v>
      </c>
      <c r="U295" s="1" t="s">
        <v>466</v>
      </c>
      <c r="V295" s="1" t="s">
        <v>132</v>
      </c>
      <c r="W295" s="1" t="s">
        <v>133</v>
      </c>
      <c r="X295" s="1" t="s">
        <v>134</v>
      </c>
      <c r="Y295" s="1" t="str">
        <f>VLOOKUP($A295,'[1]Sheet 1'!$A:$AN,Y$1,0)</f>
        <v>Strategy Approved</v>
      </c>
      <c r="Z295" s="1" t="str">
        <f>VLOOKUP($A295,'[1]Sheet 1'!$A:$AN,Z$1,0)</f>
        <v>MMS0001</v>
      </c>
      <c r="AA295" s="1" t="s">
        <v>466</v>
      </c>
      <c r="AB295" s="1" t="s">
        <v>135</v>
      </c>
      <c r="AC295" s="1" t="s">
        <v>588</v>
      </c>
      <c r="AD295" s="1" t="e">
        <f>VLOOKUP($A295,'[1]Sheet 1'!$A:$AN,AD$1,0)</f>
        <v>#N/A</v>
      </c>
      <c r="AE295" s="1" t="e">
        <f>VLOOKUP($A295,'[1]Sheet 1'!$A:$AN,AE$1,0)</f>
        <v>#N/A</v>
      </c>
      <c r="AF295" s="1" t="s">
        <v>459</v>
      </c>
      <c r="AG295" s="1" t="e">
        <f>VLOOKUP($A295,'[1]Sheet 1'!$A:$AN,AG$1,0)</f>
        <v>#N/A</v>
      </c>
      <c r="AH295" s="1" t="e">
        <f>VLOOKUP($A295,'[1]Sheet 1'!$A:$AN,AH$1,0)</f>
        <v>#N/A</v>
      </c>
      <c r="AI295" s="1" t="e">
        <f>VLOOKUP($A295,'[1]Sheet 1'!$A:$AN,AI$1,0)</f>
        <v>#N/A</v>
      </c>
      <c r="AJ295" s="1" t="e">
        <f>VLOOKUP($A295,'[1]Sheet 1'!$A:$AN,AJ$1,0)</f>
        <v>#N/A</v>
      </c>
      <c r="AK295" s="1" t="e">
        <f>VLOOKUP($A295,'[1]Sheet 1'!$A:$AN,AK$1,0)</f>
        <v>#REF!</v>
      </c>
      <c r="AL295" s="1" t="e">
        <f>VLOOKUP($A295,'[1]Sheet 1'!$A:$AN,AL$1,0)</f>
        <v>#REF!</v>
      </c>
      <c r="AM295" s="1" t="e">
        <f>VLOOKUP($A295,'[1]Sheet 1'!$A:$AN,AM$1,0)</f>
        <v>#REF!</v>
      </c>
      <c r="AN295" s="1" t="e">
        <f>VLOOKUP($A295,'[1]Sheet 1'!$A:$AN,AN$1,0)</f>
        <v>#REF!</v>
      </c>
      <c r="AO295" s="22" t="s">
        <v>1327</v>
      </c>
      <c r="AQ295" s="22" t="s">
        <v>1326</v>
      </c>
      <c r="AR295" s="1" t="s">
        <v>250</v>
      </c>
      <c r="AS295" s="1" t="s">
        <v>139</v>
      </c>
      <c r="AV295" s="1" t="s">
        <v>140</v>
      </c>
      <c r="AW295" s="1" t="s">
        <v>172</v>
      </c>
      <c r="AX295" s="1" t="s">
        <v>173</v>
      </c>
      <c r="AY295" s="22" t="s">
        <v>1329</v>
      </c>
      <c r="BI295" s="23">
        <v>42982</v>
      </c>
      <c r="BJ295" s="23">
        <v>44561</v>
      </c>
      <c r="BK295" s="24">
        <f t="shared" ref="BK295:CS295" si="109">SUM(BK296:BK302)</f>
        <v>1707.7</v>
      </c>
      <c r="BL295" s="24">
        <f t="shared" si="109"/>
        <v>1.1</v>
      </c>
      <c r="BM295" s="24">
        <f t="shared" si="109"/>
        <v>0</v>
      </c>
      <c r="BN295" s="24">
        <f t="shared" si="109"/>
        <v>0</v>
      </c>
      <c r="BO295" s="24">
        <f t="shared" si="109"/>
        <v>0</v>
      </c>
      <c r="BP295" s="24">
        <f t="shared" si="109"/>
        <v>0</v>
      </c>
      <c r="BQ295" s="24">
        <f t="shared" si="109"/>
        <v>0</v>
      </c>
      <c r="BR295" s="24">
        <f t="shared" si="109"/>
        <v>0</v>
      </c>
      <c r="BS295" s="24">
        <f t="shared" si="109"/>
        <v>0</v>
      </c>
      <c r="BT295" s="24">
        <f t="shared" si="109"/>
        <v>0</v>
      </c>
      <c r="BU295" s="24">
        <f t="shared" si="109"/>
        <v>0</v>
      </c>
      <c r="BV295" s="24">
        <f t="shared" si="109"/>
        <v>0</v>
      </c>
      <c r="BW295" s="24">
        <f t="shared" si="109"/>
        <v>0</v>
      </c>
      <c r="BX295" s="24">
        <f t="shared" si="109"/>
        <v>0</v>
      </c>
      <c r="BY295" s="24">
        <f t="shared" si="109"/>
        <v>0</v>
      </c>
      <c r="BZ295" s="24">
        <f t="shared" si="109"/>
        <v>0</v>
      </c>
      <c r="CA295" s="24">
        <f t="shared" si="109"/>
        <v>0</v>
      </c>
      <c r="CB295" s="24">
        <f t="shared" si="109"/>
        <v>0</v>
      </c>
      <c r="CC295" s="24">
        <f t="shared" si="109"/>
        <v>0</v>
      </c>
      <c r="CD295" s="24">
        <f t="shared" si="109"/>
        <v>0</v>
      </c>
      <c r="CE295" s="24">
        <f t="shared" si="109"/>
        <v>0</v>
      </c>
      <c r="CF295" s="24">
        <f t="shared" si="109"/>
        <v>0</v>
      </c>
      <c r="CG295" s="24">
        <f t="shared" si="109"/>
        <v>0</v>
      </c>
      <c r="CH295" s="24">
        <f t="shared" si="109"/>
        <v>0</v>
      </c>
      <c r="CI295" s="24">
        <f t="shared" si="109"/>
        <v>0</v>
      </c>
      <c r="CJ295" s="24">
        <f t="shared" si="109"/>
        <v>0</v>
      </c>
      <c r="CK295" s="24">
        <f t="shared" si="109"/>
        <v>0</v>
      </c>
      <c r="CL295" s="24">
        <f t="shared" si="109"/>
        <v>0</v>
      </c>
      <c r="CM295" s="24">
        <f t="shared" si="109"/>
        <v>0</v>
      </c>
      <c r="CN295" s="24">
        <f t="shared" si="109"/>
        <v>0</v>
      </c>
      <c r="CO295" s="24">
        <f t="shared" si="109"/>
        <v>0</v>
      </c>
      <c r="CP295" s="24">
        <f t="shared" si="109"/>
        <v>0</v>
      </c>
      <c r="CQ295" s="24">
        <f t="shared" si="109"/>
        <v>0</v>
      </c>
      <c r="CR295" s="24">
        <f t="shared" si="109"/>
        <v>0</v>
      </c>
      <c r="CS295" s="24">
        <f t="shared" si="109"/>
        <v>0</v>
      </c>
      <c r="CT295" s="1" t="s">
        <v>188</v>
      </c>
      <c r="CU295" s="1">
        <f t="shared" ref="CU295:DB295" si="110">SUM(CU296:CU302)</f>
        <v>0</v>
      </c>
      <c r="CV295" s="1">
        <f t="shared" si="110"/>
        <v>0</v>
      </c>
      <c r="CW295" s="1">
        <f t="shared" si="110"/>
        <v>0</v>
      </c>
      <c r="CX295" s="1">
        <f t="shared" si="110"/>
        <v>0</v>
      </c>
      <c r="CY295" s="1">
        <f t="shared" si="110"/>
        <v>0</v>
      </c>
      <c r="CZ295" s="1">
        <f t="shared" si="110"/>
        <v>0</v>
      </c>
      <c r="DA295" s="1">
        <f t="shared" si="110"/>
        <v>0</v>
      </c>
      <c r="DB295" s="1">
        <f t="shared" si="110"/>
        <v>0</v>
      </c>
      <c r="DD295" s="1" t="s">
        <v>1330</v>
      </c>
      <c r="DE295" s="22" t="s">
        <v>1328</v>
      </c>
      <c r="DI295" s="22" t="s">
        <v>1331</v>
      </c>
      <c r="DK295" s="1">
        <f t="shared" ref="DK295:EE295" si="111">SUM(DK296:DK302)</f>
        <v>0</v>
      </c>
      <c r="DL295" s="1">
        <f t="shared" si="111"/>
        <v>0</v>
      </c>
      <c r="DM295" s="1">
        <f t="shared" si="111"/>
        <v>0.5</v>
      </c>
      <c r="DN295" s="1">
        <f t="shared" si="111"/>
        <v>1.6</v>
      </c>
      <c r="DO295" s="1">
        <f t="shared" si="111"/>
        <v>2.1</v>
      </c>
      <c r="DP295" s="1">
        <f t="shared" si="111"/>
        <v>2.1</v>
      </c>
      <c r="DQ295" s="1">
        <f t="shared" si="111"/>
        <v>0.5</v>
      </c>
      <c r="DR295" s="1">
        <f t="shared" si="111"/>
        <v>0</v>
      </c>
      <c r="DS295" s="1">
        <f t="shared" si="111"/>
        <v>0</v>
      </c>
      <c r="DT295" s="1">
        <f t="shared" si="111"/>
        <v>0</v>
      </c>
      <c r="DU295" s="1">
        <f t="shared" si="111"/>
        <v>0</v>
      </c>
      <c r="DV295" s="1">
        <f t="shared" si="111"/>
        <v>0</v>
      </c>
      <c r="DW295" s="1">
        <f t="shared" si="111"/>
        <v>0</v>
      </c>
      <c r="DX295" s="1">
        <f t="shared" si="111"/>
        <v>0</v>
      </c>
      <c r="DY295" s="1">
        <f t="shared" si="111"/>
        <v>0</v>
      </c>
      <c r="DZ295" s="1">
        <f t="shared" si="111"/>
        <v>0</v>
      </c>
      <c r="EA295" s="1">
        <f t="shared" si="111"/>
        <v>0</v>
      </c>
      <c r="EB295" s="1">
        <f t="shared" si="111"/>
        <v>0</v>
      </c>
      <c r="EC295" s="1">
        <f t="shared" si="111"/>
        <v>0</v>
      </c>
      <c r="ED295" s="1">
        <f t="shared" si="111"/>
        <v>0</v>
      </c>
      <c r="EE295" s="1">
        <f t="shared" si="111"/>
        <v>0</v>
      </c>
    </row>
    <row r="296" ht="14" hidden="1" customHeight="1" spans="1:121">
      <c r="A296" s="1" t="s">
        <v>1332</v>
      </c>
      <c r="B296" s="1" t="s">
        <v>1326</v>
      </c>
      <c r="C296" s="1" t="s">
        <v>1327</v>
      </c>
      <c r="D296" s="1" t="s">
        <v>1328</v>
      </c>
      <c r="E296" s="1" t="s">
        <v>149</v>
      </c>
      <c r="F296" s="1" t="s">
        <v>277</v>
      </c>
      <c r="G296" s="1" t="s">
        <v>309</v>
      </c>
      <c r="H296" s="1" t="s">
        <v>1333</v>
      </c>
      <c r="K296" s="1">
        <f t="shared" si="98"/>
        <v>0</v>
      </c>
      <c r="L296" s="7">
        <f t="shared" si="99"/>
        <v>0</v>
      </c>
      <c r="M296" s="1">
        <f t="shared" si="100"/>
        <v>0.1135</v>
      </c>
      <c r="N296" s="13">
        <f t="shared" si="101"/>
        <v>0</v>
      </c>
      <c r="P296" s="1">
        <f t="shared" si="102"/>
        <v>1.4301</v>
      </c>
      <c r="Q296" s="1">
        <v>0</v>
      </c>
      <c r="S296" s="1" t="s">
        <v>130</v>
      </c>
      <c r="T296" s="1" t="e">
        <f>VLOOKUP($A296,'[1]Sheet 1'!$A:$AN,T$1,0)</f>
        <v>#N/A</v>
      </c>
      <c r="U296" s="1" t="s">
        <v>466</v>
      </c>
      <c r="V296" s="1" t="s">
        <v>132</v>
      </c>
      <c r="W296" s="1" t="s">
        <v>133</v>
      </c>
      <c r="X296" s="1" t="s">
        <v>134</v>
      </c>
      <c r="Y296" s="1" t="str">
        <f>VLOOKUP($A296,'[1]Sheet 1'!$A:$AN,Y$1,0)</f>
        <v>Strategy Approved</v>
      </c>
      <c r="Z296" s="1" t="str">
        <f>VLOOKUP($A296,'[1]Sheet 1'!$A:$AN,Z$1,0)</f>
        <v>MMS0001 General</v>
      </c>
      <c r="AA296" s="1" t="s">
        <v>466</v>
      </c>
      <c r="AB296" s="1" t="s">
        <v>135</v>
      </c>
      <c r="AC296" s="1" t="s">
        <v>588</v>
      </c>
      <c r="AD296" s="1" t="e">
        <f>VLOOKUP($A296,'[1]Sheet 1'!$A:$AN,AD$1,0)</f>
        <v>#N/A</v>
      </c>
      <c r="AE296" s="1" t="e">
        <f>VLOOKUP($A296,'[1]Sheet 1'!$A:$AN,AE$1,0)</f>
        <v>#N/A</v>
      </c>
      <c r="AF296" s="1" t="s">
        <v>459</v>
      </c>
      <c r="AG296" s="1" t="e">
        <f>VLOOKUP($A296,'[1]Sheet 1'!$A:$AN,AG$1,0)</f>
        <v>#N/A</v>
      </c>
      <c r="AH296" s="1" t="e">
        <f>VLOOKUP($A296,'[1]Sheet 1'!$A:$AN,AH$1,0)</f>
        <v>#N/A</v>
      </c>
      <c r="AI296" s="1" t="e">
        <f>VLOOKUP($A296,'[1]Sheet 1'!$A:$AN,AI$1,0)</f>
        <v>#N/A</v>
      </c>
      <c r="AJ296" s="1" t="e">
        <f>VLOOKUP($A296,'[1]Sheet 1'!$A:$AN,AJ$1,0)</f>
        <v>#N/A</v>
      </c>
      <c r="AK296" s="1" t="e">
        <f>VLOOKUP($A296,'[1]Sheet 1'!$A:$AN,AK$1,0)</f>
        <v>#REF!</v>
      </c>
      <c r="AL296" s="1" t="e">
        <f>VLOOKUP($A296,'[1]Sheet 1'!$A:$AN,AL$1,0)</f>
        <v>#REF!</v>
      </c>
      <c r="AM296" s="1" t="e">
        <f>VLOOKUP($A296,'[1]Sheet 1'!$A:$AN,AM$1,0)</f>
        <v>#REF!</v>
      </c>
      <c r="AN296" s="1" t="e">
        <f>VLOOKUP($A296,'[1]Sheet 1'!$A:$AN,AN$1,0)</f>
        <v>#REF!</v>
      </c>
      <c r="AO296" s="22" t="s">
        <v>1334</v>
      </c>
      <c r="AW296" s="1" t="s">
        <v>172</v>
      </c>
      <c r="AZ296" s="22" t="s">
        <v>1333</v>
      </c>
      <c r="BA296" s="1" t="s">
        <v>1335</v>
      </c>
      <c r="BB296" s="1" t="s">
        <v>309</v>
      </c>
      <c r="BD296" s="1" t="s">
        <v>466</v>
      </c>
      <c r="BF296" s="1" t="s">
        <v>258</v>
      </c>
      <c r="BG296" s="1" t="s">
        <v>152</v>
      </c>
      <c r="BH296" s="1" t="s">
        <v>152</v>
      </c>
      <c r="BI296" s="23">
        <v>42982</v>
      </c>
      <c r="BJ296" s="23">
        <v>44561</v>
      </c>
      <c r="BK296" s="24">
        <v>1707.6</v>
      </c>
      <c r="BL296" s="1">
        <v>1.1</v>
      </c>
      <c r="DF296" s="22" t="s">
        <v>1336</v>
      </c>
      <c r="DJ296" s="22" t="s">
        <v>1336</v>
      </c>
      <c r="DM296" s="1">
        <v>0.5</v>
      </c>
      <c r="DN296" s="1">
        <v>1.6</v>
      </c>
      <c r="DO296" s="1">
        <v>2.1</v>
      </c>
      <c r="DP296" s="1">
        <v>2.1</v>
      </c>
      <c r="DQ296" s="1">
        <v>0.5</v>
      </c>
    </row>
    <row r="297" ht="14" hidden="1" customHeight="1" spans="1:114">
      <c r="A297" s="1" t="s">
        <v>1337</v>
      </c>
      <c r="B297" s="1" t="s">
        <v>1326</v>
      </c>
      <c r="C297" s="1" t="s">
        <v>1327</v>
      </c>
      <c r="D297" s="1" t="s">
        <v>1328</v>
      </c>
      <c r="E297" s="1" t="s">
        <v>149</v>
      </c>
      <c r="F297" s="1" t="s">
        <v>277</v>
      </c>
      <c r="G297" s="1" t="s">
        <v>309</v>
      </c>
      <c r="H297" s="1" t="s">
        <v>1338</v>
      </c>
      <c r="K297" s="1">
        <f t="shared" si="98"/>
        <v>0</v>
      </c>
      <c r="L297" s="7">
        <f t="shared" si="99"/>
        <v>0</v>
      </c>
      <c r="M297" s="1">
        <f t="shared" si="100"/>
        <v>0</v>
      </c>
      <c r="N297" s="13">
        <f t="shared" si="101"/>
        <v>0</v>
      </c>
      <c r="P297" s="1">
        <f t="shared" si="102"/>
        <v>0</v>
      </c>
      <c r="Q297" s="1">
        <v>0</v>
      </c>
      <c r="S297" s="1" t="s">
        <v>130</v>
      </c>
      <c r="T297" s="1" t="e">
        <f>VLOOKUP($A297,'[1]Sheet 1'!$A:$AN,T$1,0)</f>
        <v>#N/A</v>
      </c>
      <c r="U297" s="1" t="s">
        <v>466</v>
      </c>
      <c r="V297" s="1" t="s">
        <v>132</v>
      </c>
      <c r="W297" s="1" t="s">
        <v>133</v>
      </c>
      <c r="X297" s="1" t="s">
        <v>134</v>
      </c>
      <c r="Y297" s="1" t="str">
        <f>VLOOKUP($A297,'[1]Sheet 1'!$A:$AN,Y$1,0)</f>
        <v>Proposed Plan</v>
      </c>
      <c r="Z297" s="1" t="str">
        <f>VLOOKUP($A297,'[1]Sheet 1'!$A:$AN,Z$1,0)</f>
        <v>Mobility Product Collaboration - Evaluations</v>
      </c>
      <c r="AA297" s="1" t="s">
        <v>466</v>
      </c>
      <c r="AB297" s="1" t="s">
        <v>135</v>
      </c>
      <c r="AC297" s="1" t="s">
        <v>588</v>
      </c>
      <c r="AD297" s="1" t="e">
        <f>VLOOKUP($A297,'[1]Sheet 1'!$A:$AN,AD$1,0)</f>
        <v>#N/A</v>
      </c>
      <c r="AE297" s="1" t="e">
        <f>VLOOKUP($A297,'[1]Sheet 1'!$A:$AN,AE$1,0)</f>
        <v>#N/A</v>
      </c>
      <c r="AF297" s="1" t="s">
        <v>459</v>
      </c>
      <c r="AG297" s="1" t="e">
        <f>VLOOKUP($A297,'[1]Sheet 1'!$A:$AN,AG$1,0)</f>
        <v>#N/A</v>
      </c>
      <c r="AH297" s="1" t="e">
        <f>VLOOKUP($A297,'[1]Sheet 1'!$A:$AN,AH$1,0)</f>
        <v>#N/A</v>
      </c>
      <c r="AI297" s="1" t="e">
        <f>VLOOKUP($A297,'[1]Sheet 1'!$A:$AN,AI$1,0)</f>
        <v>#N/A</v>
      </c>
      <c r="AJ297" s="1" t="e">
        <f>VLOOKUP($A297,'[1]Sheet 1'!$A:$AN,AJ$1,0)</f>
        <v>#N/A</v>
      </c>
      <c r="AK297" s="1" t="e">
        <f>VLOOKUP($A297,'[1]Sheet 1'!$A:$AN,AK$1,0)</f>
        <v>#REF!</v>
      </c>
      <c r="AL297" s="1" t="e">
        <f>VLOOKUP($A297,'[1]Sheet 1'!$A:$AN,AL$1,0)</f>
        <v>#REF!</v>
      </c>
      <c r="AM297" s="1" t="e">
        <f>VLOOKUP($A297,'[1]Sheet 1'!$A:$AN,AM$1,0)</f>
        <v>#REF!</v>
      </c>
      <c r="AN297" s="1" t="e">
        <f>VLOOKUP($A297,'[1]Sheet 1'!$A:$AN,AN$1,0)</f>
        <v>#REF!</v>
      </c>
      <c r="AO297" s="22" t="s">
        <v>1339</v>
      </c>
      <c r="AW297" s="1" t="s">
        <v>141</v>
      </c>
      <c r="AZ297" s="22" t="s">
        <v>1338</v>
      </c>
      <c r="BA297" s="1" t="s">
        <v>1340</v>
      </c>
      <c r="BB297" s="1" t="s">
        <v>309</v>
      </c>
      <c r="BD297" s="1" t="s">
        <v>466</v>
      </c>
      <c r="BF297" s="1" t="s">
        <v>258</v>
      </c>
      <c r="BG297" s="1" t="s">
        <v>152</v>
      </c>
      <c r="BH297" s="1" t="s">
        <v>152</v>
      </c>
      <c r="BI297" s="23">
        <v>42982</v>
      </c>
      <c r="BJ297" s="23">
        <v>44561</v>
      </c>
      <c r="DF297" s="22" t="s">
        <v>1336</v>
      </c>
      <c r="DJ297" s="22" t="s">
        <v>1336</v>
      </c>
    </row>
    <row r="298" ht="14" hidden="1" customHeight="1" spans="1:114">
      <c r="A298" s="1" t="s">
        <v>1341</v>
      </c>
      <c r="B298" s="1" t="s">
        <v>1326</v>
      </c>
      <c r="C298" s="1" t="s">
        <v>1327</v>
      </c>
      <c r="D298" s="1" t="s">
        <v>1328</v>
      </c>
      <c r="E298" s="1" t="s">
        <v>149</v>
      </c>
      <c r="F298" s="1" t="s">
        <v>277</v>
      </c>
      <c r="G298" s="1" t="s">
        <v>309</v>
      </c>
      <c r="H298" s="1" t="s">
        <v>1342</v>
      </c>
      <c r="K298" s="1">
        <f t="shared" si="98"/>
        <v>0</v>
      </c>
      <c r="L298" s="7">
        <f t="shared" si="99"/>
        <v>0</v>
      </c>
      <c r="M298" s="1">
        <f t="shared" si="100"/>
        <v>0</v>
      </c>
      <c r="N298" s="13">
        <f t="shared" si="101"/>
        <v>0</v>
      </c>
      <c r="P298" s="1">
        <f t="shared" si="102"/>
        <v>0</v>
      </c>
      <c r="Q298" s="1">
        <v>0</v>
      </c>
      <c r="S298" s="1" t="s">
        <v>130</v>
      </c>
      <c r="T298" s="1" t="e">
        <f>VLOOKUP($A298,'[1]Sheet 1'!$A:$AN,T$1,0)</f>
        <v>#N/A</v>
      </c>
      <c r="U298" s="1" t="s">
        <v>466</v>
      </c>
      <c r="V298" s="1" t="s">
        <v>132</v>
      </c>
      <c r="W298" s="1" t="s">
        <v>133</v>
      </c>
      <c r="X298" s="1" t="s">
        <v>134</v>
      </c>
      <c r="Y298" s="1" t="str">
        <f>VLOOKUP($A298,'[1]Sheet 1'!$A:$AN,Y$1,0)</f>
        <v>Proposed Plan</v>
      </c>
      <c r="Z298" s="1" t="str">
        <f>VLOOKUP($A298,'[1]Sheet 1'!$A:$AN,Z$1,0)</f>
        <v>Mobility Product Collaboration - Testing</v>
      </c>
      <c r="AA298" s="1" t="s">
        <v>466</v>
      </c>
      <c r="AB298" s="1" t="s">
        <v>135</v>
      </c>
      <c r="AC298" s="1" t="s">
        <v>588</v>
      </c>
      <c r="AD298" s="1" t="e">
        <f>VLOOKUP($A298,'[1]Sheet 1'!$A:$AN,AD$1,0)</f>
        <v>#N/A</v>
      </c>
      <c r="AE298" s="1" t="e">
        <f>VLOOKUP($A298,'[1]Sheet 1'!$A:$AN,AE$1,0)</f>
        <v>#N/A</v>
      </c>
      <c r="AF298" s="1" t="s">
        <v>459</v>
      </c>
      <c r="AG298" s="1" t="e">
        <f>VLOOKUP($A298,'[1]Sheet 1'!$A:$AN,AG$1,0)</f>
        <v>#N/A</v>
      </c>
      <c r="AH298" s="1" t="e">
        <f>VLOOKUP($A298,'[1]Sheet 1'!$A:$AN,AH$1,0)</f>
        <v>#N/A</v>
      </c>
      <c r="AI298" s="1" t="e">
        <f>VLOOKUP($A298,'[1]Sheet 1'!$A:$AN,AI$1,0)</f>
        <v>#N/A</v>
      </c>
      <c r="AJ298" s="1" t="e">
        <f>VLOOKUP($A298,'[1]Sheet 1'!$A:$AN,AJ$1,0)</f>
        <v>#N/A</v>
      </c>
      <c r="AK298" s="1" t="e">
        <f>VLOOKUP($A298,'[1]Sheet 1'!$A:$AN,AK$1,0)</f>
        <v>#REF!</v>
      </c>
      <c r="AL298" s="1" t="e">
        <f>VLOOKUP($A298,'[1]Sheet 1'!$A:$AN,AL$1,0)</f>
        <v>#REF!</v>
      </c>
      <c r="AM298" s="1" t="e">
        <f>VLOOKUP($A298,'[1]Sheet 1'!$A:$AN,AM$1,0)</f>
        <v>#REF!</v>
      </c>
      <c r="AN298" s="1" t="e">
        <f>VLOOKUP($A298,'[1]Sheet 1'!$A:$AN,AN$1,0)</f>
        <v>#REF!</v>
      </c>
      <c r="AO298" s="22" t="s">
        <v>1343</v>
      </c>
      <c r="AW298" s="1" t="s">
        <v>141</v>
      </c>
      <c r="AZ298" s="22" t="s">
        <v>1342</v>
      </c>
      <c r="BA298" s="1" t="s">
        <v>1343</v>
      </c>
      <c r="BB298" s="1" t="s">
        <v>309</v>
      </c>
      <c r="BD298" s="1" t="s">
        <v>466</v>
      </c>
      <c r="BF298" s="1" t="s">
        <v>258</v>
      </c>
      <c r="BG298" s="1" t="s">
        <v>152</v>
      </c>
      <c r="BH298" s="1" t="s">
        <v>152</v>
      </c>
      <c r="BI298" s="23">
        <v>42982</v>
      </c>
      <c r="BJ298" s="23">
        <v>44561</v>
      </c>
      <c r="DF298" s="22" t="s">
        <v>1336</v>
      </c>
      <c r="DJ298" s="22" t="s">
        <v>1336</v>
      </c>
    </row>
    <row r="299" ht="14" hidden="1" customHeight="1" spans="1:119">
      <c r="A299" s="1" t="s">
        <v>1344</v>
      </c>
      <c r="B299" s="1" t="s">
        <v>1326</v>
      </c>
      <c r="C299" s="1" t="s">
        <v>1327</v>
      </c>
      <c r="D299" s="1" t="s">
        <v>1328</v>
      </c>
      <c r="E299" s="1" t="s">
        <v>149</v>
      </c>
      <c r="F299" s="1" t="s">
        <v>277</v>
      </c>
      <c r="G299" s="1" t="s">
        <v>309</v>
      </c>
      <c r="H299" s="1" t="s">
        <v>1345</v>
      </c>
      <c r="K299" s="1">
        <f t="shared" si="98"/>
        <v>0</v>
      </c>
      <c r="L299" s="7">
        <f t="shared" si="99"/>
        <v>0</v>
      </c>
      <c r="M299" s="1">
        <f t="shared" si="100"/>
        <v>0</v>
      </c>
      <c r="N299" s="13">
        <f t="shared" si="101"/>
        <v>0</v>
      </c>
      <c r="P299" s="1">
        <f t="shared" si="102"/>
        <v>0</v>
      </c>
      <c r="Q299" s="1">
        <v>0</v>
      </c>
      <c r="S299" s="1" t="s">
        <v>130</v>
      </c>
      <c r="T299" s="1" t="e">
        <f>VLOOKUP($A299,'[1]Sheet 1'!$A:$AN,T$1,0)</f>
        <v>#N/A</v>
      </c>
      <c r="U299" s="1" t="s">
        <v>466</v>
      </c>
      <c r="V299" s="1" t="s">
        <v>132</v>
      </c>
      <c r="W299" s="1" t="s">
        <v>133</v>
      </c>
      <c r="X299" s="1" t="s">
        <v>134</v>
      </c>
      <c r="Y299" s="1" t="str">
        <f>VLOOKUP($A299,'[1]Sheet 1'!$A:$AN,Y$1,0)</f>
        <v>Proposed Plan</v>
      </c>
      <c r="Z299" s="1" t="str">
        <f>VLOOKUP($A299,'[1]Sheet 1'!$A:$AN,Z$1,0)</f>
        <v>Mobility Product Data &amp; Digital</v>
      </c>
      <c r="AA299" s="1" t="s">
        <v>466</v>
      </c>
      <c r="AB299" s="1" t="s">
        <v>135</v>
      </c>
      <c r="AC299" s="1" t="s">
        <v>588</v>
      </c>
      <c r="AD299" s="1" t="e">
        <f>VLOOKUP($A299,'[1]Sheet 1'!$A:$AN,AD$1,0)</f>
        <v>#N/A</v>
      </c>
      <c r="AE299" s="1" t="e">
        <f>VLOOKUP($A299,'[1]Sheet 1'!$A:$AN,AE$1,0)</f>
        <v>#N/A</v>
      </c>
      <c r="AF299" s="1" t="s">
        <v>459</v>
      </c>
      <c r="AG299" s="1" t="e">
        <f>VLOOKUP($A299,'[1]Sheet 1'!$A:$AN,AG$1,0)</f>
        <v>#N/A</v>
      </c>
      <c r="AH299" s="1" t="e">
        <f>VLOOKUP($A299,'[1]Sheet 1'!$A:$AN,AH$1,0)</f>
        <v>#N/A</v>
      </c>
      <c r="AI299" s="1" t="e">
        <f>VLOOKUP($A299,'[1]Sheet 1'!$A:$AN,AI$1,0)</f>
        <v>#N/A</v>
      </c>
      <c r="AJ299" s="1" t="e">
        <f>VLOOKUP($A299,'[1]Sheet 1'!$A:$AN,AJ$1,0)</f>
        <v>#N/A</v>
      </c>
      <c r="AK299" s="1" t="e">
        <f>VLOOKUP($A299,'[1]Sheet 1'!$A:$AN,AK$1,0)</f>
        <v>#REF!</v>
      </c>
      <c r="AL299" s="1" t="e">
        <f>VLOOKUP($A299,'[1]Sheet 1'!$A:$AN,AL$1,0)</f>
        <v>#REF!</v>
      </c>
      <c r="AM299" s="1" t="e">
        <f>VLOOKUP($A299,'[1]Sheet 1'!$A:$AN,AM$1,0)</f>
        <v>#REF!</v>
      </c>
      <c r="AN299" s="1" t="e">
        <f>VLOOKUP($A299,'[1]Sheet 1'!$A:$AN,AN$1,0)</f>
        <v>#REF!</v>
      </c>
      <c r="AO299" s="22" t="s">
        <v>1346</v>
      </c>
      <c r="AW299" s="1" t="s">
        <v>141</v>
      </c>
      <c r="AZ299" s="22" t="s">
        <v>1345</v>
      </c>
      <c r="BA299" s="1" t="s">
        <v>1346</v>
      </c>
      <c r="BB299" s="1" t="s">
        <v>309</v>
      </c>
      <c r="BD299" s="1" t="s">
        <v>466</v>
      </c>
      <c r="BF299" s="1" t="s">
        <v>258</v>
      </c>
      <c r="BG299" s="1" t="s">
        <v>152</v>
      </c>
      <c r="BH299" s="1" t="s">
        <v>152</v>
      </c>
      <c r="BI299" s="23">
        <v>43591</v>
      </c>
      <c r="BJ299" s="23">
        <v>44561</v>
      </c>
      <c r="BK299" s="24">
        <v>0.1</v>
      </c>
      <c r="BL299" s="1">
        <v>0</v>
      </c>
      <c r="DF299" s="22" t="s">
        <v>1336</v>
      </c>
      <c r="DJ299" s="22" t="s">
        <v>1336</v>
      </c>
      <c r="DO299" s="1">
        <v>0</v>
      </c>
    </row>
    <row r="300" ht="14" hidden="1" customHeight="1" spans="1:114">
      <c r="A300" s="1" t="s">
        <v>1347</v>
      </c>
      <c r="B300" s="1" t="s">
        <v>1326</v>
      </c>
      <c r="C300" s="1" t="s">
        <v>1327</v>
      </c>
      <c r="D300" s="1" t="s">
        <v>1328</v>
      </c>
      <c r="E300" s="1" t="s">
        <v>149</v>
      </c>
      <c r="F300" s="1" t="s">
        <v>277</v>
      </c>
      <c r="G300" s="1" t="s">
        <v>309</v>
      </c>
      <c r="H300" s="1" t="s">
        <v>1348</v>
      </c>
      <c r="K300" s="1">
        <f t="shared" si="98"/>
        <v>0</v>
      </c>
      <c r="L300" s="7">
        <f t="shared" si="99"/>
        <v>0</v>
      </c>
      <c r="M300" s="1">
        <f t="shared" si="100"/>
        <v>0</v>
      </c>
      <c r="N300" s="13">
        <f t="shared" si="101"/>
        <v>0</v>
      </c>
      <c r="P300" s="1">
        <f t="shared" si="102"/>
        <v>0</v>
      </c>
      <c r="Q300" s="1">
        <v>0</v>
      </c>
      <c r="S300" s="1" t="s">
        <v>130</v>
      </c>
      <c r="T300" s="1" t="e">
        <f>VLOOKUP($A300,'[1]Sheet 1'!$A:$AN,T$1,0)</f>
        <v>#N/A</v>
      </c>
      <c r="U300" s="1" t="s">
        <v>466</v>
      </c>
      <c r="V300" s="1" t="s">
        <v>132</v>
      </c>
      <c r="W300" s="1" t="s">
        <v>133</v>
      </c>
      <c r="X300" s="1" t="s">
        <v>134</v>
      </c>
      <c r="Y300" s="1" t="str">
        <f>VLOOKUP($A300,'[1]Sheet 1'!$A:$AN,Y$1,0)</f>
        <v>Proposed Plan</v>
      </c>
      <c r="Z300" s="1" t="str">
        <f>VLOOKUP($A300,'[1]Sheet 1'!$A:$AN,Z$1,0)</f>
        <v>Mobility Product Regulatory Assessment PH</v>
      </c>
      <c r="AA300" s="1" t="s">
        <v>466</v>
      </c>
      <c r="AB300" s="1" t="s">
        <v>135</v>
      </c>
      <c r="AC300" s="1" t="s">
        <v>588</v>
      </c>
      <c r="AD300" s="1" t="e">
        <f>VLOOKUP($A300,'[1]Sheet 1'!$A:$AN,AD$1,0)</f>
        <v>#N/A</v>
      </c>
      <c r="AE300" s="1" t="e">
        <f>VLOOKUP($A300,'[1]Sheet 1'!$A:$AN,AE$1,0)</f>
        <v>#N/A</v>
      </c>
      <c r="AF300" s="1" t="s">
        <v>459</v>
      </c>
      <c r="AG300" s="1" t="e">
        <f>VLOOKUP($A300,'[1]Sheet 1'!$A:$AN,AG$1,0)</f>
        <v>#N/A</v>
      </c>
      <c r="AH300" s="1" t="e">
        <f>VLOOKUP($A300,'[1]Sheet 1'!$A:$AN,AH$1,0)</f>
        <v>#N/A</v>
      </c>
      <c r="AI300" s="1" t="e">
        <f>VLOOKUP($A300,'[1]Sheet 1'!$A:$AN,AI$1,0)</f>
        <v>#N/A</v>
      </c>
      <c r="AJ300" s="1" t="e">
        <f>VLOOKUP($A300,'[1]Sheet 1'!$A:$AN,AJ$1,0)</f>
        <v>#N/A</v>
      </c>
      <c r="AK300" s="1" t="e">
        <f>VLOOKUP($A300,'[1]Sheet 1'!$A:$AN,AK$1,0)</f>
        <v>#REF!</v>
      </c>
      <c r="AL300" s="1" t="e">
        <f>VLOOKUP($A300,'[1]Sheet 1'!$A:$AN,AL$1,0)</f>
        <v>#REF!</v>
      </c>
      <c r="AM300" s="1" t="e">
        <f>VLOOKUP($A300,'[1]Sheet 1'!$A:$AN,AM$1,0)</f>
        <v>#REF!</v>
      </c>
      <c r="AN300" s="1" t="e">
        <f>VLOOKUP($A300,'[1]Sheet 1'!$A:$AN,AN$1,0)</f>
        <v>#REF!</v>
      </c>
      <c r="AO300" s="22" t="s">
        <v>1349</v>
      </c>
      <c r="AW300" s="1" t="s">
        <v>141</v>
      </c>
      <c r="AZ300" s="22" t="s">
        <v>1348</v>
      </c>
      <c r="BA300" s="1" t="s">
        <v>1350</v>
      </c>
      <c r="BB300" s="1" t="s">
        <v>309</v>
      </c>
      <c r="BD300" s="1" t="s">
        <v>466</v>
      </c>
      <c r="BF300" s="1" t="s">
        <v>258</v>
      </c>
      <c r="BG300" s="1" t="s">
        <v>152</v>
      </c>
      <c r="BH300" s="1" t="s">
        <v>152</v>
      </c>
      <c r="BI300" s="23">
        <v>42982</v>
      </c>
      <c r="BJ300" s="23">
        <v>44561</v>
      </c>
      <c r="DF300" s="22" t="s">
        <v>1336</v>
      </c>
      <c r="DJ300" s="22" t="s">
        <v>1336</v>
      </c>
    </row>
    <row r="301" ht="14" hidden="1" customHeight="1" spans="1:114">
      <c r="A301" s="1" t="s">
        <v>1351</v>
      </c>
      <c r="B301" s="1" t="s">
        <v>1326</v>
      </c>
      <c r="C301" s="1" t="s">
        <v>1327</v>
      </c>
      <c r="D301" s="1" t="s">
        <v>1328</v>
      </c>
      <c r="E301" s="1" t="s">
        <v>149</v>
      </c>
      <c r="F301" s="1" t="s">
        <v>277</v>
      </c>
      <c r="G301" s="1" t="s">
        <v>309</v>
      </c>
      <c r="H301" s="1" t="s">
        <v>1352</v>
      </c>
      <c r="K301" s="1">
        <f t="shared" si="98"/>
        <v>0</v>
      </c>
      <c r="L301" s="7">
        <f t="shared" si="99"/>
        <v>0</v>
      </c>
      <c r="M301" s="1">
        <f t="shared" si="100"/>
        <v>0</v>
      </c>
      <c r="N301" s="13">
        <f t="shared" si="101"/>
        <v>0</v>
      </c>
      <c r="P301" s="1">
        <f t="shared" si="102"/>
        <v>0</v>
      </c>
      <c r="Q301" s="1">
        <v>0</v>
      </c>
      <c r="S301" s="1" t="s">
        <v>130</v>
      </c>
      <c r="T301" s="1" t="e">
        <f>VLOOKUP($A301,'[1]Sheet 1'!$A:$AN,T$1,0)</f>
        <v>#N/A</v>
      </c>
      <c r="U301" s="1" t="s">
        <v>466</v>
      </c>
      <c r="V301" s="1" t="s">
        <v>132</v>
      </c>
      <c r="W301" s="1" t="s">
        <v>133</v>
      </c>
      <c r="X301" s="1" t="s">
        <v>134</v>
      </c>
      <c r="Y301" s="1" t="str">
        <f>VLOOKUP($A301,'[1]Sheet 1'!$A:$AN,Y$1,0)</f>
        <v>Proposed Plan</v>
      </c>
      <c r="Z301" s="1" t="str">
        <f>VLOOKUP($A301,'[1]Sheet 1'!$A:$AN,Z$1,0)</f>
        <v>Mobility Product Use Case Testing</v>
      </c>
      <c r="AA301" s="1" t="s">
        <v>466</v>
      </c>
      <c r="AB301" s="1" t="s">
        <v>135</v>
      </c>
      <c r="AC301" s="1" t="s">
        <v>588</v>
      </c>
      <c r="AD301" s="1" t="e">
        <f>VLOOKUP($A301,'[1]Sheet 1'!$A:$AN,AD$1,0)</f>
        <v>#N/A</v>
      </c>
      <c r="AE301" s="1" t="e">
        <f>VLOOKUP($A301,'[1]Sheet 1'!$A:$AN,AE$1,0)</f>
        <v>#N/A</v>
      </c>
      <c r="AF301" s="1" t="s">
        <v>459</v>
      </c>
      <c r="AG301" s="1" t="e">
        <f>VLOOKUP($A301,'[1]Sheet 1'!$A:$AN,AG$1,0)</f>
        <v>#N/A</v>
      </c>
      <c r="AH301" s="1" t="e">
        <f>VLOOKUP($A301,'[1]Sheet 1'!$A:$AN,AH$1,0)</f>
        <v>#N/A</v>
      </c>
      <c r="AI301" s="1" t="e">
        <f>VLOOKUP($A301,'[1]Sheet 1'!$A:$AN,AI$1,0)</f>
        <v>#N/A</v>
      </c>
      <c r="AJ301" s="1" t="e">
        <f>VLOOKUP($A301,'[1]Sheet 1'!$A:$AN,AJ$1,0)</f>
        <v>#N/A</v>
      </c>
      <c r="AK301" s="1" t="e">
        <f>VLOOKUP($A301,'[1]Sheet 1'!$A:$AN,AK$1,0)</f>
        <v>#REF!</v>
      </c>
      <c r="AL301" s="1" t="e">
        <f>VLOOKUP($A301,'[1]Sheet 1'!$A:$AN,AL$1,0)</f>
        <v>#REF!</v>
      </c>
      <c r="AM301" s="1" t="e">
        <f>VLOOKUP($A301,'[1]Sheet 1'!$A:$AN,AM$1,0)</f>
        <v>#REF!</v>
      </c>
      <c r="AN301" s="1" t="e">
        <f>VLOOKUP($A301,'[1]Sheet 1'!$A:$AN,AN$1,0)</f>
        <v>#REF!</v>
      </c>
      <c r="AO301" s="22" t="s">
        <v>1353</v>
      </c>
      <c r="AW301" s="1" t="s">
        <v>141</v>
      </c>
      <c r="AZ301" s="22" t="s">
        <v>1352</v>
      </c>
      <c r="BA301" s="1" t="s">
        <v>1353</v>
      </c>
      <c r="BB301" s="1" t="s">
        <v>309</v>
      </c>
      <c r="BD301" s="1" t="s">
        <v>466</v>
      </c>
      <c r="BF301" s="1" t="s">
        <v>258</v>
      </c>
      <c r="BG301" s="1" t="s">
        <v>152</v>
      </c>
      <c r="BH301" s="1" t="s">
        <v>152</v>
      </c>
      <c r="BI301" s="23">
        <v>42982</v>
      </c>
      <c r="BJ301" s="23">
        <v>44561</v>
      </c>
      <c r="DF301" s="22" t="s">
        <v>1336</v>
      </c>
      <c r="DJ301" s="22" t="s">
        <v>1336</v>
      </c>
    </row>
    <row r="302" ht="14" hidden="1" customHeight="1" spans="1:114">
      <c r="A302" s="1" t="s">
        <v>1354</v>
      </c>
      <c r="B302" s="1" t="s">
        <v>1326</v>
      </c>
      <c r="C302" s="1" t="s">
        <v>1327</v>
      </c>
      <c r="D302" s="1" t="s">
        <v>1328</v>
      </c>
      <c r="E302" s="1" t="s">
        <v>149</v>
      </c>
      <c r="F302" s="1" t="s">
        <v>277</v>
      </c>
      <c r="G302" s="1" t="s">
        <v>309</v>
      </c>
      <c r="H302" s="1" t="s">
        <v>1355</v>
      </c>
      <c r="K302" s="1">
        <f t="shared" si="98"/>
        <v>0</v>
      </c>
      <c r="L302" s="7">
        <f t="shared" si="99"/>
        <v>0</v>
      </c>
      <c r="M302" s="1">
        <f t="shared" si="100"/>
        <v>0</v>
      </c>
      <c r="N302" s="13">
        <f t="shared" si="101"/>
        <v>0</v>
      </c>
      <c r="P302" s="1">
        <f t="shared" si="102"/>
        <v>0</v>
      </c>
      <c r="Q302" s="1">
        <v>0</v>
      </c>
      <c r="S302" s="1" t="s">
        <v>130</v>
      </c>
      <c r="T302" s="1" t="e">
        <f>VLOOKUP($A302,'[1]Sheet 1'!$A:$AN,T$1,0)</f>
        <v>#N/A</v>
      </c>
      <c r="U302" s="1" t="s">
        <v>466</v>
      </c>
      <c r="V302" s="1" t="s">
        <v>132</v>
      </c>
      <c r="W302" s="1" t="s">
        <v>133</v>
      </c>
      <c r="X302" s="1" t="s">
        <v>134</v>
      </c>
      <c r="Y302" s="1" t="str">
        <f>VLOOKUP($A302,'[1]Sheet 1'!$A:$AN,Y$1,0)</f>
        <v>Proposed Plan</v>
      </c>
      <c r="Z302" s="1" t="str">
        <f>VLOOKUP($A302,'[1]Sheet 1'!$A:$AN,Z$1,0)</f>
        <v>NIBR Mobility Product Clinical Study PH</v>
      </c>
      <c r="AA302" s="1" t="s">
        <v>466</v>
      </c>
      <c r="AB302" s="1" t="s">
        <v>135</v>
      </c>
      <c r="AC302" s="1" t="s">
        <v>588</v>
      </c>
      <c r="AD302" s="1" t="e">
        <f>VLOOKUP($A302,'[1]Sheet 1'!$A:$AN,AD$1,0)</f>
        <v>#N/A</v>
      </c>
      <c r="AE302" s="1" t="e">
        <f>VLOOKUP($A302,'[1]Sheet 1'!$A:$AN,AE$1,0)</f>
        <v>#N/A</v>
      </c>
      <c r="AF302" s="1" t="s">
        <v>459</v>
      </c>
      <c r="AG302" s="1" t="e">
        <f>VLOOKUP($A302,'[1]Sheet 1'!$A:$AN,AG$1,0)</f>
        <v>#N/A</v>
      </c>
      <c r="AH302" s="1" t="e">
        <f>VLOOKUP($A302,'[1]Sheet 1'!$A:$AN,AH$1,0)</f>
        <v>#N/A</v>
      </c>
      <c r="AI302" s="1" t="e">
        <f>VLOOKUP($A302,'[1]Sheet 1'!$A:$AN,AI$1,0)</f>
        <v>#N/A</v>
      </c>
      <c r="AJ302" s="1" t="e">
        <f>VLOOKUP($A302,'[1]Sheet 1'!$A:$AN,AJ$1,0)</f>
        <v>#N/A</v>
      </c>
      <c r="AK302" s="1" t="e">
        <f>VLOOKUP($A302,'[1]Sheet 1'!$A:$AN,AK$1,0)</f>
        <v>#REF!</v>
      </c>
      <c r="AL302" s="1" t="e">
        <f>VLOOKUP($A302,'[1]Sheet 1'!$A:$AN,AL$1,0)</f>
        <v>#REF!</v>
      </c>
      <c r="AM302" s="1" t="e">
        <f>VLOOKUP($A302,'[1]Sheet 1'!$A:$AN,AM$1,0)</f>
        <v>#REF!</v>
      </c>
      <c r="AN302" s="1" t="e">
        <f>VLOOKUP($A302,'[1]Sheet 1'!$A:$AN,AN$1,0)</f>
        <v>#REF!</v>
      </c>
      <c r="AO302" s="22" t="s">
        <v>1356</v>
      </c>
      <c r="AW302" s="1" t="s">
        <v>141</v>
      </c>
      <c r="AZ302" s="22" t="s">
        <v>1355</v>
      </c>
      <c r="BA302" s="1" t="s">
        <v>1356</v>
      </c>
      <c r="BB302" s="1" t="s">
        <v>309</v>
      </c>
      <c r="BD302" s="1" t="s">
        <v>466</v>
      </c>
      <c r="BF302" s="1" t="s">
        <v>258</v>
      </c>
      <c r="BG302" s="1" t="s">
        <v>152</v>
      </c>
      <c r="BH302" s="1" t="s">
        <v>152</v>
      </c>
      <c r="BI302" s="23">
        <v>42982</v>
      </c>
      <c r="BJ302" s="23">
        <v>44561</v>
      </c>
      <c r="DF302" s="22" t="s">
        <v>1336</v>
      </c>
      <c r="DJ302" s="22" t="s">
        <v>1336</v>
      </c>
    </row>
    <row r="303" ht="14" customHeight="1" spans="1:119">
      <c r="A303" s="1">
        <v>12564</v>
      </c>
      <c r="B303" s="1" t="s">
        <v>1357</v>
      </c>
      <c r="C303" s="1" t="s">
        <v>1358</v>
      </c>
      <c r="D303" s="1" t="s">
        <v>205</v>
      </c>
      <c r="E303" s="1" t="s">
        <v>127</v>
      </c>
      <c r="F303" s="1" t="s">
        <v>128</v>
      </c>
      <c r="G303" s="1" t="s">
        <v>197</v>
      </c>
      <c r="H303" s="1">
        <v>0</v>
      </c>
      <c r="K303" s="7">
        <f t="shared" si="98"/>
        <v>0</v>
      </c>
      <c r="L303" s="7">
        <f t="shared" si="99"/>
        <v>0</v>
      </c>
      <c r="M303" s="1">
        <f t="shared" si="100"/>
        <v>0</v>
      </c>
      <c r="N303" s="13">
        <f t="shared" si="101"/>
        <v>0</v>
      </c>
      <c r="P303" s="1">
        <f t="shared" si="102"/>
        <v>0.1816</v>
      </c>
      <c r="Q303" s="1">
        <v>0</v>
      </c>
      <c r="S303" s="1" t="s">
        <v>130</v>
      </c>
      <c r="T303" s="1" t="e">
        <f>VLOOKUP($A303,'[1]Sheet 1'!$A:$AN,T$1,0)</f>
        <v>#N/A</v>
      </c>
      <c r="U303" s="1" t="s">
        <v>131</v>
      </c>
      <c r="V303" s="1" t="s">
        <v>171</v>
      </c>
      <c r="W303" s="1" t="s">
        <v>171</v>
      </c>
      <c r="X303" s="1" t="s">
        <v>134</v>
      </c>
      <c r="Y303" s="1" t="str">
        <f>VLOOKUP($A303,'[1]Sheet 1'!$A:$AN,Y$1,0)</f>
        <v>Strategy Approved</v>
      </c>
      <c r="Z303" s="1" t="str">
        <f>VLOOKUP($A303,'[1]Sheet 1'!$A:$AN,Z$1,0)</f>
        <v>e-SAE project</v>
      </c>
      <c r="AA303" s="1" t="s">
        <v>131</v>
      </c>
      <c r="AB303" s="1" t="s">
        <v>529</v>
      </c>
      <c r="AC303" s="1" t="s">
        <v>159</v>
      </c>
      <c r="AD303" s="1" t="e">
        <f>VLOOKUP($A303,'[1]Sheet 1'!$A:$AN,AD$1,0)</f>
        <v>#N/A</v>
      </c>
      <c r="AE303" s="1" t="e">
        <f>VLOOKUP($A303,'[1]Sheet 1'!$A:$AN,AE$1,0)</f>
        <v>#N/A</v>
      </c>
      <c r="AF303" s="1" t="s">
        <v>171</v>
      </c>
      <c r="AG303" s="1" t="e">
        <f>VLOOKUP($A303,'[1]Sheet 1'!$A:$AN,AG$1,0)</f>
        <v>#N/A</v>
      </c>
      <c r="AH303" s="1" t="e">
        <f>VLOOKUP($A303,'[1]Sheet 1'!$A:$AN,AH$1,0)</f>
        <v>#N/A</v>
      </c>
      <c r="AI303" s="1" t="e">
        <f>VLOOKUP($A303,'[1]Sheet 1'!$A:$AN,AI$1,0)</f>
        <v>#N/A</v>
      </c>
      <c r="AJ303" s="1" t="e">
        <f>VLOOKUP($A303,'[1]Sheet 1'!$A:$AN,AJ$1,0)</f>
        <v>#N/A</v>
      </c>
      <c r="AK303" s="1" t="e">
        <f>VLOOKUP($A303,'[1]Sheet 1'!$A:$AN,AK$1,0)</f>
        <v>#REF!</v>
      </c>
      <c r="AL303" s="1" t="e">
        <f>VLOOKUP($A303,'[1]Sheet 1'!$A:$AN,AL$1,0)</f>
        <v>#REF!</v>
      </c>
      <c r="AM303" s="1" t="e">
        <f>VLOOKUP($A303,'[1]Sheet 1'!$A:$AN,AM$1,0)</f>
        <v>#REF!</v>
      </c>
      <c r="AN303" s="1" t="e">
        <f>VLOOKUP($A303,'[1]Sheet 1'!$A:$AN,AN$1,0)</f>
        <v>#REF!</v>
      </c>
      <c r="AO303" s="22" t="s">
        <v>1358</v>
      </c>
      <c r="AQ303" s="22" t="s">
        <v>1357</v>
      </c>
      <c r="AR303" s="1" t="s">
        <v>138</v>
      </c>
      <c r="AS303" s="1" t="s">
        <v>139</v>
      </c>
      <c r="AV303" s="1" t="s">
        <v>140</v>
      </c>
      <c r="AW303" s="1" t="s">
        <v>172</v>
      </c>
      <c r="AX303" s="1" t="s">
        <v>173</v>
      </c>
      <c r="AY303" s="22" t="s">
        <v>1359</v>
      </c>
      <c r="BI303" s="23">
        <v>42919</v>
      </c>
      <c r="BJ303" s="23">
        <v>43525</v>
      </c>
      <c r="BK303" s="24">
        <v>172.3</v>
      </c>
      <c r="BL303" s="1">
        <v>0.1</v>
      </c>
      <c r="CT303" s="1" t="s">
        <v>175</v>
      </c>
      <c r="DD303" s="1" t="s">
        <v>145</v>
      </c>
      <c r="DE303" s="22" t="s">
        <v>205</v>
      </c>
      <c r="DH303" s="1" t="s">
        <v>211</v>
      </c>
      <c r="DI303" s="22" t="s">
        <v>1360</v>
      </c>
      <c r="DM303" s="1">
        <v>0.3</v>
      </c>
      <c r="DN303" s="1">
        <v>0.5</v>
      </c>
      <c r="DO303" s="1">
        <v>0</v>
      </c>
    </row>
    <row r="304" ht="14" hidden="1" customHeight="1" spans="1:119">
      <c r="A304" s="1" t="s">
        <v>1361</v>
      </c>
      <c r="B304" s="1" t="s">
        <v>1357</v>
      </c>
      <c r="C304" s="1" t="s">
        <v>1358</v>
      </c>
      <c r="D304" s="1" t="s">
        <v>205</v>
      </c>
      <c r="E304" s="1" t="s">
        <v>149</v>
      </c>
      <c r="F304" s="1" t="s">
        <v>128</v>
      </c>
      <c r="G304" s="1" t="s">
        <v>197</v>
      </c>
      <c r="H304" s="1" t="s">
        <v>1362</v>
      </c>
      <c r="K304" s="1">
        <f t="shared" si="98"/>
        <v>0</v>
      </c>
      <c r="L304" s="7">
        <f t="shared" si="99"/>
        <v>0</v>
      </c>
      <c r="M304" s="1">
        <f t="shared" si="100"/>
        <v>0</v>
      </c>
      <c r="N304" s="13">
        <f t="shared" si="101"/>
        <v>0</v>
      </c>
      <c r="P304" s="1">
        <f t="shared" si="102"/>
        <v>0.1816</v>
      </c>
      <c r="Q304" s="1">
        <v>0</v>
      </c>
      <c r="S304" s="1" t="s">
        <v>130</v>
      </c>
      <c r="T304" s="1" t="e">
        <f>VLOOKUP($A304,'[1]Sheet 1'!$A:$AN,T$1,0)</f>
        <v>#N/A</v>
      </c>
      <c r="U304" s="1" t="s">
        <v>131</v>
      </c>
      <c r="V304" s="1" t="s">
        <v>171</v>
      </c>
      <c r="W304" s="1" t="s">
        <v>171</v>
      </c>
      <c r="X304" s="1" t="s">
        <v>134</v>
      </c>
      <c r="Y304" s="1" t="str">
        <f>VLOOKUP($A304,'[1]Sheet 1'!$A:$AN,Y$1,0)</f>
        <v>Strategy Approved</v>
      </c>
      <c r="Z304" s="1" t="str">
        <f>VLOOKUP($A304,'[1]Sheet 1'!$A:$AN,Z$1,0)</f>
        <v>e-SAE Project</v>
      </c>
      <c r="AA304" s="1" t="s">
        <v>131</v>
      </c>
      <c r="AB304" s="1" t="s">
        <v>529</v>
      </c>
      <c r="AC304" s="1" t="s">
        <v>159</v>
      </c>
      <c r="AD304" s="1" t="e">
        <f>VLOOKUP($A304,'[1]Sheet 1'!$A:$AN,AD$1,0)</f>
        <v>#N/A</v>
      </c>
      <c r="AE304" s="1" t="e">
        <f>VLOOKUP($A304,'[1]Sheet 1'!$A:$AN,AE$1,0)</f>
        <v>#N/A</v>
      </c>
      <c r="AF304" s="1" t="s">
        <v>171</v>
      </c>
      <c r="AG304" s="1" t="e">
        <f>VLOOKUP($A304,'[1]Sheet 1'!$A:$AN,AG$1,0)</f>
        <v>#N/A</v>
      </c>
      <c r="AH304" s="1" t="e">
        <f>VLOOKUP($A304,'[1]Sheet 1'!$A:$AN,AH$1,0)</f>
        <v>#N/A</v>
      </c>
      <c r="AI304" s="1" t="e">
        <f>VLOOKUP($A304,'[1]Sheet 1'!$A:$AN,AI$1,0)</f>
        <v>#N/A</v>
      </c>
      <c r="AJ304" s="1" t="e">
        <f>VLOOKUP($A304,'[1]Sheet 1'!$A:$AN,AJ$1,0)</f>
        <v>#N/A</v>
      </c>
      <c r="AK304" s="1" t="e">
        <f>VLOOKUP($A304,'[1]Sheet 1'!$A:$AN,AK$1,0)</f>
        <v>#REF!</v>
      </c>
      <c r="AL304" s="1" t="e">
        <f>VLOOKUP($A304,'[1]Sheet 1'!$A:$AN,AL$1,0)</f>
        <v>#REF!</v>
      </c>
      <c r="AM304" s="1" t="e">
        <f>VLOOKUP($A304,'[1]Sheet 1'!$A:$AN,AM$1,0)</f>
        <v>#REF!</v>
      </c>
      <c r="AN304" s="1" t="e">
        <f>VLOOKUP($A304,'[1]Sheet 1'!$A:$AN,AN$1,0)</f>
        <v>#REF!</v>
      </c>
      <c r="AO304" s="22" t="s">
        <v>1363</v>
      </c>
      <c r="AW304" s="1" t="s">
        <v>172</v>
      </c>
      <c r="AZ304" s="22" t="s">
        <v>1362</v>
      </c>
      <c r="BA304" s="1" t="s">
        <v>1364</v>
      </c>
      <c r="BB304" s="1" t="s">
        <v>204</v>
      </c>
      <c r="BD304" s="1" t="s">
        <v>466</v>
      </c>
      <c r="BF304" s="1" t="s">
        <v>138</v>
      </c>
      <c r="BG304" s="1" t="s">
        <v>152</v>
      </c>
      <c r="BH304" s="1" t="s">
        <v>152</v>
      </c>
      <c r="BI304" s="23">
        <v>42919</v>
      </c>
      <c r="BJ304" s="23">
        <v>43525</v>
      </c>
      <c r="BK304" s="24">
        <v>172.3</v>
      </c>
      <c r="BL304" s="1">
        <v>0.1</v>
      </c>
      <c r="DF304" s="22" t="s">
        <v>205</v>
      </c>
      <c r="DJ304" s="22" t="s">
        <v>194</v>
      </c>
      <c r="DM304" s="1">
        <v>0.3</v>
      </c>
      <c r="DN304" s="1">
        <v>0.5</v>
      </c>
      <c r="DO304" s="1">
        <v>0</v>
      </c>
    </row>
    <row r="305" ht="14" customHeight="1" spans="1:119">
      <c r="A305" s="1">
        <v>12554</v>
      </c>
      <c r="B305" s="1" t="s">
        <v>1365</v>
      </c>
      <c r="C305" s="1" t="s">
        <v>1366</v>
      </c>
      <c r="D305" s="1" t="s">
        <v>205</v>
      </c>
      <c r="E305" s="1" t="s">
        <v>127</v>
      </c>
      <c r="F305" s="1" t="s">
        <v>128</v>
      </c>
      <c r="G305" s="1" t="s">
        <v>197</v>
      </c>
      <c r="H305" s="1">
        <v>0</v>
      </c>
      <c r="K305" s="7">
        <f t="shared" si="98"/>
        <v>0</v>
      </c>
      <c r="L305" s="7">
        <f t="shared" si="99"/>
        <v>0</v>
      </c>
      <c r="M305" s="1">
        <f t="shared" si="100"/>
        <v>0</v>
      </c>
      <c r="N305" s="13">
        <f t="shared" si="101"/>
        <v>0</v>
      </c>
      <c r="P305" s="1">
        <f t="shared" si="102"/>
        <v>0.1135</v>
      </c>
      <c r="Q305" s="1">
        <v>0</v>
      </c>
      <c r="S305" s="1" t="s">
        <v>130</v>
      </c>
      <c r="T305" s="1" t="e">
        <f>VLOOKUP($A305,'[1]Sheet 1'!$A:$AN,T$1,0)</f>
        <v>#N/A</v>
      </c>
      <c r="U305" s="1" t="s">
        <v>131</v>
      </c>
      <c r="V305" s="1" t="s">
        <v>171</v>
      </c>
      <c r="W305" s="1" t="s">
        <v>171</v>
      </c>
      <c r="X305" s="1" t="s">
        <v>134</v>
      </c>
      <c r="Y305" s="1" t="str">
        <f>VLOOKUP($A305,'[1]Sheet 1'!$A:$AN,Y$1,0)</f>
        <v>Strategy Approved</v>
      </c>
      <c r="Z305" s="1" t="str">
        <f>VLOOKUP($A305,'[1]Sheet 1'!$A:$AN,Z$1,0)</f>
        <v>Saftey Notification Dist</v>
      </c>
      <c r="AA305" s="1" t="s">
        <v>131</v>
      </c>
      <c r="AB305" s="1" t="s">
        <v>529</v>
      </c>
      <c r="AC305" s="1" t="s">
        <v>159</v>
      </c>
      <c r="AD305" s="1" t="e">
        <f>VLOOKUP($A305,'[1]Sheet 1'!$A:$AN,AD$1,0)</f>
        <v>#N/A</v>
      </c>
      <c r="AE305" s="1" t="e">
        <f>VLOOKUP($A305,'[1]Sheet 1'!$A:$AN,AE$1,0)</f>
        <v>#N/A</v>
      </c>
      <c r="AF305" s="1" t="s">
        <v>171</v>
      </c>
      <c r="AG305" s="1" t="e">
        <f>VLOOKUP($A305,'[1]Sheet 1'!$A:$AN,AG$1,0)</f>
        <v>#N/A</v>
      </c>
      <c r="AH305" s="1" t="e">
        <f>VLOOKUP($A305,'[1]Sheet 1'!$A:$AN,AH$1,0)</f>
        <v>#N/A</v>
      </c>
      <c r="AI305" s="1" t="e">
        <f>VLOOKUP($A305,'[1]Sheet 1'!$A:$AN,AI$1,0)</f>
        <v>#N/A</v>
      </c>
      <c r="AJ305" s="1" t="e">
        <f>VLOOKUP($A305,'[1]Sheet 1'!$A:$AN,AJ$1,0)</f>
        <v>#N/A</v>
      </c>
      <c r="AK305" s="1" t="e">
        <f>VLOOKUP($A305,'[1]Sheet 1'!$A:$AN,AK$1,0)</f>
        <v>#REF!</v>
      </c>
      <c r="AL305" s="1" t="e">
        <f>VLOOKUP($A305,'[1]Sheet 1'!$A:$AN,AL$1,0)</f>
        <v>#REF!</v>
      </c>
      <c r="AM305" s="1" t="e">
        <f>VLOOKUP($A305,'[1]Sheet 1'!$A:$AN,AM$1,0)</f>
        <v>#REF!</v>
      </c>
      <c r="AN305" s="1" t="e">
        <f>VLOOKUP($A305,'[1]Sheet 1'!$A:$AN,AN$1,0)</f>
        <v>#REF!</v>
      </c>
      <c r="AO305" s="22" t="s">
        <v>1366</v>
      </c>
      <c r="AQ305" s="22" t="s">
        <v>1365</v>
      </c>
      <c r="AR305" s="1" t="s">
        <v>138</v>
      </c>
      <c r="AS305" s="1" t="s">
        <v>139</v>
      </c>
      <c r="AV305" s="1" t="s">
        <v>140</v>
      </c>
      <c r="AW305" s="1" t="s">
        <v>172</v>
      </c>
      <c r="AX305" s="1" t="s">
        <v>173</v>
      </c>
      <c r="AY305" s="22" t="s">
        <v>1367</v>
      </c>
      <c r="BI305" s="23">
        <v>42717</v>
      </c>
      <c r="BJ305" s="23">
        <v>43739</v>
      </c>
      <c r="BK305" s="24">
        <v>107.8</v>
      </c>
      <c r="BL305" s="1">
        <v>0.1</v>
      </c>
      <c r="CT305" s="1" t="s">
        <v>188</v>
      </c>
      <c r="DD305" s="1" t="s">
        <v>145</v>
      </c>
      <c r="DE305" s="22" t="s">
        <v>205</v>
      </c>
      <c r="DH305" s="1" t="s">
        <v>146</v>
      </c>
      <c r="DM305" s="1">
        <v>0.1</v>
      </c>
      <c r="DN305" s="1">
        <v>0.4</v>
      </c>
      <c r="DO305" s="1">
        <v>0</v>
      </c>
    </row>
    <row r="306" ht="14" hidden="1" customHeight="1" spans="1:119">
      <c r="A306" s="1" t="s">
        <v>1368</v>
      </c>
      <c r="B306" s="1" t="s">
        <v>1365</v>
      </c>
      <c r="C306" s="1" t="s">
        <v>1366</v>
      </c>
      <c r="D306" s="1" t="s">
        <v>205</v>
      </c>
      <c r="E306" s="1" t="s">
        <v>149</v>
      </c>
      <c r="F306" s="1" t="s">
        <v>128</v>
      </c>
      <c r="G306" s="1" t="s">
        <v>197</v>
      </c>
      <c r="H306" s="1" t="s">
        <v>1369</v>
      </c>
      <c r="K306" s="1">
        <f t="shared" si="98"/>
        <v>0</v>
      </c>
      <c r="L306" s="7">
        <f t="shared" si="99"/>
        <v>0</v>
      </c>
      <c r="M306" s="1">
        <f t="shared" si="100"/>
        <v>0</v>
      </c>
      <c r="N306" s="13">
        <f t="shared" si="101"/>
        <v>0</v>
      </c>
      <c r="P306" s="1">
        <f t="shared" si="102"/>
        <v>0.1135</v>
      </c>
      <c r="Q306" s="1">
        <v>0</v>
      </c>
      <c r="S306" s="1" t="s">
        <v>130</v>
      </c>
      <c r="T306" s="1" t="e">
        <f>VLOOKUP($A306,'[1]Sheet 1'!$A:$AN,T$1,0)</f>
        <v>#N/A</v>
      </c>
      <c r="U306" s="1" t="s">
        <v>131</v>
      </c>
      <c r="V306" s="1" t="s">
        <v>171</v>
      </c>
      <c r="W306" s="1" t="s">
        <v>171</v>
      </c>
      <c r="X306" s="1" t="s">
        <v>134</v>
      </c>
      <c r="Y306" s="1" t="str">
        <f>VLOOKUP($A306,'[1]Sheet 1'!$A:$AN,Y$1,0)</f>
        <v>Strategy Approved</v>
      </c>
      <c r="Z306" s="1" t="str">
        <f>VLOOKUP($A306,'[1]Sheet 1'!$A:$AN,Z$1,0)</f>
        <v>Safety Notification Distribution Process</v>
      </c>
      <c r="AA306" s="1" t="s">
        <v>131</v>
      </c>
      <c r="AB306" s="1" t="s">
        <v>529</v>
      </c>
      <c r="AC306" s="1" t="s">
        <v>159</v>
      </c>
      <c r="AD306" s="1" t="e">
        <f>VLOOKUP($A306,'[1]Sheet 1'!$A:$AN,AD$1,0)</f>
        <v>#N/A</v>
      </c>
      <c r="AE306" s="1" t="e">
        <f>VLOOKUP($A306,'[1]Sheet 1'!$A:$AN,AE$1,0)</f>
        <v>#N/A</v>
      </c>
      <c r="AF306" s="1" t="s">
        <v>171</v>
      </c>
      <c r="AG306" s="1" t="e">
        <f>VLOOKUP($A306,'[1]Sheet 1'!$A:$AN,AG$1,0)</f>
        <v>#N/A</v>
      </c>
      <c r="AH306" s="1" t="e">
        <f>VLOOKUP($A306,'[1]Sheet 1'!$A:$AN,AH$1,0)</f>
        <v>#N/A</v>
      </c>
      <c r="AI306" s="1" t="e">
        <f>VLOOKUP($A306,'[1]Sheet 1'!$A:$AN,AI$1,0)</f>
        <v>#N/A</v>
      </c>
      <c r="AJ306" s="1" t="e">
        <f>VLOOKUP($A306,'[1]Sheet 1'!$A:$AN,AJ$1,0)</f>
        <v>#N/A</v>
      </c>
      <c r="AK306" s="1" t="e">
        <f>VLOOKUP($A306,'[1]Sheet 1'!$A:$AN,AK$1,0)</f>
        <v>#REF!</v>
      </c>
      <c r="AL306" s="1" t="e">
        <f>VLOOKUP($A306,'[1]Sheet 1'!$A:$AN,AL$1,0)</f>
        <v>#REF!</v>
      </c>
      <c r="AM306" s="1" t="e">
        <f>VLOOKUP($A306,'[1]Sheet 1'!$A:$AN,AM$1,0)</f>
        <v>#REF!</v>
      </c>
      <c r="AN306" s="1" t="e">
        <f>VLOOKUP($A306,'[1]Sheet 1'!$A:$AN,AN$1,0)</f>
        <v>#REF!</v>
      </c>
      <c r="AO306" s="22" t="s">
        <v>1370</v>
      </c>
      <c r="AW306" s="1" t="s">
        <v>172</v>
      </c>
      <c r="AZ306" s="22" t="s">
        <v>1369</v>
      </c>
      <c r="BA306" s="1" t="s">
        <v>1367</v>
      </c>
      <c r="BB306" s="1" t="s">
        <v>204</v>
      </c>
      <c r="BD306" s="1" t="s">
        <v>466</v>
      </c>
      <c r="BF306" s="1" t="s">
        <v>138</v>
      </c>
      <c r="BG306" s="1" t="s">
        <v>152</v>
      </c>
      <c r="BH306" s="1" t="s">
        <v>152</v>
      </c>
      <c r="BI306" s="23">
        <v>42717</v>
      </c>
      <c r="BJ306" s="23">
        <v>43739</v>
      </c>
      <c r="BK306" s="24">
        <v>107.8</v>
      </c>
      <c r="BL306" s="1">
        <v>0.1</v>
      </c>
      <c r="DF306" s="22" t="s">
        <v>205</v>
      </c>
      <c r="DJ306" s="22" t="s">
        <v>194</v>
      </c>
      <c r="DM306" s="1">
        <v>0.1</v>
      </c>
      <c r="DN306" s="1">
        <v>0.4</v>
      </c>
      <c r="DO306" s="1">
        <v>0</v>
      </c>
    </row>
    <row r="307" ht="14" customHeight="1" spans="1:119">
      <c r="A307" s="1">
        <v>12625</v>
      </c>
      <c r="B307" s="1" t="s">
        <v>1371</v>
      </c>
      <c r="C307" s="1" t="s">
        <v>1372</v>
      </c>
      <c r="D307" s="1" t="s">
        <v>431</v>
      </c>
      <c r="E307" s="1" t="s">
        <v>127</v>
      </c>
      <c r="F307" s="1" t="s">
        <v>128</v>
      </c>
      <c r="G307" s="1" t="s">
        <v>157</v>
      </c>
      <c r="H307" s="1">
        <v>0</v>
      </c>
      <c r="K307" s="7">
        <f t="shared" si="98"/>
        <v>0</v>
      </c>
      <c r="L307" s="7">
        <f t="shared" si="99"/>
        <v>0</v>
      </c>
      <c r="M307" s="1">
        <f t="shared" si="100"/>
        <v>0</v>
      </c>
      <c r="N307" s="13">
        <f t="shared" si="101"/>
        <v>0</v>
      </c>
      <c r="P307" s="1">
        <f t="shared" si="102"/>
        <v>0</v>
      </c>
      <c r="Q307" s="1">
        <v>0</v>
      </c>
      <c r="S307" s="1" t="s">
        <v>130</v>
      </c>
      <c r="T307" s="1" t="e">
        <f>VLOOKUP($A307,'[1]Sheet 1'!$A:$AN,T$1,0)</f>
        <v>#N/A</v>
      </c>
      <c r="U307" s="1" t="s">
        <v>131</v>
      </c>
      <c r="V307" s="1" t="s">
        <v>158</v>
      </c>
      <c r="W307" s="1" t="s">
        <v>158</v>
      </c>
      <c r="X307" s="1" t="s">
        <v>134</v>
      </c>
      <c r="Y307" s="1" t="str">
        <f>VLOOKUP($A307,'[1]Sheet 1'!$A:$AN,Y$1,0)</f>
        <v>Strategy Approved</v>
      </c>
      <c r="Z307" s="1" t="str">
        <f>VLOOKUP($A307,'[1]Sheet 1'!$A:$AN,Z$1,0)</f>
        <v>EHR-EDC Integration</v>
      </c>
      <c r="AA307" s="1" t="s">
        <v>131</v>
      </c>
      <c r="AB307" s="1" t="s">
        <v>529</v>
      </c>
      <c r="AC307" s="1" t="s">
        <v>159</v>
      </c>
      <c r="AD307" s="1" t="e">
        <f>VLOOKUP($A307,'[1]Sheet 1'!$A:$AN,AD$1,0)</f>
        <v>#N/A</v>
      </c>
      <c r="AE307" s="1" t="e">
        <f>VLOOKUP($A307,'[1]Sheet 1'!$A:$AN,AE$1,0)</f>
        <v>#N/A</v>
      </c>
      <c r="AF307" s="1" t="s">
        <v>158</v>
      </c>
      <c r="AG307" s="1" t="e">
        <f>VLOOKUP($A307,'[1]Sheet 1'!$A:$AN,AG$1,0)</f>
        <v>#N/A</v>
      </c>
      <c r="AH307" s="1" t="e">
        <f>VLOOKUP($A307,'[1]Sheet 1'!$A:$AN,AH$1,0)</f>
        <v>#N/A</v>
      </c>
      <c r="AI307" s="1" t="e">
        <f>VLOOKUP($A307,'[1]Sheet 1'!$A:$AN,AI$1,0)</f>
        <v>#N/A</v>
      </c>
      <c r="AJ307" s="1" t="e">
        <f>VLOOKUP($A307,'[1]Sheet 1'!$A:$AN,AJ$1,0)</f>
        <v>#N/A</v>
      </c>
      <c r="AK307" s="1" t="e">
        <f>VLOOKUP($A307,'[1]Sheet 1'!$A:$AN,AK$1,0)</f>
        <v>#REF!</v>
      </c>
      <c r="AL307" s="1" t="e">
        <f>VLOOKUP($A307,'[1]Sheet 1'!$A:$AN,AL$1,0)</f>
        <v>#REF!</v>
      </c>
      <c r="AM307" s="1" t="e">
        <f>VLOOKUP($A307,'[1]Sheet 1'!$A:$AN,AM$1,0)</f>
        <v>#REF!</v>
      </c>
      <c r="AN307" s="1" t="e">
        <f>VLOOKUP($A307,'[1]Sheet 1'!$A:$AN,AN$1,0)</f>
        <v>#REF!</v>
      </c>
      <c r="AO307" s="22" t="s">
        <v>1372</v>
      </c>
      <c r="AQ307" s="22" t="s">
        <v>1371</v>
      </c>
      <c r="AR307" s="1" t="s">
        <v>138</v>
      </c>
      <c r="AS307" s="1" t="s">
        <v>139</v>
      </c>
      <c r="AV307" s="1" t="s">
        <v>140</v>
      </c>
      <c r="AW307" s="1" t="s">
        <v>172</v>
      </c>
      <c r="AX307" s="1" t="s">
        <v>173</v>
      </c>
      <c r="AY307" s="22" t="s">
        <v>1373</v>
      </c>
      <c r="BI307" s="23">
        <v>43252</v>
      </c>
      <c r="BJ307" s="23">
        <v>44351</v>
      </c>
      <c r="BK307" s="24">
        <v>16.7</v>
      </c>
      <c r="BL307" s="1">
        <v>0</v>
      </c>
      <c r="CT307" s="1" t="s">
        <v>227</v>
      </c>
      <c r="DE307" s="22" t="s">
        <v>431</v>
      </c>
      <c r="DH307" s="1" t="s">
        <v>161</v>
      </c>
      <c r="DI307" s="22" t="s">
        <v>1374</v>
      </c>
      <c r="DN307" s="1">
        <v>0</v>
      </c>
      <c r="DO307" s="1">
        <v>0</v>
      </c>
    </row>
    <row r="308" ht="14" hidden="1" customHeight="1" spans="1:119">
      <c r="A308" s="1" t="s">
        <v>1375</v>
      </c>
      <c r="B308" s="1" t="s">
        <v>1371</v>
      </c>
      <c r="C308" s="1" t="s">
        <v>1372</v>
      </c>
      <c r="D308" s="1" t="s">
        <v>431</v>
      </c>
      <c r="E308" s="1" t="s">
        <v>149</v>
      </c>
      <c r="F308" s="1" t="s">
        <v>128</v>
      </c>
      <c r="G308" s="1" t="s">
        <v>157</v>
      </c>
      <c r="H308" s="1" t="s">
        <v>1376</v>
      </c>
      <c r="K308" s="1">
        <f t="shared" si="98"/>
        <v>0</v>
      </c>
      <c r="L308" s="7">
        <f t="shared" si="99"/>
        <v>0</v>
      </c>
      <c r="M308" s="1">
        <f t="shared" si="100"/>
        <v>0</v>
      </c>
      <c r="N308" s="13">
        <f t="shared" si="101"/>
        <v>0</v>
      </c>
      <c r="P308" s="1">
        <f t="shared" si="102"/>
        <v>0</v>
      </c>
      <c r="Q308" s="1">
        <v>0</v>
      </c>
      <c r="S308" s="1" t="s">
        <v>130</v>
      </c>
      <c r="T308" s="1" t="e">
        <f>VLOOKUP($A308,'[1]Sheet 1'!$A:$AN,T$1,0)</f>
        <v>#N/A</v>
      </c>
      <c r="U308" s="1" t="s">
        <v>131</v>
      </c>
      <c r="V308" s="1" t="s">
        <v>158</v>
      </c>
      <c r="W308" s="1" t="s">
        <v>158</v>
      </c>
      <c r="X308" s="1" t="s">
        <v>134</v>
      </c>
      <c r="Y308" s="1" t="str">
        <f>VLOOKUP($A308,'[1]Sheet 1'!$A:$AN,Y$1,0)</f>
        <v>Strategy Approved</v>
      </c>
      <c r="Z308" s="1" t="str">
        <f>VLOOKUP($A308,'[1]Sheet 1'!$A:$AN,Z$1,0)</f>
        <v>EHR-EDC Integration</v>
      </c>
      <c r="AA308" s="1" t="s">
        <v>131</v>
      </c>
      <c r="AB308" s="1" t="s">
        <v>529</v>
      </c>
      <c r="AC308" s="1" t="s">
        <v>159</v>
      </c>
      <c r="AD308" s="1" t="e">
        <f>VLOOKUP($A308,'[1]Sheet 1'!$A:$AN,AD$1,0)</f>
        <v>#N/A</v>
      </c>
      <c r="AE308" s="1" t="e">
        <f>VLOOKUP($A308,'[1]Sheet 1'!$A:$AN,AE$1,0)</f>
        <v>#N/A</v>
      </c>
      <c r="AF308" s="1" t="s">
        <v>158</v>
      </c>
      <c r="AG308" s="1" t="e">
        <f>VLOOKUP($A308,'[1]Sheet 1'!$A:$AN,AG$1,0)</f>
        <v>#N/A</v>
      </c>
      <c r="AH308" s="1" t="e">
        <f>VLOOKUP($A308,'[1]Sheet 1'!$A:$AN,AH$1,0)</f>
        <v>#N/A</v>
      </c>
      <c r="AI308" s="1" t="e">
        <f>VLOOKUP($A308,'[1]Sheet 1'!$A:$AN,AI$1,0)</f>
        <v>#N/A</v>
      </c>
      <c r="AJ308" s="1" t="e">
        <f>VLOOKUP($A308,'[1]Sheet 1'!$A:$AN,AJ$1,0)</f>
        <v>#N/A</v>
      </c>
      <c r="AK308" s="1" t="e">
        <f>VLOOKUP($A308,'[1]Sheet 1'!$A:$AN,AK$1,0)</f>
        <v>#REF!</v>
      </c>
      <c r="AL308" s="1" t="e">
        <f>VLOOKUP($A308,'[1]Sheet 1'!$A:$AN,AL$1,0)</f>
        <v>#REF!</v>
      </c>
      <c r="AM308" s="1" t="e">
        <f>VLOOKUP($A308,'[1]Sheet 1'!$A:$AN,AM$1,0)</f>
        <v>#REF!</v>
      </c>
      <c r="AN308" s="1" t="e">
        <f>VLOOKUP($A308,'[1]Sheet 1'!$A:$AN,AN$1,0)</f>
        <v>#REF!</v>
      </c>
      <c r="AO308" s="22" t="s">
        <v>1372</v>
      </c>
      <c r="AW308" s="1" t="s">
        <v>172</v>
      </c>
      <c r="AZ308" s="22" t="s">
        <v>1376</v>
      </c>
      <c r="BA308" s="1" t="s">
        <v>1377</v>
      </c>
      <c r="BB308" s="1" t="s">
        <v>166</v>
      </c>
      <c r="BD308" s="1" t="s">
        <v>466</v>
      </c>
      <c r="BF308" s="1" t="s">
        <v>138</v>
      </c>
      <c r="BG308" s="1" t="s">
        <v>152</v>
      </c>
      <c r="BH308" s="1" t="s">
        <v>152</v>
      </c>
      <c r="BI308" s="23">
        <v>43252</v>
      </c>
      <c r="BJ308" s="23">
        <v>44351</v>
      </c>
      <c r="BK308" s="24">
        <v>16.7</v>
      </c>
      <c r="BL308" s="1">
        <v>0</v>
      </c>
      <c r="DF308" s="22" t="s">
        <v>431</v>
      </c>
      <c r="DJ308" s="22" t="s">
        <v>431</v>
      </c>
      <c r="DN308" s="1">
        <v>0</v>
      </c>
      <c r="DO308" s="1">
        <v>0</v>
      </c>
    </row>
    <row r="309" ht="14" customHeight="1" spans="1:121">
      <c r="A309" s="1">
        <v>12624</v>
      </c>
      <c r="B309" s="1" t="s">
        <v>1378</v>
      </c>
      <c r="C309" s="1" t="s">
        <v>1379</v>
      </c>
      <c r="D309" s="1" t="s">
        <v>1380</v>
      </c>
      <c r="E309" s="1" t="s">
        <v>127</v>
      </c>
      <c r="F309" s="1" t="s">
        <v>128</v>
      </c>
      <c r="G309" s="1" t="s">
        <v>157</v>
      </c>
      <c r="H309" s="1">
        <v>0</v>
      </c>
      <c r="K309" s="7">
        <f t="shared" si="98"/>
        <v>0</v>
      </c>
      <c r="L309" s="7">
        <f t="shared" si="99"/>
        <v>0</v>
      </c>
      <c r="M309" s="1">
        <f t="shared" si="100"/>
        <v>0.0227</v>
      </c>
      <c r="N309" s="13">
        <f t="shared" si="101"/>
        <v>0</v>
      </c>
      <c r="P309" s="1">
        <f t="shared" si="102"/>
        <v>0.1816</v>
      </c>
      <c r="Q309" s="1">
        <v>0</v>
      </c>
      <c r="S309" s="1" t="s">
        <v>130</v>
      </c>
      <c r="T309" s="1" t="e">
        <f>VLOOKUP($A309,'[1]Sheet 1'!$A:$AN,T$1,0)</f>
        <v>#N/A</v>
      </c>
      <c r="U309" s="1" t="s">
        <v>131</v>
      </c>
      <c r="V309" s="1" t="s">
        <v>132</v>
      </c>
      <c r="W309" s="1" t="s">
        <v>133</v>
      </c>
      <c r="X309" s="1" t="s">
        <v>134</v>
      </c>
      <c r="Y309" s="1" t="str">
        <f>VLOOKUP($A309,'[1]Sheet 1'!$A:$AN,Y$1,0)</f>
        <v>Strategy Approved</v>
      </c>
      <c r="Z309" s="1" t="str">
        <f>VLOOKUP($A309,'[1]Sheet 1'!$A:$AN,Z$1,0)</f>
        <v>e-Narrative</v>
      </c>
      <c r="AA309" s="1" t="s">
        <v>131</v>
      </c>
      <c r="AB309" s="1" t="s">
        <v>529</v>
      </c>
      <c r="AC309" s="1" t="s">
        <v>159</v>
      </c>
      <c r="AD309" s="1" t="e">
        <f>VLOOKUP($A309,'[1]Sheet 1'!$A:$AN,AD$1,0)</f>
        <v>#N/A</v>
      </c>
      <c r="AE309" s="1" t="e">
        <f>VLOOKUP($A309,'[1]Sheet 1'!$A:$AN,AE$1,0)</f>
        <v>#N/A</v>
      </c>
      <c r="AF309" s="1" t="s">
        <v>137</v>
      </c>
      <c r="AG309" s="1" t="e">
        <f>VLOOKUP($A309,'[1]Sheet 1'!$A:$AN,AG$1,0)</f>
        <v>#N/A</v>
      </c>
      <c r="AH309" s="1" t="e">
        <f>VLOOKUP($A309,'[1]Sheet 1'!$A:$AN,AH$1,0)</f>
        <v>#N/A</v>
      </c>
      <c r="AI309" s="1" t="e">
        <f>VLOOKUP($A309,'[1]Sheet 1'!$A:$AN,AI$1,0)</f>
        <v>#N/A</v>
      </c>
      <c r="AJ309" s="1" t="e">
        <f>VLOOKUP($A309,'[1]Sheet 1'!$A:$AN,AJ$1,0)</f>
        <v>#N/A</v>
      </c>
      <c r="AK309" s="1" t="e">
        <f>VLOOKUP($A309,'[1]Sheet 1'!$A:$AN,AK$1,0)</f>
        <v>#REF!</v>
      </c>
      <c r="AL309" s="1" t="e">
        <f>VLOOKUP($A309,'[1]Sheet 1'!$A:$AN,AL$1,0)</f>
        <v>#REF!</v>
      </c>
      <c r="AM309" s="1" t="e">
        <f>VLOOKUP($A309,'[1]Sheet 1'!$A:$AN,AM$1,0)</f>
        <v>#REF!</v>
      </c>
      <c r="AN309" s="1" t="e">
        <f>VLOOKUP($A309,'[1]Sheet 1'!$A:$AN,AN$1,0)</f>
        <v>#REF!</v>
      </c>
      <c r="AO309" s="22" t="s">
        <v>1379</v>
      </c>
      <c r="AQ309" s="22" t="s">
        <v>1378</v>
      </c>
      <c r="AR309" s="1" t="s">
        <v>250</v>
      </c>
      <c r="AS309" s="1" t="s">
        <v>139</v>
      </c>
      <c r="AT309" s="1" t="s">
        <v>132</v>
      </c>
      <c r="AV309" s="1" t="s">
        <v>140</v>
      </c>
      <c r="AW309" s="1" t="s">
        <v>172</v>
      </c>
      <c r="AX309" s="1" t="s">
        <v>173</v>
      </c>
      <c r="AY309" s="22" t="s">
        <v>1381</v>
      </c>
      <c r="BI309" s="23">
        <v>43098</v>
      </c>
      <c r="BJ309" s="23">
        <v>44349</v>
      </c>
      <c r="BK309" s="24">
        <v>257</v>
      </c>
      <c r="BL309" s="1">
        <v>0.2</v>
      </c>
      <c r="CT309" s="1" t="s">
        <v>188</v>
      </c>
      <c r="DE309" s="22" t="s">
        <v>1380</v>
      </c>
      <c r="DH309" s="1" t="s">
        <v>161</v>
      </c>
      <c r="DI309" s="22" t="s">
        <v>1382</v>
      </c>
      <c r="DN309" s="1">
        <v>0</v>
      </c>
      <c r="DO309" s="1">
        <v>0.5</v>
      </c>
      <c r="DP309" s="1">
        <v>0.3</v>
      </c>
      <c r="DQ309" s="1">
        <v>0.1</v>
      </c>
    </row>
    <row r="310" ht="14" hidden="1" customHeight="1" spans="1:121">
      <c r="A310" s="1" t="s">
        <v>1383</v>
      </c>
      <c r="B310" s="1" t="s">
        <v>1378</v>
      </c>
      <c r="C310" s="1" t="s">
        <v>1379</v>
      </c>
      <c r="D310" s="1" t="s">
        <v>1380</v>
      </c>
      <c r="E310" s="1" t="s">
        <v>149</v>
      </c>
      <c r="F310" s="1" t="s">
        <v>128</v>
      </c>
      <c r="G310" s="1" t="s">
        <v>157</v>
      </c>
      <c r="H310" s="1" t="s">
        <v>1384</v>
      </c>
      <c r="K310" s="1">
        <f t="shared" si="98"/>
        <v>0</v>
      </c>
      <c r="L310" s="7">
        <f t="shared" si="99"/>
        <v>0</v>
      </c>
      <c r="M310" s="1">
        <f t="shared" si="100"/>
        <v>0.0227</v>
      </c>
      <c r="N310" s="13">
        <f t="shared" si="101"/>
        <v>0</v>
      </c>
      <c r="P310" s="1">
        <f t="shared" si="102"/>
        <v>0.1816</v>
      </c>
      <c r="Q310" s="1">
        <v>0</v>
      </c>
      <c r="S310" s="1" t="s">
        <v>130</v>
      </c>
      <c r="T310" s="1" t="e">
        <f>VLOOKUP($A310,'[1]Sheet 1'!$A:$AN,T$1,0)</f>
        <v>#N/A</v>
      </c>
      <c r="U310" s="1" t="s">
        <v>131</v>
      </c>
      <c r="V310" s="1" t="s">
        <v>132</v>
      </c>
      <c r="W310" s="1" t="s">
        <v>133</v>
      </c>
      <c r="X310" s="1" t="s">
        <v>134</v>
      </c>
      <c r="Y310" s="1" t="str">
        <f>VLOOKUP($A310,'[1]Sheet 1'!$A:$AN,Y$1,0)</f>
        <v>Strategy Approved</v>
      </c>
      <c r="Z310" s="1" t="str">
        <f>VLOOKUP($A310,'[1]Sheet 1'!$A:$AN,Z$1,0)</f>
        <v>e-Narrative</v>
      </c>
      <c r="AA310" s="1" t="s">
        <v>131</v>
      </c>
      <c r="AB310" s="1" t="s">
        <v>529</v>
      </c>
      <c r="AC310" s="1" t="s">
        <v>159</v>
      </c>
      <c r="AD310" s="1" t="e">
        <f>VLOOKUP($A310,'[1]Sheet 1'!$A:$AN,AD$1,0)</f>
        <v>#N/A</v>
      </c>
      <c r="AE310" s="1" t="e">
        <f>VLOOKUP($A310,'[1]Sheet 1'!$A:$AN,AE$1,0)</f>
        <v>#N/A</v>
      </c>
      <c r="AF310" s="1" t="s">
        <v>137</v>
      </c>
      <c r="AG310" s="1" t="e">
        <f>VLOOKUP($A310,'[1]Sheet 1'!$A:$AN,AG$1,0)</f>
        <v>#N/A</v>
      </c>
      <c r="AH310" s="1" t="e">
        <f>VLOOKUP($A310,'[1]Sheet 1'!$A:$AN,AH$1,0)</f>
        <v>#N/A</v>
      </c>
      <c r="AI310" s="1" t="e">
        <f>VLOOKUP($A310,'[1]Sheet 1'!$A:$AN,AI$1,0)</f>
        <v>#N/A</v>
      </c>
      <c r="AJ310" s="1" t="e">
        <f>VLOOKUP($A310,'[1]Sheet 1'!$A:$AN,AJ$1,0)</f>
        <v>#N/A</v>
      </c>
      <c r="AK310" s="1" t="e">
        <f>VLOOKUP($A310,'[1]Sheet 1'!$A:$AN,AK$1,0)</f>
        <v>#REF!</v>
      </c>
      <c r="AL310" s="1" t="e">
        <f>VLOOKUP($A310,'[1]Sheet 1'!$A:$AN,AL$1,0)</f>
        <v>#REF!</v>
      </c>
      <c r="AM310" s="1" t="e">
        <f>VLOOKUP($A310,'[1]Sheet 1'!$A:$AN,AM$1,0)</f>
        <v>#REF!</v>
      </c>
      <c r="AN310" s="1" t="e">
        <f>VLOOKUP($A310,'[1]Sheet 1'!$A:$AN,AN$1,0)</f>
        <v>#REF!</v>
      </c>
      <c r="AO310" s="22" t="s">
        <v>1379</v>
      </c>
      <c r="AW310" s="1" t="s">
        <v>172</v>
      </c>
      <c r="AZ310" s="22" t="s">
        <v>1384</v>
      </c>
      <c r="BA310" s="1" t="s">
        <v>1381</v>
      </c>
      <c r="BB310" s="1" t="s">
        <v>166</v>
      </c>
      <c r="BD310" s="1" t="s">
        <v>466</v>
      </c>
      <c r="BF310" s="1" t="s">
        <v>258</v>
      </c>
      <c r="BG310" s="1" t="s">
        <v>152</v>
      </c>
      <c r="BH310" s="1" t="s">
        <v>152</v>
      </c>
      <c r="BI310" s="23">
        <v>43098</v>
      </c>
      <c r="BJ310" s="23">
        <v>44349</v>
      </c>
      <c r="BK310" s="24">
        <v>257</v>
      </c>
      <c r="BL310" s="1">
        <v>0.2</v>
      </c>
      <c r="DF310" s="22" t="s">
        <v>1380</v>
      </c>
      <c r="DJ310" s="22" t="s">
        <v>467</v>
      </c>
      <c r="DN310" s="1">
        <v>0</v>
      </c>
      <c r="DO310" s="1">
        <v>0.5</v>
      </c>
      <c r="DP310" s="1">
        <v>0.3</v>
      </c>
      <c r="DQ310" s="1">
        <v>0.1</v>
      </c>
    </row>
    <row r="311" ht="14" customHeight="1" spans="1:113">
      <c r="A311" s="1">
        <v>12652</v>
      </c>
      <c r="B311" s="1" t="s">
        <v>1385</v>
      </c>
      <c r="C311" s="1" t="s">
        <v>1386</v>
      </c>
      <c r="D311" s="1" t="s">
        <v>205</v>
      </c>
      <c r="E311" s="1" t="s">
        <v>127</v>
      </c>
      <c r="F311" s="1" t="s">
        <v>128</v>
      </c>
      <c r="G311" s="1" t="s">
        <v>197</v>
      </c>
      <c r="H311" s="1">
        <v>0</v>
      </c>
      <c r="K311" s="7">
        <f t="shared" si="98"/>
        <v>0</v>
      </c>
      <c r="L311" s="7">
        <f t="shared" si="99"/>
        <v>0</v>
      </c>
      <c r="M311" s="1">
        <f t="shared" si="100"/>
        <v>0</v>
      </c>
      <c r="N311" s="13">
        <f t="shared" si="101"/>
        <v>0</v>
      </c>
      <c r="P311" s="1">
        <f t="shared" si="102"/>
        <v>0</v>
      </c>
      <c r="Q311" s="1">
        <v>0</v>
      </c>
      <c r="S311" s="1" t="s">
        <v>130</v>
      </c>
      <c r="T311" s="1" t="e">
        <f>VLOOKUP($A311,'[1]Sheet 1'!$A:$AN,T$1,0)</f>
        <v>#N/A</v>
      </c>
      <c r="U311" s="1" t="s">
        <v>131</v>
      </c>
      <c r="V311" s="1" t="s">
        <v>132</v>
      </c>
      <c r="W311" s="1" t="s">
        <v>133</v>
      </c>
      <c r="X311" s="1" t="s">
        <v>134</v>
      </c>
      <c r="Y311" s="1" t="str">
        <f>VLOOKUP($A311,'[1]Sheet 1'!$A:$AN,Y$1,0)</f>
        <v>Strategy Approved</v>
      </c>
      <c r="Z311" s="1" t="str">
        <f>VLOOKUP($A311,'[1]Sheet 1'!$A:$AN,Z$1,0)</f>
        <v>ADR ident. Optimization</v>
      </c>
      <c r="AA311" s="1" t="s">
        <v>131</v>
      </c>
      <c r="AB311" s="1" t="s">
        <v>529</v>
      </c>
      <c r="AC311" s="1" t="s">
        <v>159</v>
      </c>
      <c r="AD311" s="1" t="e">
        <f>VLOOKUP($A311,'[1]Sheet 1'!$A:$AN,AD$1,0)</f>
        <v>#N/A</v>
      </c>
      <c r="AE311" s="1" t="e">
        <f>VLOOKUP($A311,'[1]Sheet 1'!$A:$AN,AE$1,0)</f>
        <v>#N/A</v>
      </c>
      <c r="AF311" s="1" t="s">
        <v>137</v>
      </c>
      <c r="AG311" s="1" t="e">
        <f>VLOOKUP($A311,'[1]Sheet 1'!$A:$AN,AG$1,0)</f>
        <v>#N/A</v>
      </c>
      <c r="AH311" s="1" t="e">
        <f>VLOOKUP($A311,'[1]Sheet 1'!$A:$AN,AH$1,0)</f>
        <v>#N/A</v>
      </c>
      <c r="AI311" s="1" t="e">
        <f>VLOOKUP($A311,'[1]Sheet 1'!$A:$AN,AI$1,0)</f>
        <v>#N/A</v>
      </c>
      <c r="AJ311" s="1" t="e">
        <f>VLOOKUP($A311,'[1]Sheet 1'!$A:$AN,AJ$1,0)</f>
        <v>#N/A</v>
      </c>
      <c r="AK311" s="1" t="e">
        <f>VLOOKUP($A311,'[1]Sheet 1'!$A:$AN,AK$1,0)</f>
        <v>#REF!</v>
      </c>
      <c r="AL311" s="1" t="e">
        <f>VLOOKUP($A311,'[1]Sheet 1'!$A:$AN,AL$1,0)</f>
        <v>#REF!</v>
      </c>
      <c r="AM311" s="1" t="e">
        <f>VLOOKUP($A311,'[1]Sheet 1'!$A:$AN,AM$1,0)</f>
        <v>#REF!</v>
      </c>
      <c r="AN311" s="1" t="e">
        <f>VLOOKUP($A311,'[1]Sheet 1'!$A:$AN,AN$1,0)</f>
        <v>#REF!</v>
      </c>
      <c r="AO311" s="22" t="s">
        <v>1386</v>
      </c>
      <c r="AQ311" s="22" t="s">
        <v>1385</v>
      </c>
      <c r="AR311" s="1" t="s">
        <v>250</v>
      </c>
      <c r="AS311" s="1" t="s">
        <v>139</v>
      </c>
      <c r="AV311" s="1" t="s">
        <v>140</v>
      </c>
      <c r="AW311" s="1" t="s">
        <v>172</v>
      </c>
      <c r="AX311" s="1" t="s">
        <v>173</v>
      </c>
      <c r="AY311" s="22" t="s">
        <v>1387</v>
      </c>
      <c r="BI311" s="23">
        <v>42919</v>
      </c>
      <c r="BJ311" s="23">
        <v>43830</v>
      </c>
      <c r="CT311" s="1" t="s">
        <v>175</v>
      </c>
      <c r="DE311" s="22" t="s">
        <v>205</v>
      </c>
      <c r="DH311" s="1" t="s">
        <v>146</v>
      </c>
      <c r="DI311" s="22" t="s">
        <v>351</v>
      </c>
    </row>
    <row r="312" ht="14" hidden="1" customHeight="1" spans="1:114">
      <c r="A312" s="1" t="s">
        <v>1388</v>
      </c>
      <c r="B312" s="1" t="s">
        <v>1385</v>
      </c>
      <c r="C312" s="1" t="s">
        <v>1386</v>
      </c>
      <c r="D312" s="1" t="s">
        <v>205</v>
      </c>
      <c r="E312" s="1" t="s">
        <v>149</v>
      </c>
      <c r="F312" s="1" t="s">
        <v>128</v>
      </c>
      <c r="G312" s="1" t="s">
        <v>197</v>
      </c>
      <c r="H312" s="1" t="s">
        <v>1389</v>
      </c>
      <c r="K312" s="1">
        <f t="shared" si="98"/>
        <v>0</v>
      </c>
      <c r="L312" s="7">
        <f t="shared" si="99"/>
        <v>0</v>
      </c>
      <c r="M312" s="1">
        <f t="shared" si="100"/>
        <v>0</v>
      </c>
      <c r="N312" s="13">
        <f t="shared" si="101"/>
        <v>0</v>
      </c>
      <c r="P312" s="1">
        <f t="shared" si="102"/>
        <v>0</v>
      </c>
      <c r="Q312" s="1">
        <v>0</v>
      </c>
      <c r="S312" s="1" t="s">
        <v>130</v>
      </c>
      <c r="T312" s="1" t="e">
        <f>VLOOKUP($A312,'[1]Sheet 1'!$A:$AN,T$1,0)</f>
        <v>#N/A</v>
      </c>
      <c r="U312" s="1" t="s">
        <v>131</v>
      </c>
      <c r="V312" s="1" t="s">
        <v>132</v>
      </c>
      <c r="W312" s="1" t="s">
        <v>133</v>
      </c>
      <c r="X312" s="1" t="s">
        <v>134</v>
      </c>
      <c r="Y312" s="1" t="str">
        <f>VLOOKUP($A312,'[1]Sheet 1'!$A:$AN,Y$1,0)</f>
        <v>Strategy Approved</v>
      </c>
      <c r="Z312" s="1" t="str">
        <f>VLOOKUP($A312,'[1]Sheet 1'!$A:$AN,Z$1,0)</f>
        <v>ADR identification optimization</v>
      </c>
      <c r="AA312" s="1" t="s">
        <v>131</v>
      </c>
      <c r="AB312" s="1" t="s">
        <v>529</v>
      </c>
      <c r="AC312" s="1" t="s">
        <v>159</v>
      </c>
      <c r="AD312" s="1" t="e">
        <f>VLOOKUP($A312,'[1]Sheet 1'!$A:$AN,AD$1,0)</f>
        <v>#N/A</v>
      </c>
      <c r="AE312" s="1" t="e">
        <f>VLOOKUP($A312,'[1]Sheet 1'!$A:$AN,AE$1,0)</f>
        <v>#N/A</v>
      </c>
      <c r="AF312" s="1" t="s">
        <v>137</v>
      </c>
      <c r="AG312" s="1" t="e">
        <f>VLOOKUP($A312,'[1]Sheet 1'!$A:$AN,AG$1,0)</f>
        <v>#N/A</v>
      </c>
      <c r="AH312" s="1" t="e">
        <f>VLOOKUP($A312,'[1]Sheet 1'!$A:$AN,AH$1,0)</f>
        <v>#N/A</v>
      </c>
      <c r="AI312" s="1" t="e">
        <f>VLOOKUP($A312,'[1]Sheet 1'!$A:$AN,AI$1,0)</f>
        <v>#N/A</v>
      </c>
      <c r="AJ312" s="1" t="e">
        <f>VLOOKUP($A312,'[1]Sheet 1'!$A:$AN,AJ$1,0)</f>
        <v>#N/A</v>
      </c>
      <c r="AK312" s="1" t="e">
        <f>VLOOKUP($A312,'[1]Sheet 1'!$A:$AN,AK$1,0)</f>
        <v>#REF!</v>
      </c>
      <c r="AL312" s="1" t="e">
        <f>VLOOKUP($A312,'[1]Sheet 1'!$A:$AN,AL$1,0)</f>
        <v>#REF!</v>
      </c>
      <c r="AM312" s="1" t="e">
        <f>VLOOKUP($A312,'[1]Sheet 1'!$A:$AN,AM$1,0)</f>
        <v>#REF!</v>
      </c>
      <c r="AN312" s="1" t="e">
        <f>VLOOKUP($A312,'[1]Sheet 1'!$A:$AN,AN$1,0)</f>
        <v>#REF!</v>
      </c>
      <c r="AO312" s="22" t="s">
        <v>1390</v>
      </c>
      <c r="AW312" s="1" t="s">
        <v>172</v>
      </c>
      <c r="AZ312" s="22" t="s">
        <v>1389</v>
      </c>
      <c r="BA312" s="1" t="s">
        <v>1387</v>
      </c>
      <c r="BB312" s="1" t="s">
        <v>204</v>
      </c>
      <c r="BD312" s="1" t="s">
        <v>466</v>
      </c>
      <c r="BF312" s="1" t="s">
        <v>258</v>
      </c>
      <c r="BG312" s="1" t="s">
        <v>152</v>
      </c>
      <c r="BH312" s="1" t="s">
        <v>152</v>
      </c>
      <c r="BI312" s="23">
        <v>43766</v>
      </c>
      <c r="BJ312" s="23">
        <v>43830</v>
      </c>
      <c r="DF312" s="22" t="s">
        <v>205</v>
      </c>
      <c r="DJ312" s="22" t="s">
        <v>205</v>
      </c>
    </row>
    <row r="313" ht="14" customHeight="1" spans="1:121">
      <c r="A313" s="1">
        <v>15298</v>
      </c>
      <c r="B313" s="1" t="s">
        <v>1391</v>
      </c>
      <c r="C313" s="1" t="s">
        <v>1392</v>
      </c>
      <c r="D313" s="1" t="s">
        <v>1393</v>
      </c>
      <c r="E313" s="1" t="s">
        <v>127</v>
      </c>
      <c r="F313" s="1" t="s">
        <v>128</v>
      </c>
      <c r="G313" s="1" t="s">
        <v>170</v>
      </c>
      <c r="H313" s="1">
        <v>0</v>
      </c>
      <c r="K313" s="7">
        <f t="shared" si="98"/>
        <v>0</v>
      </c>
      <c r="L313" s="7">
        <f t="shared" si="99"/>
        <v>0</v>
      </c>
      <c r="M313" s="1">
        <f t="shared" si="100"/>
        <v>0.2951</v>
      </c>
      <c r="N313" s="13">
        <f t="shared" si="101"/>
        <v>0</v>
      </c>
      <c r="P313" s="1">
        <f t="shared" si="102"/>
        <v>1.362</v>
      </c>
      <c r="Q313" s="1">
        <v>0</v>
      </c>
      <c r="S313" s="1" t="s">
        <v>130</v>
      </c>
      <c r="T313" s="1" t="e">
        <f>VLOOKUP($A313,'[1]Sheet 1'!$A:$AN,T$1,0)</f>
        <v>#N/A</v>
      </c>
      <c r="U313" s="1" t="s">
        <v>131</v>
      </c>
      <c r="V313" s="1" t="s">
        <v>132</v>
      </c>
      <c r="W313" s="1" t="s">
        <v>133</v>
      </c>
      <c r="X313" s="1" t="s">
        <v>134</v>
      </c>
      <c r="Y313" s="1" t="str">
        <f>VLOOKUP($A313,'[1]Sheet 1'!$A:$AN,Y$1,0)</f>
        <v>Strategy Approved</v>
      </c>
      <c r="Z313" s="1" t="str">
        <f>VLOOKUP($A313,'[1]Sheet 1'!$A:$AN,Z$1,0)</f>
        <v>AVA</v>
      </c>
      <c r="AA313" s="1" t="s">
        <v>131</v>
      </c>
      <c r="AB313" s="1" t="s">
        <v>529</v>
      </c>
      <c r="AC313" s="1" t="s">
        <v>159</v>
      </c>
      <c r="AD313" s="1" t="e">
        <f>VLOOKUP($A313,'[1]Sheet 1'!$A:$AN,AD$1,0)</f>
        <v>#N/A</v>
      </c>
      <c r="AE313" s="1" t="e">
        <f>VLOOKUP($A313,'[1]Sheet 1'!$A:$AN,AE$1,0)</f>
        <v>#N/A</v>
      </c>
      <c r="AF313" s="1" t="s">
        <v>610</v>
      </c>
      <c r="AG313" s="1" t="e">
        <f>VLOOKUP($A313,'[1]Sheet 1'!$A:$AN,AG$1,0)</f>
        <v>#N/A</v>
      </c>
      <c r="AH313" s="1" t="e">
        <f>VLOOKUP($A313,'[1]Sheet 1'!$A:$AN,AH$1,0)</f>
        <v>#N/A</v>
      </c>
      <c r="AI313" s="1" t="e">
        <f>VLOOKUP($A313,'[1]Sheet 1'!$A:$AN,AI$1,0)</f>
        <v>#N/A</v>
      </c>
      <c r="AJ313" s="1" t="e">
        <f>VLOOKUP($A313,'[1]Sheet 1'!$A:$AN,AJ$1,0)</f>
        <v>#N/A</v>
      </c>
      <c r="AK313" s="1" t="e">
        <f>VLOOKUP($A313,'[1]Sheet 1'!$A:$AN,AK$1,0)</f>
        <v>#REF!</v>
      </c>
      <c r="AL313" s="1" t="e">
        <f>VLOOKUP($A313,'[1]Sheet 1'!$A:$AN,AL$1,0)</f>
        <v>#REF!</v>
      </c>
      <c r="AM313" s="1" t="e">
        <f>VLOOKUP($A313,'[1]Sheet 1'!$A:$AN,AM$1,0)</f>
        <v>#REF!</v>
      </c>
      <c r="AN313" s="1" t="e">
        <f>VLOOKUP($A313,'[1]Sheet 1'!$A:$AN,AN$1,0)</f>
        <v>#REF!</v>
      </c>
      <c r="AO313" s="22" t="s">
        <v>1392</v>
      </c>
      <c r="AQ313" s="22" t="s">
        <v>1391</v>
      </c>
      <c r="AR313" s="1" t="s">
        <v>250</v>
      </c>
      <c r="AS313" s="1" t="s">
        <v>139</v>
      </c>
      <c r="AV313" s="1" t="s">
        <v>140</v>
      </c>
      <c r="AW313" s="1" t="s">
        <v>172</v>
      </c>
      <c r="AX313" s="1" t="s">
        <v>173</v>
      </c>
      <c r="AY313" s="22" t="s">
        <v>1394</v>
      </c>
      <c r="BI313" s="23">
        <v>42916</v>
      </c>
      <c r="BJ313" s="23">
        <v>44561</v>
      </c>
      <c r="BK313" s="24">
        <v>1798.2</v>
      </c>
      <c r="BL313" s="1">
        <v>1.2</v>
      </c>
      <c r="CT313" s="1" t="s">
        <v>188</v>
      </c>
      <c r="DA313" s="29">
        <v>250001</v>
      </c>
      <c r="DE313" s="22" t="s">
        <v>1393</v>
      </c>
      <c r="DH313" s="1" t="s">
        <v>161</v>
      </c>
      <c r="DI313" s="22" t="s">
        <v>1393</v>
      </c>
      <c r="DN313" s="1">
        <v>2</v>
      </c>
      <c r="DO313" s="1">
        <v>1.4</v>
      </c>
      <c r="DP313" s="1">
        <v>2.6</v>
      </c>
      <c r="DQ313" s="1">
        <v>1.3</v>
      </c>
    </row>
    <row r="314" ht="14" hidden="1" customHeight="1" spans="1:121">
      <c r="A314" s="1" t="s">
        <v>1395</v>
      </c>
      <c r="B314" s="1" t="s">
        <v>1391</v>
      </c>
      <c r="C314" s="1" t="s">
        <v>1392</v>
      </c>
      <c r="D314" s="1" t="s">
        <v>1393</v>
      </c>
      <c r="E314" s="1" t="s">
        <v>149</v>
      </c>
      <c r="F314" s="1" t="s">
        <v>128</v>
      </c>
      <c r="G314" s="1" t="s">
        <v>170</v>
      </c>
      <c r="H314" s="1" t="s">
        <v>1396</v>
      </c>
      <c r="K314" s="1">
        <f t="shared" si="98"/>
        <v>0</v>
      </c>
      <c r="L314" s="7">
        <f t="shared" si="99"/>
        <v>0</v>
      </c>
      <c r="M314" s="1">
        <f t="shared" si="100"/>
        <v>0.2951</v>
      </c>
      <c r="N314" s="13">
        <f t="shared" si="101"/>
        <v>0</v>
      </c>
      <c r="P314" s="1">
        <f t="shared" si="102"/>
        <v>1.362</v>
      </c>
      <c r="Q314" s="1">
        <v>0</v>
      </c>
      <c r="S314" s="1" t="s">
        <v>130</v>
      </c>
      <c r="T314" s="1" t="e">
        <f>VLOOKUP($A314,'[1]Sheet 1'!$A:$AN,T$1,0)</f>
        <v>#N/A</v>
      </c>
      <c r="U314" s="1" t="s">
        <v>131</v>
      </c>
      <c r="V314" s="1" t="s">
        <v>132</v>
      </c>
      <c r="W314" s="1" t="s">
        <v>133</v>
      </c>
      <c r="X314" s="1" t="s">
        <v>134</v>
      </c>
      <c r="Y314" s="1" t="str">
        <f>VLOOKUP($A314,'[1]Sheet 1'!$A:$AN,Y$1,0)</f>
        <v>Strategy Approved</v>
      </c>
      <c r="Z314" s="1" t="str">
        <f>VLOOKUP($A314,'[1]Sheet 1'!$A:$AN,Z$1,0)</f>
        <v>AVA General</v>
      </c>
      <c r="AA314" s="1" t="s">
        <v>131</v>
      </c>
      <c r="AB314" s="1" t="s">
        <v>529</v>
      </c>
      <c r="AC314" s="1" t="s">
        <v>159</v>
      </c>
      <c r="AD314" s="1" t="e">
        <f>VLOOKUP($A314,'[1]Sheet 1'!$A:$AN,AD$1,0)</f>
        <v>#N/A</v>
      </c>
      <c r="AE314" s="1" t="e">
        <f>VLOOKUP($A314,'[1]Sheet 1'!$A:$AN,AE$1,0)</f>
        <v>#N/A</v>
      </c>
      <c r="AF314" s="1" t="s">
        <v>610</v>
      </c>
      <c r="AG314" s="1" t="e">
        <f>VLOOKUP($A314,'[1]Sheet 1'!$A:$AN,AG$1,0)</f>
        <v>#N/A</v>
      </c>
      <c r="AH314" s="1" t="e">
        <f>VLOOKUP($A314,'[1]Sheet 1'!$A:$AN,AH$1,0)</f>
        <v>#N/A</v>
      </c>
      <c r="AI314" s="1" t="e">
        <f>VLOOKUP($A314,'[1]Sheet 1'!$A:$AN,AI$1,0)</f>
        <v>#N/A</v>
      </c>
      <c r="AJ314" s="1" t="e">
        <f>VLOOKUP($A314,'[1]Sheet 1'!$A:$AN,AJ$1,0)</f>
        <v>#N/A</v>
      </c>
      <c r="AK314" s="1" t="e">
        <f>VLOOKUP($A314,'[1]Sheet 1'!$A:$AN,AK$1,0)</f>
        <v>#REF!</v>
      </c>
      <c r="AL314" s="1" t="e">
        <f>VLOOKUP($A314,'[1]Sheet 1'!$A:$AN,AL$1,0)</f>
        <v>#REF!</v>
      </c>
      <c r="AM314" s="1" t="e">
        <f>VLOOKUP($A314,'[1]Sheet 1'!$A:$AN,AM$1,0)</f>
        <v>#REF!</v>
      </c>
      <c r="AN314" s="1" t="e">
        <f>VLOOKUP($A314,'[1]Sheet 1'!$A:$AN,AN$1,0)</f>
        <v>#REF!</v>
      </c>
      <c r="AO314" s="22" t="s">
        <v>1397</v>
      </c>
      <c r="AW314" s="1" t="s">
        <v>172</v>
      </c>
      <c r="AZ314" s="22" t="s">
        <v>1396</v>
      </c>
      <c r="BA314" s="1" t="s">
        <v>1398</v>
      </c>
      <c r="BB314" s="1" t="s">
        <v>181</v>
      </c>
      <c r="BD314" s="1" t="s">
        <v>466</v>
      </c>
      <c r="BF314" s="1" t="s">
        <v>258</v>
      </c>
      <c r="BG314" s="1" t="s">
        <v>152</v>
      </c>
      <c r="BH314" s="1" t="s">
        <v>152</v>
      </c>
      <c r="BI314" s="23">
        <v>42916</v>
      </c>
      <c r="BJ314" s="23">
        <v>44561</v>
      </c>
      <c r="BK314" s="24">
        <v>1798.2</v>
      </c>
      <c r="BL314" s="1">
        <v>1.2</v>
      </c>
      <c r="DA314" s="29">
        <v>250001</v>
      </c>
      <c r="DF314" s="22" t="s">
        <v>1399</v>
      </c>
      <c r="DJ314" s="22" t="s">
        <v>1399</v>
      </c>
      <c r="DN314" s="1">
        <v>2</v>
      </c>
      <c r="DO314" s="1">
        <v>1.4</v>
      </c>
      <c r="DP314" s="1">
        <v>2.6</v>
      </c>
      <c r="DQ314" s="1">
        <v>1.3</v>
      </c>
    </row>
    <row r="315" ht="14" customHeight="1" spans="1:109">
      <c r="A315" s="1">
        <v>15502</v>
      </c>
      <c r="B315" s="1" t="s">
        <v>1400</v>
      </c>
      <c r="C315" s="1" t="s">
        <v>1401</v>
      </c>
      <c r="D315" s="1" t="s">
        <v>1178</v>
      </c>
      <c r="E315" s="1" t="s">
        <v>127</v>
      </c>
      <c r="F315" s="1" t="s">
        <v>128</v>
      </c>
      <c r="G315" s="1" t="s">
        <v>309</v>
      </c>
      <c r="H315" s="1">
        <v>0</v>
      </c>
      <c r="K315" s="7">
        <f t="shared" si="98"/>
        <v>0</v>
      </c>
      <c r="L315" s="7">
        <f t="shared" si="99"/>
        <v>0</v>
      </c>
      <c r="M315" s="1">
        <f t="shared" si="100"/>
        <v>0</v>
      </c>
      <c r="N315" s="13">
        <f t="shared" si="101"/>
        <v>0</v>
      </c>
      <c r="P315" s="1">
        <f t="shared" si="102"/>
        <v>0</v>
      </c>
      <c r="Q315" s="1">
        <v>0</v>
      </c>
      <c r="S315" s="1" t="s">
        <v>130</v>
      </c>
      <c r="T315" s="1" t="e">
        <f>VLOOKUP($A315,'[1]Sheet 1'!$A:$AN,T$1,0)</f>
        <v>#N/A</v>
      </c>
      <c r="U315" s="1" t="s">
        <v>466</v>
      </c>
      <c r="V315" s="1" t="s">
        <v>132</v>
      </c>
      <c r="W315" s="1" t="s">
        <v>133</v>
      </c>
      <c r="X315" s="1" t="s">
        <v>134</v>
      </c>
      <c r="Y315" s="1" t="str">
        <f>VLOOKUP($A315,'[1]Sheet 1'!$A:$AN,Y$1,0)</f>
        <v>Proposed Plan</v>
      </c>
      <c r="Z315" s="1" t="str">
        <f>VLOOKUP($A315,'[1]Sheet 1'!$A:$AN,Z$1,0)</f>
        <v>Benevolent AI</v>
      </c>
      <c r="AA315" s="1" t="s">
        <v>466</v>
      </c>
      <c r="AB315" s="1" t="s">
        <v>135</v>
      </c>
      <c r="AC315" s="1" t="s">
        <v>588</v>
      </c>
      <c r="AD315" s="1" t="e">
        <f>VLOOKUP($A315,'[1]Sheet 1'!$A:$AN,AD$1,0)</f>
        <v>#N/A</v>
      </c>
      <c r="AE315" s="1" t="e">
        <f>VLOOKUP($A315,'[1]Sheet 1'!$A:$AN,AE$1,0)</f>
        <v>#N/A</v>
      </c>
      <c r="AF315" s="1" t="s">
        <v>610</v>
      </c>
      <c r="AG315" s="1" t="e">
        <f>VLOOKUP($A315,'[1]Sheet 1'!$A:$AN,AG$1,0)</f>
        <v>#N/A</v>
      </c>
      <c r="AH315" s="1" t="e">
        <f>VLOOKUP($A315,'[1]Sheet 1'!$A:$AN,AH$1,0)</f>
        <v>#N/A</v>
      </c>
      <c r="AI315" s="1" t="e">
        <f>VLOOKUP($A315,'[1]Sheet 1'!$A:$AN,AI$1,0)</f>
        <v>#N/A</v>
      </c>
      <c r="AJ315" s="1" t="e">
        <f>VLOOKUP($A315,'[1]Sheet 1'!$A:$AN,AJ$1,0)</f>
        <v>#N/A</v>
      </c>
      <c r="AK315" s="1" t="e">
        <f>VLOOKUP($A315,'[1]Sheet 1'!$A:$AN,AK$1,0)</f>
        <v>#REF!</v>
      </c>
      <c r="AL315" s="1" t="e">
        <f>VLOOKUP($A315,'[1]Sheet 1'!$A:$AN,AL$1,0)</f>
        <v>#REF!</v>
      </c>
      <c r="AM315" s="1" t="e">
        <f>VLOOKUP($A315,'[1]Sheet 1'!$A:$AN,AM$1,0)</f>
        <v>#REF!</v>
      </c>
      <c r="AN315" s="1" t="e">
        <f>VLOOKUP($A315,'[1]Sheet 1'!$A:$AN,AN$1,0)</f>
        <v>#REF!</v>
      </c>
      <c r="AO315" s="22" t="s">
        <v>1401</v>
      </c>
      <c r="AQ315" s="22" t="s">
        <v>1400</v>
      </c>
      <c r="AR315" s="1" t="s">
        <v>1402</v>
      </c>
      <c r="AS315" s="1" t="s">
        <v>139</v>
      </c>
      <c r="AV315" s="1" t="s">
        <v>140</v>
      </c>
      <c r="AW315" s="1" t="s">
        <v>141</v>
      </c>
      <c r="AX315" s="1" t="s">
        <v>173</v>
      </c>
      <c r="AY315" s="22" t="s">
        <v>1403</v>
      </c>
      <c r="BI315" s="23">
        <v>43346</v>
      </c>
      <c r="BJ315" s="23">
        <v>43525</v>
      </c>
      <c r="CT315" s="1" t="s">
        <v>472</v>
      </c>
      <c r="DE315" s="22" t="s">
        <v>1178</v>
      </c>
    </row>
    <row r="316" ht="14" hidden="1" customHeight="1" spans="1:114">
      <c r="A316" s="1" t="s">
        <v>1404</v>
      </c>
      <c r="B316" s="1" t="s">
        <v>1400</v>
      </c>
      <c r="C316" s="1" t="s">
        <v>1401</v>
      </c>
      <c r="D316" s="1" t="s">
        <v>1178</v>
      </c>
      <c r="E316" s="1" t="s">
        <v>149</v>
      </c>
      <c r="F316" s="1" t="s">
        <v>128</v>
      </c>
      <c r="G316" s="1" t="s">
        <v>309</v>
      </c>
      <c r="H316" s="1" t="s">
        <v>1405</v>
      </c>
      <c r="K316" s="1">
        <f t="shared" si="98"/>
        <v>0</v>
      </c>
      <c r="L316" s="7">
        <f t="shared" si="99"/>
        <v>0</v>
      </c>
      <c r="M316" s="1">
        <f t="shared" si="100"/>
        <v>0</v>
      </c>
      <c r="N316" s="13">
        <f t="shared" si="101"/>
        <v>0</v>
      </c>
      <c r="P316" s="1">
        <f t="shared" si="102"/>
        <v>0</v>
      </c>
      <c r="Q316" s="1">
        <v>0</v>
      </c>
      <c r="S316" s="1" t="s">
        <v>130</v>
      </c>
      <c r="T316" s="1" t="e">
        <f>VLOOKUP($A316,'[1]Sheet 1'!$A:$AN,T$1,0)</f>
        <v>#N/A</v>
      </c>
      <c r="U316" s="1" t="s">
        <v>466</v>
      </c>
      <c r="V316" s="1" t="s">
        <v>132</v>
      </c>
      <c r="W316" s="1" t="s">
        <v>133</v>
      </c>
      <c r="X316" s="1" t="s">
        <v>134</v>
      </c>
      <c r="Y316" s="1" t="str">
        <f>VLOOKUP($A316,'[1]Sheet 1'!$A:$AN,Y$1,0)</f>
        <v>Proposed Plan</v>
      </c>
      <c r="Z316" s="1" t="str">
        <f>VLOOKUP($A316,'[1]Sheet 1'!$A:$AN,Z$1,0)</f>
        <v>Benevolent AI</v>
      </c>
      <c r="AA316" s="1" t="s">
        <v>466</v>
      </c>
      <c r="AB316" s="1" t="s">
        <v>135</v>
      </c>
      <c r="AC316" s="1" t="s">
        <v>588</v>
      </c>
      <c r="AD316" s="1" t="e">
        <f>VLOOKUP($A316,'[1]Sheet 1'!$A:$AN,AD$1,0)</f>
        <v>#N/A</v>
      </c>
      <c r="AE316" s="1" t="e">
        <f>VLOOKUP($A316,'[1]Sheet 1'!$A:$AN,AE$1,0)</f>
        <v>#N/A</v>
      </c>
      <c r="AF316" s="1" t="s">
        <v>610</v>
      </c>
      <c r="AG316" s="1" t="e">
        <f>VLOOKUP($A316,'[1]Sheet 1'!$A:$AN,AG$1,0)</f>
        <v>#N/A</v>
      </c>
      <c r="AH316" s="1" t="e">
        <f>VLOOKUP($A316,'[1]Sheet 1'!$A:$AN,AH$1,0)</f>
        <v>#N/A</v>
      </c>
      <c r="AI316" s="1" t="e">
        <f>VLOOKUP($A316,'[1]Sheet 1'!$A:$AN,AI$1,0)</f>
        <v>#N/A</v>
      </c>
      <c r="AJ316" s="1" t="e">
        <f>VLOOKUP($A316,'[1]Sheet 1'!$A:$AN,AJ$1,0)</f>
        <v>#N/A</v>
      </c>
      <c r="AK316" s="1" t="e">
        <f>VLOOKUP($A316,'[1]Sheet 1'!$A:$AN,AK$1,0)</f>
        <v>#REF!</v>
      </c>
      <c r="AL316" s="1" t="e">
        <f>VLOOKUP($A316,'[1]Sheet 1'!$A:$AN,AL$1,0)</f>
        <v>#REF!</v>
      </c>
      <c r="AM316" s="1" t="e">
        <f>VLOOKUP($A316,'[1]Sheet 1'!$A:$AN,AM$1,0)</f>
        <v>#REF!</v>
      </c>
      <c r="AN316" s="1" t="e">
        <f>VLOOKUP($A316,'[1]Sheet 1'!$A:$AN,AN$1,0)</f>
        <v>#REF!</v>
      </c>
      <c r="AO316" s="22" t="s">
        <v>1401</v>
      </c>
      <c r="AW316" s="1" t="s">
        <v>141</v>
      </c>
      <c r="AZ316" s="22" t="s">
        <v>1405</v>
      </c>
      <c r="BA316" s="1" t="s">
        <v>1406</v>
      </c>
      <c r="BB316" s="1" t="s">
        <v>309</v>
      </c>
      <c r="BD316" s="1" t="s">
        <v>466</v>
      </c>
      <c r="BF316" s="1" t="s">
        <v>138</v>
      </c>
      <c r="BG316" s="1" t="s">
        <v>152</v>
      </c>
      <c r="BH316" s="1" t="s">
        <v>152</v>
      </c>
      <c r="BI316" s="23">
        <v>43346</v>
      </c>
      <c r="BJ316" s="23">
        <v>43525</v>
      </c>
      <c r="DF316" s="22" t="s">
        <v>1178</v>
      </c>
      <c r="DJ316" s="22" t="s">
        <v>1178</v>
      </c>
    </row>
    <row r="317" ht="14" customHeight="1" spans="1:109">
      <c r="A317" s="1">
        <v>15489</v>
      </c>
      <c r="B317" s="1" t="s">
        <v>1407</v>
      </c>
      <c r="C317" s="1" t="s">
        <v>1408</v>
      </c>
      <c r="D317" s="1" t="s">
        <v>1178</v>
      </c>
      <c r="E317" s="1" t="s">
        <v>127</v>
      </c>
      <c r="F317" s="1" t="s">
        <v>128</v>
      </c>
      <c r="G317" s="1" t="s">
        <v>309</v>
      </c>
      <c r="H317" s="1">
        <v>0</v>
      </c>
      <c r="K317" s="7">
        <f t="shared" si="98"/>
        <v>0</v>
      </c>
      <c r="L317" s="7">
        <f t="shared" si="99"/>
        <v>0</v>
      </c>
      <c r="M317" s="1">
        <f t="shared" si="100"/>
        <v>0</v>
      </c>
      <c r="N317" s="13">
        <f t="shared" si="101"/>
        <v>0</v>
      </c>
      <c r="P317" s="1">
        <f t="shared" si="102"/>
        <v>0</v>
      </c>
      <c r="Q317" s="1">
        <v>0</v>
      </c>
      <c r="S317" s="1" t="s">
        <v>130</v>
      </c>
      <c r="T317" s="1" t="e">
        <f>VLOOKUP($A317,'[1]Sheet 1'!$A:$AN,T$1,0)</f>
        <v>#N/A</v>
      </c>
      <c r="U317" s="1" t="s">
        <v>466</v>
      </c>
      <c r="V317" s="1" t="s">
        <v>132</v>
      </c>
      <c r="W317" s="1" t="s">
        <v>133</v>
      </c>
      <c r="X317" s="1" t="s">
        <v>134</v>
      </c>
      <c r="Y317" s="1" t="str">
        <f>VLOOKUP($A317,'[1]Sheet 1'!$A:$AN,Y$1,0)</f>
        <v>Proposed Plan</v>
      </c>
      <c r="Z317" s="1" t="str">
        <f>VLOOKUP($A317,'[1]Sheet 1'!$A:$AN,Z$1,0)</f>
        <v>Digital Companions</v>
      </c>
      <c r="AA317" s="1" t="s">
        <v>466</v>
      </c>
      <c r="AB317" s="1" t="s">
        <v>135</v>
      </c>
      <c r="AC317" s="1" t="s">
        <v>588</v>
      </c>
      <c r="AD317" s="1" t="e">
        <f>VLOOKUP($A317,'[1]Sheet 1'!$A:$AN,AD$1,0)</f>
        <v>#N/A</v>
      </c>
      <c r="AE317" s="1" t="e">
        <f>VLOOKUP($A317,'[1]Sheet 1'!$A:$AN,AE$1,0)</f>
        <v>#N/A</v>
      </c>
      <c r="AF317" s="1" t="s">
        <v>530</v>
      </c>
      <c r="AG317" s="1" t="e">
        <f>VLOOKUP($A317,'[1]Sheet 1'!$A:$AN,AG$1,0)</f>
        <v>#N/A</v>
      </c>
      <c r="AH317" s="1" t="e">
        <f>VLOOKUP($A317,'[1]Sheet 1'!$A:$AN,AH$1,0)</f>
        <v>#N/A</v>
      </c>
      <c r="AI317" s="1" t="e">
        <f>VLOOKUP($A317,'[1]Sheet 1'!$A:$AN,AI$1,0)</f>
        <v>#N/A</v>
      </c>
      <c r="AJ317" s="1" t="e">
        <f>VLOOKUP($A317,'[1]Sheet 1'!$A:$AN,AJ$1,0)</f>
        <v>#N/A</v>
      </c>
      <c r="AK317" s="1" t="e">
        <f>VLOOKUP($A317,'[1]Sheet 1'!$A:$AN,AK$1,0)</f>
        <v>#REF!</v>
      </c>
      <c r="AL317" s="1" t="e">
        <f>VLOOKUP($A317,'[1]Sheet 1'!$A:$AN,AL$1,0)</f>
        <v>#REF!</v>
      </c>
      <c r="AM317" s="1" t="e">
        <f>VLOOKUP($A317,'[1]Sheet 1'!$A:$AN,AM$1,0)</f>
        <v>#REF!</v>
      </c>
      <c r="AN317" s="1" t="e">
        <f>VLOOKUP($A317,'[1]Sheet 1'!$A:$AN,AN$1,0)</f>
        <v>#REF!</v>
      </c>
      <c r="AO317" s="22" t="s">
        <v>1408</v>
      </c>
      <c r="AQ317" s="22" t="s">
        <v>1407</v>
      </c>
      <c r="AR317" s="1" t="s">
        <v>1402</v>
      </c>
      <c r="AS317" s="1" t="s">
        <v>139</v>
      </c>
      <c r="AV317" s="1" t="s">
        <v>140</v>
      </c>
      <c r="AW317" s="1" t="s">
        <v>141</v>
      </c>
      <c r="AX317" s="1" t="s">
        <v>173</v>
      </c>
      <c r="AY317" s="22" t="s">
        <v>1409</v>
      </c>
      <c r="BI317" s="23">
        <v>43346</v>
      </c>
      <c r="BJ317" s="23">
        <v>43525</v>
      </c>
      <c r="CT317" s="1" t="s">
        <v>472</v>
      </c>
      <c r="DE317" s="22" t="s">
        <v>1178</v>
      </c>
    </row>
    <row r="318" ht="14" hidden="1" customHeight="1" spans="1:114">
      <c r="A318" s="1" t="s">
        <v>1410</v>
      </c>
      <c r="B318" s="1" t="s">
        <v>1407</v>
      </c>
      <c r="C318" s="1" t="s">
        <v>1408</v>
      </c>
      <c r="D318" s="1" t="s">
        <v>1178</v>
      </c>
      <c r="E318" s="1" t="s">
        <v>149</v>
      </c>
      <c r="F318" s="1" t="s">
        <v>128</v>
      </c>
      <c r="G318" s="1" t="s">
        <v>309</v>
      </c>
      <c r="H318" s="1" t="s">
        <v>1411</v>
      </c>
      <c r="K318" s="1">
        <f t="shared" si="98"/>
        <v>0</v>
      </c>
      <c r="L318" s="7">
        <f t="shared" si="99"/>
        <v>0</v>
      </c>
      <c r="M318" s="1">
        <f t="shared" si="100"/>
        <v>0</v>
      </c>
      <c r="N318" s="13">
        <f t="shared" si="101"/>
        <v>0</v>
      </c>
      <c r="P318" s="1">
        <f t="shared" si="102"/>
        <v>0</v>
      </c>
      <c r="Q318" s="1">
        <v>0</v>
      </c>
      <c r="S318" s="1" t="s">
        <v>130</v>
      </c>
      <c r="T318" s="1" t="e">
        <f>VLOOKUP($A318,'[1]Sheet 1'!$A:$AN,T$1,0)</f>
        <v>#N/A</v>
      </c>
      <c r="U318" s="1" t="s">
        <v>466</v>
      </c>
      <c r="V318" s="1" t="s">
        <v>132</v>
      </c>
      <c r="W318" s="1" t="s">
        <v>133</v>
      </c>
      <c r="X318" s="1" t="s">
        <v>134</v>
      </c>
      <c r="Y318" s="1" t="str">
        <f>VLOOKUP($A318,'[1]Sheet 1'!$A:$AN,Y$1,0)</f>
        <v>Proposed Plan</v>
      </c>
      <c r="Z318" s="1" t="str">
        <f>VLOOKUP($A318,'[1]Sheet 1'!$A:$AN,Z$1,0)</f>
        <v>Digital Companions</v>
      </c>
      <c r="AA318" s="1" t="s">
        <v>466</v>
      </c>
      <c r="AB318" s="1" t="s">
        <v>135</v>
      </c>
      <c r="AC318" s="1" t="s">
        <v>588</v>
      </c>
      <c r="AD318" s="1" t="e">
        <f>VLOOKUP($A318,'[1]Sheet 1'!$A:$AN,AD$1,0)</f>
        <v>#N/A</v>
      </c>
      <c r="AE318" s="1" t="e">
        <f>VLOOKUP($A318,'[1]Sheet 1'!$A:$AN,AE$1,0)</f>
        <v>#N/A</v>
      </c>
      <c r="AF318" s="1" t="s">
        <v>530</v>
      </c>
      <c r="AG318" s="1" t="e">
        <f>VLOOKUP($A318,'[1]Sheet 1'!$A:$AN,AG$1,0)</f>
        <v>#N/A</v>
      </c>
      <c r="AH318" s="1" t="e">
        <f>VLOOKUP($A318,'[1]Sheet 1'!$A:$AN,AH$1,0)</f>
        <v>#N/A</v>
      </c>
      <c r="AI318" s="1" t="e">
        <f>VLOOKUP($A318,'[1]Sheet 1'!$A:$AN,AI$1,0)</f>
        <v>#N/A</v>
      </c>
      <c r="AJ318" s="1" t="e">
        <f>VLOOKUP($A318,'[1]Sheet 1'!$A:$AN,AJ$1,0)</f>
        <v>#N/A</v>
      </c>
      <c r="AK318" s="1" t="e">
        <f>VLOOKUP($A318,'[1]Sheet 1'!$A:$AN,AK$1,0)</f>
        <v>#REF!</v>
      </c>
      <c r="AL318" s="1" t="e">
        <f>VLOOKUP($A318,'[1]Sheet 1'!$A:$AN,AL$1,0)</f>
        <v>#REF!</v>
      </c>
      <c r="AM318" s="1" t="e">
        <f>VLOOKUP($A318,'[1]Sheet 1'!$A:$AN,AM$1,0)</f>
        <v>#REF!</v>
      </c>
      <c r="AN318" s="1" t="e">
        <f>VLOOKUP($A318,'[1]Sheet 1'!$A:$AN,AN$1,0)</f>
        <v>#REF!</v>
      </c>
      <c r="AO318" s="22" t="s">
        <v>1408</v>
      </c>
      <c r="AW318" s="1" t="s">
        <v>141</v>
      </c>
      <c r="AZ318" s="22" t="s">
        <v>1411</v>
      </c>
      <c r="BA318" s="1" t="s">
        <v>841</v>
      </c>
      <c r="BB318" s="1" t="s">
        <v>309</v>
      </c>
      <c r="BD318" s="1" t="s">
        <v>466</v>
      </c>
      <c r="BF318" s="1" t="s">
        <v>377</v>
      </c>
      <c r="BG318" s="1" t="s">
        <v>152</v>
      </c>
      <c r="BH318" s="1" t="s">
        <v>152</v>
      </c>
      <c r="BI318" s="23">
        <v>43346</v>
      </c>
      <c r="BJ318" s="23">
        <v>43525</v>
      </c>
      <c r="DF318" s="22" t="s">
        <v>1178</v>
      </c>
      <c r="DJ318" s="22" t="s">
        <v>1178</v>
      </c>
    </row>
    <row r="319" ht="14" customHeight="1" spans="1:109">
      <c r="A319" s="1">
        <v>15490</v>
      </c>
      <c r="B319" s="1" t="s">
        <v>1412</v>
      </c>
      <c r="C319" s="1" t="s">
        <v>1413</v>
      </c>
      <c r="D319" s="1" t="s">
        <v>1178</v>
      </c>
      <c r="E319" s="1" t="s">
        <v>127</v>
      </c>
      <c r="F319" s="1" t="s">
        <v>128</v>
      </c>
      <c r="G319" s="1" t="s">
        <v>309</v>
      </c>
      <c r="H319" s="1">
        <v>0</v>
      </c>
      <c r="K319" s="7">
        <f t="shared" si="98"/>
        <v>0</v>
      </c>
      <c r="L319" s="7">
        <f t="shared" si="99"/>
        <v>0</v>
      </c>
      <c r="M319" s="1">
        <f t="shared" si="100"/>
        <v>0</v>
      </c>
      <c r="N319" s="13">
        <f t="shared" si="101"/>
        <v>0</v>
      </c>
      <c r="P319" s="1">
        <f t="shared" si="102"/>
        <v>0</v>
      </c>
      <c r="Q319" s="1">
        <v>0</v>
      </c>
      <c r="S319" s="1" t="s">
        <v>130</v>
      </c>
      <c r="T319" s="1" t="e">
        <f>VLOOKUP($A319,'[1]Sheet 1'!$A:$AN,T$1,0)</f>
        <v>#N/A</v>
      </c>
      <c r="U319" s="1" t="s">
        <v>466</v>
      </c>
      <c r="V319" s="1" t="s">
        <v>132</v>
      </c>
      <c r="W319" s="1" t="s">
        <v>133</v>
      </c>
      <c r="X319" s="1" t="s">
        <v>134</v>
      </c>
      <c r="Y319" s="1" t="str">
        <f>VLOOKUP($A319,'[1]Sheet 1'!$A:$AN,Y$1,0)</f>
        <v>Proposed Plan</v>
      </c>
      <c r="Z319" s="1" t="str">
        <f>VLOOKUP($A319,'[1]Sheet 1'!$A:$AN,Z$1,0)</f>
        <v>Telemedicine pilots</v>
      </c>
      <c r="AA319" s="1" t="s">
        <v>466</v>
      </c>
      <c r="AB319" s="1" t="s">
        <v>529</v>
      </c>
      <c r="AC319" s="1" t="s">
        <v>588</v>
      </c>
      <c r="AD319" s="1" t="e">
        <f>VLOOKUP($A319,'[1]Sheet 1'!$A:$AN,AD$1,0)</f>
        <v>#N/A</v>
      </c>
      <c r="AE319" s="1" t="e">
        <f>VLOOKUP($A319,'[1]Sheet 1'!$A:$AN,AE$1,0)</f>
        <v>#N/A</v>
      </c>
      <c r="AF319" s="1" t="s">
        <v>459</v>
      </c>
      <c r="AG319" s="1" t="e">
        <f>VLOOKUP($A319,'[1]Sheet 1'!$A:$AN,AG$1,0)</f>
        <v>#N/A</v>
      </c>
      <c r="AH319" s="1" t="e">
        <f>VLOOKUP($A319,'[1]Sheet 1'!$A:$AN,AH$1,0)</f>
        <v>#N/A</v>
      </c>
      <c r="AI319" s="1" t="e">
        <f>VLOOKUP($A319,'[1]Sheet 1'!$A:$AN,AI$1,0)</f>
        <v>#N/A</v>
      </c>
      <c r="AJ319" s="1" t="e">
        <f>VLOOKUP($A319,'[1]Sheet 1'!$A:$AN,AJ$1,0)</f>
        <v>#N/A</v>
      </c>
      <c r="AK319" s="1" t="e">
        <f>VLOOKUP($A319,'[1]Sheet 1'!$A:$AN,AK$1,0)</f>
        <v>#REF!</v>
      </c>
      <c r="AL319" s="1" t="e">
        <f>VLOOKUP($A319,'[1]Sheet 1'!$A:$AN,AL$1,0)</f>
        <v>#REF!</v>
      </c>
      <c r="AM319" s="1" t="e">
        <f>VLOOKUP($A319,'[1]Sheet 1'!$A:$AN,AM$1,0)</f>
        <v>#REF!</v>
      </c>
      <c r="AN319" s="1" t="e">
        <f>VLOOKUP($A319,'[1]Sheet 1'!$A:$AN,AN$1,0)</f>
        <v>#REF!</v>
      </c>
      <c r="AO319" s="22" t="s">
        <v>1413</v>
      </c>
      <c r="AQ319" s="22" t="s">
        <v>1412</v>
      </c>
      <c r="AR319" s="1" t="s">
        <v>1402</v>
      </c>
      <c r="AS319" s="1" t="s">
        <v>139</v>
      </c>
      <c r="AV319" s="1" t="s">
        <v>140</v>
      </c>
      <c r="AW319" s="1" t="s">
        <v>141</v>
      </c>
      <c r="AX319" s="1" t="s">
        <v>173</v>
      </c>
      <c r="AY319" s="22" t="s">
        <v>1414</v>
      </c>
      <c r="BI319" s="23">
        <v>43346</v>
      </c>
      <c r="BJ319" s="23">
        <v>43525</v>
      </c>
      <c r="CT319" s="1" t="s">
        <v>472</v>
      </c>
      <c r="DE319" s="22" t="s">
        <v>1178</v>
      </c>
    </row>
    <row r="320" ht="14" hidden="1" customHeight="1" spans="1:114">
      <c r="A320" s="1" t="s">
        <v>1415</v>
      </c>
      <c r="B320" s="1" t="s">
        <v>1412</v>
      </c>
      <c r="C320" s="1" t="s">
        <v>1413</v>
      </c>
      <c r="D320" s="1" t="s">
        <v>1178</v>
      </c>
      <c r="E320" s="1" t="s">
        <v>149</v>
      </c>
      <c r="F320" s="1" t="s">
        <v>128</v>
      </c>
      <c r="G320" s="1" t="s">
        <v>309</v>
      </c>
      <c r="H320" s="1" t="s">
        <v>1416</v>
      </c>
      <c r="K320" s="1">
        <f t="shared" si="98"/>
        <v>0</v>
      </c>
      <c r="L320" s="7">
        <f t="shared" si="99"/>
        <v>0</v>
      </c>
      <c r="M320" s="1">
        <f t="shared" si="100"/>
        <v>0</v>
      </c>
      <c r="N320" s="13">
        <f t="shared" si="101"/>
        <v>0</v>
      </c>
      <c r="P320" s="1">
        <f t="shared" si="102"/>
        <v>0</v>
      </c>
      <c r="Q320" s="1">
        <v>0</v>
      </c>
      <c r="S320" s="1" t="s">
        <v>130</v>
      </c>
      <c r="T320" s="1" t="e">
        <f>VLOOKUP($A320,'[1]Sheet 1'!$A:$AN,T$1,0)</f>
        <v>#N/A</v>
      </c>
      <c r="U320" s="1" t="s">
        <v>466</v>
      </c>
      <c r="V320" s="1" t="s">
        <v>132</v>
      </c>
      <c r="W320" s="1" t="s">
        <v>133</v>
      </c>
      <c r="X320" s="1" t="s">
        <v>134</v>
      </c>
      <c r="Y320" s="1" t="str">
        <f>VLOOKUP($A320,'[1]Sheet 1'!$A:$AN,Y$1,0)</f>
        <v>Proposed Plan</v>
      </c>
      <c r="Z320" s="1" t="str">
        <f>VLOOKUP($A320,'[1]Sheet 1'!$A:$AN,Z$1,0)</f>
        <v>Telemedicine Pilots</v>
      </c>
      <c r="AA320" s="1" t="s">
        <v>466</v>
      </c>
      <c r="AB320" s="1" t="s">
        <v>529</v>
      </c>
      <c r="AC320" s="1" t="s">
        <v>588</v>
      </c>
      <c r="AD320" s="1" t="e">
        <f>VLOOKUP($A320,'[1]Sheet 1'!$A:$AN,AD$1,0)</f>
        <v>#N/A</v>
      </c>
      <c r="AE320" s="1" t="e">
        <f>VLOOKUP($A320,'[1]Sheet 1'!$A:$AN,AE$1,0)</f>
        <v>#N/A</v>
      </c>
      <c r="AF320" s="1" t="s">
        <v>459</v>
      </c>
      <c r="AG320" s="1" t="e">
        <f>VLOOKUP($A320,'[1]Sheet 1'!$A:$AN,AG$1,0)</f>
        <v>#N/A</v>
      </c>
      <c r="AH320" s="1" t="e">
        <f>VLOOKUP($A320,'[1]Sheet 1'!$A:$AN,AH$1,0)</f>
        <v>#N/A</v>
      </c>
      <c r="AI320" s="1" t="e">
        <f>VLOOKUP($A320,'[1]Sheet 1'!$A:$AN,AI$1,0)</f>
        <v>#N/A</v>
      </c>
      <c r="AJ320" s="1" t="e">
        <f>VLOOKUP($A320,'[1]Sheet 1'!$A:$AN,AJ$1,0)</f>
        <v>#N/A</v>
      </c>
      <c r="AK320" s="1" t="e">
        <f>VLOOKUP($A320,'[1]Sheet 1'!$A:$AN,AK$1,0)</f>
        <v>#REF!</v>
      </c>
      <c r="AL320" s="1" t="e">
        <f>VLOOKUP($A320,'[1]Sheet 1'!$A:$AN,AL$1,0)</f>
        <v>#REF!</v>
      </c>
      <c r="AM320" s="1" t="e">
        <f>VLOOKUP($A320,'[1]Sheet 1'!$A:$AN,AM$1,0)</f>
        <v>#REF!</v>
      </c>
      <c r="AN320" s="1" t="e">
        <f>VLOOKUP($A320,'[1]Sheet 1'!$A:$AN,AN$1,0)</f>
        <v>#REF!</v>
      </c>
      <c r="AO320" s="22" t="s">
        <v>1417</v>
      </c>
      <c r="AW320" s="1" t="s">
        <v>141</v>
      </c>
      <c r="AZ320" s="22" t="s">
        <v>1416</v>
      </c>
      <c r="BA320" s="1" t="s">
        <v>1418</v>
      </c>
      <c r="BB320" s="1" t="s">
        <v>309</v>
      </c>
      <c r="BD320" s="1" t="s">
        <v>466</v>
      </c>
      <c r="BF320" s="1" t="s">
        <v>377</v>
      </c>
      <c r="BG320" s="1" t="s">
        <v>152</v>
      </c>
      <c r="BH320" s="1" t="s">
        <v>152</v>
      </c>
      <c r="BI320" s="23">
        <v>43346</v>
      </c>
      <c r="BJ320" s="23">
        <v>43525</v>
      </c>
      <c r="DF320" s="22" t="s">
        <v>1178</v>
      </c>
      <c r="DJ320" s="22" t="s">
        <v>1178</v>
      </c>
    </row>
    <row r="321" ht="14" customHeight="1" spans="1:109">
      <c r="A321" s="1">
        <v>15496</v>
      </c>
      <c r="B321" s="1" t="s">
        <v>1419</v>
      </c>
      <c r="C321" s="1" t="s">
        <v>1420</v>
      </c>
      <c r="D321" s="1" t="s">
        <v>1178</v>
      </c>
      <c r="E321" s="1" t="s">
        <v>127</v>
      </c>
      <c r="F321" s="1" t="s">
        <v>128</v>
      </c>
      <c r="G321" s="1" t="s">
        <v>309</v>
      </c>
      <c r="H321" s="1">
        <v>0</v>
      </c>
      <c r="K321" s="7">
        <f t="shared" si="98"/>
        <v>0</v>
      </c>
      <c r="L321" s="7">
        <f t="shared" si="99"/>
        <v>0</v>
      </c>
      <c r="M321" s="1">
        <f t="shared" si="100"/>
        <v>0</v>
      </c>
      <c r="N321" s="13">
        <f t="shared" si="101"/>
        <v>0</v>
      </c>
      <c r="P321" s="1">
        <f t="shared" si="102"/>
        <v>0</v>
      </c>
      <c r="Q321" s="1">
        <v>0</v>
      </c>
      <c r="S321" s="1" t="s">
        <v>130</v>
      </c>
      <c r="T321" s="1" t="e">
        <f>VLOOKUP($A321,'[1]Sheet 1'!$A:$AN,T$1,0)</f>
        <v>#N/A</v>
      </c>
      <c r="U321" s="1" t="s">
        <v>466</v>
      </c>
      <c r="V321" s="1" t="s">
        <v>132</v>
      </c>
      <c r="W321" s="1" t="s">
        <v>133</v>
      </c>
      <c r="X321" s="1" t="s">
        <v>134</v>
      </c>
      <c r="Y321" s="1" t="str">
        <f>VLOOKUP($A321,'[1]Sheet 1'!$A:$AN,Y$1,0)</f>
        <v>Proposed Plan</v>
      </c>
      <c r="Z321" s="1" t="str">
        <f>VLOOKUP($A321,'[1]Sheet 1'!$A:$AN,Z$1,0)</f>
        <v>Pt Health Wallets</v>
      </c>
      <c r="AA321" s="1" t="s">
        <v>466</v>
      </c>
      <c r="AB321" s="1" t="s">
        <v>529</v>
      </c>
      <c r="AC321" s="1" t="s">
        <v>588</v>
      </c>
      <c r="AD321" s="1" t="e">
        <f>VLOOKUP($A321,'[1]Sheet 1'!$A:$AN,AD$1,0)</f>
        <v>#N/A</v>
      </c>
      <c r="AE321" s="1" t="e">
        <f>VLOOKUP($A321,'[1]Sheet 1'!$A:$AN,AE$1,0)</f>
        <v>#N/A</v>
      </c>
      <c r="AF321" s="1" t="s">
        <v>459</v>
      </c>
      <c r="AG321" s="1" t="e">
        <f>VLOOKUP($A321,'[1]Sheet 1'!$A:$AN,AG$1,0)</f>
        <v>#N/A</v>
      </c>
      <c r="AH321" s="1" t="e">
        <f>VLOOKUP($A321,'[1]Sheet 1'!$A:$AN,AH$1,0)</f>
        <v>#N/A</v>
      </c>
      <c r="AI321" s="1" t="e">
        <f>VLOOKUP($A321,'[1]Sheet 1'!$A:$AN,AI$1,0)</f>
        <v>#N/A</v>
      </c>
      <c r="AJ321" s="1" t="e">
        <f>VLOOKUP($A321,'[1]Sheet 1'!$A:$AN,AJ$1,0)</f>
        <v>#N/A</v>
      </c>
      <c r="AK321" s="1" t="e">
        <f>VLOOKUP($A321,'[1]Sheet 1'!$A:$AN,AK$1,0)</f>
        <v>#REF!</v>
      </c>
      <c r="AL321" s="1" t="e">
        <f>VLOOKUP($A321,'[1]Sheet 1'!$A:$AN,AL$1,0)</f>
        <v>#REF!</v>
      </c>
      <c r="AM321" s="1" t="e">
        <f>VLOOKUP($A321,'[1]Sheet 1'!$A:$AN,AM$1,0)</f>
        <v>#REF!</v>
      </c>
      <c r="AN321" s="1" t="e">
        <f>VLOOKUP($A321,'[1]Sheet 1'!$A:$AN,AN$1,0)</f>
        <v>#REF!</v>
      </c>
      <c r="AO321" s="22" t="s">
        <v>1420</v>
      </c>
      <c r="AQ321" s="22" t="s">
        <v>1419</v>
      </c>
      <c r="AR321" s="1" t="s">
        <v>1402</v>
      </c>
      <c r="AS321" s="1" t="s">
        <v>139</v>
      </c>
      <c r="AV321" s="1" t="s">
        <v>140</v>
      </c>
      <c r="AW321" s="1" t="s">
        <v>141</v>
      </c>
      <c r="AX321" s="1" t="s">
        <v>173</v>
      </c>
      <c r="AY321" s="22" t="s">
        <v>1421</v>
      </c>
      <c r="BI321" s="23">
        <v>43346</v>
      </c>
      <c r="BJ321" s="23">
        <v>43525</v>
      </c>
      <c r="CT321" s="1" t="s">
        <v>472</v>
      </c>
      <c r="DE321" s="22" t="s">
        <v>1178</v>
      </c>
    </row>
    <row r="322" ht="14" hidden="1" customHeight="1" spans="1:114">
      <c r="A322" s="1" t="s">
        <v>1422</v>
      </c>
      <c r="B322" s="1" t="s">
        <v>1419</v>
      </c>
      <c r="C322" s="1" t="s">
        <v>1420</v>
      </c>
      <c r="D322" s="1" t="s">
        <v>1178</v>
      </c>
      <c r="E322" s="1" t="s">
        <v>149</v>
      </c>
      <c r="F322" s="1" t="s">
        <v>128</v>
      </c>
      <c r="G322" s="1" t="s">
        <v>309</v>
      </c>
      <c r="H322" s="1" t="s">
        <v>1423</v>
      </c>
      <c r="K322" s="1">
        <f t="shared" si="98"/>
        <v>0</v>
      </c>
      <c r="L322" s="7">
        <f t="shared" si="99"/>
        <v>0</v>
      </c>
      <c r="M322" s="1">
        <f t="shared" si="100"/>
        <v>0</v>
      </c>
      <c r="N322" s="13">
        <f t="shared" si="101"/>
        <v>0</v>
      </c>
      <c r="P322" s="1">
        <f t="shared" si="102"/>
        <v>0</v>
      </c>
      <c r="Q322" s="1">
        <v>0</v>
      </c>
      <c r="S322" s="1" t="s">
        <v>130</v>
      </c>
      <c r="T322" s="1" t="e">
        <f>VLOOKUP($A322,'[1]Sheet 1'!$A:$AN,T$1,0)</f>
        <v>#N/A</v>
      </c>
      <c r="U322" s="1" t="s">
        <v>466</v>
      </c>
      <c r="V322" s="1" t="s">
        <v>132</v>
      </c>
      <c r="W322" s="1" t="s">
        <v>133</v>
      </c>
      <c r="X322" s="1" t="s">
        <v>134</v>
      </c>
      <c r="Y322" s="1" t="str">
        <f>VLOOKUP($A322,'[1]Sheet 1'!$A:$AN,Y$1,0)</f>
        <v>Proposed Plan</v>
      </c>
      <c r="Z322" s="1" t="str">
        <f>VLOOKUP($A322,'[1]Sheet 1'!$A:$AN,Z$1,0)</f>
        <v>Pt Health Wallets</v>
      </c>
      <c r="AA322" s="1" t="s">
        <v>466</v>
      </c>
      <c r="AB322" s="1" t="s">
        <v>529</v>
      </c>
      <c r="AC322" s="1" t="s">
        <v>588</v>
      </c>
      <c r="AD322" s="1" t="e">
        <f>VLOOKUP($A322,'[1]Sheet 1'!$A:$AN,AD$1,0)</f>
        <v>#N/A</v>
      </c>
      <c r="AE322" s="1" t="e">
        <f>VLOOKUP($A322,'[1]Sheet 1'!$A:$AN,AE$1,0)</f>
        <v>#N/A</v>
      </c>
      <c r="AF322" s="1" t="s">
        <v>459</v>
      </c>
      <c r="AG322" s="1" t="e">
        <f>VLOOKUP($A322,'[1]Sheet 1'!$A:$AN,AG$1,0)</f>
        <v>#N/A</v>
      </c>
      <c r="AH322" s="1" t="e">
        <f>VLOOKUP($A322,'[1]Sheet 1'!$A:$AN,AH$1,0)</f>
        <v>#N/A</v>
      </c>
      <c r="AI322" s="1" t="e">
        <f>VLOOKUP($A322,'[1]Sheet 1'!$A:$AN,AI$1,0)</f>
        <v>#N/A</v>
      </c>
      <c r="AJ322" s="1" t="e">
        <f>VLOOKUP($A322,'[1]Sheet 1'!$A:$AN,AJ$1,0)</f>
        <v>#N/A</v>
      </c>
      <c r="AK322" s="1" t="e">
        <f>VLOOKUP($A322,'[1]Sheet 1'!$A:$AN,AK$1,0)</f>
        <v>#REF!</v>
      </c>
      <c r="AL322" s="1" t="e">
        <f>VLOOKUP($A322,'[1]Sheet 1'!$A:$AN,AL$1,0)</f>
        <v>#REF!</v>
      </c>
      <c r="AM322" s="1" t="e">
        <f>VLOOKUP($A322,'[1]Sheet 1'!$A:$AN,AM$1,0)</f>
        <v>#REF!</v>
      </c>
      <c r="AN322" s="1" t="e">
        <f>VLOOKUP($A322,'[1]Sheet 1'!$A:$AN,AN$1,0)</f>
        <v>#REF!</v>
      </c>
      <c r="AO322" s="22" t="s">
        <v>1420</v>
      </c>
      <c r="AW322" s="1" t="s">
        <v>141</v>
      </c>
      <c r="AZ322" s="22" t="s">
        <v>1423</v>
      </c>
      <c r="BA322" s="1" t="s">
        <v>1406</v>
      </c>
      <c r="BB322" s="1" t="s">
        <v>309</v>
      </c>
      <c r="BD322" s="1" t="s">
        <v>466</v>
      </c>
      <c r="BF322" s="1" t="s">
        <v>377</v>
      </c>
      <c r="BG322" s="1" t="s">
        <v>152</v>
      </c>
      <c r="BH322" s="1" t="s">
        <v>152</v>
      </c>
      <c r="BI322" s="23">
        <v>43346</v>
      </c>
      <c r="BJ322" s="23">
        <v>43525</v>
      </c>
      <c r="DF322" s="22" t="s">
        <v>1178</v>
      </c>
      <c r="DJ322" s="22" t="s">
        <v>1178</v>
      </c>
    </row>
    <row r="323" ht="14" customHeight="1" spans="1:109">
      <c r="A323" s="1">
        <v>15504</v>
      </c>
      <c r="B323" s="1" t="s">
        <v>1424</v>
      </c>
      <c r="C323" s="1" t="s">
        <v>1425</v>
      </c>
      <c r="D323" s="1" t="s">
        <v>1178</v>
      </c>
      <c r="E323" s="1" t="s">
        <v>127</v>
      </c>
      <c r="F323" s="1" t="s">
        <v>128</v>
      </c>
      <c r="G323" s="1" t="s">
        <v>309</v>
      </c>
      <c r="H323" s="1">
        <v>0</v>
      </c>
      <c r="K323" s="7">
        <f t="shared" si="98"/>
        <v>0</v>
      </c>
      <c r="L323" s="7">
        <f t="shared" si="99"/>
        <v>0</v>
      </c>
      <c r="M323" s="1">
        <f t="shared" si="100"/>
        <v>0</v>
      </c>
      <c r="N323" s="13">
        <f t="shared" si="101"/>
        <v>0</v>
      </c>
      <c r="P323" s="1">
        <f t="shared" si="102"/>
        <v>0</v>
      </c>
      <c r="Q323" s="1">
        <v>0</v>
      </c>
      <c r="S323" s="1" t="s">
        <v>130</v>
      </c>
      <c r="T323" s="1" t="e">
        <f>VLOOKUP($A323,'[1]Sheet 1'!$A:$AN,T$1,0)</f>
        <v>#N/A</v>
      </c>
      <c r="U323" s="1" t="s">
        <v>466</v>
      </c>
      <c r="V323" s="1" t="s">
        <v>132</v>
      </c>
      <c r="W323" s="1" t="s">
        <v>133</v>
      </c>
      <c r="X323" s="1" t="s">
        <v>134</v>
      </c>
      <c r="Y323" s="1" t="str">
        <f>VLOOKUP($A323,'[1]Sheet 1'!$A:$AN,Y$1,0)</f>
        <v>Proposed Plan</v>
      </c>
      <c r="Z323" s="1" t="str">
        <f>VLOOKUP($A323,'[1]Sheet 1'!$A:$AN,Z$1,0)</f>
        <v>Pt and provider anal</v>
      </c>
      <c r="AA323" s="1" t="s">
        <v>466</v>
      </c>
      <c r="AB323" s="1" t="s">
        <v>529</v>
      </c>
      <c r="AC323" s="1" t="s">
        <v>588</v>
      </c>
      <c r="AD323" s="1" t="e">
        <f>VLOOKUP($A323,'[1]Sheet 1'!$A:$AN,AD$1,0)</f>
        <v>#N/A</v>
      </c>
      <c r="AE323" s="1" t="e">
        <f>VLOOKUP($A323,'[1]Sheet 1'!$A:$AN,AE$1,0)</f>
        <v>#N/A</v>
      </c>
      <c r="AF323" s="1" t="s">
        <v>459</v>
      </c>
      <c r="AG323" s="1" t="e">
        <f>VLOOKUP($A323,'[1]Sheet 1'!$A:$AN,AG$1,0)</f>
        <v>#N/A</v>
      </c>
      <c r="AH323" s="1" t="e">
        <f>VLOOKUP($A323,'[1]Sheet 1'!$A:$AN,AH$1,0)</f>
        <v>#N/A</v>
      </c>
      <c r="AI323" s="1" t="e">
        <f>VLOOKUP($A323,'[1]Sheet 1'!$A:$AN,AI$1,0)</f>
        <v>#N/A</v>
      </c>
      <c r="AJ323" s="1" t="e">
        <f>VLOOKUP($A323,'[1]Sheet 1'!$A:$AN,AJ$1,0)</f>
        <v>#N/A</v>
      </c>
      <c r="AK323" s="1" t="e">
        <f>VLOOKUP($A323,'[1]Sheet 1'!$A:$AN,AK$1,0)</f>
        <v>#REF!</v>
      </c>
      <c r="AL323" s="1" t="e">
        <f>VLOOKUP($A323,'[1]Sheet 1'!$A:$AN,AL$1,0)</f>
        <v>#REF!</v>
      </c>
      <c r="AM323" s="1" t="e">
        <f>VLOOKUP($A323,'[1]Sheet 1'!$A:$AN,AM$1,0)</f>
        <v>#REF!</v>
      </c>
      <c r="AN323" s="1" t="e">
        <f>VLOOKUP($A323,'[1]Sheet 1'!$A:$AN,AN$1,0)</f>
        <v>#REF!</v>
      </c>
      <c r="AO323" s="22" t="s">
        <v>1425</v>
      </c>
      <c r="AQ323" s="22" t="s">
        <v>1424</v>
      </c>
      <c r="AR323" s="1" t="s">
        <v>1402</v>
      </c>
      <c r="AS323" s="1" t="s">
        <v>139</v>
      </c>
      <c r="AV323" s="1" t="s">
        <v>140</v>
      </c>
      <c r="AW323" s="1" t="s">
        <v>141</v>
      </c>
      <c r="AX323" s="1" t="s">
        <v>173</v>
      </c>
      <c r="AY323" s="22" t="s">
        <v>1426</v>
      </c>
      <c r="BI323" s="23">
        <v>43346</v>
      </c>
      <c r="BJ323" s="23">
        <v>44196</v>
      </c>
      <c r="CT323" s="1" t="s">
        <v>472</v>
      </c>
      <c r="DE323" s="22" t="s">
        <v>1178</v>
      </c>
    </row>
    <row r="324" ht="14" hidden="1" customHeight="1" spans="1:114">
      <c r="A324" s="1" t="s">
        <v>1427</v>
      </c>
      <c r="B324" s="1" t="s">
        <v>1424</v>
      </c>
      <c r="C324" s="1" t="s">
        <v>1425</v>
      </c>
      <c r="D324" s="1" t="s">
        <v>1178</v>
      </c>
      <c r="E324" s="1" t="s">
        <v>149</v>
      </c>
      <c r="F324" s="1" t="s">
        <v>128</v>
      </c>
      <c r="G324" s="1" t="s">
        <v>309</v>
      </c>
      <c r="H324" s="1" t="s">
        <v>1428</v>
      </c>
      <c r="K324" s="1">
        <f t="shared" ref="K324:K387" si="112">CC324</f>
        <v>0</v>
      </c>
      <c r="L324" s="7">
        <f t="shared" ref="L324:L387" si="113">CU324</f>
        <v>0</v>
      </c>
      <c r="M324" s="1">
        <f t="shared" ref="M324:M387" si="114">SUM(DQ324:EE324)*0.227</f>
        <v>0</v>
      </c>
      <c r="N324" s="13">
        <f t="shared" ref="N324:N387" si="115">DB324/1000000</f>
        <v>0</v>
      </c>
      <c r="P324" s="1">
        <f t="shared" ref="P324:P387" si="116">SUM(DK324:DP324)*0.227</f>
        <v>0</v>
      </c>
      <c r="Q324" s="1">
        <v>0</v>
      </c>
      <c r="S324" s="1" t="s">
        <v>130</v>
      </c>
      <c r="T324" s="1" t="e">
        <f>VLOOKUP($A324,'[1]Sheet 1'!$A:$AN,T$1,0)</f>
        <v>#N/A</v>
      </c>
      <c r="U324" s="1" t="s">
        <v>466</v>
      </c>
      <c r="V324" s="1" t="s">
        <v>132</v>
      </c>
      <c r="W324" s="1" t="s">
        <v>133</v>
      </c>
      <c r="X324" s="1" t="s">
        <v>134</v>
      </c>
      <c r="Y324" s="1" t="str">
        <f>VLOOKUP($A324,'[1]Sheet 1'!$A:$AN,Y$1,0)</f>
        <v>Proposed Plan</v>
      </c>
      <c r="Z324" s="1" t="str">
        <f>VLOOKUP($A324,'[1]Sheet 1'!$A:$AN,Z$1,0)</f>
        <v>Patient and provider Analysis</v>
      </c>
      <c r="AA324" s="1" t="s">
        <v>466</v>
      </c>
      <c r="AB324" s="1" t="s">
        <v>529</v>
      </c>
      <c r="AC324" s="1" t="s">
        <v>588</v>
      </c>
      <c r="AD324" s="1" t="e">
        <f>VLOOKUP($A324,'[1]Sheet 1'!$A:$AN,AD$1,0)</f>
        <v>#N/A</v>
      </c>
      <c r="AE324" s="1" t="e">
        <f>VLOOKUP($A324,'[1]Sheet 1'!$A:$AN,AE$1,0)</f>
        <v>#N/A</v>
      </c>
      <c r="AF324" s="1" t="s">
        <v>459</v>
      </c>
      <c r="AG324" s="1" t="e">
        <f>VLOOKUP($A324,'[1]Sheet 1'!$A:$AN,AG$1,0)</f>
        <v>#N/A</v>
      </c>
      <c r="AH324" s="1" t="e">
        <f>VLOOKUP($A324,'[1]Sheet 1'!$A:$AN,AH$1,0)</f>
        <v>#N/A</v>
      </c>
      <c r="AI324" s="1" t="e">
        <f>VLOOKUP($A324,'[1]Sheet 1'!$A:$AN,AI$1,0)</f>
        <v>#N/A</v>
      </c>
      <c r="AJ324" s="1" t="e">
        <f>VLOOKUP($A324,'[1]Sheet 1'!$A:$AN,AJ$1,0)</f>
        <v>#N/A</v>
      </c>
      <c r="AK324" s="1" t="e">
        <f>VLOOKUP($A324,'[1]Sheet 1'!$A:$AN,AK$1,0)</f>
        <v>#REF!</v>
      </c>
      <c r="AL324" s="1" t="e">
        <f>VLOOKUP($A324,'[1]Sheet 1'!$A:$AN,AL$1,0)</f>
        <v>#REF!</v>
      </c>
      <c r="AM324" s="1" t="e">
        <f>VLOOKUP($A324,'[1]Sheet 1'!$A:$AN,AM$1,0)</f>
        <v>#REF!</v>
      </c>
      <c r="AN324" s="1" t="e">
        <f>VLOOKUP($A324,'[1]Sheet 1'!$A:$AN,AN$1,0)</f>
        <v>#REF!</v>
      </c>
      <c r="AO324" s="22" t="s">
        <v>1429</v>
      </c>
      <c r="AW324" s="1" t="s">
        <v>141</v>
      </c>
      <c r="AZ324" s="22" t="s">
        <v>1428</v>
      </c>
      <c r="BA324" s="1" t="s">
        <v>820</v>
      </c>
      <c r="BB324" s="1" t="s">
        <v>309</v>
      </c>
      <c r="BD324" s="1" t="s">
        <v>466</v>
      </c>
      <c r="BF324" s="1" t="s">
        <v>377</v>
      </c>
      <c r="BG324" s="1" t="s">
        <v>152</v>
      </c>
      <c r="BH324" s="1" t="s">
        <v>152</v>
      </c>
      <c r="BI324" s="23">
        <v>43346</v>
      </c>
      <c r="BJ324" s="23">
        <v>44196</v>
      </c>
      <c r="DF324" s="22" t="s">
        <v>1178</v>
      </c>
      <c r="DJ324" s="22" t="s">
        <v>1430</v>
      </c>
    </row>
    <row r="325" ht="14" customHeight="1" spans="1:109">
      <c r="A325" s="1">
        <v>15495</v>
      </c>
      <c r="B325" s="1" t="s">
        <v>1431</v>
      </c>
      <c r="C325" s="1" t="s">
        <v>1432</v>
      </c>
      <c r="D325" s="1" t="s">
        <v>1178</v>
      </c>
      <c r="E325" s="1" t="s">
        <v>127</v>
      </c>
      <c r="F325" s="1" t="s">
        <v>128</v>
      </c>
      <c r="G325" s="1" t="s">
        <v>309</v>
      </c>
      <c r="H325" s="1">
        <v>0</v>
      </c>
      <c r="K325" s="7">
        <f t="shared" si="112"/>
        <v>0</v>
      </c>
      <c r="L325" s="7">
        <f t="shared" si="113"/>
        <v>0</v>
      </c>
      <c r="M325" s="1">
        <f t="shared" si="114"/>
        <v>0</v>
      </c>
      <c r="N325" s="13">
        <f t="shared" si="115"/>
        <v>0</v>
      </c>
      <c r="P325" s="1">
        <f t="shared" si="116"/>
        <v>0</v>
      </c>
      <c r="Q325" s="1">
        <v>0</v>
      </c>
      <c r="S325" s="1" t="s">
        <v>130</v>
      </c>
      <c r="T325" s="1" t="e">
        <f>VLOOKUP($A325,'[1]Sheet 1'!$A:$AN,T$1,0)</f>
        <v>#N/A</v>
      </c>
      <c r="U325" s="1" t="s">
        <v>466</v>
      </c>
      <c r="V325" s="1" t="s">
        <v>132</v>
      </c>
      <c r="W325" s="1" t="s">
        <v>133</v>
      </c>
      <c r="X325" s="1" t="s">
        <v>134</v>
      </c>
      <c r="Y325" s="1" t="str">
        <f>VLOOKUP($A325,'[1]Sheet 1'!$A:$AN,Y$1,0)</f>
        <v>Proposed Plan</v>
      </c>
      <c r="Z325" s="1" t="str">
        <f>VLOOKUP($A325,'[1]Sheet 1'!$A:$AN,Z$1,0)</f>
        <v>HC Ecosys Integr</v>
      </c>
      <c r="AA325" s="1" t="s">
        <v>131</v>
      </c>
      <c r="AB325" s="1" t="s">
        <v>529</v>
      </c>
      <c r="AC325" s="1" t="s">
        <v>588</v>
      </c>
      <c r="AD325" s="1" t="e">
        <f>VLOOKUP($A325,'[1]Sheet 1'!$A:$AN,AD$1,0)</f>
        <v>#N/A</v>
      </c>
      <c r="AE325" s="1" t="e">
        <f>VLOOKUP($A325,'[1]Sheet 1'!$A:$AN,AE$1,0)</f>
        <v>#N/A</v>
      </c>
      <c r="AF325" s="1" t="s">
        <v>137</v>
      </c>
      <c r="AG325" s="1" t="e">
        <f>VLOOKUP($A325,'[1]Sheet 1'!$A:$AN,AG$1,0)</f>
        <v>#N/A</v>
      </c>
      <c r="AH325" s="1" t="e">
        <f>VLOOKUP($A325,'[1]Sheet 1'!$A:$AN,AH$1,0)</f>
        <v>#N/A</v>
      </c>
      <c r="AI325" s="1" t="e">
        <f>VLOOKUP($A325,'[1]Sheet 1'!$A:$AN,AI$1,0)</f>
        <v>#N/A</v>
      </c>
      <c r="AJ325" s="1" t="e">
        <f>VLOOKUP($A325,'[1]Sheet 1'!$A:$AN,AJ$1,0)</f>
        <v>#N/A</v>
      </c>
      <c r="AK325" s="1" t="e">
        <f>VLOOKUP($A325,'[1]Sheet 1'!$A:$AN,AK$1,0)</f>
        <v>#REF!</v>
      </c>
      <c r="AL325" s="1" t="e">
        <f>VLOOKUP($A325,'[1]Sheet 1'!$A:$AN,AL$1,0)</f>
        <v>#REF!</v>
      </c>
      <c r="AM325" s="1" t="e">
        <f>VLOOKUP($A325,'[1]Sheet 1'!$A:$AN,AM$1,0)</f>
        <v>#REF!</v>
      </c>
      <c r="AN325" s="1" t="e">
        <f>VLOOKUP($A325,'[1]Sheet 1'!$A:$AN,AN$1,0)</f>
        <v>#REF!</v>
      </c>
      <c r="AO325" s="22" t="s">
        <v>1432</v>
      </c>
      <c r="AQ325" s="22" t="s">
        <v>1431</v>
      </c>
      <c r="AR325" s="1" t="s">
        <v>1402</v>
      </c>
      <c r="AS325" s="1" t="s">
        <v>139</v>
      </c>
      <c r="AV325" s="1" t="s">
        <v>140</v>
      </c>
      <c r="AW325" s="1" t="s">
        <v>141</v>
      </c>
      <c r="AX325" s="1" t="s">
        <v>173</v>
      </c>
      <c r="AY325" s="22" t="s">
        <v>1433</v>
      </c>
      <c r="BI325" s="23">
        <v>43346</v>
      </c>
      <c r="BJ325" s="23">
        <v>43525</v>
      </c>
      <c r="CT325" s="1" t="s">
        <v>472</v>
      </c>
      <c r="DE325" s="22" t="s">
        <v>1178</v>
      </c>
    </row>
    <row r="326" ht="14" hidden="1" customHeight="1" spans="1:114">
      <c r="A326" s="1" t="s">
        <v>1434</v>
      </c>
      <c r="B326" s="1" t="s">
        <v>1431</v>
      </c>
      <c r="C326" s="1" t="s">
        <v>1432</v>
      </c>
      <c r="D326" s="1" t="s">
        <v>1178</v>
      </c>
      <c r="E326" s="1" t="s">
        <v>149</v>
      </c>
      <c r="F326" s="1" t="s">
        <v>128</v>
      </c>
      <c r="G326" s="1" t="s">
        <v>309</v>
      </c>
      <c r="H326" s="1" t="s">
        <v>1435</v>
      </c>
      <c r="K326" s="1">
        <f t="shared" si="112"/>
        <v>0</v>
      </c>
      <c r="L326" s="7">
        <f t="shared" si="113"/>
        <v>0</v>
      </c>
      <c r="M326" s="1">
        <f t="shared" si="114"/>
        <v>0</v>
      </c>
      <c r="N326" s="13">
        <f t="shared" si="115"/>
        <v>0</v>
      </c>
      <c r="P326" s="1">
        <f t="shared" si="116"/>
        <v>0</v>
      </c>
      <c r="Q326" s="1">
        <v>0</v>
      </c>
      <c r="S326" s="1" t="s">
        <v>130</v>
      </c>
      <c r="T326" s="1" t="e">
        <f>VLOOKUP($A326,'[1]Sheet 1'!$A:$AN,T$1,0)</f>
        <v>#N/A</v>
      </c>
      <c r="U326" s="1" t="s">
        <v>466</v>
      </c>
      <c r="V326" s="1" t="s">
        <v>132</v>
      </c>
      <c r="W326" s="1" t="s">
        <v>133</v>
      </c>
      <c r="X326" s="1" t="s">
        <v>134</v>
      </c>
      <c r="Y326" s="1" t="str">
        <f>VLOOKUP($A326,'[1]Sheet 1'!$A:$AN,Y$1,0)</f>
        <v>Proposed Plan</v>
      </c>
      <c r="Z326" s="1" t="str">
        <f>VLOOKUP($A326,'[1]Sheet 1'!$A:$AN,Z$1,0)</f>
        <v>HC Ecosys Integration</v>
      </c>
      <c r="AA326" s="1" t="s">
        <v>131</v>
      </c>
      <c r="AB326" s="1" t="s">
        <v>529</v>
      </c>
      <c r="AC326" s="1" t="s">
        <v>588</v>
      </c>
      <c r="AD326" s="1" t="e">
        <f>VLOOKUP($A326,'[1]Sheet 1'!$A:$AN,AD$1,0)</f>
        <v>#N/A</v>
      </c>
      <c r="AE326" s="1" t="e">
        <f>VLOOKUP($A326,'[1]Sheet 1'!$A:$AN,AE$1,0)</f>
        <v>#N/A</v>
      </c>
      <c r="AF326" s="1" t="s">
        <v>137</v>
      </c>
      <c r="AG326" s="1" t="e">
        <f>VLOOKUP($A326,'[1]Sheet 1'!$A:$AN,AG$1,0)</f>
        <v>#N/A</v>
      </c>
      <c r="AH326" s="1" t="e">
        <f>VLOOKUP($A326,'[1]Sheet 1'!$A:$AN,AH$1,0)</f>
        <v>#N/A</v>
      </c>
      <c r="AI326" s="1" t="e">
        <f>VLOOKUP($A326,'[1]Sheet 1'!$A:$AN,AI$1,0)</f>
        <v>#N/A</v>
      </c>
      <c r="AJ326" s="1" t="e">
        <f>VLOOKUP($A326,'[1]Sheet 1'!$A:$AN,AJ$1,0)</f>
        <v>#N/A</v>
      </c>
      <c r="AK326" s="1" t="e">
        <f>VLOOKUP($A326,'[1]Sheet 1'!$A:$AN,AK$1,0)</f>
        <v>#REF!</v>
      </c>
      <c r="AL326" s="1" t="e">
        <f>VLOOKUP($A326,'[1]Sheet 1'!$A:$AN,AL$1,0)</f>
        <v>#REF!</v>
      </c>
      <c r="AM326" s="1" t="e">
        <f>VLOOKUP($A326,'[1]Sheet 1'!$A:$AN,AM$1,0)</f>
        <v>#REF!</v>
      </c>
      <c r="AN326" s="1" t="e">
        <f>VLOOKUP($A326,'[1]Sheet 1'!$A:$AN,AN$1,0)</f>
        <v>#REF!</v>
      </c>
      <c r="AO326" s="22" t="s">
        <v>1436</v>
      </c>
      <c r="AW326" s="1" t="s">
        <v>141</v>
      </c>
      <c r="AZ326" s="22" t="s">
        <v>1435</v>
      </c>
      <c r="BA326" s="1" t="s">
        <v>1437</v>
      </c>
      <c r="BB326" s="1" t="s">
        <v>309</v>
      </c>
      <c r="BD326" s="1" t="s">
        <v>466</v>
      </c>
      <c r="BF326" s="1" t="s">
        <v>377</v>
      </c>
      <c r="BG326" s="1" t="s">
        <v>152</v>
      </c>
      <c r="BH326" s="1" t="s">
        <v>152</v>
      </c>
      <c r="BI326" s="23">
        <v>43346</v>
      </c>
      <c r="BJ326" s="23">
        <v>43525</v>
      </c>
      <c r="DF326" s="22" t="s">
        <v>1178</v>
      </c>
      <c r="DJ326" s="22" t="s">
        <v>1178</v>
      </c>
    </row>
    <row r="327" ht="14" customHeight="1" spans="1:121">
      <c r="A327" s="1">
        <v>15446</v>
      </c>
      <c r="B327" s="1" t="s">
        <v>1438</v>
      </c>
      <c r="C327" s="1" t="s">
        <v>1439</v>
      </c>
      <c r="D327" s="1" t="s">
        <v>470</v>
      </c>
      <c r="E327" s="1" t="s">
        <v>127</v>
      </c>
      <c r="F327" s="1" t="s">
        <v>128</v>
      </c>
      <c r="G327" s="1" t="s">
        <v>157</v>
      </c>
      <c r="H327" s="1">
        <v>0</v>
      </c>
      <c r="K327" s="7">
        <f t="shared" si="112"/>
        <v>0</v>
      </c>
      <c r="L327" s="7">
        <f t="shared" si="113"/>
        <v>0</v>
      </c>
      <c r="M327" s="1">
        <f t="shared" si="114"/>
        <v>0.0908</v>
      </c>
      <c r="N327" s="13">
        <f t="shared" si="115"/>
        <v>0</v>
      </c>
      <c r="P327" s="1">
        <f t="shared" si="116"/>
        <v>0.0227</v>
      </c>
      <c r="Q327" s="1">
        <v>0</v>
      </c>
      <c r="S327" s="1" t="s">
        <v>130</v>
      </c>
      <c r="T327" s="1" t="e">
        <f>VLOOKUP($A327,'[1]Sheet 1'!$A:$AN,T$1,0)</f>
        <v>#N/A</v>
      </c>
      <c r="U327" s="1" t="s">
        <v>131</v>
      </c>
      <c r="V327" s="1" t="s">
        <v>158</v>
      </c>
      <c r="W327" s="1" t="s">
        <v>158</v>
      </c>
      <c r="X327" s="1" t="s">
        <v>134</v>
      </c>
      <c r="Y327" s="1" t="str">
        <f>VLOOKUP($A327,'[1]Sheet 1'!$A:$AN,Y$1,0)</f>
        <v>Proposed Plan</v>
      </c>
      <c r="Z327" s="1" t="str">
        <f>VLOOKUP($A327,'[1]Sheet 1'!$A:$AN,Z$1,0)</f>
        <v>NEO Enhancement</v>
      </c>
      <c r="AA327" s="1" t="s">
        <v>131</v>
      </c>
      <c r="AB327" s="1" t="s">
        <v>529</v>
      </c>
      <c r="AC327" s="1" t="s">
        <v>159</v>
      </c>
      <c r="AD327" s="1" t="e">
        <f>VLOOKUP($A327,'[1]Sheet 1'!$A:$AN,AD$1,0)</f>
        <v>#N/A</v>
      </c>
      <c r="AE327" s="1" t="e">
        <f>VLOOKUP($A327,'[1]Sheet 1'!$A:$AN,AE$1,0)</f>
        <v>#N/A</v>
      </c>
      <c r="AF327" s="1" t="s">
        <v>158</v>
      </c>
      <c r="AG327" s="1" t="e">
        <f>VLOOKUP($A327,'[1]Sheet 1'!$A:$AN,AG$1,0)</f>
        <v>#N/A</v>
      </c>
      <c r="AH327" s="1" t="e">
        <f>VLOOKUP($A327,'[1]Sheet 1'!$A:$AN,AH$1,0)</f>
        <v>#N/A</v>
      </c>
      <c r="AI327" s="1" t="e">
        <f>VLOOKUP($A327,'[1]Sheet 1'!$A:$AN,AI$1,0)</f>
        <v>#N/A</v>
      </c>
      <c r="AJ327" s="1" t="e">
        <f>VLOOKUP($A327,'[1]Sheet 1'!$A:$AN,AJ$1,0)</f>
        <v>#N/A</v>
      </c>
      <c r="AK327" s="1" t="e">
        <f>VLOOKUP($A327,'[1]Sheet 1'!$A:$AN,AK$1,0)</f>
        <v>#REF!</v>
      </c>
      <c r="AL327" s="1" t="e">
        <f>VLOOKUP($A327,'[1]Sheet 1'!$A:$AN,AL$1,0)</f>
        <v>#REF!</v>
      </c>
      <c r="AM327" s="1" t="e">
        <f>VLOOKUP($A327,'[1]Sheet 1'!$A:$AN,AM$1,0)</f>
        <v>#REF!</v>
      </c>
      <c r="AN327" s="1" t="e">
        <f>VLOOKUP($A327,'[1]Sheet 1'!$A:$AN,AN$1,0)</f>
        <v>#REF!</v>
      </c>
      <c r="AO327" s="22" t="s">
        <v>1439</v>
      </c>
      <c r="AQ327" s="22" t="s">
        <v>1438</v>
      </c>
      <c r="AR327" s="1" t="s">
        <v>824</v>
      </c>
      <c r="AS327" s="1" t="s">
        <v>139</v>
      </c>
      <c r="AT327" s="1" t="s">
        <v>158</v>
      </c>
      <c r="AV327" s="1" t="s">
        <v>140</v>
      </c>
      <c r="AW327" s="1" t="s">
        <v>141</v>
      </c>
      <c r="AX327" s="1" t="s">
        <v>173</v>
      </c>
      <c r="AY327" s="22" t="s">
        <v>1440</v>
      </c>
      <c r="BI327" s="23">
        <v>43409</v>
      </c>
      <c r="BJ327" s="23">
        <v>44707</v>
      </c>
      <c r="BK327" s="24">
        <v>129.9</v>
      </c>
      <c r="BL327" s="1">
        <v>0.1</v>
      </c>
      <c r="CT327" s="1" t="s">
        <v>472</v>
      </c>
      <c r="DE327" s="22" t="s">
        <v>470</v>
      </c>
      <c r="DN327" s="1">
        <v>0</v>
      </c>
      <c r="DP327" s="1">
        <v>0.1</v>
      </c>
      <c r="DQ327" s="1">
        <v>0.4</v>
      </c>
    </row>
    <row r="328" ht="14" hidden="1" customHeight="1" spans="1:121">
      <c r="A328" s="1" t="s">
        <v>1441</v>
      </c>
      <c r="B328" s="1" t="s">
        <v>1438</v>
      </c>
      <c r="C328" s="1" t="s">
        <v>1439</v>
      </c>
      <c r="D328" s="1" t="s">
        <v>470</v>
      </c>
      <c r="E328" s="1" t="s">
        <v>149</v>
      </c>
      <c r="F328" s="1" t="s">
        <v>128</v>
      </c>
      <c r="G328" s="1" t="s">
        <v>157</v>
      </c>
      <c r="H328" s="1" t="s">
        <v>1442</v>
      </c>
      <c r="K328" s="1">
        <f t="shared" si="112"/>
        <v>0</v>
      </c>
      <c r="L328" s="7">
        <f t="shared" si="113"/>
        <v>0</v>
      </c>
      <c r="M328" s="1">
        <f t="shared" si="114"/>
        <v>0.0908</v>
      </c>
      <c r="N328" s="13">
        <f t="shared" si="115"/>
        <v>0</v>
      </c>
      <c r="P328" s="1">
        <f t="shared" si="116"/>
        <v>0.0227</v>
      </c>
      <c r="Q328" s="1">
        <v>0</v>
      </c>
      <c r="S328" s="1" t="s">
        <v>130</v>
      </c>
      <c r="T328" s="1" t="e">
        <f>VLOOKUP($A328,'[1]Sheet 1'!$A:$AN,T$1,0)</f>
        <v>#N/A</v>
      </c>
      <c r="U328" s="1" t="s">
        <v>131</v>
      </c>
      <c r="V328" s="1" t="s">
        <v>158</v>
      </c>
      <c r="W328" s="1" t="s">
        <v>158</v>
      </c>
      <c r="X328" s="1" t="s">
        <v>134</v>
      </c>
      <c r="Y328" s="1" t="str">
        <f>VLOOKUP($A328,'[1]Sheet 1'!$A:$AN,Y$1,0)</f>
        <v>Proposed Plan</v>
      </c>
      <c r="Z328" s="1" t="str">
        <f>VLOOKUP($A328,'[1]Sheet 1'!$A:$AN,Z$1,0)</f>
        <v>NEO Enhancement</v>
      </c>
      <c r="AA328" s="1" t="s">
        <v>131</v>
      </c>
      <c r="AB328" s="1" t="s">
        <v>529</v>
      </c>
      <c r="AC328" s="1" t="s">
        <v>159</v>
      </c>
      <c r="AD328" s="1" t="e">
        <f>VLOOKUP($A328,'[1]Sheet 1'!$A:$AN,AD$1,0)</f>
        <v>#N/A</v>
      </c>
      <c r="AE328" s="1" t="e">
        <f>VLOOKUP($A328,'[1]Sheet 1'!$A:$AN,AE$1,0)</f>
        <v>#N/A</v>
      </c>
      <c r="AF328" s="1" t="s">
        <v>158</v>
      </c>
      <c r="AG328" s="1" t="e">
        <f>VLOOKUP($A328,'[1]Sheet 1'!$A:$AN,AG$1,0)</f>
        <v>#N/A</v>
      </c>
      <c r="AH328" s="1" t="e">
        <f>VLOOKUP($A328,'[1]Sheet 1'!$A:$AN,AH$1,0)</f>
        <v>#N/A</v>
      </c>
      <c r="AI328" s="1" t="e">
        <f>VLOOKUP($A328,'[1]Sheet 1'!$A:$AN,AI$1,0)</f>
        <v>#N/A</v>
      </c>
      <c r="AJ328" s="1" t="e">
        <f>VLOOKUP($A328,'[1]Sheet 1'!$A:$AN,AJ$1,0)</f>
        <v>#N/A</v>
      </c>
      <c r="AK328" s="1" t="e">
        <f>VLOOKUP($A328,'[1]Sheet 1'!$A:$AN,AK$1,0)</f>
        <v>#REF!</v>
      </c>
      <c r="AL328" s="1" t="e">
        <f>VLOOKUP($A328,'[1]Sheet 1'!$A:$AN,AL$1,0)</f>
        <v>#REF!</v>
      </c>
      <c r="AM328" s="1" t="e">
        <f>VLOOKUP($A328,'[1]Sheet 1'!$A:$AN,AM$1,0)</f>
        <v>#REF!</v>
      </c>
      <c r="AN328" s="1" t="e">
        <f>VLOOKUP($A328,'[1]Sheet 1'!$A:$AN,AN$1,0)</f>
        <v>#REF!</v>
      </c>
      <c r="AO328" s="22" t="s">
        <v>1439</v>
      </c>
      <c r="AW328" s="1" t="s">
        <v>141</v>
      </c>
      <c r="AZ328" s="22" t="s">
        <v>1442</v>
      </c>
      <c r="BA328" s="1" t="s">
        <v>1443</v>
      </c>
      <c r="BB328" s="1" t="s">
        <v>166</v>
      </c>
      <c r="BD328" s="1" t="s">
        <v>466</v>
      </c>
      <c r="BF328" s="1" t="s">
        <v>1444</v>
      </c>
      <c r="BG328" s="1" t="s">
        <v>152</v>
      </c>
      <c r="BH328" s="1" t="s">
        <v>152</v>
      </c>
      <c r="BI328" s="23">
        <v>43409</v>
      </c>
      <c r="BJ328" s="23">
        <v>44707</v>
      </c>
      <c r="BK328" s="24">
        <v>129.9</v>
      </c>
      <c r="BL328" s="1">
        <v>0.1</v>
      </c>
      <c r="DF328" s="22" t="s">
        <v>1002</v>
      </c>
      <c r="DJ328" s="22" t="s">
        <v>1002</v>
      </c>
      <c r="DN328" s="1">
        <v>0</v>
      </c>
      <c r="DP328" s="1">
        <v>0.1</v>
      </c>
      <c r="DQ328" s="1">
        <v>0.4</v>
      </c>
    </row>
    <row r="329" ht="14" customHeight="1" spans="1:109">
      <c r="A329" s="1">
        <v>16008</v>
      </c>
      <c r="B329" s="1" t="s">
        <v>1445</v>
      </c>
      <c r="C329" s="1" t="s">
        <v>1446</v>
      </c>
      <c r="D329" s="1" t="s">
        <v>248</v>
      </c>
      <c r="E329" s="1" t="s">
        <v>127</v>
      </c>
      <c r="F329" s="1" t="s">
        <v>128</v>
      </c>
      <c r="G329" s="1" t="s">
        <v>249</v>
      </c>
      <c r="H329" s="1">
        <v>0</v>
      </c>
      <c r="K329" s="7">
        <f t="shared" si="112"/>
        <v>0</v>
      </c>
      <c r="L329" s="7">
        <f t="shared" si="113"/>
        <v>0</v>
      </c>
      <c r="M329" s="1">
        <f t="shared" si="114"/>
        <v>0</v>
      </c>
      <c r="N329" s="13">
        <f t="shared" si="115"/>
        <v>0</v>
      </c>
      <c r="P329" s="1">
        <f t="shared" si="116"/>
        <v>0</v>
      </c>
      <c r="Q329" s="1">
        <v>0</v>
      </c>
      <c r="S329" s="1" t="s">
        <v>130</v>
      </c>
      <c r="T329" s="1" t="e">
        <f>VLOOKUP($A329,'[1]Sheet 1'!$A:$AN,T$1,0)</f>
        <v>#N/A</v>
      </c>
      <c r="U329" s="1" t="s">
        <v>131</v>
      </c>
      <c r="V329" s="1" t="s">
        <v>132</v>
      </c>
      <c r="W329" s="1" t="s">
        <v>133</v>
      </c>
      <c r="X329" s="1" t="s">
        <v>134</v>
      </c>
      <c r="Y329" s="1" t="str">
        <f>VLOOKUP($A329,'[1]Sheet 1'!$A:$AN,Y$1,0)</f>
        <v>Proposed Plan</v>
      </c>
      <c r="Z329" s="1" t="str">
        <f>VLOOKUP($A329,'[1]Sheet 1'!$A:$AN,Z$1,0)</f>
        <v>RA AutoMeta ID M&amp;A</v>
      </c>
      <c r="AA329" s="1" t="s">
        <v>131</v>
      </c>
      <c r="AB329" s="1" t="s">
        <v>529</v>
      </c>
      <c r="AC329" s="1" t="s">
        <v>159</v>
      </c>
      <c r="AD329" s="1" t="e">
        <f>VLOOKUP($A329,'[1]Sheet 1'!$A:$AN,AD$1,0)</f>
        <v>#N/A</v>
      </c>
      <c r="AE329" s="1" t="e">
        <f>VLOOKUP($A329,'[1]Sheet 1'!$A:$AN,AE$1,0)</f>
        <v>#N/A</v>
      </c>
      <c r="AF329" s="1" t="s">
        <v>137</v>
      </c>
      <c r="AG329" s="1" t="e">
        <f>VLOOKUP($A329,'[1]Sheet 1'!$A:$AN,AG$1,0)</f>
        <v>#N/A</v>
      </c>
      <c r="AH329" s="1" t="e">
        <f>VLOOKUP($A329,'[1]Sheet 1'!$A:$AN,AH$1,0)</f>
        <v>#N/A</v>
      </c>
      <c r="AI329" s="1" t="e">
        <f>VLOOKUP($A329,'[1]Sheet 1'!$A:$AN,AI$1,0)</f>
        <v>#N/A</v>
      </c>
      <c r="AJ329" s="1" t="e">
        <f>VLOOKUP($A329,'[1]Sheet 1'!$A:$AN,AJ$1,0)</f>
        <v>#N/A</v>
      </c>
      <c r="AK329" s="1" t="e">
        <f>VLOOKUP($A329,'[1]Sheet 1'!$A:$AN,AK$1,0)</f>
        <v>#REF!</v>
      </c>
      <c r="AL329" s="1" t="e">
        <f>VLOOKUP($A329,'[1]Sheet 1'!$A:$AN,AL$1,0)</f>
        <v>#REF!</v>
      </c>
      <c r="AM329" s="1" t="e">
        <f>VLOOKUP($A329,'[1]Sheet 1'!$A:$AN,AM$1,0)</f>
        <v>#REF!</v>
      </c>
      <c r="AN329" s="1" t="e">
        <f>VLOOKUP($A329,'[1]Sheet 1'!$A:$AN,AN$1,0)</f>
        <v>#REF!</v>
      </c>
      <c r="AO329" s="22" t="s">
        <v>1446</v>
      </c>
      <c r="AQ329" s="22" t="s">
        <v>1445</v>
      </c>
      <c r="AR329" s="1" t="s">
        <v>570</v>
      </c>
      <c r="AS329" s="1" t="s">
        <v>139</v>
      </c>
      <c r="AV329" s="1" t="s">
        <v>140</v>
      </c>
      <c r="AW329" s="1" t="s">
        <v>141</v>
      </c>
      <c r="AX329" s="1" t="s">
        <v>173</v>
      </c>
      <c r="AY329" s="22" t="s">
        <v>1447</v>
      </c>
      <c r="BI329" s="23">
        <v>43559</v>
      </c>
      <c r="BJ329" s="23">
        <v>44165</v>
      </c>
      <c r="CT329" s="1" t="s">
        <v>472</v>
      </c>
      <c r="DE329" s="22" t="s">
        <v>248</v>
      </c>
    </row>
    <row r="330" ht="14" hidden="1" customHeight="1" spans="1:114">
      <c r="A330" s="1" t="s">
        <v>1448</v>
      </c>
      <c r="B330" s="1" t="s">
        <v>1445</v>
      </c>
      <c r="C330" s="1" t="s">
        <v>1446</v>
      </c>
      <c r="D330" s="1" t="s">
        <v>248</v>
      </c>
      <c r="E330" s="1" t="s">
        <v>149</v>
      </c>
      <c r="F330" s="1" t="s">
        <v>128</v>
      </c>
      <c r="G330" s="1" t="s">
        <v>249</v>
      </c>
      <c r="H330" s="1" t="s">
        <v>1449</v>
      </c>
      <c r="K330" s="1">
        <f t="shared" si="112"/>
        <v>0</v>
      </c>
      <c r="L330" s="7">
        <f t="shared" si="113"/>
        <v>0</v>
      </c>
      <c r="M330" s="1">
        <f t="shared" si="114"/>
        <v>0</v>
      </c>
      <c r="N330" s="13">
        <f t="shared" si="115"/>
        <v>0</v>
      </c>
      <c r="P330" s="1">
        <f t="shared" si="116"/>
        <v>0</v>
      </c>
      <c r="Q330" s="1">
        <v>0</v>
      </c>
      <c r="S330" s="1" t="s">
        <v>130</v>
      </c>
      <c r="T330" s="1" t="e">
        <f>VLOOKUP($A330,'[1]Sheet 1'!$A:$AN,T$1,0)</f>
        <v>#N/A</v>
      </c>
      <c r="U330" s="1" t="s">
        <v>131</v>
      </c>
      <c r="V330" s="1" t="s">
        <v>132</v>
      </c>
      <c r="W330" s="1" t="s">
        <v>133</v>
      </c>
      <c r="X330" s="1" t="s">
        <v>134</v>
      </c>
      <c r="Y330" s="1" t="str">
        <f>VLOOKUP($A330,'[1]Sheet 1'!$A:$AN,Y$1,0)</f>
        <v>Proposed Plan</v>
      </c>
      <c r="Z330" s="1" t="str">
        <f>VLOOKUP($A330,'[1]Sheet 1'!$A:$AN,Z$1,0)</f>
        <v>RA AutoMeta ID M&amp;A</v>
      </c>
      <c r="AA330" s="1" t="s">
        <v>131</v>
      </c>
      <c r="AB330" s="1" t="s">
        <v>529</v>
      </c>
      <c r="AC330" s="1" t="s">
        <v>159</v>
      </c>
      <c r="AD330" s="1" t="e">
        <f>VLOOKUP($A330,'[1]Sheet 1'!$A:$AN,AD$1,0)</f>
        <v>#N/A</v>
      </c>
      <c r="AE330" s="1" t="e">
        <f>VLOOKUP($A330,'[1]Sheet 1'!$A:$AN,AE$1,0)</f>
        <v>#N/A</v>
      </c>
      <c r="AF330" s="1" t="s">
        <v>137</v>
      </c>
      <c r="AG330" s="1" t="e">
        <f>VLOOKUP($A330,'[1]Sheet 1'!$A:$AN,AG$1,0)</f>
        <v>#N/A</v>
      </c>
      <c r="AH330" s="1" t="e">
        <f>VLOOKUP($A330,'[1]Sheet 1'!$A:$AN,AH$1,0)</f>
        <v>#N/A</v>
      </c>
      <c r="AI330" s="1" t="e">
        <f>VLOOKUP($A330,'[1]Sheet 1'!$A:$AN,AI$1,0)</f>
        <v>#N/A</v>
      </c>
      <c r="AJ330" s="1" t="e">
        <f>VLOOKUP($A330,'[1]Sheet 1'!$A:$AN,AJ$1,0)</f>
        <v>#N/A</v>
      </c>
      <c r="AK330" s="1" t="e">
        <f>VLOOKUP($A330,'[1]Sheet 1'!$A:$AN,AK$1,0)</f>
        <v>#REF!</v>
      </c>
      <c r="AL330" s="1" t="e">
        <f>VLOOKUP($A330,'[1]Sheet 1'!$A:$AN,AL$1,0)</f>
        <v>#REF!</v>
      </c>
      <c r="AM330" s="1" t="e">
        <f>VLOOKUP($A330,'[1]Sheet 1'!$A:$AN,AM$1,0)</f>
        <v>#REF!</v>
      </c>
      <c r="AN330" s="1" t="e">
        <f>VLOOKUP($A330,'[1]Sheet 1'!$A:$AN,AN$1,0)</f>
        <v>#REF!</v>
      </c>
      <c r="AO330" s="22" t="s">
        <v>1446</v>
      </c>
      <c r="AW330" s="1" t="s">
        <v>141</v>
      </c>
      <c r="AZ330" s="22" t="s">
        <v>1449</v>
      </c>
      <c r="BA330" s="1" t="s">
        <v>847</v>
      </c>
      <c r="BB330" s="1" t="s">
        <v>257</v>
      </c>
      <c r="BD330" s="1" t="s">
        <v>466</v>
      </c>
      <c r="BF330" s="1" t="s">
        <v>258</v>
      </c>
      <c r="BG330" s="1" t="s">
        <v>152</v>
      </c>
      <c r="BH330" s="1" t="s">
        <v>152</v>
      </c>
      <c r="BI330" s="23">
        <v>43559</v>
      </c>
      <c r="BJ330" s="23">
        <v>44165</v>
      </c>
      <c r="DF330" s="22" t="s">
        <v>259</v>
      </c>
      <c r="DJ330" s="22" t="s">
        <v>259</v>
      </c>
    </row>
    <row r="331" ht="14" customHeight="1" spans="1:109">
      <c r="A331" s="1">
        <v>16004</v>
      </c>
      <c r="B331" s="1" t="s">
        <v>1450</v>
      </c>
      <c r="C331" s="1" t="s">
        <v>1451</v>
      </c>
      <c r="D331" s="1" t="s">
        <v>477</v>
      </c>
      <c r="E331" s="1" t="s">
        <v>127</v>
      </c>
      <c r="F331" s="1" t="s">
        <v>128</v>
      </c>
      <c r="G331" s="1" t="s">
        <v>170</v>
      </c>
      <c r="H331" s="1">
        <v>0</v>
      </c>
      <c r="K331" s="7">
        <f t="shared" si="112"/>
        <v>0</v>
      </c>
      <c r="L331" s="7">
        <f t="shared" si="113"/>
        <v>0</v>
      </c>
      <c r="M331" s="1">
        <f t="shared" si="114"/>
        <v>0</v>
      </c>
      <c r="N331" s="13">
        <f t="shared" si="115"/>
        <v>0</v>
      </c>
      <c r="P331" s="1">
        <f t="shared" si="116"/>
        <v>0</v>
      </c>
      <c r="Q331" s="1">
        <v>0</v>
      </c>
      <c r="S331" s="1" t="s">
        <v>130</v>
      </c>
      <c r="T331" s="1" t="e">
        <f>VLOOKUP($A331,'[1]Sheet 1'!$A:$AN,T$1,0)</f>
        <v>#N/A</v>
      </c>
      <c r="U331" s="1" t="s">
        <v>131</v>
      </c>
      <c r="V331" s="1" t="s">
        <v>132</v>
      </c>
      <c r="W331" s="1" t="s">
        <v>133</v>
      </c>
      <c r="X331" s="1" t="s">
        <v>134</v>
      </c>
      <c r="Y331" s="1" t="str">
        <f>VLOOKUP($A331,'[1]Sheet 1'!$A:$AN,Y$1,0)</f>
        <v>Proposed Plan</v>
      </c>
      <c r="Z331" s="1" t="str">
        <f>VLOOKUP($A331,'[1]Sheet 1'!$A:$AN,Z$1,0)</f>
        <v>New PRC Tracker</v>
      </c>
      <c r="AA331" s="1" t="s">
        <v>131</v>
      </c>
      <c r="AB331" s="1" t="s">
        <v>529</v>
      </c>
      <c r="AC331" s="1" t="s">
        <v>159</v>
      </c>
      <c r="AD331" s="1" t="e">
        <f>VLOOKUP($A331,'[1]Sheet 1'!$A:$AN,AD$1,0)</f>
        <v>#N/A</v>
      </c>
      <c r="AE331" s="1" t="e">
        <f>VLOOKUP($A331,'[1]Sheet 1'!$A:$AN,AE$1,0)</f>
        <v>#N/A</v>
      </c>
      <c r="AF331" s="1" t="s">
        <v>137</v>
      </c>
      <c r="AG331" s="1" t="e">
        <f>VLOOKUP($A331,'[1]Sheet 1'!$A:$AN,AG$1,0)</f>
        <v>#N/A</v>
      </c>
      <c r="AH331" s="1" t="e">
        <f>VLOOKUP($A331,'[1]Sheet 1'!$A:$AN,AH$1,0)</f>
        <v>#N/A</v>
      </c>
      <c r="AI331" s="1" t="e">
        <f>VLOOKUP($A331,'[1]Sheet 1'!$A:$AN,AI$1,0)</f>
        <v>#N/A</v>
      </c>
      <c r="AJ331" s="1" t="e">
        <f>VLOOKUP($A331,'[1]Sheet 1'!$A:$AN,AJ$1,0)</f>
        <v>#N/A</v>
      </c>
      <c r="AK331" s="1" t="e">
        <f>VLOOKUP($A331,'[1]Sheet 1'!$A:$AN,AK$1,0)</f>
        <v>#REF!</v>
      </c>
      <c r="AL331" s="1" t="e">
        <f>VLOOKUP($A331,'[1]Sheet 1'!$A:$AN,AL$1,0)</f>
        <v>#REF!</v>
      </c>
      <c r="AM331" s="1" t="e">
        <f>VLOOKUP($A331,'[1]Sheet 1'!$A:$AN,AM$1,0)</f>
        <v>#REF!</v>
      </c>
      <c r="AN331" s="1" t="e">
        <f>VLOOKUP($A331,'[1]Sheet 1'!$A:$AN,AN$1,0)</f>
        <v>#REF!</v>
      </c>
      <c r="AO331" s="22" t="s">
        <v>1451</v>
      </c>
      <c r="AQ331" s="22" t="s">
        <v>1450</v>
      </c>
      <c r="AR331" s="1" t="s">
        <v>1402</v>
      </c>
      <c r="AS331" s="1" t="s">
        <v>139</v>
      </c>
      <c r="AV331" s="1" t="s">
        <v>140</v>
      </c>
      <c r="AW331" s="1" t="s">
        <v>141</v>
      </c>
      <c r="AX331" s="1" t="s">
        <v>173</v>
      </c>
      <c r="AY331" s="28" t="s">
        <v>1452</v>
      </c>
      <c r="BI331" s="23">
        <v>43466</v>
      </c>
      <c r="BJ331" s="23">
        <v>43830</v>
      </c>
      <c r="CT331" s="1" t="s">
        <v>472</v>
      </c>
      <c r="DE331" s="22" t="s">
        <v>477</v>
      </c>
    </row>
    <row r="332" ht="14" hidden="1" customHeight="1" spans="1:114">
      <c r="A332" s="1" t="s">
        <v>1453</v>
      </c>
      <c r="B332" s="1" t="s">
        <v>1450</v>
      </c>
      <c r="C332" s="1" t="s">
        <v>1451</v>
      </c>
      <c r="D332" s="1" t="s">
        <v>477</v>
      </c>
      <c r="E332" s="1" t="s">
        <v>149</v>
      </c>
      <c r="F332" s="1" t="s">
        <v>128</v>
      </c>
      <c r="G332" s="1" t="s">
        <v>170</v>
      </c>
      <c r="H332" s="1" t="s">
        <v>1454</v>
      </c>
      <c r="K332" s="1">
        <f t="shared" si="112"/>
        <v>0</v>
      </c>
      <c r="L332" s="7">
        <f t="shared" si="113"/>
        <v>0</v>
      </c>
      <c r="M332" s="1">
        <f t="shared" si="114"/>
        <v>0</v>
      </c>
      <c r="N332" s="13">
        <f t="shared" si="115"/>
        <v>0</v>
      </c>
      <c r="P332" s="1">
        <f t="shared" si="116"/>
        <v>0</v>
      </c>
      <c r="Q332" s="1">
        <v>0</v>
      </c>
      <c r="S332" s="1" t="s">
        <v>130</v>
      </c>
      <c r="T332" s="1" t="e">
        <f>VLOOKUP($A332,'[1]Sheet 1'!$A:$AN,T$1,0)</f>
        <v>#N/A</v>
      </c>
      <c r="U332" s="1" t="s">
        <v>131</v>
      </c>
      <c r="V332" s="1" t="s">
        <v>132</v>
      </c>
      <c r="W332" s="1" t="s">
        <v>133</v>
      </c>
      <c r="X332" s="1" t="s">
        <v>134</v>
      </c>
      <c r="Y332" s="1" t="str">
        <f>VLOOKUP($A332,'[1]Sheet 1'!$A:$AN,Y$1,0)</f>
        <v>Proposed Plan</v>
      </c>
      <c r="Z332" s="1" t="str">
        <f>VLOOKUP($A332,'[1]Sheet 1'!$A:$AN,Z$1,0)</f>
        <v>New PRC Tracker</v>
      </c>
      <c r="AA332" s="1" t="s">
        <v>131</v>
      </c>
      <c r="AB332" s="1" t="s">
        <v>529</v>
      </c>
      <c r="AC332" s="1" t="s">
        <v>159</v>
      </c>
      <c r="AD332" s="1" t="e">
        <f>VLOOKUP($A332,'[1]Sheet 1'!$A:$AN,AD$1,0)</f>
        <v>#N/A</v>
      </c>
      <c r="AE332" s="1" t="e">
        <f>VLOOKUP($A332,'[1]Sheet 1'!$A:$AN,AE$1,0)</f>
        <v>#N/A</v>
      </c>
      <c r="AF332" s="1" t="s">
        <v>137</v>
      </c>
      <c r="AG332" s="1" t="e">
        <f>VLOOKUP($A332,'[1]Sheet 1'!$A:$AN,AG$1,0)</f>
        <v>#N/A</v>
      </c>
      <c r="AH332" s="1" t="e">
        <f>VLOOKUP($A332,'[1]Sheet 1'!$A:$AN,AH$1,0)</f>
        <v>#N/A</v>
      </c>
      <c r="AI332" s="1" t="e">
        <f>VLOOKUP($A332,'[1]Sheet 1'!$A:$AN,AI$1,0)</f>
        <v>#N/A</v>
      </c>
      <c r="AJ332" s="1" t="e">
        <f>VLOOKUP($A332,'[1]Sheet 1'!$A:$AN,AJ$1,0)</f>
        <v>#N/A</v>
      </c>
      <c r="AK332" s="1" t="e">
        <f>VLOOKUP($A332,'[1]Sheet 1'!$A:$AN,AK$1,0)</f>
        <v>#REF!</v>
      </c>
      <c r="AL332" s="1" t="e">
        <f>VLOOKUP($A332,'[1]Sheet 1'!$A:$AN,AL$1,0)</f>
        <v>#REF!</v>
      </c>
      <c r="AM332" s="1" t="e">
        <f>VLOOKUP($A332,'[1]Sheet 1'!$A:$AN,AM$1,0)</f>
        <v>#REF!</v>
      </c>
      <c r="AN332" s="1" t="e">
        <f>VLOOKUP($A332,'[1]Sheet 1'!$A:$AN,AN$1,0)</f>
        <v>#REF!</v>
      </c>
      <c r="AO332" s="22" t="s">
        <v>1451</v>
      </c>
      <c r="AW332" s="1" t="s">
        <v>141</v>
      </c>
      <c r="AZ332" s="22" t="s">
        <v>1454</v>
      </c>
      <c r="BA332" s="1" t="s">
        <v>1455</v>
      </c>
      <c r="BB332" s="1" t="s">
        <v>181</v>
      </c>
      <c r="BD332" s="1" t="s">
        <v>466</v>
      </c>
      <c r="BF332" s="1" t="s">
        <v>377</v>
      </c>
      <c r="BG332" s="1" t="s">
        <v>152</v>
      </c>
      <c r="BH332" s="1" t="s">
        <v>152</v>
      </c>
      <c r="BI332" s="23">
        <v>43466</v>
      </c>
      <c r="BJ332" s="23">
        <v>43830</v>
      </c>
      <c r="DF332" s="22" t="s">
        <v>169</v>
      </c>
      <c r="DJ332" s="22" t="s">
        <v>169</v>
      </c>
    </row>
    <row r="333" ht="14" customHeight="1" spans="1:109">
      <c r="A333" s="1">
        <v>15492</v>
      </c>
      <c r="B333" s="1" t="s">
        <v>1456</v>
      </c>
      <c r="C333" s="1" t="s">
        <v>1457</v>
      </c>
      <c r="D333" s="1" t="s">
        <v>477</v>
      </c>
      <c r="E333" s="1" t="s">
        <v>127</v>
      </c>
      <c r="F333" s="1" t="s">
        <v>128</v>
      </c>
      <c r="G333" s="1" t="s">
        <v>157</v>
      </c>
      <c r="H333" s="1">
        <v>0</v>
      </c>
      <c r="K333" s="7">
        <f t="shared" si="112"/>
        <v>0</v>
      </c>
      <c r="L333" s="7">
        <f t="shared" si="113"/>
        <v>0</v>
      </c>
      <c r="M333" s="1">
        <f t="shared" si="114"/>
        <v>0</v>
      </c>
      <c r="N333" s="13">
        <f t="shared" si="115"/>
        <v>0</v>
      </c>
      <c r="P333" s="1">
        <f t="shared" si="116"/>
        <v>0</v>
      </c>
      <c r="Q333" s="1">
        <v>0</v>
      </c>
      <c r="S333" s="1" t="s">
        <v>130</v>
      </c>
      <c r="T333" s="1" t="e">
        <f>VLOOKUP($A333,'[1]Sheet 1'!$A:$AN,T$1,0)</f>
        <v>#N/A</v>
      </c>
      <c r="U333" s="1" t="s">
        <v>131</v>
      </c>
      <c r="V333" s="1" t="s">
        <v>158</v>
      </c>
      <c r="W333" s="1" t="s">
        <v>158</v>
      </c>
      <c r="X333" s="1" t="s">
        <v>134</v>
      </c>
      <c r="Y333" s="1" t="str">
        <f>VLOOKUP($A333,'[1]Sheet 1'!$A:$AN,Y$1,0)</f>
        <v>Proposed Plan</v>
      </c>
      <c r="Z333" s="1" t="str">
        <f>VLOOKUP($A333,'[1]Sheet 1'!$A:$AN,Z$1,0)</f>
        <v>GDO Metadata Stab</v>
      </c>
      <c r="AA333" s="1" t="s">
        <v>131</v>
      </c>
      <c r="AB333" s="1" t="s">
        <v>529</v>
      </c>
      <c r="AC333" s="1" t="s">
        <v>159</v>
      </c>
      <c r="AD333" s="1" t="e">
        <f>VLOOKUP($A333,'[1]Sheet 1'!$A:$AN,AD$1,0)</f>
        <v>#N/A</v>
      </c>
      <c r="AE333" s="1" t="e">
        <f>VLOOKUP($A333,'[1]Sheet 1'!$A:$AN,AE$1,0)</f>
        <v>#N/A</v>
      </c>
      <c r="AF333" s="1" t="s">
        <v>158</v>
      </c>
      <c r="AG333" s="1" t="e">
        <f>VLOOKUP($A333,'[1]Sheet 1'!$A:$AN,AG$1,0)</f>
        <v>#N/A</v>
      </c>
      <c r="AH333" s="1" t="e">
        <f>VLOOKUP($A333,'[1]Sheet 1'!$A:$AN,AH$1,0)</f>
        <v>#N/A</v>
      </c>
      <c r="AI333" s="1" t="e">
        <f>VLOOKUP($A333,'[1]Sheet 1'!$A:$AN,AI$1,0)</f>
        <v>#N/A</v>
      </c>
      <c r="AJ333" s="1" t="e">
        <f>VLOOKUP($A333,'[1]Sheet 1'!$A:$AN,AJ$1,0)</f>
        <v>#N/A</v>
      </c>
      <c r="AK333" s="1" t="e">
        <f>VLOOKUP($A333,'[1]Sheet 1'!$A:$AN,AK$1,0)</f>
        <v>#REF!</v>
      </c>
      <c r="AL333" s="1" t="e">
        <f>VLOOKUP($A333,'[1]Sheet 1'!$A:$AN,AL$1,0)</f>
        <v>#REF!</v>
      </c>
      <c r="AM333" s="1" t="e">
        <f>VLOOKUP($A333,'[1]Sheet 1'!$A:$AN,AM$1,0)</f>
        <v>#REF!</v>
      </c>
      <c r="AN333" s="1" t="e">
        <f>VLOOKUP($A333,'[1]Sheet 1'!$A:$AN,AN$1,0)</f>
        <v>#REF!</v>
      </c>
      <c r="AO333" s="22" t="s">
        <v>1457</v>
      </c>
      <c r="AQ333" s="22" t="s">
        <v>1456</v>
      </c>
      <c r="AR333" s="1" t="s">
        <v>570</v>
      </c>
      <c r="AS333" s="1" t="s">
        <v>139</v>
      </c>
      <c r="AV333" s="1" t="s">
        <v>140</v>
      </c>
      <c r="AW333" s="1" t="s">
        <v>141</v>
      </c>
      <c r="AX333" s="1" t="s">
        <v>173</v>
      </c>
      <c r="AY333" s="22" t="s">
        <v>1458</v>
      </c>
      <c r="CT333" s="1" t="s">
        <v>472</v>
      </c>
      <c r="DE333" s="22" t="s">
        <v>477</v>
      </c>
    </row>
    <row r="334" ht="14" hidden="1" customHeight="1" spans="1:114">
      <c r="A334" s="1" t="s">
        <v>1459</v>
      </c>
      <c r="B334" s="1" t="s">
        <v>1456</v>
      </c>
      <c r="C334" s="1" t="s">
        <v>1457</v>
      </c>
      <c r="D334" s="1" t="s">
        <v>477</v>
      </c>
      <c r="E334" s="1" t="s">
        <v>149</v>
      </c>
      <c r="F334" s="1" t="s">
        <v>128</v>
      </c>
      <c r="G334" s="1" t="s">
        <v>157</v>
      </c>
      <c r="H334" s="1" t="s">
        <v>1460</v>
      </c>
      <c r="K334" s="1">
        <f t="shared" si="112"/>
        <v>0</v>
      </c>
      <c r="L334" s="7">
        <f t="shared" si="113"/>
        <v>0</v>
      </c>
      <c r="M334" s="1">
        <f t="shared" si="114"/>
        <v>0</v>
      </c>
      <c r="N334" s="13">
        <f t="shared" si="115"/>
        <v>0</v>
      </c>
      <c r="P334" s="1">
        <f t="shared" si="116"/>
        <v>0</v>
      </c>
      <c r="Q334" s="1">
        <v>0</v>
      </c>
      <c r="S334" s="1" t="s">
        <v>130</v>
      </c>
      <c r="T334" s="1" t="e">
        <f>VLOOKUP($A334,'[1]Sheet 1'!$A:$AN,T$1,0)</f>
        <v>#N/A</v>
      </c>
      <c r="U334" s="1" t="s">
        <v>131</v>
      </c>
      <c r="V334" s="1" t="s">
        <v>158</v>
      </c>
      <c r="W334" s="1" t="s">
        <v>158</v>
      </c>
      <c r="X334" s="1" t="s">
        <v>134</v>
      </c>
      <c r="Y334" s="1" t="str">
        <f>VLOOKUP($A334,'[1]Sheet 1'!$A:$AN,Y$1,0)</f>
        <v>Proposed Plan</v>
      </c>
      <c r="Z334" s="1" t="str">
        <f>VLOOKUP($A334,'[1]Sheet 1'!$A:$AN,Z$1,0)</f>
        <v>GDO Metadata Mgmt System Stabilization</v>
      </c>
      <c r="AA334" s="1" t="s">
        <v>131</v>
      </c>
      <c r="AB334" s="1" t="s">
        <v>529</v>
      </c>
      <c r="AC334" s="1" t="s">
        <v>159</v>
      </c>
      <c r="AD334" s="1" t="e">
        <f>VLOOKUP($A334,'[1]Sheet 1'!$A:$AN,AD$1,0)</f>
        <v>#N/A</v>
      </c>
      <c r="AE334" s="1" t="e">
        <f>VLOOKUP($A334,'[1]Sheet 1'!$A:$AN,AE$1,0)</f>
        <v>#N/A</v>
      </c>
      <c r="AF334" s="1" t="s">
        <v>158</v>
      </c>
      <c r="AG334" s="1" t="e">
        <f>VLOOKUP($A334,'[1]Sheet 1'!$A:$AN,AG$1,0)</f>
        <v>#N/A</v>
      </c>
      <c r="AH334" s="1" t="e">
        <f>VLOOKUP($A334,'[1]Sheet 1'!$A:$AN,AH$1,0)</f>
        <v>#N/A</v>
      </c>
      <c r="AI334" s="1" t="e">
        <f>VLOOKUP($A334,'[1]Sheet 1'!$A:$AN,AI$1,0)</f>
        <v>#N/A</v>
      </c>
      <c r="AJ334" s="1" t="e">
        <f>VLOOKUP($A334,'[1]Sheet 1'!$A:$AN,AJ$1,0)</f>
        <v>#N/A</v>
      </c>
      <c r="AK334" s="1" t="e">
        <f>VLOOKUP($A334,'[1]Sheet 1'!$A:$AN,AK$1,0)</f>
        <v>#REF!</v>
      </c>
      <c r="AL334" s="1" t="e">
        <f>VLOOKUP($A334,'[1]Sheet 1'!$A:$AN,AL$1,0)</f>
        <v>#REF!</v>
      </c>
      <c r="AM334" s="1" t="e">
        <f>VLOOKUP($A334,'[1]Sheet 1'!$A:$AN,AM$1,0)</f>
        <v>#REF!</v>
      </c>
      <c r="AN334" s="1" t="e">
        <f>VLOOKUP($A334,'[1]Sheet 1'!$A:$AN,AN$1,0)</f>
        <v>#REF!</v>
      </c>
      <c r="AO334" s="22" t="s">
        <v>1461</v>
      </c>
      <c r="AW334" s="1" t="s">
        <v>141</v>
      </c>
      <c r="AZ334" s="22" t="s">
        <v>1460</v>
      </c>
      <c r="BA334" s="1" t="s">
        <v>1437</v>
      </c>
      <c r="BB334" s="1" t="s">
        <v>166</v>
      </c>
      <c r="BD334" s="1" t="s">
        <v>466</v>
      </c>
      <c r="BF334" s="1" t="s">
        <v>138</v>
      </c>
      <c r="BG334" s="1" t="s">
        <v>152</v>
      </c>
      <c r="BH334" s="1" t="s">
        <v>152</v>
      </c>
      <c r="DF334" s="22" t="s">
        <v>470</v>
      </c>
      <c r="DJ334" s="22" t="s">
        <v>467</v>
      </c>
    </row>
    <row r="335" ht="14" customHeight="1" spans="1:119">
      <c r="A335" s="1">
        <v>16016</v>
      </c>
      <c r="B335" s="1" t="s">
        <v>1462</v>
      </c>
      <c r="C335" s="1" t="s">
        <v>1463</v>
      </c>
      <c r="D335" s="1" t="s">
        <v>248</v>
      </c>
      <c r="E335" s="1" t="s">
        <v>127</v>
      </c>
      <c r="F335" s="1" t="s">
        <v>128</v>
      </c>
      <c r="G335" s="1" t="s">
        <v>249</v>
      </c>
      <c r="H335" s="1">
        <v>0</v>
      </c>
      <c r="I335" s="1">
        <v>0</v>
      </c>
      <c r="J335" s="1">
        <v>0</v>
      </c>
      <c r="K335" s="7">
        <f t="shared" si="112"/>
        <v>0</v>
      </c>
      <c r="L335" s="7">
        <f t="shared" si="113"/>
        <v>91667</v>
      </c>
      <c r="M335" s="1">
        <f t="shared" si="114"/>
        <v>0</v>
      </c>
      <c r="N335" s="13">
        <f t="shared" si="115"/>
        <v>0.091667</v>
      </c>
      <c r="P335" s="1">
        <f t="shared" si="116"/>
        <v>0</v>
      </c>
      <c r="Q335" s="1">
        <v>0</v>
      </c>
      <c r="S335" s="1" t="s">
        <v>130</v>
      </c>
      <c r="T335" s="1" t="str">
        <f>VLOOKUP($A335,'[1]Sheet 1'!$A:$AN,T$1,0)</f>
        <v>No</v>
      </c>
      <c r="U335" s="1" t="s">
        <v>131</v>
      </c>
      <c r="V335" s="1" t="s">
        <v>132</v>
      </c>
      <c r="W335" s="1" t="s">
        <v>133</v>
      </c>
      <c r="X335" s="1" t="s">
        <v>134</v>
      </c>
      <c r="Y335" s="1" t="str">
        <f>VLOOKUP($A335,'[1]Sheet 1'!$A:$AN,Y$1,0)</f>
        <v>Proposed Plan</v>
      </c>
      <c r="Z335" s="1" t="str">
        <f>VLOOKUP($A335,'[1]Sheet 1'!$A:$AN,Z$1,0)</f>
        <v>RA ImproPatientLabe</v>
      </c>
      <c r="AA335" s="1" t="s">
        <v>131</v>
      </c>
      <c r="AB335" s="1" t="s">
        <v>529</v>
      </c>
      <c r="AC335" s="1" t="s">
        <v>159</v>
      </c>
      <c r="AD335" s="1" t="str">
        <f>VLOOKUP($A335,'[1]Sheet 1'!$A:$AN,AD$1,0)</f>
        <v>TO Be Updated</v>
      </c>
      <c r="AE335" s="1" t="str">
        <f>VLOOKUP($A335,'[1]Sheet 1'!$A:$AN,AE$1,0)</f>
        <v>SONAR - Available in Horizon</v>
      </c>
      <c r="AF335" s="1" t="s">
        <v>137</v>
      </c>
      <c r="AG335" s="1" t="str">
        <f>VLOOKUP($A335,'[1]Sheet 1'!$A:$AN,AG$1,0)</f>
        <v>TO Be Updated</v>
      </c>
      <c r="AH335" s="1" t="str">
        <f>VLOOKUP($A335,'[1]Sheet 1'!$A:$AN,AH$1,0)</f>
        <v>TO Be Updated</v>
      </c>
      <c r="AI335" s="1" t="str">
        <f>VLOOKUP($A335,'[1]Sheet 1'!$A:$AN,AI$1,0)</f>
        <v>TO Be Updated</v>
      </c>
      <c r="AJ335" s="1" t="str">
        <f>VLOOKUP($A335,'[1]Sheet 1'!$A:$AN,AJ$1,0)</f>
        <v>TO Be Updated</v>
      </c>
      <c r="AK335" s="1" t="e">
        <f>VLOOKUP($A335,'[1]Sheet 1'!$A:$AN,AK$1,0)</f>
        <v>#REF!</v>
      </c>
      <c r="AL335" s="1" t="e">
        <f>VLOOKUP($A335,'[1]Sheet 1'!$A:$AN,AL$1,0)</f>
        <v>#REF!</v>
      </c>
      <c r="AM335" s="1" t="e">
        <f>VLOOKUP($A335,'[1]Sheet 1'!$A:$AN,AM$1,0)</f>
        <v>#REF!</v>
      </c>
      <c r="AN335" s="1" t="e">
        <f>VLOOKUP($A335,'[1]Sheet 1'!$A:$AN,AN$1,0)</f>
        <v>#REF!</v>
      </c>
      <c r="AO335" s="22" t="s">
        <v>1463</v>
      </c>
      <c r="AQ335" s="22" t="s">
        <v>1462</v>
      </c>
      <c r="AR335" s="1" t="s">
        <v>570</v>
      </c>
      <c r="AS335" s="1" t="s">
        <v>139</v>
      </c>
      <c r="AV335" s="1" t="s">
        <v>140</v>
      </c>
      <c r="AW335" s="1" t="s">
        <v>141</v>
      </c>
      <c r="AX335" s="1" t="s">
        <v>173</v>
      </c>
      <c r="AY335" s="28" t="s">
        <v>1464</v>
      </c>
      <c r="BI335" s="23">
        <v>43454</v>
      </c>
      <c r="BJ335" s="23">
        <v>44867</v>
      </c>
      <c r="BK335" s="24">
        <v>1</v>
      </c>
      <c r="BL335" s="1">
        <v>0</v>
      </c>
      <c r="CD335" s="29">
        <v>91667</v>
      </c>
      <c r="CT335" s="1" t="s">
        <v>472</v>
      </c>
      <c r="CU335" s="29">
        <v>91667</v>
      </c>
      <c r="CY335" s="29">
        <v>91667</v>
      </c>
      <c r="DB335" s="29">
        <v>91667</v>
      </c>
      <c r="DE335" s="22" t="s">
        <v>248</v>
      </c>
      <c r="DN335" s="1">
        <v>0</v>
      </c>
      <c r="DO335" s="1">
        <v>0</v>
      </c>
    </row>
    <row r="336" ht="14" hidden="1" customHeight="1" spans="1:119">
      <c r="A336" s="1" t="s">
        <v>1465</v>
      </c>
      <c r="B336" s="1" t="s">
        <v>1462</v>
      </c>
      <c r="C336" s="1" t="s">
        <v>1463</v>
      </c>
      <c r="D336" s="1" t="s">
        <v>248</v>
      </c>
      <c r="E336" s="1" t="s">
        <v>149</v>
      </c>
      <c r="F336" s="1" t="s">
        <v>128</v>
      </c>
      <c r="G336" s="1" t="s">
        <v>249</v>
      </c>
      <c r="H336" s="1" t="s">
        <v>1466</v>
      </c>
      <c r="I336" s="1">
        <v>0</v>
      </c>
      <c r="J336" s="1">
        <v>0</v>
      </c>
      <c r="K336" s="1">
        <f t="shared" si="112"/>
        <v>0</v>
      </c>
      <c r="L336" s="7">
        <f t="shared" si="113"/>
        <v>91667</v>
      </c>
      <c r="M336" s="1">
        <f t="shared" si="114"/>
        <v>0</v>
      </c>
      <c r="N336" s="13">
        <f t="shared" si="115"/>
        <v>0.091667</v>
      </c>
      <c r="P336" s="1">
        <f t="shared" si="116"/>
        <v>0</v>
      </c>
      <c r="Q336" s="1">
        <v>0</v>
      </c>
      <c r="S336" s="1" t="s">
        <v>130</v>
      </c>
      <c r="T336" s="1" t="str">
        <f>VLOOKUP($A336,'[1]Sheet 1'!$A:$AN,T$1,0)</f>
        <v>No</v>
      </c>
      <c r="U336" s="1" t="s">
        <v>131</v>
      </c>
      <c r="V336" s="1" t="s">
        <v>132</v>
      </c>
      <c r="W336" s="1" t="s">
        <v>133</v>
      </c>
      <c r="X336" s="1" t="s">
        <v>134</v>
      </c>
      <c r="Y336" s="1" t="str">
        <f>VLOOKUP($A336,'[1]Sheet 1'!$A:$AN,Y$1,0)</f>
        <v>Proposed Plan</v>
      </c>
      <c r="Z336" s="1" t="str">
        <f>VLOOKUP($A336,'[1]Sheet 1'!$A:$AN,Z$1,0)</f>
        <v>RA ImproPatientLabe</v>
      </c>
      <c r="AA336" s="1" t="s">
        <v>131</v>
      </c>
      <c r="AB336" s="1" t="s">
        <v>529</v>
      </c>
      <c r="AC336" s="1" t="s">
        <v>159</v>
      </c>
      <c r="AD336" s="1" t="str">
        <f>VLOOKUP($A336,'[1]Sheet 1'!$A:$AN,AD$1,0)</f>
        <v>TO Be Updated</v>
      </c>
      <c r="AE336" s="1" t="str">
        <f>VLOOKUP($A336,'[1]Sheet 1'!$A:$AN,AE$1,0)</f>
        <v>SONAR - Available in Horizon</v>
      </c>
      <c r="AF336" s="1" t="s">
        <v>137</v>
      </c>
      <c r="AG336" s="1" t="str">
        <f>VLOOKUP($A336,'[1]Sheet 1'!$A:$AN,AG$1,0)</f>
        <v>TO Be Updated</v>
      </c>
      <c r="AH336" s="1" t="str">
        <f>VLOOKUP($A336,'[1]Sheet 1'!$A:$AN,AH$1,0)</f>
        <v>TO Be Updated</v>
      </c>
      <c r="AI336" s="1" t="str">
        <f>VLOOKUP($A336,'[1]Sheet 1'!$A:$AN,AI$1,0)</f>
        <v>TO Be Updated</v>
      </c>
      <c r="AJ336" s="1" t="str">
        <f>VLOOKUP($A336,'[1]Sheet 1'!$A:$AN,AJ$1,0)</f>
        <v>TO Be Updated</v>
      </c>
      <c r="AK336" s="1" t="e">
        <f>VLOOKUP($A336,'[1]Sheet 1'!$A:$AN,AK$1,0)</f>
        <v>#REF!</v>
      </c>
      <c r="AL336" s="1" t="e">
        <f>VLOOKUP($A336,'[1]Sheet 1'!$A:$AN,AL$1,0)</f>
        <v>#REF!</v>
      </c>
      <c r="AM336" s="1" t="e">
        <f>VLOOKUP($A336,'[1]Sheet 1'!$A:$AN,AM$1,0)</f>
        <v>#REF!</v>
      </c>
      <c r="AN336" s="1" t="e">
        <f>VLOOKUP($A336,'[1]Sheet 1'!$A:$AN,AN$1,0)</f>
        <v>#REF!</v>
      </c>
      <c r="AO336" s="22" t="s">
        <v>1463</v>
      </c>
      <c r="AW336" s="1" t="s">
        <v>141</v>
      </c>
      <c r="AZ336" s="22" t="s">
        <v>1466</v>
      </c>
      <c r="BA336" s="1" t="s">
        <v>1467</v>
      </c>
      <c r="BB336" s="1" t="s">
        <v>257</v>
      </c>
      <c r="BD336" s="1" t="s">
        <v>466</v>
      </c>
      <c r="BF336" s="1" t="s">
        <v>258</v>
      </c>
      <c r="BG336" s="1" t="s">
        <v>152</v>
      </c>
      <c r="BH336" s="1" t="s">
        <v>152</v>
      </c>
      <c r="BI336" s="23">
        <v>43454</v>
      </c>
      <c r="BJ336" s="23">
        <v>44867</v>
      </c>
      <c r="BK336" s="24">
        <v>1</v>
      </c>
      <c r="BL336" s="1">
        <v>0</v>
      </c>
      <c r="CD336" s="29">
        <v>91667</v>
      </c>
      <c r="CU336" s="29">
        <v>91667</v>
      </c>
      <c r="CY336" s="29">
        <v>91667</v>
      </c>
      <c r="DB336" s="29">
        <v>91667</v>
      </c>
      <c r="DF336" s="22" t="s">
        <v>259</v>
      </c>
      <c r="DJ336" s="22" t="s">
        <v>259</v>
      </c>
      <c r="DN336" s="1">
        <v>0</v>
      </c>
      <c r="DO336" s="1">
        <v>0</v>
      </c>
    </row>
    <row r="337" ht="14" customHeight="1" spans="1:135">
      <c r="A337" s="14">
        <v>18002</v>
      </c>
      <c r="B337" s="1" t="s">
        <v>1468</v>
      </c>
      <c r="C337" s="1" t="s">
        <v>1469</v>
      </c>
      <c r="D337" s="1" t="s">
        <v>126</v>
      </c>
      <c r="E337" s="1" t="s">
        <v>127</v>
      </c>
      <c r="F337" s="1" t="s">
        <v>277</v>
      </c>
      <c r="G337" s="14" t="s">
        <v>309</v>
      </c>
      <c r="H337" s="1">
        <v>0</v>
      </c>
      <c r="K337" s="7">
        <f t="shared" si="112"/>
        <v>0</v>
      </c>
      <c r="L337" s="7">
        <f t="shared" si="113"/>
        <v>0</v>
      </c>
      <c r="M337" s="1">
        <f t="shared" si="114"/>
        <v>0</v>
      </c>
      <c r="N337" s="13">
        <f t="shared" si="115"/>
        <v>0</v>
      </c>
      <c r="O337" s="14"/>
      <c r="P337" s="1">
        <f t="shared" si="116"/>
        <v>0.7945</v>
      </c>
      <c r="Q337" s="1">
        <v>0</v>
      </c>
      <c r="R337" s="14"/>
      <c r="S337" s="1" t="s">
        <v>130</v>
      </c>
      <c r="T337" s="1" t="e">
        <f>VLOOKUP($A337,'[1]Sheet 1'!$A:$AN,T$1,0)</f>
        <v>#N/A</v>
      </c>
      <c r="U337" s="1" t="s">
        <v>466</v>
      </c>
      <c r="V337" s="1" t="s">
        <v>132</v>
      </c>
      <c r="W337" s="1" t="s">
        <v>133</v>
      </c>
      <c r="X337" s="1" t="s">
        <v>134</v>
      </c>
      <c r="Y337" s="1" t="str">
        <f>VLOOKUP($A337,'[1]Sheet 1'!$A:$AN,Y$1,0)</f>
        <v>Strategy Approved</v>
      </c>
      <c r="Z337" s="1" t="str">
        <f>VLOOKUP($A337,'[1]Sheet 1'!$A:$AN,Z$1,0)</f>
        <v>Nerve L W2</v>
      </c>
      <c r="AA337" s="1" t="s">
        <v>466</v>
      </c>
      <c r="AB337" s="1" t="s">
        <v>529</v>
      </c>
      <c r="AC337" s="1" t="s">
        <v>588</v>
      </c>
      <c r="AD337" s="1" t="e">
        <f>VLOOKUP($A337,'[1]Sheet 1'!$A:$AN,AD$1,0)</f>
        <v>#N/A</v>
      </c>
      <c r="AE337" s="1" t="e">
        <f>VLOOKUP($A337,'[1]Sheet 1'!$A:$AN,AE$1,0)</f>
        <v>#N/A</v>
      </c>
      <c r="AF337" s="1" t="s">
        <v>137</v>
      </c>
      <c r="AG337" s="1" t="e">
        <f>VLOOKUP($A337,'[1]Sheet 1'!$A:$AN,AG$1,0)</f>
        <v>#N/A</v>
      </c>
      <c r="AH337" s="1" t="e">
        <f>VLOOKUP($A337,'[1]Sheet 1'!$A:$AN,AH$1,0)</f>
        <v>#N/A</v>
      </c>
      <c r="AI337" s="1" t="e">
        <f>VLOOKUP($A337,'[1]Sheet 1'!$A:$AN,AI$1,0)</f>
        <v>#N/A</v>
      </c>
      <c r="AJ337" s="1" t="e">
        <f>VLOOKUP($A337,'[1]Sheet 1'!$A:$AN,AJ$1,0)</f>
        <v>#N/A</v>
      </c>
      <c r="AK337" s="1" t="e">
        <f>VLOOKUP($A337,'[1]Sheet 1'!$A:$AN,AK$1,0)</f>
        <v>#REF!</v>
      </c>
      <c r="AL337" s="1" t="e">
        <f>VLOOKUP($A337,'[1]Sheet 1'!$A:$AN,AL$1,0)</f>
        <v>#REF!</v>
      </c>
      <c r="AM337" s="1" t="e">
        <f>VLOOKUP($A337,'[1]Sheet 1'!$A:$AN,AM$1,0)</f>
        <v>#REF!</v>
      </c>
      <c r="AN337" s="1" t="e">
        <f>VLOOKUP($A337,'[1]Sheet 1'!$A:$AN,AN$1,0)</f>
        <v>#REF!</v>
      </c>
      <c r="AO337" s="22" t="s">
        <v>1469</v>
      </c>
      <c r="AQ337" s="22" t="s">
        <v>1468</v>
      </c>
      <c r="AR337" s="1" t="s">
        <v>138</v>
      </c>
      <c r="AS337" s="1" t="s">
        <v>139</v>
      </c>
      <c r="AV337" s="1" t="s">
        <v>140</v>
      </c>
      <c r="AW337" s="1" t="s">
        <v>172</v>
      </c>
      <c r="AX337" s="1" t="s">
        <v>173</v>
      </c>
      <c r="AY337" s="22" t="s">
        <v>1470</v>
      </c>
      <c r="BI337" s="23">
        <v>42919</v>
      </c>
      <c r="BJ337" s="23">
        <v>43494</v>
      </c>
      <c r="BK337" s="24">
        <f t="shared" ref="BK337:CS337" si="117">SUM(BK338:BK342)</f>
        <v>781.3</v>
      </c>
      <c r="BL337" s="24">
        <f t="shared" si="117"/>
        <v>0.5</v>
      </c>
      <c r="BM337" s="24">
        <f t="shared" si="117"/>
        <v>0</v>
      </c>
      <c r="BN337" s="24">
        <f t="shared" si="117"/>
        <v>0</v>
      </c>
      <c r="BO337" s="24">
        <f t="shared" si="117"/>
        <v>0</v>
      </c>
      <c r="BP337" s="24">
        <f t="shared" si="117"/>
        <v>0</v>
      </c>
      <c r="BQ337" s="24">
        <f t="shared" si="117"/>
        <v>0</v>
      </c>
      <c r="BR337" s="24">
        <f t="shared" si="117"/>
        <v>0</v>
      </c>
      <c r="BS337" s="24">
        <f t="shared" si="117"/>
        <v>0</v>
      </c>
      <c r="BT337" s="24">
        <f t="shared" si="117"/>
        <v>0</v>
      </c>
      <c r="BU337" s="24">
        <f t="shared" si="117"/>
        <v>0</v>
      </c>
      <c r="BV337" s="24">
        <f t="shared" si="117"/>
        <v>0</v>
      </c>
      <c r="BW337" s="24">
        <f t="shared" si="117"/>
        <v>0</v>
      </c>
      <c r="BX337" s="24">
        <f t="shared" si="117"/>
        <v>0</v>
      </c>
      <c r="BY337" s="24">
        <f t="shared" si="117"/>
        <v>0</v>
      </c>
      <c r="BZ337" s="24">
        <f t="shared" si="117"/>
        <v>0</v>
      </c>
      <c r="CA337" s="24">
        <f t="shared" si="117"/>
        <v>0</v>
      </c>
      <c r="CB337" s="24">
        <f t="shared" si="117"/>
        <v>0</v>
      </c>
      <c r="CC337" s="24">
        <f t="shared" si="117"/>
        <v>0</v>
      </c>
      <c r="CD337" s="24">
        <f t="shared" si="117"/>
        <v>0</v>
      </c>
      <c r="CE337" s="24">
        <f t="shared" si="117"/>
        <v>0</v>
      </c>
      <c r="CF337" s="24">
        <f t="shared" si="117"/>
        <v>0</v>
      </c>
      <c r="CG337" s="24">
        <f t="shared" si="117"/>
        <v>0</v>
      </c>
      <c r="CH337" s="24">
        <f t="shared" si="117"/>
        <v>0</v>
      </c>
      <c r="CI337" s="24">
        <f t="shared" si="117"/>
        <v>0</v>
      </c>
      <c r="CJ337" s="24">
        <f t="shared" si="117"/>
        <v>0</v>
      </c>
      <c r="CK337" s="24">
        <f t="shared" si="117"/>
        <v>0</v>
      </c>
      <c r="CL337" s="24">
        <f t="shared" si="117"/>
        <v>0</v>
      </c>
      <c r="CM337" s="24">
        <f t="shared" si="117"/>
        <v>0</v>
      </c>
      <c r="CN337" s="24">
        <f t="shared" si="117"/>
        <v>0</v>
      </c>
      <c r="CO337" s="24">
        <f t="shared" si="117"/>
        <v>0</v>
      </c>
      <c r="CP337" s="24">
        <f t="shared" si="117"/>
        <v>0</v>
      </c>
      <c r="CQ337" s="24">
        <f t="shared" si="117"/>
        <v>0</v>
      </c>
      <c r="CR337" s="24">
        <f t="shared" si="117"/>
        <v>0</v>
      </c>
      <c r="CS337" s="24">
        <f t="shared" si="117"/>
        <v>0</v>
      </c>
      <c r="CT337" s="1" t="s">
        <v>175</v>
      </c>
      <c r="CU337" s="1">
        <f t="shared" ref="CU337:DB337" si="118">SUM(CU338:CU342)</f>
        <v>0</v>
      </c>
      <c r="CV337" s="1">
        <f t="shared" si="118"/>
        <v>0</v>
      </c>
      <c r="CW337" s="1">
        <f t="shared" si="118"/>
        <v>0</v>
      </c>
      <c r="CX337" s="1">
        <f t="shared" si="118"/>
        <v>0</v>
      </c>
      <c r="CY337" s="1">
        <f t="shared" si="118"/>
        <v>0</v>
      </c>
      <c r="CZ337" s="1">
        <f t="shared" si="118"/>
        <v>0</v>
      </c>
      <c r="DA337" s="1">
        <f t="shared" si="118"/>
        <v>0</v>
      </c>
      <c r="DB337" s="1">
        <f t="shared" si="118"/>
        <v>0</v>
      </c>
      <c r="DD337" s="1" t="s">
        <v>145</v>
      </c>
      <c r="DE337" s="22" t="s">
        <v>126</v>
      </c>
      <c r="DH337" s="1" t="s">
        <v>211</v>
      </c>
      <c r="DI337" s="22" t="s">
        <v>126</v>
      </c>
      <c r="DK337" s="1">
        <f t="shared" ref="DK337:EE337" si="119">SUM(DK338:DK342)</f>
        <v>0</v>
      </c>
      <c r="DL337" s="1">
        <f t="shared" si="119"/>
        <v>0</v>
      </c>
      <c r="DM337" s="1">
        <f t="shared" si="119"/>
        <v>1.6</v>
      </c>
      <c r="DN337" s="1">
        <f t="shared" si="119"/>
        <v>1.9</v>
      </c>
      <c r="DO337" s="1">
        <f t="shared" si="119"/>
        <v>0</v>
      </c>
      <c r="DP337" s="1">
        <f t="shared" si="119"/>
        <v>0</v>
      </c>
      <c r="DQ337" s="1">
        <f t="shared" si="119"/>
        <v>0</v>
      </c>
      <c r="DR337" s="1">
        <f t="shared" si="119"/>
        <v>0</v>
      </c>
      <c r="DS337" s="1">
        <f t="shared" si="119"/>
        <v>0</v>
      </c>
      <c r="DT337" s="1">
        <f t="shared" si="119"/>
        <v>0</v>
      </c>
      <c r="DU337" s="1">
        <f t="shared" si="119"/>
        <v>0</v>
      </c>
      <c r="DV337" s="1">
        <f t="shared" si="119"/>
        <v>0</v>
      </c>
      <c r="DW337" s="1">
        <f t="shared" si="119"/>
        <v>0</v>
      </c>
      <c r="DX337" s="1">
        <f t="shared" si="119"/>
        <v>0</v>
      </c>
      <c r="DY337" s="1">
        <f t="shared" si="119"/>
        <v>0</v>
      </c>
      <c r="DZ337" s="1">
        <f t="shared" si="119"/>
        <v>0</v>
      </c>
      <c r="EA337" s="1">
        <f t="shared" si="119"/>
        <v>0</v>
      </c>
      <c r="EB337" s="1">
        <f t="shared" si="119"/>
        <v>0</v>
      </c>
      <c r="EC337" s="1">
        <f t="shared" si="119"/>
        <v>0</v>
      </c>
      <c r="ED337" s="1">
        <f t="shared" si="119"/>
        <v>0</v>
      </c>
      <c r="EE337" s="1">
        <f t="shared" si="119"/>
        <v>0</v>
      </c>
    </row>
    <row r="338" ht="14" hidden="1" customHeight="1" spans="1:118">
      <c r="A338" s="1" t="s">
        <v>1471</v>
      </c>
      <c r="B338" s="1" t="s">
        <v>1468</v>
      </c>
      <c r="C338" s="1" t="s">
        <v>1469</v>
      </c>
      <c r="D338" s="1" t="s">
        <v>126</v>
      </c>
      <c r="E338" s="1" t="s">
        <v>149</v>
      </c>
      <c r="F338" s="1" t="s">
        <v>277</v>
      </c>
      <c r="G338" s="14" t="s">
        <v>309</v>
      </c>
      <c r="H338" s="1" t="s">
        <v>1472</v>
      </c>
      <c r="K338" s="1">
        <f t="shared" si="112"/>
        <v>0</v>
      </c>
      <c r="L338" s="7">
        <f t="shared" si="113"/>
        <v>0</v>
      </c>
      <c r="M338" s="1">
        <f t="shared" si="114"/>
        <v>0</v>
      </c>
      <c r="N338" s="13">
        <f t="shared" si="115"/>
        <v>0</v>
      </c>
      <c r="P338" s="1">
        <f t="shared" si="116"/>
        <v>0.2043</v>
      </c>
      <c r="Q338" s="1">
        <v>0</v>
      </c>
      <c r="S338" s="1" t="s">
        <v>130</v>
      </c>
      <c r="T338" s="1" t="e">
        <f>VLOOKUP($A338,'[1]Sheet 1'!$A:$AN,T$1,0)</f>
        <v>#N/A</v>
      </c>
      <c r="U338" s="1" t="s">
        <v>466</v>
      </c>
      <c r="V338" s="1" t="s">
        <v>132</v>
      </c>
      <c r="W338" s="1" t="s">
        <v>133</v>
      </c>
      <c r="X338" s="1" t="s">
        <v>134</v>
      </c>
      <c r="Y338" s="1" t="str">
        <f>VLOOKUP($A338,'[1]Sheet 1'!$A:$AN,Y$1,0)</f>
        <v>Proposed Plan</v>
      </c>
      <c r="Z338" s="1" t="str">
        <f>VLOOKUP($A338,'[1]Sheet 1'!$A:$AN,Z$1,0)</f>
        <v>Early Trial Pricer</v>
      </c>
      <c r="AA338" s="1" t="s">
        <v>466</v>
      </c>
      <c r="AB338" s="1" t="s">
        <v>529</v>
      </c>
      <c r="AC338" s="1" t="s">
        <v>588</v>
      </c>
      <c r="AD338" s="1" t="e">
        <f>VLOOKUP($A338,'[1]Sheet 1'!$A:$AN,AD$1,0)</f>
        <v>#N/A</v>
      </c>
      <c r="AE338" s="1" t="e">
        <f>VLOOKUP($A338,'[1]Sheet 1'!$A:$AN,AE$1,0)</f>
        <v>#N/A</v>
      </c>
      <c r="AF338" s="1" t="s">
        <v>137</v>
      </c>
      <c r="AG338" s="1" t="e">
        <f>VLOOKUP($A338,'[1]Sheet 1'!$A:$AN,AG$1,0)</f>
        <v>#N/A</v>
      </c>
      <c r="AH338" s="1" t="e">
        <f>VLOOKUP($A338,'[1]Sheet 1'!$A:$AN,AH$1,0)</f>
        <v>#N/A</v>
      </c>
      <c r="AI338" s="1" t="e">
        <f>VLOOKUP($A338,'[1]Sheet 1'!$A:$AN,AI$1,0)</f>
        <v>#N/A</v>
      </c>
      <c r="AJ338" s="1" t="e">
        <f>VLOOKUP($A338,'[1]Sheet 1'!$A:$AN,AJ$1,0)</f>
        <v>#N/A</v>
      </c>
      <c r="AK338" s="1" t="e">
        <f>VLOOKUP($A338,'[1]Sheet 1'!$A:$AN,AK$1,0)</f>
        <v>#REF!</v>
      </c>
      <c r="AL338" s="1" t="e">
        <f>VLOOKUP($A338,'[1]Sheet 1'!$A:$AN,AL$1,0)</f>
        <v>#REF!</v>
      </c>
      <c r="AM338" s="1" t="e">
        <f>VLOOKUP($A338,'[1]Sheet 1'!$A:$AN,AM$1,0)</f>
        <v>#REF!</v>
      </c>
      <c r="AN338" s="1" t="e">
        <f>VLOOKUP($A338,'[1]Sheet 1'!$A:$AN,AN$1,0)</f>
        <v>#REF!</v>
      </c>
      <c r="AO338" s="22" t="s">
        <v>1473</v>
      </c>
      <c r="AW338" s="1" t="s">
        <v>141</v>
      </c>
      <c r="AZ338" s="22" t="s">
        <v>1472</v>
      </c>
      <c r="BA338" s="1" t="s">
        <v>1474</v>
      </c>
      <c r="BB338" s="1" t="s">
        <v>166</v>
      </c>
      <c r="BD338" s="1" t="s">
        <v>466</v>
      </c>
      <c r="BF338" s="1" t="s">
        <v>138</v>
      </c>
      <c r="BG338" s="1" t="s">
        <v>152</v>
      </c>
      <c r="BH338" s="1" t="s">
        <v>152</v>
      </c>
      <c r="BI338" s="23">
        <v>42933</v>
      </c>
      <c r="BJ338" s="23">
        <v>43346</v>
      </c>
      <c r="BK338" s="24">
        <v>204.6</v>
      </c>
      <c r="BL338" s="1">
        <v>0.1</v>
      </c>
      <c r="DF338" s="22" t="s">
        <v>126</v>
      </c>
      <c r="DJ338" s="22" t="s">
        <v>153</v>
      </c>
      <c r="DM338" s="1">
        <v>0.6</v>
      </c>
      <c r="DN338" s="1">
        <v>0.3</v>
      </c>
    </row>
    <row r="339" ht="14" hidden="1" customHeight="1" spans="1:119">
      <c r="A339" s="1" t="s">
        <v>1475</v>
      </c>
      <c r="B339" s="1" t="s">
        <v>1468</v>
      </c>
      <c r="C339" s="1" t="s">
        <v>1469</v>
      </c>
      <c r="D339" s="1" t="s">
        <v>126</v>
      </c>
      <c r="E339" s="1" t="s">
        <v>149</v>
      </c>
      <c r="F339" s="1" t="s">
        <v>277</v>
      </c>
      <c r="G339" s="14" t="s">
        <v>309</v>
      </c>
      <c r="H339" s="1" t="s">
        <v>1476</v>
      </c>
      <c r="K339" s="1">
        <f t="shared" si="112"/>
        <v>0</v>
      </c>
      <c r="L339" s="7">
        <f t="shared" si="113"/>
        <v>0</v>
      </c>
      <c r="M339" s="1">
        <f t="shared" si="114"/>
        <v>0</v>
      </c>
      <c r="N339" s="13">
        <f t="shared" si="115"/>
        <v>0</v>
      </c>
      <c r="P339" s="1">
        <f t="shared" si="116"/>
        <v>0.0227</v>
      </c>
      <c r="Q339" s="1">
        <v>0</v>
      </c>
      <c r="S339" s="1" t="s">
        <v>130</v>
      </c>
      <c r="T339" s="1" t="e">
        <f>VLOOKUP($A339,'[1]Sheet 1'!$A:$AN,T$1,0)</f>
        <v>#N/A</v>
      </c>
      <c r="U339" s="1" t="s">
        <v>466</v>
      </c>
      <c r="V339" s="1" t="s">
        <v>132</v>
      </c>
      <c r="W339" s="1" t="s">
        <v>133</v>
      </c>
      <c r="X339" s="1" t="s">
        <v>134</v>
      </c>
      <c r="Y339" s="1" t="str">
        <f>VLOOKUP($A339,'[1]Sheet 1'!$A:$AN,Y$1,0)</f>
        <v>Proposed Plan</v>
      </c>
      <c r="Z339" s="1" t="str">
        <f>VLOOKUP($A339,'[1]Sheet 1'!$A:$AN,Z$1,0)</f>
        <v>Nerve Live Wave 2 Umbrella</v>
      </c>
      <c r="AA339" s="1" t="s">
        <v>466</v>
      </c>
      <c r="AB339" s="1" t="s">
        <v>529</v>
      </c>
      <c r="AC339" s="1" t="s">
        <v>588</v>
      </c>
      <c r="AD339" s="1" t="e">
        <f>VLOOKUP($A339,'[1]Sheet 1'!$A:$AN,AD$1,0)</f>
        <v>#N/A</v>
      </c>
      <c r="AE339" s="1" t="e">
        <f>VLOOKUP($A339,'[1]Sheet 1'!$A:$AN,AE$1,0)</f>
        <v>#N/A</v>
      </c>
      <c r="AF339" s="1" t="s">
        <v>137</v>
      </c>
      <c r="AG339" s="1" t="e">
        <f>VLOOKUP($A339,'[1]Sheet 1'!$A:$AN,AG$1,0)</f>
        <v>#N/A</v>
      </c>
      <c r="AH339" s="1" t="e">
        <f>VLOOKUP($A339,'[1]Sheet 1'!$A:$AN,AH$1,0)</f>
        <v>#N/A</v>
      </c>
      <c r="AI339" s="1" t="e">
        <f>VLOOKUP($A339,'[1]Sheet 1'!$A:$AN,AI$1,0)</f>
        <v>#N/A</v>
      </c>
      <c r="AJ339" s="1" t="e">
        <f>VLOOKUP($A339,'[1]Sheet 1'!$A:$AN,AJ$1,0)</f>
        <v>#N/A</v>
      </c>
      <c r="AK339" s="1" t="e">
        <f>VLOOKUP($A339,'[1]Sheet 1'!$A:$AN,AK$1,0)</f>
        <v>#REF!</v>
      </c>
      <c r="AL339" s="1" t="e">
        <f>VLOOKUP($A339,'[1]Sheet 1'!$A:$AN,AL$1,0)</f>
        <v>#REF!</v>
      </c>
      <c r="AM339" s="1" t="e">
        <f>VLOOKUP($A339,'[1]Sheet 1'!$A:$AN,AM$1,0)</f>
        <v>#REF!</v>
      </c>
      <c r="AN339" s="1" t="e">
        <f>VLOOKUP($A339,'[1]Sheet 1'!$A:$AN,AN$1,0)</f>
        <v>#REF!</v>
      </c>
      <c r="AO339" s="22" t="s">
        <v>1477</v>
      </c>
      <c r="AW339" s="1" t="s">
        <v>141</v>
      </c>
      <c r="AZ339" s="22" t="s">
        <v>1476</v>
      </c>
      <c r="BA339" s="1" t="s">
        <v>1478</v>
      </c>
      <c r="BB339" s="1" t="s">
        <v>309</v>
      </c>
      <c r="BD339" s="1" t="s">
        <v>466</v>
      </c>
      <c r="BF339" s="1" t="s">
        <v>138</v>
      </c>
      <c r="BG339" s="1" t="s">
        <v>152</v>
      </c>
      <c r="BH339" s="1" t="s">
        <v>152</v>
      </c>
      <c r="BI339" s="23">
        <v>43346</v>
      </c>
      <c r="BJ339" s="23">
        <v>43494</v>
      </c>
      <c r="BK339" s="24">
        <v>20.8</v>
      </c>
      <c r="BL339" s="1">
        <v>0</v>
      </c>
      <c r="DF339" s="22" t="s">
        <v>126</v>
      </c>
      <c r="DJ339" s="22" t="s">
        <v>126</v>
      </c>
      <c r="DN339" s="1">
        <v>0.1</v>
      </c>
      <c r="DO339" s="1">
        <v>0</v>
      </c>
    </row>
    <row r="340" ht="14" hidden="1" customHeight="1" spans="1:118">
      <c r="A340" s="1" t="s">
        <v>1479</v>
      </c>
      <c r="B340" s="1" t="s">
        <v>1468</v>
      </c>
      <c r="C340" s="1" t="s">
        <v>1469</v>
      </c>
      <c r="D340" s="1" t="s">
        <v>126</v>
      </c>
      <c r="E340" s="1" t="s">
        <v>149</v>
      </c>
      <c r="F340" s="1" t="s">
        <v>277</v>
      </c>
      <c r="G340" s="14" t="s">
        <v>309</v>
      </c>
      <c r="H340" s="1" t="s">
        <v>1480</v>
      </c>
      <c r="K340" s="1">
        <f t="shared" si="112"/>
        <v>0</v>
      </c>
      <c r="L340" s="7">
        <f t="shared" si="113"/>
        <v>0</v>
      </c>
      <c r="M340" s="1">
        <f t="shared" si="114"/>
        <v>0</v>
      </c>
      <c r="N340" s="13">
        <f t="shared" si="115"/>
        <v>0</v>
      </c>
      <c r="P340" s="1">
        <f t="shared" si="116"/>
        <v>0.0454</v>
      </c>
      <c r="Q340" s="1">
        <v>0</v>
      </c>
      <c r="S340" s="1" t="s">
        <v>130</v>
      </c>
      <c r="T340" s="1" t="e">
        <f>VLOOKUP($A340,'[1]Sheet 1'!$A:$AN,T$1,0)</f>
        <v>#N/A</v>
      </c>
      <c r="U340" s="1" t="s">
        <v>466</v>
      </c>
      <c r="V340" s="1" t="s">
        <v>132</v>
      </c>
      <c r="W340" s="1" t="s">
        <v>133</v>
      </c>
      <c r="X340" s="1" t="s">
        <v>134</v>
      </c>
      <c r="Y340" s="1" t="str">
        <f>VLOOKUP($A340,'[1]Sheet 1'!$A:$AN,Y$1,0)</f>
        <v>Proposed Plan</v>
      </c>
      <c r="Z340" s="1" t="str">
        <f>VLOOKUP($A340,'[1]Sheet 1'!$A:$AN,Z$1,0)</f>
        <v>Resource Planner</v>
      </c>
      <c r="AA340" s="1" t="s">
        <v>466</v>
      </c>
      <c r="AB340" s="1" t="s">
        <v>529</v>
      </c>
      <c r="AC340" s="1" t="s">
        <v>588</v>
      </c>
      <c r="AD340" s="1" t="e">
        <f>VLOOKUP($A340,'[1]Sheet 1'!$A:$AN,AD$1,0)</f>
        <v>#N/A</v>
      </c>
      <c r="AE340" s="1" t="e">
        <f>VLOOKUP($A340,'[1]Sheet 1'!$A:$AN,AE$1,0)</f>
        <v>#N/A</v>
      </c>
      <c r="AF340" s="1" t="s">
        <v>137</v>
      </c>
      <c r="AG340" s="1" t="e">
        <f>VLOOKUP($A340,'[1]Sheet 1'!$A:$AN,AG$1,0)</f>
        <v>#N/A</v>
      </c>
      <c r="AH340" s="1" t="e">
        <f>VLOOKUP($A340,'[1]Sheet 1'!$A:$AN,AH$1,0)</f>
        <v>#N/A</v>
      </c>
      <c r="AI340" s="1" t="e">
        <f>VLOOKUP($A340,'[1]Sheet 1'!$A:$AN,AI$1,0)</f>
        <v>#N/A</v>
      </c>
      <c r="AJ340" s="1" t="e">
        <f>VLOOKUP($A340,'[1]Sheet 1'!$A:$AN,AJ$1,0)</f>
        <v>#N/A</v>
      </c>
      <c r="AK340" s="1" t="e">
        <f>VLOOKUP($A340,'[1]Sheet 1'!$A:$AN,AK$1,0)</f>
        <v>#REF!</v>
      </c>
      <c r="AL340" s="1" t="e">
        <f>VLOOKUP($A340,'[1]Sheet 1'!$A:$AN,AL$1,0)</f>
        <v>#REF!</v>
      </c>
      <c r="AM340" s="1" t="e">
        <f>VLOOKUP($A340,'[1]Sheet 1'!$A:$AN,AM$1,0)</f>
        <v>#REF!</v>
      </c>
      <c r="AN340" s="1" t="e">
        <f>VLOOKUP($A340,'[1]Sheet 1'!$A:$AN,AN$1,0)</f>
        <v>#REF!</v>
      </c>
      <c r="AO340" s="22" t="s">
        <v>1481</v>
      </c>
      <c r="AW340" s="1" t="s">
        <v>141</v>
      </c>
      <c r="AZ340" s="22" t="s">
        <v>1480</v>
      </c>
      <c r="BA340" s="1" t="s">
        <v>1482</v>
      </c>
      <c r="BB340" s="1" t="s">
        <v>166</v>
      </c>
      <c r="BD340" s="1" t="s">
        <v>466</v>
      </c>
      <c r="BF340" s="1" t="s">
        <v>138</v>
      </c>
      <c r="BG340" s="1" t="s">
        <v>152</v>
      </c>
      <c r="BH340" s="1" t="s">
        <v>152</v>
      </c>
      <c r="BI340" s="23">
        <v>42919</v>
      </c>
      <c r="BJ340" s="23">
        <v>43347</v>
      </c>
      <c r="BK340" s="24">
        <v>53.5</v>
      </c>
      <c r="BL340" s="1">
        <v>0</v>
      </c>
      <c r="DF340" s="22" t="s">
        <v>126</v>
      </c>
      <c r="DJ340" s="22" t="s">
        <v>153</v>
      </c>
      <c r="DM340" s="1">
        <v>0.2</v>
      </c>
      <c r="DN340" s="1">
        <v>0</v>
      </c>
    </row>
    <row r="341" ht="14" hidden="1" customHeight="1" spans="1:118">
      <c r="A341" s="1" t="s">
        <v>1483</v>
      </c>
      <c r="B341" s="1" t="s">
        <v>1468</v>
      </c>
      <c r="C341" s="1" t="s">
        <v>1469</v>
      </c>
      <c r="D341" s="1" t="s">
        <v>126</v>
      </c>
      <c r="E341" s="1" t="s">
        <v>149</v>
      </c>
      <c r="F341" s="1" t="s">
        <v>277</v>
      </c>
      <c r="G341" s="14" t="s">
        <v>309</v>
      </c>
      <c r="H341" s="1" t="s">
        <v>1484</v>
      </c>
      <c r="K341" s="1">
        <f t="shared" si="112"/>
        <v>0</v>
      </c>
      <c r="L341" s="7">
        <f t="shared" si="113"/>
        <v>0</v>
      </c>
      <c r="M341" s="1">
        <f t="shared" si="114"/>
        <v>0</v>
      </c>
      <c r="N341" s="13">
        <f t="shared" si="115"/>
        <v>0</v>
      </c>
      <c r="P341" s="1">
        <f t="shared" si="116"/>
        <v>0.2724</v>
      </c>
      <c r="Q341" s="1">
        <v>0</v>
      </c>
      <c r="S341" s="1" t="s">
        <v>130</v>
      </c>
      <c r="T341" s="1" t="e">
        <f>VLOOKUP($A341,'[1]Sheet 1'!$A:$AN,T$1,0)</f>
        <v>#N/A</v>
      </c>
      <c r="U341" s="1" t="s">
        <v>466</v>
      </c>
      <c r="V341" s="1" t="s">
        <v>132</v>
      </c>
      <c r="W341" s="1" t="s">
        <v>133</v>
      </c>
      <c r="X341" s="1" t="s">
        <v>134</v>
      </c>
      <c r="Y341" s="1" t="str">
        <f>VLOOKUP($A341,'[1]Sheet 1'!$A:$AN,Y$1,0)</f>
        <v>Proposed Plan</v>
      </c>
      <c r="Z341" s="1" t="str">
        <f>VLOOKUP($A341,'[1]Sheet 1'!$A:$AN,Z$1,0)</f>
        <v>SENSE</v>
      </c>
      <c r="AA341" s="1" t="s">
        <v>466</v>
      </c>
      <c r="AB341" s="1" t="s">
        <v>529</v>
      </c>
      <c r="AC341" s="1" t="s">
        <v>588</v>
      </c>
      <c r="AD341" s="1" t="e">
        <f>VLOOKUP($A341,'[1]Sheet 1'!$A:$AN,AD$1,0)</f>
        <v>#N/A</v>
      </c>
      <c r="AE341" s="1" t="e">
        <f>VLOOKUP($A341,'[1]Sheet 1'!$A:$AN,AE$1,0)</f>
        <v>#N/A</v>
      </c>
      <c r="AF341" s="1" t="s">
        <v>137</v>
      </c>
      <c r="AG341" s="1" t="e">
        <f>VLOOKUP($A341,'[1]Sheet 1'!$A:$AN,AG$1,0)</f>
        <v>#N/A</v>
      </c>
      <c r="AH341" s="1" t="e">
        <f>VLOOKUP($A341,'[1]Sheet 1'!$A:$AN,AH$1,0)</f>
        <v>#N/A</v>
      </c>
      <c r="AI341" s="1" t="e">
        <f>VLOOKUP($A341,'[1]Sheet 1'!$A:$AN,AI$1,0)</f>
        <v>#N/A</v>
      </c>
      <c r="AJ341" s="1" t="e">
        <f>VLOOKUP($A341,'[1]Sheet 1'!$A:$AN,AJ$1,0)</f>
        <v>#N/A</v>
      </c>
      <c r="AK341" s="1" t="e">
        <f>VLOOKUP($A341,'[1]Sheet 1'!$A:$AN,AK$1,0)</f>
        <v>#REF!</v>
      </c>
      <c r="AL341" s="1" t="e">
        <f>VLOOKUP($A341,'[1]Sheet 1'!$A:$AN,AL$1,0)</f>
        <v>#REF!</v>
      </c>
      <c r="AM341" s="1" t="e">
        <f>VLOOKUP($A341,'[1]Sheet 1'!$A:$AN,AM$1,0)</f>
        <v>#REF!</v>
      </c>
      <c r="AN341" s="1" t="e">
        <f>VLOOKUP($A341,'[1]Sheet 1'!$A:$AN,AN$1,0)</f>
        <v>#REF!</v>
      </c>
      <c r="AO341" s="22" t="s">
        <v>1485</v>
      </c>
      <c r="AW341" s="1" t="s">
        <v>141</v>
      </c>
      <c r="AZ341" s="22" t="s">
        <v>1484</v>
      </c>
      <c r="BA341" s="1" t="s">
        <v>1486</v>
      </c>
      <c r="BB341" s="1" t="s">
        <v>166</v>
      </c>
      <c r="BD341" s="1" t="s">
        <v>466</v>
      </c>
      <c r="BF341" s="1" t="s">
        <v>138</v>
      </c>
      <c r="BG341" s="1" t="s">
        <v>152</v>
      </c>
      <c r="BH341" s="1" t="s">
        <v>152</v>
      </c>
      <c r="BI341" s="23">
        <v>42919</v>
      </c>
      <c r="BJ341" s="23">
        <v>43357</v>
      </c>
      <c r="BK341" s="24">
        <v>258</v>
      </c>
      <c r="BL341" s="1">
        <v>0.2</v>
      </c>
      <c r="DF341" s="22" t="s">
        <v>126</v>
      </c>
      <c r="DJ341" s="22" t="s">
        <v>153</v>
      </c>
      <c r="DM341" s="1">
        <v>0.4</v>
      </c>
      <c r="DN341" s="1">
        <v>0.8</v>
      </c>
    </row>
    <row r="342" ht="14" hidden="1" customHeight="1" spans="1:118">
      <c r="A342" s="1" t="s">
        <v>1487</v>
      </c>
      <c r="B342" s="1" t="s">
        <v>1468</v>
      </c>
      <c r="C342" s="1" t="s">
        <v>1469</v>
      </c>
      <c r="D342" s="1" t="s">
        <v>126</v>
      </c>
      <c r="E342" s="1" t="s">
        <v>149</v>
      </c>
      <c r="F342" s="1" t="s">
        <v>277</v>
      </c>
      <c r="G342" s="14" t="s">
        <v>309</v>
      </c>
      <c r="H342" s="1" t="s">
        <v>1488</v>
      </c>
      <c r="K342" s="1">
        <f t="shared" si="112"/>
        <v>0</v>
      </c>
      <c r="L342" s="7">
        <f t="shared" si="113"/>
        <v>0</v>
      </c>
      <c r="M342" s="1">
        <f t="shared" si="114"/>
        <v>0</v>
      </c>
      <c r="N342" s="13">
        <f t="shared" si="115"/>
        <v>0</v>
      </c>
      <c r="P342" s="1">
        <f t="shared" si="116"/>
        <v>0.2497</v>
      </c>
      <c r="Q342" s="1">
        <v>0</v>
      </c>
      <c r="S342" s="1" t="s">
        <v>130</v>
      </c>
      <c r="T342" s="1" t="e">
        <f>VLOOKUP($A342,'[1]Sheet 1'!$A:$AN,T$1,0)</f>
        <v>#N/A</v>
      </c>
      <c r="U342" s="1" t="s">
        <v>466</v>
      </c>
      <c r="V342" s="1" t="s">
        <v>132</v>
      </c>
      <c r="W342" s="1" t="s">
        <v>133</v>
      </c>
      <c r="X342" s="1" t="s">
        <v>134</v>
      </c>
      <c r="Y342" s="1" t="str">
        <f>VLOOKUP($A342,'[1]Sheet 1'!$A:$AN,Y$1,0)</f>
        <v>Proposed Plan</v>
      </c>
      <c r="Z342" s="1" t="str">
        <f>VLOOKUP($A342,'[1]Sheet 1'!$A:$AN,Z$1,0)</f>
        <v>Trial Footprint Optimizer</v>
      </c>
      <c r="AA342" s="1" t="s">
        <v>466</v>
      </c>
      <c r="AB342" s="1" t="s">
        <v>529</v>
      </c>
      <c r="AC342" s="1" t="s">
        <v>588</v>
      </c>
      <c r="AD342" s="1" t="e">
        <f>VLOOKUP($A342,'[1]Sheet 1'!$A:$AN,AD$1,0)</f>
        <v>#N/A</v>
      </c>
      <c r="AE342" s="1" t="e">
        <f>VLOOKUP($A342,'[1]Sheet 1'!$A:$AN,AE$1,0)</f>
        <v>#N/A</v>
      </c>
      <c r="AF342" s="1" t="s">
        <v>137</v>
      </c>
      <c r="AG342" s="1" t="e">
        <f>VLOOKUP($A342,'[1]Sheet 1'!$A:$AN,AG$1,0)</f>
        <v>#N/A</v>
      </c>
      <c r="AH342" s="1" t="e">
        <f>VLOOKUP($A342,'[1]Sheet 1'!$A:$AN,AH$1,0)</f>
        <v>#N/A</v>
      </c>
      <c r="AI342" s="1" t="e">
        <f>VLOOKUP($A342,'[1]Sheet 1'!$A:$AN,AI$1,0)</f>
        <v>#N/A</v>
      </c>
      <c r="AJ342" s="1" t="e">
        <f>VLOOKUP($A342,'[1]Sheet 1'!$A:$AN,AJ$1,0)</f>
        <v>#N/A</v>
      </c>
      <c r="AK342" s="1" t="e">
        <f>VLOOKUP($A342,'[1]Sheet 1'!$A:$AN,AK$1,0)</f>
        <v>#REF!</v>
      </c>
      <c r="AL342" s="1" t="e">
        <f>VLOOKUP($A342,'[1]Sheet 1'!$A:$AN,AL$1,0)</f>
        <v>#REF!</v>
      </c>
      <c r="AM342" s="1" t="e">
        <f>VLOOKUP($A342,'[1]Sheet 1'!$A:$AN,AM$1,0)</f>
        <v>#REF!</v>
      </c>
      <c r="AN342" s="1" t="e">
        <f>VLOOKUP($A342,'[1]Sheet 1'!$A:$AN,AN$1,0)</f>
        <v>#REF!</v>
      </c>
      <c r="AO342" s="22" t="s">
        <v>1489</v>
      </c>
      <c r="AW342" s="1" t="s">
        <v>141</v>
      </c>
      <c r="AZ342" s="22" t="s">
        <v>1488</v>
      </c>
      <c r="BA342" s="1" t="s">
        <v>1490</v>
      </c>
      <c r="BB342" s="1" t="s">
        <v>166</v>
      </c>
      <c r="BD342" s="1" t="s">
        <v>466</v>
      </c>
      <c r="BF342" s="1" t="s">
        <v>138</v>
      </c>
      <c r="BG342" s="1" t="s">
        <v>152</v>
      </c>
      <c r="BH342" s="1" t="s">
        <v>152</v>
      </c>
      <c r="BI342" s="23">
        <v>42919</v>
      </c>
      <c r="BJ342" s="23">
        <v>43357</v>
      </c>
      <c r="BK342" s="24">
        <v>244.4</v>
      </c>
      <c r="BL342" s="1">
        <v>0.2</v>
      </c>
      <c r="DF342" s="22" t="s">
        <v>126</v>
      </c>
      <c r="DJ342" s="22" t="s">
        <v>153</v>
      </c>
      <c r="DM342" s="1">
        <v>0.4</v>
      </c>
      <c r="DN342" s="1">
        <v>0.7</v>
      </c>
    </row>
    <row r="343" ht="14" customHeight="1" spans="1:109">
      <c r="A343" s="1">
        <v>16031</v>
      </c>
      <c r="B343" s="1" t="s">
        <v>1491</v>
      </c>
      <c r="C343" s="1" t="s">
        <v>1492</v>
      </c>
      <c r="D343" s="1" t="s">
        <v>477</v>
      </c>
      <c r="E343" s="1" t="s">
        <v>127</v>
      </c>
      <c r="F343" s="1" t="s">
        <v>128</v>
      </c>
      <c r="G343" s="1" t="s">
        <v>197</v>
      </c>
      <c r="H343" s="1">
        <v>0</v>
      </c>
      <c r="K343" s="7">
        <f t="shared" si="112"/>
        <v>0</v>
      </c>
      <c r="L343" s="7">
        <f t="shared" si="113"/>
        <v>0</v>
      </c>
      <c r="M343" s="1">
        <f t="shared" si="114"/>
        <v>0</v>
      </c>
      <c r="N343" s="13">
        <f t="shared" si="115"/>
        <v>0.07515204</v>
      </c>
      <c r="P343" s="1">
        <f t="shared" si="116"/>
        <v>0</v>
      </c>
      <c r="Q343" s="1">
        <v>0</v>
      </c>
      <c r="S343" s="1" t="s">
        <v>130</v>
      </c>
      <c r="T343" s="1" t="e">
        <f>VLOOKUP($A343,'[1]Sheet 1'!$A:$AN,T$1,0)</f>
        <v>#N/A</v>
      </c>
      <c r="U343" s="1" t="s">
        <v>131</v>
      </c>
      <c r="V343" s="1" t="s">
        <v>171</v>
      </c>
      <c r="W343" s="1" t="s">
        <v>171</v>
      </c>
      <c r="X343" s="1" t="s">
        <v>134</v>
      </c>
      <c r="Y343" s="1" t="str">
        <f>VLOOKUP($A343,'[1]Sheet 1'!$A:$AN,Y$1,0)</f>
        <v>Proposed Plan</v>
      </c>
      <c r="Z343" s="1" t="str">
        <f>VLOOKUP($A343,'[1]Sheet 1'!$A:$AN,Z$1,0)</f>
        <v>PS China E2B(R3) Sub</v>
      </c>
      <c r="AA343" s="1" t="s">
        <v>131</v>
      </c>
      <c r="AB343" s="1" t="s">
        <v>529</v>
      </c>
      <c r="AC343" s="1" t="s">
        <v>159</v>
      </c>
      <c r="AD343" s="1" t="e">
        <f>VLOOKUP($A343,'[1]Sheet 1'!$A:$AN,AD$1,0)</f>
        <v>#N/A</v>
      </c>
      <c r="AE343" s="1" t="e">
        <f>VLOOKUP($A343,'[1]Sheet 1'!$A:$AN,AE$1,0)</f>
        <v>#N/A</v>
      </c>
      <c r="AF343" s="1" t="s">
        <v>171</v>
      </c>
      <c r="AG343" s="1" t="e">
        <f>VLOOKUP($A343,'[1]Sheet 1'!$A:$AN,AG$1,0)</f>
        <v>#N/A</v>
      </c>
      <c r="AH343" s="1" t="e">
        <f>VLOOKUP($A343,'[1]Sheet 1'!$A:$AN,AH$1,0)</f>
        <v>#N/A</v>
      </c>
      <c r="AI343" s="1" t="e">
        <f>VLOOKUP($A343,'[1]Sheet 1'!$A:$AN,AI$1,0)</f>
        <v>#N/A</v>
      </c>
      <c r="AJ343" s="1" t="e">
        <f>VLOOKUP($A343,'[1]Sheet 1'!$A:$AN,AJ$1,0)</f>
        <v>#N/A</v>
      </c>
      <c r="AK343" s="1" t="e">
        <f>VLOOKUP($A343,'[1]Sheet 1'!$A:$AN,AK$1,0)</f>
        <v>#REF!</v>
      </c>
      <c r="AL343" s="1" t="e">
        <f>VLOOKUP($A343,'[1]Sheet 1'!$A:$AN,AL$1,0)</f>
        <v>#REF!</v>
      </c>
      <c r="AM343" s="1" t="e">
        <f>VLOOKUP($A343,'[1]Sheet 1'!$A:$AN,AM$1,0)</f>
        <v>#REF!</v>
      </c>
      <c r="AN343" s="1" t="e">
        <f>VLOOKUP($A343,'[1]Sheet 1'!$A:$AN,AN$1,0)</f>
        <v>#REF!</v>
      </c>
      <c r="AO343" s="22" t="s">
        <v>1492</v>
      </c>
      <c r="AQ343" s="22" t="s">
        <v>1491</v>
      </c>
      <c r="AR343" s="1" t="s">
        <v>138</v>
      </c>
      <c r="AS343" s="1" t="s">
        <v>139</v>
      </c>
      <c r="AT343" s="1" t="s">
        <v>171</v>
      </c>
      <c r="AV343" s="1" t="s">
        <v>140</v>
      </c>
      <c r="AW343" s="1" t="s">
        <v>141</v>
      </c>
      <c r="AX343" s="1" t="s">
        <v>173</v>
      </c>
      <c r="AY343" s="28" t="s">
        <v>1493</v>
      </c>
      <c r="BI343" s="23">
        <v>43346</v>
      </c>
      <c r="BJ343" s="23">
        <v>43889</v>
      </c>
      <c r="BM343" s="29">
        <v>75152.04</v>
      </c>
      <c r="BO343" s="29">
        <v>75152.04</v>
      </c>
      <c r="CT343" s="1" t="s">
        <v>472</v>
      </c>
      <c r="DA343" s="29">
        <v>63000</v>
      </c>
      <c r="DB343" s="29">
        <v>75152.04</v>
      </c>
      <c r="DE343" s="22" t="s">
        <v>477</v>
      </c>
    </row>
    <row r="344" ht="14" hidden="1" customHeight="1" spans="1:114">
      <c r="A344" s="1" t="s">
        <v>1494</v>
      </c>
      <c r="B344" s="1" t="s">
        <v>1491</v>
      </c>
      <c r="C344" s="1" t="s">
        <v>1492</v>
      </c>
      <c r="D344" s="1" t="s">
        <v>477</v>
      </c>
      <c r="E344" s="1" t="s">
        <v>149</v>
      </c>
      <c r="F344" s="1" t="s">
        <v>128</v>
      </c>
      <c r="G344" s="1" t="s">
        <v>197</v>
      </c>
      <c r="H344" s="1" t="s">
        <v>1495</v>
      </c>
      <c r="K344" s="1">
        <f t="shared" si="112"/>
        <v>0</v>
      </c>
      <c r="L344" s="7">
        <f t="shared" si="113"/>
        <v>0</v>
      </c>
      <c r="M344" s="1">
        <f t="shared" si="114"/>
        <v>0</v>
      </c>
      <c r="N344" s="13">
        <f t="shared" si="115"/>
        <v>0.07515204</v>
      </c>
      <c r="P344" s="1">
        <f t="shared" si="116"/>
        <v>0</v>
      </c>
      <c r="Q344" s="1">
        <v>0</v>
      </c>
      <c r="S344" s="1" t="s">
        <v>130</v>
      </c>
      <c r="T344" s="1" t="e">
        <f>VLOOKUP($A344,'[1]Sheet 1'!$A:$AN,T$1,0)</f>
        <v>#N/A</v>
      </c>
      <c r="U344" s="1" t="s">
        <v>131</v>
      </c>
      <c r="V344" s="1" t="s">
        <v>171</v>
      </c>
      <c r="W344" s="1" t="s">
        <v>171</v>
      </c>
      <c r="X344" s="1" t="s">
        <v>134</v>
      </c>
      <c r="Y344" s="1" t="str">
        <f>VLOOKUP($A344,'[1]Sheet 1'!$A:$AN,Y$1,0)</f>
        <v>Strategy Approved</v>
      </c>
      <c r="Z344" s="1" t="str">
        <f>VLOOKUP($A344,'[1]Sheet 1'!$A:$AN,Z$1,0)</f>
        <v>PS China E2B R3 Submission</v>
      </c>
      <c r="AA344" s="1" t="s">
        <v>131</v>
      </c>
      <c r="AB344" s="1" t="s">
        <v>529</v>
      </c>
      <c r="AC344" s="1" t="s">
        <v>159</v>
      </c>
      <c r="AD344" s="1" t="e">
        <f>VLOOKUP($A344,'[1]Sheet 1'!$A:$AN,AD$1,0)</f>
        <v>#N/A</v>
      </c>
      <c r="AE344" s="1" t="e">
        <f>VLOOKUP($A344,'[1]Sheet 1'!$A:$AN,AE$1,0)</f>
        <v>#N/A</v>
      </c>
      <c r="AF344" s="1" t="s">
        <v>171</v>
      </c>
      <c r="AG344" s="1" t="e">
        <f>VLOOKUP($A344,'[1]Sheet 1'!$A:$AN,AG$1,0)</f>
        <v>#N/A</v>
      </c>
      <c r="AH344" s="1" t="e">
        <f>VLOOKUP($A344,'[1]Sheet 1'!$A:$AN,AH$1,0)</f>
        <v>#N/A</v>
      </c>
      <c r="AI344" s="1" t="e">
        <f>VLOOKUP($A344,'[1]Sheet 1'!$A:$AN,AI$1,0)</f>
        <v>#N/A</v>
      </c>
      <c r="AJ344" s="1" t="e">
        <f>VLOOKUP($A344,'[1]Sheet 1'!$A:$AN,AJ$1,0)</f>
        <v>#N/A</v>
      </c>
      <c r="AK344" s="1" t="e">
        <f>VLOOKUP($A344,'[1]Sheet 1'!$A:$AN,AK$1,0)</f>
        <v>#REF!</v>
      </c>
      <c r="AL344" s="1" t="e">
        <f>VLOOKUP($A344,'[1]Sheet 1'!$A:$AN,AL$1,0)</f>
        <v>#REF!</v>
      </c>
      <c r="AM344" s="1" t="e">
        <f>VLOOKUP($A344,'[1]Sheet 1'!$A:$AN,AM$1,0)</f>
        <v>#REF!</v>
      </c>
      <c r="AN344" s="1" t="e">
        <f>VLOOKUP($A344,'[1]Sheet 1'!$A:$AN,AN$1,0)</f>
        <v>#REF!</v>
      </c>
      <c r="AO344" s="22" t="s">
        <v>1496</v>
      </c>
      <c r="AW344" s="1" t="s">
        <v>172</v>
      </c>
      <c r="AZ344" s="22" t="s">
        <v>1495</v>
      </c>
      <c r="BA344" s="1" t="s">
        <v>841</v>
      </c>
      <c r="BB344" s="1" t="s">
        <v>204</v>
      </c>
      <c r="BD344" s="1" t="s">
        <v>466</v>
      </c>
      <c r="BF344" s="1" t="s">
        <v>138</v>
      </c>
      <c r="BG344" s="1" t="s">
        <v>152</v>
      </c>
      <c r="BH344" s="1" t="s">
        <v>152</v>
      </c>
      <c r="BI344" s="23">
        <v>43346</v>
      </c>
      <c r="BJ344" s="23">
        <v>43889</v>
      </c>
      <c r="BM344" s="29">
        <v>75152.04</v>
      </c>
      <c r="BO344" s="29">
        <v>75152.04</v>
      </c>
      <c r="DA344" s="29">
        <v>63000</v>
      </c>
      <c r="DB344" s="29">
        <v>75152.04</v>
      </c>
      <c r="DF344" s="22" t="s">
        <v>351</v>
      </c>
      <c r="DJ344" s="22" t="s">
        <v>351</v>
      </c>
    </row>
    <row r="345" ht="14" customHeight="1" spans="1:113">
      <c r="A345" s="1">
        <v>15811</v>
      </c>
      <c r="B345" s="1" t="s">
        <v>1497</v>
      </c>
      <c r="C345" s="1" t="s">
        <v>1498</v>
      </c>
      <c r="D345" s="1" t="s">
        <v>351</v>
      </c>
      <c r="E345" s="1" t="s">
        <v>127</v>
      </c>
      <c r="F345" s="1" t="s">
        <v>128</v>
      </c>
      <c r="G345" s="1" t="s">
        <v>197</v>
      </c>
      <c r="H345" s="1">
        <v>0</v>
      </c>
      <c r="I345" s="1">
        <v>0</v>
      </c>
      <c r="J345" s="1">
        <v>0</v>
      </c>
      <c r="K345" s="7">
        <f t="shared" si="112"/>
        <v>278170.24</v>
      </c>
      <c r="L345" s="7">
        <f t="shared" si="113"/>
        <v>227240.75</v>
      </c>
      <c r="M345" s="1">
        <f t="shared" si="114"/>
        <v>0</v>
      </c>
      <c r="N345" s="13">
        <f t="shared" si="115"/>
        <v>0.52643371</v>
      </c>
      <c r="P345" s="1">
        <f t="shared" si="116"/>
        <v>0</v>
      </c>
      <c r="Q345" s="1">
        <v>0</v>
      </c>
      <c r="S345" s="1" t="s">
        <v>130</v>
      </c>
      <c r="T345" s="1" t="str">
        <f>VLOOKUP($A345,'[1]Sheet 1'!$A:$AN,T$1,0)</f>
        <v>No</v>
      </c>
      <c r="U345" s="1" t="s">
        <v>131</v>
      </c>
      <c r="V345" s="1" t="s">
        <v>158</v>
      </c>
      <c r="W345" s="1" t="s">
        <v>158</v>
      </c>
      <c r="X345" s="1" t="s">
        <v>134</v>
      </c>
      <c r="Y345" s="1" t="str">
        <f>VLOOKUP($A345,'[1]Sheet 1'!$A:$AN,Y$1,0)</f>
        <v>Strategy Approved</v>
      </c>
      <c r="Z345" s="1" t="str">
        <f>VLOOKUP($A345,'[1]Sheet 1'!$A:$AN,Z$1,0)</f>
        <v>E2b Enhancements</v>
      </c>
      <c r="AA345" s="1" t="s">
        <v>131</v>
      </c>
      <c r="AB345" s="1" t="s">
        <v>529</v>
      </c>
      <c r="AC345" s="1" t="s">
        <v>159</v>
      </c>
      <c r="AD345" s="1" t="str">
        <f>VLOOKUP($A345,'[1]Sheet 1'!$A:$AN,AD$1,0)</f>
        <v>2020 End</v>
      </c>
      <c r="AE345" s="1" t="str">
        <f>VLOOKUP($A345,'[1]Sheet 1'!$A:$AN,AE$1,0)</f>
        <v>SONAR - Available in Horizon</v>
      </c>
      <c r="AF345" s="1" t="s">
        <v>158</v>
      </c>
      <c r="AG345" s="1" t="str">
        <f>VLOOKUP($A345,'[1]Sheet 1'!$A:$AN,AG$1,0)</f>
        <v>Operational Necessity</v>
      </c>
      <c r="AH345" s="1">
        <f>VLOOKUP($A345,'[1]Sheet 1'!$A:$AN,AH$1,0)</f>
        <v>0</v>
      </c>
      <c r="AI345" s="1" t="str">
        <f>VLOOKUP($A345,'[1]Sheet 1'!$A:$AN,AI$1,0)</f>
        <v>Patient Safety</v>
      </c>
      <c r="AJ345" s="1" t="str">
        <f>VLOOKUP($A345,'[1]Sheet 1'!$A:$AN,AJ$1,0)</f>
        <v>Safety Reporting and Submissions</v>
      </c>
      <c r="AK345" s="1" t="e">
        <f>VLOOKUP($A345,'[1]Sheet 1'!$A:$AN,AK$1,0)</f>
        <v>#REF!</v>
      </c>
      <c r="AL345" s="1" t="e">
        <f>VLOOKUP($A345,'[1]Sheet 1'!$A:$AN,AL$1,0)</f>
        <v>#REF!</v>
      </c>
      <c r="AM345" s="1" t="e">
        <f>VLOOKUP($A345,'[1]Sheet 1'!$A:$AN,AM$1,0)</f>
        <v>#REF!</v>
      </c>
      <c r="AN345" s="1" t="e">
        <f>VLOOKUP($A345,'[1]Sheet 1'!$A:$AN,AN$1,0)</f>
        <v>#REF!</v>
      </c>
      <c r="AO345" s="22" t="s">
        <v>1498</v>
      </c>
      <c r="AQ345" s="22" t="s">
        <v>1497</v>
      </c>
      <c r="AR345" s="1" t="s">
        <v>250</v>
      </c>
      <c r="AS345" s="1" t="s">
        <v>139</v>
      </c>
      <c r="AT345" s="1" t="s">
        <v>171</v>
      </c>
      <c r="AV345" s="1" t="s">
        <v>140</v>
      </c>
      <c r="AW345" s="1" t="s">
        <v>172</v>
      </c>
      <c r="AX345" s="1" t="s">
        <v>173</v>
      </c>
      <c r="AY345" s="28" t="s">
        <v>1499</v>
      </c>
      <c r="BI345" s="23">
        <v>44137</v>
      </c>
      <c r="BJ345" s="23">
        <v>44407</v>
      </c>
      <c r="BM345" s="29">
        <v>299192.96</v>
      </c>
      <c r="BO345" s="29">
        <v>299192.96</v>
      </c>
      <c r="BP345" s="29">
        <v>37702.05</v>
      </c>
      <c r="BQ345" s="29">
        <v>49473.76</v>
      </c>
      <c r="BR345" s="29">
        <v>42657.52</v>
      </c>
      <c r="BS345" s="29">
        <v>101680.14</v>
      </c>
      <c r="BT345" s="29">
        <v>46656.77</v>
      </c>
      <c r="BU345" s="29"/>
      <c r="BV345" s="29"/>
      <c r="BW345" s="29"/>
      <c r="BX345" s="29"/>
      <c r="BY345" s="29"/>
      <c r="BZ345" s="29"/>
      <c r="CA345" s="29"/>
      <c r="CC345" s="29">
        <v>278170.24</v>
      </c>
      <c r="CD345" s="29">
        <v>227240.75</v>
      </c>
      <c r="CT345" s="1" t="s">
        <v>227</v>
      </c>
      <c r="CU345" s="29">
        <v>227240.75</v>
      </c>
      <c r="CV345" s="29">
        <v>129833.33</v>
      </c>
      <c r="CW345" s="29">
        <v>180799.87</v>
      </c>
      <c r="CX345" s="29">
        <v>97388.88</v>
      </c>
      <c r="CY345" s="29">
        <v>97388.91</v>
      </c>
      <c r="DA345" s="29">
        <v>308000</v>
      </c>
      <c r="DB345" s="29">
        <v>526433.71</v>
      </c>
      <c r="DE345" s="22" t="s">
        <v>351</v>
      </c>
      <c r="DI345" s="22" t="s">
        <v>351</v>
      </c>
    </row>
    <row r="346" ht="14" hidden="1" customHeight="1" spans="1:114">
      <c r="A346" s="1" t="s">
        <v>1500</v>
      </c>
      <c r="B346" s="1" t="s">
        <v>1497</v>
      </c>
      <c r="C346" s="1" t="s">
        <v>1498</v>
      </c>
      <c r="D346" s="1" t="s">
        <v>351</v>
      </c>
      <c r="E346" s="1" t="s">
        <v>149</v>
      </c>
      <c r="F346" s="1" t="s">
        <v>128</v>
      </c>
      <c r="G346" s="1" t="s">
        <v>197</v>
      </c>
      <c r="H346" s="1" t="s">
        <v>1501</v>
      </c>
      <c r="I346" s="1">
        <v>0</v>
      </c>
      <c r="J346" s="1">
        <v>0</v>
      </c>
      <c r="K346" s="1">
        <f t="shared" si="112"/>
        <v>278170.24</v>
      </c>
      <c r="L346" s="7">
        <f t="shared" si="113"/>
        <v>227240.75</v>
      </c>
      <c r="M346" s="1">
        <f t="shared" si="114"/>
        <v>0</v>
      </c>
      <c r="N346" s="13">
        <f t="shared" si="115"/>
        <v>0.52643371</v>
      </c>
      <c r="P346" s="1">
        <f t="shared" si="116"/>
        <v>0</v>
      </c>
      <c r="Q346" s="1">
        <v>0</v>
      </c>
      <c r="S346" s="1" t="s">
        <v>130</v>
      </c>
      <c r="T346" s="1" t="str">
        <f>VLOOKUP($A346,'[1]Sheet 1'!$A:$AN,T$1,0)</f>
        <v>No</v>
      </c>
      <c r="U346" s="1" t="s">
        <v>131</v>
      </c>
      <c r="V346" s="1" t="s">
        <v>158</v>
      </c>
      <c r="W346" s="1" t="s">
        <v>158</v>
      </c>
      <c r="X346" s="1" t="s">
        <v>134</v>
      </c>
      <c r="Y346" s="1" t="str">
        <f>VLOOKUP($A346,'[1]Sheet 1'!$A:$AN,Y$1,0)</f>
        <v>Strategy Approved</v>
      </c>
      <c r="Z346" s="1" t="str">
        <f>VLOOKUP($A346,'[1]Sheet 1'!$A:$AN,Z$1,0)</f>
        <v>E2b Enhancements</v>
      </c>
      <c r="AA346" s="1" t="s">
        <v>131</v>
      </c>
      <c r="AB346" s="1" t="s">
        <v>529</v>
      </c>
      <c r="AC346" s="1" t="s">
        <v>159</v>
      </c>
      <c r="AD346" s="1" t="str">
        <f>VLOOKUP($A346,'[1]Sheet 1'!$A:$AN,AD$1,0)</f>
        <v>2020 End</v>
      </c>
      <c r="AE346" s="1" t="str">
        <f>VLOOKUP($A346,'[1]Sheet 1'!$A:$AN,AE$1,0)</f>
        <v>SONAR - Available in Horizon</v>
      </c>
      <c r="AF346" s="1" t="s">
        <v>158</v>
      </c>
      <c r="AG346" s="1" t="str">
        <f>VLOOKUP($A346,'[1]Sheet 1'!$A:$AN,AG$1,0)</f>
        <v>Operational Necessity</v>
      </c>
      <c r="AH346" s="1">
        <f>VLOOKUP($A346,'[1]Sheet 1'!$A:$AN,AH$1,0)</f>
        <v>0</v>
      </c>
      <c r="AI346" s="1" t="str">
        <f>VLOOKUP($A346,'[1]Sheet 1'!$A:$AN,AI$1,0)</f>
        <v>Patient Safety</v>
      </c>
      <c r="AJ346" s="1" t="str">
        <f>VLOOKUP($A346,'[1]Sheet 1'!$A:$AN,AJ$1,0)</f>
        <v>Safety Reporting and Submissions</v>
      </c>
      <c r="AK346" s="1" t="e">
        <f>VLOOKUP($A346,'[1]Sheet 1'!$A:$AN,AK$1,0)</f>
        <v>#REF!</v>
      </c>
      <c r="AL346" s="1" t="e">
        <f>VLOOKUP($A346,'[1]Sheet 1'!$A:$AN,AL$1,0)</f>
        <v>#REF!</v>
      </c>
      <c r="AM346" s="1" t="e">
        <f>VLOOKUP($A346,'[1]Sheet 1'!$A:$AN,AM$1,0)</f>
        <v>#REF!</v>
      </c>
      <c r="AN346" s="1" t="e">
        <f>VLOOKUP($A346,'[1]Sheet 1'!$A:$AN,AN$1,0)</f>
        <v>#REF!</v>
      </c>
      <c r="AO346" s="22" t="s">
        <v>1498</v>
      </c>
      <c r="AW346" s="1" t="s">
        <v>172</v>
      </c>
      <c r="AZ346" s="22" t="s">
        <v>1501</v>
      </c>
      <c r="BA346" s="1" t="s">
        <v>1502</v>
      </c>
      <c r="BB346" s="1" t="s">
        <v>232</v>
      </c>
      <c r="BD346" s="1" t="s">
        <v>466</v>
      </c>
      <c r="BF346" s="1" t="s">
        <v>925</v>
      </c>
      <c r="BG346" s="1" t="s">
        <v>152</v>
      </c>
      <c r="BH346" s="1" t="s">
        <v>152</v>
      </c>
      <c r="BI346" s="23">
        <v>44137</v>
      </c>
      <c r="BJ346" s="23">
        <v>44407</v>
      </c>
      <c r="BM346" s="29">
        <v>299192.96</v>
      </c>
      <c r="BO346" s="29">
        <v>299192.96</v>
      </c>
      <c r="BP346" s="29">
        <v>37702.05</v>
      </c>
      <c r="BQ346" s="29">
        <v>49473.76</v>
      </c>
      <c r="BR346" s="29">
        <v>42657.52</v>
      </c>
      <c r="BS346" s="29">
        <v>101680.14</v>
      </c>
      <c r="BT346" s="29">
        <v>46656.77</v>
      </c>
      <c r="BU346" s="29"/>
      <c r="BV346" s="29"/>
      <c r="BW346" s="29"/>
      <c r="BX346" s="29"/>
      <c r="BY346" s="29"/>
      <c r="BZ346" s="29"/>
      <c r="CA346" s="29"/>
      <c r="CC346" s="29">
        <v>278170.24</v>
      </c>
      <c r="CD346" s="29">
        <v>227240.75</v>
      </c>
      <c r="CU346" s="29">
        <v>227240.75</v>
      </c>
      <c r="CV346" s="29">
        <v>129833.33</v>
      </c>
      <c r="CW346" s="29">
        <v>180799.87</v>
      </c>
      <c r="CX346" s="29">
        <v>97388.88</v>
      </c>
      <c r="CY346" s="29">
        <v>97388.91</v>
      </c>
      <c r="DA346" s="29">
        <v>308000</v>
      </c>
      <c r="DB346" s="29">
        <v>526433.71</v>
      </c>
      <c r="DF346" s="22" t="s">
        <v>351</v>
      </c>
      <c r="DJ346" s="22" t="s">
        <v>351</v>
      </c>
    </row>
    <row r="347" ht="14" customHeight="1" spans="1:135">
      <c r="A347" s="1">
        <v>15899</v>
      </c>
      <c r="B347" s="1" t="s">
        <v>1503</v>
      </c>
      <c r="C347" s="1" t="s">
        <v>1504</v>
      </c>
      <c r="D347" s="1" t="s">
        <v>658</v>
      </c>
      <c r="E347" s="1" t="s">
        <v>127</v>
      </c>
      <c r="F347" s="1" t="s">
        <v>277</v>
      </c>
      <c r="G347" s="1" t="s">
        <v>309</v>
      </c>
      <c r="H347" s="1">
        <v>0</v>
      </c>
      <c r="I347" s="1">
        <v>0</v>
      </c>
      <c r="J347" s="1">
        <v>0</v>
      </c>
      <c r="K347" s="7">
        <f t="shared" si="112"/>
        <v>208915.51</v>
      </c>
      <c r="L347" s="7">
        <f t="shared" si="113"/>
        <v>160440</v>
      </c>
      <c r="M347" s="1">
        <f t="shared" si="114"/>
        <v>0</v>
      </c>
      <c r="N347" s="13">
        <f t="shared" si="115"/>
        <v>0.39463738</v>
      </c>
      <c r="P347" s="1">
        <f t="shared" si="116"/>
        <v>0</v>
      </c>
      <c r="Q347" s="1">
        <v>0</v>
      </c>
      <c r="S347" s="1" t="s">
        <v>130</v>
      </c>
      <c r="T347" s="1" t="str">
        <f>VLOOKUP($A347,'[1]Sheet 1'!$A:$AN,T$1,0)</f>
        <v>No</v>
      </c>
      <c r="U347" s="1" t="s">
        <v>466</v>
      </c>
      <c r="V347" s="1" t="s">
        <v>132</v>
      </c>
      <c r="W347" s="1" t="s">
        <v>569</v>
      </c>
      <c r="X347" s="1" t="s">
        <v>134</v>
      </c>
      <c r="Y347" s="1" t="str">
        <f>VLOOKUP($A347,'[1]Sheet 1'!$A:$AN,Y$1,0)</f>
        <v>Proposed Plan</v>
      </c>
      <c r="Z347" s="1" t="str">
        <f>VLOOKUP($A347,'[1]Sheet 1'!$A:$AN,Z$1,0)</f>
        <v>Translate AI Platform</v>
      </c>
      <c r="AA347" s="1" t="s">
        <v>466</v>
      </c>
      <c r="AB347" s="1" t="s">
        <v>529</v>
      </c>
      <c r="AC347" s="1" t="s">
        <v>588</v>
      </c>
      <c r="AD347" s="1" t="str">
        <f>VLOOKUP($A347,'[1]Sheet 1'!$A:$AN,AD$1,0)</f>
        <v>TO Be Updated</v>
      </c>
      <c r="AE347" s="1" t="str">
        <f>VLOOKUP($A347,'[1]Sheet 1'!$A:$AN,AE$1,0)</f>
        <v>TO Be Updated</v>
      </c>
      <c r="AF347" s="1" t="s">
        <v>137</v>
      </c>
      <c r="AG347" s="1" t="str">
        <f>VLOOKUP($A347,'[1]Sheet 1'!$A:$AN,AG$1,0)</f>
        <v>TO Be Updated</v>
      </c>
      <c r="AH347" s="1" t="str">
        <f>VLOOKUP($A347,'[1]Sheet 1'!$A:$AN,AH$1,0)</f>
        <v>TO Be Updated</v>
      </c>
      <c r="AI347" s="1" t="str">
        <f>VLOOKUP($A347,'[1]Sheet 1'!$A:$AN,AI$1,0)</f>
        <v>TO Be Updated</v>
      </c>
      <c r="AJ347" s="1" t="str">
        <f>VLOOKUP($A347,'[1]Sheet 1'!$A:$AN,AJ$1,0)</f>
        <v>TO Be Updated</v>
      </c>
      <c r="AK347" s="1" t="e">
        <f>VLOOKUP($A347,'[1]Sheet 1'!$A:$AN,AK$1,0)</f>
        <v>#REF!</v>
      </c>
      <c r="AL347" s="1" t="e">
        <f>VLOOKUP($A347,'[1]Sheet 1'!$A:$AN,AL$1,0)</f>
        <v>#REF!</v>
      </c>
      <c r="AM347" s="1" t="e">
        <f>VLOOKUP($A347,'[1]Sheet 1'!$A:$AN,AM$1,0)</f>
        <v>#REF!</v>
      </c>
      <c r="AN347" s="1" t="e">
        <f>VLOOKUP($A347,'[1]Sheet 1'!$A:$AN,AN$1,0)</f>
        <v>#REF!</v>
      </c>
      <c r="AO347" s="22" t="s">
        <v>1504</v>
      </c>
      <c r="AQ347" s="22" t="s">
        <v>1503</v>
      </c>
      <c r="AR347" s="1" t="s">
        <v>570</v>
      </c>
      <c r="AS347" s="1" t="s">
        <v>139</v>
      </c>
      <c r="AV347" s="1" t="s">
        <v>140</v>
      </c>
      <c r="AW347" s="1" t="s">
        <v>141</v>
      </c>
      <c r="AX347" s="1" t="s">
        <v>173</v>
      </c>
      <c r="AY347" s="22" t="s">
        <v>1505</v>
      </c>
      <c r="BI347" s="23">
        <v>43831</v>
      </c>
      <c r="BJ347" s="23">
        <v>44498</v>
      </c>
      <c r="BK347" s="24">
        <f t="shared" ref="BK347:CS347" si="120">SUM(BK348:BK349)</f>
        <v>2.1</v>
      </c>
      <c r="BL347" s="1">
        <f t="shared" si="120"/>
        <v>0</v>
      </c>
      <c r="BM347" s="29">
        <f t="shared" si="120"/>
        <v>234197.38</v>
      </c>
      <c r="BN347" s="1">
        <f t="shared" si="120"/>
        <v>0</v>
      </c>
      <c r="BO347" s="29">
        <f t="shared" si="120"/>
        <v>234197.38</v>
      </c>
      <c r="BP347" s="29">
        <f t="shared" si="120"/>
        <v>162307.4</v>
      </c>
      <c r="BQ347" s="29">
        <f t="shared" si="120"/>
        <v>14862.17</v>
      </c>
      <c r="BR347" s="29">
        <f t="shared" si="120"/>
        <v>19216.3</v>
      </c>
      <c r="BS347" s="29">
        <f t="shared" si="120"/>
        <v>12529.64</v>
      </c>
      <c r="BT347" s="1">
        <f t="shared" si="120"/>
        <v>0</v>
      </c>
      <c r="BU347" s="1">
        <f t="shared" si="120"/>
        <v>0</v>
      </c>
      <c r="BV347" s="1">
        <f t="shared" si="120"/>
        <v>0</v>
      </c>
      <c r="BW347" s="1">
        <f t="shared" si="120"/>
        <v>0</v>
      </c>
      <c r="BX347" s="1">
        <f t="shared" si="120"/>
        <v>0</v>
      </c>
      <c r="BY347" s="1">
        <f t="shared" si="120"/>
        <v>0</v>
      </c>
      <c r="BZ347" s="1">
        <f t="shared" si="120"/>
        <v>0</v>
      </c>
      <c r="CA347" s="1">
        <f t="shared" si="120"/>
        <v>0</v>
      </c>
      <c r="CB347" s="1">
        <f t="shared" si="120"/>
        <v>0</v>
      </c>
      <c r="CC347" s="29">
        <f t="shared" si="120"/>
        <v>208915.51</v>
      </c>
      <c r="CD347" s="29">
        <f t="shared" si="120"/>
        <v>160440</v>
      </c>
      <c r="CE347" s="1">
        <f t="shared" si="120"/>
        <v>0</v>
      </c>
      <c r="CF347" s="1">
        <f t="shared" si="120"/>
        <v>0</v>
      </c>
      <c r="CG347" s="1">
        <f t="shared" si="120"/>
        <v>0</v>
      </c>
      <c r="CH347" s="1">
        <f t="shared" si="120"/>
        <v>0</v>
      </c>
      <c r="CI347" s="1">
        <f t="shared" si="120"/>
        <v>0</v>
      </c>
      <c r="CJ347" s="1">
        <f t="shared" si="120"/>
        <v>0</v>
      </c>
      <c r="CK347" s="1">
        <f t="shared" si="120"/>
        <v>0</v>
      </c>
      <c r="CL347" s="1">
        <f t="shared" si="120"/>
        <v>0</v>
      </c>
      <c r="CM347" s="1">
        <f t="shared" si="120"/>
        <v>0</v>
      </c>
      <c r="CN347" s="1">
        <f t="shared" si="120"/>
        <v>0</v>
      </c>
      <c r="CO347" s="1">
        <f t="shared" si="120"/>
        <v>0</v>
      </c>
      <c r="CP347" s="1">
        <f t="shared" si="120"/>
        <v>0</v>
      </c>
      <c r="CQ347" s="1">
        <f t="shared" si="120"/>
        <v>0</v>
      </c>
      <c r="CR347" s="1">
        <f t="shared" si="120"/>
        <v>0</v>
      </c>
      <c r="CS347" s="1">
        <f t="shared" si="120"/>
        <v>0</v>
      </c>
      <c r="CT347" s="1" t="s">
        <v>472</v>
      </c>
      <c r="CU347" s="29">
        <f t="shared" ref="CU347:DB347" si="121">SUM(CU348:CU349)</f>
        <v>160440</v>
      </c>
      <c r="CV347" s="29">
        <f t="shared" si="121"/>
        <v>196385.87</v>
      </c>
      <c r="CW347" s="29">
        <f t="shared" si="121"/>
        <v>35449.64</v>
      </c>
      <c r="CX347" s="29">
        <f t="shared" si="121"/>
        <v>68760</v>
      </c>
      <c r="CY347" s="29">
        <f t="shared" si="121"/>
        <v>68760</v>
      </c>
      <c r="CZ347" s="29">
        <f t="shared" si="121"/>
        <v>275000</v>
      </c>
      <c r="DA347" s="29">
        <f t="shared" si="121"/>
        <v>300281.87</v>
      </c>
      <c r="DB347" s="29">
        <f t="shared" si="121"/>
        <v>394637.38</v>
      </c>
      <c r="DE347" s="22" t="s">
        <v>658</v>
      </c>
      <c r="DK347" s="1">
        <f t="shared" ref="DK347:EE347" si="122">SUM(DK348:DK349)</f>
        <v>0</v>
      </c>
      <c r="DL347" s="1">
        <f t="shared" si="122"/>
        <v>0</v>
      </c>
      <c r="DM347" s="1">
        <f t="shared" si="122"/>
        <v>0</v>
      </c>
      <c r="DN347" s="1">
        <f t="shared" si="122"/>
        <v>0</v>
      </c>
      <c r="DO347" s="1">
        <f t="shared" si="122"/>
        <v>0</v>
      </c>
      <c r="DP347" s="1">
        <f t="shared" si="122"/>
        <v>0</v>
      </c>
      <c r="DQ347" s="1">
        <f t="shared" si="122"/>
        <v>0</v>
      </c>
      <c r="DR347" s="1">
        <f t="shared" si="122"/>
        <v>0</v>
      </c>
      <c r="DS347" s="1">
        <f t="shared" si="122"/>
        <v>0</v>
      </c>
      <c r="DT347" s="1">
        <f t="shared" si="122"/>
        <v>0</v>
      </c>
      <c r="DU347" s="1">
        <f t="shared" si="122"/>
        <v>0</v>
      </c>
      <c r="DV347" s="1">
        <f t="shared" si="122"/>
        <v>0</v>
      </c>
      <c r="DW347" s="1">
        <f t="shared" si="122"/>
        <v>0</v>
      </c>
      <c r="DX347" s="1">
        <f t="shared" si="122"/>
        <v>0</v>
      </c>
      <c r="DY347" s="1">
        <f t="shared" si="122"/>
        <v>0</v>
      </c>
      <c r="DZ347" s="1">
        <f t="shared" si="122"/>
        <v>0</v>
      </c>
      <c r="EA347" s="1">
        <f t="shared" si="122"/>
        <v>0</v>
      </c>
      <c r="EB347" s="1">
        <f t="shared" si="122"/>
        <v>0</v>
      </c>
      <c r="EC347" s="1">
        <f t="shared" si="122"/>
        <v>0</v>
      </c>
      <c r="ED347" s="1">
        <f t="shared" si="122"/>
        <v>0</v>
      </c>
      <c r="EE347" s="1">
        <f t="shared" si="122"/>
        <v>0</v>
      </c>
    </row>
    <row r="348" ht="14" hidden="1" customHeight="1" spans="1:114">
      <c r="A348" s="1" t="s">
        <v>1506</v>
      </c>
      <c r="B348" s="1" t="s">
        <v>1503</v>
      </c>
      <c r="C348" s="1" t="s">
        <v>1504</v>
      </c>
      <c r="D348" s="1" t="s">
        <v>658</v>
      </c>
      <c r="E348" s="1" t="s">
        <v>149</v>
      </c>
      <c r="F348" s="1" t="s">
        <v>277</v>
      </c>
      <c r="G348" s="1" t="s">
        <v>309</v>
      </c>
      <c r="H348" s="1" t="s">
        <v>1507</v>
      </c>
      <c r="I348" s="1">
        <v>0</v>
      </c>
      <c r="J348" s="1">
        <v>0</v>
      </c>
      <c r="K348" s="1">
        <f t="shared" si="112"/>
        <v>0</v>
      </c>
      <c r="L348" s="7">
        <f t="shared" si="113"/>
        <v>160440</v>
      </c>
      <c r="M348" s="1">
        <f t="shared" si="114"/>
        <v>0</v>
      </c>
      <c r="N348" s="13">
        <f t="shared" si="115"/>
        <v>0.16044</v>
      </c>
      <c r="P348" s="1">
        <f t="shared" si="116"/>
        <v>0</v>
      </c>
      <c r="Q348" s="1">
        <v>0</v>
      </c>
      <c r="S348" s="1" t="s">
        <v>130</v>
      </c>
      <c r="T348" s="1" t="str">
        <f>VLOOKUP($A348,'[1]Sheet 1'!$A:$AN,T$1,0)</f>
        <v>No</v>
      </c>
      <c r="U348" s="1" t="s">
        <v>466</v>
      </c>
      <c r="V348" s="1" t="s">
        <v>132</v>
      </c>
      <c r="W348" s="1" t="s">
        <v>569</v>
      </c>
      <c r="X348" s="1" t="s">
        <v>134</v>
      </c>
      <c r="Y348" s="1" t="str">
        <f>VLOOKUP($A348,'[1]Sheet 1'!$A:$AN,Y$1,0)</f>
        <v>Proposed Plan</v>
      </c>
      <c r="Z348" s="1" t="str">
        <f>VLOOKUP($A348,'[1]Sheet 1'!$A:$AN,Z$1,0)</f>
        <v>Translate AI implement</v>
      </c>
      <c r="AA348" s="1" t="s">
        <v>466</v>
      </c>
      <c r="AB348" s="1" t="s">
        <v>529</v>
      </c>
      <c r="AC348" s="1" t="s">
        <v>588</v>
      </c>
      <c r="AD348" s="1" t="str">
        <f>VLOOKUP($A348,'[1]Sheet 1'!$A:$AN,AD$1,0)</f>
        <v>TO Be Updated</v>
      </c>
      <c r="AE348" s="1" t="str">
        <f>VLOOKUP($A348,'[1]Sheet 1'!$A:$AN,AE$1,0)</f>
        <v>TO Be Updated</v>
      </c>
      <c r="AF348" s="1" t="s">
        <v>137</v>
      </c>
      <c r="AG348" s="1" t="str">
        <f>VLOOKUP($A348,'[1]Sheet 1'!$A:$AN,AG$1,0)</f>
        <v>TO Be Updated</v>
      </c>
      <c r="AH348" s="1" t="str">
        <f>VLOOKUP($A348,'[1]Sheet 1'!$A:$AN,AH$1,0)</f>
        <v>TO Be Updated</v>
      </c>
      <c r="AI348" s="1" t="str">
        <f>VLOOKUP($A348,'[1]Sheet 1'!$A:$AN,AI$1,0)</f>
        <v>TO Be Updated</v>
      </c>
      <c r="AJ348" s="1" t="str">
        <f>VLOOKUP($A348,'[1]Sheet 1'!$A:$AN,AJ$1,0)</f>
        <v>TO Be Updated</v>
      </c>
      <c r="AK348" s="1" t="e">
        <f>VLOOKUP($A348,'[1]Sheet 1'!$A:$AN,AK$1,0)</f>
        <v>#REF!</v>
      </c>
      <c r="AL348" s="1" t="e">
        <f>VLOOKUP($A348,'[1]Sheet 1'!$A:$AN,AL$1,0)</f>
        <v>#REF!</v>
      </c>
      <c r="AM348" s="1" t="e">
        <f>VLOOKUP($A348,'[1]Sheet 1'!$A:$AN,AM$1,0)</f>
        <v>#REF!</v>
      </c>
      <c r="AN348" s="1" t="e">
        <f>VLOOKUP($A348,'[1]Sheet 1'!$A:$AN,AN$1,0)</f>
        <v>#REF!</v>
      </c>
      <c r="AO348" s="22" t="s">
        <v>1508</v>
      </c>
      <c r="AW348" s="1" t="s">
        <v>141</v>
      </c>
      <c r="AZ348" s="22" t="s">
        <v>1507</v>
      </c>
      <c r="BA348" s="1" t="s">
        <v>1509</v>
      </c>
      <c r="BB348" s="1" t="s">
        <v>309</v>
      </c>
      <c r="BD348" s="1" t="s">
        <v>466</v>
      </c>
      <c r="BE348" s="22" t="s">
        <v>1510</v>
      </c>
      <c r="BF348" s="1" t="s">
        <v>258</v>
      </c>
      <c r="BG348" s="1" t="s">
        <v>152</v>
      </c>
      <c r="BH348" s="1" t="s">
        <v>152</v>
      </c>
      <c r="BI348" s="23">
        <v>43831</v>
      </c>
      <c r="BJ348" s="23">
        <v>44012</v>
      </c>
      <c r="CD348" s="29">
        <v>160440</v>
      </c>
      <c r="CU348" s="29">
        <v>160440</v>
      </c>
      <c r="CW348" s="29">
        <v>22920</v>
      </c>
      <c r="CX348" s="29">
        <v>68760</v>
      </c>
      <c r="CY348" s="29">
        <v>68760</v>
      </c>
      <c r="DB348" s="29">
        <v>160440</v>
      </c>
      <c r="DF348" s="22" t="s">
        <v>658</v>
      </c>
      <c r="DJ348" s="22" t="s">
        <v>658</v>
      </c>
    </row>
    <row r="349" ht="14" hidden="1" customHeight="1" spans="1:121">
      <c r="A349" s="1" t="s">
        <v>1511</v>
      </c>
      <c r="B349" s="1" t="s">
        <v>1503</v>
      </c>
      <c r="C349" s="1" t="s">
        <v>1504</v>
      </c>
      <c r="D349" s="1" t="s">
        <v>658</v>
      </c>
      <c r="E349" s="1" t="s">
        <v>149</v>
      </c>
      <c r="F349" s="1" t="s">
        <v>277</v>
      </c>
      <c r="G349" s="1" t="s">
        <v>309</v>
      </c>
      <c r="H349" s="1" t="s">
        <v>1512</v>
      </c>
      <c r="I349" s="1">
        <v>0</v>
      </c>
      <c r="J349" s="1">
        <v>0</v>
      </c>
      <c r="K349" s="1">
        <f t="shared" si="112"/>
        <v>208915.51</v>
      </c>
      <c r="L349" s="7">
        <f t="shared" si="113"/>
        <v>0</v>
      </c>
      <c r="M349" s="1">
        <f t="shared" si="114"/>
        <v>0</v>
      </c>
      <c r="N349" s="13">
        <f t="shared" si="115"/>
        <v>0.23419738</v>
      </c>
      <c r="P349" s="1">
        <f t="shared" si="116"/>
        <v>0</v>
      </c>
      <c r="Q349" s="1">
        <v>0</v>
      </c>
      <c r="S349" s="1" t="s">
        <v>130</v>
      </c>
      <c r="T349" s="1" t="str">
        <f>VLOOKUP($A349,'[1]Sheet 1'!$A:$AN,T$1,0)</f>
        <v>No</v>
      </c>
      <c r="U349" s="1" t="s">
        <v>466</v>
      </c>
      <c r="V349" s="1" t="s">
        <v>132</v>
      </c>
      <c r="W349" s="1" t="s">
        <v>569</v>
      </c>
      <c r="X349" s="1" t="s">
        <v>1513</v>
      </c>
      <c r="Y349" s="1" t="str">
        <f>VLOOKUP($A349,'[1]Sheet 1'!$A:$AN,Y$1,0)</f>
        <v>Strategy Approved</v>
      </c>
      <c r="Z349" s="1" t="str">
        <f>VLOOKUP($A349,'[1]Sheet 1'!$A:$AN,Z$1,0)</f>
        <v>Translate AI seed</v>
      </c>
      <c r="AA349" s="1" t="s">
        <v>466</v>
      </c>
      <c r="AB349" s="1" t="s">
        <v>529</v>
      </c>
      <c r="AC349" s="1" t="s">
        <v>588</v>
      </c>
      <c r="AD349" s="1" t="str">
        <f>VLOOKUP($A349,'[1]Sheet 1'!$A:$AN,AD$1,0)</f>
        <v>TO Be Updated</v>
      </c>
      <c r="AE349" s="1" t="str">
        <f>VLOOKUP($A349,'[1]Sheet 1'!$A:$AN,AE$1,0)</f>
        <v>TO Be Updated</v>
      </c>
      <c r="AF349" s="1" t="s">
        <v>137</v>
      </c>
      <c r="AG349" s="1" t="str">
        <f>VLOOKUP($A349,'[1]Sheet 1'!$A:$AN,AG$1,0)</f>
        <v>TO Be Updated</v>
      </c>
      <c r="AH349" s="1" t="str">
        <f>VLOOKUP($A349,'[1]Sheet 1'!$A:$AN,AH$1,0)</f>
        <v>TO Be Updated</v>
      </c>
      <c r="AI349" s="1" t="str">
        <f>VLOOKUP($A349,'[1]Sheet 1'!$A:$AN,AI$1,0)</f>
        <v>TO Be Updated</v>
      </c>
      <c r="AJ349" s="1" t="str">
        <f>VLOOKUP($A349,'[1]Sheet 1'!$A:$AN,AJ$1,0)</f>
        <v>TO Be Updated</v>
      </c>
      <c r="AK349" s="1" t="e">
        <f>VLOOKUP($A349,'[1]Sheet 1'!$A:$AN,AK$1,0)</f>
        <v>#REF!</v>
      </c>
      <c r="AL349" s="1" t="e">
        <f>VLOOKUP($A349,'[1]Sheet 1'!$A:$AN,AL$1,0)</f>
        <v>#REF!</v>
      </c>
      <c r="AM349" s="1" t="e">
        <f>VLOOKUP($A349,'[1]Sheet 1'!$A:$AN,AM$1,0)</f>
        <v>#REF!</v>
      </c>
      <c r="AN349" s="1" t="e">
        <f>VLOOKUP($A349,'[1]Sheet 1'!$A:$AN,AN$1,0)</f>
        <v>#REF!</v>
      </c>
      <c r="AO349" s="22" t="s">
        <v>1514</v>
      </c>
      <c r="AW349" s="1" t="s">
        <v>172</v>
      </c>
      <c r="AZ349" s="22" t="s">
        <v>1512</v>
      </c>
      <c r="BA349" s="1" t="s">
        <v>1509</v>
      </c>
      <c r="BB349" s="1" t="s">
        <v>309</v>
      </c>
      <c r="BD349" s="1" t="s">
        <v>466</v>
      </c>
      <c r="BE349" s="22" t="s">
        <v>1515</v>
      </c>
      <c r="BF349" s="1" t="s">
        <v>258</v>
      </c>
      <c r="BG349" s="1" t="s">
        <v>152</v>
      </c>
      <c r="BH349" s="1" t="s">
        <v>152</v>
      </c>
      <c r="BI349" s="23">
        <v>44293</v>
      </c>
      <c r="BJ349" s="23">
        <v>44498</v>
      </c>
      <c r="BK349" s="24">
        <v>2.1</v>
      </c>
      <c r="BL349" s="1">
        <v>0</v>
      </c>
      <c r="BM349" s="29">
        <v>234197.38</v>
      </c>
      <c r="BO349" s="29">
        <v>234197.38</v>
      </c>
      <c r="BP349" s="29">
        <v>162307.4</v>
      </c>
      <c r="BQ349" s="29">
        <v>14862.17</v>
      </c>
      <c r="BR349" s="29">
        <v>19216.3</v>
      </c>
      <c r="BS349" s="29">
        <v>12529.64</v>
      </c>
      <c r="CC349" s="29">
        <v>208915.51</v>
      </c>
      <c r="CV349" s="29">
        <v>196385.87</v>
      </c>
      <c r="CW349" s="29">
        <v>12529.64</v>
      </c>
      <c r="CZ349" s="29">
        <v>275000</v>
      </c>
      <c r="DA349" s="29">
        <v>300281.87</v>
      </c>
      <c r="DB349" s="29">
        <v>234197.38</v>
      </c>
      <c r="DF349" s="22" t="s">
        <v>658</v>
      </c>
      <c r="DJ349" s="22" t="s">
        <v>658</v>
      </c>
      <c r="DQ349" s="1">
        <v>0</v>
      </c>
    </row>
    <row r="350" ht="14" customHeight="1" spans="1:113">
      <c r="A350" s="1">
        <v>15915</v>
      </c>
      <c r="B350" s="1" t="s">
        <v>1516</v>
      </c>
      <c r="C350" s="1" t="s">
        <v>1517</v>
      </c>
      <c r="D350" s="1" t="s">
        <v>1399</v>
      </c>
      <c r="E350" s="1" t="s">
        <v>127</v>
      </c>
      <c r="F350" s="1" t="s">
        <v>128</v>
      </c>
      <c r="G350" s="1" t="s">
        <v>170</v>
      </c>
      <c r="H350" s="1">
        <v>0</v>
      </c>
      <c r="I350" s="1">
        <v>0</v>
      </c>
      <c r="J350" s="1">
        <v>0</v>
      </c>
      <c r="K350" s="7">
        <f t="shared" si="112"/>
        <v>0</v>
      </c>
      <c r="L350" s="7">
        <f t="shared" si="113"/>
        <v>284000</v>
      </c>
      <c r="M350" s="1">
        <f t="shared" si="114"/>
        <v>0</v>
      </c>
      <c r="N350" s="13">
        <f t="shared" si="115"/>
        <v>0.284</v>
      </c>
      <c r="P350" s="1">
        <f t="shared" si="116"/>
        <v>0</v>
      </c>
      <c r="Q350" s="1">
        <v>0</v>
      </c>
      <c r="S350" s="1" t="s">
        <v>130</v>
      </c>
      <c r="T350" s="1" t="str">
        <f>VLOOKUP($A350,'[1]Sheet 1'!$A:$AN,T$1,0)</f>
        <v>No</v>
      </c>
      <c r="U350" s="1" t="s">
        <v>466</v>
      </c>
      <c r="V350" s="1" t="s">
        <v>132</v>
      </c>
      <c r="W350" s="1" t="s">
        <v>569</v>
      </c>
      <c r="X350" s="1" t="s">
        <v>134</v>
      </c>
      <c r="Y350" s="1" t="str">
        <f>VLOOKUP($A350,'[1]Sheet 1'!$A:$AN,Y$1,0)</f>
        <v>Strategy Approved</v>
      </c>
      <c r="Z350" s="1" t="str">
        <f>VLOOKUP($A350,'[1]Sheet 1'!$A:$AN,Z$1,0)</f>
        <v>Dig Clin Auth Autom</v>
      </c>
      <c r="AA350" s="1" t="s">
        <v>466</v>
      </c>
      <c r="AB350" s="1" t="s">
        <v>529</v>
      </c>
      <c r="AC350" s="1" t="s">
        <v>588</v>
      </c>
      <c r="AD350" s="1" t="str">
        <f>VLOOKUP($A350,'[1]Sheet 1'!$A:$AN,AD$1,0)</f>
        <v>TO Be Updated</v>
      </c>
      <c r="AE350" s="1" t="str">
        <f>VLOOKUP($A350,'[1]Sheet 1'!$A:$AN,AE$1,0)</f>
        <v>SONAR - Available in Horizon</v>
      </c>
      <c r="AF350" s="1" t="s">
        <v>137</v>
      </c>
      <c r="AG350" s="1" t="str">
        <f>VLOOKUP($A350,'[1]Sheet 1'!$A:$AN,AG$1,0)</f>
        <v>TO Be Updated</v>
      </c>
      <c r="AH350" s="1" t="str">
        <f>VLOOKUP($A350,'[1]Sheet 1'!$A:$AN,AH$1,0)</f>
        <v>TO Be Updated</v>
      </c>
      <c r="AI350" s="1" t="str">
        <f>VLOOKUP($A350,'[1]Sheet 1'!$A:$AN,AI$1,0)</f>
        <v>TO Be Updated</v>
      </c>
      <c r="AJ350" s="1" t="str">
        <f>VLOOKUP($A350,'[1]Sheet 1'!$A:$AN,AJ$1,0)</f>
        <v>TO Be Updated</v>
      </c>
      <c r="AK350" s="1" t="e">
        <f>VLOOKUP($A350,'[1]Sheet 1'!$A:$AN,AK$1,0)</f>
        <v>#REF!</v>
      </c>
      <c r="AL350" s="1" t="e">
        <f>VLOOKUP($A350,'[1]Sheet 1'!$A:$AN,AL$1,0)</f>
        <v>#REF!</v>
      </c>
      <c r="AM350" s="1" t="e">
        <f>VLOOKUP($A350,'[1]Sheet 1'!$A:$AN,AM$1,0)</f>
        <v>#REF!</v>
      </c>
      <c r="AN350" s="1" t="e">
        <f>VLOOKUP($A350,'[1]Sheet 1'!$A:$AN,AN$1,0)</f>
        <v>#REF!</v>
      </c>
      <c r="AO350" s="22" t="s">
        <v>1517</v>
      </c>
      <c r="AQ350" s="22" t="s">
        <v>1516</v>
      </c>
      <c r="AR350" s="1" t="s">
        <v>250</v>
      </c>
      <c r="AS350" s="1" t="s">
        <v>139</v>
      </c>
      <c r="AV350" s="1" t="s">
        <v>140</v>
      </c>
      <c r="AW350" s="1" t="s">
        <v>172</v>
      </c>
      <c r="AX350" s="1" t="s">
        <v>173</v>
      </c>
      <c r="AY350" s="22" t="s">
        <v>1518</v>
      </c>
      <c r="BI350" s="23">
        <v>44197</v>
      </c>
      <c r="BJ350" s="23">
        <v>45657</v>
      </c>
      <c r="CD350" s="29">
        <v>284000</v>
      </c>
      <c r="CT350" s="1" t="s">
        <v>227</v>
      </c>
      <c r="CU350" s="29">
        <v>284000</v>
      </c>
      <c r="CW350" s="29">
        <v>34000</v>
      </c>
      <c r="CX350" s="29">
        <v>142000</v>
      </c>
      <c r="CY350" s="29">
        <v>108000</v>
      </c>
      <c r="CZ350" s="29">
        <v>450000</v>
      </c>
      <c r="DA350" s="29">
        <v>450000</v>
      </c>
      <c r="DB350" s="29">
        <v>284000</v>
      </c>
      <c r="DE350" s="22" t="s">
        <v>1399</v>
      </c>
      <c r="DI350" s="22" t="s">
        <v>1519</v>
      </c>
    </row>
    <row r="351" ht="14" hidden="1" customHeight="1" spans="1:114">
      <c r="A351" s="1" t="s">
        <v>1520</v>
      </c>
      <c r="B351" s="1" t="s">
        <v>1516</v>
      </c>
      <c r="C351" s="1" t="s">
        <v>1517</v>
      </c>
      <c r="D351" s="1" t="s">
        <v>1399</v>
      </c>
      <c r="E351" s="1" t="s">
        <v>149</v>
      </c>
      <c r="F351" s="1" t="s">
        <v>128</v>
      </c>
      <c r="G351" s="1" t="s">
        <v>170</v>
      </c>
      <c r="H351" s="1" t="s">
        <v>1521</v>
      </c>
      <c r="I351" s="1">
        <v>0</v>
      </c>
      <c r="J351" s="1">
        <v>0</v>
      </c>
      <c r="K351" s="1">
        <f t="shared" si="112"/>
        <v>0</v>
      </c>
      <c r="L351" s="7">
        <f t="shared" si="113"/>
        <v>284000</v>
      </c>
      <c r="M351" s="1">
        <f t="shared" si="114"/>
        <v>0</v>
      </c>
      <c r="N351" s="13">
        <f t="shared" si="115"/>
        <v>0.284</v>
      </c>
      <c r="P351" s="1">
        <f t="shared" si="116"/>
        <v>0</v>
      </c>
      <c r="Q351" s="1">
        <v>0</v>
      </c>
      <c r="S351" s="1" t="s">
        <v>130</v>
      </c>
      <c r="T351" s="1" t="str">
        <f>VLOOKUP($A351,'[1]Sheet 1'!$A:$AN,T$1,0)</f>
        <v>No</v>
      </c>
      <c r="U351" s="1" t="s">
        <v>466</v>
      </c>
      <c r="V351" s="1" t="s">
        <v>132</v>
      </c>
      <c r="W351" s="1" t="s">
        <v>569</v>
      </c>
      <c r="X351" s="1" t="s">
        <v>134</v>
      </c>
      <c r="Y351" s="1" t="str">
        <f>VLOOKUP($A351,'[1]Sheet 1'!$A:$AN,Y$1,0)</f>
        <v>Strategy Approved</v>
      </c>
      <c r="Z351" s="1" t="str">
        <f>VLOOKUP($A351,'[1]Sheet 1'!$A:$AN,Z$1,0)</f>
        <v>Digital Clinical Authoring and Automation</v>
      </c>
      <c r="AA351" s="1" t="s">
        <v>466</v>
      </c>
      <c r="AB351" s="1" t="s">
        <v>529</v>
      </c>
      <c r="AC351" s="1" t="s">
        <v>588</v>
      </c>
      <c r="AD351" s="1" t="str">
        <f>VLOOKUP($A351,'[1]Sheet 1'!$A:$AN,AD$1,0)</f>
        <v>TO Be Updated</v>
      </c>
      <c r="AE351" s="1" t="str">
        <f>VLOOKUP($A351,'[1]Sheet 1'!$A:$AN,AE$1,0)</f>
        <v>SONAR - Available in Horizon</v>
      </c>
      <c r="AF351" s="1" t="s">
        <v>137</v>
      </c>
      <c r="AG351" s="1" t="str">
        <f>VLOOKUP($A351,'[1]Sheet 1'!$A:$AN,AG$1,0)</f>
        <v>TO Be Updated</v>
      </c>
      <c r="AH351" s="1" t="str">
        <f>VLOOKUP($A351,'[1]Sheet 1'!$A:$AN,AH$1,0)</f>
        <v>TO Be Updated</v>
      </c>
      <c r="AI351" s="1" t="str">
        <f>VLOOKUP($A351,'[1]Sheet 1'!$A:$AN,AI$1,0)</f>
        <v>TO Be Updated</v>
      </c>
      <c r="AJ351" s="1" t="str">
        <f>VLOOKUP($A351,'[1]Sheet 1'!$A:$AN,AJ$1,0)</f>
        <v>TO Be Updated</v>
      </c>
      <c r="AK351" s="1" t="e">
        <f>VLOOKUP($A351,'[1]Sheet 1'!$A:$AN,AK$1,0)</f>
        <v>#REF!</v>
      </c>
      <c r="AL351" s="1" t="e">
        <f>VLOOKUP($A351,'[1]Sheet 1'!$A:$AN,AL$1,0)</f>
        <v>#REF!</v>
      </c>
      <c r="AM351" s="1" t="e">
        <f>VLOOKUP($A351,'[1]Sheet 1'!$A:$AN,AM$1,0)</f>
        <v>#REF!</v>
      </c>
      <c r="AN351" s="1" t="e">
        <f>VLOOKUP($A351,'[1]Sheet 1'!$A:$AN,AN$1,0)</f>
        <v>#REF!</v>
      </c>
      <c r="AO351" s="22" t="s">
        <v>1522</v>
      </c>
      <c r="AW351" s="1" t="s">
        <v>172</v>
      </c>
      <c r="AZ351" s="22" t="s">
        <v>1521</v>
      </c>
      <c r="BA351" s="1" t="s">
        <v>1523</v>
      </c>
      <c r="BB351" s="1" t="s">
        <v>181</v>
      </c>
      <c r="BD351" s="1" t="s">
        <v>466</v>
      </c>
      <c r="BF351" s="1" t="s">
        <v>258</v>
      </c>
      <c r="BG351" s="1" t="s">
        <v>152</v>
      </c>
      <c r="BH351" s="1" t="s">
        <v>152</v>
      </c>
      <c r="BI351" s="23">
        <v>44197</v>
      </c>
      <c r="BJ351" s="23">
        <v>45657</v>
      </c>
      <c r="CD351" s="29">
        <v>284000</v>
      </c>
      <c r="CU351" s="29">
        <v>284000</v>
      </c>
      <c r="CW351" s="29">
        <v>34000</v>
      </c>
      <c r="CX351" s="29">
        <v>142000</v>
      </c>
      <c r="CY351" s="29">
        <v>108000</v>
      </c>
      <c r="CZ351" s="29">
        <v>450000</v>
      </c>
      <c r="DA351" s="29">
        <v>450000</v>
      </c>
      <c r="DB351" s="29">
        <v>284000</v>
      </c>
      <c r="DF351" s="22" t="s">
        <v>1399</v>
      </c>
      <c r="DJ351" s="22" t="s">
        <v>1399</v>
      </c>
    </row>
    <row r="352" ht="14" customHeight="1" spans="1:121">
      <c r="A352" s="1">
        <v>15917</v>
      </c>
      <c r="B352" s="1" t="s">
        <v>1524</v>
      </c>
      <c r="C352" s="1" t="s">
        <v>1525</v>
      </c>
      <c r="D352" s="1" t="s">
        <v>1399</v>
      </c>
      <c r="E352" s="1" t="s">
        <v>127</v>
      </c>
      <c r="F352" s="1" t="s">
        <v>128</v>
      </c>
      <c r="G352" s="1" t="s">
        <v>170</v>
      </c>
      <c r="H352" s="1">
        <v>0</v>
      </c>
      <c r="I352" s="1">
        <v>0</v>
      </c>
      <c r="J352" s="1">
        <v>0</v>
      </c>
      <c r="K352" s="7">
        <f t="shared" si="112"/>
        <v>59511.16</v>
      </c>
      <c r="L352" s="7">
        <f t="shared" si="113"/>
        <v>212916.65</v>
      </c>
      <c r="M352" s="1">
        <f t="shared" si="114"/>
        <v>0.0681</v>
      </c>
      <c r="N352" s="13">
        <f t="shared" si="115"/>
        <v>0.31034449</v>
      </c>
      <c r="P352" s="1">
        <f t="shared" si="116"/>
        <v>0</v>
      </c>
      <c r="Q352" s="1">
        <v>0</v>
      </c>
      <c r="S352" s="1" t="s">
        <v>130</v>
      </c>
      <c r="T352" s="1" t="str">
        <f>VLOOKUP($A352,'[1]Sheet 1'!$A:$AN,T$1,0)</f>
        <v>No</v>
      </c>
      <c r="U352" s="1" t="s">
        <v>466</v>
      </c>
      <c r="V352" s="1" t="s">
        <v>132</v>
      </c>
      <c r="W352" s="1" t="s">
        <v>609</v>
      </c>
      <c r="X352" s="1" t="s">
        <v>134</v>
      </c>
      <c r="Y352" s="1" t="str">
        <f>VLOOKUP($A352,'[1]Sheet 1'!$A:$AN,Y$1,0)</f>
        <v>Strategy Approved</v>
      </c>
      <c r="Z352" s="1" t="str">
        <f>VLOOKUP($A352,'[1]Sheet 1'!$A:$AN,Z$1,0)</f>
        <v>Repro Research Endo</v>
      </c>
      <c r="AA352" s="1" t="s">
        <v>466</v>
      </c>
      <c r="AB352" s="1" t="s">
        <v>529</v>
      </c>
      <c r="AC352" s="1" t="s">
        <v>588</v>
      </c>
      <c r="AD352" s="1" t="str">
        <f>VLOOKUP($A352,'[1]Sheet 1'!$A:$AN,AD$1,0)</f>
        <v>TO Be Updated</v>
      </c>
      <c r="AE352" s="1" t="str">
        <f>VLOOKUP($A352,'[1]Sheet 1'!$A:$AN,AE$1,0)</f>
        <v>SONAR - Available in Horizon</v>
      </c>
      <c r="AF352" s="1" t="s">
        <v>137</v>
      </c>
      <c r="AG352" s="1" t="str">
        <f>VLOOKUP($A352,'[1]Sheet 1'!$A:$AN,AG$1,0)</f>
        <v>TO Be Updated</v>
      </c>
      <c r="AH352" s="1" t="str">
        <f>VLOOKUP($A352,'[1]Sheet 1'!$A:$AN,AH$1,0)</f>
        <v>TO Be Updated</v>
      </c>
      <c r="AI352" s="1" t="str">
        <f>VLOOKUP($A352,'[1]Sheet 1'!$A:$AN,AI$1,0)</f>
        <v>TO Be Updated</v>
      </c>
      <c r="AJ352" s="1" t="str">
        <f>VLOOKUP($A352,'[1]Sheet 1'!$A:$AN,AJ$1,0)</f>
        <v>TO Be Updated</v>
      </c>
      <c r="AK352" s="1" t="e">
        <f>VLOOKUP($A352,'[1]Sheet 1'!$A:$AN,AK$1,0)</f>
        <v>#REF!</v>
      </c>
      <c r="AL352" s="1" t="e">
        <f>VLOOKUP($A352,'[1]Sheet 1'!$A:$AN,AL$1,0)</f>
        <v>#REF!</v>
      </c>
      <c r="AM352" s="1" t="e">
        <f>VLOOKUP($A352,'[1]Sheet 1'!$A:$AN,AM$1,0)</f>
        <v>#REF!</v>
      </c>
      <c r="AN352" s="1" t="e">
        <f>VLOOKUP($A352,'[1]Sheet 1'!$A:$AN,AN$1,0)</f>
        <v>#REF!</v>
      </c>
      <c r="AO352" s="22" t="s">
        <v>1525</v>
      </c>
      <c r="AQ352" s="22" t="s">
        <v>1524</v>
      </c>
      <c r="AR352" s="1" t="s">
        <v>250</v>
      </c>
      <c r="AS352" s="1" t="s">
        <v>139</v>
      </c>
      <c r="AV352" s="1" t="s">
        <v>140</v>
      </c>
      <c r="AW352" s="1" t="s">
        <v>172</v>
      </c>
      <c r="AX352" s="1" t="s">
        <v>173</v>
      </c>
      <c r="AY352" s="22" t="s">
        <v>1526</v>
      </c>
      <c r="BI352" s="23">
        <v>44117</v>
      </c>
      <c r="BJ352" s="23">
        <v>45293</v>
      </c>
      <c r="BK352" s="24">
        <v>92.2</v>
      </c>
      <c r="BL352" s="1">
        <v>0.1</v>
      </c>
      <c r="BM352" s="29">
        <v>97427.84</v>
      </c>
      <c r="BO352" s="29">
        <v>97427.84</v>
      </c>
      <c r="BR352" s="29">
        <v>26780.02</v>
      </c>
      <c r="BS352" s="29">
        <v>16365.57</v>
      </c>
      <c r="BT352" s="29">
        <v>16365.57</v>
      </c>
      <c r="BU352" s="29"/>
      <c r="BV352" s="29"/>
      <c r="BW352" s="29"/>
      <c r="BX352" s="29"/>
      <c r="BY352" s="29"/>
      <c r="BZ352" s="29"/>
      <c r="CA352" s="29"/>
      <c r="CC352" s="29">
        <v>59511.16</v>
      </c>
      <c r="CD352" s="29">
        <v>212916.65</v>
      </c>
      <c r="CT352" s="1" t="s">
        <v>750</v>
      </c>
      <c r="CU352" s="29">
        <v>212916.65</v>
      </c>
      <c r="CV352" s="29">
        <v>26780.02</v>
      </c>
      <c r="CW352" s="29">
        <v>63147.81</v>
      </c>
      <c r="CX352" s="29">
        <v>91250.01</v>
      </c>
      <c r="CY352" s="29">
        <v>91249.97</v>
      </c>
      <c r="CZ352" s="29">
        <v>365000</v>
      </c>
      <c r="DA352" s="29">
        <v>402916.68</v>
      </c>
      <c r="DB352" s="29">
        <v>310344.49</v>
      </c>
      <c r="DE352" s="22" t="s">
        <v>1399</v>
      </c>
      <c r="DI352" s="22" t="s">
        <v>1527</v>
      </c>
      <c r="DP352" s="1">
        <v>0</v>
      </c>
      <c r="DQ352" s="1">
        <v>0.3</v>
      </c>
    </row>
    <row r="353" ht="14" hidden="1" customHeight="1" spans="1:121">
      <c r="A353" s="1" t="s">
        <v>1528</v>
      </c>
      <c r="B353" s="1" t="s">
        <v>1524</v>
      </c>
      <c r="C353" s="1" t="s">
        <v>1525</v>
      </c>
      <c r="D353" s="1" t="s">
        <v>1399</v>
      </c>
      <c r="E353" s="1" t="s">
        <v>149</v>
      </c>
      <c r="F353" s="1" t="s">
        <v>128</v>
      </c>
      <c r="G353" s="1" t="s">
        <v>170</v>
      </c>
      <c r="H353" s="1" t="s">
        <v>1529</v>
      </c>
      <c r="I353" s="1">
        <v>0</v>
      </c>
      <c r="J353" s="1">
        <v>0</v>
      </c>
      <c r="K353" s="1">
        <f t="shared" si="112"/>
        <v>59511.16</v>
      </c>
      <c r="L353" s="7">
        <f t="shared" si="113"/>
        <v>212916.65</v>
      </c>
      <c r="M353" s="1">
        <f t="shared" si="114"/>
        <v>0.0681</v>
      </c>
      <c r="N353" s="13">
        <f t="shared" si="115"/>
        <v>0.31034449</v>
      </c>
      <c r="P353" s="1">
        <f t="shared" si="116"/>
        <v>0</v>
      </c>
      <c r="Q353" s="1">
        <v>0</v>
      </c>
      <c r="S353" s="1" t="s">
        <v>130</v>
      </c>
      <c r="T353" s="1" t="str">
        <f>VLOOKUP($A353,'[1]Sheet 1'!$A:$AN,T$1,0)</f>
        <v>No</v>
      </c>
      <c r="U353" s="1" t="s">
        <v>466</v>
      </c>
      <c r="V353" s="1" t="s">
        <v>132</v>
      </c>
      <c r="W353" s="1" t="s">
        <v>609</v>
      </c>
      <c r="X353" s="1" t="s">
        <v>134</v>
      </c>
      <c r="Y353" s="1" t="str">
        <f>VLOOKUP($A353,'[1]Sheet 1'!$A:$AN,Y$1,0)</f>
        <v>Strategy Approved</v>
      </c>
      <c r="Z353" s="1" t="str">
        <f>VLOOKUP($A353,'[1]Sheet 1'!$A:$AN,Z$1,0)</f>
        <v>Reproducible Research and Endotyping</v>
      </c>
      <c r="AA353" s="1" t="s">
        <v>466</v>
      </c>
      <c r="AB353" s="1" t="s">
        <v>529</v>
      </c>
      <c r="AC353" s="1" t="s">
        <v>588</v>
      </c>
      <c r="AD353" s="1" t="str">
        <f>VLOOKUP($A353,'[1]Sheet 1'!$A:$AN,AD$1,0)</f>
        <v>TO Be Updated</v>
      </c>
      <c r="AE353" s="1" t="str">
        <f>VLOOKUP($A353,'[1]Sheet 1'!$A:$AN,AE$1,0)</f>
        <v>SONAR - Available in Horizon</v>
      </c>
      <c r="AF353" s="1" t="s">
        <v>137</v>
      </c>
      <c r="AG353" s="1" t="str">
        <f>VLOOKUP($A353,'[1]Sheet 1'!$A:$AN,AG$1,0)</f>
        <v>TO Be Updated</v>
      </c>
      <c r="AH353" s="1" t="str">
        <f>VLOOKUP($A353,'[1]Sheet 1'!$A:$AN,AH$1,0)</f>
        <v>TO Be Updated</v>
      </c>
      <c r="AI353" s="1" t="str">
        <f>VLOOKUP($A353,'[1]Sheet 1'!$A:$AN,AI$1,0)</f>
        <v>TO Be Updated</v>
      </c>
      <c r="AJ353" s="1" t="str">
        <f>VLOOKUP($A353,'[1]Sheet 1'!$A:$AN,AJ$1,0)</f>
        <v>TO Be Updated</v>
      </c>
      <c r="AK353" s="1" t="e">
        <f>VLOOKUP($A353,'[1]Sheet 1'!$A:$AN,AK$1,0)</f>
        <v>#REF!</v>
      </c>
      <c r="AL353" s="1" t="e">
        <f>VLOOKUP($A353,'[1]Sheet 1'!$A:$AN,AL$1,0)</f>
        <v>#REF!</v>
      </c>
      <c r="AM353" s="1" t="e">
        <f>VLOOKUP($A353,'[1]Sheet 1'!$A:$AN,AM$1,0)</f>
        <v>#REF!</v>
      </c>
      <c r="AN353" s="1" t="e">
        <f>VLOOKUP($A353,'[1]Sheet 1'!$A:$AN,AN$1,0)</f>
        <v>#REF!</v>
      </c>
      <c r="AO353" s="22" t="s">
        <v>1530</v>
      </c>
      <c r="AW353" s="1" t="s">
        <v>172</v>
      </c>
      <c r="AZ353" s="22" t="s">
        <v>1529</v>
      </c>
      <c r="BA353" s="1" t="s">
        <v>1526</v>
      </c>
      <c r="BB353" s="1" t="s">
        <v>181</v>
      </c>
      <c r="BD353" s="1" t="s">
        <v>466</v>
      </c>
      <c r="BF353" s="1" t="s">
        <v>258</v>
      </c>
      <c r="BG353" s="1" t="s">
        <v>152</v>
      </c>
      <c r="BH353" s="1" t="s">
        <v>152</v>
      </c>
      <c r="BI353" s="23">
        <v>44117</v>
      </c>
      <c r="BJ353" s="23">
        <v>45293</v>
      </c>
      <c r="BK353" s="24">
        <v>92.2</v>
      </c>
      <c r="BL353" s="1">
        <v>0.1</v>
      </c>
      <c r="BM353" s="29">
        <v>97427.84</v>
      </c>
      <c r="BO353" s="29">
        <v>97427.84</v>
      </c>
      <c r="BR353" s="29">
        <v>26780.02</v>
      </c>
      <c r="BS353" s="29">
        <v>16365.57</v>
      </c>
      <c r="BT353" s="29">
        <v>16365.57</v>
      </c>
      <c r="BU353" s="29"/>
      <c r="BV353" s="29"/>
      <c r="BW353" s="29"/>
      <c r="BX353" s="29"/>
      <c r="BY353" s="29"/>
      <c r="BZ353" s="29"/>
      <c r="CA353" s="29"/>
      <c r="CC353" s="29">
        <v>59511.16</v>
      </c>
      <c r="CD353" s="29">
        <v>212916.65</v>
      </c>
      <c r="CU353" s="29">
        <v>212916.65</v>
      </c>
      <c r="CV353" s="29">
        <v>26780.02</v>
      </c>
      <c r="CW353" s="29">
        <v>63147.81</v>
      </c>
      <c r="CX353" s="29">
        <v>91250.01</v>
      </c>
      <c r="CY353" s="29">
        <v>91249.97</v>
      </c>
      <c r="CZ353" s="29">
        <v>365000</v>
      </c>
      <c r="DA353" s="29">
        <v>402916.68</v>
      </c>
      <c r="DB353" s="29">
        <v>310344.49</v>
      </c>
      <c r="DF353" s="22" t="s">
        <v>1399</v>
      </c>
      <c r="DJ353" s="22" t="s">
        <v>1399</v>
      </c>
      <c r="DP353" s="1">
        <v>0</v>
      </c>
      <c r="DQ353" s="1">
        <v>0.3</v>
      </c>
    </row>
    <row r="354" ht="14" customHeight="1" spans="1:135">
      <c r="A354" s="1">
        <v>18088</v>
      </c>
      <c r="B354" s="1" t="s">
        <v>1531</v>
      </c>
      <c r="C354" s="1" t="s">
        <v>1532</v>
      </c>
      <c r="D354" s="1" t="s">
        <v>1533</v>
      </c>
      <c r="E354" s="1" t="s">
        <v>127</v>
      </c>
      <c r="F354" s="1" t="s">
        <v>277</v>
      </c>
      <c r="G354" s="1" t="s">
        <v>309</v>
      </c>
      <c r="H354" s="1">
        <v>0</v>
      </c>
      <c r="K354" s="7">
        <f t="shared" si="112"/>
        <v>0</v>
      </c>
      <c r="L354" s="7">
        <f t="shared" si="113"/>
        <v>1250000</v>
      </c>
      <c r="M354" s="1">
        <f t="shared" si="114"/>
        <v>0</v>
      </c>
      <c r="N354" s="13">
        <f t="shared" si="115"/>
        <v>1.25</v>
      </c>
      <c r="P354" s="1">
        <f t="shared" si="116"/>
        <v>0</v>
      </c>
      <c r="Q354" s="1">
        <v>0</v>
      </c>
      <c r="S354" s="1" t="s">
        <v>130</v>
      </c>
      <c r="T354" s="1" t="e">
        <f>VLOOKUP($A354,'[1]Sheet 1'!$A:$AN,T$1,0)</f>
        <v>#N/A</v>
      </c>
      <c r="U354" s="1" t="s">
        <v>466</v>
      </c>
      <c r="V354" s="1" t="s">
        <v>132</v>
      </c>
      <c r="W354" s="1" t="s">
        <v>133</v>
      </c>
      <c r="X354" s="1" t="s">
        <v>134</v>
      </c>
      <c r="Y354" s="1" t="str">
        <f>VLOOKUP($A354,'[1]Sheet 1'!$A:$AN,Y$1,0)</f>
        <v>Proposed Plan</v>
      </c>
      <c r="Z354" s="1" t="str">
        <f>VLOOKUP($A354,'[1]Sheet 1'!$A:$AN,Z$1,0)</f>
        <v>Connect. Hlth Pilot</v>
      </c>
      <c r="AA354" s="1" t="s">
        <v>466</v>
      </c>
      <c r="AB354" s="1" t="s">
        <v>529</v>
      </c>
      <c r="AC354" s="1" t="s">
        <v>588</v>
      </c>
      <c r="AD354" s="1" t="e">
        <f>VLOOKUP($A354,'[1]Sheet 1'!$A:$AN,AD$1,0)</f>
        <v>#N/A</v>
      </c>
      <c r="AE354" s="1" t="e">
        <f>VLOOKUP($A354,'[1]Sheet 1'!$A:$AN,AE$1,0)</f>
        <v>#N/A</v>
      </c>
      <c r="AF354" s="1" t="s">
        <v>530</v>
      </c>
      <c r="AG354" s="1" t="e">
        <f>VLOOKUP($A354,'[1]Sheet 1'!$A:$AN,AG$1,0)</f>
        <v>#N/A</v>
      </c>
      <c r="AH354" s="1" t="e">
        <f>VLOOKUP($A354,'[1]Sheet 1'!$A:$AN,AH$1,0)</f>
        <v>#N/A</v>
      </c>
      <c r="AI354" s="1" t="e">
        <f>VLOOKUP($A354,'[1]Sheet 1'!$A:$AN,AI$1,0)</f>
        <v>#N/A</v>
      </c>
      <c r="AJ354" s="1" t="e">
        <f>VLOOKUP($A354,'[1]Sheet 1'!$A:$AN,AJ$1,0)</f>
        <v>#N/A</v>
      </c>
      <c r="AK354" s="1" t="e">
        <f>VLOOKUP($A354,'[1]Sheet 1'!$A:$AN,AK$1,0)</f>
        <v>#REF!</v>
      </c>
      <c r="AL354" s="1" t="e">
        <f>VLOOKUP($A354,'[1]Sheet 1'!$A:$AN,AL$1,0)</f>
        <v>#REF!</v>
      </c>
      <c r="AM354" s="1" t="e">
        <f>VLOOKUP($A354,'[1]Sheet 1'!$A:$AN,AM$1,0)</f>
        <v>#REF!</v>
      </c>
      <c r="AN354" s="1" t="e">
        <f>VLOOKUP($A354,'[1]Sheet 1'!$A:$AN,AN$1,0)</f>
        <v>#REF!</v>
      </c>
      <c r="AO354" s="22" t="s">
        <v>1532</v>
      </c>
      <c r="AQ354" s="22" t="s">
        <v>1531</v>
      </c>
      <c r="AR354" s="1" t="s">
        <v>570</v>
      </c>
      <c r="AS354" s="1" t="s">
        <v>1280</v>
      </c>
      <c r="AV354" s="1" t="s">
        <v>140</v>
      </c>
      <c r="AW354" s="1" t="s">
        <v>141</v>
      </c>
      <c r="AX354" s="1" t="s">
        <v>173</v>
      </c>
      <c r="AY354" s="22" t="s">
        <v>1534</v>
      </c>
      <c r="BI354" s="23">
        <v>44197</v>
      </c>
      <c r="BJ354" s="23">
        <v>44651</v>
      </c>
      <c r="BK354" s="1">
        <f t="shared" ref="BK354:CS354" si="123">SUM(BK355:BK358)</f>
        <v>0</v>
      </c>
      <c r="BL354" s="1">
        <f t="shared" si="123"/>
        <v>0</v>
      </c>
      <c r="BM354" s="1">
        <f t="shared" si="123"/>
        <v>0</v>
      </c>
      <c r="BN354" s="1">
        <f t="shared" si="123"/>
        <v>0</v>
      </c>
      <c r="BO354" s="1">
        <f t="shared" si="123"/>
        <v>0</v>
      </c>
      <c r="BP354" s="1">
        <f t="shared" si="123"/>
        <v>0</v>
      </c>
      <c r="BQ354" s="1">
        <f t="shared" si="123"/>
        <v>0</v>
      </c>
      <c r="BR354" s="1">
        <f t="shared" si="123"/>
        <v>0</v>
      </c>
      <c r="BS354" s="1">
        <f t="shared" si="123"/>
        <v>0</v>
      </c>
      <c r="BT354" s="1">
        <f t="shared" si="123"/>
        <v>0</v>
      </c>
      <c r="BU354" s="1">
        <f t="shared" si="123"/>
        <v>0</v>
      </c>
      <c r="BV354" s="1">
        <f t="shared" si="123"/>
        <v>0</v>
      </c>
      <c r="BW354" s="1">
        <f t="shared" si="123"/>
        <v>0</v>
      </c>
      <c r="BX354" s="1">
        <f t="shared" si="123"/>
        <v>0</v>
      </c>
      <c r="BY354" s="1">
        <f t="shared" si="123"/>
        <v>0</v>
      </c>
      <c r="BZ354" s="1">
        <f t="shared" si="123"/>
        <v>0</v>
      </c>
      <c r="CA354" s="1">
        <f t="shared" si="123"/>
        <v>0</v>
      </c>
      <c r="CB354" s="1">
        <f t="shared" si="123"/>
        <v>0</v>
      </c>
      <c r="CC354" s="1">
        <f t="shared" si="123"/>
        <v>0</v>
      </c>
      <c r="CD354" s="29">
        <f t="shared" si="123"/>
        <v>1100001</v>
      </c>
      <c r="CE354" s="29">
        <f t="shared" si="123"/>
        <v>149999</v>
      </c>
      <c r="CF354" s="1">
        <f t="shared" si="123"/>
        <v>0</v>
      </c>
      <c r="CG354" s="1">
        <f t="shared" si="123"/>
        <v>0</v>
      </c>
      <c r="CH354" s="1">
        <f t="shared" si="123"/>
        <v>0</v>
      </c>
      <c r="CI354" s="1">
        <f t="shared" si="123"/>
        <v>0</v>
      </c>
      <c r="CJ354" s="1">
        <f t="shared" si="123"/>
        <v>0</v>
      </c>
      <c r="CK354" s="1">
        <f t="shared" si="123"/>
        <v>0</v>
      </c>
      <c r="CL354" s="1">
        <f t="shared" si="123"/>
        <v>0</v>
      </c>
      <c r="CM354" s="1">
        <f t="shared" si="123"/>
        <v>0</v>
      </c>
      <c r="CN354" s="1">
        <f t="shared" si="123"/>
        <v>0</v>
      </c>
      <c r="CO354" s="1">
        <f t="shared" si="123"/>
        <v>0</v>
      </c>
      <c r="CP354" s="1">
        <f t="shared" si="123"/>
        <v>0</v>
      </c>
      <c r="CQ354" s="1">
        <f t="shared" si="123"/>
        <v>0</v>
      </c>
      <c r="CR354" s="1">
        <f t="shared" si="123"/>
        <v>0</v>
      </c>
      <c r="CS354" s="1">
        <f t="shared" si="123"/>
        <v>0</v>
      </c>
      <c r="CU354" s="29">
        <f t="shared" ref="CU354:DB354" si="124">SUM(CU355:CU358)</f>
        <v>1250000</v>
      </c>
      <c r="CV354" s="29">
        <f t="shared" si="124"/>
        <v>0</v>
      </c>
      <c r="CW354" s="29">
        <f t="shared" si="124"/>
        <v>0</v>
      </c>
      <c r="CX354" s="29">
        <f t="shared" si="124"/>
        <v>450000</v>
      </c>
      <c r="CY354" s="29">
        <f t="shared" si="124"/>
        <v>650001</v>
      </c>
      <c r="CZ354" s="29">
        <f t="shared" si="124"/>
        <v>0</v>
      </c>
      <c r="DA354" s="29">
        <f t="shared" si="124"/>
        <v>0</v>
      </c>
      <c r="DB354" s="29">
        <f t="shared" si="124"/>
        <v>1250000</v>
      </c>
      <c r="DE354" s="22" t="s">
        <v>1533</v>
      </c>
      <c r="DI354" s="22" t="s">
        <v>1533</v>
      </c>
      <c r="DK354" s="1">
        <f t="shared" ref="DK354:EE354" si="125">SUM(DK355:DK358)</f>
        <v>0</v>
      </c>
      <c r="DL354" s="1">
        <f t="shared" si="125"/>
        <v>0</v>
      </c>
      <c r="DM354" s="1">
        <f t="shared" si="125"/>
        <v>0</v>
      </c>
      <c r="DN354" s="1">
        <f t="shared" si="125"/>
        <v>0</v>
      </c>
      <c r="DO354" s="1">
        <f t="shared" si="125"/>
        <v>0</v>
      </c>
      <c r="DP354" s="1">
        <f t="shared" si="125"/>
        <v>0</v>
      </c>
      <c r="DQ354" s="1">
        <f t="shared" si="125"/>
        <v>0</v>
      </c>
      <c r="DR354" s="1">
        <f t="shared" si="125"/>
        <v>0</v>
      </c>
      <c r="DS354" s="1">
        <f t="shared" si="125"/>
        <v>0</v>
      </c>
      <c r="DT354" s="1">
        <f t="shared" si="125"/>
        <v>0</v>
      </c>
      <c r="DU354" s="1">
        <f t="shared" si="125"/>
        <v>0</v>
      </c>
      <c r="DV354" s="1">
        <f t="shared" si="125"/>
        <v>0</v>
      </c>
      <c r="DW354" s="1">
        <f t="shared" si="125"/>
        <v>0</v>
      </c>
      <c r="DX354" s="1">
        <f t="shared" si="125"/>
        <v>0</v>
      </c>
      <c r="DY354" s="1">
        <f t="shared" si="125"/>
        <v>0</v>
      </c>
      <c r="DZ354" s="1">
        <f t="shared" si="125"/>
        <v>0</v>
      </c>
      <c r="EA354" s="1">
        <f t="shared" si="125"/>
        <v>0</v>
      </c>
      <c r="EB354" s="1">
        <f t="shared" si="125"/>
        <v>0</v>
      </c>
      <c r="EC354" s="1">
        <f t="shared" si="125"/>
        <v>0</v>
      </c>
      <c r="ED354" s="1">
        <f t="shared" si="125"/>
        <v>0</v>
      </c>
      <c r="EE354" s="1">
        <f t="shared" si="125"/>
        <v>0</v>
      </c>
    </row>
    <row r="355" ht="14" hidden="1" customHeight="1" spans="1:114">
      <c r="A355" s="1" t="s">
        <v>1535</v>
      </c>
      <c r="B355" s="1" t="s">
        <v>1531</v>
      </c>
      <c r="C355" s="1" t="s">
        <v>1532</v>
      </c>
      <c r="D355" s="1" t="s">
        <v>1533</v>
      </c>
      <c r="E355" s="1" t="s">
        <v>149</v>
      </c>
      <c r="F355" s="1" t="s">
        <v>277</v>
      </c>
      <c r="G355" s="1" t="s">
        <v>309</v>
      </c>
      <c r="H355" s="1" t="s">
        <v>1536</v>
      </c>
      <c r="K355" s="1">
        <f t="shared" si="112"/>
        <v>0</v>
      </c>
      <c r="L355" s="7">
        <f t="shared" si="113"/>
        <v>300000</v>
      </c>
      <c r="M355" s="1">
        <f t="shared" si="114"/>
        <v>0</v>
      </c>
      <c r="N355" s="13">
        <f t="shared" si="115"/>
        <v>0.3</v>
      </c>
      <c r="P355" s="1">
        <f t="shared" si="116"/>
        <v>0</v>
      </c>
      <c r="Q355" s="1">
        <v>0</v>
      </c>
      <c r="S355" s="1" t="s">
        <v>130</v>
      </c>
      <c r="T355" s="1" t="e">
        <f>VLOOKUP($A355,'[1]Sheet 1'!$A:$AN,T$1,0)</f>
        <v>#N/A</v>
      </c>
      <c r="U355" s="1" t="s">
        <v>466</v>
      </c>
      <c r="V355" s="1" t="s">
        <v>132</v>
      </c>
      <c r="W355" s="1" t="s">
        <v>133</v>
      </c>
      <c r="X355" s="1" t="s">
        <v>134</v>
      </c>
      <c r="Y355" s="1" t="str">
        <f>VLOOKUP($A355,'[1]Sheet 1'!$A:$AN,Y$1,0)</f>
        <v>Proposed Plan</v>
      </c>
      <c r="Z355" s="1" t="str">
        <f>VLOOKUP($A355,'[1]Sheet 1'!$A:$AN,Z$1,0)</f>
        <v>CRM (Asset two) Pilot</v>
      </c>
      <c r="AA355" s="1" t="s">
        <v>131</v>
      </c>
      <c r="AB355" s="1" t="s">
        <v>529</v>
      </c>
      <c r="AC355" s="1" t="s">
        <v>588</v>
      </c>
      <c r="AD355" s="1" t="e">
        <f>VLOOKUP($A355,'[1]Sheet 1'!$A:$AN,AD$1,0)</f>
        <v>#N/A</v>
      </c>
      <c r="AE355" s="1" t="e">
        <f>VLOOKUP($A355,'[1]Sheet 1'!$A:$AN,AE$1,0)</f>
        <v>#N/A</v>
      </c>
      <c r="AF355" s="1" t="s">
        <v>530</v>
      </c>
      <c r="AG355" s="1" t="e">
        <f>VLOOKUP($A355,'[1]Sheet 1'!$A:$AN,AG$1,0)</f>
        <v>#N/A</v>
      </c>
      <c r="AH355" s="1" t="e">
        <f>VLOOKUP($A355,'[1]Sheet 1'!$A:$AN,AH$1,0)</f>
        <v>#N/A</v>
      </c>
      <c r="AI355" s="1" t="e">
        <f>VLOOKUP($A355,'[1]Sheet 1'!$A:$AN,AI$1,0)</f>
        <v>#N/A</v>
      </c>
      <c r="AJ355" s="1" t="e">
        <f>VLOOKUP($A355,'[1]Sheet 1'!$A:$AN,AJ$1,0)</f>
        <v>#N/A</v>
      </c>
      <c r="AK355" s="1" t="e">
        <f>VLOOKUP($A355,'[1]Sheet 1'!$A:$AN,AK$1,0)</f>
        <v>#REF!</v>
      </c>
      <c r="AL355" s="1" t="e">
        <f>VLOOKUP($A355,'[1]Sheet 1'!$A:$AN,AL$1,0)</f>
        <v>#REF!</v>
      </c>
      <c r="AM355" s="1" t="e">
        <f>VLOOKUP($A355,'[1]Sheet 1'!$A:$AN,AM$1,0)</f>
        <v>#REF!</v>
      </c>
      <c r="AN355" s="1" t="e">
        <f>VLOOKUP($A355,'[1]Sheet 1'!$A:$AN,AN$1,0)</f>
        <v>#REF!</v>
      </c>
      <c r="AO355" s="22" t="s">
        <v>1537</v>
      </c>
      <c r="AW355" s="1" t="s">
        <v>141</v>
      </c>
      <c r="AZ355" s="22" t="s">
        <v>1536</v>
      </c>
      <c r="BA355" s="1" t="s">
        <v>1538</v>
      </c>
      <c r="BB355" s="1" t="s">
        <v>309</v>
      </c>
      <c r="BC355" s="1" t="s">
        <v>1513</v>
      </c>
      <c r="BD355" s="1" t="s">
        <v>466</v>
      </c>
      <c r="BF355" s="1" t="s">
        <v>258</v>
      </c>
      <c r="BG355" s="1" t="s">
        <v>152</v>
      </c>
      <c r="BH355" s="1" t="s">
        <v>152</v>
      </c>
      <c r="BI355" s="23">
        <v>44197</v>
      </c>
      <c r="BJ355" s="23">
        <v>44561</v>
      </c>
      <c r="CD355" s="29">
        <v>300000</v>
      </c>
      <c r="CU355" s="29">
        <v>300000</v>
      </c>
      <c r="CX355" s="29">
        <v>150000</v>
      </c>
      <c r="CY355" s="29">
        <v>150000</v>
      </c>
      <c r="DB355" s="29">
        <v>300000</v>
      </c>
      <c r="DF355" s="22" t="s">
        <v>1539</v>
      </c>
      <c r="DJ355" s="22" t="s">
        <v>1539</v>
      </c>
    </row>
    <row r="356" ht="14" hidden="1" customHeight="1" spans="1:114">
      <c r="A356" s="1" t="s">
        <v>1540</v>
      </c>
      <c r="B356" s="1" t="s">
        <v>1531</v>
      </c>
      <c r="C356" s="1" t="s">
        <v>1532</v>
      </c>
      <c r="D356" s="1" t="s">
        <v>1533</v>
      </c>
      <c r="E356" s="1" t="s">
        <v>149</v>
      </c>
      <c r="F356" s="1" t="s">
        <v>277</v>
      </c>
      <c r="G356" s="1" t="s">
        <v>309</v>
      </c>
      <c r="H356" s="1" t="s">
        <v>1541</v>
      </c>
      <c r="K356" s="1">
        <f t="shared" si="112"/>
        <v>0</v>
      </c>
      <c r="L356" s="7">
        <f t="shared" si="113"/>
        <v>300000</v>
      </c>
      <c r="M356" s="1">
        <f t="shared" si="114"/>
        <v>0</v>
      </c>
      <c r="N356" s="13">
        <f t="shared" si="115"/>
        <v>0.3</v>
      </c>
      <c r="P356" s="1">
        <f t="shared" si="116"/>
        <v>0</v>
      </c>
      <c r="Q356" s="1">
        <v>0</v>
      </c>
      <c r="S356" s="1" t="s">
        <v>130</v>
      </c>
      <c r="T356" s="1" t="e">
        <f>VLOOKUP($A356,'[1]Sheet 1'!$A:$AN,T$1,0)</f>
        <v>#N/A</v>
      </c>
      <c r="U356" s="1" t="s">
        <v>466</v>
      </c>
      <c r="V356" s="1" t="s">
        <v>132</v>
      </c>
      <c r="W356" s="1" t="s">
        <v>133</v>
      </c>
      <c r="X356" s="1" t="s">
        <v>134</v>
      </c>
      <c r="Y356" s="1" t="str">
        <f>VLOOKUP($A356,'[1]Sheet 1'!$A:$AN,Y$1,0)</f>
        <v>Proposed Plan</v>
      </c>
      <c r="Z356" s="1" t="str">
        <f>VLOOKUP($A356,'[1]Sheet 1'!$A:$AN,Z$1,0)</f>
        <v>CRM Pilot seed</v>
      </c>
      <c r="AA356" s="1" t="s">
        <v>131</v>
      </c>
      <c r="AB356" s="1" t="s">
        <v>529</v>
      </c>
      <c r="AC356" s="1" t="s">
        <v>588</v>
      </c>
      <c r="AD356" s="1" t="e">
        <f>VLOOKUP($A356,'[1]Sheet 1'!$A:$AN,AD$1,0)</f>
        <v>#N/A</v>
      </c>
      <c r="AE356" s="1" t="e">
        <f>VLOOKUP($A356,'[1]Sheet 1'!$A:$AN,AE$1,0)</f>
        <v>#N/A</v>
      </c>
      <c r="AF356" s="1" t="s">
        <v>530</v>
      </c>
      <c r="AG356" s="1" t="e">
        <f>VLOOKUP($A356,'[1]Sheet 1'!$A:$AN,AG$1,0)</f>
        <v>#N/A</v>
      </c>
      <c r="AH356" s="1" t="e">
        <f>VLOOKUP($A356,'[1]Sheet 1'!$A:$AN,AH$1,0)</f>
        <v>#N/A</v>
      </c>
      <c r="AI356" s="1" t="e">
        <f>VLOOKUP($A356,'[1]Sheet 1'!$A:$AN,AI$1,0)</f>
        <v>#N/A</v>
      </c>
      <c r="AJ356" s="1" t="e">
        <f>VLOOKUP($A356,'[1]Sheet 1'!$A:$AN,AJ$1,0)</f>
        <v>#N/A</v>
      </c>
      <c r="AK356" s="1" t="e">
        <f>VLOOKUP($A356,'[1]Sheet 1'!$A:$AN,AK$1,0)</f>
        <v>#REF!</v>
      </c>
      <c r="AL356" s="1" t="e">
        <f>VLOOKUP($A356,'[1]Sheet 1'!$A:$AN,AL$1,0)</f>
        <v>#REF!</v>
      </c>
      <c r="AM356" s="1" t="e">
        <f>VLOOKUP($A356,'[1]Sheet 1'!$A:$AN,AM$1,0)</f>
        <v>#REF!</v>
      </c>
      <c r="AN356" s="1" t="e">
        <f>VLOOKUP($A356,'[1]Sheet 1'!$A:$AN,AN$1,0)</f>
        <v>#REF!</v>
      </c>
      <c r="AO356" s="22" t="s">
        <v>1542</v>
      </c>
      <c r="AW356" s="1" t="s">
        <v>141</v>
      </c>
      <c r="AZ356" s="22" t="s">
        <v>1541</v>
      </c>
      <c r="BA356" s="1" t="s">
        <v>1543</v>
      </c>
      <c r="BB356" s="1" t="s">
        <v>309</v>
      </c>
      <c r="BD356" s="1" t="s">
        <v>466</v>
      </c>
      <c r="BF356" s="1" t="s">
        <v>258</v>
      </c>
      <c r="BG356" s="1" t="s">
        <v>152</v>
      </c>
      <c r="BH356" s="1" t="s">
        <v>152</v>
      </c>
      <c r="BI356" s="23">
        <v>44197</v>
      </c>
      <c r="BJ356" s="23">
        <v>44561</v>
      </c>
      <c r="CD356" s="29">
        <v>300000</v>
      </c>
      <c r="CU356" s="29">
        <v>300000</v>
      </c>
      <c r="CX356" s="29">
        <v>150000</v>
      </c>
      <c r="CY356" s="29">
        <v>150000</v>
      </c>
      <c r="DB356" s="29">
        <v>300000</v>
      </c>
      <c r="DF356" s="22" t="s">
        <v>1539</v>
      </c>
      <c r="DJ356" s="22" t="s">
        <v>1539</v>
      </c>
    </row>
    <row r="357" ht="14" hidden="1" customHeight="1" spans="1:114">
      <c r="A357" s="1" t="s">
        <v>1544</v>
      </c>
      <c r="B357" s="1" t="s">
        <v>1531</v>
      </c>
      <c r="C357" s="1" t="s">
        <v>1532</v>
      </c>
      <c r="D357" s="1" t="s">
        <v>1533</v>
      </c>
      <c r="E357" s="1" t="s">
        <v>149</v>
      </c>
      <c r="F357" s="1" t="s">
        <v>277</v>
      </c>
      <c r="G357" s="1" t="s">
        <v>309</v>
      </c>
      <c r="H357" s="1" t="s">
        <v>1545</v>
      </c>
      <c r="K357" s="1">
        <f t="shared" si="112"/>
        <v>0</v>
      </c>
      <c r="L357" s="7">
        <f t="shared" si="113"/>
        <v>300000</v>
      </c>
      <c r="M357" s="1">
        <f t="shared" si="114"/>
        <v>0</v>
      </c>
      <c r="N357" s="13">
        <f t="shared" si="115"/>
        <v>0.3</v>
      </c>
      <c r="P357" s="1">
        <f t="shared" si="116"/>
        <v>0</v>
      </c>
      <c r="Q357" s="1">
        <v>0</v>
      </c>
      <c r="S357" s="1" t="s">
        <v>130</v>
      </c>
      <c r="T357" s="1" t="e">
        <f>VLOOKUP($A357,'[1]Sheet 1'!$A:$AN,T$1,0)</f>
        <v>#N/A</v>
      </c>
      <c r="U357" s="1" t="s">
        <v>466</v>
      </c>
      <c r="V357" s="1" t="s">
        <v>132</v>
      </c>
      <c r="W357" s="1" t="s">
        <v>133</v>
      </c>
      <c r="X357" s="1" t="s">
        <v>134</v>
      </c>
      <c r="Y357" s="1" t="str">
        <f>VLOOKUP($A357,'[1]Sheet 1'!$A:$AN,Y$1,0)</f>
        <v>Proposed Plan</v>
      </c>
      <c r="Z357" s="1" t="str">
        <f>VLOOKUP($A357,'[1]Sheet 1'!$A:$AN,Z$1,0)</f>
        <v>EVA </v>
      </c>
      <c r="AA357" s="1" t="s">
        <v>131</v>
      </c>
      <c r="AB357" s="1" t="s">
        <v>529</v>
      </c>
      <c r="AC357" s="1" t="s">
        <v>588</v>
      </c>
      <c r="AD357" s="1" t="e">
        <f>VLOOKUP($A357,'[1]Sheet 1'!$A:$AN,AD$1,0)</f>
        <v>#N/A</v>
      </c>
      <c r="AE357" s="1" t="e">
        <f>VLOOKUP($A357,'[1]Sheet 1'!$A:$AN,AE$1,0)</f>
        <v>#N/A</v>
      </c>
      <c r="AF357" s="1" t="s">
        <v>530</v>
      </c>
      <c r="AG357" s="1" t="e">
        <f>VLOOKUP($A357,'[1]Sheet 1'!$A:$AN,AG$1,0)</f>
        <v>#N/A</v>
      </c>
      <c r="AH357" s="1" t="e">
        <f>VLOOKUP($A357,'[1]Sheet 1'!$A:$AN,AH$1,0)</f>
        <v>#N/A</v>
      </c>
      <c r="AI357" s="1" t="e">
        <f>VLOOKUP($A357,'[1]Sheet 1'!$A:$AN,AI$1,0)</f>
        <v>#N/A</v>
      </c>
      <c r="AJ357" s="1" t="e">
        <f>VLOOKUP($A357,'[1]Sheet 1'!$A:$AN,AJ$1,0)</f>
        <v>#N/A</v>
      </c>
      <c r="AK357" s="1" t="e">
        <f>VLOOKUP($A357,'[1]Sheet 1'!$A:$AN,AK$1,0)</f>
        <v>#REF!</v>
      </c>
      <c r="AL357" s="1" t="e">
        <f>VLOOKUP($A357,'[1]Sheet 1'!$A:$AN,AL$1,0)</f>
        <v>#REF!</v>
      </c>
      <c r="AM357" s="1" t="e">
        <f>VLOOKUP($A357,'[1]Sheet 1'!$A:$AN,AM$1,0)</f>
        <v>#REF!</v>
      </c>
      <c r="AN357" s="1" t="e">
        <f>VLOOKUP($A357,'[1]Sheet 1'!$A:$AN,AN$1,0)</f>
        <v>#REF!</v>
      </c>
      <c r="AO357" s="22" t="s">
        <v>1546</v>
      </c>
      <c r="AW357" s="1" t="s">
        <v>141</v>
      </c>
      <c r="AZ357" s="22" t="s">
        <v>1545</v>
      </c>
      <c r="BA357" s="1" t="s">
        <v>1547</v>
      </c>
      <c r="BB357" s="1" t="s">
        <v>309</v>
      </c>
      <c r="BD357" s="1" t="s">
        <v>466</v>
      </c>
      <c r="BF357" s="1" t="s">
        <v>258</v>
      </c>
      <c r="BG357" s="1" t="s">
        <v>152</v>
      </c>
      <c r="BH357" s="1" t="s">
        <v>152</v>
      </c>
      <c r="BI357" s="23">
        <v>44287</v>
      </c>
      <c r="BJ357" s="23">
        <v>44651</v>
      </c>
      <c r="CD357" s="29">
        <v>200001</v>
      </c>
      <c r="CE357" s="29">
        <v>99999</v>
      </c>
      <c r="CU357" s="29">
        <v>300000</v>
      </c>
      <c r="CY357" s="29">
        <v>200001</v>
      </c>
      <c r="DB357" s="29">
        <v>300000</v>
      </c>
      <c r="DF357" s="22" t="s">
        <v>1539</v>
      </c>
      <c r="DJ357" s="22" t="s">
        <v>1539</v>
      </c>
    </row>
    <row r="358" ht="14" hidden="1" customHeight="1" spans="1:114">
      <c r="A358" s="1" t="s">
        <v>1548</v>
      </c>
      <c r="B358" s="1" t="s">
        <v>1531</v>
      </c>
      <c r="C358" s="1" t="s">
        <v>1532</v>
      </c>
      <c r="D358" s="1" t="s">
        <v>1533</v>
      </c>
      <c r="E358" s="1" t="s">
        <v>149</v>
      </c>
      <c r="F358" s="1" t="s">
        <v>277</v>
      </c>
      <c r="G358" s="1" t="s">
        <v>309</v>
      </c>
      <c r="H358" s="1" t="s">
        <v>1549</v>
      </c>
      <c r="K358" s="1">
        <f t="shared" si="112"/>
        <v>0</v>
      </c>
      <c r="L358" s="7">
        <f t="shared" si="113"/>
        <v>350000</v>
      </c>
      <c r="M358" s="1">
        <f t="shared" si="114"/>
        <v>0</v>
      </c>
      <c r="N358" s="13">
        <f t="shared" si="115"/>
        <v>0.35</v>
      </c>
      <c r="P358" s="1">
        <f t="shared" si="116"/>
        <v>0</v>
      </c>
      <c r="Q358" s="1">
        <v>0</v>
      </c>
      <c r="S358" s="1" t="s">
        <v>130</v>
      </c>
      <c r="T358" s="1" t="e">
        <f>VLOOKUP($A358,'[1]Sheet 1'!$A:$AN,T$1,0)</f>
        <v>#N/A</v>
      </c>
      <c r="U358" s="1" t="s">
        <v>466</v>
      </c>
      <c r="V358" s="1" t="s">
        <v>132</v>
      </c>
      <c r="W358" s="1" t="s">
        <v>133</v>
      </c>
      <c r="X358" s="1" t="s">
        <v>134</v>
      </c>
      <c r="Y358" s="1" t="str">
        <f>VLOOKUP($A358,'[1]Sheet 1'!$A:$AN,Y$1,0)</f>
        <v>Proposed Plan</v>
      </c>
      <c r="Z358" s="1" t="str">
        <f>VLOOKUP($A358,'[1]Sheet 1'!$A:$AN,Z$1,0)</f>
        <v>Mental Health Pilot</v>
      </c>
      <c r="AA358" s="1" t="s">
        <v>131</v>
      </c>
      <c r="AB358" s="1" t="s">
        <v>529</v>
      </c>
      <c r="AC358" s="1" t="s">
        <v>588</v>
      </c>
      <c r="AD358" s="1" t="e">
        <f>VLOOKUP($A358,'[1]Sheet 1'!$A:$AN,AD$1,0)</f>
        <v>#N/A</v>
      </c>
      <c r="AE358" s="1" t="e">
        <f>VLOOKUP($A358,'[1]Sheet 1'!$A:$AN,AE$1,0)</f>
        <v>#N/A</v>
      </c>
      <c r="AF358" s="1" t="s">
        <v>530</v>
      </c>
      <c r="AG358" s="1" t="e">
        <f>VLOOKUP($A358,'[1]Sheet 1'!$A:$AN,AG$1,0)</f>
        <v>#N/A</v>
      </c>
      <c r="AH358" s="1" t="e">
        <f>VLOOKUP($A358,'[1]Sheet 1'!$A:$AN,AH$1,0)</f>
        <v>#N/A</v>
      </c>
      <c r="AI358" s="1" t="e">
        <f>VLOOKUP($A358,'[1]Sheet 1'!$A:$AN,AI$1,0)</f>
        <v>#N/A</v>
      </c>
      <c r="AJ358" s="1" t="e">
        <f>VLOOKUP($A358,'[1]Sheet 1'!$A:$AN,AJ$1,0)</f>
        <v>#N/A</v>
      </c>
      <c r="AK358" s="1" t="e">
        <f>VLOOKUP($A358,'[1]Sheet 1'!$A:$AN,AK$1,0)</f>
        <v>#REF!</v>
      </c>
      <c r="AL358" s="1" t="e">
        <f>VLOOKUP($A358,'[1]Sheet 1'!$A:$AN,AL$1,0)</f>
        <v>#REF!</v>
      </c>
      <c r="AM358" s="1" t="e">
        <f>VLOOKUP($A358,'[1]Sheet 1'!$A:$AN,AM$1,0)</f>
        <v>#REF!</v>
      </c>
      <c r="AN358" s="1" t="e">
        <f>VLOOKUP($A358,'[1]Sheet 1'!$A:$AN,AN$1,0)</f>
        <v>#REF!</v>
      </c>
      <c r="AO358" s="22" t="s">
        <v>1550</v>
      </c>
      <c r="AW358" s="1" t="s">
        <v>141</v>
      </c>
      <c r="AZ358" s="22" t="s">
        <v>1549</v>
      </c>
      <c r="BA358" s="1" t="s">
        <v>1551</v>
      </c>
      <c r="BB358" s="1" t="s">
        <v>309</v>
      </c>
      <c r="BD358" s="1" t="s">
        <v>466</v>
      </c>
      <c r="BF358" s="1" t="s">
        <v>258</v>
      </c>
      <c r="BG358" s="1" t="s">
        <v>152</v>
      </c>
      <c r="BH358" s="1" t="s">
        <v>152</v>
      </c>
      <c r="BI358" s="23">
        <v>44197</v>
      </c>
      <c r="BJ358" s="23">
        <v>44561</v>
      </c>
      <c r="CD358" s="29">
        <v>300000</v>
      </c>
      <c r="CE358" s="29">
        <v>50000</v>
      </c>
      <c r="CU358" s="29">
        <v>350000</v>
      </c>
      <c r="CX358" s="29">
        <v>150000</v>
      </c>
      <c r="CY358" s="29">
        <v>150000</v>
      </c>
      <c r="DB358" s="29">
        <v>350000</v>
      </c>
      <c r="DF358" s="22" t="s">
        <v>1539</v>
      </c>
      <c r="DJ358" s="22" t="s">
        <v>1539</v>
      </c>
    </row>
    <row r="359" ht="14" customHeight="1" spans="1:113">
      <c r="A359" s="1">
        <v>14062</v>
      </c>
      <c r="B359" s="1" t="s">
        <v>1552</v>
      </c>
      <c r="C359" s="1" t="s">
        <v>1553</v>
      </c>
      <c r="D359" s="1" t="s">
        <v>538</v>
      </c>
      <c r="E359" s="1" t="s">
        <v>127</v>
      </c>
      <c r="F359" s="1" t="s">
        <v>128</v>
      </c>
      <c r="G359" s="1" t="s">
        <v>309</v>
      </c>
      <c r="H359" s="1">
        <v>0</v>
      </c>
      <c r="K359" s="7">
        <f t="shared" si="112"/>
        <v>0</v>
      </c>
      <c r="L359" s="7">
        <f t="shared" si="113"/>
        <v>60000</v>
      </c>
      <c r="M359" s="1">
        <f t="shared" si="114"/>
        <v>0</v>
      </c>
      <c r="N359" s="13">
        <f t="shared" si="115"/>
        <v>0.06</v>
      </c>
      <c r="P359" s="1">
        <f t="shared" si="116"/>
        <v>0</v>
      </c>
      <c r="Q359" s="1">
        <v>0</v>
      </c>
      <c r="S359" s="1" t="s">
        <v>130</v>
      </c>
      <c r="T359" s="1" t="e">
        <f>VLOOKUP($A359,'[1]Sheet 1'!$A:$AN,T$1,0)</f>
        <v>#N/A</v>
      </c>
      <c r="U359" s="1" t="s">
        <v>466</v>
      </c>
      <c r="V359" s="1" t="s">
        <v>132</v>
      </c>
      <c r="W359" s="1" t="s">
        <v>133</v>
      </c>
      <c r="X359" s="1" t="s">
        <v>134</v>
      </c>
      <c r="Y359" s="1" t="str">
        <f>VLOOKUP($A359,'[1]Sheet 1'!$A:$AN,Y$1,0)</f>
        <v>Proposed Plan</v>
      </c>
      <c r="Z359" s="1" t="str">
        <f>VLOOKUP($A359,'[1]Sheet 1'!$A:$AN,Z$1,0)</f>
        <v>Imaging Platforms</v>
      </c>
      <c r="AA359" s="1" t="s">
        <v>131</v>
      </c>
      <c r="AB359" s="1" t="s">
        <v>529</v>
      </c>
      <c r="AC359" s="1" t="s">
        <v>588</v>
      </c>
      <c r="AD359" s="1" t="e">
        <f>VLOOKUP($A359,'[1]Sheet 1'!$A:$AN,AD$1,0)</f>
        <v>#N/A</v>
      </c>
      <c r="AE359" s="1" t="e">
        <f>VLOOKUP($A359,'[1]Sheet 1'!$A:$AN,AE$1,0)</f>
        <v>#N/A</v>
      </c>
      <c r="AF359" s="1" t="s">
        <v>530</v>
      </c>
      <c r="AG359" s="1" t="e">
        <f>VLOOKUP($A359,'[1]Sheet 1'!$A:$AN,AG$1,0)</f>
        <v>#N/A</v>
      </c>
      <c r="AH359" s="1" t="e">
        <f>VLOOKUP($A359,'[1]Sheet 1'!$A:$AN,AH$1,0)</f>
        <v>#N/A</v>
      </c>
      <c r="AI359" s="1" t="e">
        <f>VLOOKUP($A359,'[1]Sheet 1'!$A:$AN,AI$1,0)</f>
        <v>#N/A</v>
      </c>
      <c r="AJ359" s="1" t="e">
        <f>VLOOKUP($A359,'[1]Sheet 1'!$A:$AN,AJ$1,0)</f>
        <v>#N/A</v>
      </c>
      <c r="AK359" s="1" t="e">
        <f>VLOOKUP($A359,'[1]Sheet 1'!$A:$AN,AK$1,0)</f>
        <v>#REF!</v>
      </c>
      <c r="AL359" s="1" t="e">
        <f>VLOOKUP($A359,'[1]Sheet 1'!$A:$AN,AL$1,0)</f>
        <v>#REF!</v>
      </c>
      <c r="AM359" s="1" t="e">
        <f>VLOOKUP($A359,'[1]Sheet 1'!$A:$AN,AM$1,0)</f>
        <v>#REF!</v>
      </c>
      <c r="AN359" s="1" t="e">
        <f>VLOOKUP($A359,'[1]Sheet 1'!$A:$AN,AN$1,0)</f>
        <v>#REF!</v>
      </c>
      <c r="AO359" s="22" t="s">
        <v>1553</v>
      </c>
      <c r="AQ359" s="22" t="s">
        <v>1552</v>
      </c>
      <c r="AR359" s="1" t="s">
        <v>570</v>
      </c>
      <c r="AS359" s="1" t="s">
        <v>1280</v>
      </c>
      <c r="AV359" s="1" t="s">
        <v>140</v>
      </c>
      <c r="AW359" s="1" t="s">
        <v>141</v>
      </c>
      <c r="AX359" s="1" t="s">
        <v>173</v>
      </c>
      <c r="AY359" s="22" t="s">
        <v>1554</v>
      </c>
      <c r="BI359" s="23">
        <v>44197</v>
      </c>
      <c r="BJ359" s="23">
        <v>44561</v>
      </c>
      <c r="CD359" s="29">
        <v>60000</v>
      </c>
      <c r="CU359" s="29">
        <v>60000</v>
      </c>
      <c r="CW359" s="29">
        <v>45000</v>
      </c>
      <c r="CX359" s="29">
        <v>15000</v>
      </c>
      <c r="DB359" s="29">
        <v>60000</v>
      </c>
      <c r="DE359" s="22" t="s">
        <v>538</v>
      </c>
      <c r="DI359" s="22" t="s">
        <v>538</v>
      </c>
    </row>
    <row r="360" ht="14" hidden="1" customHeight="1" spans="1:114">
      <c r="A360" s="1" t="s">
        <v>1555</v>
      </c>
      <c r="B360" s="1" t="s">
        <v>1552</v>
      </c>
      <c r="C360" s="1" t="s">
        <v>1553</v>
      </c>
      <c r="D360" s="1" t="s">
        <v>538</v>
      </c>
      <c r="E360" s="1" t="s">
        <v>149</v>
      </c>
      <c r="F360" s="1" t="s">
        <v>128</v>
      </c>
      <c r="G360" s="1" t="s">
        <v>309</v>
      </c>
      <c r="H360" s="1" t="s">
        <v>1556</v>
      </c>
      <c r="K360" s="1">
        <f t="shared" si="112"/>
        <v>0</v>
      </c>
      <c r="L360" s="7">
        <f t="shared" si="113"/>
        <v>60000</v>
      </c>
      <c r="M360" s="1">
        <f t="shared" si="114"/>
        <v>0</v>
      </c>
      <c r="N360" s="13">
        <f t="shared" si="115"/>
        <v>0.06</v>
      </c>
      <c r="P360" s="1">
        <f t="shared" si="116"/>
        <v>0</v>
      </c>
      <c r="Q360" s="1">
        <v>0</v>
      </c>
      <c r="S360" s="1" t="s">
        <v>130</v>
      </c>
      <c r="T360" s="1" t="e">
        <f>VLOOKUP($A360,'[1]Sheet 1'!$A:$AN,T$1,0)</f>
        <v>#N/A</v>
      </c>
      <c r="U360" s="1" t="s">
        <v>466</v>
      </c>
      <c r="V360" s="1" t="s">
        <v>132</v>
      </c>
      <c r="W360" s="1" t="s">
        <v>133</v>
      </c>
      <c r="X360" s="1" t="s">
        <v>134</v>
      </c>
      <c r="Y360" s="1" t="str">
        <f>VLOOKUP($A360,'[1]Sheet 1'!$A:$AN,Y$1,0)</f>
        <v>Proposed Plan</v>
      </c>
      <c r="Z360" s="1" t="str">
        <f>VLOOKUP($A360,'[1]Sheet 1'!$A:$AN,Z$1,0)</f>
        <v>Imaging Strategy</v>
      </c>
      <c r="AA360" s="1" t="s">
        <v>131</v>
      </c>
      <c r="AB360" s="1" t="s">
        <v>529</v>
      </c>
      <c r="AC360" s="1" t="s">
        <v>588</v>
      </c>
      <c r="AD360" s="1" t="e">
        <f>VLOOKUP($A360,'[1]Sheet 1'!$A:$AN,AD$1,0)</f>
        <v>#N/A</v>
      </c>
      <c r="AE360" s="1" t="e">
        <f>VLOOKUP($A360,'[1]Sheet 1'!$A:$AN,AE$1,0)</f>
        <v>#N/A</v>
      </c>
      <c r="AF360" s="1" t="s">
        <v>530</v>
      </c>
      <c r="AG360" s="1" t="e">
        <f>VLOOKUP($A360,'[1]Sheet 1'!$A:$AN,AG$1,0)</f>
        <v>#N/A</v>
      </c>
      <c r="AH360" s="1" t="e">
        <f>VLOOKUP($A360,'[1]Sheet 1'!$A:$AN,AH$1,0)</f>
        <v>#N/A</v>
      </c>
      <c r="AI360" s="1" t="e">
        <f>VLOOKUP($A360,'[1]Sheet 1'!$A:$AN,AI$1,0)</f>
        <v>#N/A</v>
      </c>
      <c r="AJ360" s="1" t="e">
        <f>VLOOKUP($A360,'[1]Sheet 1'!$A:$AN,AJ$1,0)</f>
        <v>#N/A</v>
      </c>
      <c r="AK360" s="1" t="e">
        <f>VLOOKUP($A360,'[1]Sheet 1'!$A:$AN,AK$1,0)</f>
        <v>#REF!</v>
      </c>
      <c r="AL360" s="1" t="e">
        <f>VLOOKUP($A360,'[1]Sheet 1'!$A:$AN,AL$1,0)</f>
        <v>#REF!</v>
      </c>
      <c r="AM360" s="1" t="e">
        <f>VLOOKUP($A360,'[1]Sheet 1'!$A:$AN,AM$1,0)</f>
        <v>#REF!</v>
      </c>
      <c r="AN360" s="1" t="e">
        <f>VLOOKUP($A360,'[1]Sheet 1'!$A:$AN,AN$1,0)</f>
        <v>#REF!</v>
      </c>
      <c r="AO360" s="22" t="s">
        <v>1557</v>
      </c>
      <c r="AW360" s="1" t="s">
        <v>141</v>
      </c>
      <c r="AZ360" s="22" t="s">
        <v>1556</v>
      </c>
      <c r="BA360" s="1" t="s">
        <v>1558</v>
      </c>
      <c r="BB360" s="1" t="s">
        <v>309</v>
      </c>
      <c r="BC360" s="1" t="s">
        <v>580</v>
      </c>
      <c r="BD360" s="1" t="s">
        <v>466</v>
      </c>
      <c r="BF360" s="1" t="s">
        <v>258</v>
      </c>
      <c r="BG360" s="1" t="s">
        <v>152</v>
      </c>
      <c r="BH360" s="1" t="s">
        <v>152</v>
      </c>
      <c r="BI360" s="23">
        <v>44197</v>
      </c>
      <c r="BJ360" s="23">
        <v>44561</v>
      </c>
      <c r="CD360" s="29">
        <v>60000</v>
      </c>
      <c r="CU360" s="29">
        <v>60000</v>
      </c>
      <c r="CW360" s="29">
        <v>45000</v>
      </c>
      <c r="CX360" s="29">
        <v>15000</v>
      </c>
      <c r="DB360" s="29">
        <v>60000</v>
      </c>
      <c r="DF360" s="22" t="s">
        <v>538</v>
      </c>
      <c r="DJ360" s="22" t="s">
        <v>538</v>
      </c>
    </row>
    <row r="361" ht="14" customHeight="1" spans="1:135">
      <c r="A361" s="1">
        <v>15503</v>
      </c>
      <c r="B361" s="1" t="s">
        <v>1559</v>
      </c>
      <c r="C361" s="1" t="s">
        <v>1560</v>
      </c>
      <c r="D361" s="1" t="s">
        <v>1561</v>
      </c>
      <c r="E361" s="1" t="s">
        <v>127</v>
      </c>
      <c r="F361" s="1" t="s">
        <v>277</v>
      </c>
      <c r="G361" s="1" t="s">
        <v>157</v>
      </c>
      <c r="H361" s="1">
        <v>0</v>
      </c>
      <c r="I361" s="1">
        <v>0</v>
      </c>
      <c r="J361" s="1">
        <v>0</v>
      </c>
      <c r="K361" s="7">
        <f t="shared" si="112"/>
        <v>25565.98</v>
      </c>
      <c r="L361" s="7">
        <f t="shared" si="113"/>
        <v>0</v>
      </c>
      <c r="M361" s="1">
        <f t="shared" si="114"/>
        <v>0</v>
      </c>
      <c r="N361" s="13">
        <f t="shared" si="115"/>
        <v>0.37837223</v>
      </c>
      <c r="P361" s="1">
        <f t="shared" si="116"/>
        <v>0.2497</v>
      </c>
      <c r="Q361" s="1">
        <v>0</v>
      </c>
      <c r="S361" s="1" t="s">
        <v>130</v>
      </c>
      <c r="T361" s="1" t="str">
        <f>VLOOKUP($A361,'[1]Sheet 1'!$A:$AN,T$1,0)</f>
        <v>No</v>
      </c>
      <c r="U361" s="1" t="s">
        <v>466</v>
      </c>
      <c r="V361" s="1" t="s">
        <v>132</v>
      </c>
      <c r="W361" s="1" t="s">
        <v>569</v>
      </c>
      <c r="X361" s="1" t="s">
        <v>580</v>
      </c>
      <c r="Y361" s="1" t="str">
        <f>VLOOKUP($A361,'[1]Sheet 1'!$A:$AN,Y$1,0)</f>
        <v>Strategy Approved</v>
      </c>
      <c r="Z361" s="1" t="str">
        <f>VLOOKUP($A361,'[1]Sheet 1'!$A:$AN,Z$1,0)</f>
        <v>GDO SIGNAL</v>
      </c>
      <c r="AA361" s="1" t="s">
        <v>466</v>
      </c>
      <c r="AB361" s="1" t="s">
        <v>529</v>
      </c>
      <c r="AC361" s="1" t="s">
        <v>588</v>
      </c>
      <c r="AD361" s="1" t="str">
        <f>VLOOKUP($A361,'[1]Sheet 1'!$A:$AN,AD$1,0)</f>
        <v>2020 Ongoing</v>
      </c>
      <c r="AE361" s="1" t="str">
        <f>VLOOKUP($A361,'[1]Sheet 1'!$A:$AN,AE$1,0)</f>
        <v>SONAR - Available in Horizon</v>
      </c>
      <c r="AF361" s="1" t="s">
        <v>137</v>
      </c>
      <c r="AG361" s="1" t="str">
        <f>VLOOKUP($A361,'[1]Sheet 1'!$A:$AN,AG$1,0)</f>
        <v>Data Science &amp; Artificial Intelligence</v>
      </c>
      <c r="AH361" s="1">
        <f>VLOOKUP($A361,'[1]Sheet 1'!$A:$AN,AH$1,0)</f>
        <v>0</v>
      </c>
      <c r="AI361" s="1" t="str">
        <f>VLOOKUP($A361,'[1]Sheet 1'!$A:$AN,AI$1,0)</f>
        <v>Clinical Development</v>
      </c>
      <c r="AJ361" s="1" t="str">
        <f>VLOOKUP($A361,'[1]Sheet 1'!$A:$AN,AJ$1,0)</f>
        <v>Trial Monitoring</v>
      </c>
      <c r="AK361" s="1" t="e">
        <f>VLOOKUP($A361,'[1]Sheet 1'!$A:$AN,AK$1,0)</f>
        <v>#REF!</v>
      </c>
      <c r="AL361" s="1" t="e">
        <f>VLOOKUP($A361,'[1]Sheet 1'!$A:$AN,AL$1,0)</f>
        <v>#REF!</v>
      </c>
      <c r="AM361" s="1" t="e">
        <f>VLOOKUP($A361,'[1]Sheet 1'!$A:$AN,AM$1,0)</f>
        <v>#REF!</v>
      </c>
      <c r="AN361" s="1" t="e">
        <f>VLOOKUP($A361,'[1]Sheet 1'!$A:$AN,AN$1,0)</f>
        <v>#REF!</v>
      </c>
      <c r="AO361" s="22" t="s">
        <v>1560</v>
      </c>
      <c r="AQ361" s="22" t="s">
        <v>1559</v>
      </c>
      <c r="AR361" s="1" t="s">
        <v>377</v>
      </c>
      <c r="AS361" s="1" t="s">
        <v>139</v>
      </c>
      <c r="AT361" s="1" t="s">
        <v>132</v>
      </c>
      <c r="AU361" s="1" t="s">
        <v>580</v>
      </c>
      <c r="AV361" s="1" t="s">
        <v>140</v>
      </c>
      <c r="AW361" s="1" t="s">
        <v>172</v>
      </c>
      <c r="AX361" s="1" t="s">
        <v>173</v>
      </c>
      <c r="AY361" s="22" t="s">
        <v>1562</v>
      </c>
      <c r="BI361" s="23">
        <v>43556</v>
      </c>
      <c r="BJ361" s="23">
        <v>44228</v>
      </c>
      <c r="BK361" s="24">
        <f t="shared" ref="BK361:CS361" si="126">SUM(BK362:BK363)</f>
        <v>266</v>
      </c>
      <c r="BL361" s="24">
        <f t="shared" si="126"/>
        <v>0.2</v>
      </c>
      <c r="BM361" s="29">
        <f t="shared" si="126"/>
        <v>378372.23</v>
      </c>
      <c r="BN361" s="24">
        <f t="shared" si="126"/>
        <v>0</v>
      </c>
      <c r="BO361" s="29">
        <f t="shared" si="126"/>
        <v>378372.23</v>
      </c>
      <c r="BP361" s="29">
        <f t="shared" si="126"/>
        <v>25547.97</v>
      </c>
      <c r="BQ361" s="29">
        <f t="shared" si="126"/>
        <v>18.01</v>
      </c>
      <c r="BR361" s="24">
        <f t="shared" si="126"/>
        <v>0</v>
      </c>
      <c r="BS361" s="24">
        <f t="shared" si="126"/>
        <v>0</v>
      </c>
      <c r="BT361" s="24">
        <f t="shared" si="126"/>
        <v>0</v>
      </c>
      <c r="BU361" s="24">
        <f t="shared" si="126"/>
        <v>0</v>
      </c>
      <c r="BV361" s="24">
        <f t="shared" si="126"/>
        <v>0</v>
      </c>
      <c r="BW361" s="24">
        <f t="shared" si="126"/>
        <v>0</v>
      </c>
      <c r="BX361" s="24">
        <f t="shared" si="126"/>
        <v>0</v>
      </c>
      <c r="BY361" s="24">
        <f t="shared" si="126"/>
        <v>0</v>
      </c>
      <c r="BZ361" s="24">
        <f t="shared" si="126"/>
        <v>0</v>
      </c>
      <c r="CA361" s="24">
        <f t="shared" si="126"/>
        <v>0</v>
      </c>
      <c r="CB361" s="24">
        <f t="shared" si="126"/>
        <v>0</v>
      </c>
      <c r="CC361" s="29">
        <f t="shared" si="126"/>
        <v>25565.98</v>
      </c>
      <c r="CD361" s="24">
        <f t="shared" si="126"/>
        <v>0</v>
      </c>
      <c r="CE361" s="24">
        <f t="shared" si="126"/>
        <v>0</v>
      </c>
      <c r="CF361" s="24">
        <f t="shared" si="126"/>
        <v>0</v>
      </c>
      <c r="CG361" s="24">
        <f t="shared" si="126"/>
        <v>0</v>
      </c>
      <c r="CH361" s="24">
        <f t="shared" si="126"/>
        <v>0</v>
      </c>
      <c r="CI361" s="24">
        <f t="shared" si="126"/>
        <v>0</v>
      </c>
      <c r="CJ361" s="24">
        <f t="shared" si="126"/>
        <v>0</v>
      </c>
      <c r="CK361" s="24">
        <f t="shared" si="126"/>
        <v>0</v>
      </c>
      <c r="CL361" s="24">
        <f t="shared" si="126"/>
        <v>0</v>
      </c>
      <c r="CM361" s="24">
        <f t="shared" si="126"/>
        <v>0</v>
      </c>
      <c r="CN361" s="24">
        <f t="shared" si="126"/>
        <v>0</v>
      </c>
      <c r="CO361" s="24">
        <f t="shared" si="126"/>
        <v>0</v>
      </c>
      <c r="CP361" s="24">
        <f t="shared" si="126"/>
        <v>0</v>
      </c>
      <c r="CQ361" s="24">
        <f t="shared" si="126"/>
        <v>0</v>
      </c>
      <c r="CR361" s="24">
        <f t="shared" si="126"/>
        <v>0</v>
      </c>
      <c r="CS361" s="24">
        <f t="shared" si="126"/>
        <v>0</v>
      </c>
      <c r="CT361" s="1" t="s">
        <v>227</v>
      </c>
      <c r="CU361" s="1">
        <f t="shared" ref="CU361:DB361" si="127">SUM(CU362:CU363)</f>
        <v>0</v>
      </c>
      <c r="CV361" s="29">
        <f t="shared" si="127"/>
        <v>25565.98</v>
      </c>
      <c r="CW361" s="1">
        <f t="shared" si="127"/>
        <v>0</v>
      </c>
      <c r="CX361" s="1">
        <f t="shared" si="127"/>
        <v>0</v>
      </c>
      <c r="CY361" s="1">
        <f t="shared" si="127"/>
        <v>0</v>
      </c>
      <c r="CZ361" s="1">
        <f t="shared" si="127"/>
        <v>0</v>
      </c>
      <c r="DA361" s="1">
        <f t="shared" si="127"/>
        <v>0</v>
      </c>
      <c r="DB361" s="29">
        <f t="shared" si="127"/>
        <v>378372.23</v>
      </c>
      <c r="DE361" s="22" t="s">
        <v>1561</v>
      </c>
      <c r="DK361" s="1">
        <f t="shared" ref="DK361:EE361" si="128">SUM(DK362:DK363)</f>
        <v>0</v>
      </c>
      <c r="DL361" s="1">
        <f t="shared" si="128"/>
        <v>0</v>
      </c>
      <c r="DM361" s="1">
        <f t="shared" si="128"/>
        <v>0</v>
      </c>
      <c r="DN361" s="1">
        <f t="shared" si="128"/>
        <v>0</v>
      </c>
      <c r="DO361" s="1">
        <f t="shared" si="128"/>
        <v>0.4</v>
      </c>
      <c r="DP361" s="1">
        <f t="shared" si="128"/>
        <v>0.7</v>
      </c>
      <c r="DQ361" s="1">
        <f t="shared" si="128"/>
        <v>0</v>
      </c>
      <c r="DR361" s="1">
        <f t="shared" si="128"/>
        <v>0</v>
      </c>
      <c r="DS361" s="1">
        <f t="shared" si="128"/>
        <v>0</v>
      </c>
      <c r="DT361" s="1">
        <f t="shared" si="128"/>
        <v>0</v>
      </c>
      <c r="DU361" s="1">
        <f t="shared" si="128"/>
        <v>0</v>
      </c>
      <c r="DV361" s="1">
        <f t="shared" si="128"/>
        <v>0</v>
      </c>
      <c r="DW361" s="1">
        <f t="shared" si="128"/>
        <v>0</v>
      </c>
      <c r="DX361" s="1">
        <f t="shared" si="128"/>
        <v>0</v>
      </c>
      <c r="DY361" s="1">
        <f t="shared" si="128"/>
        <v>0</v>
      </c>
      <c r="DZ361" s="1">
        <f t="shared" si="128"/>
        <v>0</v>
      </c>
      <c r="EA361" s="1">
        <f t="shared" si="128"/>
        <v>0</v>
      </c>
      <c r="EB361" s="1">
        <f t="shared" si="128"/>
        <v>0</v>
      </c>
      <c r="EC361" s="1">
        <f t="shared" si="128"/>
        <v>0</v>
      </c>
      <c r="ED361" s="1">
        <f t="shared" si="128"/>
        <v>0</v>
      </c>
      <c r="EE361" s="1">
        <f t="shared" si="128"/>
        <v>0</v>
      </c>
    </row>
    <row r="362" ht="14" hidden="1" customHeight="1" spans="1:120">
      <c r="A362" s="1" t="s">
        <v>1563</v>
      </c>
      <c r="B362" s="1" t="s">
        <v>1559</v>
      </c>
      <c r="C362" s="1" t="s">
        <v>1560</v>
      </c>
      <c r="D362" s="1" t="s">
        <v>1561</v>
      </c>
      <c r="E362" s="1" t="s">
        <v>149</v>
      </c>
      <c r="F362" s="1" t="s">
        <v>277</v>
      </c>
      <c r="G362" s="1" t="s">
        <v>157</v>
      </c>
      <c r="H362" s="1" t="s">
        <v>1564</v>
      </c>
      <c r="I362" s="1">
        <v>0</v>
      </c>
      <c r="J362" s="1">
        <v>0</v>
      </c>
      <c r="K362" s="1">
        <f t="shared" si="112"/>
        <v>25565.98</v>
      </c>
      <c r="L362" s="7">
        <f t="shared" si="113"/>
        <v>0</v>
      </c>
      <c r="M362" s="1">
        <f t="shared" si="114"/>
        <v>0</v>
      </c>
      <c r="N362" s="13">
        <f t="shared" si="115"/>
        <v>0.37837223</v>
      </c>
      <c r="P362" s="1">
        <f t="shared" si="116"/>
        <v>0.2497</v>
      </c>
      <c r="Q362" s="1">
        <v>0</v>
      </c>
      <c r="S362" s="1" t="s">
        <v>130</v>
      </c>
      <c r="T362" s="1" t="str">
        <f>VLOOKUP($A362,'[1]Sheet 1'!$A:$AN,T$1,0)</f>
        <v>No</v>
      </c>
      <c r="U362" s="1" t="s">
        <v>466</v>
      </c>
      <c r="V362" s="1" t="s">
        <v>132</v>
      </c>
      <c r="W362" s="1" t="s">
        <v>569</v>
      </c>
      <c r="X362" s="1" t="s">
        <v>580</v>
      </c>
      <c r="Y362" s="1" t="str">
        <f>VLOOKUP($A362,'[1]Sheet 1'!$A:$AN,Y$1,0)</f>
        <v>Proposed Plan</v>
      </c>
      <c r="Z362" s="1" t="str">
        <f>VLOOKUP($A362,'[1]Sheet 1'!$A:$AN,Z$1,0)</f>
        <v>GDO SIGNAL - PoC &amp; pCAR</v>
      </c>
      <c r="AA362" s="1" t="s">
        <v>466</v>
      </c>
      <c r="AB362" s="1" t="s">
        <v>529</v>
      </c>
      <c r="AC362" s="1" t="s">
        <v>588</v>
      </c>
      <c r="AD362" s="1" t="str">
        <f>VLOOKUP($A362,'[1]Sheet 1'!$A:$AN,AD$1,0)</f>
        <v>2020 Ongoing</v>
      </c>
      <c r="AE362" s="1" t="str">
        <f>VLOOKUP($A362,'[1]Sheet 1'!$A:$AN,AE$1,0)</f>
        <v>SONAR - Available in Horizon</v>
      </c>
      <c r="AF362" s="1" t="s">
        <v>137</v>
      </c>
      <c r="AG362" s="1" t="str">
        <f>VLOOKUP($A362,'[1]Sheet 1'!$A:$AN,AG$1,0)</f>
        <v>Data Science &amp; Artificial Intelligence</v>
      </c>
      <c r="AH362" s="1">
        <f>VLOOKUP($A362,'[1]Sheet 1'!$A:$AN,AH$1,0)</f>
        <v>0</v>
      </c>
      <c r="AI362" s="1" t="str">
        <f>VLOOKUP($A362,'[1]Sheet 1'!$A:$AN,AI$1,0)</f>
        <v>Clinical Development</v>
      </c>
      <c r="AJ362" s="1" t="str">
        <f>VLOOKUP($A362,'[1]Sheet 1'!$A:$AN,AJ$1,0)</f>
        <v>Trial Monitoring</v>
      </c>
      <c r="AK362" s="1" t="e">
        <f>VLOOKUP($A362,'[1]Sheet 1'!$A:$AN,AK$1,0)</f>
        <v>#REF!</v>
      </c>
      <c r="AL362" s="1" t="e">
        <f>VLOOKUP($A362,'[1]Sheet 1'!$A:$AN,AL$1,0)</f>
        <v>#REF!</v>
      </c>
      <c r="AM362" s="1" t="e">
        <f>VLOOKUP($A362,'[1]Sheet 1'!$A:$AN,AM$1,0)</f>
        <v>#REF!</v>
      </c>
      <c r="AN362" s="1" t="e">
        <f>VLOOKUP($A362,'[1]Sheet 1'!$A:$AN,AN$1,0)</f>
        <v>#REF!</v>
      </c>
      <c r="AO362" s="22" t="s">
        <v>1565</v>
      </c>
      <c r="AW362" s="1" t="s">
        <v>141</v>
      </c>
      <c r="AZ362" s="22" t="s">
        <v>1564</v>
      </c>
      <c r="BA362" s="1" t="s">
        <v>1566</v>
      </c>
      <c r="BB362" s="1" t="s">
        <v>166</v>
      </c>
      <c r="BC362" s="1" t="s">
        <v>580</v>
      </c>
      <c r="BD362" s="1" t="s">
        <v>466</v>
      </c>
      <c r="BE362" s="22" t="s">
        <v>1567</v>
      </c>
      <c r="BF362" s="1" t="s">
        <v>377</v>
      </c>
      <c r="BG362" s="1" t="s">
        <v>152</v>
      </c>
      <c r="BH362" s="1" t="s">
        <v>152</v>
      </c>
      <c r="BI362" s="23">
        <v>43556</v>
      </c>
      <c r="BJ362" s="23">
        <v>44228</v>
      </c>
      <c r="BK362" s="24">
        <v>266</v>
      </c>
      <c r="BL362" s="1">
        <v>0.2</v>
      </c>
      <c r="BM362" s="29">
        <v>378372.23</v>
      </c>
      <c r="BO362" s="29">
        <v>378372.23</v>
      </c>
      <c r="BP362" s="29">
        <v>25547.97</v>
      </c>
      <c r="BQ362" s="29">
        <v>18.01</v>
      </c>
      <c r="CC362" s="29">
        <v>25565.98</v>
      </c>
      <c r="CV362" s="29">
        <v>25565.98</v>
      </c>
      <c r="DB362" s="29">
        <v>378372.23</v>
      </c>
      <c r="DF362" s="22" t="s">
        <v>1561</v>
      </c>
      <c r="DJ362" s="22" t="s">
        <v>467</v>
      </c>
      <c r="DO362" s="1">
        <v>0.4</v>
      </c>
      <c r="DP362" s="1">
        <v>0.7</v>
      </c>
    </row>
    <row r="363" ht="14" hidden="1" customHeight="1" spans="1:114">
      <c r="A363" s="1" t="s">
        <v>1568</v>
      </c>
      <c r="B363" s="1" t="s">
        <v>1559</v>
      </c>
      <c r="C363" s="1" t="s">
        <v>1560</v>
      </c>
      <c r="D363" s="1" t="s">
        <v>1561</v>
      </c>
      <c r="E363" s="1" t="s">
        <v>149</v>
      </c>
      <c r="F363" s="1" t="s">
        <v>277</v>
      </c>
      <c r="G363" s="1" t="s">
        <v>157</v>
      </c>
      <c r="H363" s="1" t="s">
        <v>1569</v>
      </c>
      <c r="K363" s="1">
        <f t="shared" si="112"/>
        <v>0</v>
      </c>
      <c r="L363" s="7">
        <f t="shared" si="113"/>
        <v>0</v>
      </c>
      <c r="M363" s="1">
        <f t="shared" si="114"/>
        <v>0</v>
      </c>
      <c r="N363" s="13">
        <f t="shared" si="115"/>
        <v>0</v>
      </c>
      <c r="P363" s="1">
        <f t="shared" si="116"/>
        <v>0</v>
      </c>
      <c r="Q363" s="1">
        <v>0</v>
      </c>
      <c r="S363" s="1" t="s">
        <v>130</v>
      </c>
      <c r="T363" s="1" t="e">
        <f>VLOOKUP($A363,'[1]Sheet 1'!$A:$AN,T$1,0)</f>
        <v>#N/A</v>
      </c>
      <c r="U363" s="1" t="s">
        <v>466</v>
      </c>
      <c r="V363" s="1" t="s">
        <v>132</v>
      </c>
      <c r="W363" s="1" t="s">
        <v>133</v>
      </c>
      <c r="X363" s="1" t="s">
        <v>134</v>
      </c>
      <c r="Y363" s="1" t="str">
        <f>VLOOKUP($A363,'[1]Sheet 1'!$A:$AN,Y$1,0)</f>
        <v>Proposed Plan</v>
      </c>
      <c r="Z363" s="1" t="str">
        <f>VLOOKUP($A363,'[1]Sheet 1'!$A:$AN,Z$1,0)</f>
        <v>SIGNAL eCAR </v>
      </c>
      <c r="AA363" s="1" t="s">
        <v>466</v>
      </c>
      <c r="AB363" s="1" t="s">
        <v>529</v>
      </c>
      <c r="AC363" s="1" t="s">
        <v>588</v>
      </c>
      <c r="AD363" s="1" t="e">
        <f>VLOOKUP($A363,'[1]Sheet 1'!$A:$AN,AD$1,0)</f>
        <v>#N/A</v>
      </c>
      <c r="AE363" s="1" t="e">
        <f>VLOOKUP($A363,'[1]Sheet 1'!$A:$AN,AE$1,0)</f>
        <v>#N/A</v>
      </c>
      <c r="AF363" s="1" t="s">
        <v>137</v>
      </c>
      <c r="AG363" s="1" t="e">
        <f>VLOOKUP($A363,'[1]Sheet 1'!$A:$AN,AG$1,0)</f>
        <v>#N/A</v>
      </c>
      <c r="AH363" s="1" t="e">
        <f>VLOOKUP($A363,'[1]Sheet 1'!$A:$AN,AH$1,0)</f>
        <v>#N/A</v>
      </c>
      <c r="AI363" s="1" t="e">
        <f>VLOOKUP($A363,'[1]Sheet 1'!$A:$AN,AI$1,0)</f>
        <v>#N/A</v>
      </c>
      <c r="AJ363" s="1" t="e">
        <f>VLOOKUP($A363,'[1]Sheet 1'!$A:$AN,AJ$1,0)</f>
        <v>#N/A</v>
      </c>
      <c r="AK363" s="1" t="e">
        <f>VLOOKUP($A363,'[1]Sheet 1'!$A:$AN,AK$1,0)</f>
        <v>#REF!</v>
      </c>
      <c r="AL363" s="1" t="e">
        <f>VLOOKUP($A363,'[1]Sheet 1'!$A:$AN,AL$1,0)</f>
        <v>#REF!</v>
      </c>
      <c r="AM363" s="1" t="e">
        <f>VLOOKUP($A363,'[1]Sheet 1'!$A:$AN,AM$1,0)</f>
        <v>#REF!</v>
      </c>
      <c r="AN363" s="1" t="e">
        <f>VLOOKUP($A363,'[1]Sheet 1'!$A:$AN,AN$1,0)</f>
        <v>#REF!</v>
      </c>
      <c r="AO363" s="22" t="s">
        <v>1570</v>
      </c>
      <c r="AW363" s="1" t="s">
        <v>141</v>
      </c>
      <c r="AZ363" s="22" t="s">
        <v>1569</v>
      </c>
      <c r="BA363" s="1" t="s">
        <v>1571</v>
      </c>
      <c r="BB363" s="1" t="s">
        <v>166</v>
      </c>
      <c r="BC363" s="1" t="s">
        <v>134</v>
      </c>
      <c r="BD363" s="1" t="s">
        <v>131</v>
      </c>
      <c r="BF363" s="1" t="s">
        <v>377</v>
      </c>
      <c r="BG363" s="1" t="s">
        <v>152</v>
      </c>
      <c r="BH363" s="1" t="s">
        <v>152</v>
      </c>
      <c r="BI363" s="23">
        <v>44134</v>
      </c>
      <c r="DF363" s="22" t="s">
        <v>1561</v>
      </c>
      <c r="DJ363" s="22" t="s">
        <v>467</v>
      </c>
    </row>
    <row r="364" ht="14" customHeight="1" spans="1:113">
      <c r="A364" s="1">
        <v>18006</v>
      </c>
      <c r="B364" s="1" t="s">
        <v>1572</v>
      </c>
      <c r="C364" s="1" t="s">
        <v>1573</v>
      </c>
      <c r="D364" s="1" t="s">
        <v>351</v>
      </c>
      <c r="E364" s="1" t="s">
        <v>127</v>
      </c>
      <c r="F364" s="1" t="s">
        <v>128</v>
      </c>
      <c r="G364" s="1" t="s">
        <v>197</v>
      </c>
      <c r="H364" s="1">
        <v>0</v>
      </c>
      <c r="I364" s="1">
        <v>0</v>
      </c>
      <c r="J364" s="1">
        <v>0</v>
      </c>
      <c r="K364" s="7">
        <f t="shared" si="112"/>
        <v>0</v>
      </c>
      <c r="L364" s="7">
        <f t="shared" si="113"/>
        <v>70000</v>
      </c>
      <c r="M364" s="1">
        <f t="shared" si="114"/>
        <v>0</v>
      </c>
      <c r="N364" s="13">
        <f t="shared" si="115"/>
        <v>0.07</v>
      </c>
      <c r="P364" s="1">
        <f t="shared" si="116"/>
        <v>0</v>
      </c>
      <c r="Q364" s="1">
        <v>0</v>
      </c>
      <c r="S364" s="1" t="s">
        <v>130</v>
      </c>
      <c r="T364" s="1" t="str">
        <f>VLOOKUP($A364,'[1]Sheet 1'!$A:$AN,T$1,0)</f>
        <v>No</v>
      </c>
      <c r="U364" s="1" t="s">
        <v>131</v>
      </c>
      <c r="V364" s="1" t="s">
        <v>171</v>
      </c>
      <c r="W364" s="1" t="s">
        <v>171</v>
      </c>
      <c r="X364" s="1" t="s">
        <v>580</v>
      </c>
      <c r="Y364" s="1" t="str">
        <f>VLOOKUP($A364,'[1]Sheet 1'!$A:$AN,Y$1,0)</f>
        <v>Proposed Plan</v>
      </c>
      <c r="Z364" s="1" t="str">
        <f>VLOOKUP($A364,'[1]Sheet 1'!$A:$AN,Z$1,0)</f>
        <v>Sandoz RMP PSUR HART</v>
      </c>
      <c r="AA364" s="1" t="s">
        <v>131</v>
      </c>
      <c r="AB364" s="1" t="s">
        <v>529</v>
      </c>
      <c r="AC364" s="1" t="s">
        <v>159</v>
      </c>
      <c r="AD364" s="1" t="str">
        <f>VLOOKUP($A364,'[1]Sheet 1'!$A:$AN,AD$1,0)</f>
        <v>TO Be Updated</v>
      </c>
      <c r="AE364" s="1" t="str">
        <f>VLOOKUP($A364,'[1]Sheet 1'!$A:$AN,AE$1,0)</f>
        <v>SONAR - Available in Horizon</v>
      </c>
      <c r="AF364" s="1" t="s">
        <v>171</v>
      </c>
      <c r="AG364" s="1" t="str">
        <f>VLOOKUP($A364,'[1]Sheet 1'!$A:$AN,AG$1,0)</f>
        <v>TO Be Updated</v>
      </c>
      <c r="AH364" s="1" t="str">
        <f>VLOOKUP($A364,'[1]Sheet 1'!$A:$AN,AH$1,0)</f>
        <v>TO Be Updated</v>
      </c>
      <c r="AI364" s="1" t="str">
        <f>VLOOKUP($A364,'[1]Sheet 1'!$A:$AN,AI$1,0)</f>
        <v>TO Be Updated</v>
      </c>
      <c r="AJ364" s="1" t="str">
        <f>VLOOKUP($A364,'[1]Sheet 1'!$A:$AN,AJ$1,0)</f>
        <v>TO Be Updated</v>
      </c>
      <c r="AK364" s="1" t="e">
        <f>VLOOKUP($A364,'[1]Sheet 1'!$A:$AN,AK$1,0)</f>
        <v>#REF!</v>
      </c>
      <c r="AL364" s="1" t="e">
        <f>VLOOKUP($A364,'[1]Sheet 1'!$A:$AN,AL$1,0)</f>
        <v>#REF!</v>
      </c>
      <c r="AM364" s="1" t="e">
        <f>VLOOKUP($A364,'[1]Sheet 1'!$A:$AN,AM$1,0)</f>
        <v>#REF!</v>
      </c>
      <c r="AN364" s="1" t="e">
        <f>VLOOKUP($A364,'[1]Sheet 1'!$A:$AN,AN$1,0)</f>
        <v>#REF!</v>
      </c>
      <c r="AO364" s="22" t="s">
        <v>1573</v>
      </c>
      <c r="AQ364" s="22" t="s">
        <v>1572</v>
      </c>
      <c r="AR364" s="1" t="s">
        <v>570</v>
      </c>
      <c r="AS364" s="1" t="s">
        <v>139</v>
      </c>
      <c r="AT364" s="1" t="s">
        <v>171</v>
      </c>
      <c r="AU364" s="1" t="s">
        <v>580</v>
      </c>
      <c r="AV364" s="1" t="s">
        <v>140</v>
      </c>
      <c r="AW364" s="1" t="s">
        <v>141</v>
      </c>
      <c r="AX364" s="1" t="s">
        <v>173</v>
      </c>
      <c r="AY364" s="22" t="s">
        <v>1574</v>
      </c>
      <c r="BI364" s="23">
        <v>43831</v>
      </c>
      <c r="BJ364" s="23">
        <v>44012</v>
      </c>
      <c r="CD364" s="29">
        <v>70000</v>
      </c>
      <c r="CT364" s="1" t="s">
        <v>472</v>
      </c>
      <c r="CU364" s="29">
        <v>70000</v>
      </c>
      <c r="CW364" s="29">
        <v>10000</v>
      </c>
      <c r="CX364" s="29">
        <v>30000</v>
      </c>
      <c r="CY364" s="29">
        <v>30000</v>
      </c>
      <c r="DB364" s="29">
        <v>70000</v>
      </c>
      <c r="DE364" s="22" t="s">
        <v>351</v>
      </c>
      <c r="DI364" s="22" t="s">
        <v>351</v>
      </c>
    </row>
    <row r="365" ht="14" hidden="1" customHeight="1" spans="1:114">
      <c r="A365" s="1" t="s">
        <v>1575</v>
      </c>
      <c r="B365" s="1" t="s">
        <v>1572</v>
      </c>
      <c r="C365" s="1" t="s">
        <v>1573</v>
      </c>
      <c r="D365" s="1" t="s">
        <v>351</v>
      </c>
      <c r="E365" s="1" t="s">
        <v>149</v>
      </c>
      <c r="F365" s="1" t="s">
        <v>128</v>
      </c>
      <c r="G365" s="1" t="s">
        <v>197</v>
      </c>
      <c r="H365" s="1" t="s">
        <v>1576</v>
      </c>
      <c r="I365" s="1">
        <v>0</v>
      </c>
      <c r="J365" s="1">
        <v>0</v>
      </c>
      <c r="K365" s="1">
        <f t="shared" si="112"/>
        <v>0</v>
      </c>
      <c r="L365" s="7">
        <f t="shared" si="113"/>
        <v>70000</v>
      </c>
      <c r="M365" s="1">
        <f t="shared" si="114"/>
        <v>0</v>
      </c>
      <c r="N365" s="13">
        <f t="shared" si="115"/>
        <v>0.07</v>
      </c>
      <c r="P365" s="1">
        <f t="shared" si="116"/>
        <v>0</v>
      </c>
      <c r="Q365" s="1">
        <v>0</v>
      </c>
      <c r="S365" s="1" t="s">
        <v>130</v>
      </c>
      <c r="T365" s="1" t="str">
        <f>VLOOKUP($A365,'[1]Sheet 1'!$A:$AN,T$1,0)</f>
        <v>No</v>
      </c>
      <c r="U365" s="1" t="s">
        <v>131</v>
      </c>
      <c r="V365" s="1" t="s">
        <v>171</v>
      </c>
      <c r="W365" s="1" t="s">
        <v>171</v>
      </c>
      <c r="X365" s="1" t="s">
        <v>580</v>
      </c>
      <c r="Y365" s="1" t="str">
        <f>VLOOKUP($A365,'[1]Sheet 1'!$A:$AN,Y$1,0)</f>
        <v>Proposed Plan</v>
      </c>
      <c r="Z365" s="1" t="str">
        <f>VLOOKUP($A365,'[1]Sheet 1'!$A:$AN,Z$1,0)</f>
        <v>Sandoz RMP PSUR HART</v>
      </c>
      <c r="AA365" s="1" t="s">
        <v>131</v>
      </c>
      <c r="AB365" s="1" t="s">
        <v>529</v>
      </c>
      <c r="AC365" s="1" t="s">
        <v>159</v>
      </c>
      <c r="AD365" s="1" t="str">
        <f>VLOOKUP($A365,'[1]Sheet 1'!$A:$AN,AD$1,0)</f>
        <v>TO Be Updated</v>
      </c>
      <c r="AE365" s="1" t="str">
        <f>VLOOKUP($A365,'[1]Sheet 1'!$A:$AN,AE$1,0)</f>
        <v>SONAR - Available in Horizon</v>
      </c>
      <c r="AF365" s="1" t="s">
        <v>171</v>
      </c>
      <c r="AG365" s="1" t="str">
        <f>VLOOKUP($A365,'[1]Sheet 1'!$A:$AN,AG$1,0)</f>
        <v>TO Be Updated</v>
      </c>
      <c r="AH365" s="1" t="str">
        <f>VLOOKUP($A365,'[1]Sheet 1'!$A:$AN,AH$1,0)</f>
        <v>TO Be Updated</v>
      </c>
      <c r="AI365" s="1" t="str">
        <f>VLOOKUP($A365,'[1]Sheet 1'!$A:$AN,AI$1,0)</f>
        <v>TO Be Updated</v>
      </c>
      <c r="AJ365" s="1" t="str">
        <f>VLOOKUP($A365,'[1]Sheet 1'!$A:$AN,AJ$1,0)</f>
        <v>TO Be Updated</v>
      </c>
      <c r="AK365" s="1" t="e">
        <f>VLOOKUP($A365,'[1]Sheet 1'!$A:$AN,AK$1,0)</f>
        <v>#REF!</v>
      </c>
      <c r="AL365" s="1" t="e">
        <f>VLOOKUP($A365,'[1]Sheet 1'!$A:$AN,AL$1,0)</f>
        <v>#REF!</v>
      </c>
      <c r="AM365" s="1" t="e">
        <f>VLOOKUP($A365,'[1]Sheet 1'!$A:$AN,AM$1,0)</f>
        <v>#REF!</v>
      </c>
      <c r="AN365" s="1" t="e">
        <f>VLOOKUP($A365,'[1]Sheet 1'!$A:$AN,AN$1,0)</f>
        <v>#REF!</v>
      </c>
      <c r="AO365" s="22" t="s">
        <v>1573</v>
      </c>
      <c r="AW365" s="1" t="s">
        <v>141</v>
      </c>
      <c r="AZ365" s="22" t="s">
        <v>1576</v>
      </c>
      <c r="BA365" s="1" t="s">
        <v>1577</v>
      </c>
      <c r="BB365" s="1" t="s">
        <v>232</v>
      </c>
      <c r="BC365" s="1" t="s">
        <v>580</v>
      </c>
      <c r="BD365" s="1" t="s">
        <v>466</v>
      </c>
      <c r="BF365" s="1" t="s">
        <v>258</v>
      </c>
      <c r="BG365" s="1" t="s">
        <v>152</v>
      </c>
      <c r="BH365" s="1" t="s">
        <v>152</v>
      </c>
      <c r="BI365" s="23">
        <v>43831</v>
      </c>
      <c r="BJ365" s="23">
        <v>44012</v>
      </c>
      <c r="CD365" s="29">
        <v>70000</v>
      </c>
      <c r="CU365" s="29">
        <v>70000</v>
      </c>
      <c r="CW365" s="29">
        <v>10000</v>
      </c>
      <c r="CX365" s="29">
        <v>30000</v>
      </c>
      <c r="CY365" s="29">
        <v>30000</v>
      </c>
      <c r="DB365" s="29">
        <v>70000</v>
      </c>
      <c r="DF365" s="22" t="s">
        <v>351</v>
      </c>
      <c r="DJ365" s="22" t="s">
        <v>915</v>
      </c>
    </row>
    <row r="366" ht="14" customHeight="1" spans="1:113">
      <c r="A366" s="1">
        <v>18010</v>
      </c>
      <c r="B366" s="1" t="s">
        <v>1578</v>
      </c>
      <c r="C366" s="1" t="s">
        <v>1579</v>
      </c>
      <c r="D366" s="1" t="s">
        <v>351</v>
      </c>
      <c r="E366" s="1" t="s">
        <v>127</v>
      </c>
      <c r="F366" s="1" t="s">
        <v>128</v>
      </c>
      <c r="G366" s="1" t="s">
        <v>197</v>
      </c>
      <c r="H366" s="1">
        <v>0</v>
      </c>
      <c r="I366" s="1">
        <v>0</v>
      </c>
      <c r="J366" s="1">
        <v>0</v>
      </c>
      <c r="K366" s="7">
        <f t="shared" si="112"/>
        <v>163983.96</v>
      </c>
      <c r="L366" s="7">
        <f t="shared" si="113"/>
        <v>267709.75</v>
      </c>
      <c r="M366" s="1">
        <f t="shared" si="114"/>
        <v>0</v>
      </c>
      <c r="N366" s="13">
        <f t="shared" si="115"/>
        <v>0.43169371</v>
      </c>
      <c r="P366" s="1">
        <f t="shared" si="116"/>
        <v>0</v>
      </c>
      <c r="Q366" s="1">
        <v>0</v>
      </c>
      <c r="S366" s="1" t="s">
        <v>130</v>
      </c>
      <c r="T366" s="1" t="str">
        <f>VLOOKUP($A366,'[1]Sheet 1'!$A:$AN,T$1,0)</f>
        <v>No</v>
      </c>
      <c r="U366" s="1" t="s">
        <v>131</v>
      </c>
      <c r="V366" s="1" t="s">
        <v>171</v>
      </c>
      <c r="W366" s="1" t="s">
        <v>171</v>
      </c>
      <c r="X366" s="1" t="s">
        <v>580</v>
      </c>
      <c r="Y366" s="1" t="str">
        <f>VLOOKUP($A366,'[1]Sheet 1'!$A:$AN,Y$1,0)</f>
        <v>Strategy Approved</v>
      </c>
      <c r="Z366" s="1" t="str">
        <f>VLOOKUP($A366,'[1]Sheet 1'!$A:$AN,Z$1,0)</f>
        <v>Document Dossier</v>
      </c>
      <c r="AA366" s="1" t="s">
        <v>131</v>
      </c>
      <c r="AB366" s="1" t="s">
        <v>529</v>
      </c>
      <c r="AC366" s="1" t="s">
        <v>159</v>
      </c>
      <c r="AD366" s="1" t="str">
        <f>VLOOKUP($A366,'[1]Sheet 1'!$A:$AN,AD$1,0)</f>
        <v>TO Be Updated</v>
      </c>
      <c r="AE366" s="1" t="str">
        <f>VLOOKUP($A366,'[1]Sheet 1'!$A:$AN,AE$1,0)</f>
        <v>SONAR - Available in Horizon</v>
      </c>
      <c r="AF366" s="1" t="s">
        <v>171</v>
      </c>
      <c r="AG366" s="1" t="str">
        <f>VLOOKUP($A366,'[1]Sheet 1'!$A:$AN,AG$1,0)</f>
        <v>TO Be Updated</v>
      </c>
      <c r="AH366" s="1" t="str">
        <f>VLOOKUP($A366,'[1]Sheet 1'!$A:$AN,AH$1,0)</f>
        <v>TO Be Updated</v>
      </c>
      <c r="AI366" s="1" t="str">
        <f>VLOOKUP($A366,'[1]Sheet 1'!$A:$AN,AI$1,0)</f>
        <v>TO Be Updated</v>
      </c>
      <c r="AJ366" s="1" t="str">
        <f>VLOOKUP($A366,'[1]Sheet 1'!$A:$AN,AJ$1,0)</f>
        <v>TO Be Updated</v>
      </c>
      <c r="AK366" s="1" t="e">
        <f>VLOOKUP($A366,'[1]Sheet 1'!$A:$AN,AK$1,0)</f>
        <v>#REF!</v>
      </c>
      <c r="AL366" s="1" t="e">
        <f>VLOOKUP($A366,'[1]Sheet 1'!$A:$AN,AL$1,0)</f>
        <v>#REF!</v>
      </c>
      <c r="AM366" s="1" t="e">
        <f>VLOOKUP($A366,'[1]Sheet 1'!$A:$AN,AM$1,0)</f>
        <v>#REF!</v>
      </c>
      <c r="AN366" s="1" t="e">
        <f>VLOOKUP($A366,'[1]Sheet 1'!$A:$AN,AN$1,0)</f>
        <v>#REF!</v>
      </c>
      <c r="AO366" s="22" t="s">
        <v>1579</v>
      </c>
      <c r="AQ366" s="22" t="s">
        <v>1578</v>
      </c>
      <c r="AR366" s="1" t="s">
        <v>250</v>
      </c>
      <c r="AS366" s="1" t="s">
        <v>139</v>
      </c>
      <c r="AT366" s="1" t="s">
        <v>171</v>
      </c>
      <c r="AU366" s="1" t="s">
        <v>580</v>
      </c>
      <c r="AV366" s="1" t="s">
        <v>140</v>
      </c>
      <c r="AW366" s="1" t="s">
        <v>172</v>
      </c>
      <c r="AX366" s="1" t="s">
        <v>173</v>
      </c>
      <c r="AY366" s="22" t="s">
        <v>1580</v>
      </c>
      <c r="BI366" s="23">
        <v>44228</v>
      </c>
      <c r="BJ366" s="23">
        <v>44498</v>
      </c>
      <c r="BM366" s="29">
        <v>163983.96</v>
      </c>
      <c r="BO366" s="29">
        <v>163983.96</v>
      </c>
      <c r="BR366" s="29">
        <v>37920.18</v>
      </c>
      <c r="BS366" s="29">
        <v>61414.13</v>
      </c>
      <c r="BT366" s="29">
        <v>64649.65</v>
      </c>
      <c r="BU366" s="29"/>
      <c r="BV366" s="29"/>
      <c r="BW366" s="29"/>
      <c r="BX366" s="29"/>
      <c r="BY366" s="29"/>
      <c r="BZ366" s="29"/>
      <c r="CA366" s="29"/>
      <c r="CC366" s="29">
        <v>163983.96</v>
      </c>
      <c r="CD366" s="29">
        <v>267709.75</v>
      </c>
      <c r="CT366" s="1" t="s">
        <v>750</v>
      </c>
      <c r="CU366" s="29">
        <v>267709.75</v>
      </c>
      <c r="CV366" s="29">
        <v>37920.18</v>
      </c>
      <c r="CW366" s="29">
        <v>164308.03</v>
      </c>
      <c r="CX366" s="29">
        <v>114732.75</v>
      </c>
      <c r="CY366" s="29">
        <v>114732.75</v>
      </c>
      <c r="CZ366" s="29">
        <v>458931</v>
      </c>
      <c r="DA366" s="29">
        <v>458931</v>
      </c>
      <c r="DB366" s="29">
        <v>431693.71</v>
      </c>
      <c r="DE366" s="22" t="s">
        <v>351</v>
      </c>
      <c r="DI366" s="22" t="s">
        <v>351</v>
      </c>
    </row>
    <row r="367" ht="14" hidden="1" customHeight="1" spans="1:114">
      <c r="A367" s="1" t="s">
        <v>1581</v>
      </c>
      <c r="B367" s="1" t="s">
        <v>1578</v>
      </c>
      <c r="C367" s="1" t="s">
        <v>1579</v>
      </c>
      <c r="D367" s="1" t="s">
        <v>351</v>
      </c>
      <c r="E367" s="1" t="s">
        <v>149</v>
      </c>
      <c r="F367" s="1" t="s">
        <v>128</v>
      </c>
      <c r="G367" s="1" t="s">
        <v>197</v>
      </c>
      <c r="H367" s="1" t="s">
        <v>1582</v>
      </c>
      <c r="I367" s="1">
        <v>0</v>
      </c>
      <c r="J367" s="1">
        <v>0</v>
      </c>
      <c r="K367" s="1">
        <f t="shared" si="112"/>
        <v>163983.96</v>
      </c>
      <c r="L367" s="7">
        <f t="shared" si="113"/>
        <v>267709.75</v>
      </c>
      <c r="M367" s="1">
        <f t="shared" si="114"/>
        <v>0</v>
      </c>
      <c r="N367" s="13">
        <f t="shared" si="115"/>
        <v>0.43169371</v>
      </c>
      <c r="P367" s="1">
        <f t="shared" si="116"/>
        <v>0</v>
      </c>
      <c r="Q367" s="1">
        <v>0</v>
      </c>
      <c r="S367" s="1" t="s">
        <v>130</v>
      </c>
      <c r="T367" s="1" t="str">
        <f>VLOOKUP($A367,'[1]Sheet 1'!$A:$AN,T$1,0)</f>
        <v>No</v>
      </c>
      <c r="U367" s="1" t="s">
        <v>131</v>
      </c>
      <c r="V367" s="1" t="s">
        <v>171</v>
      </c>
      <c r="W367" s="1" t="s">
        <v>171</v>
      </c>
      <c r="X367" s="1" t="s">
        <v>580</v>
      </c>
      <c r="Y367" s="1" t="str">
        <f>VLOOKUP($A367,'[1]Sheet 1'!$A:$AN,Y$1,0)</f>
        <v>Strategy Approved</v>
      </c>
      <c r="Z367" s="1" t="str">
        <f>VLOOKUP($A367,'[1]Sheet 1'!$A:$AN,Z$1,0)</f>
        <v>Document Dossier</v>
      </c>
      <c r="AA367" s="1" t="s">
        <v>131</v>
      </c>
      <c r="AB367" s="1" t="s">
        <v>529</v>
      </c>
      <c r="AC367" s="1" t="s">
        <v>159</v>
      </c>
      <c r="AD367" s="1" t="str">
        <f>VLOOKUP($A367,'[1]Sheet 1'!$A:$AN,AD$1,0)</f>
        <v>TO Be Updated</v>
      </c>
      <c r="AE367" s="1" t="str">
        <f>VLOOKUP($A367,'[1]Sheet 1'!$A:$AN,AE$1,0)</f>
        <v>SONAR - Available in Horizon</v>
      </c>
      <c r="AF367" s="1" t="s">
        <v>171</v>
      </c>
      <c r="AG367" s="1" t="str">
        <f>VLOOKUP($A367,'[1]Sheet 1'!$A:$AN,AG$1,0)</f>
        <v>TO Be Updated</v>
      </c>
      <c r="AH367" s="1" t="str">
        <f>VLOOKUP($A367,'[1]Sheet 1'!$A:$AN,AH$1,0)</f>
        <v>TO Be Updated</v>
      </c>
      <c r="AI367" s="1" t="str">
        <f>VLOOKUP($A367,'[1]Sheet 1'!$A:$AN,AI$1,0)</f>
        <v>TO Be Updated</v>
      </c>
      <c r="AJ367" s="1" t="str">
        <f>VLOOKUP($A367,'[1]Sheet 1'!$A:$AN,AJ$1,0)</f>
        <v>TO Be Updated</v>
      </c>
      <c r="AK367" s="1" t="e">
        <f>VLOOKUP($A367,'[1]Sheet 1'!$A:$AN,AK$1,0)</f>
        <v>#REF!</v>
      </c>
      <c r="AL367" s="1" t="e">
        <f>VLOOKUP($A367,'[1]Sheet 1'!$A:$AN,AL$1,0)</f>
        <v>#REF!</v>
      </c>
      <c r="AM367" s="1" t="e">
        <f>VLOOKUP($A367,'[1]Sheet 1'!$A:$AN,AM$1,0)</f>
        <v>#REF!</v>
      </c>
      <c r="AN367" s="1" t="e">
        <f>VLOOKUP($A367,'[1]Sheet 1'!$A:$AN,AN$1,0)</f>
        <v>#REF!</v>
      </c>
      <c r="AO367" s="22" t="s">
        <v>1579</v>
      </c>
      <c r="AW367" s="1" t="s">
        <v>172</v>
      </c>
      <c r="AZ367" s="22" t="s">
        <v>1582</v>
      </c>
      <c r="BA367" s="1" t="s">
        <v>1583</v>
      </c>
      <c r="BB367" s="1" t="s">
        <v>232</v>
      </c>
      <c r="BC367" s="1" t="s">
        <v>580</v>
      </c>
      <c r="BD367" s="1" t="s">
        <v>466</v>
      </c>
      <c r="BF367" s="1" t="s">
        <v>258</v>
      </c>
      <c r="BG367" s="1" t="s">
        <v>152</v>
      </c>
      <c r="BH367" s="1" t="s">
        <v>152</v>
      </c>
      <c r="BI367" s="23">
        <v>44228</v>
      </c>
      <c r="BJ367" s="23">
        <v>44498</v>
      </c>
      <c r="BM367" s="29">
        <v>163983.96</v>
      </c>
      <c r="BO367" s="29">
        <v>163983.96</v>
      </c>
      <c r="BR367" s="29">
        <v>37920.18</v>
      </c>
      <c r="BS367" s="29">
        <v>61414.13</v>
      </c>
      <c r="BT367" s="29">
        <v>64649.65</v>
      </c>
      <c r="BU367" s="29"/>
      <c r="BV367" s="29"/>
      <c r="BW367" s="29"/>
      <c r="BX367" s="29"/>
      <c r="BY367" s="29"/>
      <c r="BZ367" s="29"/>
      <c r="CA367" s="29"/>
      <c r="CC367" s="29">
        <v>163983.96</v>
      </c>
      <c r="CD367" s="29">
        <v>267709.75</v>
      </c>
      <c r="CU367" s="29">
        <v>267709.75</v>
      </c>
      <c r="CV367" s="29">
        <v>37920.18</v>
      </c>
      <c r="CW367" s="29">
        <v>164308.03</v>
      </c>
      <c r="CX367" s="29">
        <v>114732.75</v>
      </c>
      <c r="CY367" s="29">
        <v>114732.75</v>
      </c>
      <c r="CZ367" s="29">
        <v>458931</v>
      </c>
      <c r="DA367" s="29">
        <v>458931</v>
      </c>
      <c r="DB367" s="29">
        <v>431693.71</v>
      </c>
      <c r="DF367" s="22" t="s">
        <v>351</v>
      </c>
      <c r="DJ367" s="22" t="s">
        <v>351</v>
      </c>
    </row>
    <row r="368" ht="14" customHeight="1" spans="1:113">
      <c r="A368" s="1">
        <v>18011</v>
      </c>
      <c r="B368" s="1" t="s">
        <v>1584</v>
      </c>
      <c r="C368" s="1" t="s">
        <v>1585</v>
      </c>
      <c r="D368" s="1" t="s">
        <v>351</v>
      </c>
      <c r="E368" s="1" t="s">
        <v>127</v>
      </c>
      <c r="F368" s="1" t="s">
        <v>128</v>
      </c>
      <c r="G368" s="1" t="s">
        <v>197</v>
      </c>
      <c r="H368" s="1">
        <v>0</v>
      </c>
      <c r="I368" s="1">
        <v>0</v>
      </c>
      <c r="J368" s="1">
        <v>0</v>
      </c>
      <c r="K368" s="7">
        <f t="shared" si="112"/>
        <v>0</v>
      </c>
      <c r="L368" s="7">
        <f t="shared" si="113"/>
        <v>379166.65</v>
      </c>
      <c r="M368" s="1">
        <f t="shared" si="114"/>
        <v>0</v>
      </c>
      <c r="N368" s="13">
        <f t="shared" si="115"/>
        <v>0.37916665</v>
      </c>
      <c r="P368" s="1">
        <f t="shared" si="116"/>
        <v>0</v>
      </c>
      <c r="Q368" s="1">
        <v>0</v>
      </c>
      <c r="S368" s="1" t="s">
        <v>130</v>
      </c>
      <c r="T368" s="1" t="str">
        <f>VLOOKUP($A368,'[1]Sheet 1'!$A:$AN,T$1,0)</f>
        <v>No</v>
      </c>
      <c r="U368" s="1" t="s">
        <v>131</v>
      </c>
      <c r="V368" s="1" t="s">
        <v>171</v>
      </c>
      <c r="W368" s="1" t="s">
        <v>171</v>
      </c>
      <c r="X368" s="1" t="s">
        <v>580</v>
      </c>
      <c r="Y368" s="1" t="str">
        <f>VLOOKUP($A368,'[1]Sheet 1'!$A:$AN,Y$1,0)</f>
        <v>Proposed Plan</v>
      </c>
      <c r="Z368" s="1" t="str">
        <f>VLOOKUP($A368,'[1]Sheet 1'!$A:$AN,Z$1,0)</f>
        <v>Trial Connect Upgrad</v>
      </c>
      <c r="AA368" s="1" t="s">
        <v>131</v>
      </c>
      <c r="AB368" s="1" t="s">
        <v>529</v>
      </c>
      <c r="AC368" s="1" t="s">
        <v>159</v>
      </c>
      <c r="AD368" s="1" t="str">
        <f>VLOOKUP($A368,'[1]Sheet 1'!$A:$AN,AD$1,0)</f>
        <v>TO Be Updated</v>
      </c>
      <c r="AE368" s="1" t="str">
        <f>VLOOKUP($A368,'[1]Sheet 1'!$A:$AN,AE$1,0)</f>
        <v>SONAR - Available in Horizon</v>
      </c>
      <c r="AF368" s="1" t="s">
        <v>171</v>
      </c>
      <c r="AG368" s="1" t="str">
        <f>VLOOKUP($A368,'[1]Sheet 1'!$A:$AN,AG$1,0)</f>
        <v>TO Be Updated</v>
      </c>
      <c r="AH368" s="1" t="str">
        <f>VLOOKUP($A368,'[1]Sheet 1'!$A:$AN,AH$1,0)</f>
        <v>TO Be Updated</v>
      </c>
      <c r="AI368" s="1" t="str">
        <f>VLOOKUP($A368,'[1]Sheet 1'!$A:$AN,AI$1,0)</f>
        <v>TO Be Updated</v>
      </c>
      <c r="AJ368" s="1" t="str">
        <f>VLOOKUP($A368,'[1]Sheet 1'!$A:$AN,AJ$1,0)</f>
        <v>TO Be Updated</v>
      </c>
      <c r="AK368" s="1" t="e">
        <f>VLOOKUP($A368,'[1]Sheet 1'!$A:$AN,AK$1,0)</f>
        <v>#REF!</v>
      </c>
      <c r="AL368" s="1" t="e">
        <f>VLOOKUP($A368,'[1]Sheet 1'!$A:$AN,AL$1,0)</f>
        <v>#REF!</v>
      </c>
      <c r="AM368" s="1" t="e">
        <f>VLOOKUP($A368,'[1]Sheet 1'!$A:$AN,AM$1,0)</f>
        <v>#REF!</v>
      </c>
      <c r="AN368" s="1" t="e">
        <f>VLOOKUP($A368,'[1]Sheet 1'!$A:$AN,AN$1,0)</f>
        <v>#REF!</v>
      </c>
      <c r="AO368" s="22" t="s">
        <v>1585</v>
      </c>
      <c r="AQ368" s="22" t="s">
        <v>1584</v>
      </c>
      <c r="AR368" s="1" t="s">
        <v>570</v>
      </c>
      <c r="AS368" s="1" t="s">
        <v>139</v>
      </c>
      <c r="AT368" s="1" t="s">
        <v>171</v>
      </c>
      <c r="AU368" s="1" t="s">
        <v>580</v>
      </c>
      <c r="AV368" s="1" t="s">
        <v>140</v>
      </c>
      <c r="AW368" s="1" t="s">
        <v>141</v>
      </c>
      <c r="AX368" s="1" t="s">
        <v>173</v>
      </c>
      <c r="AY368" s="22" t="s">
        <v>1586</v>
      </c>
      <c r="BI368" s="23">
        <v>43831</v>
      </c>
      <c r="BJ368" s="23">
        <v>44012</v>
      </c>
      <c r="CD368" s="29">
        <v>379166.65</v>
      </c>
      <c r="CT368" s="1" t="s">
        <v>472</v>
      </c>
      <c r="CU368" s="29">
        <v>379166.65</v>
      </c>
      <c r="CW368" s="29">
        <v>54166.67</v>
      </c>
      <c r="CX368" s="29">
        <v>162500.01</v>
      </c>
      <c r="CY368" s="29">
        <v>162499.97</v>
      </c>
      <c r="DB368" s="29">
        <v>379166.65</v>
      </c>
      <c r="DE368" s="22" t="s">
        <v>351</v>
      </c>
      <c r="DI368" s="22" t="s">
        <v>351</v>
      </c>
    </row>
    <row r="369" ht="14" hidden="1" customHeight="1" spans="1:114">
      <c r="A369" s="1" t="s">
        <v>1587</v>
      </c>
      <c r="B369" s="1" t="s">
        <v>1584</v>
      </c>
      <c r="C369" s="1" t="s">
        <v>1585</v>
      </c>
      <c r="D369" s="1" t="s">
        <v>351</v>
      </c>
      <c r="E369" s="1" t="s">
        <v>149</v>
      </c>
      <c r="F369" s="1" t="s">
        <v>128</v>
      </c>
      <c r="G369" s="1" t="s">
        <v>197</v>
      </c>
      <c r="H369" s="1" t="s">
        <v>1588</v>
      </c>
      <c r="I369" s="1">
        <v>0</v>
      </c>
      <c r="J369" s="1">
        <v>0</v>
      </c>
      <c r="K369" s="1">
        <f t="shared" si="112"/>
        <v>0</v>
      </c>
      <c r="L369" s="7">
        <f t="shared" si="113"/>
        <v>379166.65</v>
      </c>
      <c r="M369" s="1">
        <f t="shared" si="114"/>
        <v>0</v>
      </c>
      <c r="N369" s="13">
        <f t="shared" si="115"/>
        <v>0.37916665</v>
      </c>
      <c r="P369" s="1">
        <f t="shared" si="116"/>
        <v>0</v>
      </c>
      <c r="Q369" s="1">
        <v>0</v>
      </c>
      <c r="S369" s="1" t="s">
        <v>130</v>
      </c>
      <c r="T369" s="1" t="str">
        <f>VLOOKUP($A369,'[1]Sheet 1'!$A:$AN,T$1,0)</f>
        <v>No</v>
      </c>
      <c r="U369" s="1" t="s">
        <v>131</v>
      </c>
      <c r="V369" s="1" t="s">
        <v>171</v>
      </c>
      <c r="W369" s="1" t="s">
        <v>171</v>
      </c>
      <c r="X369" s="1" t="s">
        <v>580</v>
      </c>
      <c r="Y369" s="1" t="str">
        <f>VLOOKUP($A369,'[1]Sheet 1'!$A:$AN,Y$1,0)</f>
        <v>Proposed Plan</v>
      </c>
      <c r="Z369" s="1" t="str">
        <f>VLOOKUP($A369,'[1]Sheet 1'!$A:$AN,Z$1,0)</f>
        <v>Trial Connect Upgrade</v>
      </c>
      <c r="AA369" s="1" t="s">
        <v>131</v>
      </c>
      <c r="AB369" s="1" t="s">
        <v>529</v>
      </c>
      <c r="AC369" s="1" t="s">
        <v>159</v>
      </c>
      <c r="AD369" s="1" t="str">
        <f>VLOOKUP($A369,'[1]Sheet 1'!$A:$AN,AD$1,0)</f>
        <v>TO Be Updated</v>
      </c>
      <c r="AE369" s="1" t="str">
        <f>VLOOKUP($A369,'[1]Sheet 1'!$A:$AN,AE$1,0)</f>
        <v>SONAR - Available in Horizon</v>
      </c>
      <c r="AF369" s="1" t="s">
        <v>171</v>
      </c>
      <c r="AG369" s="1" t="str">
        <f>VLOOKUP($A369,'[1]Sheet 1'!$A:$AN,AG$1,0)</f>
        <v>TO Be Updated</v>
      </c>
      <c r="AH369" s="1" t="str">
        <f>VLOOKUP($A369,'[1]Sheet 1'!$A:$AN,AH$1,0)</f>
        <v>TO Be Updated</v>
      </c>
      <c r="AI369" s="1" t="str">
        <f>VLOOKUP($A369,'[1]Sheet 1'!$A:$AN,AI$1,0)</f>
        <v>TO Be Updated</v>
      </c>
      <c r="AJ369" s="1" t="str">
        <f>VLOOKUP($A369,'[1]Sheet 1'!$A:$AN,AJ$1,0)</f>
        <v>TO Be Updated</v>
      </c>
      <c r="AK369" s="1" t="e">
        <f>VLOOKUP($A369,'[1]Sheet 1'!$A:$AN,AK$1,0)</f>
        <v>#REF!</v>
      </c>
      <c r="AL369" s="1" t="e">
        <f>VLOOKUP($A369,'[1]Sheet 1'!$A:$AN,AL$1,0)</f>
        <v>#REF!</v>
      </c>
      <c r="AM369" s="1" t="e">
        <f>VLOOKUP($A369,'[1]Sheet 1'!$A:$AN,AM$1,0)</f>
        <v>#REF!</v>
      </c>
      <c r="AN369" s="1" t="e">
        <f>VLOOKUP($A369,'[1]Sheet 1'!$A:$AN,AN$1,0)</f>
        <v>#REF!</v>
      </c>
      <c r="AO369" s="22" t="s">
        <v>1589</v>
      </c>
      <c r="AW369" s="1" t="s">
        <v>141</v>
      </c>
      <c r="AZ369" s="22" t="s">
        <v>1588</v>
      </c>
      <c r="BA369" s="1" t="s">
        <v>1590</v>
      </c>
      <c r="BB369" s="1" t="s">
        <v>232</v>
      </c>
      <c r="BC369" s="1" t="s">
        <v>537</v>
      </c>
      <c r="BD369" s="1" t="s">
        <v>466</v>
      </c>
      <c r="BE369" s="22" t="s">
        <v>1591</v>
      </c>
      <c r="BF369" s="1" t="s">
        <v>258</v>
      </c>
      <c r="BG369" s="1" t="s">
        <v>152</v>
      </c>
      <c r="BH369" s="1" t="s">
        <v>152</v>
      </c>
      <c r="BI369" s="23">
        <v>43831</v>
      </c>
      <c r="BJ369" s="23">
        <v>44012</v>
      </c>
      <c r="CD369" s="29">
        <v>379166.65</v>
      </c>
      <c r="CU369" s="29">
        <v>379166.65</v>
      </c>
      <c r="CW369" s="29">
        <v>54166.67</v>
      </c>
      <c r="CX369" s="29">
        <v>162500.01</v>
      </c>
      <c r="CY369" s="29">
        <v>162499.97</v>
      </c>
      <c r="DB369" s="29">
        <v>379166.65</v>
      </c>
      <c r="DF369" s="22" t="s">
        <v>351</v>
      </c>
      <c r="DJ369" s="22" t="s">
        <v>351</v>
      </c>
    </row>
    <row r="370" ht="14" customHeight="1" spans="1:113">
      <c r="A370" s="1">
        <v>18014</v>
      </c>
      <c r="B370" s="1" t="s">
        <v>1592</v>
      </c>
      <c r="C370" s="1" t="s">
        <v>1593</v>
      </c>
      <c r="D370" s="1" t="s">
        <v>351</v>
      </c>
      <c r="E370" s="1" t="s">
        <v>127</v>
      </c>
      <c r="F370" s="1" t="s">
        <v>128</v>
      </c>
      <c r="G370" s="1" t="s">
        <v>197</v>
      </c>
      <c r="H370" s="1">
        <v>0</v>
      </c>
      <c r="I370" s="1">
        <v>0</v>
      </c>
      <c r="J370" s="1">
        <v>0</v>
      </c>
      <c r="K370" s="7">
        <f t="shared" si="112"/>
        <v>0</v>
      </c>
      <c r="L370" s="7">
        <f t="shared" si="113"/>
        <v>350000</v>
      </c>
      <c r="M370" s="1">
        <f t="shared" si="114"/>
        <v>0</v>
      </c>
      <c r="N370" s="13">
        <f t="shared" si="115"/>
        <v>0.35</v>
      </c>
      <c r="P370" s="1">
        <f t="shared" si="116"/>
        <v>0</v>
      </c>
      <c r="Q370" s="1">
        <v>0</v>
      </c>
      <c r="S370" s="1" t="s">
        <v>130</v>
      </c>
      <c r="T370" s="1" t="str">
        <f>VLOOKUP($A370,'[1]Sheet 1'!$A:$AN,T$1,0)</f>
        <v>No</v>
      </c>
      <c r="U370" s="1" t="s">
        <v>131</v>
      </c>
      <c r="V370" s="1" t="s">
        <v>132</v>
      </c>
      <c r="W370" s="1" t="s">
        <v>133</v>
      </c>
      <c r="X370" s="1" t="s">
        <v>580</v>
      </c>
      <c r="Y370" s="1" t="str">
        <f>VLOOKUP($A370,'[1]Sheet 1'!$A:$AN,Y$1,0)</f>
        <v>Proposed Plan</v>
      </c>
      <c r="Z370" s="1" t="str">
        <f>VLOOKUP($A370,'[1]Sheet 1'!$A:$AN,Z$1,0)</f>
        <v>GGO Analytics</v>
      </c>
      <c r="AA370" s="1" t="s">
        <v>131</v>
      </c>
      <c r="AB370" s="1" t="s">
        <v>529</v>
      </c>
      <c r="AC370" s="1" t="s">
        <v>159</v>
      </c>
      <c r="AD370" s="1" t="str">
        <f>VLOOKUP($A370,'[1]Sheet 1'!$A:$AN,AD$1,0)</f>
        <v>TO Be Updated</v>
      </c>
      <c r="AE370" s="1" t="str">
        <f>VLOOKUP($A370,'[1]Sheet 1'!$A:$AN,AE$1,0)</f>
        <v>SONAR - Available in Horizon</v>
      </c>
      <c r="AF370" s="1" t="s">
        <v>137</v>
      </c>
      <c r="AG370" s="1" t="str">
        <f>VLOOKUP($A370,'[1]Sheet 1'!$A:$AN,AG$1,0)</f>
        <v>TO Be Updated</v>
      </c>
      <c r="AH370" s="1" t="str">
        <f>VLOOKUP($A370,'[1]Sheet 1'!$A:$AN,AH$1,0)</f>
        <v>TO Be Updated</v>
      </c>
      <c r="AI370" s="1" t="str">
        <f>VLOOKUP($A370,'[1]Sheet 1'!$A:$AN,AI$1,0)</f>
        <v>TO Be Updated</v>
      </c>
      <c r="AJ370" s="1" t="str">
        <f>VLOOKUP($A370,'[1]Sheet 1'!$A:$AN,AJ$1,0)</f>
        <v>TO Be Updated</v>
      </c>
      <c r="AK370" s="1" t="e">
        <f>VLOOKUP($A370,'[1]Sheet 1'!$A:$AN,AK$1,0)</f>
        <v>#REF!</v>
      </c>
      <c r="AL370" s="1" t="e">
        <f>VLOOKUP($A370,'[1]Sheet 1'!$A:$AN,AL$1,0)</f>
        <v>#REF!</v>
      </c>
      <c r="AM370" s="1" t="e">
        <f>VLOOKUP($A370,'[1]Sheet 1'!$A:$AN,AM$1,0)</f>
        <v>#REF!</v>
      </c>
      <c r="AN370" s="1" t="e">
        <f>VLOOKUP($A370,'[1]Sheet 1'!$A:$AN,AN$1,0)</f>
        <v>#REF!</v>
      </c>
      <c r="AO370" s="22" t="s">
        <v>1593</v>
      </c>
      <c r="AQ370" s="22" t="s">
        <v>1592</v>
      </c>
      <c r="AR370" s="1" t="s">
        <v>570</v>
      </c>
      <c r="AS370" s="1" t="s">
        <v>139</v>
      </c>
      <c r="AT370" s="1" t="s">
        <v>132</v>
      </c>
      <c r="AU370" s="1" t="s">
        <v>580</v>
      </c>
      <c r="AV370" s="1" t="s">
        <v>140</v>
      </c>
      <c r="AW370" s="1" t="s">
        <v>141</v>
      </c>
      <c r="AX370" s="1" t="s">
        <v>173</v>
      </c>
      <c r="AY370" s="22" t="s">
        <v>1594</v>
      </c>
      <c r="BI370" s="23">
        <v>44333</v>
      </c>
      <c r="BJ370" s="23">
        <v>44554</v>
      </c>
      <c r="CD370" s="29">
        <v>350000</v>
      </c>
      <c r="CT370" s="1" t="s">
        <v>472</v>
      </c>
      <c r="CU370" s="29">
        <v>350000</v>
      </c>
      <c r="CW370" s="29">
        <v>50000</v>
      </c>
      <c r="CX370" s="29">
        <v>150000</v>
      </c>
      <c r="CY370" s="29">
        <v>150000</v>
      </c>
      <c r="DB370" s="29">
        <v>350000</v>
      </c>
      <c r="DE370" s="22" t="s">
        <v>351</v>
      </c>
      <c r="DI370" s="22" t="s">
        <v>351</v>
      </c>
    </row>
    <row r="371" ht="14" hidden="1" customHeight="1" spans="1:114">
      <c r="A371" s="1" t="s">
        <v>1595</v>
      </c>
      <c r="B371" s="1" t="s">
        <v>1592</v>
      </c>
      <c r="C371" s="1" t="s">
        <v>1593</v>
      </c>
      <c r="D371" s="1" t="s">
        <v>351</v>
      </c>
      <c r="E371" s="1" t="s">
        <v>149</v>
      </c>
      <c r="F371" s="1" t="s">
        <v>128</v>
      </c>
      <c r="G371" s="1" t="s">
        <v>197</v>
      </c>
      <c r="H371" s="1" t="s">
        <v>1596</v>
      </c>
      <c r="I371" s="1">
        <v>0</v>
      </c>
      <c r="J371" s="1">
        <v>0</v>
      </c>
      <c r="K371" s="1">
        <f t="shared" si="112"/>
        <v>0</v>
      </c>
      <c r="L371" s="7">
        <f t="shared" si="113"/>
        <v>350000</v>
      </c>
      <c r="M371" s="1">
        <f t="shared" si="114"/>
        <v>0</v>
      </c>
      <c r="N371" s="13">
        <f t="shared" si="115"/>
        <v>0.35</v>
      </c>
      <c r="P371" s="1">
        <f t="shared" si="116"/>
        <v>0</v>
      </c>
      <c r="Q371" s="1">
        <v>0</v>
      </c>
      <c r="S371" s="1" t="s">
        <v>130</v>
      </c>
      <c r="T371" s="1" t="str">
        <f>VLOOKUP($A371,'[1]Sheet 1'!$A:$AN,T$1,0)</f>
        <v>No</v>
      </c>
      <c r="U371" s="1" t="s">
        <v>131</v>
      </c>
      <c r="V371" s="1" t="s">
        <v>132</v>
      </c>
      <c r="W371" s="1" t="s">
        <v>133</v>
      </c>
      <c r="X371" s="1" t="s">
        <v>580</v>
      </c>
      <c r="Y371" s="1" t="str">
        <f>VLOOKUP($A371,'[1]Sheet 1'!$A:$AN,Y$1,0)</f>
        <v>Proposed Plan</v>
      </c>
      <c r="Z371" s="1" t="str">
        <f>VLOOKUP($A371,'[1]Sheet 1'!$A:$AN,Z$1,0)</f>
        <v>GGO Analytics</v>
      </c>
      <c r="AA371" s="1" t="s">
        <v>131</v>
      </c>
      <c r="AB371" s="1" t="s">
        <v>529</v>
      </c>
      <c r="AC371" s="1" t="s">
        <v>159</v>
      </c>
      <c r="AD371" s="1" t="str">
        <f>VLOOKUP($A371,'[1]Sheet 1'!$A:$AN,AD$1,0)</f>
        <v>TO Be Updated</v>
      </c>
      <c r="AE371" s="1" t="str">
        <f>VLOOKUP($A371,'[1]Sheet 1'!$A:$AN,AE$1,0)</f>
        <v>SONAR - Available in Horizon</v>
      </c>
      <c r="AF371" s="1" t="s">
        <v>137</v>
      </c>
      <c r="AG371" s="1" t="str">
        <f>VLOOKUP($A371,'[1]Sheet 1'!$A:$AN,AG$1,0)</f>
        <v>TO Be Updated</v>
      </c>
      <c r="AH371" s="1" t="str">
        <f>VLOOKUP($A371,'[1]Sheet 1'!$A:$AN,AH$1,0)</f>
        <v>TO Be Updated</v>
      </c>
      <c r="AI371" s="1" t="str">
        <f>VLOOKUP($A371,'[1]Sheet 1'!$A:$AN,AI$1,0)</f>
        <v>TO Be Updated</v>
      </c>
      <c r="AJ371" s="1" t="str">
        <f>VLOOKUP($A371,'[1]Sheet 1'!$A:$AN,AJ$1,0)</f>
        <v>TO Be Updated</v>
      </c>
      <c r="AK371" s="1" t="e">
        <f>VLOOKUP($A371,'[1]Sheet 1'!$A:$AN,AK$1,0)</f>
        <v>#REF!</v>
      </c>
      <c r="AL371" s="1" t="e">
        <f>VLOOKUP($A371,'[1]Sheet 1'!$A:$AN,AL$1,0)</f>
        <v>#REF!</v>
      </c>
      <c r="AM371" s="1" t="e">
        <f>VLOOKUP($A371,'[1]Sheet 1'!$A:$AN,AM$1,0)</f>
        <v>#REF!</v>
      </c>
      <c r="AN371" s="1" t="e">
        <f>VLOOKUP($A371,'[1]Sheet 1'!$A:$AN,AN$1,0)</f>
        <v>#REF!</v>
      </c>
      <c r="AO371" s="22" t="s">
        <v>1593</v>
      </c>
      <c r="AW371" s="1" t="s">
        <v>141</v>
      </c>
      <c r="AZ371" s="22" t="s">
        <v>1596</v>
      </c>
      <c r="BA371" s="1" t="s">
        <v>1597</v>
      </c>
      <c r="BB371" s="1" t="s">
        <v>232</v>
      </c>
      <c r="BC371" s="1" t="s">
        <v>580</v>
      </c>
      <c r="BD371" s="1" t="s">
        <v>466</v>
      </c>
      <c r="BF371" s="1" t="s">
        <v>258</v>
      </c>
      <c r="BG371" s="1" t="s">
        <v>152</v>
      </c>
      <c r="BH371" s="1" t="s">
        <v>152</v>
      </c>
      <c r="BI371" s="23">
        <v>44333</v>
      </c>
      <c r="BJ371" s="23">
        <v>44554</v>
      </c>
      <c r="CD371" s="29">
        <v>350000</v>
      </c>
      <c r="CU371" s="29">
        <v>350000</v>
      </c>
      <c r="CW371" s="29">
        <v>50000</v>
      </c>
      <c r="CX371" s="29">
        <v>150000</v>
      </c>
      <c r="CY371" s="29">
        <v>150000</v>
      </c>
      <c r="DB371" s="29">
        <v>350000</v>
      </c>
      <c r="DF371" s="22" t="s">
        <v>351</v>
      </c>
      <c r="DJ371" s="22" t="s">
        <v>351</v>
      </c>
    </row>
    <row r="372" ht="14" customHeight="1" spans="1:113">
      <c r="A372" s="1">
        <v>18016</v>
      </c>
      <c r="B372" s="1" t="s">
        <v>1598</v>
      </c>
      <c r="C372" s="1" t="s">
        <v>1599</v>
      </c>
      <c r="D372" s="1" t="s">
        <v>915</v>
      </c>
      <c r="E372" s="1" t="s">
        <v>127</v>
      </c>
      <c r="F372" s="1" t="s">
        <v>128</v>
      </c>
      <c r="G372" s="1" t="s">
        <v>197</v>
      </c>
      <c r="H372" s="1">
        <v>0</v>
      </c>
      <c r="I372" s="1">
        <v>0</v>
      </c>
      <c r="J372" s="1">
        <v>0</v>
      </c>
      <c r="K372" s="7">
        <f t="shared" si="112"/>
        <v>0</v>
      </c>
      <c r="L372" s="7">
        <f t="shared" si="113"/>
        <v>341600</v>
      </c>
      <c r="M372" s="1">
        <f t="shared" si="114"/>
        <v>0</v>
      </c>
      <c r="N372" s="13">
        <f t="shared" si="115"/>
        <v>0.3416</v>
      </c>
      <c r="P372" s="1">
        <f t="shared" si="116"/>
        <v>0</v>
      </c>
      <c r="Q372" s="1">
        <v>0</v>
      </c>
      <c r="S372" s="1" t="s">
        <v>130</v>
      </c>
      <c r="T372" s="1" t="str">
        <f>VLOOKUP($A372,'[1]Sheet 1'!$A:$AN,T$1,0)</f>
        <v>No</v>
      </c>
      <c r="U372" s="1" t="s">
        <v>131</v>
      </c>
      <c r="V372" s="1" t="s">
        <v>171</v>
      </c>
      <c r="W372" s="1" t="s">
        <v>171</v>
      </c>
      <c r="X372" s="1" t="s">
        <v>580</v>
      </c>
      <c r="Y372" s="1" t="str">
        <f>VLOOKUP($A372,'[1]Sheet 1'!$A:$AN,Y$1,0)</f>
        <v>Strategy Approved</v>
      </c>
      <c r="Z372" s="1" t="str">
        <f>VLOOKUP($A372,'[1]Sheet 1'!$A:$AN,Z$1,0)</f>
        <v>Novare</v>
      </c>
      <c r="AA372" s="1" t="s">
        <v>131</v>
      </c>
      <c r="AB372" s="1" t="s">
        <v>529</v>
      </c>
      <c r="AC372" s="1" t="s">
        <v>159</v>
      </c>
      <c r="AD372" s="1" t="str">
        <f>VLOOKUP($A372,'[1]Sheet 1'!$A:$AN,AD$1,0)</f>
        <v>TO Be Updated</v>
      </c>
      <c r="AE372" s="1" t="str">
        <f>VLOOKUP($A372,'[1]Sheet 1'!$A:$AN,AE$1,0)</f>
        <v>SONAR - Available in Horizon</v>
      </c>
      <c r="AF372" s="1" t="s">
        <v>171</v>
      </c>
      <c r="AG372" s="1" t="str">
        <f>VLOOKUP($A372,'[1]Sheet 1'!$A:$AN,AG$1,0)</f>
        <v>TO Be Updated</v>
      </c>
      <c r="AH372" s="1" t="str">
        <f>VLOOKUP($A372,'[1]Sheet 1'!$A:$AN,AH$1,0)</f>
        <v>TO Be Updated</v>
      </c>
      <c r="AI372" s="1" t="str">
        <f>VLOOKUP($A372,'[1]Sheet 1'!$A:$AN,AI$1,0)</f>
        <v>TO Be Updated</v>
      </c>
      <c r="AJ372" s="1" t="str">
        <f>VLOOKUP($A372,'[1]Sheet 1'!$A:$AN,AJ$1,0)</f>
        <v>TO Be Updated</v>
      </c>
      <c r="AK372" s="1" t="e">
        <f>VLOOKUP($A372,'[1]Sheet 1'!$A:$AN,AK$1,0)</f>
        <v>#REF!</v>
      </c>
      <c r="AL372" s="1" t="e">
        <f>VLOOKUP($A372,'[1]Sheet 1'!$A:$AN,AL$1,0)</f>
        <v>#REF!</v>
      </c>
      <c r="AM372" s="1" t="e">
        <f>VLOOKUP($A372,'[1]Sheet 1'!$A:$AN,AM$1,0)</f>
        <v>#REF!</v>
      </c>
      <c r="AN372" s="1" t="e">
        <f>VLOOKUP($A372,'[1]Sheet 1'!$A:$AN,AN$1,0)</f>
        <v>#REF!</v>
      </c>
      <c r="AO372" s="22" t="s">
        <v>1599</v>
      </c>
      <c r="AQ372" s="22" t="s">
        <v>1598</v>
      </c>
      <c r="AR372" s="1" t="s">
        <v>250</v>
      </c>
      <c r="AS372" s="1" t="s">
        <v>139</v>
      </c>
      <c r="AT372" s="1" t="s">
        <v>171</v>
      </c>
      <c r="AU372" s="1" t="s">
        <v>580</v>
      </c>
      <c r="AV372" s="1" t="s">
        <v>140</v>
      </c>
      <c r="AW372" s="1" t="s">
        <v>172</v>
      </c>
      <c r="AX372" s="1" t="s">
        <v>173</v>
      </c>
      <c r="AY372" s="22" t="s">
        <v>1600</v>
      </c>
      <c r="BI372" s="23">
        <v>44287</v>
      </c>
      <c r="BJ372" s="23">
        <v>44545</v>
      </c>
      <c r="CD372" s="29">
        <v>341600</v>
      </c>
      <c r="CT372" s="1" t="s">
        <v>750</v>
      </c>
      <c r="CU372" s="29">
        <v>341600</v>
      </c>
      <c r="CW372" s="29">
        <v>48800</v>
      </c>
      <c r="CX372" s="29">
        <v>146400</v>
      </c>
      <c r="CY372" s="29">
        <v>146400</v>
      </c>
      <c r="CZ372" s="29">
        <v>488000</v>
      </c>
      <c r="DA372" s="29">
        <v>488000</v>
      </c>
      <c r="DB372" s="29">
        <v>341600</v>
      </c>
      <c r="DE372" s="22" t="s">
        <v>915</v>
      </c>
      <c r="DI372" s="22" t="s">
        <v>351</v>
      </c>
    </row>
    <row r="373" ht="14" hidden="1" customHeight="1" spans="1:114">
      <c r="A373" s="1" t="s">
        <v>1601</v>
      </c>
      <c r="B373" s="1" t="s">
        <v>1598</v>
      </c>
      <c r="C373" s="1" t="s">
        <v>1599</v>
      </c>
      <c r="D373" s="1" t="s">
        <v>915</v>
      </c>
      <c r="E373" s="1" t="s">
        <v>149</v>
      </c>
      <c r="F373" s="1" t="s">
        <v>128</v>
      </c>
      <c r="G373" s="1" t="s">
        <v>197</v>
      </c>
      <c r="H373" s="1" t="s">
        <v>1602</v>
      </c>
      <c r="I373" s="1">
        <v>0</v>
      </c>
      <c r="J373" s="1">
        <v>0</v>
      </c>
      <c r="K373" s="1">
        <f t="shared" si="112"/>
        <v>0</v>
      </c>
      <c r="L373" s="7">
        <f t="shared" si="113"/>
        <v>341600</v>
      </c>
      <c r="M373" s="1">
        <f t="shared" si="114"/>
        <v>0</v>
      </c>
      <c r="N373" s="13">
        <f t="shared" si="115"/>
        <v>0.3416</v>
      </c>
      <c r="P373" s="1">
        <f t="shared" si="116"/>
        <v>0</v>
      </c>
      <c r="Q373" s="1">
        <v>0</v>
      </c>
      <c r="S373" s="1" t="s">
        <v>130</v>
      </c>
      <c r="T373" s="1" t="str">
        <f>VLOOKUP($A373,'[1]Sheet 1'!$A:$AN,T$1,0)</f>
        <v>No</v>
      </c>
      <c r="U373" s="1" t="s">
        <v>131</v>
      </c>
      <c r="V373" s="1" t="s">
        <v>171</v>
      </c>
      <c r="W373" s="1" t="s">
        <v>171</v>
      </c>
      <c r="X373" s="1" t="s">
        <v>580</v>
      </c>
      <c r="Y373" s="1" t="str">
        <f>VLOOKUP($A373,'[1]Sheet 1'!$A:$AN,Y$1,0)</f>
        <v>Strategy Approved</v>
      </c>
      <c r="Z373" s="1" t="str">
        <f>VLOOKUP($A373,'[1]Sheet 1'!$A:$AN,Z$1,0)</f>
        <v>Novare</v>
      </c>
      <c r="AA373" s="1" t="s">
        <v>131</v>
      </c>
      <c r="AB373" s="1" t="s">
        <v>529</v>
      </c>
      <c r="AC373" s="1" t="s">
        <v>159</v>
      </c>
      <c r="AD373" s="1" t="str">
        <f>VLOOKUP($A373,'[1]Sheet 1'!$A:$AN,AD$1,0)</f>
        <v>TO Be Updated</v>
      </c>
      <c r="AE373" s="1" t="str">
        <f>VLOOKUP($A373,'[1]Sheet 1'!$A:$AN,AE$1,0)</f>
        <v>SONAR - Available in Horizon</v>
      </c>
      <c r="AF373" s="1" t="s">
        <v>171</v>
      </c>
      <c r="AG373" s="1" t="str">
        <f>VLOOKUP($A373,'[1]Sheet 1'!$A:$AN,AG$1,0)</f>
        <v>TO Be Updated</v>
      </c>
      <c r="AH373" s="1" t="str">
        <f>VLOOKUP($A373,'[1]Sheet 1'!$A:$AN,AH$1,0)</f>
        <v>TO Be Updated</v>
      </c>
      <c r="AI373" s="1" t="str">
        <f>VLOOKUP($A373,'[1]Sheet 1'!$A:$AN,AI$1,0)</f>
        <v>TO Be Updated</v>
      </c>
      <c r="AJ373" s="1" t="str">
        <f>VLOOKUP($A373,'[1]Sheet 1'!$A:$AN,AJ$1,0)</f>
        <v>TO Be Updated</v>
      </c>
      <c r="AK373" s="1" t="e">
        <f>VLOOKUP($A373,'[1]Sheet 1'!$A:$AN,AK$1,0)</f>
        <v>#REF!</v>
      </c>
      <c r="AL373" s="1" t="e">
        <f>VLOOKUP($A373,'[1]Sheet 1'!$A:$AN,AL$1,0)</f>
        <v>#REF!</v>
      </c>
      <c r="AM373" s="1" t="e">
        <f>VLOOKUP($A373,'[1]Sheet 1'!$A:$AN,AM$1,0)</f>
        <v>#REF!</v>
      </c>
      <c r="AN373" s="1" t="e">
        <f>VLOOKUP($A373,'[1]Sheet 1'!$A:$AN,AN$1,0)</f>
        <v>#REF!</v>
      </c>
      <c r="AO373" s="22" t="s">
        <v>1599</v>
      </c>
      <c r="AW373" s="1" t="s">
        <v>172</v>
      </c>
      <c r="AZ373" s="22" t="s">
        <v>1602</v>
      </c>
      <c r="BA373" s="1" t="s">
        <v>1603</v>
      </c>
      <c r="BB373" s="1" t="s">
        <v>232</v>
      </c>
      <c r="BC373" s="1" t="s">
        <v>580</v>
      </c>
      <c r="BD373" s="1" t="s">
        <v>466</v>
      </c>
      <c r="BE373" s="22" t="s">
        <v>1604</v>
      </c>
      <c r="BF373" s="1" t="s">
        <v>258</v>
      </c>
      <c r="BG373" s="1" t="s">
        <v>152</v>
      </c>
      <c r="BH373" s="1" t="s">
        <v>152</v>
      </c>
      <c r="BI373" s="23">
        <v>44287</v>
      </c>
      <c r="BJ373" s="23">
        <v>44545</v>
      </c>
      <c r="CD373" s="29">
        <v>341600</v>
      </c>
      <c r="CU373" s="29">
        <v>341600</v>
      </c>
      <c r="CW373" s="29">
        <v>48800</v>
      </c>
      <c r="CX373" s="29">
        <v>146400</v>
      </c>
      <c r="CY373" s="29">
        <v>146400</v>
      </c>
      <c r="CZ373" s="29">
        <v>488000</v>
      </c>
      <c r="DA373" s="29">
        <v>488000</v>
      </c>
      <c r="DB373" s="29">
        <v>341600</v>
      </c>
      <c r="DF373" s="22" t="s">
        <v>915</v>
      </c>
      <c r="DJ373" s="22" t="s">
        <v>915</v>
      </c>
    </row>
    <row r="374" ht="14" customHeight="1" spans="1:113">
      <c r="A374" s="1">
        <v>18017</v>
      </c>
      <c r="B374" s="1" t="s">
        <v>1605</v>
      </c>
      <c r="C374" s="1" t="s">
        <v>1606</v>
      </c>
      <c r="D374" s="1" t="s">
        <v>915</v>
      </c>
      <c r="E374" s="1" t="s">
        <v>127</v>
      </c>
      <c r="F374" s="1" t="s">
        <v>128</v>
      </c>
      <c r="G374" s="1" t="s">
        <v>197</v>
      </c>
      <c r="H374" s="1">
        <v>0</v>
      </c>
      <c r="I374" s="1">
        <v>0</v>
      </c>
      <c r="J374" s="1">
        <v>0</v>
      </c>
      <c r="K374" s="7">
        <f t="shared" si="112"/>
        <v>0</v>
      </c>
      <c r="L374" s="7">
        <f t="shared" si="113"/>
        <v>291666.65</v>
      </c>
      <c r="M374" s="1">
        <f t="shared" si="114"/>
        <v>0</v>
      </c>
      <c r="N374" s="13">
        <f t="shared" si="115"/>
        <v>0.29166665</v>
      </c>
      <c r="P374" s="1">
        <f t="shared" si="116"/>
        <v>0</v>
      </c>
      <c r="Q374" s="1">
        <v>0</v>
      </c>
      <c r="S374" s="1" t="s">
        <v>130</v>
      </c>
      <c r="T374" s="1" t="str">
        <f>VLOOKUP($A374,'[1]Sheet 1'!$A:$AN,T$1,0)</f>
        <v>No</v>
      </c>
      <c r="U374" s="1" t="s">
        <v>131</v>
      </c>
      <c r="V374" s="1" t="s">
        <v>132</v>
      </c>
      <c r="W374" s="1" t="s">
        <v>133</v>
      </c>
      <c r="X374" s="1" t="s">
        <v>580</v>
      </c>
      <c r="Y374" s="1" t="str">
        <f>VLOOKUP($A374,'[1]Sheet 1'!$A:$AN,Y$1,0)</f>
        <v>Proposed Plan</v>
      </c>
      <c r="Z374" s="1" t="str">
        <f>VLOOKUP($A374,'[1]Sheet 1'!$A:$AN,Z$1,0)</f>
        <v>Process MGP</v>
      </c>
      <c r="AA374" s="1" t="s">
        <v>131</v>
      </c>
      <c r="AB374" s="1" t="s">
        <v>529</v>
      </c>
      <c r="AC374" s="1" t="s">
        <v>159</v>
      </c>
      <c r="AD374" s="1" t="str">
        <f>VLOOKUP($A374,'[1]Sheet 1'!$A:$AN,AD$1,0)</f>
        <v>TO Be Updated</v>
      </c>
      <c r="AE374" s="1" t="str">
        <f>VLOOKUP($A374,'[1]Sheet 1'!$A:$AN,AE$1,0)</f>
        <v>SONAR - Available in Horizon</v>
      </c>
      <c r="AF374" s="1" t="s">
        <v>137</v>
      </c>
      <c r="AG374" s="1" t="str">
        <f>VLOOKUP($A374,'[1]Sheet 1'!$A:$AN,AG$1,0)</f>
        <v>TO Be Updated</v>
      </c>
      <c r="AH374" s="1" t="str">
        <f>VLOOKUP($A374,'[1]Sheet 1'!$A:$AN,AH$1,0)</f>
        <v>TO Be Updated</v>
      </c>
      <c r="AI374" s="1" t="str">
        <f>VLOOKUP($A374,'[1]Sheet 1'!$A:$AN,AI$1,0)</f>
        <v>TO Be Updated</v>
      </c>
      <c r="AJ374" s="1" t="str">
        <f>VLOOKUP($A374,'[1]Sheet 1'!$A:$AN,AJ$1,0)</f>
        <v>TO Be Updated</v>
      </c>
      <c r="AK374" s="1" t="e">
        <f>VLOOKUP($A374,'[1]Sheet 1'!$A:$AN,AK$1,0)</f>
        <v>#REF!</v>
      </c>
      <c r="AL374" s="1" t="e">
        <f>VLOOKUP($A374,'[1]Sheet 1'!$A:$AN,AL$1,0)</f>
        <v>#REF!</v>
      </c>
      <c r="AM374" s="1" t="e">
        <f>VLOOKUP($A374,'[1]Sheet 1'!$A:$AN,AM$1,0)</f>
        <v>#REF!</v>
      </c>
      <c r="AN374" s="1" t="e">
        <f>VLOOKUP($A374,'[1]Sheet 1'!$A:$AN,AN$1,0)</f>
        <v>#REF!</v>
      </c>
      <c r="AO374" s="22" t="s">
        <v>1606</v>
      </c>
      <c r="AQ374" s="22" t="s">
        <v>1605</v>
      </c>
      <c r="AR374" s="1" t="s">
        <v>570</v>
      </c>
      <c r="AS374" s="1" t="s">
        <v>139</v>
      </c>
      <c r="AT374" s="1" t="s">
        <v>132</v>
      </c>
      <c r="AU374" s="1" t="s">
        <v>580</v>
      </c>
      <c r="AV374" s="1" t="s">
        <v>140</v>
      </c>
      <c r="AW374" s="1" t="s">
        <v>141</v>
      </c>
      <c r="AX374" s="1" t="s">
        <v>173</v>
      </c>
      <c r="AY374" s="22" t="s">
        <v>1607</v>
      </c>
      <c r="BI374" s="23">
        <v>44410</v>
      </c>
      <c r="BJ374" s="23">
        <v>44911</v>
      </c>
      <c r="CD374" s="29">
        <v>291666.65</v>
      </c>
      <c r="CT374" s="1" t="s">
        <v>472</v>
      </c>
      <c r="CU374" s="29">
        <v>291666.65</v>
      </c>
      <c r="CW374" s="29">
        <v>41666.67</v>
      </c>
      <c r="CX374" s="29">
        <v>125000.01</v>
      </c>
      <c r="CY374" s="29">
        <v>124999.97</v>
      </c>
      <c r="DB374" s="29">
        <v>291666.65</v>
      </c>
      <c r="DE374" s="22" t="s">
        <v>915</v>
      </c>
      <c r="DI374" s="22" t="s">
        <v>351</v>
      </c>
    </row>
    <row r="375" ht="14" hidden="1" customHeight="1" spans="1:114">
      <c r="A375" s="1" t="s">
        <v>1608</v>
      </c>
      <c r="B375" s="1" t="s">
        <v>1605</v>
      </c>
      <c r="C375" s="1" t="s">
        <v>1606</v>
      </c>
      <c r="D375" s="1" t="s">
        <v>915</v>
      </c>
      <c r="E375" s="1" t="s">
        <v>149</v>
      </c>
      <c r="F375" s="1" t="s">
        <v>128</v>
      </c>
      <c r="G375" s="1" t="s">
        <v>197</v>
      </c>
      <c r="H375" s="1" t="s">
        <v>1609</v>
      </c>
      <c r="I375" s="1">
        <v>0</v>
      </c>
      <c r="J375" s="1">
        <v>0</v>
      </c>
      <c r="K375" s="1">
        <f t="shared" si="112"/>
        <v>0</v>
      </c>
      <c r="L375" s="7">
        <f t="shared" si="113"/>
        <v>291666.65</v>
      </c>
      <c r="M375" s="1">
        <f t="shared" si="114"/>
        <v>0</v>
      </c>
      <c r="N375" s="13">
        <f t="shared" si="115"/>
        <v>0.29166665</v>
      </c>
      <c r="P375" s="1">
        <f t="shared" si="116"/>
        <v>0</v>
      </c>
      <c r="Q375" s="1">
        <v>0</v>
      </c>
      <c r="S375" s="1" t="s">
        <v>130</v>
      </c>
      <c r="T375" s="1" t="str">
        <f>VLOOKUP($A375,'[1]Sheet 1'!$A:$AN,T$1,0)</f>
        <v>No</v>
      </c>
      <c r="U375" s="1" t="s">
        <v>131</v>
      </c>
      <c r="V375" s="1" t="s">
        <v>132</v>
      </c>
      <c r="W375" s="1" t="s">
        <v>133</v>
      </c>
      <c r="X375" s="1" t="s">
        <v>580</v>
      </c>
      <c r="Y375" s="1" t="str">
        <f>VLOOKUP($A375,'[1]Sheet 1'!$A:$AN,Y$1,0)</f>
        <v>Proposed Plan</v>
      </c>
      <c r="Z375" s="1" t="str">
        <f>VLOOKUP($A375,'[1]Sheet 1'!$A:$AN,Z$1,0)</f>
        <v>Process MGP</v>
      </c>
      <c r="AA375" s="1" t="s">
        <v>131</v>
      </c>
      <c r="AB375" s="1" t="s">
        <v>529</v>
      </c>
      <c r="AC375" s="1" t="s">
        <v>159</v>
      </c>
      <c r="AD375" s="1" t="str">
        <f>VLOOKUP($A375,'[1]Sheet 1'!$A:$AN,AD$1,0)</f>
        <v>TO Be Updated</v>
      </c>
      <c r="AE375" s="1" t="str">
        <f>VLOOKUP($A375,'[1]Sheet 1'!$A:$AN,AE$1,0)</f>
        <v>SONAR - Available in Horizon</v>
      </c>
      <c r="AF375" s="1" t="s">
        <v>137</v>
      </c>
      <c r="AG375" s="1" t="str">
        <f>VLOOKUP($A375,'[1]Sheet 1'!$A:$AN,AG$1,0)</f>
        <v>TO Be Updated</v>
      </c>
      <c r="AH375" s="1" t="str">
        <f>VLOOKUP($A375,'[1]Sheet 1'!$A:$AN,AH$1,0)</f>
        <v>TO Be Updated</v>
      </c>
      <c r="AI375" s="1" t="str">
        <f>VLOOKUP($A375,'[1]Sheet 1'!$A:$AN,AI$1,0)</f>
        <v>TO Be Updated</v>
      </c>
      <c r="AJ375" s="1" t="str">
        <f>VLOOKUP($A375,'[1]Sheet 1'!$A:$AN,AJ$1,0)</f>
        <v>TO Be Updated</v>
      </c>
      <c r="AK375" s="1" t="e">
        <f>VLOOKUP($A375,'[1]Sheet 1'!$A:$AN,AK$1,0)</f>
        <v>#REF!</v>
      </c>
      <c r="AL375" s="1" t="e">
        <f>VLOOKUP($A375,'[1]Sheet 1'!$A:$AN,AL$1,0)</f>
        <v>#REF!</v>
      </c>
      <c r="AM375" s="1" t="e">
        <f>VLOOKUP($A375,'[1]Sheet 1'!$A:$AN,AM$1,0)</f>
        <v>#REF!</v>
      </c>
      <c r="AN375" s="1" t="e">
        <f>VLOOKUP($A375,'[1]Sheet 1'!$A:$AN,AN$1,0)</f>
        <v>#REF!</v>
      </c>
      <c r="AO375" s="22" t="s">
        <v>1606</v>
      </c>
      <c r="AW375" s="1" t="s">
        <v>141</v>
      </c>
      <c r="AZ375" s="22" t="s">
        <v>1609</v>
      </c>
      <c r="BA375" s="1" t="s">
        <v>1610</v>
      </c>
      <c r="BB375" s="1" t="s">
        <v>232</v>
      </c>
      <c r="BC375" s="1" t="s">
        <v>580</v>
      </c>
      <c r="BD375" s="1" t="s">
        <v>466</v>
      </c>
      <c r="BF375" s="1" t="s">
        <v>258</v>
      </c>
      <c r="BG375" s="1" t="s">
        <v>152</v>
      </c>
      <c r="BH375" s="1" t="s">
        <v>152</v>
      </c>
      <c r="BI375" s="23">
        <v>44410</v>
      </c>
      <c r="BJ375" s="23">
        <v>44911</v>
      </c>
      <c r="CD375" s="29">
        <v>291666.65</v>
      </c>
      <c r="CU375" s="29">
        <v>291666.65</v>
      </c>
      <c r="CW375" s="29">
        <v>41666.67</v>
      </c>
      <c r="CX375" s="29">
        <v>125000.01</v>
      </c>
      <c r="CY375" s="29">
        <v>124999.97</v>
      </c>
      <c r="DB375" s="29">
        <v>291666.65</v>
      </c>
      <c r="DF375" s="22" t="s">
        <v>915</v>
      </c>
      <c r="DJ375" s="22" t="s">
        <v>915</v>
      </c>
    </row>
    <row r="376" ht="14" customHeight="1" spans="1:113">
      <c r="A376" s="1">
        <v>18018</v>
      </c>
      <c r="B376" s="1" t="s">
        <v>1611</v>
      </c>
      <c r="C376" s="1" t="s">
        <v>1612</v>
      </c>
      <c r="D376" s="1" t="s">
        <v>915</v>
      </c>
      <c r="E376" s="1" t="s">
        <v>127</v>
      </c>
      <c r="F376" s="1" t="s">
        <v>128</v>
      </c>
      <c r="G376" s="1" t="s">
        <v>197</v>
      </c>
      <c r="H376" s="1">
        <v>0</v>
      </c>
      <c r="I376" s="1">
        <v>0</v>
      </c>
      <c r="J376" s="1">
        <v>0</v>
      </c>
      <c r="K376" s="7">
        <f t="shared" si="112"/>
        <v>0</v>
      </c>
      <c r="L376" s="7">
        <f t="shared" si="113"/>
        <v>350000</v>
      </c>
      <c r="M376" s="1">
        <f t="shared" si="114"/>
        <v>0</v>
      </c>
      <c r="N376" s="13">
        <f t="shared" si="115"/>
        <v>0.35</v>
      </c>
      <c r="P376" s="1">
        <f t="shared" si="116"/>
        <v>0</v>
      </c>
      <c r="Q376" s="1">
        <v>0</v>
      </c>
      <c r="S376" s="1" t="s">
        <v>130</v>
      </c>
      <c r="T376" s="1" t="str">
        <f>VLOOKUP($A376,'[1]Sheet 1'!$A:$AN,T$1,0)</f>
        <v>No</v>
      </c>
      <c r="U376" s="1" t="s">
        <v>131</v>
      </c>
      <c r="V376" s="1" t="s">
        <v>158</v>
      </c>
      <c r="W376" s="1" t="s">
        <v>158</v>
      </c>
      <c r="X376" s="1" t="s">
        <v>580</v>
      </c>
      <c r="Y376" s="1" t="str">
        <f>VLOOKUP($A376,'[1]Sheet 1'!$A:$AN,Y$1,0)</f>
        <v>Proposed Plan</v>
      </c>
      <c r="Z376" s="1" t="str">
        <f>VLOOKUP($A376,'[1]Sheet 1'!$A:$AN,Z$1,0)</f>
        <v>eSAE interfaces</v>
      </c>
      <c r="AA376" s="1" t="s">
        <v>131</v>
      </c>
      <c r="AB376" s="1" t="s">
        <v>529</v>
      </c>
      <c r="AC376" s="1" t="s">
        <v>159</v>
      </c>
      <c r="AD376" s="1" t="str">
        <f>VLOOKUP($A376,'[1]Sheet 1'!$A:$AN,AD$1,0)</f>
        <v>TO Be Updated</v>
      </c>
      <c r="AE376" s="1" t="str">
        <f>VLOOKUP($A376,'[1]Sheet 1'!$A:$AN,AE$1,0)</f>
        <v>SONAR - Available in Horizon</v>
      </c>
      <c r="AF376" s="1" t="s">
        <v>158</v>
      </c>
      <c r="AG376" s="1" t="str">
        <f>VLOOKUP($A376,'[1]Sheet 1'!$A:$AN,AG$1,0)</f>
        <v>TO Be Updated</v>
      </c>
      <c r="AH376" s="1" t="str">
        <f>VLOOKUP($A376,'[1]Sheet 1'!$A:$AN,AH$1,0)</f>
        <v>TO Be Updated</v>
      </c>
      <c r="AI376" s="1" t="str">
        <f>VLOOKUP($A376,'[1]Sheet 1'!$A:$AN,AI$1,0)</f>
        <v>TO Be Updated</v>
      </c>
      <c r="AJ376" s="1" t="str">
        <f>VLOOKUP($A376,'[1]Sheet 1'!$A:$AN,AJ$1,0)</f>
        <v>TO Be Updated</v>
      </c>
      <c r="AK376" s="1" t="e">
        <f>VLOOKUP($A376,'[1]Sheet 1'!$A:$AN,AK$1,0)</f>
        <v>#REF!</v>
      </c>
      <c r="AL376" s="1" t="e">
        <f>VLOOKUP($A376,'[1]Sheet 1'!$A:$AN,AL$1,0)</f>
        <v>#REF!</v>
      </c>
      <c r="AM376" s="1" t="e">
        <f>VLOOKUP($A376,'[1]Sheet 1'!$A:$AN,AM$1,0)</f>
        <v>#REF!</v>
      </c>
      <c r="AN376" s="1" t="e">
        <f>VLOOKUP($A376,'[1]Sheet 1'!$A:$AN,AN$1,0)</f>
        <v>#REF!</v>
      </c>
      <c r="AO376" s="22" t="s">
        <v>1612</v>
      </c>
      <c r="AQ376" s="22" t="s">
        <v>1611</v>
      </c>
      <c r="AR376" s="1" t="s">
        <v>570</v>
      </c>
      <c r="AS376" s="1" t="s">
        <v>139</v>
      </c>
      <c r="AT376" s="1" t="s">
        <v>158</v>
      </c>
      <c r="AU376" s="1" t="s">
        <v>580</v>
      </c>
      <c r="AV376" s="1" t="s">
        <v>140</v>
      </c>
      <c r="AW376" s="1" t="s">
        <v>141</v>
      </c>
      <c r="AX376" s="1" t="s">
        <v>173</v>
      </c>
      <c r="AY376" s="22" t="s">
        <v>1613</v>
      </c>
      <c r="BI376" s="23">
        <v>44564</v>
      </c>
      <c r="BJ376" s="23">
        <v>44743</v>
      </c>
      <c r="CD376" s="29">
        <v>350000</v>
      </c>
      <c r="CT376" s="1" t="s">
        <v>472</v>
      </c>
      <c r="CU376" s="29">
        <v>350000</v>
      </c>
      <c r="CW376" s="29">
        <v>50000</v>
      </c>
      <c r="CX376" s="29">
        <v>150000</v>
      </c>
      <c r="CY376" s="29">
        <v>150000</v>
      </c>
      <c r="DB376" s="29">
        <v>350000</v>
      </c>
      <c r="DE376" s="22" t="s">
        <v>915</v>
      </c>
      <c r="DI376" s="22" t="s">
        <v>351</v>
      </c>
    </row>
    <row r="377" ht="14" hidden="1" customHeight="1" spans="1:114">
      <c r="A377" s="1" t="s">
        <v>1614</v>
      </c>
      <c r="B377" s="1" t="s">
        <v>1611</v>
      </c>
      <c r="C377" s="1" t="s">
        <v>1612</v>
      </c>
      <c r="D377" s="1" t="s">
        <v>915</v>
      </c>
      <c r="E377" s="1" t="s">
        <v>149</v>
      </c>
      <c r="F377" s="1" t="s">
        <v>128</v>
      </c>
      <c r="G377" s="1" t="s">
        <v>197</v>
      </c>
      <c r="H377" s="1" t="s">
        <v>1615</v>
      </c>
      <c r="I377" s="1">
        <v>0</v>
      </c>
      <c r="J377" s="1">
        <v>0</v>
      </c>
      <c r="K377" s="1">
        <f t="shared" si="112"/>
        <v>0</v>
      </c>
      <c r="L377" s="7">
        <f t="shared" si="113"/>
        <v>350000</v>
      </c>
      <c r="M377" s="1">
        <f t="shared" si="114"/>
        <v>0</v>
      </c>
      <c r="N377" s="13">
        <f t="shared" si="115"/>
        <v>0.35</v>
      </c>
      <c r="P377" s="1">
        <f t="shared" si="116"/>
        <v>0</v>
      </c>
      <c r="Q377" s="1">
        <v>0</v>
      </c>
      <c r="S377" s="1" t="s">
        <v>130</v>
      </c>
      <c r="T377" s="1" t="str">
        <f>VLOOKUP($A377,'[1]Sheet 1'!$A:$AN,T$1,0)</f>
        <v>No</v>
      </c>
      <c r="U377" s="1" t="s">
        <v>131</v>
      </c>
      <c r="V377" s="1" t="s">
        <v>158</v>
      </c>
      <c r="W377" s="1" t="s">
        <v>158</v>
      </c>
      <c r="X377" s="1" t="s">
        <v>580</v>
      </c>
      <c r="Y377" s="1" t="str">
        <f>VLOOKUP($A377,'[1]Sheet 1'!$A:$AN,Y$1,0)</f>
        <v>Proposed Plan</v>
      </c>
      <c r="Z377" s="1" t="str">
        <f>VLOOKUP($A377,'[1]Sheet 1'!$A:$AN,Z$1,0)</f>
        <v>eSAE interfaces redesign</v>
      </c>
      <c r="AA377" s="1" t="s">
        <v>131</v>
      </c>
      <c r="AB377" s="1" t="s">
        <v>529</v>
      </c>
      <c r="AC377" s="1" t="s">
        <v>159</v>
      </c>
      <c r="AD377" s="1" t="str">
        <f>VLOOKUP($A377,'[1]Sheet 1'!$A:$AN,AD$1,0)</f>
        <v>TO Be Updated</v>
      </c>
      <c r="AE377" s="1" t="str">
        <f>VLOOKUP($A377,'[1]Sheet 1'!$A:$AN,AE$1,0)</f>
        <v>SONAR - Available in Horizon</v>
      </c>
      <c r="AF377" s="1" t="s">
        <v>158</v>
      </c>
      <c r="AG377" s="1" t="str">
        <f>VLOOKUP($A377,'[1]Sheet 1'!$A:$AN,AG$1,0)</f>
        <v>TO Be Updated</v>
      </c>
      <c r="AH377" s="1" t="str">
        <f>VLOOKUP($A377,'[1]Sheet 1'!$A:$AN,AH$1,0)</f>
        <v>TO Be Updated</v>
      </c>
      <c r="AI377" s="1" t="str">
        <f>VLOOKUP($A377,'[1]Sheet 1'!$A:$AN,AI$1,0)</f>
        <v>TO Be Updated</v>
      </c>
      <c r="AJ377" s="1" t="str">
        <f>VLOOKUP($A377,'[1]Sheet 1'!$A:$AN,AJ$1,0)</f>
        <v>TO Be Updated</v>
      </c>
      <c r="AK377" s="1" t="e">
        <f>VLOOKUP($A377,'[1]Sheet 1'!$A:$AN,AK$1,0)</f>
        <v>#REF!</v>
      </c>
      <c r="AL377" s="1" t="e">
        <f>VLOOKUP($A377,'[1]Sheet 1'!$A:$AN,AL$1,0)</f>
        <v>#REF!</v>
      </c>
      <c r="AM377" s="1" t="e">
        <f>VLOOKUP($A377,'[1]Sheet 1'!$A:$AN,AM$1,0)</f>
        <v>#REF!</v>
      </c>
      <c r="AN377" s="1" t="e">
        <f>VLOOKUP($A377,'[1]Sheet 1'!$A:$AN,AN$1,0)</f>
        <v>#REF!</v>
      </c>
      <c r="AO377" s="22" t="s">
        <v>1616</v>
      </c>
      <c r="AW377" s="1" t="s">
        <v>141</v>
      </c>
      <c r="AZ377" s="22" t="s">
        <v>1615</v>
      </c>
      <c r="BA377" s="1" t="s">
        <v>1617</v>
      </c>
      <c r="BB377" s="1" t="s">
        <v>232</v>
      </c>
      <c r="BC377" s="1" t="s">
        <v>580</v>
      </c>
      <c r="BD377" s="1" t="s">
        <v>466</v>
      </c>
      <c r="BF377" s="1" t="s">
        <v>258</v>
      </c>
      <c r="BG377" s="1" t="s">
        <v>152</v>
      </c>
      <c r="BH377" s="1" t="s">
        <v>152</v>
      </c>
      <c r="BI377" s="23">
        <v>44564</v>
      </c>
      <c r="BJ377" s="23">
        <v>44743</v>
      </c>
      <c r="CD377" s="29">
        <v>350000</v>
      </c>
      <c r="CU377" s="29">
        <v>350000</v>
      </c>
      <c r="CW377" s="29">
        <v>50000</v>
      </c>
      <c r="CX377" s="29">
        <v>150000</v>
      </c>
      <c r="CY377" s="29">
        <v>150000</v>
      </c>
      <c r="DB377" s="29">
        <v>350000</v>
      </c>
      <c r="DF377" s="22" t="s">
        <v>915</v>
      </c>
      <c r="DJ377" s="22" t="s">
        <v>915</v>
      </c>
    </row>
    <row r="378" ht="14" customHeight="1" spans="1:113">
      <c r="A378" s="1">
        <v>18019</v>
      </c>
      <c r="B378" s="1" t="s">
        <v>1618</v>
      </c>
      <c r="C378" s="1" t="s">
        <v>1619</v>
      </c>
      <c r="D378" s="1" t="s">
        <v>915</v>
      </c>
      <c r="E378" s="1" t="s">
        <v>127</v>
      </c>
      <c r="F378" s="1" t="s">
        <v>128</v>
      </c>
      <c r="G378" s="1" t="s">
        <v>197</v>
      </c>
      <c r="H378" s="1">
        <v>0</v>
      </c>
      <c r="I378" s="1">
        <v>0</v>
      </c>
      <c r="J378" s="1">
        <v>0</v>
      </c>
      <c r="K378" s="7">
        <f t="shared" si="112"/>
        <v>0</v>
      </c>
      <c r="L378" s="7">
        <f t="shared" si="113"/>
        <v>87500</v>
      </c>
      <c r="M378" s="1">
        <f t="shared" si="114"/>
        <v>0</v>
      </c>
      <c r="N378" s="13">
        <f t="shared" si="115"/>
        <v>0.0875</v>
      </c>
      <c r="P378" s="1">
        <f t="shared" si="116"/>
        <v>0</v>
      </c>
      <c r="Q378" s="1">
        <v>0</v>
      </c>
      <c r="S378" s="1" t="s">
        <v>130</v>
      </c>
      <c r="T378" s="1" t="str">
        <f>VLOOKUP($A378,'[1]Sheet 1'!$A:$AN,T$1,0)</f>
        <v>No</v>
      </c>
      <c r="U378" s="1" t="s">
        <v>131</v>
      </c>
      <c r="V378" s="1" t="s">
        <v>132</v>
      </c>
      <c r="W378" s="1" t="s">
        <v>133</v>
      </c>
      <c r="X378" s="1" t="s">
        <v>580</v>
      </c>
      <c r="Y378" s="1" t="str">
        <f>VLOOKUP($A378,'[1]Sheet 1'!$A:$AN,Y$1,0)</f>
        <v>Proposed Plan</v>
      </c>
      <c r="Z378" s="1" t="str">
        <f>VLOOKUP($A378,'[1]Sheet 1'!$A:$AN,Z$1,0)</f>
        <v>eOn/Offboarding</v>
      </c>
      <c r="AA378" s="1" t="s">
        <v>131</v>
      </c>
      <c r="AB378" s="1" t="s">
        <v>529</v>
      </c>
      <c r="AC378" s="1" t="s">
        <v>159</v>
      </c>
      <c r="AD378" s="1" t="str">
        <f>VLOOKUP($A378,'[1]Sheet 1'!$A:$AN,AD$1,0)</f>
        <v>TO Be Updated</v>
      </c>
      <c r="AE378" s="1" t="str">
        <f>VLOOKUP($A378,'[1]Sheet 1'!$A:$AN,AE$1,0)</f>
        <v>SONAR - Available in Horizon</v>
      </c>
      <c r="AF378" s="1" t="s">
        <v>137</v>
      </c>
      <c r="AG378" s="1" t="str">
        <f>VLOOKUP($A378,'[1]Sheet 1'!$A:$AN,AG$1,0)</f>
        <v>TO Be Updated</v>
      </c>
      <c r="AH378" s="1" t="str">
        <f>VLOOKUP($A378,'[1]Sheet 1'!$A:$AN,AH$1,0)</f>
        <v>TO Be Updated</v>
      </c>
      <c r="AI378" s="1" t="str">
        <f>VLOOKUP($A378,'[1]Sheet 1'!$A:$AN,AI$1,0)</f>
        <v>TO Be Updated</v>
      </c>
      <c r="AJ378" s="1" t="str">
        <f>VLOOKUP($A378,'[1]Sheet 1'!$A:$AN,AJ$1,0)</f>
        <v>TO Be Updated</v>
      </c>
      <c r="AK378" s="1" t="e">
        <f>VLOOKUP($A378,'[1]Sheet 1'!$A:$AN,AK$1,0)</f>
        <v>#REF!</v>
      </c>
      <c r="AL378" s="1" t="e">
        <f>VLOOKUP($A378,'[1]Sheet 1'!$A:$AN,AL$1,0)</f>
        <v>#REF!</v>
      </c>
      <c r="AM378" s="1" t="e">
        <f>VLOOKUP($A378,'[1]Sheet 1'!$A:$AN,AM$1,0)</f>
        <v>#REF!</v>
      </c>
      <c r="AN378" s="1" t="e">
        <f>VLOOKUP($A378,'[1]Sheet 1'!$A:$AN,AN$1,0)</f>
        <v>#REF!</v>
      </c>
      <c r="AO378" s="22" t="s">
        <v>1619</v>
      </c>
      <c r="AQ378" s="22" t="s">
        <v>1618</v>
      </c>
      <c r="AR378" s="1" t="s">
        <v>570</v>
      </c>
      <c r="AS378" s="1" t="s">
        <v>139</v>
      </c>
      <c r="AT378" s="1" t="s">
        <v>132</v>
      </c>
      <c r="AU378" s="1" t="s">
        <v>580</v>
      </c>
      <c r="AV378" s="1" t="s">
        <v>140</v>
      </c>
      <c r="AW378" s="1" t="s">
        <v>141</v>
      </c>
      <c r="AX378" s="1" t="s">
        <v>173</v>
      </c>
      <c r="AY378" s="22" t="s">
        <v>1620</v>
      </c>
      <c r="BI378" s="23">
        <v>44564</v>
      </c>
      <c r="BJ378" s="23">
        <v>44743</v>
      </c>
      <c r="CD378" s="29">
        <v>87500</v>
      </c>
      <c r="CT378" s="1" t="s">
        <v>472</v>
      </c>
      <c r="CU378" s="29">
        <v>87500</v>
      </c>
      <c r="CW378" s="29">
        <v>12500</v>
      </c>
      <c r="CX378" s="29">
        <v>37500</v>
      </c>
      <c r="CY378" s="29">
        <v>37500</v>
      </c>
      <c r="DB378" s="29">
        <v>87500</v>
      </c>
      <c r="DE378" s="22" t="s">
        <v>915</v>
      </c>
      <c r="DI378" s="22" t="s">
        <v>351</v>
      </c>
    </row>
    <row r="379" ht="14" hidden="1" customHeight="1" spans="1:114">
      <c r="A379" s="1" t="s">
        <v>1621</v>
      </c>
      <c r="B379" s="1" t="s">
        <v>1618</v>
      </c>
      <c r="C379" s="1" t="s">
        <v>1619</v>
      </c>
      <c r="D379" s="1" t="s">
        <v>915</v>
      </c>
      <c r="E379" s="1" t="s">
        <v>149</v>
      </c>
      <c r="F379" s="1" t="s">
        <v>128</v>
      </c>
      <c r="G379" s="1" t="s">
        <v>197</v>
      </c>
      <c r="H379" s="1" t="s">
        <v>1622</v>
      </c>
      <c r="I379" s="1">
        <v>0</v>
      </c>
      <c r="J379" s="1">
        <v>0</v>
      </c>
      <c r="K379" s="1">
        <f t="shared" si="112"/>
        <v>0</v>
      </c>
      <c r="L379" s="7">
        <f t="shared" si="113"/>
        <v>87500</v>
      </c>
      <c r="M379" s="1">
        <f t="shared" si="114"/>
        <v>0</v>
      </c>
      <c r="N379" s="13">
        <f t="shared" si="115"/>
        <v>0.0875</v>
      </c>
      <c r="P379" s="1">
        <f t="shared" si="116"/>
        <v>0</v>
      </c>
      <c r="Q379" s="1">
        <v>0</v>
      </c>
      <c r="S379" s="1" t="s">
        <v>130</v>
      </c>
      <c r="T379" s="1" t="str">
        <f>VLOOKUP($A379,'[1]Sheet 1'!$A:$AN,T$1,0)</f>
        <v>No</v>
      </c>
      <c r="U379" s="1" t="s">
        <v>131</v>
      </c>
      <c r="V379" s="1" t="s">
        <v>132</v>
      </c>
      <c r="W379" s="1" t="s">
        <v>133</v>
      </c>
      <c r="X379" s="1" t="s">
        <v>580</v>
      </c>
      <c r="Y379" s="1" t="str">
        <f>VLOOKUP($A379,'[1]Sheet 1'!$A:$AN,Y$1,0)</f>
        <v>Proposed Plan</v>
      </c>
      <c r="Z379" s="1" t="str">
        <f>VLOOKUP($A379,'[1]Sheet 1'!$A:$AN,Z$1,0)</f>
        <v>eOn/Offboarding</v>
      </c>
      <c r="AA379" s="1" t="s">
        <v>131</v>
      </c>
      <c r="AB379" s="1" t="s">
        <v>529</v>
      </c>
      <c r="AC379" s="1" t="s">
        <v>159</v>
      </c>
      <c r="AD379" s="1" t="str">
        <f>VLOOKUP($A379,'[1]Sheet 1'!$A:$AN,AD$1,0)</f>
        <v>TO Be Updated</v>
      </c>
      <c r="AE379" s="1" t="str">
        <f>VLOOKUP($A379,'[1]Sheet 1'!$A:$AN,AE$1,0)</f>
        <v>SONAR - Available in Horizon</v>
      </c>
      <c r="AF379" s="1" t="s">
        <v>137</v>
      </c>
      <c r="AG379" s="1" t="str">
        <f>VLOOKUP($A379,'[1]Sheet 1'!$A:$AN,AG$1,0)</f>
        <v>TO Be Updated</v>
      </c>
      <c r="AH379" s="1" t="str">
        <f>VLOOKUP($A379,'[1]Sheet 1'!$A:$AN,AH$1,0)</f>
        <v>TO Be Updated</v>
      </c>
      <c r="AI379" s="1" t="str">
        <f>VLOOKUP($A379,'[1]Sheet 1'!$A:$AN,AI$1,0)</f>
        <v>TO Be Updated</v>
      </c>
      <c r="AJ379" s="1" t="str">
        <f>VLOOKUP($A379,'[1]Sheet 1'!$A:$AN,AJ$1,0)</f>
        <v>TO Be Updated</v>
      </c>
      <c r="AK379" s="1" t="e">
        <f>VLOOKUP($A379,'[1]Sheet 1'!$A:$AN,AK$1,0)</f>
        <v>#REF!</v>
      </c>
      <c r="AL379" s="1" t="e">
        <f>VLOOKUP($A379,'[1]Sheet 1'!$A:$AN,AL$1,0)</f>
        <v>#REF!</v>
      </c>
      <c r="AM379" s="1" t="e">
        <f>VLOOKUP($A379,'[1]Sheet 1'!$A:$AN,AM$1,0)</f>
        <v>#REF!</v>
      </c>
      <c r="AN379" s="1" t="e">
        <f>VLOOKUP($A379,'[1]Sheet 1'!$A:$AN,AN$1,0)</f>
        <v>#REF!</v>
      </c>
      <c r="AO379" s="22" t="s">
        <v>1619</v>
      </c>
      <c r="AW379" s="1" t="s">
        <v>141</v>
      </c>
      <c r="AZ379" s="22" t="s">
        <v>1622</v>
      </c>
      <c r="BA379" s="1" t="s">
        <v>1623</v>
      </c>
      <c r="BB379" s="1" t="s">
        <v>232</v>
      </c>
      <c r="BC379" s="1" t="s">
        <v>580</v>
      </c>
      <c r="BD379" s="1" t="s">
        <v>466</v>
      </c>
      <c r="BF379" s="1" t="s">
        <v>258</v>
      </c>
      <c r="BG379" s="1" t="s">
        <v>152</v>
      </c>
      <c r="BH379" s="1" t="s">
        <v>152</v>
      </c>
      <c r="BI379" s="23">
        <v>44564</v>
      </c>
      <c r="BJ379" s="23">
        <v>44743</v>
      </c>
      <c r="CD379" s="29">
        <v>87500</v>
      </c>
      <c r="CU379" s="29">
        <v>87500</v>
      </c>
      <c r="CW379" s="29">
        <v>12500</v>
      </c>
      <c r="CX379" s="29">
        <v>37500</v>
      </c>
      <c r="CY379" s="29">
        <v>37500</v>
      </c>
      <c r="DB379" s="29">
        <v>87500</v>
      </c>
      <c r="DF379" s="22" t="s">
        <v>915</v>
      </c>
      <c r="DJ379" s="22" t="s">
        <v>915</v>
      </c>
    </row>
    <row r="380" ht="14" customHeight="1" spans="1:113">
      <c r="A380" s="1">
        <v>18020</v>
      </c>
      <c r="B380" s="1" t="s">
        <v>1624</v>
      </c>
      <c r="C380" s="1" t="s">
        <v>1625</v>
      </c>
      <c r="D380" s="1" t="s">
        <v>915</v>
      </c>
      <c r="E380" s="1" t="s">
        <v>127</v>
      </c>
      <c r="F380" s="1" t="s">
        <v>128</v>
      </c>
      <c r="G380" s="1" t="s">
        <v>197</v>
      </c>
      <c r="H380" s="1">
        <v>0</v>
      </c>
      <c r="I380" s="1">
        <v>0</v>
      </c>
      <c r="J380" s="1">
        <v>0</v>
      </c>
      <c r="K380" s="7">
        <f t="shared" si="112"/>
        <v>0</v>
      </c>
      <c r="L380" s="7">
        <f t="shared" si="113"/>
        <v>116666.65</v>
      </c>
      <c r="M380" s="1">
        <f t="shared" si="114"/>
        <v>0</v>
      </c>
      <c r="N380" s="13">
        <f t="shared" si="115"/>
        <v>0.11666665</v>
      </c>
      <c r="P380" s="1">
        <f t="shared" si="116"/>
        <v>0</v>
      </c>
      <c r="Q380" s="1">
        <v>0</v>
      </c>
      <c r="S380" s="1" t="s">
        <v>130</v>
      </c>
      <c r="T380" s="1" t="str">
        <f>VLOOKUP($A380,'[1]Sheet 1'!$A:$AN,T$1,0)</f>
        <v>No</v>
      </c>
      <c r="U380" s="1" t="s">
        <v>131</v>
      </c>
      <c r="V380" s="1" t="s">
        <v>132</v>
      </c>
      <c r="W380" s="1" t="s">
        <v>133</v>
      </c>
      <c r="X380" s="1" t="s">
        <v>580</v>
      </c>
      <c r="Y380" s="1" t="str">
        <f>VLOOKUP($A380,'[1]Sheet 1'!$A:$AN,Y$1,0)</f>
        <v>Proposed Plan</v>
      </c>
      <c r="Z380" s="1" t="str">
        <f>VLOOKUP($A380,'[1]Sheet 1'!$A:$AN,Z$1,0)</f>
        <v>Vigiflow Gateway</v>
      </c>
      <c r="AA380" s="1" t="s">
        <v>131</v>
      </c>
      <c r="AB380" s="1" t="s">
        <v>529</v>
      </c>
      <c r="AC380" s="1" t="s">
        <v>159</v>
      </c>
      <c r="AD380" s="1" t="str">
        <f>VLOOKUP($A380,'[1]Sheet 1'!$A:$AN,AD$1,0)</f>
        <v>TO Be Updated</v>
      </c>
      <c r="AE380" s="1" t="str">
        <f>VLOOKUP($A380,'[1]Sheet 1'!$A:$AN,AE$1,0)</f>
        <v>SONAR - Available in Horizon</v>
      </c>
      <c r="AF380" s="1" t="s">
        <v>137</v>
      </c>
      <c r="AG380" s="1" t="str">
        <f>VLOOKUP($A380,'[1]Sheet 1'!$A:$AN,AG$1,0)</f>
        <v>TO Be Updated</v>
      </c>
      <c r="AH380" s="1" t="str">
        <f>VLOOKUP($A380,'[1]Sheet 1'!$A:$AN,AH$1,0)</f>
        <v>TO Be Updated</v>
      </c>
      <c r="AI380" s="1" t="str">
        <f>VLOOKUP($A380,'[1]Sheet 1'!$A:$AN,AI$1,0)</f>
        <v>TO Be Updated</v>
      </c>
      <c r="AJ380" s="1" t="str">
        <f>VLOOKUP($A380,'[1]Sheet 1'!$A:$AN,AJ$1,0)</f>
        <v>TO Be Updated</v>
      </c>
      <c r="AK380" s="1" t="e">
        <f>VLOOKUP($A380,'[1]Sheet 1'!$A:$AN,AK$1,0)</f>
        <v>#REF!</v>
      </c>
      <c r="AL380" s="1" t="e">
        <f>VLOOKUP($A380,'[1]Sheet 1'!$A:$AN,AL$1,0)</f>
        <v>#REF!</v>
      </c>
      <c r="AM380" s="1" t="e">
        <f>VLOOKUP($A380,'[1]Sheet 1'!$A:$AN,AM$1,0)</f>
        <v>#REF!</v>
      </c>
      <c r="AN380" s="1" t="e">
        <f>VLOOKUP($A380,'[1]Sheet 1'!$A:$AN,AN$1,0)</f>
        <v>#REF!</v>
      </c>
      <c r="AO380" s="22" t="s">
        <v>1625</v>
      </c>
      <c r="AQ380" s="22" t="s">
        <v>1624</v>
      </c>
      <c r="AR380" s="1" t="s">
        <v>570</v>
      </c>
      <c r="AS380" s="1" t="s">
        <v>139</v>
      </c>
      <c r="AT380" s="1" t="s">
        <v>132</v>
      </c>
      <c r="AU380" s="1" t="s">
        <v>580</v>
      </c>
      <c r="AV380" s="1" t="s">
        <v>140</v>
      </c>
      <c r="AW380" s="1" t="s">
        <v>141</v>
      </c>
      <c r="AX380" s="1" t="s">
        <v>173</v>
      </c>
      <c r="AY380" s="22" t="s">
        <v>1626</v>
      </c>
      <c r="BI380" s="23">
        <v>44501</v>
      </c>
      <c r="BJ380" s="23">
        <v>44736</v>
      </c>
      <c r="CD380" s="29">
        <v>116666.65</v>
      </c>
      <c r="CT380" s="1" t="s">
        <v>472</v>
      </c>
      <c r="CU380" s="29">
        <v>116666.65</v>
      </c>
      <c r="CW380" s="29">
        <v>16666.67</v>
      </c>
      <c r="CX380" s="29">
        <v>50000.01</v>
      </c>
      <c r="CY380" s="29">
        <v>49999.97</v>
      </c>
      <c r="DB380" s="29">
        <v>116666.65</v>
      </c>
      <c r="DE380" s="22" t="s">
        <v>915</v>
      </c>
      <c r="DI380" s="22" t="s">
        <v>351</v>
      </c>
    </row>
    <row r="381" ht="14" hidden="1" customHeight="1" spans="1:114">
      <c r="A381" s="1" t="s">
        <v>1627</v>
      </c>
      <c r="B381" s="1" t="s">
        <v>1624</v>
      </c>
      <c r="C381" s="1" t="s">
        <v>1625</v>
      </c>
      <c r="D381" s="1" t="s">
        <v>915</v>
      </c>
      <c r="E381" s="1" t="s">
        <v>149</v>
      </c>
      <c r="F381" s="1" t="s">
        <v>128</v>
      </c>
      <c r="G381" s="1" t="s">
        <v>197</v>
      </c>
      <c r="H381" s="1" t="s">
        <v>1628</v>
      </c>
      <c r="I381" s="1">
        <v>0</v>
      </c>
      <c r="J381" s="1">
        <v>0</v>
      </c>
      <c r="K381" s="1">
        <f t="shared" si="112"/>
        <v>0</v>
      </c>
      <c r="L381" s="7">
        <f t="shared" si="113"/>
        <v>116666.65</v>
      </c>
      <c r="M381" s="1">
        <f t="shared" si="114"/>
        <v>0</v>
      </c>
      <c r="N381" s="13">
        <f t="shared" si="115"/>
        <v>0.11666665</v>
      </c>
      <c r="P381" s="1">
        <f t="shared" si="116"/>
        <v>0</v>
      </c>
      <c r="Q381" s="1">
        <v>0</v>
      </c>
      <c r="S381" s="1" t="s">
        <v>130</v>
      </c>
      <c r="T381" s="1" t="str">
        <f>VLOOKUP($A381,'[1]Sheet 1'!$A:$AN,T$1,0)</f>
        <v>No</v>
      </c>
      <c r="U381" s="1" t="s">
        <v>131</v>
      </c>
      <c r="V381" s="1" t="s">
        <v>132</v>
      </c>
      <c r="W381" s="1" t="s">
        <v>133</v>
      </c>
      <c r="X381" s="1" t="s">
        <v>580</v>
      </c>
      <c r="Y381" s="1" t="str">
        <f>VLOOKUP($A381,'[1]Sheet 1'!$A:$AN,Y$1,0)</f>
        <v>Proposed Plan</v>
      </c>
      <c r="Z381" s="1" t="str">
        <f>VLOOKUP($A381,'[1]Sheet 1'!$A:$AN,Z$1,0)</f>
        <v>Vigiflow Gateway implementation</v>
      </c>
      <c r="AA381" s="1" t="s">
        <v>131</v>
      </c>
      <c r="AB381" s="1" t="s">
        <v>529</v>
      </c>
      <c r="AC381" s="1" t="s">
        <v>159</v>
      </c>
      <c r="AD381" s="1" t="str">
        <f>VLOOKUP($A381,'[1]Sheet 1'!$A:$AN,AD$1,0)</f>
        <v>TO Be Updated</v>
      </c>
      <c r="AE381" s="1" t="str">
        <f>VLOOKUP($A381,'[1]Sheet 1'!$A:$AN,AE$1,0)</f>
        <v>SONAR - Available in Horizon</v>
      </c>
      <c r="AF381" s="1" t="s">
        <v>137</v>
      </c>
      <c r="AG381" s="1" t="str">
        <f>VLOOKUP($A381,'[1]Sheet 1'!$A:$AN,AG$1,0)</f>
        <v>TO Be Updated</v>
      </c>
      <c r="AH381" s="1" t="str">
        <f>VLOOKUP($A381,'[1]Sheet 1'!$A:$AN,AH$1,0)</f>
        <v>TO Be Updated</v>
      </c>
      <c r="AI381" s="1" t="str">
        <f>VLOOKUP($A381,'[1]Sheet 1'!$A:$AN,AI$1,0)</f>
        <v>TO Be Updated</v>
      </c>
      <c r="AJ381" s="1" t="str">
        <f>VLOOKUP($A381,'[1]Sheet 1'!$A:$AN,AJ$1,0)</f>
        <v>TO Be Updated</v>
      </c>
      <c r="AK381" s="1" t="e">
        <f>VLOOKUP($A381,'[1]Sheet 1'!$A:$AN,AK$1,0)</f>
        <v>#REF!</v>
      </c>
      <c r="AL381" s="1" t="e">
        <f>VLOOKUP($A381,'[1]Sheet 1'!$A:$AN,AL$1,0)</f>
        <v>#REF!</v>
      </c>
      <c r="AM381" s="1" t="e">
        <f>VLOOKUP($A381,'[1]Sheet 1'!$A:$AN,AM$1,0)</f>
        <v>#REF!</v>
      </c>
      <c r="AN381" s="1" t="e">
        <f>VLOOKUP($A381,'[1]Sheet 1'!$A:$AN,AN$1,0)</f>
        <v>#REF!</v>
      </c>
      <c r="AO381" s="22" t="s">
        <v>1629</v>
      </c>
      <c r="AW381" s="1" t="s">
        <v>141</v>
      </c>
      <c r="AZ381" s="22" t="s">
        <v>1628</v>
      </c>
      <c r="BA381" s="1" t="s">
        <v>1630</v>
      </c>
      <c r="BB381" s="1" t="s">
        <v>232</v>
      </c>
      <c r="BC381" s="1" t="s">
        <v>580</v>
      </c>
      <c r="BD381" s="1" t="s">
        <v>466</v>
      </c>
      <c r="BF381" s="1" t="s">
        <v>258</v>
      </c>
      <c r="BG381" s="1" t="s">
        <v>152</v>
      </c>
      <c r="BH381" s="1" t="s">
        <v>152</v>
      </c>
      <c r="BI381" s="23">
        <v>44501</v>
      </c>
      <c r="BJ381" s="23">
        <v>44736</v>
      </c>
      <c r="CD381" s="29">
        <v>116666.65</v>
      </c>
      <c r="CU381" s="29">
        <v>116666.65</v>
      </c>
      <c r="CW381" s="29">
        <v>16666.67</v>
      </c>
      <c r="CX381" s="29">
        <v>50000.01</v>
      </c>
      <c r="CY381" s="29">
        <v>49999.97</v>
      </c>
      <c r="DB381" s="29">
        <v>116666.65</v>
      </c>
      <c r="DF381" s="22" t="s">
        <v>915</v>
      </c>
      <c r="DJ381" s="22" t="s">
        <v>915</v>
      </c>
    </row>
    <row r="382" ht="14" customHeight="1" spans="1:113">
      <c r="A382" s="1">
        <v>18022</v>
      </c>
      <c r="B382" s="1" t="s">
        <v>1631</v>
      </c>
      <c r="C382" s="1" t="s">
        <v>1632</v>
      </c>
      <c r="D382" s="1" t="s">
        <v>1633</v>
      </c>
      <c r="E382" s="1" t="s">
        <v>127</v>
      </c>
      <c r="F382" s="1" t="s">
        <v>128</v>
      </c>
      <c r="G382" s="1" t="s">
        <v>197</v>
      </c>
      <c r="H382" s="1">
        <v>0</v>
      </c>
      <c r="I382" s="1">
        <v>0</v>
      </c>
      <c r="J382" s="1">
        <v>0</v>
      </c>
      <c r="K382" s="7">
        <f t="shared" si="112"/>
        <v>0</v>
      </c>
      <c r="L382" s="7">
        <f t="shared" si="113"/>
        <v>350000</v>
      </c>
      <c r="M382" s="1">
        <f t="shared" si="114"/>
        <v>0</v>
      </c>
      <c r="N382" s="13">
        <f t="shared" si="115"/>
        <v>0.35</v>
      </c>
      <c r="P382" s="1">
        <f t="shared" si="116"/>
        <v>0</v>
      </c>
      <c r="Q382" s="1">
        <v>0</v>
      </c>
      <c r="S382" s="1" t="s">
        <v>130</v>
      </c>
      <c r="T382" s="1" t="str">
        <f>VLOOKUP($A382,'[1]Sheet 1'!$A:$AN,T$1,0)</f>
        <v>No</v>
      </c>
      <c r="U382" s="1" t="s">
        <v>131</v>
      </c>
      <c r="V382" s="1" t="s">
        <v>132</v>
      </c>
      <c r="W382" s="1" t="s">
        <v>133</v>
      </c>
      <c r="X382" s="1" t="s">
        <v>580</v>
      </c>
      <c r="Y382" s="1" t="str">
        <f>VLOOKUP($A382,'[1]Sheet 1'!$A:$AN,Y$1,0)</f>
        <v>Proposed Plan</v>
      </c>
      <c r="Z382" s="1" t="str">
        <f>VLOOKUP($A382,'[1]Sheet 1'!$A:$AN,Z$1,0)</f>
        <v>Safety Systems Mon</v>
      </c>
      <c r="AA382" s="1" t="s">
        <v>131</v>
      </c>
      <c r="AB382" s="1" t="s">
        <v>529</v>
      </c>
      <c r="AC382" s="1" t="s">
        <v>159</v>
      </c>
      <c r="AD382" s="1" t="str">
        <f>VLOOKUP($A382,'[1]Sheet 1'!$A:$AN,AD$1,0)</f>
        <v>TO Be Updated</v>
      </c>
      <c r="AE382" s="1" t="str">
        <f>VLOOKUP($A382,'[1]Sheet 1'!$A:$AN,AE$1,0)</f>
        <v>SONAR - Available in Horizon</v>
      </c>
      <c r="AF382" s="1" t="s">
        <v>137</v>
      </c>
      <c r="AG382" s="1" t="str">
        <f>VLOOKUP($A382,'[1]Sheet 1'!$A:$AN,AG$1,0)</f>
        <v>TO Be Updated</v>
      </c>
      <c r="AH382" s="1" t="str">
        <f>VLOOKUP($A382,'[1]Sheet 1'!$A:$AN,AH$1,0)</f>
        <v>TO Be Updated</v>
      </c>
      <c r="AI382" s="1" t="str">
        <f>VLOOKUP($A382,'[1]Sheet 1'!$A:$AN,AI$1,0)</f>
        <v>TO Be Updated</v>
      </c>
      <c r="AJ382" s="1" t="str">
        <f>VLOOKUP($A382,'[1]Sheet 1'!$A:$AN,AJ$1,0)</f>
        <v>TO Be Updated</v>
      </c>
      <c r="AK382" s="1" t="e">
        <f>VLOOKUP($A382,'[1]Sheet 1'!$A:$AN,AK$1,0)</f>
        <v>#REF!</v>
      </c>
      <c r="AL382" s="1" t="e">
        <f>VLOOKUP($A382,'[1]Sheet 1'!$A:$AN,AL$1,0)</f>
        <v>#REF!</v>
      </c>
      <c r="AM382" s="1" t="e">
        <f>VLOOKUP($A382,'[1]Sheet 1'!$A:$AN,AM$1,0)</f>
        <v>#REF!</v>
      </c>
      <c r="AN382" s="1" t="e">
        <f>VLOOKUP($A382,'[1]Sheet 1'!$A:$AN,AN$1,0)</f>
        <v>#REF!</v>
      </c>
      <c r="AO382" s="22" t="s">
        <v>1632</v>
      </c>
      <c r="AQ382" s="22" t="s">
        <v>1631</v>
      </c>
      <c r="AR382" s="1" t="s">
        <v>570</v>
      </c>
      <c r="AS382" s="1" t="s">
        <v>139</v>
      </c>
      <c r="AT382" s="1" t="s">
        <v>132</v>
      </c>
      <c r="AU382" s="1" t="s">
        <v>580</v>
      </c>
      <c r="AV382" s="1" t="s">
        <v>140</v>
      </c>
      <c r="AW382" s="1" t="s">
        <v>141</v>
      </c>
      <c r="AX382" s="1" t="s">
        <v>173</v>
      </c>
      <c r="AY382" s="22" t="s">
        <v>1634</v>
      </c>
      <c r="BI382" s="23">
        <v>43831</v>
      </c>
      <c r="BJ382" s="23">
        <v>44012</v>
      </c>
      <c r="CD382" s="29">
        <v>350000</v>
      </c>
      <c r="CT382" s="1" t="s">
        <v>472</v>
      </c>
      <c r="CU382" s="29">
        <v>350000</v>
      </c>
      <c r="CW382" s="29">
        <v>50000</v>
      </c>
      <c r="CX382" s="29">
        <v>150000</v>
      </c>
      <c r="CY382" s="29">
        <v>150000</v>
      </c>
      <c r="DB382" s="29">
        <v>350000</v>
      </c>
      <c r="DE382" s="22" t="s">
        <v>1633</v>
      </c>
      <c r="DI382" s="22" t="s">
        <v>351</v>
      </c>
    </row>
    <row r="383" ht="14" hidden="1" customHeight="1" spans="1:114">
      <c r="A383" s="1" t="s">
        <v>1635</v>
      </c>
      <c r="B383" s="1" t="s">
        <v>1631</v>
      </c>
      <c r="C383" s="1" t="s">
        <v>1632</v>
      </c>
      <c r="D383" s="1" t="s">
        <v>1633</v>
      </c>
      <c r="E383" s="1" t="s">
        <v>149</v>
      </c>
      <c r="F383" s="1" t="s">
        <v>128</v>
      </c>
      <c r="G383" s="1" t="s">
        <v>197</v>
      </c>
      <c r="H383" s="1" t="s">
        <v>1636</v>
      </c>
      <c r="I383" s="1">
        <v>0</v>
      </c>
      <c r="J383" s="1">
        <v>0</v>
      </c>
      <c r="K383" s="1">
        <f t="shared" si="112"/>
        <v>0</v>
      </c>
      <c r="L383" s="7">
        <f t="shared" si="113"/>
        <v>350000</v>
      </c>
      <c r="M383" s="1">
        <f t="shared" si="114"/>
        <v>0</v>
      </c>
      <c r="N383" s="13">
        <f t="shared" si="115"/>
        <v>0.35</v>
      </c>
      <c r="P383" s="1">
        <f t="shared" si="116"/>
        <v>0</v>
      </c>
      <c r="Q383" s="1">
        <v>0</v>
      </c>
      <c r="S383" s="1" t="s">
        <v>130</v>
      </c>
      <c r="T383" s="1" t="str">
        <f>VLOOKUP($A383,'[1]Sheet 1'!$A:$AN,T$1,0)</f>
        <v>No</v>
      </c>
      <c r="U383" s="1" t="s">
        <v>131</v>
      </c>
      <c r="V383" s="1" t="s">
        <v>132</v>
      </c>
      <c r="W383" s="1" t="s">
        <v>133</v>
      </c>
      <c r="X383" s="1" t="s">
        <v>580</v>
      </c>
      <c r="Y383" s="1" t="str">
        <f>VLOOKUP($A383,'[1]Sheet 1'!$A:$AN,Y$1,0)</f>
        <v>Proposed Plan</v>
      </c>
      <c r="Z383" s="1" t="str">
        <f>VLOOKUP($A383,'[1]Sheet 1'!$A:$AN,Z$1,0)</f>
        <v>Safety Systems Monitoring</v>
      </c>
      <c r="AA383" s="1" t="s">
        <v>131</v>
      </c>
      <c r="AB383" s="1" t="s">
        <v>529</v>
      </c>
      <c r="AC383" s="1" t="s">
        <v>159</v>
      </c>
      <c r="AD383" s="1" t="str">
        <f>VLOOKUP($A383,'[1]Sheet 1'!$A:$AN,AD$1,0)</f>
        <v>TO Be Updated</v>
      </c>
      <c r="AE383" s="1" t="str">
        <f>VLOOKUP($A383,'[1]Sheet 1'!$A:$AN,AE$1,0)</f>
        <v>SONAR - Available in Horizon</v>
      </c>
      <c r="AF383" s="1" t="s">
        <v>137</v>
      </c>
      <c r="AG383" s="1" t="str">
        <f>VLOOKUP($A383,'[1]Sheet 1'!$A:$AN,AG$1,0)</f>
        <v>TO Be Updated</v>
      </c>
      <c r="AH383" s="1" t="str">
        <f>VLOOKUP($A383,'[1]Sheet 1'!$A:$AN,AH$1,0)</f>
        <v>TO Be Updated</v>
      </c>
      <c r="AI383" s="1" t="str">
        <f>VLOOKUP($A383,'[1]Sheet 1'!$A:$AN,AI$1,0)</f>
        <v>TO Be Updated</v>
      </c>
      <c r="AJ383" s="1" t="str">
        <f>VLOOKUP($A383,'[1]Sheet 1'!$A:$AN,AJ$1,0)</f>
        <v>TO Be Updated</v>
      </c>
      <c r="AK383" s="1" t="e">
        <f>VLOOKUP($A383,'[1]Sheet 1'!$A:$AN,AK$1,0)</f>
        <v>#REF!</v>
      </c>
      <c r="AL383" s="1" t="e">
        <f>VLOOKUP($A383,'[1]Sheet 1'!$A:$AN,AL$1,0)</f>
        <v>#REF!</v>
      </c>
      <c r="AM383" s="1" t="e">
        <f>VLOOKUP($A383,'[1]Sheet 1'!$A:$AN,AM$1,0)</f>
        <v>#REF!</v>
      </c>
      <c r="AN383" s="1" t="e">
        <f>VLOOKUP($A383,'[1]Sheet 1'!$A:$AN,AN$1,0)</f>
        <v>#REF!</v>
      </c>
      <c r="AO383" s="22" t="s">
        <v>1637</v>
      </c>
      <c r="AW383" s="1" t="s">
        <v>141</v>
      </c>
      <c r="AZ383" s="22" t="s">
        <v>1636</v>
      </c>
      <c r="BA383" s="1" t="s">
        <v>1638</v>
      </c>
      <c r="BB383" s="1" t="s">
        <v>232</v>
      </c>
      <c r="BD383" s="1" t="s">
        <v>131</v>
      </c>
      <c r="BF383" s="1" t="s">
        <v>258</v>
      </c>
      <c r="BG383" s="1" t="s">
        <v>152</v>
      </c>
      <c r="BH383" s="1" t="s">
        <v>152</v>
      </c>
      <c r="BI383" s="23">
        <v>43831</v>
      </c>
      <c r="BJ383" s="23">
        <v>44012</v>
      </c>
      <c r="CD383" s="29">
        <v>350000</v>
      </c>
      <c r="CU383" s="29">
        <v>350000</v>
      </c>
      <c r="CW383" s="29">
        <v>50000</v>
      </c>
      <c r="CX383" s="29">
        <v>150000</v>
      </c>
      <c r="CY383" s="29">
        <v>150000</v>
      </c>
      <c r="DB383" s="29">
        <v>350000</v>
      </c>
      <c r="DF383" s="22" t="s">
        <v>1633</v>
      </c>
      <c r="DJ383" s="22" t="s">
        <v>1633</v>
      </c>
    </row>
    <row r="384" ht="14" customHeight="1" spans="1:113">
      <c r="A384" s="1">
        <v>18029</v>
      </c>
      <c r="B384" s="1" t="s">
        <v>1639</v>
      </c>
      <c r="C384" s="1" t="s">
        <v>1640</v>
      </c>
      <c r="D384" s="1" t="s">
        <v>1633</v>
      </c>
      <c r="E384" s="1" t="s">
        <v>127</v>
      </c>
      <c r="F384" s="1" t="s">
        <v>128</v>
      </c>
      <c r="G384" s="1" t="s">
        <v>197</v>
      </c>
      <c r="H384" s="1">
        <v>0</v>
      </c>
      <c r="I384" s="1">
        <v>0</v>
      </c>
      <c r="J384" s="1">
        <v>0</v>
      </c>
      <c r="K384" s="7">
        <f t="shared" si="112"/>
        <v>0</v>
      </c>
      <c r="L384" s="7">
        <f t="shared" si="113"/>
        <v>145833.35</v>
      </c>
      <c r="M384" s="1">
        <f t="shared" si="114"/>
        <v>0</v>
      </c>
      <c r="N384" s="13">
        <f t="shared" si="115"/>
        <v>0.14583335</v>
      </c>
      <c r="P384" s="1">
        <f t="shared" si="116"/>
        <v>0</v>
      </c>
      <c r="Q384" s="1">
        <v>0</v>
      </c>
      <c r="S384" s="1" t="s">
        <v>130</v>
      </c>
      <c r="T384" s="1" t="str">
        <f>VLOOKUP($A384,'[1]Sheet 1'!$A:$AN,T$1,0)</f>
        <v>No</v>
      </c>
      <c r="U384" s="1" t="s">
        <v>131</v>
      </c>
      <c r="V384" s="1" t="s">
        <v>132</v>
      </c>
      <c r="W384" s="1" t="s">
        <v>133</v>
      </c>
      <c r="X384" s="1" t="s">
        <v>580</v>
      </c>
      <c r="Y384" s="1" t="str">
        <f>VLOOKUP($A384,'[1]Sheet 1'!$A:$AN,Y$1,0)</f>
        <v>Proposed Plan</v>
      </c>
      <c r="Z384" s="1" t="str">
        <f>VLOOKUP($A384,'[1]Sheet 1'!$A:$AN,Z$1,0)</f>
        <v>SPA replacement</v>
      </c>
      <c r="AA384" s="1" t="s">
        <v>131</v>
      </c>
      <c r="AB384" s="1" t="s">
        <v>529</v>
      </c>
      <c r="AC384" s="1" t="s">
        <v>159</v>
      </c>
      <c r="AD384" s="1" t="str">
        <f>VLOOKUP($A384,'[1]Sheet 1'!$A:$AN,AD$1,0)</f>
        <v>TO Be Updated</v>
      </c>
      <c r="AE384" s="1" t="str">
        <f>VLOOKUP($A384,'[1]Sheet 1'!$A:$AN,AE$1,0)</f>
        <v>SONAR - Available in Horizon</v>
      </c>
      <c r="AF384" s="1" t="s">
        <v>137</v>
      </c>
      <c r="AG384" s="1" t="str">
        <f>VLOOKUP($A384,'[1]Sheet 1'!$A:$AN,AG$1,0)</f>
        <v>TO Be Updated</v>
      </c>
      <c r="AH384" s="1" t="str">
        <f>VLOOKUP($A384,'[1]Sheet 1'!$A:$AN,AH$1,0)</f>
        <v>TO Be Updated</v>
      </c>
      <c r="AI384" s="1" t="str">
        <f>VLOOKUP($A384,'[1]Sheet 1'!$A:$AN,AI$1,0)</f>
        <v>TO Be Updated</v>
      </c>
      <c r="AJ384" s="1" t="str">
        <f>VLOOKUP($A384,'[1]Sheet 1'!$A:$AN,AJ$1,0)</f>
        <v>TO Be Updated</v>
      </c>
      <c r="AK384" s="1" t="e">
        <f>VLOOKUP($A384,'[1]Sheet 1'!$A:$AN,AK$1,0)</f>
        <v>#REF!</v>
      </c>
      <c r="AL384" s="1" t="e">
        <f>VLOOKUP($A384,'[1]Sheet 1'!$A:$AN,AL$1,0)</f>
        <v>#REF!</v>
      </c>
      <c r="AM384" s="1" t="e">
        <f>VLOOKUP($A384,'[1]Sheet 1'!$A:$AN,AM$1,0)</f>
        <v>#REF!</v>
      </c>
      <c r="AN384" s="1" t="e">
        <f>VLOOKUP($A384,'[1]Sheet 1'!$A:$AN,AN$1,0)</f>
        <v>#REF!</v>
      </c>
      <c r="AO384" s="22" t="s">
        <v>1640</v>
      </c>
      <c r="AQ384" s="22" t="s">
        <v>1639</v>
      </c>
      <c r="AR384" s="1" t="s">
        <v>570</v>
      </c>
      <c r="AS384" s="1" t="s">
        <v>139</v>
      </c>
      <c r="AT384" s="1" t="s">
        <v>132</v>
      </c>
      <c r="AU384" s="1" t="s">
        <v>580</v>
      </c>
      <c r="AV384" s="1" t="s">
        <v>140</v>
      </c>
      <c r="AW384" s="1" t="s">
        <v>141</v>
      </c>
      <c r="AX384" s="1" t="s">
        <v>173</v>
      </c>
      <c r="AY384" s="22" t="s">
        <v>1641</v>
      </c>
      <c r="BI384" s="23">
        <v>43831</v>
      </c>
      <c r="BJ384" s="23">
        <v>44012</v>
      </c>
      <c r="CD384" s="29">
        <v>145833.35</v>
      </c>
      <c r="CT384" s="1" t="s">
        <v>472</v>
      </c>
      <c r="CU384" s="29">
        <v>145833.35</v>
      </c>
      <c r="CW384" s="29">
        <v>20833.33</v>
      </c>
      <c r="CX384" s="29">
        <v>62499.99</v>
      </c>
      <c r="CY384" s="29">
        <v>62500.03</v>
      </c>
      <c r="DB384" s="29">
        <v>145833.35</v>
      </c>
      <c r="DE384" s="22" t="s">
        <v>1633</v>
      </c>
      <c r="DI384" s="22" t="s">
        <v>351</v>
      </c>
    </row>
    <row r="385" ht="14" hidden="1" customHeight="1" spans="1:114">
      <c r="A385" s="1" t="s">
        <v>1642</v>
      </c>
      <c r="B385" s="1" t="s">
        <v>1639</v>
      </c>
      <c r="C385" s="1" t="s">
        <v>1640</v>
      </c>
      <c r="D385" s="1" t="s">
        <v>1633</v>
      </c>
      <c r="E385" s="1" t="s">
        <v>149</v>
      </c>
      <c r="F385" s="1" t="s">
        <v>128</v>
      </c>
      <c r="G385" s="1" t="s">
        <v>197</v>
      </c>
      <c r="H385" s="1" t="s">
        <v>1643</v>
      </c>
      <c r="I385" s="1">
        <v>0</v>
      </c>
      <c r="J385" s="1">
        <v>0</v>
      </c>
      <c r="K385" s="1">
        <f t="shared" si="112"/>
        <v>0</v>
      </c>
      <c r="L385" s="7">
        <f t="shared" si="113"/>
        <v>145833.35</v>
      </c>
      <c r="M385" s="1">
        <f t="shared" si="114"/>
        <v>0</v>
      </c>
      <c r="N385" s="13">
        <f t="shared" si="115"/>
        <v>0.14583335</v>
      </c>
      <c r="P385" s="1">
        <f t="shared" si="116"/>
        <v>0</v>
      </c>
      <c r="Q385" s="1">
        <v>0</v>
      </c>
      <c r="S385" s="1" t="s">
        <v>130</v>
      </c>
      <c r="T385" s="1" t="str">
        <f>VLOOKUP($A385,'[1]Sheet 1'!$A:$AN,T$1,0)</f>
        <v>No</v>
      </c>
      <c r="U385" s="1" t="s">
        <v>131</v>
      </c>
      <c r="V385" s="1" t="s">
        <v>132</v>
      </c>
      <c r="W385" s="1" t="s">
        <v>133</v>
      </c>
      <c r="X385" s="1" t="s">
        <v>580</v>
      </c>
      <c r="Y385" s="1" t="str">
        <f>VLOOKUP($A385,'[1]Sheet 1'!$A:$AN,Y$1,0)</f>
        <v>Proposed Plan</v>
      </c>
      <c r="Z385" s="1" t="str">
        <f>VLOOKUP($A385,'[1]Sheet 1'!$A:$AN,Z$1,0)</f>
        <v>SPA Replacement</v>
      </c>
      <c r="AA385" s="1" t="s">
        <v>131</v>
      </c>
      <c r="AB385" s="1" t="s">
        <v>529</v>
      </c>
      <c r="AC385" s="1" t="s">
        <v>159</v>
      </c>
      <c r="AD385" s="1" t="str">
        <f>VLOOKUP($A385,'[1]Sheet 1'!$A:$AN,AD$1,0)</f>
        <v>TO Be Updated</v>
      </c>
      <c r="AE385" s="1" t="str">
        <f>VLOOKUP($A385,'[1]Sheet 1'!$A:$AN,AE$1,0)</f>
        <v>SONAR - Available in Horizon</v>
      </c>
      <c r="AF385" s="1" t="s">
        <v>137</v>
      </c>
      <c r="AG385" s="1" t="str">
        <f>VLOOKUP($A385,'[1]Sheet 1'!$A:$AN,AG$1,0)</f>
        <v>TO Be Updated</v>
      </c>
      <c r="AH385" s="1" t="str">
        <f>VLOOKUP($A385,'[1]Sheet 1'!$A:$AN,AH$1,0)</f>
        <v>TO Be Updated</v>
      </c>
      <c r="AI385" s="1" t="str">
        <f>VLOOKUP($A385,'[1]Sheet 1'!$A:$AN,AI$1,0)</f>
        <v>TO Be Updated</v>
      </c>
      <c r="AJ385" s="1" t="str">
        <f>VLOOKUP($A385,'[1]Sheet 1'!$A:$AN,AJ$1,0)</f>
        <v>TO Be Updated</v>
      </c>
      <c r="AK385" s="1" t="e">
        <f>VLOOKUP($A385,'[1]Sheet 1'!$A:$AN,AK$1,0)</f>
        <v>#REF!</v>
      </c>
      <c r="AL385" s="1" t="e">
        <f>VLOOKUP($A385,'[1]Sheet 1'!$A:$AN,AL$1,0)</f>
        <v>#REF!</v>
      </c>
      <c r="AM385" s="1" t="e">
        <f>VLOOKUP($A385,'[1]Sheet 1'!$A:$AN,AM$1,0)</f>
        <v>#REF!</v>
      </c>
      <c r="AN385" s="1" t="e">
        <f>VLOOKUP($A385,'[1]Sheet 1'!$A:$AN,AN$1,0)</f>
        <v>#REF!</v>
      </c>
      <c r="AO385" s="22" t="s">
        <v>1644</v>
      </c>
      <c r="AW385" s="1" t="s">
        <v>141</v>
      </c>
      <c r="AZ385" s="22" t="s">
        <v>1643</v>
      </c>
      <c r="BA385" s="1" t="s">
        <v>1645</v>
      </c>
      <c r="BB385" s="1" t="s">
        <v>232</v>
      </c>
      <c r="BD385" s="1" t="s">
        <v>131</v>
      </c>
      <c r="BF385" s="1" t="s">
        <v>258</v>
      </c>
      <c r="BG385" s="1" t="s">
        <v>152</v>
      </c>
      <c r="BH385" s="1" t="s">
        <v>152</v>
      </c>
      <c r="BI385" s="23">
        <v>43831</v>
      </c>
      <c r="BJ385" s="23">
        <v>44012</v>
      </c>
      <c r="CD385" s="29">
        <v>145833.35</v>
      </c>
      <c r="CU385" s="29">
        <v>145833.35</v>
      </c>
      <c r="CW385" s="29">
        <v>20833.33</v>
      </c>
      <c r="CX385" s="29">
        <v>62499.99</v>
      </c>
      <c r="CY385" s="29">
        <v>62500.03</v>
      </c>
      <c r="DB385" s="29">
        <v>145833.35</v>
      </c>
      <c r="DF385" s="22" t="s">
        <v>1633</v>
      </c>
      <c r="DJ385" s="22" t="s">
        <v>1633</v>
      </c>
    </row>
    <row r="386" s="4" customFormat="1" ht="14" customHeight="1" spans="1:135">
      <c r="A386" s="4">
        <v>18083</v>
      </c>
      <c r="B386" s="4" t="s">
        <v>1646</v>
      </c>
      <c r="C386" s="4" t="s">
        <v>1647</v>
      </c>
      <c r="D386" s="4" t="s">
        <v>1648</v>
      </c>
      <c r="E386" s="4" t="s">
        <v>127</v>
      </c>
      <c r="F386" s="4" t="s">
        <v>277</v>
      </c>
      <c r="G386" s="4" t="s">
        <v>309</v>
      </c>
      <c r="H386" s="4">
        <v>0</v>
      </c>
      <c r="K386" s="31">
        <f t="shared" si="112"/>
        <v>413444.03</v>
      </c>
      <c r="L386" s="31">
        <f t="shared" si="113"/>
        <v>5902337.28</v>
      </c>
      <c r="M386" s="4">
        <f t="shared" si="114"/>
        <v>0.8626</v>
      </c>
      <c r="N386" s="32">
        <f t="shared" si="115"/>
        <v>6.31578131</v>
      </c>
      <c r="P386" s="4">
        <f t="shared" si="116"/>
        <v>0</v>
      </c>
      <c r="Q386" s="4">
        <v>0</v>
      </c>
      <c r="S386" s="4" t="s">
        <v>1649</v>
      </c>
      <c r="T386" s="4" t="str">
        <f>VLOOKUP($A386,'[1]Sheet 1'!$A:$AN,T$1,0)</f>
        <v>No</v>
      </c>
      <c r="U386" s="4" t="s">
        <v>131</v>
      </c>
      <c r="V386" s="4" t="s">
        <v>171</v>
      </c>
      <c r="W386" s="4" t="s">
        <v>171</v>
      </c>
      <c r="X386" s="4" t="s">
        <v>198</v>
      </c>
      <c r="Y386" s="4" t="str">
        <f>VLOOKUP($A386,'[1]Sheet 1'!$A:$AN,Y$1,0)</f>
        <v>Proposed Plan</v>
      </c>
      <c r="Z386" s="4" t="str">
        <f>VLOOKUP($A386,'[1]Sheet 1'!$A:$AN,Z$1,0)</f>
        <v>Lotus GDD</v>
      </c>
      <c r="AA386" s="4" t="s">
        <v>131</v>
      </c>
      <c r="AB386" s="4" t="s">
        <v>131</v>
      </c>
      <c r="AC386" s="4" t="s">
        <v>131</v>
      </c>
      <c r="AD386" s="4" t="str">
        <f>VLOOKUP($A386,'[1]Sheet 1'!$A:$AN,AD$1,0)</f>
        <v>2020 Ongoing</v>
      </c>
      <c r="AE386" s="4" t="e">
        <f>VLOOKUP($A386,'[1]Sheet 1'!$A:$AN,AE$1,0)</f>
        <v>#N/A</v>
      </c>
      <c r="AF386" s="4" t="s">
        <v>171</v>
      </c>
      <c r="AG386" s="4" t="e">
        <f>VLOOKUP($A386,'[1]Sheet 1'!$A:$AN,AG$1,0)</f>
        <v>#N/A</v>
      </c>
      <c r="AH386" s="4" t="e">
        <f>VLOOKUP($A386,'[1]Sheet 1'!$A:$AN,AH$1,0)</f>
        <v>#N/A</v>
      </c>
      <c r="AI386" s="4" t="e">
        <f>VLOOKUP($A386,'[1]Sheet 1'!$A:$AN,AI$1,0)</f>
        <v>#N/A</v>
      </c>
      <c r="AJ386" s="4" t="e">
        <f>VLOOKUP($A386,'[1]Sheet 1'!$A:$AN,AJ$1,0)</f>
        <v>#N/A</v>
      </c>
      <c r="AK386" s="4" t="e">
        <f>VLOOKUP($A386,'[1]Sheet 1'!$A:$AN,AK$1,0)</f>
        <v>#REF!</v>
      </c>
      <c r="AL386" s="4" t="e">
        <f>VLOOKUP($A386,'[1]Sheet 1'!$A:$AN,AL$1,0)</f>
        <v>#REF!</v>
      </c>
      <c r="AM386" s="4" t="e">
        <f>VLOOKUP($A386,'[1]Sheet 1'!$A:$AN,AM$1,0)</f>
        <v>#REF!</v>
      </c>
      <c r="AN386" s="4" t="e">
        <f>VLOOKUP($A386,'[1]Sheet 1'!$A:$AN,AN$1,0)</f>
        <v>#REF!</v>
      </c>
      <c r="AO386" s="33" t="s">
        <v>1647</v>
      </c>
      <c r="AQ386" s="34" t="s">
        <v>1646</v>
      </c>
      <c r="AR386" s="4" t="s">
        <v>570</v>
      </c>
      <c r="AS386" s="4" t="s">
        <v>139</v>
      </c>
      <c r="AT386" s="4" t="s">
        <v>171</v>
      </c>
      <c r="AU386" s="4" t="s">
        <v>580</v>
      </c>
      <c r="AV386" s="4" t="s">
        <v>140</v>
      </c>
      <c r="AW386" s="4" t="s">
        <v>141</v>
      </c>
      <c r="AX386" s="4" t="s">
        <v>173</v>
      </c>
      <c r="AY386" s="34" t="s">
        <v>1650</v>
      </c>
      <c r="BI386" s="36">
        <v>44197</v>
      </c>
      <c r="BJ386" s="36">
        <v>44925</v>
      </c>
      <c r="BK386" s="37">
        <f t="shared" ref="BK386:CS386" si="129">SUM(BK387:BK395)</f>
        <v>47.7</v>
      </c>
      <c r="BL386" s="4">
        <f t="shared" si="129"/>
        <v>0</v>
      </c>
      <c r="BM386" s="38">
        <f t="shared" si="129"/>
        <v>413444.03</v>
      </c>
      <c r="BN386" s="4">
        <f t="shared" si="129"/>
        <v>0</v>
      </c>
      <c r="BO386" s="38">
        <f t="shared" si="129"/>
        <v>413444.03</v>
      </c>
      <c r="BP386" s="4">
        <f t="shared" si="129"/>
        <v>0</v>
      </c>
      <c r="BQ386" s="4">
        <f t="shared" si="129"/>
        <v>0</v>
      </c>
      <c r="BR386" s="4">
        <f t="shared" si="129"/>
        <v>0</v>
      </c>
      <c r="BS386" s="38">
        <f t="shared" si="129"/>
        <v>151608.02</v>
      </c>
      <c r="BT386" s="38">
        <f t="shared" si="129"/>
        <v>261836.01</v>
      </c>
      <c r="BU386" s="38">
        <f t="shared" si="129"/>
        <v>0</v>
      </c>
      <c r="BV386" s="38">
        <f t="shared" si="129"/>
        <v>0</v>
      </c>
      <c r="BW386" s="38">
        <f t="shared" si="129"/>
        <v>0</v>
      </c>
      <c r="BX386" s="38">
        <f t="shared" si="129"/>
        <v>0</v>
      </c>
      <c r="BY386" s="38">
        <f t="shared" si="129"/>
        <v>0</v>
      </c>
      <c r="BZ386" s="38">
        <f t="shared" si="129"/>
        <v>0</v>
      </c>
      <c r="CA386" s="38">
        <f t="shared" si="129"/>
        <v>0</v>
      </c>
      <c r="CB386" s="4">
        <f t="shared" si="129"/>
        <v>0</v>
      </c>
      <c r="CC386" s="38">
        <f t="shared" si="129"/>
        <v>413444.03</v>
      </c>
      <c r="CD386" s="38">
        <f t="shared" si="129"/>
        <v>5902337.28</v>
      </c>
      <c r="CE386" s="4">
        <f t="shared" si="129"/>
        <v>0</v>
      </c>
      <c r="CF386" s="4">
        <f t="shared" si="129"/>
        <v>0</v>
      </c>
      <c r="CG386" s="4">
        <f t="shared" si="129"/>
        <v>0</v>
      </c>
      <c r="CH386" s="4">
        <f t="shared" si="129"/>
        <v>0</v>
      </c>
      <c r="CI386" s="4">
        <f t="shared" si="129"/>
        <v>0</v>
      </c>
      <c r="CJ386" s="4">
        <f t="shared" si="129"/>
        <v>0</v>
      </c>
      <c r="CK386" s="4">
        <f t="shared" si="129"/>
        <v>0</v>
      </c>
      <c r="CL386" s="4">
        <f t="shared" si="129"/>
        <v>0</v>
      </c>
      <c r="CM386" s="4">
        <f t="shared" si="129"/>
        <v>0</v>
      </c>
      <c r="CN386" s="4">
        <f t="shared" si="129"/>
        <v>0</v>
      </c>
      <c r="CO386" s="4">
        <f t="shared" si="129"/>
        <v>0</v>
      </c>
      <c r="CP386" s="4">
        <f t="shared" si="129"/>
        <v>0</v>
      </c>
      <c r="CQ386" s="4">
        <f t="shared" si="129"/>
        <v>0</v>
      </c>
      <c r="CR386" s="4">
        <f t="shared" si="129"/>
        <v>0</v>
      </c>
      <c r="CS386" s="4">
        <f t="shared" si="129"/>
        <v>0</v>
      </c>
      <c r="CT386" s="4" t="s">
        <v>472</v>
      </c>
      <c r="CU386" s="38">
        <f t="shared" ref="CU386:DB386" si="130">SUM(CU387:CU395)</f>
        <v>5902337.28</v>
      </c>
      <c r="CV386" s="38">
        <f t="shared" si="130"/>
        <v>0</v>
      </c>
      <c r="CW386" s="38">
        <f t="shared" si="130"/>
        <v>702570.31</v>
      </c>
      <c r="CX386" s="38">
        <f t="shared" si="130"/>
        <v>2230406</v>
      </c>
      <c r="CY386" s="38">
        <f t="shared" si="130"/>
        <v>3382805</v>
      </c>
      <c r="CZ386" s="38">
        <f t="shared" si="130"/>
        <v>818100</v>
      </c>
      <c r="DA386" s="38">
        <f t="shared" si="130"/>
        <v>818100</v>
      </c>
      <c r="DB386" s="38">
        <f t="shared" si="130"/>
        <v>6315781.31</v>
      </c>
      <c r="DE386" s="34" t="s">
        <v>1648</v>
      </c>
      <c r="DK386" s="4">
        <f t="shared" ref="DK386:EE386" si="131">SUM(DK387:DK395)</f>
        <v>0</v>
      </c>
      <c r="DL386" s="4">
        <f t="shared" si="131"/>
        <v>0</v>
      </c>
      <c r="DM386" s="4">
        <f t="shared" si="131"/>
        <v>0</v>
      </c>
      <c r="DN386" s="4">
        <f t="shared" si="131"/>
        <v>0</v>
      </c>
      <c r="DO386" s="4">
        <f t="shared" si="131"/>
        <v>0</v>
      </c>
      <c r="DP386" s="4">
        <f t="shared" si="131"/>
        <v>0</v>
      </c>
      <c r="DQ386" s="4">
        <f t="shared" si="131"/>
        <v>1.5</v>
      </c>
      <c r="DR386" s="4">
        <f t="shared" si="131"/>
        <v>2.3</v>
      </c>
      <c r="DS386" s="4">
        <f t="shared" si="131"/>
        <v>0</v>
      </c>
      <c r="DT386" s="4">
        <f t="shared" si="131"/>
        <v>0</v>
      </c>
      <c r="DU386" s="4">
        <f t="shared" si="131"/>
        <v>0</v>
      </c>
      <c r="DV386" s="4">
        <f t="shared" si="131"/>
        <v>0</v>
      </c>
      <c r="DW386" s="4">
        <f t="shared" si="131"/>
        <v>0</v>
      </c>
      <c r="DX386" s="4">
        <f t="shared" si="131"/>
        <v>0</v>
      </c>
      <c r="DY386" s="4">
        <f t="shared" si="131"/>
        <v>0</v>
      </c>
      <c r="DZ386" s="4">
        <f t="shared" si="131"/>
        <v>0</v>
      </c>
      <c r="EA386" s="4">
        <f t="shared" si="131"/>
        <v>0</v>
      </c>
      <c r="EB386" s="4">
        <f t="shared" si="131"/>
        <v>0</v>
      </c>
      <c r="EC386" s="4">
        <f t="shared" si="131"/>
        <v>0</v>
      </c>
      <c r="ED386" s="4">
        <f t="shared" si="131"/>
        <v>0</v>
      </c>
      <c r="EE386" s="4">
        <f t="shared" si="131"/>
        <v>0</v>
      </c>
    </row>
    <row r="387" s="4" customFormat="1" ht="14" hidden="1" customHeight="1" spans="1:114">
      <c r="A387" s="4" t="s">
        <v>1651</v>
      </c>
      <c r="B387" s="4" t="s">
        <v>1646</v>
      </c>
      <c r="C387" s="4" t="s">
        <v>1647</v>
      </c>
      <c r="D387" s="4" t="s">
        <v>1648</v>
      </c>
      <c r="E387" s="4" t="s">
        <v>149</v>
      </c>
      <c r="F387" s="4" t="s">
        <v>277</v>
      </c>
      <c r="G387" s="4" t="s">
        <v>309</v>
      </c>
      <c r="H387" s="4" t="s">
        <v>1652</v>
      </c>
      <c r="K387" s="4">
        <f t="shared" si="112"/>
        <v>111278.72</v>
      </c>
      <c r="L387" s="31">
        <f t="shared" si="113"/>
        <v>1608991.28</v>
      </c>
      <c r="M387" s="4">
        <f t="shared" si="114"/>
        <v>0</v>
      </c>
      <c r="N387" s="32">
        <f t="shared" si="115"/>
        <v>1.72027</v>
      </c>
      <c r="P387" s="4">
        <f t="shared" si="116"/>
        <v>0</v>
      </c>
      <c r="Q387" s="4">
        <v>0</v>
      </c>
      <c r="S387" s="4" t="s">
        <v>1649</v>
      </c>
      <c r="T387" s="4" t="e">
        <f>VLOOKUP($A387,'[1]Sheet 1'!$A:$AN,T$1,0)</f>
        <v>#N/A</v>
      </c>
      <c r="U387" s="4" t="s">
        <v>131</v>
      </c>
      <c r="Y387" s="4" t="str">
        <f>VLOOKUP($A387,'[1]Sheet 1'!$A:$AN,Y$1,0)</f>
        <v>Proposed Plan</v>
      </c>
      <c r="Z387" s="4" t="str">
        <f>VLOOKUP($A387,'[1]Sheet 1'!$A:$AN,Z$1,0)</f>
        <v>DIT GDD CDA Lotus Restrict access</v>
      </c>
      <c r="AA387" s="4" t="s">
        <v>131</v>
      </c>
      <c r="AB387" s="4" t="e">
        <v>#N/A</v>
      </c>
      <c r="AC387" s="4" t="e">
        <v>#N/A</v>
      </c>
      <c r="AD387" s="4" t="e">
        <f>VLOOKUP($A387,'[1]Sheet 1'!$A:$AN,AD$1,0)</f>
        <v>#N/A</v>
      </c>
      <c r="AE387" s="4" t="e">
        <f>VLOOKUP($A387,'[1]Sheet 1'!$A:$AN,AE$1,0)</f>
        <v>#N/A</v>
      </c>
      <c r="AF387" s="4" t="s">
        <v>171</v>
      </c>
      <c r="AG387" s="4" t="e">
        <f>VLOOKUP($A387,'[1]Sheet 1'!$A:$AN,AG$1,0)</f>
        <v>#N/A</v>
      </c>
      <c r="AH387" s="4" t="e">
        <f>VLOOKUP($A387,'[1]Sheet 1'!$A:$AN,AH$1,0)</f>
        <v>#N/A</v>
      </c>
      <c r="AI387" s="4" t="e">
        <f>VLOOKUP($A387,'[1]Sheet 1'!$A:$AN,AI$1,0)</f>
        <v>#N/A</v>
      </c>
      <c r="AJ387" s="4" t="e">
        <f>VLOOKUP($A387,'[1]Sheet 1'!$A:$AN,AJ$1,0)</f>
        <v>#N/A</v>
      </c>
      <c r="AK387" s="4" t="e">
        <f>VLOOKUP($A387,'[1]Sheet 1'!$A:$AN,AK$1,0)</f>
        <v>#REF!</v>
      </c>
      <c r="AL387" s="4" t="e">
        <f>VLOOKUP($A387,'[1]Sheet 1'!$A:$AN,AL$1,0)</f>
        <v>#REF!</v>
      </c>
      <c r="AM387" s="4" t="e">
        <f>VLOOKUP($A387,'[1]Sheet 1'!$A:$AN,AM$1,0)</f>
        <v>#REF!</v>
      </c>
      <c r="AN387" s="4" t="e">
        <f>VLOOKUP($A387,'[1]Sheet 1'!$A:$AN,AN$1,0)</f>
        <v>#REF!</v>
      </c>
      <c r="AO387" s="35" t="s">
        <v>1653</v>
      </c>
      <c r="AW387" s="4" t="s">
        <v>141</v>
      </c>
      <c r="AZ387" s="34" t="s">
        <v>1652</v>
      </c>
      <c r="BA387" s="4" t="s">
        <v>1654</v>
      </c>
      <c r="BB387" s="4" t="s">
        <v>1655</v>
      </c>
      <c r="BC387" s="4" t="s">
        <v>580</v>
      </c>
      <c r="BD387" s="4" t="s">
        <v>466</v>
      </c>
      <c r="BE387" s="34" t="s">
        <v>1656</v>
      </c>
      <c r="BF387" s="4" t="s">
        <v>258</v>
      </c>
      <c r="BG387" s="4" t="s">
        <v>152</v>
      </c>
      <c r="BH387" s="4" t="s">
        <v>152</v>
      </c>
      <c r="BI387" s="36">
        <v>44197</v>
      </c>
      <c r="BJ387" s="36">
        <v>44561</v>
      </c>
      <c r="BM387" s="38">
        <v>111278.72</v>
      </c>
      <c r="BO387" s="38">
        <v>111278.72</v>
      </c>
      <c r="BS387" s="38">
        <v>53570.01</v>
      </c>
      <c r="BT387" s="38">
        <v>57708.71</v>
      </c>
      <c r="BU387" s="38"/>
      <c r="BV387" s="38"/>
      <c r="BW387" s="38"/>
      <c r="BX387" s="38"/>
      <c r="BY387" s="38"/>
      <c r="BZ387" s="38"/>
      <c r="CA387" s="38"/>
      <c r="CC387" s="38">
        <v>111278.72</v>
      </c>
      <c r="CD387" s="38">
        <v>1608991.28</v>
      </c>
      <c r="CU387" s="38">
        <v>1608991.28</v>
      </c>
      <c r="CW387" s="38">
        <v>68900</v>
      </c>
      <c r="CX387" s="38">
        <v>432160</v>
      </c>
      <c r="CY387" s="38">
        <v>1219210</v>
      </c>
      <c r="DB387" s="38">
        <v>1720270</v>
      </c>
      <c r="DF387" s="34" t="s">
        <v>1657</v>
      </c>
      <c r="DJ387" s="34" t="s">
        <v>1657</v>
      </c>
    </row>
    <row r="388" s="4" customFormat="1" ht="14" hidden="1" customHeight="1" spans="1:121">
      <c r="A388" s="4" t="s">
        <v>1658</v>
      </c>
      <c r="B388" s="4" t="s">
        <v>1646</v>
      </c>
      <c r="C388" s="4" t="s">
        <v>1647</v>
      </c>
      <c r="D388" s="4" t="s">
        <v>1648</v>
      </c>
      <c r="E388" s="4" t="s">
        <v>149</v>
      </c>
      <c r="F388" s="4" t="s">
        <v>277</v>
      </c>
      <c r="G388" s="4" t="s">
        <v>309</v>
      </c>
      <c r="H388" s="4" t="s">
        <v>1659</v>
      </c>
      <c r="K388" s="4">
        <f t="shared" ref="K388:K451" si="132">CC388</f>
        <v>178182.49</v>
      </c>
      <c r="L388" s="31">
        <f t="shared" ref="L388:L451" si="133">CU388</f>
        <v>1105486</v>
      </c>
      <c r="M388" s="4">
        <f t="shared" ref="M388:M451" si="134">SUM(DQ388:EE388)*0.227</f>
        <v>0.0454</v>
      </c>
      <c r="N388" s="32">
        <f t="shared" ref="N388:N451" si="135">DB388/1000000</f>
        <v>1.28366849</v>
      </c>
      <c r="P388" s="4">
        <f t="shared" ref="P388:P451" si="136">SUM(DK388:DP388)*0.227</f>
        <v>0</v>
      </c>
      <c r="Q388" s="4">
        <v>0</v>
      </c>
      <c r="S388" s="4" t="s">
        <v>1649</v>
      </c>
      <c r="T388" s="4" t="e">
        <f>VLOOKUP($A388,'[1]Sheet 1'!$A:$AN,T$1,0)</f>
        <v>#N/A</v>
      </c>
      <c r="U388" s="4" t="s">
        <v>131</v>
      </c>
      <c r="Y388" s="4" t="str">
        <f>VLOOKUP($A388,'[1]Sheet 1'!$A:$AN,Y$1,0)</f>
        <v>Proposed Plan</v>
      </c>
      <c r="Z388" s="4" t="str">
        <f>VLOOKUP($A388,'[1]Sheet 1'!$A:$AN,Z$1,0)</f>
        <v>DIT_GDD_GDO_Lotus Restrict Access</v>
      </c>
      <c r="AA388" s="4" t="s">
        <v>131</v>
      </c>
      <c r="AB388" s="4" t="e">
        <v>#N/A</v>
      </c>
      <c r="AC388" s="4" t="e">
        <v>#N/A</v>
      </c>
      <c r="AD388" s="4" t="e">
        <f>VLOOKUP($A388,'[1]Sheet 1'!$A:$AN,AD$1,0)</f>
        <v>#N/A</v>
      </c>
      <c r="AE388" s="4" t="e">
        <f>VLOOKUP($A388,'[1]Sheet 1'!$A:$AN,AE$1,0)</f>
        <v>#N/A</v>
      </c>
      <c r="AF388" s="4" t="s">
        <v>171</v>
      </c>
      <c r="AG388" s="4" t="e">
        <f>VLOOKUP($A388,'[1]Sheet 1'!$A:$AN,AG$1,0)</f>
        <v>#N/A</v>
      </c>
      <c r="AH388" s="4" t="e">
        <f>VLOOKUP($A388,'[1]Sheet 1'!$A:$AN,AH$1,0)</f>
        <v>#N/A</v>
      </c>
      <c r="AI388" s="4" t="e">
        <f>VLOOKUP($A388,'[1]Sheet 1'!$A:$AN,AI$1,0)</f>
        <v>#N/A</v>
      </c>
      <c r="AJ388" s="4" t="e">
        <f>VLOOKUP($A388,'[1]Sheet 1'!$A:$AN,AJ$1,0)</f>
        <v>#N/A</v>
      </c>
      <c r="AK388" s="4" t="e">
        <f>VLOOKUP($A388,'[1]Sheet 1'!$A:$AN,AK$1,0)</f>
        <v>#REF!</v>
      </c>
      <c r="AL388" s="4" t="e">
        <f>VLOOKUP($A388,'[1]Sheet 1'!$A:$AN,AL$1,0)</f>
        <v>#REF!</v>
      </c>
      <c r="AM388" s="4" t="e">
        <f>VLOOKUP($A388,'[1]Sheet 1'!$A:$AN,AM$1,0)</f>
        <v>#REF!</v>
      </c>
      <c r="AN388" s="4" t="e">
        <f>VLOOKUP($A388,'[1]Sheet 1'!$A:$AN,AN$1,0)</f>
        <v>#REF!</v>
      </c>
      <c r="AO388" s="35" t="s">
        <v>1660</v>
      </c>
      <c r="AW388" s="4" t="s">
        <v>141</v>
      </c>
      <c r="AZ388" s="34" t="s">
        <v>1659</v>
      </c>
      <c r="BA388" s="4" t="s">
        <v>1661</v>
      </c>
      <c r="BB388" s="4" t="s">
        <v>166</v>
      </c>
      <c r="BC388" s="4" t="s">
        <v>580</v>
      </c>
      <c r="BD388" s="4" t="s">
        <v>466</v>
      </c>
      <c r="BE388" s="34" t="s">
        <v>1662</v>
      </c>
      <c r="BF388" s="4" t="s">
        <v>258</v>
      </c>
      <c r="BG388" s="4" t="s">
        <v>152</v>
      </c>
      <c r="BH388" s="4" t="s">
        <v>152</v>
      </c>
      <c r="BI388" s="36">
        <v>44287</v>
      </c>
      <c r="BJ388" s="36">
        <v>44925</v>
      </c>
      <c r="BK388" s="37">
        <v>44.7</v>
      </c>
      <c r="BL388" s="4">
        <v>0</v>
      </c>
      <c r="BM388" s="38">
        <v>178182.49</v>
      </c>
      <c r="BO388" s="38">
        <v>178182.49</v>
      </c>
      <c r="BS388" s="38">
        <v>75350.01</v>
      </c>
      <c r="BT388" s="38">
        <v>102832.48</v>
      </c>
      <c r="BU388" s="38"/>
      <c r="BV388" s="38"/>
      <c r="BW388" s="38"/>
      <c r="BX388" s="38"/>
      <c r="BY388" s="38"/>
      <c r="BZ388" s="38"/>
      <c r="CA388" s="38"/>
      <c r="CC388" s="38">
        <v>178182.49</v>
      </c>
      <c r="CD388" s="38">
        <v>1105486</v>
      </c>
      <c r="CU388" s="38">
        <v>1105486</v>
      </c>
      <c r="CW388" s="38">
        <v>391627.49</v>
      </c>
      <c r="CX388" s="38">
        <v>582831</v>
      </c>
      <c r="CY388" s="38">
        <v>309210</v>
      </c>
      <c r="DB388" s="38">
        <v>1283668.49</v>
      </c>
      <c r="DF388" s="34" t="s">
        <v>1561</v>
      </c>
      <c r="DJ388" s="34" t="s">
        <v>467</v>
      </c>
      <c r="DQ388" s="4">
        <v>0.2</v>
      </c>
    </row>
    <row r="389" s="4" customFormat="1" ht="14" hidden="1" customHeight="1" spans="1:114">
      <c r="A389" s="4" t="s">
        <v>1663</v>
      </c>
      <c r="B389" s="4" t="s">
        <v>1646</v>
      </c>
      <c r="C389" s="4" t="s">
        <v>1647</v>
      </c>
      <c r="D389" s="4" t="s">
        <v>1648</v>
      </c>
      <c r="E389" s="4" t="s">
        <v>149</v>
      </c>
      <c r="F389" s="4" t="s">
        <v>277</v>
      </c>
      <c r="G389" s="4" t="s">
        <v>309</v>
      </c>
      <c r="H389" s="4" t="s">
        <v>1664</v>
      </c>
      <c r="K389" s="4">
        <f t="shared" si="132"/>
        <v>30459.64</v>
      </c>
      <c r="L389" s="31">
        <f t="shared" si="133"/>
        <v>882860</v>
      </c>
      <c r="M389" s="4">
        <f t="shared" si="134"/>
        <v>0</v>
      </c>
      <c r="N389" s="32">
        <f t="shared" si="135"/>
        <v>0.91331964</v>
      </c>
      <c r="P389" s="4">
        <f t="shared" si="136"/>
        <v>0</v>
      </c>
      <c r="Q389" s="4">
        <v>0</v>
      </c>
      <c r="S389" s="4" t="s">
        <v>1649</v>
      </c>
      <c r="T389" s="4" t="e">
        <f>VLOOKUP($A389,'[1]Sheet 1'!$A:$AN,T$1,0)</f>
        <v>#N/A</v>
      </c>
      <c r="U389" s="4" t="s">
        <v>131</v>
      </c>
      <c r="Y389" s="4" t="str">
        <f>VLOOKUP($A389,'[1]Sheet 1'!$A:$AN,Y$1,0)</f>
        <v>Proposed Plan</v>
      </c>
      <c r="Z389" s="4" t="str">
        <f>VLOOKUP($A389,'[1]Sheet 1'!$A:$AN,Z$1,0)</f>
        <v>DIT_GDD_MDD_Lotus Remediation</v>
      </c>
      <c r="AA389" s="4" t="s">
        <v>131</v>
      </c>
      <c r="AB389" s="4" t="e">
        <v>#N/A</v>
      </c>
      <c r="AC389" s="4" t="e">
        <v>#N/A</v>
      </c>
      <c r="AD389" s="4" t="e">
        <f>VLOOKUP($A389,'[1]Sheet 1'!$A:$AN,AD$1,0)</f>
        <v>#N/A</v>
      </c>
      <c r="AE389" s="4" t="e">
        <f>VLOOKUP($A389,'[1]Sheet 1'!$A:$AN,AE$1,0)</f>
        <v>#N/A</v>
      </c>
      <c r="AF389" s="4" t="s">
        <v>171</v>
      </c>
      <c r="AG389" s="4" t="e">
        <f>VLOOKUP($A389,'[1]Sheet 1'!$A:$AN,AG$1,0)</f>
        <v>#N/A</v>
      </c>
      <c r="AH389" s="4" t="e">
        <f>VLOOKUP($A389,'[1]Sheet 1'!$A:$AN,AH$1,0)</f>
        <v>#N/A</v>
      </c>
      <c r="AI389" s="4" t="e">
        <f>VLOOKUP($A389,'[1]Sheet 1'!$A:$AN,AI$1,0)</f>
        <v>#N/A</v>
      </c>
      <c r="AJ389" s="4" t="e">
        <f>VLOOKUP($A389,'[1]Sheet 1'!$A:$AN,AJ$1,0)</f>
        <v>#N/A</v>
      </c>
      <c r="AK389" s="4" t="e">
        <f>VLOOKUP($A389,'[1]Sheet 1'!$A:$AN,AK$1,0)</f>
        <v>#REF!</v>
      </c>
      <c r="AL389" s="4" t="e">
        <f>VLOOKUP($A389,'[1]Sheet 1'!$A:$AN,AL$1,0)</f>
        <v>#REF!</v>
      </c>
      <c r="AM389" s="4" t="e">
        <f>VLOOKUP($A389,'[1]Sheet 1'!$A:$AN,AM$1,0)</f>
        <v>#REF!</v>
      </c>
      <c r="AN389" s="4" t="e">
        <f>VLOOKUP($A389,'[1]Sheet 1'!$A:$AN,AN$1,0)</f>
        <v>#REF!</v>
      </c>
      <c r="AO389" s="35" t="s">
        <v>1665</v>
      </c>
      <c r="AW389" s="4" t="s">
        <v>141</v>
      </c>
      <c r="AZ389" s="34" t="s">
        <v>1664</v>
      </c>
      <c r="BA389" s="4" t="s">
        <v>1666</v>
      </c>
      <c r="BB389" s="4" t="s">
        <v>1655</v>
      </c>
      <c r="BC389" s="4" t="s">
        <v>580</v>
      </c>
      <c r="BD389" s="4" t="s">
        <v>466</v>
      </c>
      <c r="BE389" s="34" t="s">
        <v>1667</v>
      </c>
      <c r="BF389" s="4" t="s">
        <v>258</v>
      </c>
      <c r="BG389" s="4" t="s">
        <v>152</v>
      </c>
      <c r="BH389" s="4" t="s">
        <v>152</v>
      </c>
      <c r="BI389" s="36">
        <v>44197</v>
      </c>
      <c r="BJ389" s="36">
        <v>44561</v>
      </c>
      <c r="BM389" s="38">
        <v>30459.64</v>
      </c>
      <c r="BO389" s="38">
        <v>30459.64</v>
      </c>
      <c r="BT389" s="38">
        <v>30459.64</v>
      </c>
      <c r="BU389" s="38"/>
      <c r="BV389" s="38"/>
      <c r="BW389" s="38"/>
      <c r="BX389" s="38"/>
      <c r="BY389" s="38"/>
      <c r="BZ389" s="38"/>
      <c r="CA389" s="38"/>
      <c r="CC389" s="38">
        <v>30459.64</v>
      </c>
      <c r="CD389" s="38">
        <v>882860</v>
      </c>
      <c r="CU389" s="38">
        <v>882860</v>
      </c>
      <c r="CW389" s="38">
        <v>43879.64</v>
      </c>
      <c r="CX389" s="38">
        <v>312370</v>
      </c>
      <c r="CY389" s="38">
        <v>557070</v>
      </c>
      <c r="DB389" s="38">
        <v>913319.64</v>
      </c>
      <c r="DF389" s="34" t="s">
        <v>1668</v>
      </c>
      <c r="DJ389" s="34" t="s">
        <v>1668</v>
      </c>
    </row>
    <row r="390" s="4" customFormat="1" ht="14" hidden="1" customHeight="1" spans="1:114">
      <c r="A390" s="4" t="s">
        <v>1669</v>
      </c>
      <c r="B390" s="4" t="s">
        <v>1646</v>
      </c>
      <c r="C390" s="4" t="s">
        <v>1647</v>
      </c>
      <c r="D390" s="4" t="s">
        <v>1648</v>
      </c>
      <c r="E390" s="4" t="s">
        <v>149</v>
      </c>
      <c r="F390" s="4" t="s">
        <v>277</v>
      </c>
      <c r="G390" s="4" t="s">
        <v>309</v>
      </c>
      <c r="H390" s="4" t="s">
        <v>1670</v>
      </c>
      <c r="K390" s="4">
        <f t="shared" si="132"/>
        <v>26247</v>
      </c>
      <c r="L390" s="31">
        <f t="shared" si="133"/>
        <v>0</v>
      </c>
      <c r="M390" s="4">
        <f t="shared" si="134"/>
        <v>0</v>
      </c>
      <c r="N390" s="32">
        <f t="shared" si="135"/>
        <v>0.026247</v>
      </c>
      <c r="P390" s="4">
        <f t="shared" si="136"/>
        <v>0</v>
      </c>
      <c r="Q390" s="4">
        <v>0</v>
      </c>
      <c r="S390" s="4" t="s">
        <v>1649</v>
      </c>
      <c r="T390" s="4" t="e">
        <f>VLOOKUP($A390,'[1]Sheet 1'!$A:$AN,T$1,0)</f>
        <v>#N/A</v>
      </c>
      <c r="U390" s="4" t="s">
        <v>131</v>
      </c>
      <c r="Y390" s="4" t="str">
        <f>VLOOKUP($A390,'[1]Sheet 1'!$A:$AN,Y$1,0)</f>
        <v>Proposed Plan</v>
      </c>
      <c r="Z390" s="4" t="str">
        <f>VLOOKUP($A390,'[1]Sheet 1'!$A:$AN,Z$1,0)</f>
        <v>DIT_GDD_PS_Lotus  Restrict Access</v>
      </c>
      <c r="AA390" s="4" t="s">
        <v>131</v>
      </c>
      <c r="AB390" s="4" t="e">
        <v>#N/A</v>
      </c>
      <c r="AC390" s="4" t="e">
        <v>#N/A</v>
      </c>
      <c r="AD390" s="4" t="e">
        <f>VLOOKUP($A390,'[1]Sheet 1'!$A:$AN,AD$1,0)</f>
        <v>#N/A</v>
      </c>
      <c r="AE390" s="4" t="e">
        <f>VLOOKUP($A390,'[1]Sheet 1'!$A:$AN,AE$1,0)</f>
        <v>#N/A</v>
      </c>
      <c r="AF390" s="4" t="s">
        <v>171</v>
      </c>
      <c r="AG390" s="4" t="e">
        <f>VLOOKUP($A390,'[1]Sheet 1'!$A:$AN,AG$1,0)</f>
        <v>#N/A</v>
      </c>
      <c r="AH390" s="4" t="e">
        <f>VLOOKUP($A390,'[1]Sheet 1'!$A:$AN,AH$1,0)</f>
        <v>#N/A</v>
      </c>
      <c r="AI390" s="4" t="e">
        <f>VLOOKUP($A390,'[1]Sheet 1'!$A:$AN,AI$1,0)</f>
        <v>#N/A</v>
      </c>
      <c r="AJ390" s="4" t="e">
        <f>VLOOKUP($A390,'[1]Sheet 1'!$A:$AN,AJ$1,0)</f>
        <v>#N/A</v>
      </c>
      <c r="AK390" s="4" t="e">
        <f>VLOOKUP($A390,'[1]Sheet 1'!$A:$AN,AK$1,0)</f>
        <v>#REF!</v>
      </c>
      <c r="AL390" s="4" t="e">
        <f>VLOOKUP($A390,'[1]Sheet 1'!$A:$AN,AL$1,0)</f>
        <v>#REF!</v>
      </c>
      <c r="AM390" s="4" t="e">
        <f>VLOOKUP($A390,'[1]Sheet 1'!$A:$AN,AM$1,0)</f>
        <v>#REF!</v>
      </c>
      <c r="AN390" s="4" t="e">
        <f>VLOOKUP($A390,'[1]Sheet 1'!$A:$AN,AN$1,0)</f>
        <v>#REF!</v>
      </c>
      <c r="AO390" s="35" t="s">
        <v>1671</v>
      </c>
      <c r="AW390" s="4" t="s">
        <v>141</v>
      </c>
      <c r="AZ390" s="34" t="s">
        <v>1670</v>
      </c>
      <c r="BA390" s="4" t="s">
        <v>1672</v>
      </c>
      <c r="BB390" s="4" t="s">
        <v>1655</v>
      </c>
      <c r="BC390" s="4" t="s">
        <v>580</v>
      </c>
      <c r="BD390" s="4" t="s">
        <v>466</v>
      </c>
      <c r="BE390" s="34" t="s">
        <v>1673</v>
      </c>
      <c r="BF390" s="4" t="s">
        <v>258</v>
      </c>
      <c r="BG390" s="4" t="s">
        <v>152</v>
      </c>
      <c r="BH390" s="4" t="s">
        <v>152</v>
      </c>
      <c r="BI390" s="36">
        <v>44197</v>
      </c>
      <c r="BJ390" s="36">
        <v>44561</v>
      </c>
      <c r="BM390" s="38">
        <v>26247</v>
      </c>
      <c r="BO390" s="38">
        <v>26247</v>
      </c>
      <c r="BS390" s="38">
        <v>7788</v>
      </c>
      <c r="BT390" s="38">
        <v>18459</v>
      </c>
      <c r="BU390" s="38"/>
      <c r="BV390" s="38"/>
      <c r="BW390" s="38"/>
      <c r="BX390" s="38"/>
      <c r="BY390" s="38"/>
      <c r="BZ390" s="38"/>
      <c r="CA390" s="38"/>
      <c r="CC390" s="38">
        <v>26247</v>
      </c>
      <c r="CW390" s="38">
        <v>26247</v>
      </c>
      <c r="DB390" s="38">
        <v>26247</v>
      </c>
      <c r="DF390" s="34" t="s">
        <v>1648</v>
      </c>
      <c r="DJ390" s="34" t="s">
        <v>1648</v>
      </c>
    </row>
    <row r="391" s="4" customFormat="1" ht="14" hidden="1" customHeight="1" spans="1:114">
      <c r="A391" s="4" t="s">
        <v>1674</v>
      </c>
      <c r="B391" s="4" t="s">
        <v>1646</v>
      </c>
      <c r="C391" s="4" t="s">
        <v>1647</v>
      </c>
      <c r="D391" s="4" t="s">
        <v>1648</v>
      </c>
      <c r="E391" s="4" t="s">
        <v>149</v>
      </c>
      <c r="F391" s="4" t="s">
        <v>277</v>
      </c>
      <c r="G391" s="4" t="s">
        <v>309</v>
      </c>
      <c r="H391" s="4" t="s">
        <v>1675</v>
      </c>
      <c r="K391" s="4">
        <f t="shared" si="132"/>
        <v>5555.01</v>
      </c>
      <c r="L391" s="31">
        <f t="shared" si="133"/>
        <v>769350</v>
      </c>
      <c r="M391" s="4">
        <f t="shared" si="134"/>
        <v>0</v>
      </c>
      <c r="N391" s="32">
        <f t="shared" si="135"/>
        <v>0.77490501</v>
      </c>
      <c r="P391" s="4">
        <f t="shared" si="136"/>
        <v>0</v>
      </c>
      <c r="Q391" s="4">
        <v>0</v>
      </c>
      <c r="S391" s="4" t="s">
        <v>1649</v>
      </c>
      <c r="T391" s="4" t="e">
        <f>VLOOKUP($A391,'[1]Sheet 1'!$A:$AN,T$1,0)</f>
        <v>#N/A</v>
      </c>
      <c r="U391" s="4" t="s">
        <v>131</v>
      </c>
      <c r="Y391" s="4" t="str">
        <f>VLOOKUP($A391,'[1]Sheet 1'!$A:$AN,Y$1,0)</f>
        <v>Proposed Plan</v>
      </c>
      <c r="Z391" s="4" t="str">
        <f>VLOOKUP($A391,'[1]Sheet 1'!$A:$AN,Z$1,0)</f>
        <v>DIT_GDD_TRD_Lotus_ Global LIMS</v>
      </c>
      <c r="AA391" s="4" t="s">
        <v>131</v>
      </c>
      <c r="AB391" s="4" t="e">
        <v>#N/A</v>
      </c>
      <c r="AC391" s="4" t="e">
        <v>#N/A</v>
      </c>
      <c r="AD391" s="4" t="e">
        <f>VLOOKUP($A391,'[1]Sheet 1'!$A:$AN,AD$1,0)</f>
        <v>#N/A</v>
      </c>
      <c r="AE391" s="4" t="e">
        <f>VLOOKUP($A391,'[1]Sheet 1'!$A:$AN,AE$1,0)</f>
        <v>#N/A</v>
      </c>
      <c r="AF391" s="4" t="s">
        <v>171</v>
      </c>
      <c r="AG391" s="4" t="e">
        <f>VLOOKUP($A391,'[1]Sheet 1'!$A:$AN,AG$1,0)</f>
        <v>#N/A</v>
      </c>
      <c r="AH391" s="4" t="e">
        <f>VLOOKUP($A391,'[1]Sheet 1'!$A:$AN,AH$1,0)</f>
        <v>#N/A</v>
      </c>
      <c r="AI391" s="4" t="e">
        <f>VLOOKUP($A391,'[1]Sheet 1'!$A:$AN,AI$1,0)</f>
        <v>#N/A</v>
      </c>
      <c r="AJ391" s="4" t="e">
        <f>VLOOKUP($A391,'[1]Sheet 1'!$A:$AN,AJ$1,0)</f>
        <v>#N/A</v>
      </c>
      <c r="AK391" s="4" t="e">
        <f>VLOOKUP($A391,'[1]Sheet 1'!$A:$AN,AK$1,0)</f>
        <v>#REF!</v>
      </c>
      <c r="AL391" s="4" t="e">
        <f>VLOOKUP($A391,'[1]Sheet 1'!$A:$AN,AL$1,0)</f>
        <v>#REF!</v>
      </c>
      <c r="AM391" s="4" t="e">
        <f>VLOOKUP($A391,'[1]Sheet 1'!$A:$AN,AM$1,0)</f>
        <v>#REF!</v>
      </c>
      <c r="AN391" s="4" t="e">
        <f>VLOOKUP($A391,'[1]Sheet 1'!$A:$AN,AN$1,0)</f>
        <v>#REF!</v>
      </c>
      <c r="AO391" s="35" t="s">
        <v>1676</v>
      </c>
      <c r="AW391" s="4" t="s">
        <v>141</v>
      </c>
      <c r="AZ391" s="34" t="s">
        <v>1675</v>
      </c>
      <c r="BA391" s="4" t="s">
        <v>1677</v>
      </c>
      <c r="BB391" s="4" t="s">
        <v>1655</v>
      </c>
      <c r="BC391" s="4" t="s">
        <v>580</v>
      </c>
      <c r="BD391" s="4" t="s">
        <v>466</v>
      </c>
      <c r="BE391" s="34" t="s">
        <v>1678</v>
      </c>
      <c r="BF391" s="4" t="s">
        <v>258</v>
      </c>
      <c r="BG391" s="4" t="s">
        <v>152</v>
      </c>
      <c r="BH391" s="4" t="s">
        <v>152</v>
      </c>
      <c r="BI391" s="36">
        <v>44197</v>
      </c>
      <c r="BJ391" s="36">
        <v>44561</v>
      </c>
      <c r="BM391" s="38">
        <v>5555.01</v>
      </c>
      <c r="BO391" s="38">
        <v>5555.01</v>
      </c>
      <c r="BT391" s="38">
        <v>5555.01</v>
      </c>
      <c r="BU391" s="38"/>
      <c r="BV391" s="38"/>
      <c r="BW391" s="38"/>
      <c r="BX391" s="38"/>
      <c r="BY391" s="38"/>
      <c r="BZ391" s="38"/>
      <c r="CA391" s="38"/>
      <c r="CC391" s="38">
        <v>5555.01</v>
      </c>
      <c r="CD391" s="38">
        <v>769350</v>
      </c>
      <c r="CU391" s="38">
        <v>769350</v>
      </c>
      <c r="CW391" s="38">
        <v>16795.01</v>
      </c>
      <c r="CX391" s="38">
        <v>295560</v>
      </c>
      <c r="CY391" s="38">
        <v>462550</v>
      </c>
      <c r="DB391" s="38">
        <v>774905.01</v>
      </c>
      <c r="DF391" s="34" t="s">
        <v>1668</v>
      </c>
      <c r="DJ391" s="34" t="s">
        <v>1668</v>
      </c>
    </row>
    <row r="392" s="4" customFormat="1" ht="14" hidden="1" customHeight="1" spans="1:114">
      <c r="A392" s="4" t="s">
        <v>1679</v>
      </c>
      <c r="B392" s="4" t="s">
        <v>1646</v>
      </c>
      <c r="C392" s="4" t="s">
        <v>1647</v>
      </c>
      <c r="D392" s="4" t="s">
        <v>1648</v>
      </c>
      <c r="E392" s="4" t="s">
        <v>149</v>
      </c>
      <c r="F392" s="4" t="s">
        <v>277</v>
      </c>
      <c r="G392" s="4" t="s">
        <v>309</v>
      </c>
      <c r="H392" s="4" t="s">
        <v>1680</v>
      </c>
      <c r="K392" s="4">
        <f t="shared" si="132"/>
        <v>5555.01</v>
      </c>
      <c r="L392" s="31">
        <f t="shared" si="133"/>
        <v>601350</v>
      </c>
      <c r="M392" s="4">
        <f t="shared" si="134"/>
        <v>0</v>
      </c>
      <c r="N392" s="32">
        <f t="shared" si="135"/>
        <v>0.60690501</v>
      </c>
      <c r="P392" s="4">
        <f t="shared" si="136"/>
        <v>0</v>
      </c>
      <c r="Q392" s="4">
        <v>0</v>
      </c>
      <c r="S392" s="4" t="s">
        <v>1649</v>
      </c>
      <c r="T392" s="4" t="e">
        <f>VLOOKUP($A392,'[1]Sheet 1'!$A:$AN,T$1,0)</f>
        <v>#N/A</v>
      </c>
      <c r="U392" s="4" t="s">
        <v>131</v>
      </c>
      <c r="Y392" s="4" t="str">
        <f>VLOOKUP($A392,'[1]Sheet 1'!$A:$AN,Y$1,0)</f>
        <v>Proposed Plan</v>
      </c>
      <c r="Z392" s="4" t="str">
        <f>VLOOKUP($A392,'[1]Sheet 1'!$A:$AN,Z$1,0)</f>
        <v>DIT_GDD_TRD_Lotus_eln@TRD</v>
      </c>
      <c r="AA392" s="4" t="s">
        <v>131</v>
      </c>
      <c r="AB392" s="4" t="e">
        <v>#N/A</v>
      </c>
      <c r="AC392" s="4" t="e">
        <v>#N/A</v>
      </c>
      <c r="AD392" s="4" t="e">
        <f>VLOOKUP($A392,'[1]Sheet 1'!$A:$AN,AD$1,0)</f>
        <v>#N/A</v>
      </c>
      <c r="AE392" s="4" t="e">
        <f>VLOOKUP($A392,'[1]Sheet 1'!$A:$AN,AE$1,0)</f>
        <v>#N/A</v>
      </c>
      <c r="AF392" s="4" t="s">
        <v>171</v>
      </c>
      <c r="AG392" s="4" t="e">
        <f>VLOOKUP($A392,'[1]Sheet 1'!$A:$AN,AG$1,0)</f>
        <v>#N/A</v>
      </c>
      <c r="AH392" s="4" t="e">
        <f>VLOOKUP($A392,'[1]Sheet 1'!$A:$AN,AH$1,0)</f>
        <v>#N/A</v>
      </c>
      <c r="AI392" s="4" t="e">
        <f>VLOOKUP($A392,'[1]Sheet 1'!$A:$AN,AI$1,0)</f>
        <v>#N/A</v>
      </c>
      <c r="AJ392" s="4" t="e">
        <f>VLOOKUP($A392,'[1]Sheet 1'!$A:$AN,AJ$1,0)</f>
        <v>#N/A</v>
      </c>
      <c r="AK392" s="4" t="e">
        <f>VLOOKUP($A392,'[1]Sheet 1'!$A:$AN,AK$1,0)</f>
        <v>#REF!</v>
      </c>
      <c r="AL392" s="4" t="e">
        <f>VLOOKUP($A392,'[1]Sheet 1'!$A:$AN,AL$1,0)</f>
        <v>#REF!</v>
      </c>
      <c r="AM392" s="4" t="e">
        <f>VLOOKUP($A392,'[1]Sheet 1'!$A:$AN,AM$1,0)</f>
        <v>#REF!</v>
      </c>
      <c r="AN392" s="4" t="e">
        <f>VLOOKUP($A392,'[1]Sheet 1'!$A:$AN,AN$1,0)</f>
        <v>#REF!</v>
      </c>
      <c r="AO392" s="35" t="s">
        <v>1681</v>
      </c>
      <c r="AW392" s="4" t="s">
        <v>141</v>
      </c>
      <c r="AZ392" s="34" t="s">
        <v>1680</v>
      </c>
      <c r="BA392" s="4" t="s">
        <v>1677</v>
      </c>
      <c r="BB392" s="4" t="s">
        <v>1655</v>
      </c>
      <c r="BC392" s="4" t="s">
        <v>580</v>
      </c>
      <c r="BD392" s="4" t="s">
        <v>466</v>
      </c>
      <c r="BE392" s="34" t="s">
        <v>1682</v>
      </c>
      <c r="BF392" s="4" t="s">
        <v>258</v>
      </c>
      <c r="BG392" s="4" t="s">
        <v>152</v>
      </c>
      <c r="BH392" s="4" t="s">
        <v>152</v>
      </c>
      <c r="BI392" s="36">
        <v>44197</v>
      </c>
      <c r="BJ392" s="36">
        <v>44561</v>
      </c>
      <c r="BM392" s="38">
        <v>5555.01</v>
      </c>
      <c r="BO392" s="38">
        <v>5555.01</v>
      </c>
      <c r="BT392" s="38">
        <v>5555.01</v>
      </c>
      <c r="BU392" s="38"/>
      <c r="BV392" s="38"/>
      <c r="BW392" s="38"/>
      <c r="BX392" s="38"/>
      <c r="BY392" s="38"/>
      <c r="BZ392" s="38"/>
      <c r="CA392" s="38"/>
      <c r="CC392" s="38">
        <v>5555.01</v>
      </c>
      <c r="CD392" s="38">
        <v>601350</v>
      </c>
      <c r="CU392" s="38">
        <v>601350</v>
      </c>
      <c r="CW392" s="38">
        <v>11880.01</v>
      </c>
      <c r="CX392" s="38">
        <v>185560</v>
      </c>
      <c r="CY392" s="38">
        <v>409465</v>
      </c>
      <c r="DB392" s="38">
        <v>606905.01</v>
      </c>
      <c r="DF392" s="34" t="s">
        <v>1668</v>
      </c>
      <c r="DJ392" s="34" t="s">
        <v>1668</v>
      </c>
    </row>
    <row r="393" s="4" customFormat="1" ht="14" hidden="1" customHeight="1" spans="1:114">
      <c r="A393" s="4" t="s">
        <v>1683</v>
      </c>
      <c r="B393" s="4" t="s">
        <v>1646</v>
      </c>
      <c r="C393" s="4" t="s">
        <v>1647</v>
      </c>
      <c r="D393" s="4" t="s">
        <v>1648</v>
      </c>
      <c r="E393" s="4" t="s">
        <v>149</v>
      </c>
      <c r="F393" s="4" t="s">
        <v>277</v>
      </c>
      <c r="G393" s="4" t="s">
        <v>309</v>
      </c>
      <c r="H393" s="4" t="s">
        <v>1684</v>
      </c>
      <c r="K393" s="4">
        <f t="shared" si="132"/>
        <v>3095.01</v>
      </c>
      <c r="L393" s="31">
        <f t="shared" si="133"/>
        <v>219190</v>
      </c>
      <c r="M393" s="4">
        <f t="shared" si="134"/>
        <v>0</v>
      </c>
      <c r="N393" s="32">
        <f t="shared" si="135"/>
        <v>0.22228501</v>
      </c>
      <c r="P393" s="4">
        <f t="shared" si="136"/>
        <v>0</v>
      </c>
      <c r="Q393" s="4">
        <v>0</v>
      </c>
      <c r="S393" s="4" t="s">
        <v>1649</v>
      </c>
      <c r="T393" s="4" t="e">
        <f>VLOOKUP($A393,'[1]Sheet 1'!$A:$AN,T$1,0)</f>
        <v>#N/A</v>
      </c>
      <c r="U393" s="4" t="s">
        <v>131</v>
      </c>
      <c r="Y393" s="4" t="str">
        <f>VLOOKUP($A393,'[1]Sheet 1'!$A:$AN,Y$1,0)</f>
        <v>Proposed Plan</v>
      </c>
      <c r="Z393" s="4" t="str">
        <f>VLOOKUP($A393,'[1]Sheet 1'!$A:$AN,Z$1,0)</f>
        <v>DIT_GDD_TRD_Lotus_Luminata</v>
      </c>
      <c r="AA393" s="4" t="s">
        <v>131</v>
      </c>
      <c r="AB393" s="4" t="e">
        <v>#N/A</v>
      </c>
      <c r="AC393" s="4" t="e">
        <v>#N/A</v>
      </c>
      <c r="AD393" s="4" t="e">
        <f>VLOOKUP($A393,'[1]Sheet 1'!$A:$AN,AD$1,0)</f>
        <v>#N/A</v>
      </c>
      <c r="AE393" s="4" t="e">
        <f>VLOOKUP($A393,'[1]Sheet 1'!$A:$AN,AE$1,0)</f>
        <v>#N/A</v>
      </c>
      <c r="AF393" s="4" t="s">
        <v>171</v>
      </c>
      <c r="AG393" s="4" t="e">
        <f>VLOOKUP($A393,'[1]Sheet 1'!$A:$AN,AG$1,0)</f>
        <v>#N/A</v>
      </c>
      <c r="AH393" s="4" t="e">
        <f>VLOOKUP($A393,'[1]Sheet 1'!$A:$AN,AH$1,0)</f>
        <v>#N/A</v>
      </c>
      <c r="AI393" s="4" t="e">
        <f>VLOOKUP($A393,'[1]Sheet 1'!$A:$AN,AI$1,0)</f>
        <v>#N/A</v>
      </c>
      <c r="AJ393" s="4" t="e">
        <f>VLOOKUP($A393,'[1]Sheet 1'!$A:$AN,AJ$1,0)</f>
        <v>#N/A</v>
      </c>
      <c r="AK393" s="4" t="e">
        <f>VLOOKUP($A393,'[1]Sheet 1'!$A:$AN,AK$1,0)</f>
        <v>#REF!</v>
      </c>
      <c r="AL393" s="4" t="e">
        <f>VLOOKUP($A393,'[1]Sheet 1'!$A:$AN,AL$1,0)</f>
        <v>#REF!</v>
      </c>
      <c r="AM393" s="4" t="e">
        <f>VLOOKUP($A393,'[1]Sheet 1'!$A:$AN,AM$1,0)</f>
        <v>#REF!</v>
      </c>
      <c r="AN393" s="4" t="e">
        <f>VLOOKUP($A393,'[1]Sheet 1'!$A:$AN,AN$1,0)</f>
        <v>#REF!</v>
      </c>
      <c r="AO393" s="35" t="s">
        <v>1685</v>
      </c>
      <c r="AW393" s="4" t="s">
        <v>141</v>
      </c>
      <c r="AZ393" s="34" t="s">
        <v>1684</v>
      </c>
      <c r="BA393" s="4" t="s">
        <v>1677</v>
      </c>
      <c r="BB393" s="4" t="s">
        <v>1655</v>
      </c>
      <c r="BC393" s="4" t="s">
        <v>580</v>
      </c>
      <c r="BD393" s="4" t="s">
        <v>466</v>
      </c>
      <c r="BE393" s="34" t="s">
        <v>1678</v>
      </c>
      <c r="BF393" s="4" t="s">
        <v>258</v>
      </c>
      <c r="BG393" s="4" t="s">
        <v>152</v>
      </c>
      <c r="BH393" s="4" t="s">
        <v>152</v>
      </c>
      <c r="BI393" s="36">
        <v>44197</v>
      </c>
      <c r="BJ393" s="36">
        <v>44561</v>
      </c>
      <c r="BM393" s="38">
        <v>3095.01</v>
      </c>
      <c r="BO393" s="38">
        <v>3095.01</v>
      </c>
      <c r="BT393" s="38">
        <v>3095.01</v>
      </c>
      <c r="BU393" s="38"/>
      <c r="BV393" s="38"/>
      <c r="BW393" s="38"/>
      <c r="BX393" s="38"/>
      <c r="BY393" s="38"/>
      <c r="BZ393" s="38"/>
      <c r="CA393" s="38"/>
      <c r="CC393" s="38">
        <v>3095.01</v>
      </c>
      <c r="CD393" s="38">
        <v>219190</v>
      </c>
      <c r="CU393" s="38">
        <v>219190</v>
      </c>
      <c r="CW393" s="38">
        <v>41005.01</v>
      </c>
      <c r="CX393" s="38">
        <v>145055</v>
      </c>
      <c r="CY393" s="38">
        <v>36225</v>
      </c>
      <c r="DB393" s="38">
        <v>222285.01</v>
      </c>
      <c r="DF393" s="34" t="s">
        <v>1668</v>
      </c>
      <c r="DJ393" s="34" t="s">
        <v>1668</v>
      </c>
    </row>
    <row r="394" s="4" customFormat="1" ht="14" hidden="1" customHeight="1" spans="1:114">
      <c r="A394" s="4" t="s">
        <v>1686</v>
      </c>
      <c r="B394" s="4" t="s">
        <v>1646</v>
      </c>
      <c r="C394" s="4" t="s">
        <v>1647</v>
      </c>
      <c r="D394" s="4" t="s">
        <v>1648</v>
      </c>
      <c r="E394" s="4" t="s">
        <v>149</v>
      </c>
      <c r="F394" s="4" t="s">
        <v>277</v>
      </c>
      <c r="G394" s="4" t="s">
        <v>309</v>
      </c>
      <c r="H394" s="4" t="s">
        <v>1687</v>
      </c>
      <c r="K394" s="4">
        <f t="shared" si="132"/>
        <v>4300</v>
      </c>
      <c r="L394" s="31">
        <f t="shared" si="133"/>
        <v>715110</v>
      </c>
      <c r="M394" s="4">
        <f t="shared" si="134"/>
        <v>0</v>
      </c>
      <c r="N394" s="32">
        <f t="shared" si="135"/>
        <v>0.71941</v>
      </c>
      <c r="P394" s="4">
        <f t="shared" si="136"/>
        <v>0</v>
      </c>
      <c r="Q394" s="4">
        <v>0</v>
      </c>
      <c r="S394" s="4" t="s">
        <v>1649</v>
      </c>
      <c r="T394" s="4" t="e">
        <f>VLOOKUP($A394,'[1]Sheet 1'!$A:$AN,T$1,0)</f>
        <v>#N/A</v>
      </c>
      <c r="U394" s="4" t="s">
        <v>131</v>
      </c>
      <c r="Y394" s="4" t="str">
        <f>VLOOKUP($A394,'[1]Sheet 1'!$A:$AN,Y$1,0)</f>
        <v>Proposed Plan</v>
      </c>
      <c r="Z394" s="4" t="str">
        <f>VLOOKUP($A394,'[1]Sheet 1'!$A:$AN,Z$1,0)</f>
        <v>DIT_GDD_TRD_Lotus_Restrict access GCS Apps</v>
      </c>
      <c r="AA394" s="4" t="s">
        <v>131</v>
      </c>
      <c r="AB394" s="4" t="e">
        <v>#N/A</v>
      </c>
      <c r="AC394" s="4" t="e">
        <v>#N/A</v>
      </c>
      <c r="AD394" s="4" t="e">
        <f>VLOOKUP($A394,'[1]Sheet 1'!$A:$AN,AD$1,0)</f>
        <v>#N/A</v>
      </c>
      <c r="AE394" s="4" t="e">
        <f>VLOOKUP($A394,'[1]Sheet 1'!$A:$AN,AE$1,0)</f>
        <v>#N/A</v>
      </c>
      <c r="AF394" s="4" t="s">
        <v>171</v>
      </c>
      <c r="AG394" s="4" t="e">
        <f>VLOOKUP($A394,'[1]Sheet 1'!$A:$AN,AG$1,0)</f>
        <v>#N/A</v>
      </c>
      <c r="AH394" s="4" t="e">
        <f>VLOOKUP($A394,'[1]Sheet 1'!$A:$AN,AH$1,0)</f>
        <v>#N/A</v>
      </c>
      <c r="AI394" s="4" t="e">
        <f>VLOOKUP($A394,'[1]Sheet 1'!$A:$AN,AI$1,0)</f>
        <v>#N/A</v>
      </c>
      <c r="AJ394" s="4" t="e">
        <f>VLOOKUP($A394,'[1]Sheet 1'!$A:$AN,AJ$1,0)</f>
        <v>#N/A</v>
      </c>
      <c r="AK394" s="4" t="e">
        <f>VLOOKUP($A394,'[1]Sheet 1'!$A:$AN,AK$1,0)</f>
        <v>#REF!</v>
      </c>
      <c r="AL394" s="4" t="e">
        <f>VLOOKUP($A394,'[1]Sheet 1'!$A:$AN,AL$1,0)</f>
        <v>#REF!</v>
      </c>
      <c r="AM394" s="4" t="e">
        <f>VLOOKUP($A394,'[1]Sheet 1'!$A:$AN,AM$1,0)</f>
        <v>#REF!</v>
      </c>
      <c r="AN394" s="4" t="e">
        <f>VLOOKUP($A394,'[1]Sheet 1'!$A:$AN,AN$1,0)</f>
        <v>#REF!</v>
      </c>
      <c r="AO394" s="35" t="s">
        <v>1688</v>
      </c>
      <c r="AW394" s="4" t="s">
        <v>141</v>
      </c>
      <c r="AZ394" s="34" t="s">
        <v>1687</v>
      </c>
      <c r="BA394" s="4" t="s">
        <v>1677</v>
      </c>
      <c r="BB394" s="4" t="s">
        <v>1655</v>
      </c>
      <c r="BC394" s="4" t="s">
        <v>580</v>
      </c>
      <c r="BD394" s="4" t="s">
        <v>466</v>
      </c>
      <c r="BE394" s="34" t="s">
        <v>1689</v>
      </c>
      <c r="BF394" s="4" t="s">
        <v>258</v>
      </c>
      <c r="BG394" s="4" t="s">
        <v>152</v>
      </c>
      <c r="BH394" s="4" t="s">
        <v>152</v>
      </c>
      <c r="BI394" s="36">
        <v>44197</v>
      </c>
      <c r="BJ394" s="36">
        <v>44561</v>
      </c>
      <c r="BM394" s="38">
        <v>4300</v>
      </c>
      <c r="BO394" s="38">
        <v>4300</v>
      </c>
      <c r="BT394" s="38">
        <v>4300</v>
      </c>
      <c r="BU394" s="38"/>
      <c r="BV394" s="38"/>
      <c r="BW394" s="38"/>
      <c r="BX394" s="38"/>
      <c r="BY394" s="38"/>
      <c r="BZ394" s="38"/>
      <c r="CA394" s="38"/>
      <c r="CC394" s="38">
        <v>4300</v>
      </c>
      <c r="CD394" s="38">
        <v>715110</v>
      </c>
      <c r="CU394" s="38">
        <v>715110</v>
      </c>
      <c r="CW394" s="38">
        <v>53465</v>
      </c>
      <c r="CX394" s="38">
        <v>276870</v>
      </c>
      <c r="CY394" s="38">
        <v>389075</v>
      </c>
      <c r="DB394" s="38">
        <v>719410</v>
      </c>
      <c r="DF394" s="34" t="s">
        <v>1668</v>
      </c>
      <c r="DJ394" s="34" t="s">
        <v>1668</v>
      </c>
    </row>
    <row r="395" s="4" customFormat="1" ht="14" hidden="1" customHeight="1" spans="1:122">
      <c r="A395" s="4" t="s">
        <v>1690</v>
      </c>
      <c r="B395" s="4" t="s">
        <v>1646</v>
      </c>
      <c r="C395" s="4" t="s">
        <v>1647</v>
      </c>
      <c r="D395" s="4" t="s">
        <v>1648</v>
      </c>
      <c r="E395" s="4" t="s">
        <v>149</v>
      </c>
      <c r="F395" s="4" t="s">
        <v>277</v>
      </c>
      <c r="G395" s="4" t="s">
        <v>249</v>
      </c>
      <c r="H395" s="4" t="s">
        <v>1691</v>
      </c>
      <c r="K395" s="4">
        <f t="shared" si="132"/>
        <v>48771.15</v>
      </c>
      <c r="L395" s="31">
        <f t="shared" si="133"/>
        <v>0</v>
      </c>
      <c r="M395" s="4">
        <f t="shared" si="134"/>
        <v>0.8172</v>
      </c>
      <c r="N395" s="32">
        <f t="shared" si="135"/>
        <v>0.04877115</v>
      </c>
      <c r="P395" s="4">
        <f t="shared" si="136"/>
        <v>0</v>
      </c>
      <c r="Q395" s="4">
        <v>0</v>
      </c>
      <c r="S395" s="4" t="s">
        <v>1649</v>
      </c>
      <c r="T395" s="4" t="str">
        <f>VLOOKUP($A395,'[1]Sheet 1'!$A:$AN,T$1,0)</f>
        <v>No</v>
      </c>
      <c r="U395" s="4" t="s">
        <v>131</v>
      </c>
      <c r="V395" s="4" t="s">
        <v>171</v>
      </c>
      <c r="W395" s="4" t="s">
        <v>569</v>
      </c>
      <c r="X395" s="4" t="s">
        <v>580</v>
      </c>
      <c r="Y395" s="4" t="str">
        <f>VLOOKUP($A395,'[1]Sheet 1'!$A:$AN,Y$1,0)</f>
        <v>Strategy Approved</v>
      </c>
      <c r="Z395" s="4" t="str">
        <f>VLOOKUP($A395,'[1]Sheet 1'!$A:$AN,Z$1,0)</f>
        <v>RA Lotus Remediation</v>
      </c>
      <c r="AA395" s="4" t="s">
        <v>131</v>
      </c>
      <c r="AB395" s="4" t="s">
        <v>131</v>
      </c>
      <c r="AC395" s="4" t="s">
        <v>131</v>
      </c>
      <c r="AD395" s="4" t="str">
        <f>VLOOKUP($A395,'[1]Sheet 1'!$A:$AN,AD$1,0)</f>
        <v>2020 Ongoing</v>
      </c>
      <c r="AE395" s="4" t="e">
        <f>VLOOKUP($A395,'[1]Sheet 1'!$A:$AN,AE$1,0)</f>
        <v>#N/A</v>
      </c>
      <c r="AF395" s="4" t="s">
        <v>171</v>
      </c>
      <c r="AG395" s="4" t="e">
        <f>VLOOKUP($A395,'[1]Sheet 1'!$A:$AN,AG$1,0)</f>
        <v>#N/A</v>
      </c>
      <c r="AH395" s="4" t="e">
        <f>VLOOKUP($A395,'[1]Sheet 1'!$A:$AN,AH$1,0)</f>
        <v>#N/A</v>
      </c>
      <c r="AI395" s="4" t="e">
        <f>VLOOKUP($A395,'[1]Sheet 1'!$A:$AN,AI$1,0)</f>
        <v>#N/A</v>
      </c>
      <c r="AJ395" s="4" t="e">
        <f>VLOOKUP($A395,'[1]Sheet 1'!$A:$AN,AJ$1,0)</f>
        <v>#N/A</v>
      </c>
      <c r="AK395" s="4" t="e">
        <f>VLOOKUP($A395,'[1]Sheet 1'!$A:$AN,AK$1,0)</f>
        <v>#REF!</v>
      </c>
      <c r="AL395" s="4" t="e">
        <f>VLOOKUP($A395,'[1]Sheet 1'!$A:$AN,AL$1,0)</f>
        <v>#REF!</v>
      </c>
      <c r="AM395" s="4" t="e">
        <f>VLOOKUP($A395,'[1]Sheet 1'!$A:$AN,AM$1,0)</f>
        <v>#REF!</v>
      </c>
      <c r="AN395" s="4" t="e">
        <f>VLOOKUP($A395,'[1]Sheet 1'!$A:$AN,AN$1,0)</f>
        <v>#REF!</v>
      </c>
      <c r="AO395" s="35" t="s">
        <v>1692</v>
      </c>
      <c r="AW395" s="4" t="s">
        <v>172</v>
      </c>
      <c r="AZ395" s="34" t="s">
        <v>1691</v>
      </c>
      <c r="BA395" s="4" t="s">
        <v>1693</v>
      </c>
      <c r="BB395" s="4" t="s">
        <v>1655</v>
      </c>
      <c r="BC395" s="4" t="s">
        <v>580</v>
      </c>
      <c r="BD395" s="4" t="s">
        <v>466</v>
      </c>
      <c r="BE395" s="34" t="s">
        <v>1694</v>
      </c>
      <c r="BF395" s="4" t="s">
        <v>258</v>
      </c>
      <c r="BG395" s="4" t="s">
        <v>152</v>
      </c>
      <c r="BH395" s="4" t="s">
        <v>152</v>
      </c>
      <c r="BI395" s="36">
        <v>44319</v>
      </c>
      <c r="BJ395" s="36">
        <v>44925</v>
      </c>
      <c r="BK395" s="37">
        <v>3</v>
      </c>
      <c r="BL395" s="4">
        <v>0</v>
      </c>
      <c r="BM395" s="38">
        <v>48771.15</v>
      </c>
      <c r="BO395" s="38">
        <v>48771.15</v>
      </c>
      <c r="BS395" s="38">
        <v>14900</v>
      </c>
      <c r="BT395" s="38">
        <v>33871.15</v>
      </c>
      <c r="BU395" s="38"/>
      <c r="BV395" s="38"/>
      <c r="BW395" s="38"/>
      <c r="BX395" s="38"/>
      <c r="BY395" s="38"/>
      <c r="BZ395" s="38"/>
      <c r="CA395" s="38"/>
      <c r="CC395" s="38">
        <v>48771.15</v>
      </c>
      <c r="CW395" s="38">
        <v>48771.15</v>
      </c>
      <c r="CZ395" s="38">
        <v>818100</v>
      </c>
      <c r="DA395" s="38">
        <v>818100</v>
      </c>
      <c r="DB395" s="38">
        <v>48771.15</v>
      </c>
      <c r="DF395" s="34" t="s">
        <v>259</v>
      </c>
      <c r="DJ395" s="34" t="s">
        <v>259</v>
      </c>
      <c r="DQ395" s="4">
        <v>1.3</v>
      </c>
      <c r="DR395" s="4">
        <v>2.3</v>
      </c>
    </row>
    <row r="396" ht="14" customHeight="1" spans="1:135">
      <c r="A396" s="1">
        <v>15706</v>
      </c>
      <c r="B396" s="1" t="s">
        <v>1695</v>
      </c>
      <c r="C396" s="1" t="s">
        <v>1696</v>
      </c>
      <c r="D396" s="1" t="s">
        <v>1217</v>
      </c>
      <c r="E396" s="1" t="s">
        <v>127</v>
      </c>
      <c r="F396" s="1" t="s">
        <v>277</v>
      </c>
      <c r="G396" s="1" t="s">
        <v>309</v>
      </c>
      <c r="H396" s="1">
        <v>0</v>
      </c>
      <c r="I396" s="1">
        <v>0</v>
      </c>
      <c r="J396" s="1">
        <v>0</v>
      </c>
      <c r="K396" s="7">
        <f t="shared" si="132"/>
        <v>178100.67</v>
      </c>
      <c r="L396" s="7">
        <f t="shared" si="133"/>
        <v>245000</v>
      </c>
      <c r="M396" s="1">
        <f t="shared" si="134"/>
        <v>0</v>
      </c>
      <c r="N396" s="13">
        <f t="shared" si="135"/>
        <v>0.62954615</v>
      </c>
      <c r="P396" s="1">
        <f t="shared" si="136"/>
        <v>0</v>
      </c>
      <c r="Q396" s="1">
        <f>SUM(Q397:Q398)</f>
        <v>1.45</v>
      </c>
      <c r="S396" s="1" t="s">
        <v>130</v>
      </c>
      <c r="T396" s="1" t="str">
        <f>VLOOKUP($A396,'[1]Sheet 1'!$A:$AN,T$1,0)</f>
        <v>No</v>
      </c>
      <c r="U396" s="1" t="s">
        <v>466</v>
      </c>
      <c r="V396" s="1" t="s">
        <v>132</v>
      </c>
      <c r="W396" s="1" t="s">
        <v>569</v>
      </c>
      <c r="X396" s="1" t="s">
        <v>1513</v>
      </c>
      <c r="Y396" s="1" t="str">
        <f>VLOOKUP($A396,'[1]Sheet 1'!$A:$AN,Y$1,0)</f>
        <v>Strategy Approved</v>
      </c>
      <c r="Z396" s="1" t="str">
        <f>VLOOKUP($A396,'[1]Sheet 1'!$A:$AN,Z$1,0)</f>
        <v>Patient Insights Nav</v>
      </c>
      <c r="AA396" s="1" t="s">
        <v>466</v>
      </c>
      <c r="AB396" s="1" t="s">
        <v>529</v>
      </c>
      <c r="AC396" s="1" t="s">
        <v>588</v>
      </c>
      <c r="AD396" s="1" t="str">
        <f>VLOOKUP($A396,'[1]Sheet 1'!$A:$AN,AD$1,0)</f>
        <v>2020 End</v>
      </c>
      <c r="AE396" s="1" t="str">
        <f>VLOOKUP($A396,'[1]Sheet 1'!$A:$AN,AE$1,0)</f>
        <v>SONAR - Available in Horizon</v>
      </c>
      <c r="AF396" s="1" t="s">
        <v>459</v>
      </c>
      <c r="AG396" s="1" t="str">
        <f>VLOOKUP($A396,'[1]Sheet 1'!$A:$AN,AG$1,0)</f>
        <v>Patient Experience</v>
      </c>
      <c r="AH396" s="1">
        <f>VLOOKUP($A396,'[1]Sheet 1'!$A:$AN,AH$1,0)</f>
        <v>0</v>
      </c>
      <c r="AI396" s="1" t="str">
        <f>VLOOKUP($A396,'[1]Sheet 1'!$A:$AN,AI$1,0)</f>
        <v>pan-GDD</v>
      </c>
      <c r="AJ396" s="1" t="str">
        <f>VLOOKUP($A396,'[1]Sheet 1'!$A:$AN,AJ$1,0)</f>
        <v>Digital Enablement</v>
      </c>
      <c r="AK396" s="1" t="e">
        <f>VLOOKUP($A396,'[1]Sheet 1'!$A:$AN,AK$1,0)</f>
        <v>#REF!</v>
      </c>
      <c r="AL396" s="1" t="e">
        <f>VLOOKUP($A396,'[1]Sheet 1'!$A:$AN,AL$1,0)</f>
        <v>#REF!</v>
      </c>
      <c r="AM396" s="1" t="e">
        <f>VLOOKUP($A396,'[1]Sheet 1'!$A:$AN,AM$1,0)</f>
        <v>#REF!</v>
      </c>
      <c r="AN396" s="1" t="e">
        <f>VLOOKUP($A396,'[1]Sheet 1'!$A:$AN,AN$1,0)</f>
        <v>#REF!</v>
      </c>
      <c r="AO396" s="22" t="s">
        <v>1696</v>
      </c>
      <c r="AQ396" s="22" t="s">
        <v>1695</v>
      </c>
      <c r="AR396" s="1" t="s">
        <v>250</v>
      </c>
      <c r="AS396" s="1" t="s">
        <v>139</v>
      </c>
      <c r="AT396" s="1" t="s">
        <v>132</v>
      </c>
      <c r="AU396" s="1" t="s">
        <v>1513</v>
      </c>
      <c r="AV396" s="1" t="s">
        <v>140</v>
      </c>
      <c r="AW396" s="1" t="s">
        <v>172</v>
      </c>
      <c r="AX396" s="1" t="s">
        <v>173</v>
      </c>
      <c r="AY396" s="22" t="s">
        <v>1697</v>
      </c>
      <c r="BI396" s="23">
        <v>43864</v>
      </c>
      <c r="BJ396" s="23">
        <v>44469</v>
      </c>
      <c r="BK396" s="24">
        <f t="shared" ref="BK396:CS396" si="137">SUM(BK397:BK398)</f>
        <v>5.8</v>
      </c>
      <c r="BL396" s="24">
        <f t="shared" si="137"/>
        <v>0</v>
      </c>
      <c r="BM396" s="29">
        <f t="shared" si="137"/>
        <v>384546.15</v>
      </c>
      <c r="BN396" s="24">
        <f t="shared" si="137"/>
        <v>0</v>
      </c>
      <c r="BO396" s="29">
        <f t="shared" si="137"/>
        <v>384546.15</v>
      </c>
      <c r="BP396" s="29">
        <f t="shared" si="137"/>
        <v>23266.3</v>
      </c>
      <c r="BQ396" s="29">
        <f t="shared" si="137"/>
        <v>28687.11</v>
      </c>
      <c r="BR396" s="29">
        <f t="shared" si="137"/>
        <v>28640.01</v>
      </c>
      <c r="BS396" s="29">
        <f t="shared" si="137"/>
        <v>49224.19</v>
      </c>
      <c r="BT396" s="29">
        <f t="shared" si="137"/>
        <v>48283.06</v>
      </c>
      <c r="BU396" s="29">
        <f t="shared" si="137"/>
        <v>0</v>
      </c>
      <c r="BV396" s="29">
        <f t="shared" si="137"/>
        <v>0</v>
      </c>
      <c r="BW396" s="29">
        <f t="shared" si="137"/>
        <v>0</v>
      </c>
      <c r="BX396" s="29">
        <f t="shared" si="137"/>
        <v>0</v>
      </c>
      <c r="BY396" s="29">
        <f t="shared" si="137"/>
        <v>0</v>
      </c>
      <c r="BZ396" s="29">
        <f t="shared" si="137"/>
        <v>0</v>
      </c>
      <c r="CA396" s="29">
        <f t="shared" si="137"/>
        <v>0</v>
      </c>
      <c r="CB396" s="24">
        <f t="shared" si="137"/>
        <v>0</v>
      </c>
      <c r="CC396" s="29">
        <f t="shared" si="137"/>
        <v>178100.67</v>
      </c>
      <c r="CD396" s="29">
        <f t="shared" si="137"/>
        <v>245000</v>
      </c>
      <c r="CE396" s="24">
        <f t="shared" si="137"/>
        <v>0</v>
      </c>
      <c r="CF396" s="24">
        <f t="shared" si="137"/>
        <v>0</v>
      </c>
      <c r="CG396" s="24">
        <f t="shared" si="137"/>
        <v>0</v>
      </c>
      <c r="CH396" s="24">
        <f t="shared" si="137"/>
        <v>0</v>
      </c>
      <c r="CI396" s="24">
        <f t="shared" si="137"/>
        <v>0</v>
      </c>
      <c r="CJ396" s="24">
        <f t="shared" si="137"/>
        <v>0</v>
      </c>
      <c r="CK396" s="24">
        <f t="shared" si="137"/>
        <v>0</v>
      </c>
      <c r="CL396" s="24">
        <f t="shared" si="137"/>
        <v>0</v>
      </c>
      <c r="CM396" s="24">
        <f t="shared" si="137"/>
        <v>0</v>
      </c>
      <c r="CN396" s="24">
        <f t="shared" si="137"/>
        <v>0</v>
      </c>
      <c r="CO396" s="24">
        <f t="shared" si="137"/>
        <v>0</v>
      </c>
      <c r="CP396" s="24">
        <f t="shared" si="137"/>
        <v>0</v>
      </c>
      <c r="CQ396" s="24">
        <f t="shared" si="137"/>
        <v>0</v>
      </c>
      <c r="CR396" s="24">
        <f t="shared" si="137"/>
        <v>0</v>
      </c>
      <c r="CS396" s="24">
        <f t="shared" si="137"/>
        <v>0</v>
      </c>
      <c r="CT396" s="1" t="s">
        <v>227</v>
      </c>
      <c r="CU396" s="29">
        <f t="shared" ref="CU396:DB396" si="138">SUM(CU397:CU398)</f>
        <v>245000</v>
      </c>
      <c r="CV396" s="29">
        <f t="shared" si="138"/>
        <v>80593.42</v>
      </c>
      <c r="CW396" s="29">
        <f t="shared" si="138"/>
        <v>132507.25</v>
      </c>
      <c r="CX396" s="29">
        <f t="shared" si="138"/>
        <v>105000</v>
      </c>
      <c r="CY396" s="29">
        <f t="shared" si="138"/>
        <v>105000</v>
      </c>
      <c r="CZ396" s="1">
        <f t="shared" si="138"/>
        <v>0</v>
      </c>
      <c r="DA396" s="29">
        <f t="shared" si="138"/>
        <v>300000</v>
      </c>
      <c r="DB396" s="29">
        <f t="shared" si="138"/>
        <v>629546.15</v>
      </c>
      <c r="DE396" s="22" t="s">
        <v>1217</v>
      </c>
      <c r="DI396" s="22" t="s">
        <v>1698</v>
      </c>
      <c r="DK396" s="1">
        <f t="shared" ref="DK396:EE396" si="139">SUM(DK397:DK398)</f>
        <v>0</v>
      </c>
      <c r="DL396" s="1">
        <f t="shared" si="139"/>
        <v>0</v>
      </c>
      <c r="DM396" s="1">
        <f t="shared" si="139"/>
        <v>0</v>
      </c>
      <c r="DN396" s="1">
        <f t="shared" si="139"/>
        <v>0</v>
      </c>
      <c r="DO396" s="1">
        <f t="shared" si="139"/>
        <v>0</v>
      </c>
      <c r="DP396" s="1">
        <f t="shared" si="139"/>
        <v>0</v>
      </c>
      <c r="DQ396" s="1">
        <f t="shared" si="139"/>
        <v>0</v>
      </c>
      <c r="DR396" s="1">
        <f t="shared" si="139"/>
        <v>0</v>
      </c>
      <c r="DS396" s="1">
        <f t="shared" si="139"/>
        <v>0</v>
      </c>
      <c r="DT396" s="1">
        <f t="shared" si="139"/>
        <v>0</v>
      </c>
      <c r="DU396" s="1">
        <f t="shared" si="139"/>
        <v>0</v>
      </c>
      <c r="DV396" s="1">
        <f t="shared" si="139"/>
        <v>0</v>
      </c>
      <c r="DW396" s="1">
        <f t="shared" si="139"/>
        <v>0</v>
      </c>
      <c r="DX396" s="1">
        <f t="shared" si="139"/>
        <v>0</v>
      </c>
      <c r="DY396" s="1">
        <f t="shared" si="139"/>
        <v>0</v>
      </c>
      <c r="DZ396" s="1">
        <f t="shared" si="139"/>
        <v>0</v>
      </c>
      <c r="EA396" s="1">
        <f t="shared" si="139"/>
        <v>0</v>
      </c>
      <c r="EB396" s="1">
        <f t="shared" si="139"/>
        <v>0</v>
      </c>
      <c r="EC396" s="1">
        <f t="shared" si="139"/>
        <v>0</v>
      </c>
      <c r="ED396" s="1">
        <f t="shared" si="139"/>
        <v>0</v>
      </c>
      <c r="EE396" s="1">
        <f t="shared" si="139"/>
        <v>0</v>
      </c>
    </row>
    <row r="397" ht="14" hidden="1" customHeight="1" spans="1:120">
      <c r="A397" s="1" t="s">
        <v>1699</v>
      </c>
      <c r="B397" s="1" t="s">
        <v>1695</v>
      </c>
      <c r="C397" s="1" t="s">
        <v>1696</v>
      </c>
      <c r="D397" s="1" t="s">
        <v>1217</v>
      </c>
      <c r="E397" s="1" t="s">
        <v>149</v>
      </c>
      <c r="F397" s="1" t="s">
        <v>277</v>
      </c>
      <c r="G397" s="1" t="s">
        <v>309</v>
      </c>
      <c r="H397" s="1" t="s">
        <v>1700</v>
      </c>
      <c r="I397" s="1">
        <v>0</v>
      </c>
      <c r="J397" s="1">
        <v>0</v>
      </c>
      <c r="K397" s="1">
        <f t="shared" si="132"/>
        <v>178100.67</v>
      </c>
      <c r="L397" s="7">
        <f t="shared" si="133"/>
        <v>0</v>
      </c>
      <c r="M397" s="1">
        <f t="shared" si="134"/>
        <v>0</v>
      </c>
      <c r="N397" s="13">
        <f t="shared" si="135"/>
        <v>0.38454615</v>
      </c>
      <c r="P397" s="1">
        <f t="shared" si="136"/>
        <v>0</v>
      </c>
      <c r="Q397" s="1">
        <v>0</v>
      </c>
      <c r="S397" s="1" t="s">
        <v>130</v>
      </c>
      <c r="T397" s="1" t="str">
        <f>VLOOKUP($A397,'[1]Sheet 1'!$A:$AN,T$1,0)</f>
        <v>No</v>
      </c>
      <c r="U397" s="1" t="s">
        <v>466</v>
      </c>
      <c r="V397" s="1" t="s">
        <v>132</v>
      </c>
      <c r="W397" s="1" t="s">
        <v>569</v>
      </c>
      <c r="X397" s="1" t="s">
        <v>1513</v>
      </c>
      <c r="Y397" s="1" t="str">
        <f>VLOOKUP($A397,'[1]Sheet 1'!$A:$AN,Y$1,0)</f>
        <v>Strategy Approved</v>
      </c>
      <c r="Z397" s="1" t="str">
        <f>VLOOKUP($A397,'[1]Sheet 1'!$A:$AN,Z$1,0)</f>
        <v>PIN MVP</v>
      </c>
      <c r="AA397" s="1" t="s">
        <v>466</v>
      </c>
      <c r="AB397" s="1" t="s">
        <v>529</v>
      </c>
      <c r="AC397" s="1" t="s">
        <v>588</v>
      </c>
      <c r="AD397" s="1" t="str">
        <f>VLOOKUP($A397,'[1]Sheet 1'!$A:$AN,AD$1,0)</f>
        <v>2020 End</v>
      </c>
      <c r="AE397" s="1" t="str">
        <f>VLOOKUP($A397,'[1]Sheet 1'!$A:$AN,AE$1,0)</f>
        <v>SONAR - Available in Horizon</v>
      </c>
      <c r="AF397" s="1" t="s">
        <v>459</v>
      </c>
      <c r="AG397" s="1" t="str">
        <f>VLOOKUP($A397,'[1]Sheet 1'!$A:$AN,AG$1,0)</f>
        <v>Patient Experience</v>
      </c>
      <c r="AH397" s="1">
        <f>VLOOKUP($A397,'[1]Sheet 1'!$A:$AN,AH$1,0)</f>
        <v>0</v>
      </c>
      <c r="AI397" s="1" t="str">
        <f>VLOOKUP($A397,'[1]Sheet 1'!$A:$AN,AI$1,0)</f>
        <v>pan-GDD</v>
      </c>
      <c r="AJ397" s="1" t="str">
        <f>VLOOKUP($A397,'[1]Sheet 1'!$A:$AN,AJ$1,0)</f>
        <v>Digital Enablement</v>
      </c>
      <c r="AK397" s="1" t="e">
        <f>VLOOKUP($A397,'[1]Sheet 1'!$A:$AN,AK$1,0)</f>
        <v>#REF!</v>
      </c>
      <c r="AL397" s="1" t="e">
        <f>VLOOKUP($A397,'[1]Sheet 1'!$A:$AN,AL$1,0)</f>
        <v>#REF!</v>
      </c>
      <c r="AM397" s="1" t="e">
        <f>VLOOKUP($A397,'[1]Sheet 1'!$A:$AN,AM$1,0)</f>
        <v>#REF!</v>
      </c>
      <c r="AN397" s="1" t="e">
        <f>VLOOKUP($A397,'[1]Sheet 1'!$A:$AN,AN$1,0)</f>
        <v>#REF!</v>
      </c>
      <c r="AO397" s="22" t="s">
        <v>1701</v>
      </c>
      <c r="AW397" s="1" t="s">
        <v>172</v>
      </c>
      <c r="AZ397" s="22" t="s">
        <v>1700</v>
      </c>
      <c r="BA397" s="1" t="s">
        <v>1702</v>
      </c>
      <c r="BB397" s="1" t="s">
        <v>309</v>
      </c>
      <c r="BC397" s="1" t="s">
        <v>1513</v>
      </c>
      <c r="BD397" s="1" t="s">
        <v>466</v>
      </c>
      <c r="BF397" s="1" t="s">
        <v>258</v>
      </c>
      <c r="BG397" s="1" t="s">
        <v>152</v>
      </c>
      <c r="BH397" s="1" t="s">
        <v>152</v>
      </c>
      <c r="BI397" s="23">
        <v>43864</v>
      </c>
      <c r="BJ397" s="23">
        <v>44348</v>
      </c>
      <c r="BK397" s="24">
        <v>5.8</v>
      </c>
      <c r="BL397" s="1">
        <v>0</v>
      </c>
      <c r="BM397" s="29">
        <v>384546.15</v>
      </c>
      <c r="BO397" s="29">
        <v>384546.15</v>
      </c>
      <c r="BP397" s="29">
        <v>23266.3</v>
      </c>
      <c r="BQ397" s="29">
        <v>28687.11</v>
      </c>
      <c r="BR397" s="29">
        <v>28640.01</v>
      </c>
      <c r="BS397" s="29">
        <v>49224.19</v>
      </c>
      <c r="BT397" s="29">
        <v>48283.06</v>
      </c>
      <c r="BU397" s="29"/>
      <c r="BV397" s="29"/>
      <c r="BW397" s="29"/>
      <c r="BX397" s="29"/>
      <c r="BY397" s="29"/>
      <c r="BZ397" s="29"/>
      <c r="CA397" s="29"/>
      <c r="CC397" s="29">
        <v>178100.67</v>
      </c>
      <c r="CV397" s="29">
        <v>80593.42</v>
      </c>
      <c r="CW397" s="29">
        <v>97507.25</v>
      </c>
      <c r="DA397" s="29">
        <v>300000</v>
      </c>
      <c r="DB397" s="29">
        <v>384546.15</v>
      </c>
      <c r="DF397" s="22" t="s">
        <v>1217</v>
      </c>
      <c r="DJ397" s="22" t="s">
        <v>1217</v>
      </c>
      <c r="DP397" s="1">
        <v>0</v>
      </c>
    </row>
    <row r="398" ht="14" hidden="1" customHeight="1" spans="1:114">
      <c r="A398" s="1" t="s">
        <v>1703</v>
      </c>
      <c r="B398" s="1" t="s">
        <v>1695</v>
      </c>
      <c r="C398" s="1" t="s">
        <v>1696</v>
      </c>
      <c r="D398" s="1" t="s">
        <v>1217</v>
      </c>
      <c r="E398" s="1" t="s">
        <v>149</v>
      </c>
      <c r="F398" s="1" t="s">
        <v>277</v>
      </c>
      <c r="G398" s="1" t="s">
        <v>309</v>
      </c>
      <c r="H398" s="1" t="s">
        <v>1704</v>
      </c>
      <c r="I398" s="1">
        <v>0</v>
      </c>
      <c r="J398" s="1">
        <v>0</v>
      </c>
      <c r="K398" s="1">
        <f t="shared" si="132"/>
        <v>0</v>
      </c>
      <c r="L398" s="7">
        <f t="shared" si="133"/>
        <v>245000</v>
      </c>
      <c r="M398" s="1">
        <f t="shared" si="134"/>
        <v>0</v>
      </c>
      <c r="N398" s="13">
        <f t="shared" si="135"/>
        <v>0.245</v>
      </c>
      <c r="P398" s="1">
        <f t="shared" si="136"/>
        <v>0</v>
      </c>
      <c r="Q398" s="1">
        <v>1.45</v>
      </c>
      <c r="S398" s="1" t="s">
        <v>130</v>
      </c>
      <c r="T398" s="1" t="str">
        <f>VLOOKUP($A398,'[1]Sheet 1'!$A:$AN,T$1,0)</f>
        <v>No</v>
      </c>
      <c r="U398" s="1" t="s">
        <v>466</v>
      </c>
      <c r="V398" s="1" t="s">
        <v>132</v>
      </c>
      <c r="W398" s="1" t="s">
        <v>569</v>
      </c>
      <c r="X398" s="1" t="s">
        <v>1513</v>
      </c>
      <c r="Y398" s="1" t="str">
        <f>VLOOKUP($A398,'[1]Sheet 1'!$A:$AN,Y$1,0)</f>
        <v>Strategy Approved</v>
      </c>
      <c r="Z398" s="1" t="str">
        <f>VLOOKUP($A398,'[1]Sheet 1'!$A:$AN,Z$1,0)</f>
        <v>PIN Nurture</v>
      </c>
      <c r="AA398" s="1" t="s">
        <v>466</v>
      </c>
      <c r="AB398" s="1" t="s">
        <v>529</v>
      </c>
      <c r="AC398" s="1" t="s">
        <v>588</v>
      </c>
      <c r="AD398" s="1" t="str">
        <f>VLOOKUP($A398,'[1]Sheet 1'!$A:$AN,AD$1,0)</f>
        <v>2020 Ongoing</v>
      </c>
      <c r="AE398" s="1" t="str">
        <f>VLOOKUP($A398,'[1]Sheet 1'!$A:$AN,AE$1,0)</f>
        <v>SONAR - Available in Horizon</v>
      </c>
      <c r="AF398" s="1" t="s">
        <v>459</v>
      </c>
      <c r="AG398" s="1" t="str">
        <f>VLOOKUP($A398,'[1]Sheet 1'!$A:$AN,AG$1,0)</f>
        <v>Patient Experience</v>
      </c>
      <c r="AH398" s="1">
        <f>VLOOKUP($A398,'[1]Sheet 1'!$A:$AN,AH$1,0)</f>
        <v>0</v>
      </c>
      <c r="AI398" s="1" t="str">
        <f>VLOOKUP($A398,'[1]Sheet 1'!$A:$AN,AI$1,0)</f>
        <v>pan-GDD</v>
      </c>
      <c r="AJ398" s="1" t="str">
        <f>VLOOKUP($A398,'[1]Sheet 1'!$A:$AN,AJ$1,0)</f>
        <v>Digital Enablement</v>
      </c>
      <c r="AK398" s="1" t="e">
        <f>VLOOKUP($A398,'[1]Sheet 1'!$A:$AN,AK$1,0)</f>
        <v>#REF!</v>
      </c>
      <c r="AL398" s="1" t="e">
        <f>VLOOKUP($A398,'[1]Sheet 1'!$A:$AN,AL$1,0)</f>
        <v>#REF!</v>
      </c>
      <c r="AM398" s="1" t="e">
        <f>VLOOKUP($A398,'[1]Sheet 1'!$A:$AN,AM$1,0)</f>
        <v>#REF!</v>
      </c>
      <c r="AN398" s="1" t="e">
        <f>VLOOKUP($A398,'[1]Sheet 1'!$A:$AN,AN$1,0)</f>
        <v>#REF!</v>
      </c>
      <c r="AO398" s="22" t="s">
        <v>1705</v>
      </c>
      <c r="AW398" s="1" t="s">
        <v>172</v>
      </c>
      <c r="AZ398" s="22" t="s">
        <v>1704</v>
      </c>
      <c r="BA398" s="1" t="s">
        <v>1706</v>
      </c>
      <c r="BB398" s="1" t="s">
        <v>309</v>
      </c>
      <c r="BC398" s="1" t="s">
        <v>1513</v>
      </c>
      <c r="BD398" s="1" t="s">
        <v>466</v>
      </c>
      <c r="BF398" s="1" t="s">
        <v>258</v>
      </c>
      <c r="BG398" s="1" t="s">
        <v>152</v>
      </c>
      <c r="BH398" s="1" t="s">
        <v>152</v>
      </c>
      <c r="BI398" s="23">
        <v>44071</v>
      </c>
      <c r="BJ398" s="23">
        <v>44469</v>
      </c>
      <c r="CD398" s="29">
        <v>245000</v>
      </c>
      <c r="CU398" s="29">
        <v>245000</v>
      </c>
      <c r="CW398" s="29">
        <v>35000</v>
      </c>
      <c r="CX398" s="29">
        <v>105000</v>
      </c>
      <c r="CY398" s="29">
        <v>105000</v>
      </c>
      <c r="DB398" s="29">
        <v>245000</v>
      </c>
      <c r="DF398" s="22" t="s">
        <v>1217</v>
      </c>
      <c r="DJ398" s="22" t="s">
        <v>1217</v>
      </c>
    </row>
    <row r="399" ht="14" customHeight="1" spans="1:135">
      <c r="A399" s="1">
        <v>15893</v>
      </c>
      <c r="B399" s="1" t="s">
        <v>1707</v>
      </c>
      <c r="C399" s="1" t="s">
        <v>1708</v>
      </c>
      <c r="D399" s="1" t="s">
        <v>532</v>
      </c>
      <c r="E399" s="1" t="s">
        <v>127</v>
      </c>
      <c r="F399" s="1" t="s">
        <v>277</v>
      </c>
      <c r="G399" s="1" t="s">
        <v>309</v>
      </c>
      <c r="H399" s="1">
        <v>0</v>
      </c>
      <c r="I399" s="1">
        <v>0</v>
      </c>
      <c r="J399" s="1">
        <v>0</v>
      </c>
      <c r="K399" s="7">
        <f t="shared" si="132"/>
        <v>1223554.04</v>
      </c>
      <c r="L399" s="7">
        <f t="shared" si="133"/>
        <v>4031666.65</v>
      </c>
      <c r="M399" s="1">
        <f t="shared" si="134"/>
        <v>0.1362</v>
      </c>
      <c r="N399" s="13">
        <f t="shared" si="135"/>
        <v>6.78413831</v>
      </c>
      <c r="P399" s="1">
        <f t="shared" si="136"/>
        <v>0.1135</v>
      </c>
      <c r="Q399" s="1">
        <f>SUM(Q400:Q404)</f>
        <v>6.36</v>
      </c>
      <c r="S399" s="1" t="s">
        <v>130</v>
      </c>
      <c r="T399" s="1" t="str">
        <f>VLOOKUP($A399,'[1]Sheet 1'!$A:$AN,T$1,0)</f>
        <v>No</v>
      </c>
      <c r="U399" s="1" t="s">
        <v>466</v>
      </c>
      <c r="V399" s="1" t="s">
        <v>132</v>
      </c>
      <c r="W399" s="1" t="s">
        <v>569</v>
      </c>
      <c r="X399" s="1" t="s">
        <v>1513</v>
      </c>
      <c r="Y399" s="1" t="str">
        <f>VLOOKUP($A399,'[1]Sheet 1'!$A:$AN,Y$1,0)</f>
        <v>Proposed Plan</v>
      </c>
      <c r="Z399" s="1" t="str">
        <f>VLOOKUP($A399,'[1]Sheet 1'!$A:$AN,Z$1,0)</f>
        <v>ACE</v>
      </c>
      <c r="AA399" s="1" t="s">
        <v>131</v>
      </c>
      <c r="AB399" s="1" t="s">
        <v>529</v>
      </c>
      <c r="AC399" s="1" t="s">
        <v>588</v>
      </c>
      <c r="AD399" s="1" t="str">
        <f>VLOOKUP($A399,'[1]Sheet 1'!$A:$AN,AD$1,0)</f>
        <v>2020 Proposed</v>
      </c>
      <c r="AE399" s="1" t="str">
        <f>VLOOKUP($A399,'[1]Sheet 1'!$A:$AN,AE$1,0)</f>
        <v>SONAR - Available in Horizon</v>
      </c>
      <c r="AF399" s="1" t="s">
        <v>530</v>
      </c>
      <c r="AG399" s="1" t="str">
        <f>VLOOKUP($A399,'[1]Sheet 1'!$A:$AN,AG$1,0)</f>
        <v>Connected Health</v>
      </c>
      <c r="AH399" s="1" t="str">
        <f>VLOOKUP($A399,'[1]Sheet 1'!$A:$AN,AH$1,0)</f>
        <v>ACE</v>
      </c>
      <c r="AI399" s="1" t="str">
        <f>VLOOKUP($A399,'[1]Sheet 1'!$A:$AN,AI$1,0)</f>
        <v>Clinical Development</v>
      </c>
      <c r="AJ399" s="1" t="str">
        <f>VLOOKUP($A399,'[1]Sheet 1'!$A:$AN,AJ$1,0)</f>
        <v>Cross</v>
      </c>
      <c r="AK399" s="1" t="e">
        <f>VLOOKUP($A399,'[1]Sheet 1'!$A:$AN,AK$1,0)</f>
        <v>#REF!</v>
      </c>
      <c r="AL399" s="1" t="e">
        <f>VLOOKUP($A399,'[1]Sheet 1'!$A:$AN,AL$1,0)</f>
        <v>#REF!</v>
      </c>
      <c r="AM399" s="1" t="e">
        <f>VLOOKUP($A399,'[1]Sheet 1'!$A:$AN,AM$1,0)</f>
        <v>#REF!</v>
      </c>
      <c r="AN399" s="1" t="e">
        <f>VLOOKUP($A399,'[1]Sheet 1'!$A:$AN,AN$1,0)</f>
        <v>#REF!</v>
      </c>
      <c r="AO399" s="22" t="s">
        <v>1708</v>
      </c>
      <c r="AQ399" s="22" t="s">
        <v>1707</v>
      </c>
      <c r="AR399" s="1" t="s">
        <v>570</v>
      </c>
      <c r="AS399" s="1" t="s">
        <v>139</v>
      </c>
      <c r="AT399" s="1" t="s">
        <v>132</v>
      </c>
      <c r="AU399" s="1" t="s">
        <v>1513</v>
      </c>
      <c r="AV399" s="1" t="s">
        <v>140</v>
      </c>
      <c r="AW399" s="1" t="s">
        <v>141</v>
      </c>
      <c r="AX399" s="1" t="s">
        <v>173</v>
      </c>
      <c r="AY399" s="22" t="s">
        <v>1709</v>
      </c>
      <c r="BI399" s="23">
        <v>43984</v>
      </c>
      <c r="BJ399" s="23">
        <v>44561</v>
      </c>
      <c r="BK399" s="24">
        <f t="shared" ref="BK399:CS399" si="140">SUM(BK400:BK404)</f>
        <v>283.6</v>
      </c>
      <c r="BL399" s="24">
        <f t="shared" si="140"/>
        <v>0.2</v>
      </c>
      <c r="BM399" s="29">
        <f t="shared" si="140"/>
        <v>2752471.66</v>
      </c>
      <c r="BN399" s="24">
        <f t="shared" si="140"/>
        <v>0</v>
      </c>
      <c r="BO399" s="29">
        <f t="shared" si="140"/>
        <v>2752471.66</v>
      </c>
      <c r="BP399" s="29">
        <f t="shared" si="140"/>
        <v>175845.42</v>
      </c>
      <c r="BQ399" s="29">
        <f t="shared" si="140"/>
        <v>368938.55</v>
      </c>
      <c r="BR399" s="29">
        <f t="shared" si="140"/>
        <v>325924.02</v>
      </c>
      <c r="BS399" s="29">
        <f t="shared" si="140"/>
        <v>285977.72</v>
      </c>
      <c r="BT399" s="29">
        <f t="shared" si="140"/>
        <v>66868.33</v>
      </c>
      <c r="BU399" s="29">
        <f t="shared" si="140"/>
        <v>0</v>
      </c>
      <c r="BV399" s="29">
        <f t="shared" si="140"/>
        <v>0</v>
      </c>
      <c r="BW399" s="29">
        <f t="shared" si="140"/>
        <v>0</v>
      </c>
      <c r="BX399" s="29">
        <f t="shared" si="140"/>
        <v>0</v>
      </c>
      <c r="BY399" s="29">
        <f t="shared" si="140"/>
        <v>0</v>
      </c>
      <c r="BZ399" s="29">
        <f t="shared" si="140"/>
        <v>0</v>
      </c>
      <c r="CA399" s="29">
        <f t="shared" si="140"/>
        <v>0</v>
      </c>
      <c r="CB399" s="24">
        <f t="shared" si="140"/>
        <v>0</v>
      </c>
      <c r="CC399" s="29">
        <f t="shared" si="140"/>
        <v>1223554.04</v>
      </c>
      <c r="CD399" s="29">
        <f t="shared" si="140"/>
        <v>4031666.65</v>
      </c>
      <c r="CE399" s="24">
        <f t="shared" si="140"/>
        <v>0</v>
      </c>
      <c r="CF399" s="24">
        <f t="shared" si="140"/>
        <v>0</v>
      </c>
      <c r="CG399" s="24">
        <f t="shared" si="140"/>
        <v>0</v>
      </c>
      <c r="CH399" s="24">
        <f t="shared" si="140"/>
        <v>0</v>
      </c>
      <c r="CI399" s="24">
        <f t="shared" si="140"/>
        <v>0</v>
      </c>
      <c r="CJ399" s="24">
        <f t="shared" si="140"/>
        <v>0</v>
      </c>
      <c r="CK399" s="24">
        <f t="shared" si="140"/>
        <v>0</v>
      </c>
      <c r="CL399" s="24">
        <f t="shared" si="140"/>
        <v>0</v>
      </c>
      <c r="CM399" s="24">
        <f t="shared" si="140"/>
        <v>0</v>
      </c>
      <c r="CN399" s="24">
        <f t="shared" si="140"/>
        <v>0</v>
      </c>
      <c r="CO399" s="24">
        <f t="shared" si="140"/>
        <v>0</v>
      </c>
      <c r="CP399" s="24">
        <f t="shared" si="140"/>
        <v>0</v>
      </c>
      <c r="CQ399" s="24">
        <f t="shared" si="140"/>
        <v>0</v>
      </c>
      <c r="CR399" s="24">
        <f t="shared" si="140"/>
        <v>0</v>
      </c>
      <c r="CS399" s="24">
        <f t="shared" si="140"/>
        <v>0</v>
      </c>
      <c r="CT399" s="1" t="s">
        <v>227</v>
      </c>
      <c r="CU399" s="29">
        <f t="shared" ref="CU399:DB399" si="141">SUM(CU400:CU404)</f>
        <v>4031666.65</v>
      </c>
      <c r="CV399" s="29">
        <f t="shared" si="141"/>
        <v>870707.99</v>
      </c>
      <c r="CW399" s="29">
        <f t="shared" si="141"/>
        <v>899512.72</v>
      </c>
      <c r="CX399" s="29">
        <f t="shared" si="141"/>
        <v>1840000.01</v>
      </c>
      <c r="CY399" s="29">
        <f t="shared" si="141"/>
        <v>1644999.97</v>
      </c>
      <c r="CZ399" s="29">
        <f t="shared" si="141"/>
        <v>570000</v>
      </c>
      <c r="DA399" s="29">
        <f t="shared" si="141"/>
        <v>947250.75</v>
      </c>
      <c r="DB399" s="29">
        <f t="shared" si="141"/>
        <v>6784138.31</v>
      </c>
      <c r="DE399" s="22" t="s">
        <v>532</v>
      </c>
      <c r="DI399" s="22" t="s">
        <v>538</v>
      </c>
      <c r="DK399" s="1">
        <f t="shared" ref="DK399:EE399" si="142">SUM(DK400:DK404)</f>
        <v>0</v>
      </c>
      <c r="DL399" s="1">
        <f t="shared" si="142"/>
        <v>0</v>
      </c>
      <c r="DM399" s="1">
        <f t="shared" si="142"/>
        <v>0</v>
      </c>
      <c r="DN399" s="1">
        <f t="shared" si="142"/>
        <v>0</v>
      </c>
      <c r="DO399" s="1">
        <f t="shared" si="142"/>
        <v>0</v>
      </c>
      <c r="DP399" s="1">
        <f t="shared" si="142"/>
        <v>0.5</v>
      </c>
      <c r="DQ399" s="1">
        <f t="shared" si="142"/>
        <v>0.6</v>
      </c>
      <c r="DR399" s="1">
        <f t="shared" si="142"/>
        <v>0</v>
      </c>
      <c r="DS399" s="1">
        <f t="shared" si="142"/>
        <v>0</v>
      </c>
      <c r="DT399" s="1">
        <f t="shared" si="142"/>
        <v>0</v>
      </c>
      <c r="DU399" s="1">
        <f t="shared" si="142"/>
        <v>0</v>
      </c>
      <c r="DV399" s="1">
        <f t="shared" si="142"/>
        <v>0</v>
      </c>
      <c r="DW399" s="1">
        <f t="shared" si="142"/>
        <v>0</v>
      </c>
      <c r="DX399" s="1">
        <f t="shared" si="142"/>
        <v>0</v>
      </c>
      <c r="DY399" s="1">
        <f t="shared" si="142"/>
        <v>0</v>
      </c>
      <c r="DZ399" s="1">
        <f t="shared" si="142"/>
        <v>0</v>
      </c>
      <c r="EA399" s="1">
        <f t="shared" si="142"/>
        <v>0</v>
      </c>
      <c r="EB399" s="1">
        <f t="shared" si="142"/>
        <v>0</v>
      </c>
      <c r="EC399" s="1">
        <f t="shared" si="142"/>
        <v>0</v>
      </c>
      <c r="ED399" s="1">
        <f t="shared" si="142"/>
        <v>0</v>
      </c>
      <c r="EE399" s="1">
        <f t="shared" si="142"/>
        <v>0</v>
      </c>
    </row>
    <row r="400" ht="14" hidden="1" customHeight="1" spans="1:121">
      <c r="A400" s="1" t="s">
        <v>1710</v>
      </c>
      <c r="B400" s="1" t="s">
        <v>1707</v>
      </c>
      <c r="C400" s="1" t="s">
        <v>1708</v>
      </c>
      <c r="D400" s="1" t="s">
        <v>532</v>
      </c>
      <c r="E400" s="1" t="s">
        <v>149</v>
      </c>
      <c r="F400" s="1" t="s">
        <v>277</v>
      </c>
      <c r="G400" s="1" t="s">
        <v>309</v>
      </c>
      <c r="H400" s="1" t="s">
        <v>1711</v>
      </c>
      <c r="I400" s="1">
        <v>0</v>
      </c>
      <c r="J400" s="1">
        <v>0</v>
      </c>
      <c r="K400" s="1">
        <f t="shared" si="132"/>
        <v>232963.58</v>
      </c>
      <c r="L400" s="7">
        <f t="shared" si="133"/>
        <v>900000</v>
      </c>
      <c r="M400" s="1">
        <f t="shared" si="134"/>
        <v>0.1362</v>
      </c>
      <c r="N400" s="13">
        <f t="shared" si="135"/>
        <v>1.50991433</v>
      </c>
      <c r="P400" s="1">
        <f t="shared" si="136"/>
        <v>0.0227</v>
      </c>
      <c r="Q400" s="1">
        <v>2.86</v>
      </c>
      <c r="S400" s="1" t="s">
        <v>130</v>
      </c>
      <c r="T400" s="1" t="str">
        <f>VLOOKUP($A400,'[1]Sheet 1'!$A:$AN,T$1,0)</f>
        <v>No</v>
      </c>
      <c r="U400" s="1" t="s">
        <v>466</v>
      </c>
      <c r="V400" s="1" t="s">
        <v>132</v>
      </c>
      <c r="W400" s="1" t="s">
        <v>569</v>
      </c>
      <c r="X400" s="1" t="s">
        <v>1513</v>
      </c>
      <c r="Y400" s="1" t="str">
        <f>VLOOKUP($A400,'[1]Sheet 1'!$A:$AN,Y$1,0)</f>
        <v>Strategy Approved</v>
      </c>
      <c r="Z400" s="1" t="str">
        <f>VLOOKUP($A400,'[1]Sheet 1'!$A:$AN,Z$1,0)</f>
        <v>ACE Nurture</v>
      </c>
      <c r="AA400" s="1" t="s">
        <v>131</v>
      </c>
      <c r="AB400" s="1" t="s">
        <v>529</v>
      </c>
      <c r="AC400" s="1" t="s">
        <v>588</v>
      </c>
      <c r="AD400" s="1" t="str">
        <f>VLOOKUP($A400,'[1]Sheet 1'!$A:$AN,AD$1,0)</f>
        <v>2020 Ongoing</v>
      </c>
      <c r="AE400" s="1" t="str">
        <f>VLOOKUP($A400,'[1]Sheet 1'!$A:$AN,AE$1,0)</f>
        <v>SONAR - Available in Horizon</v>
      </c>
      <c r="AF400" s="1" t="s">
        <v>530</v>
      </c>
      <c r="AG400" s="1" t="str">
        <f>VLOOKUP($A400,'[1]Sheet 1'!$A:$AN,AG$1,0)</f>
        <v>Connected Health</v>
      </c>
      <c r="AH400" s="1" t="str">
        <f>VLOOKUP($A400,'[1]Sheet 1'!$A:$AN,AH$1,0)</f>
        <v>ACE</v>
      </c>
      <c r="AI400" s="1" t="str">
        <f>VLOOKUP($A400,'[1]Sheet 1'!$A:$AN,AI$1,0)</f>
        <v>Clinical Development</v>
      </c>
      <c r="AJ400" s="1" t="str">
        <f>VLOOKUP($A400,'[1]Sheet 1'!$A:$AN,AJ$1,0)</f>
        <v>Cross</v>
      </c>
      <c r="AK400" s="1" t="e">
        <f>VLOOKUP($A400,'[1]Sheet 1'!$A:$AN,AK$1,0)</f>
        <v>#REF!</v>
      </c>
      <c r="AL400" s="1" t="e">
        <f>VLOOKUP($A400,'[1]Sheet 1'!$A:$AN,AL$1,0)</f>
        <v>#REF!</v>
      </c>
      <c r="AM400" s="1" t="e">
        <f>VLOOKUP($A400,'[1]Sheet 1'!$A:$AN,AM$1,0)</f>
        <v>#REF!</v>
      </c>
      <c r="AN400" s="1" t="e">
        <f>VLOOKUP($A400,'[1]Sheet 1'!$A:$AN,AN$1,0)</f>
        <v>#REF!</v>
      </c>
      <c r="AO400" s="22" t="s">
        <v>1712</v>
      </c>
      <c r="AW400" s="1" t="s">
        <v>172</v>
      </c>
      <c r="AZ400" s="22" t="s">
        <v>1711</v>
      </c>
      <c r="BA400" s="1" t="s">
        <v>1712</v>
      </c>
      <c r="BB400" s="1" t="s">
        <v>309</v>
      </c>
      <c r="BC400" s="1" t="s">
        <v>1513</v>
      </c>
      <c r="BD400" s="1" t="s">
        <v>466</v>
      </c>
      <c r="BF400" s="1" t="s">
        <v>258</v>
      </c>
      <c r="BG400" s="1" t="s">
        <v>152</v>
      </c>
      <c r="BH400" s="1" t="s">
        <v>152</v>
      </c>
      <c r="BI400" s="23">
        <v>44144</v>
      </c>
      <c r="BJ400" s="23">
        <v>44561</v>
      </c>
      <c r="BK400" s="24">
        <v>172</v>
      </c>
      <c r="BL400" s="1">
        <v>0.1</v>
      </c>
      <c r="BM400" s="29">
        <v>609914.33</v>
      </c>
      <c r="BO400" s="29">
        <v>609914.33</v>
      </c>
      <c r="BP400" s="29">
        <v>22320</v>
      </c>
      <c r="BQ400" s="29">
        <v>117484</v>
      </c>
      <c r="BR400" s="29">
        <v>12320</v>
      </c>
      <c r="BS400" s="29">
        <v>70710.62</v>
      </c>
      <c r="BT400" s="29">
        <v>10128.96</v>
      </c>
      <c r="BU400" s="29"/>
      <c r="BV400" s="29"/>
      <c r="BW400" s="29"/>
      <c r="BX400" s="29"/>
      <c r="BY400" s="29"/>
      <c r="BZ400" s="29"/>
      <c r="CA400" s="29"/>
      <c r="CC400" s="29">
        <v>232963.58</v>
      </c>
      <c r="CD400" s="29">
        <v>900000</v>
      </c>
      <c r="CU400" s="29">
        <v>900000</v>
      </c>
      <c r="CV400" s="29">
        <v>152124</v>
      </c>
      <c r="CW400" s="29">
        <v>180839.58</v>
      </c>
      <c r="CX400" s="29">
        <v>500000</v>
      </c>
      <c r="CY400" s="29">
        <v>300000</v>
      </c>
      <c r="CZ400" s="29">
        <v>570000</v>
      </c>
      <c r="DA400" s="29">
        <v>946950.75</v>
      </c>
      <c r="DB400" s="29">
        <v>1509914.33</v>
      </c>
      <c r="DF400" s="22" t="s">
        <v>532</v>
      </c>
      <c r="DJ400" s="22" t="s">
        <v>532</v>
      </c>
      <c r="DP400" s="1">
        <v>0.1</v>
      </c>
      <c r="DQ400" s="1">
        <v>0.6</v>
      </c>
    </row>
    <row r="401" ht="14" hidden="1" customHeight="1" spans="1:114">
      <c r="A401" s="1" t="s">
        <v>1713</v>
      </c>
      <c r="B401" s="1" t="s">
        <v>1707</v>
      </c>
      <c r="C401" s="1" t="s">
        <v>1708</v>
      </c>
      <c r="D401" s="1" t="s">
        <v>532</v>
      </c>
      <c r="E401" s="1" t="s">
        <v>149</v>
      </c>
      <c r="F401" s="1" t="s">
        <v>277</v>
      </c>
      <c r="G401" s="1" t="s">
        <v>309</v>
      </c>
      <c r="H401" s="1" t="s">
        <v>1714</v>
      </c>
      <c r="I401" s="1">
        <v>0</v>
      </c>
      <c r="J401" s="1">
        <v>0</v>
      </c>
      <c r="K401" s="1">
        <f t="shared" si="132"/>
        <v>0</v>
      </c>
      <c r="L401" s="7">
        <f t="shared" si="133"/>
        <v>1166666.65</v>
      </c>
      <c r="M401" s="1">
        <f t="shared" si="134"/>
        <v>0</v>
      </c>
      <c r="N401" s="13">
        <f t="shared" si="135"/>
        <v>1.16666665</v>
      </c>
      <c r="P401" s="1">
        <f t="shared" si="136"/>
        <v>0</v>
      </c>
      <c r="Q401" s="1">
        <v>0</v>
      </c>
      <c r="S401" s="1" t="s">
        <v>130</v>
      </c>
      <c r="T401" s="1" t="str">
        <f>VLOOKUP($A401,'[1]Sheet 1'!$A:$AN,T$1,0)</f>
        <v>No</v>
      </c>
      <c r="U401" s="1" t="s">
        <v>466</v>
      </c>
      <c r="V401" s="1" t="s">
        <v>132</v>
      </c>
      <c r="W401" s="1" t="s">
        <v>569</v>
      </c>
      <c r="X401" s="1" t="s">
        <v>1513</v>
      </c>
      <c r="Y401" s="1" t="str">
        <f>VLOOKUP($A401,'[1]Sheet 1'!$A:$AN,Y$1,0)</f>
        <v>Proposed Plan</v>
      </c>
      <c r="Z401" s="1" t="str">
        <f>VLOOKUP($A401,'[1]Sheet 1'!$A:$AN,Z$1,0)</f>
        <v>Connected Health Data Platforms &amp; Integration</v>
      </c>
      <c r="AA401" s="1" t="s">
        <v>131</v>
      </c>
      <c r="AB401" s="1" t="s">
        <v>529</v>
      </c>
      <c r="AC401" s="1" t="s">
        <v>588</v>
      </c>
      <c r="AD401" s="1" t="str">
        <f>VLOOKUP($A401,'[1]Sheet 1'!$A:$AN,AD$1,0)</f>
        <v>2020 Proposed</v>
      </c>
      <c r="AE401" s="1" t="str">
        <f>VLOOKUP($A401,'[1]Sheet 1'!$A:$AN,AE$1,0)</f>
        <v>SONAR - Available in Horizon</v>
      </c>
      <c r="AF401" s="1" t="s">
        <v>530</v>
      </c>
      <c r="AG401" s="1" t="str">
        <f>VLOOKUP($A401,'[1]Sheet 1'!$A:$AN,AG$1,0)</f>
        <v>Connected Health</v>
      </c>
      <c r="AH401" s="1" t="str">
        <f>VLOOKUP($A401,'[1]Sheet 1'!$A:$AN,AH$1,0)</f>
        <v> Connected Health Data Platforms &amp; Integration</v>
      </c>
      <c r="AI401" s="1" t="str">
        <f>VLOOKUP($A401,'[1]Sheet 1'!$A:$AN,AI$1,0)</f>
        <v>Clinical Development</v>
      </c>
      <c r="AJ401" s="1" t="str">
        <f>VLOOKUP($A401,'[1]Sheet 1'!$A:$AN,AJ$1,0)</f>
        <v>Cross</v>
      </c>
      <c r="AK401" s="1" t="e">
        <f>VLOOKUP($A401,'[1]Sheet 1'!$A:$AN,AK$1,0)</f>
        <v>#REF!</v>
      </c>
      <c r="AL401" s="1" t="e">
        <f>VLOOKUP($A401,'[1]Sheet 1'!$A:$AN,AL$1,0)</f>
        <v>#REF!</v>
      </c>
      <c r="AM401" s="1" t="e">
        <f>VLOOKUP($A401,'[1]Sheet 1'!$A:$AN,AM$1,0)</f>
        <v>#REF!</v>
      </c>
      <c r="AN401" s="1" t="e">
        <f>VLOOKUP($A401,'[1]Sheet 1'!$A:$AN,AN$1,0)</f>
        <v>#REF!</v>
      </c>
      <c r="AO401" s="22" t="s">
        <v>1715</v>
      </c>
      <c r="AW401" s="1" t="s">
        <v>141</v>
      </c>
      <c r="AZ401" s="22" t="s">
        <v>1714</v>
      </c>
      <c r="BA401" s="1" t="s">
        <v>1715</v>
      </c>
      <c r="BB401" s="1" t="s">
        <v>309</v>
      </c>
      <c r="BC401" s="1" t="s">
        <v>1513</v>
      </c>
      <c r="BD401" s="1" t="s">
        <v>466</v>
      </c>
      <c r="BF401" s="1" t="s">
        <v>377</v>
      </c>
      <c r="BG401" s="1" t="s">
        <v>152</v>
      </c>
      <c r="BH401" s="1" t="s">
        <v>152</v>
      </c>
      <c r="CD401" s="29">
        <v>1166666.65</v>
      </c>
      <c r="CU401" s="29">
        <v>1166666.65</v>
      </c>
      <c r="CW401" s="29">
        <v>166666.67</v>
      </c>
      <c r="CX401" s="29">
        <v>500000.01</v>
      </c>
      <c r="CY401" s="29">
        <v>499999.97</v>
      </c>
      <c r="DB401" s="29">
        <v>1166666.65</v>
      </c>
      <c r="DF401" s="22" t="s">
        <v>532</v>
      </c>
      <c r="DJ401" s="22" t="s">
        <v>532</v>
      </c>
    </row>
    <row r="402" ht="14" hidden="1" customHeight="1" spans="1:121">
      <c r="A402" s="1" t="s">
        <v>1716</v>
      </c>
      <c r="B402" s="1" t="s">
        <v>1707</v>
      </c>
      <c r="C402" s="1" t="s">
        <v>1708</v>
      </c>
      <c r="D402" s="1" t="s">
        <v>532</v>
      </c>
      <c r="E402" s="1" t="s">
        <v>149</v>
      </c>
      <c r="F402" s="1" t="s">
        <v>277</v>
      </c>
      <c r="G402" s="1" t="s">
        <v>309</v>
      </c>
      <c r="H402" s="1" t="s">
        <v>1717</v>
      </c>
      <c r="I402" s="1">
        <v>0</v>
      </c>
      <c r="J402" s="1">
        <v>0</v>
      </c>
      <c r="K402" s="1">
        <f t="shared" si="132"/>
        <v>0</v>
      </c>
      <c r="L402" s="7">
        <f t="shared" si="133"/>
        <v>1750000</v>
      </c>
      <c r="M402" s="1">
        <f t="shared" si="134"/>
        <v>0</v>
      </c>
      <c r="N402" s="13">
        <f t="shared" si="135"/>
        <v>1.75</v>
      </c>
      <c r="P402" s="1">
        <f t="shared" si="136"/>
        <v>0</v>
      </c>
      <c r="Q402" s="1">
        <v>0</v>
      </c>
      <c r="S402" s="1" t="s">
        <v>130</v>
      </c>
      <c r="T402" s="1" t="str">
        <f>VLOOKUP($A402,'[1]Sheet 1'!$A:$AN,T$1,0)</f>
        <v>No</v>
      </c>
      <c r="U402" s="1" t="s">
        <v>466</v>
      </c>
      <c r="V402" s="1" t="s">
        <v>132</v>
      </c>
      <c r="W402" s="1" t="s">
        <v>609</v>
      </c>
      <c r="X402" s="1" t="s">
        <v>1513</v>
      </c>
      <c r="Y402" s="1" t="str">
        <f>VLOOKUP($A402,'[1]Sheet 1'!$A:$AN,Y$1,0)</f>
        <v>Proposed Plan</v>
      </c>
      <c r="Z402" s="1" t="str">
        <f>VLOOKUP($A402,'[1]Sheet 1'!$A:$AN,Z$1,0)</f>
        <v>Connected Health Product Platforms</v>
      </c>
      <c r="AA402" s="1" t="s">
        <v>131</v>
      </c>
      <c r="AB402" s="1" t="s">
        <v>529</v>
      </c>
      <c r="AC402" s="1" t="s">
        <v>588</v>
      </c>
      <c r="AD402" s="1" t="str">
        <f>VLOOKUP($A402,'[1]Sheet 1'!$A:$AN,AD$1,0)</f>
        <v>2020 Proposed</v>
      </c>
      <c r="AE402" s="1" t="str">
        <f>VLOOKUP($A402,'[1]Sheet 1'!$A:$AN,AE$1,0)</f>
        <v>SONAR - Available in Horizon</v>
      </c>
      <c r="AF402" s="1" t="s">
        <v>530</v>
      </c>
      <c r="AG402" s="1" t="str">
        <f>VLOOKUP($A402,'[1]Sheet 1'!$A:$AN,AG$1,0)</f>
        <v>Connected Health</v>
      </c>
      <c r="AH402" s="1" t="str">
        <f>VLOOKUP($A402,'[1]Sheet 1'!$A:$AN,AH$1,0)</f>
        <v> Connected Health Product Platforms</v>
      </c>
      <c r="AI402" s="1" t="str">
        <f>VLOOKUP($A402,'[1]Sheet 1'!$A:$AN,AI$1,0)</f>
        <v>pan-GDD</v>
      </c>
      <c r="AJ402" s="1" t="str">
        <f>VLOOKUP($A402,'[1]Sheet 1'!$A:$AN,AJ$1,0)</f>
        <v>Digital Enablement</v>
      </c>
      <c r="AK402" s="1" t="e">
        <f>VLOOKUP($A402,'[1]Sheet 1'!$A:$AN,AK$1,0)</f>
        <v>#REF!</v>
      </c>
      <c r="AL402" s="1" t="e">
        <f>VLOOKUP($A402,'[1]Sheet 1'!$A:$AN,AL$1,0)</f>
        <v>#REF!</v>
      </c>
      <c r="AM402" s="1" t="e">
        <f>VLOOKUP($A402,'[1]Sheet 1'!$A:$AN,AM$1,0)</f>
        <v>#REF!</v>
      </c>
      <c r="AN402" s="1" t="e">
        <f>VLOOKUP($A402,'[1]Sheet 1'!$A:$AN,AN$1,0)</f>
        <v>#REF!</v>
      </c>
      <c r="AO402" s="22" t="s">
        <v>1718</v>
      </c>
      <c r="AW402" s="1" t="s">
        <v>141</v>
      </c>
      <c r="AZ402" s="22" t="s">
        <v>1717</v>
      </c>
      <c r="BA402" s="1" t="s">
        <v>1718</v>
      </c>
      <c r="BB402" s="1" t="s">
        <v>309</v>
      </c>
      <c r="BC402" s="1" t="s">
        <v>1513</v>
      </c>
      <c r="BD402" s="1" t="s">
        <v>466</v>
      </c>
      <c r="BF402" s="1" t="s">
        <v>377</v>
      </c>
      <c r="BG402" s="1" t="s">
        <v>152</v>
      </c>
      <c r="BH402" s="1" t="s">
        <v>152</v>
      </c>
      <c r="BI402" s="23">
        <v>44258</v>
      </c>
      <c r="BK402" s="24">
        <v>3.3</v>
      </c>
      <c r="BL402" s="1">
        <v>0</v>
      </c>
      <c r="CD402" s="29">
        <v>1750000</v>
      </c>
      <c r="CU402" s="29">
        <v>1750000</v>
      </c>
      <c r="CW402" s="29">
        <v>250000</v>
      </c>
      <c r="CX402" s="29">
        <v>750000</v>
      </c>
      <c r="CY402" s="29">
        <v>750000</v>
      </c>
      <c r="DB402" s="29">
        <v>1750000</v>
      </c>
      <c r="DF402" s="22" t="s">
        <v>532</v>
      </c>
      <c r="DJ402" s="22" t="s">
        <v>532</v>
      </c>
      <c r="DQ402" s="1">
        <v>0</v>
      </c>
    </row>
    <row r="403" ht="14" hidden="1" customHeight="1" spans="1:114">
      <c r="A403" s="1" t="s">
        <v>1719</v>
      </c>
      <c r="B403" s="1" t="s">
        <v>1707</v>
      </c>
      <c r="C403" s="1" t="s">
        <v>1708</v>
      </c>
      <c r="D403" s="1" t="s">
        <v>532</v>
      </c>
      <c r="E403" s="1" t="s">
        <v>149</v>
      </c>
      <c r="F403" s="1" t="s">
        <v>277</v>
      </c>
      <c r="G403" s="1" t="s">
        <v>309</v>
      </c>
      <c r="H403" s="1" t="s">
        <v>1720</v>
      </c>
      <c r="K403" s="1">
        <f t="shared" si="132"/>
        <v>0</v>
      </c>
      <c r="L403" s="7">
        <f t="shared" si="133"/>
        <v>215000</v>
      </c>
      <c r="M403" s="1">
        <f t="shared" si="134"/>
        <v>0</v>
      </c>
      <c r="N403" s="13">
        <f t="shared" si="135"/>
        <v>0.215</v>
      </c>
      <c r="P403" s="1">
        <f t="shared" si="136"/>
        <v>0</v>
      </c>
      <c r="Q403" s="1">
        <v>0</v>
      </c>
      <c r="S403" s="1" t="s">
        <v>130</v>
      </c>
      <c r="T403" s="1" t="e">
        <f>VLOOKUP($A403,'[1]Sheet 1'!$A:$AN,T$1,0)</f>
        <v>#N/A</v>
      </c>
      <c r="U403" s="1" t="s">
        <v>466</v>
      </c>
      <c r="V403" s="1" t="s">
        <v>132</v>
      </c>
      <c r="W403" s="1" t="s">
        <v>133</v>
      </c>
      <c r="X403" s="1" t="s">
        <v>134</v>
      </c>
      <c r="Y403" s="1" t="str">
        <f>VLOOKUP($A403,'[1]Sheet 1'!$A:$AN,Y$1,0)</f>
        <v>Proposed Plan</v>
      </c>
      <c r="Z403" s="1" t="str">
        <f>VLOOKUP($A403,'[1]Sheet 1'!$A:$AN,Z$1,0)</f>
        <v>CX Playbook</v>
      </c>
      <c r="AA403" s="1" t="s">
        <v>131</v>
      </c>
      <c r="AB403" s="1" t="s">
        <v>529</v>
      </c>
      <c r="AC403" s="1" t="s">
        <v>588</v>
      </c>
      <c r="AD403" s="1" t="e">
        <f>VLOOKUP($A403,'[1]Sheet 1'!$A:$AN,AD$1,0)</f>
        <v>#N/A</v>
      </c>
      <c r="AE403" s="1" t="e">
        <f>VLOOKUP($A403,'[1]Sheet 1'!$A:$AN,AE$1,0)</f>
        <v>#N/A</v>
      </c>
      <c r="AF403" s="1" t="s">
        <v>530</v>
      </c>
      <c r="AG403" s="1" t="e">
        <f>VLOOKUP($A403,'[1]Sheet 1'!$A:$AN,AG$1,0)</f>
        <v>#N/A</v>
      </c>
      <c r="AH403" s="1" t="e">
        <f>VLOOKUP($A403,'[1]Sheet 1'!$A:$AN,AH$1,0)</f>
        <v>#N/A</v>
      </c>
      <c r="AI403" s="1" t="e">
        <f>VLOOKUP($A403,'[1]Sheet 1'!$A:$AN,AI$1,0)</f>
        <v>#N/A</v>
      </c>
      <c r="AJ403" s="1" t="e">
        <f>VLOOKUP($A403,'[1]Sheet 1'!$A:$AN,AJ$1,0)</f>
        <v>#N/A</v>
      </c>
      <c r="AK403" s="1" t="e">
        <f>VLOOKUP($A403,'[1]Sheet 1'!$A:$AN,AK$1,0)</f>
        <v>#REF!</v>
      </c>
      <c r="AL403" s="1" t="e">
        <f>VLOOKUP($A403,'[1]Sheet 1'!$A:$AN,AL$1,0)</f>
        <v>#REF!</v>
      </c>
      <c r="AM403" s="1" t="e">
        <f>VLOOKUP($A403,'[1]Sheet 1'!$A:$AN,AM$1,0)</f>
        <v>#REF!</v>
      </c>
      <c r="AN403" s="1" t="e">
        <f>VLOOKUP($A403,'[1]Sheet 1'!$A:$AN,AN$1,0)</f>
        <v>#REF!</v>
      </c>
      <c r="AO403" s="22" t="s">
        <v>1721</v>
      </c>
      <c r="AW403" s="1" t="s">
        <v>141</v>
      </c>
      <c r="AZ403" s="22" t="s">
        <v>1720</v>
      </c>
      <c r="BA403" s="1" t="s">
        <v>1722</v>
      </c>
      <c r="BB403" s="1" t="s">
        <v>309</v>
      </c>
      <c r="BD403" s="1" t="s">
        <v>466</v>
      </c>
      <c r="BF403" s="1" t="s">
        <v>258</v>
      </c>
      <c r="BG403" s="1" t="s">
        <v>152</v>
      </c>
      <c r="BH403" s="1" t="s">
        <v>152</v>
      </c>
      <c r="BI403" s="23">
        <v>44197</v>
      </c>
      <c r="BJ403" s="23">
        <v>44561</v>
      </c>
      <c r="CD403" s="29">
        <v>215000</v>
      </c>
      <c r="CU403" s="29">
        <v>215000</v>
      </c>
      <c r="CW403" s="29">
        <v>30000</v>
      </c>
      <c r="CX403" s="29">
        <v>90000</v>
      </c>
      <c r="CY403" s="29">
        <v>95000</v>
      </c>
      <c r="DB403" s="29">
        <v>215000</v>
      </c>
      <c r="DF403" s="22" t="s">
        <v>1539</v>
      </c>
      <c r="DJ403" s="22" t="s">
        <v>1539</v>
      </c>
    </row>
    <row r="404" ht="14" hidden="1" customHeight="1" spans="1:121">
      <c r="A404" s="1" t="s">
        <v>1723</v>
      </c>
      <c r="B404" s="1" t="s">
        <v>1707</v>
      </c>
      <c r="C404" s="1" t="s">
        <v>1708</v>
      </c>
      <c r="D404" s="1" t="s">
        <v>532</v>
      </c>
      <c r="E404" s="1" t="s">
        <v>149</v>
      </c>
      <c r="F404" s="1" t="s">
        <v>277</v>
      </c>
      <c r="G404" s="1" t="s">
        <v>309</v>
      </c>
      <c r="H404" s="1" t="s">
        <v>1724</v>
      </c>
      <c r="I404" s="1">
        <v>0</v>
      </c>
      <c r="J404" s="1">
        <v>0</v>
      </c>
      <c r="K404" s="1">
        <f t="shared" si="132"/>
        <v>990590.46</v>
      </c>
      <c r="L404" s="7">
        <f t="shared" si="133"/>
        <v>0</v>
      </c>
      <c r="M404" s="1">
        <f t="shared" si="134"/>
        <v>0</v>
      </c>
      <c r="N404" s="13">
        <f t="shared" si="135"/>
        <v>2.14255733</v>
      </c>
      <c r="P404" s="1">
        <f t="shared" si="136"/>
        <v>0.0908</v>
      </c>
      <c r="Q404" s="1">
        <v>3.5</v>
      </c>
      <c r="S404" s="1" t="s">
        <v>130</v>
      </c>
      <c r="T404" s="1" t="str">
        <f>VLOOKUP($A404,'[1]Sheet 1'!$A:$AN,T$1,0)</f>
        <v>No</v>
      </c>
      <c r="U404" s="1" t="s">
        <v>466</v>
      </c>
      <c r="V404" s="1" t="s">
        <v>132</v>
      </c>
      <c r="W404" s="1" t="s">
        <v>569</v>
      </c>
      <c r="X404" s="1" t="s">
        <v>1513</v>
      </c>
      <c r="Y404" s="1" t="str">
        <f>VLOOKUP($A404,'[1]Sheet 1'!$A:$AN,Y$1,0)</f>
        <v>Strategy Approved</v>
      </c>
      <c r="Z404" s="1" t="str">
        <f>VLOOKUP($A404,'[1]Sheet 1'!$A:$AN,Z$1,0)</f>
        <v>Digital Health Platform</v>
      </c>
      <c r="AA404" s="1" t="s">
        <v>131</v>
      </c>
      <c r="AB404" s="1" t="s">
        <v>529</v>
      </c>
      <c r="AC404" s="1" t="s">
        <v>588</v>
      </c>
      <c r="AD404" s="1" t="str">
        <f>VLOOKUP($A404,'[1]Sheet 1'!$A:$AN,AD$1,0)</f>
        <v>2020 Ongoing</v>
      </c>
      <c r="AE404" s="1" t="str">
        <f>VLOOKUP($A404,'[1]Sheet 1'!$A:$AN,AE$1,0)</f>
        <v>SONAR - Available in Horizon</v>
      </c>
      <c r="AF404" s="1" t="s">
        <v>530</v>
      </c>
      <c r="AG404" s="1" t="str">
        <f>VLOOKUP($A404,'[1]Sheet 1'!$A:$AN,AG$1,0)</f>
        <v>Connected Health</v>
      </c>
      <c r="AH404" s="1" t="str">
        <f>VLOOKUP($A404,'[1]Sheet 1'!$A:$AN,AH$1,0)</f>
        <v>ACE</v>
      </c>
      <c r="AI404" s="1" t="str">
        <f>VLOOKUP($A404,'[1]Sheet 1'!$A:$AN,AI$1,0)</f>
        <v>pan-GDD</v>
      </c>
      <c r="AJ404" s="1" t="str">
        <f>VLOOKUP($A404,'[1]Sheet 1'!$A:$AN,AJ$1,0)</f>
        <v>Digital Enablement</v>
      </c>
      <c r="AK404" s="1" t="e">
        <f>VLOOKUP($A404,'[1]Sheet 1'!$A:$AN,AK$1,0)</f>
        <v>#REF!</v>
      </c>
      <c r="AL404" s="1" t="e">
        <f>VLOOKUP($A404,'[1]Sheet 1'!$A:$AN,AL$1,0)</f>
        <v>#REF!</v>
      </c>
      <c r="AM404" s="1" t="e">
        <f>VLOOKUP($A404,'[1]Sheet 1'!$A:$AN,AM$1,0)</f>
        <v>#REF!</v>
      </c>
      <c r="AN404" s="1" t="e">
        <f>VLOOKUP($A404,'[1]Sheet 1'!$A:$AN,AN$1,0)</f>
        <v>#REF!</v>
      </c>
      <c r="AO404" s="22" t="s">
        <v>1725</v>
      </c>
      <c r="AW404" s="1" t="s">
        <v>172</v>
      </c>
      <c r="AZ404" s="22" t="s">
        <v>1724</v>
      </c>
      <c r="BA404" s="1" t="s">
        <v>1726</v>
      </c>
      <c r="BB404" s="1" t="s">
        <v>309</v>
      </c>
      <c r="BC404" s="1" t="s">
        <v>1513</v>
      </c>
      <c r="BD404" s="1" t="s">
        <v>466</v>
      </c>
      <c r="BE404" s="22" t="s">
        <v>1727</v>
      </c>
      <c r="BF404" s="1" t="s">
        <v>258</v>
      </c>
      <c r="BG404" s="1" t="s">
        <v>152</v>
      </c>
      <c r="BH404" s="1" t="s">
        <v>152</v>
      </c>
      <c r="BI404" s="23">
        <v>43984</v>
      </c>
      <c r="BJ404" s="23">
        <v>44349</v>
      </c>
      <c r="BK404" s="24">
        <v>108.3</v>
      </c>
      <c r="BL404" s="1">
        <v>0.1</v>
      </c>
      <c r="BM404" s="29">
        <v>2142557.33</v>
      </c>
      <c r="BO404" s="29">
        <v>2142557.33</v>
      </c>
      <c r="BP404" s="29">
        <v>153525.42</v>
      </c>
      <c r="BQ404" s="29">
        <v>251454.55</v>
      </c>
      <c r="BR404" s="29">
        <v>313604.02</v>
      </c>
      <c r="BS404" s="29">
        <v>215267.1</v>
      </c>
      <c r="BT404" s="29">
        <v>56739.37</v>
      </c>
      <c r="BU404" s="29"/>
      <c r="BV404" s="29"/>
      <c r="BW404" s="29"/>
      <c r="BX404" s="29"/>
      <c r="BY404" s="29"/>
      <c r="BZ404" s="29"/>
      <c r="CA404" s="29"/>
      <c r="CC404" s="29">
        <v>990590.46</v>
      </c>
      <c r="CV404" s="29">
        <v>718583.99</v>
      </c>
      <c r="CW404" s="29">
        <v>272006.47</v>
      </c>
      <c r="DA404" s="29">
        <v>300</v>
      </c>
      <c r="DB404" s="29">
        <v>2142557.33</v>
      </c>
      <c r="DF404" s="22" t="s">
        <v>532</v>
      </c>
      <c r="DJ404" s="22" t="s">
        <v>532</v>
      </c>
      <c r="DP404" s="1">
        <v>0.4</v>
      </c>
      <c r="DQ404" s="1">
        <v>0</v>
      </c>
    </row>
    <row r="405" ht="14" customHeight="1" spans="1:135">
      <c r="A405" s="1">
        <v>15895</v>
      </c>
      <c r="B405" s="1" t="s">
        <v>1728</v>
      </c>
      <c r="C405" s="1" t="s">
        <v>1729</v>
      </c>
      <c r="D405" s="1" t="s">
        <v>1217</v>
      </c>
      <c r="E405" s="1" t="s">
        <v>127</v>
      </c>
      <c r="F405" s="1" t="s">
        <v>277</v>
      </c>
      <c r="G405" s="1" t="s">
        <v>309</v>
      </c>
      <c r="H405" s="1">
        <v>0</v>
      </c>
      <c r="I405" s="1">
        <v>0</v>
      </c>
      <c r="J405" s="1">
        <v>0</v>
      </c>
      <c r="K405" s="7">
        <f t="shared" si="132"/>
        <v>0</v>
      </c>
      <c r="L405" s="7">
        <f t="shared" si="133"/>
        <v>1166666.65</v>
      </c>
      <c r="M405" s="1">
        <f t="shared" si="134"/>
        <v>0</v>
      </c>
      <c r="N405" s="13">
        <f t="shared" si="135"/>
        <v>1.16666665</v>
      </c>
      <c r="P405" s="1">
        <f t="shared" si="136"/>
        <v>0</v>
      </c>
      <c r="Q405" s="1">
        <v>0</v>
      </c>
      <c r="S405" s="1" t="s">
        <v>130</v>
      </c>
      <c r="T405" s="1" t="str">
        <f>VLOOKUP($A405,'[1]Sheet 1'!$A:$AN,T$1,0)</f>
        <v>No</v>
      </c>
      <c r="U405" s="1" t="s">
        <v>466</v>
      </c>
      <c r="V405" s="1" t="s">
        <v>132</v>
      </c>
      <c r="W405" s="1" t="s">
        <v>609</v>
      </c>
      <c r="X405" s="1" t="s">
        <v>1513</v>
      </c>
      <c r="Y405" s="1" t="str">
        <f>VLOOKUP($A405,'[1]Sheet 1'!$A:$AN,Y$1,0)</f>
        <v>Proposed Plan</v>
      </c>
      <c r="Z405" s="1" t="str">
        <f>VLOOKUP($A405,'[1]Sheet 1'!$A:$AN,Z$1,0)</f>
        <v>PCHDE</v>
      </c>
      <c r="AA405" s="1" t="s">
        <v>466</v>
      </c>
      <c r="AB405" s="1" t="s">
        <v>529</v>
      </c>
      <c r="AC405" s="1" t="s">
        <v>588</v>
      </c>
      <c r="AD405" s="1" t="str">
        <f>VLOOKUP($A405,'[1]Sheet 1'!$A:$AN,AD$1,0)</f>
        <v>2020 Proposed</v>
      </c>
      <c r="AE405" s="1" t="str">
        <f>VLOOKUP($A405,'[1]Sheet 1'!$A:$AN,AE$1,0)</f>
        <v>New Submission Form</v>
      </c>
      <c r="AF405" s="1" t="s">
        <v>610</v>
      </c>
      <c r="AG405" s="1" t="str">
        <f>VLOOKUP($A405,'[1]Sheet 1'!$A:$AN,AG$1,0)</f>
        <v>Advanced Analytics Use Cases</v>
      </c>
      <c r="AH405" s="1">
        <f>VLOOKUP($A405,'[1]Sheet 1'!$A:$AN,AH$1,0)</f>
        <v>0</v>
      </c>
      <c r="AI405" s="1" t="str">
        <f>VLOOKUP($A405,'[1]Sheet 1'!$A:$AN,AI$1,0)</f>
        <v>Clinical Development</v>
      </c>
      <c r="AJ405" s="1" t="str">
        <f>VLOOKUP($A405,'[1]Sheet 1'!$A:$AN,AJ$1,0)</f>
        <v>Cross</v>
      </c>
      <c r="AK405" s="1" t="e">
        <f>VLOOKUP($A405,'[1]Sheet 1'!$A:$AN,AK$1,0)</f>
        <v>#REF!</v>
      </c>
      <c r="AL405" s="1" t="e">
        <f>VLOOKUP($A405,'[1]Sheet 1'!$A:$AN,AL$1,0)</f>
        <v>#REF!</v>
      </c>
      <c r="AM405" s="1" t="e">
        <f>VLOOKUP($A405,'[1]Sheet 1'!$A:$AN,AM$1,0)</f>
        <v>#REF!</v>
      </c>
      <c r="AN405" s="1" t="e">
        <f>VLOOKUP($A405,'[1]Sheet 1'!$A:$AN,AN$1,0)</f>
        <v>#REF!</v>
      </c>
      <c r="AO405" s="22" t="s">
        <v>1729</v>
      </c>
      <c r="AQ405" s="22" t="s">
        <v>1728</v>
      </c>
      <c r="AR405" s="1" t="s">
        <v>570</v>
      </c>
      <c r="AS405" s="1" t="s">
        <v>139</v>
      </c>
      <c r="AT405" s="1" t="s">
        <v>132</v>
      </c>
      <c r="AU405" s="1" t="s">
        <v>1513</v>
      </c>
      <c r="AV405" s="1" t="s">
        <v>140</v>
      </c>
      <c r="AW405" s="1" t="s">
        <v>141</v>
      </c>
      <c r="AX405" s="1" t="s">
        <v>173</v>
      </c>
      <c r="AY405" s="22" t="s">
        <v>1730</v>
      </c>
      <c r="BI405" s="23">
        <v>44105</v>
      </c>
      <c r="BJ405" s="23">
        <v>44561</v>
      </c>
      <c r="BK405" s="1">
        <f t="shared" ref="BK405:CS405" si="143">SUM(BK406:BK407)</f>
        <v>0</v>
      </c>
      <c r="BL405" s="1">
        <f t="shared" si="143"/>
        <v>0</v>
      </c>
      <c r="BM405" s="1">
        <f t="shared" si="143"/>
        <v>0</v>
      </c>
      <c r="BN405" s="1">
        <f t="shared" si="143"/>
        <v>0</v>
      </c>
      <c r="BO405" s="1">
        <f t="shared" si="143"/>
        <v>0</v>
      </c>
      <c r="BP405" s="1">
        <f t="shared" si="143"/>
        <v>0</v>
      </c>
      <c r="BQ405" s="1">
        <f t="shared" si="143"/>
        <v>0</v>
      </c>
      <c r="BR405" s="1">
        <f t="shared" si="143"/>
        <v>0</v>
      </c>
      <c r="BS405" s="1">
        <f t="shared" si="143"/>
        <v>0</v>
      </c>
      <c r="BT405" s="1">
        <f t="shared" si="143"/>
        <v>0</v>
      </c>
      <c r="BU405" s="1">
        <f t="shared" si="143"/>
        <v>0</v>
      </c>
      <c r="BV405" s="1">
        <f t="shared" si="143"/>
        <v>0</v>
      </c>
      <c r="BW405" s="1">
        <f t="shared" si="143"/>
        <v>0</v>
      </c>
      <c r="BX405" s="1">
        <f t="shared" si="143"/>
        <v>0</v>
      </c>
      <c r="BY405" s="1">
        <f t="shared" si="143"/>
        <v>0</v>
      </c>
      <c r="BZ405" s="1">
        <f t="shared" si="143"/>
        <v>0</v>
      </c>
      <c r="CA405" s="1">
        <f t="shared" si="143"/>
        <v>0</v>
      </c>
      <c r="CB405" s="1">
        <f t="shared" si="143"/>
        <v>0</v>
      </c>
      <c r="CC405" s="1">
        <f t="shared" si="143"/>
        <v>0</v>
      </c>
      <c r="CD405" s="29">
        <f t="shared" si="143"/>
        <v>1166666.65</v>
      </c>
      <c r="CE405" s="1">
        <f t="shared" si="143"/>
        <v>0</v>
      </c>
      <c r="CF405" s="1">
        <f t="shared" si="143"/>
        <v>0</v>
      </c>
      <c r="CG405" s="1">
        <f t="shared" si="143"/>
        <v>0</v>
      </c>
      <c r="CH405" s="1">
        <f t="shared" si="143"/>
        <v>0</v>
      </c>
      <c r="CI405" s="1">
        <f t="shared" si="143"/>
        <v>0</v>
      </c>
      <c r="CJ405" s="1">
        <f t="shared" si="143"/>
        <v>0</v>
      </c>
      <c r="CK405" s="1">
        <f t="shared" si="143"/>
        <v>0</v>
      </c>
      <c r="CL405" s="1">
        <f t="shared" si="143"/>
        <v>0</v>
      </c>
      <c r="CM405" s="1">
        <f t="shared" si="143"/>
        <v>0</v>
      </c>
      <c r="CN405" s="1">
        <f t="shared" si="143"/>
        <v>0</v>
      </c>
      <c r="CO405" s="1">
        <f t="shared" si="143"/>
        <v>0</v>
      </c>
      <c r="CP405" s="1">
        <f t="shared" si="143"/>
        <v>0</v>
      </c>
      <c r="CQ405" s="1">
        <f t="shared" si="143"/>
        <v>0</v>
      </c>
      <c r="CR405" s="1">
        <f t="shared" si="143"/>
        <v>0</v>
      </c>
      <c r="CS405" s="1">
        <f t="shared" si="143"/>
        <v>0</v>
      </c>
      <c r="CT405" s="1" t="s">
        <v>472</v>
      </c>
      <c r="CU405" s="29">
        <f t="shared" ref="CU405:DB405" si="144">SUM(CU406:CU407)</f>
        <v>1166666.65</v>
      </c>
      <c r="CV405" s="29">
        <f t="shared" si="144"/>
        <v>0</v>
      </c>
      <c r="CW405" s="29">
        <f t="shared" si="144"/>
        <v>166666.67</v>
      </c>
      <c r="CX405" s="29">
        <f t="shared" si="144"/>
        <v>500000.01</v>
      </c>
      <c r="CY405" s="29">
        <f t="shared" si="144"/>
        <v>499999.97</v>
      </c>
      <c r="CZ405" s="29">
        <f t="shared" si="144"/>
        <v>0</v>
      </c>
      <c r="DA405" s="29">
        <f t="shared" si="144"/>
        <v>0</v>
      </c>
      <c r="DB405" s="29">
        <f t="shared" si="144"/>
        <v>1166666.65</v>
      </c>
      <c r="DE405" s="22" t="s">
        <v>1217</v>
      </c>
      <c r="DI405" s="22" t="s">
        <v>1698</v>
      </c>
      <c r="DK405" s="1">
        <f t="shared" ref="DK405:EE405" si="145">SUM(DK406:DK407)</f>
        <v>0</v>
      </c>
      <c r="DL405" s="1">
        <f t="shared" si="145"/>
        <v>0</v>
      </c>
      <c r="DM405" s="1">
        <f t="shared" si="145"/>
        <v>0</v>
      </c>
      <c r="DN405" s="1">
        <f t="shared" si="145"/>
        <v>0</v>
      </c>
      <c r="DO405" s="1">
        <f t="shared" si="145"/>
        <v>0</v>
      </c>
      <c r="DP405" s="1">
        <f t="shared" si="145"/>
        <v>0</v>
      </c>
      <c r="DQ405" s="1">
        <f t="shared" si="145"/>
        <v>0</v>
      </c>
      <c r="DR405" s="1">
        <f t="shared" si="145"/>
        <v>0</v>
      </c>
      <c r="DS405" s="1">
        <f t="shared" si="145"/>
        <v>0</v>
      </c>
      <c r="DT405" s="1">
        <f t="shared" si="145"/>
        <v>0</v>
      </c>
      <c r="DU405" s="1">
        <f t="shared" si="145"/>
        <v>0</v>
      </c>
      <c r="DV405" s="1">
        <f t="shared" si="145"/>
        <v>0</v>
      </c>
      <c r="DW405" s="1">
        <f t="shared" si="145"/>
        <v>0</v>
      </c>
      <c r="DX405" s="1">
        <f t="shared" si="145"/>
        <v>0</v>
      </c>
      <c r="DY405" s="1">
        <f t="shared" si="145"/>
        <v>0</v>
      </c>
      <c r="DZ405" s="1">
        <f t="shared" si="145"/>
        <v>0</v>
      </c>
      <c r="EA405" s="1">
        <f t="shared" si="145"/>
        <v>0</v>
      </c>
      <c r="EB405" s="1">
        <f t="shared" si="145"/>
        <v>0</v>
      </c>
      <c r="EC405" s="1">
        <f t="shared" si="145"/>
        <v>0</v>
      </c>
      <c r="ED405" s="1">
        <f t="shared" si="145"/>
        <v>0</v>
      </c>
      <c r="EE405" s="1">
        <f t="shared" si="145"/>
        <v>0</v>
      </c>
    </row>
    <row r="406" ht="14" hidden="1" customHeight="1" spans="1:114">
      <c r="A406" s="1" t="s">
        <v>1731</v>
      </c>
      <c r="B406" s="1" t="s">
        <v>1728</v>
      </c>
      <c r="C406" s="1" t="s">
        <v>1729</v>
      </c>
      <c r="D406" s="1" t="s">
        <v>1217</v>
      </c>
      <c r="E406" s="1" t="s">
        <v>149</v>
      </c>
      <c r="F406" s="1" t="s">
        <v>277</v>
      </c>
      <c r="G406" s="1" t="s">
        <v>309</v>
      </c>
      <c r="H406" s="1" t="s">
        <v>1732</v>
      </c>
      <c r="I406" s="1">
        <v>0</v>
      </c>
      <c r="J406" s="1">
        <v>0</v>
      </c>
      <c r="K406" s="1">
        <f t="shared" si="132"/>
        <v>0</v>
      </c>
      <c r="L406" s="7">
        <f t="shared" si="133"/>
        <v>991666.65</v>
      </c>
      <c r="M406" s="1">
        <f t="shared" si="134"/>
        <v>0</v>
      </c>
      <c r="N406" s="13">
        <f t="shared" si="135"/>
        <v>0.99166665</v>
      </c>
      <c r="P406" s="1">
        <f t="shared" si="136"/>
        <v>0</v>
      </c>
      <c r="Q406" s="1">
        <v>0</v>
      </c>
      <c r="S406" s="1" t="s">
        <v>130</v>
      </c>
      <c r="T406" s="1" t="str">
        <f>VLOOKUP($A406,'[1]Sheet 1'!$A:$AN,T$1,0)</f>
        <v>No</v>
      </c>
      <c r="U406" s="1" t="s">
        <v>466</v>
      </c>
      <c r="V406" s="1" t="s">
        <v>132</v>
      </c>
      <c r="W406" s="1" t="s">
        <v>609</v>
      </c>
      <c r="X406" s="1" t="s">
        <v>1513</v>
      </c>
      <c r="Y406" s="1" t="str">
        <f>VLOOKUP($A406,'[1]Sheet 1'!$A:$AN,Y$1,0)</f>
        <v>Proposed Plan</v>
      </c>
      <c r="Z406" s="1" t="str">
        <f>VLOOKUP($A406,'[1]Sheet 1'!$A:$AN,Z$1,0)</f>
        <v>PCHDE Nurture</v>
      </c>
      <c r="AA406" s="1" t="s">
        <v>466</v>
      </c>
      <c r="AB406" s="1" t="s">
        <v>529</v>
      </c>
      <c r="AC406" s="1" t="s">
        <v>588</v>
      </c>
      <c r="AD406" s="1" t="str">
        <f>VLOOKUP($A406,'[1]Sheet 1'!$A:$AN,AD$1,0)</f>
        <v>2020 Proposed</v>
      </c>
      <c r="AE406" s="1" t="str">
        <f>VLOOKUP($A406,'[1]Sheet 1'!$A:$AN,AE$1,0)</f>
        <v>New Submission Form</v>
      </c>
      <c r="AF406" s="1" t="s">
        <v>610</v>
      </c>
      <c r="AG406" s="1" t="str">
        <f>VLOOKUP($A406,'[1]Sheet 1'!$A:$AN,AG$1,0)</f>
        <v>Advanced Analytics Use Cases</v>
      </c>
      <c r="AH406" s="1">
        <f>VLOOKUP($A406,'[1]Sheet 1'!$A:$AN,AH$1,0)</f>
        <v>0</v>
      </c>
      <c r="AI406" s="1" t="str">
        <f>VLOOKUP($A406,'[1]Sheet 1'!$A:$AN,AI$1,0)</f>
        <v>Clinical Development</v>
      </c>
      <c r="AJ406" s="1" t="str">
        <f>VLOOKUP($A406,'[1]Sheet 1'!$A:$AN,AJ$1,0)</f>
        <v>Cross</v>
      </c>
      <c r="AK406" s="1" t="e">
        <f>VLOOKUP($A406,'[1]Sheet 1'!$A:$AN,AK$1,0)</f>
        <v>#REF!</v>
      </c>
      <c r="AL406" s="1" t="e">
        <f>VLOOKUP($A406,'[1]Sheet 1'!$A:$AN,AL$1,0)</f>
        <v>#REF!</v>
      </c>
      <c r="AM406" s="1" t="e">
        <f>VLOOKUP($A406,'[1]Sheet 1'!$A:$AN,AM$1,0)</f>
        <v>#REF!</v>
      </c>
      <c r="AN406" s="1" t="e">
        <f>VLOOKUP($A406,'[1]Sheet 1'!$A:$AN,AN$1,0)</f>
        <v>#REF!</v>
      </c>
      <c r="AO406" s="22" t="s">
        <v>1733</v>
      </c>
      <c r="AW406" s="1" t="s">
        <v>141</v>
      </c>
      <c r="AZ406" s="22" t="s">
        <v>1732</v>
      </c>
      <c r="BA406" s="1" t="s">
        <v>1733</v>
      </c>
      <c r="BB406" s="1" t="s">
        <v>309</v>
      </c>
      <c r="BC406" s="1" t="s">
        <v>1513</v>
      </c>
      <c r="BD406" s="1" t="s">
        <v>466</v>
      </c>
      <c r="BF406" s="1" t="s">
        <v>258</v>
      </c>
      <c r="BG406" s="1" t="s">
        <v>152</v>
      </c>
      <c r="BH406" s="1" t="s">
        <v>152</v>
      </c>
      <c r="BI406" s="23">
        <v>44105</v>
      </c>
      <c r="BJ406" s="23">
        <v>44561</v>
      </c>
      <c r="CD406" s="29">
        <v>991666.65</v>
      </c>
      <c r="CU406" s="29">
        <v>991666.65</v>
      </c>
      <c r="CW406" s="29">
        <v>141666.67</v>
      </c>
      <c r="CX406" s="29">
        <v>425000.01</v>
      </c>
      <c r="CY406" s="29">
        <v>424999.97</v>
      </c>
      <c r="DB406" s="29">
        <v>991666.65</v>
      </c>
      <c r="DF406" s="22" t="s">
        <v>1217</v>
      </c>
      <c r="DJ406" s="22" t="s">
        <v>1217</v>
      </c>
    </row>
    <row r="407" ht="14" hidden="1" customHeight="1" spans="1:114">
      <c r="A407" s="1" t="s">
        <v>1734</v>
      </c>
      <c r="B407" s="1" t="s">
        <v>1728</v>
      </c>
      <c r="C407" s="1" t="s">
        <v>1729</v>
      </c>
      <c r="D407" s="1" t="s">
        <v>1217</v>
      </c>
      <c r="E407" s="1" t="s">
        <v>149</v>
      </c>
      <c r="F407" s="1" t="s">
        <v>277</v>
      </c>
      <c r="G407" s="1" t="s">
        <v>309</v>
      </c>
      <c r="H407" s="1" t="s">
        <v>1735</v>
      </c>
      <c r="I407" s="1">
        <v>0</v>
      </c>
      <c r="J407" s="1">
        <v>0</v>
      </c>
      <c r="K407" s="1">
        <f t="shared" si="132"/>
        <v>0</v>
      </c>
      <c r="L407" s="7">
        <f t="shared" si="133"/>
        <v>175000</v>
      </c>
      <c r="M407" s="1">
        <f t="shared" si="134"/>
        <v>0</v>
      </c>
      <c r="N407" s="13">
        <f t="shared" si="135"/>
        <v>0.175</v>
      </c>
      <c r="P407" s="1">
        <f t="shared" si="136"/>
        <v>0</v>
      </c>
      <c r="Q407" s="1">
        <v>0</v>
      </c>
      <c r="S407" s="1" t="s">
        <v>130</v>
      </c>
      <c r="T407" s="1" t="str">
        <f>VLOOKUP($A407,'[1]Sheet 1'!$A:$AN,T$1,0)</f>
        <v>No</v>
      </c>
      <c r="U407" s="1" t="s">
        <v>466</v>
      </c>
      <c r="V407" s="1" t="s">
        <v>132</v>
      </c>
      <c r="W407" s="1" t="s">
        <v>609</v>
      </c>
      <c r="X407" s="1" t="s">
        <v>1513</v>
      </c>
      <c r="Y407" s="1" t="str">
        <f>VLOOKUP($A407,'[1]Sheet 1'!$A:$AN,Y$1,0)</f>
        <v>Proposed Plan</v>
      </c>
      <c r="Z407" s="1" t="str">
        <f>VLOOKUP($A407,'[1]Sheet 1'!$A:$AN,Z$1,0)</f>
        <v>PCHDE Seed</v>
      </c>
      <c r="AA407" s="1" t="s">
        <v>466</v>
      </c>
      <c r="AB407" s="1" t="s">
        <v>529</v>
      </c>
      <c r="AC407" s="1" t="s">
        <v>588</v>
      </c>
      <c r="AD407" s="1" t="str">
        <f>VLOOKUP($A407,'[1]Sheet 1'!$A:$AN,AD$1,0)</f>
        <v>2020 Proposed</v>
      </c>
      <c r="AE407" s="1" t="str">
        <f>VLOOKUP($A407,'[1]Sheet 1'!$A:$AN,AE$1,0)</f>
        <v>New Submission Form</v>
      </c>
      <c r="AF407" s="1" t="s">
        <v>610</v>
      </c>
      <c r="AG407" s="1" t="str">
        <f>VLOOKUP($A407,'[1]Sheet 1'!$A:$AN,AG$1,0)</f>
        <v>Advanced Analytics Use Cases</v>
      </c>
      <c r="AH407" s="1">
        <f>VLOOKUP($A407,'[1]Sheet 1'!$A:$AN,AH$1,0)</f>
        <v>0</v>
      </c>
      <c r="AI407" s="1" t="str">
        <f>VLOOKUP($A407,'[1]Sheet 1'!$A:$AN,AI$1,0)</f>
        <v>Clinical Development</v>
      </c>
      <c r="AJ407" s="1" t="str">
        <f>VLOOKUP($A407,'[1]Sheet 1'!$A:$AN,AJ$1,0)</f>
        <v>Cross</v>
      </c>
      <c r="AK407" s="1" t="e">
        <f>VLOOKUP($A407,'[1]Sheet 1'!$A:$AN,AK$1,0)</f>
        <v>#REF!</v>
      </c>
      <c r="AL407" s="1" t="e">
        <f>VLOOKUP($A407,'[1]Sheet 1'!$A:$AN,AL$1,0)</f>
        <v>#REF!</v>
      </c>
      <c r="AM407" s="1" t="e">
        <f>VLOOKUP($A407,'[1]Sheet 1'!$A:$AN,AM$1,0)</f>
        <v>#REF!</v>
      </c>
      <c r="AN407" s="1" t="e">
        <f>VLOOKUP($A407,'[1]Sheet 1'!$A:$AN,AN$1,0)</f>
        <v>#REF!</v>
      </c>
      <c r="AO407" s="22" t="s">
        <v>1736</v>
      </c>
      <c r="AW407" s="1" t="s">
        <v>141</v>
      </c>
      <c r="AZ407" s="22" t="s">
        <v>1735</v>
      </c>
      <c r="BA407" s="1" t="s">
        <v>1736</v>
      </c>
      <c r="BB407" s="1" t="s">
        <v>309</v>
      </c>
      <c r="BD407" s="1" t="s">
        <v>466</v>
      </c>
      <c r="BF407" s="1" t="s">
        <v>258</v>
      </c>
      <c r="BG407" s="1" t="s">
        <v>152</v>
      </c>
      <c r="BH407" s="1" t="s">
        <v>152</v>
      </c>
      <c r="BI407" s="23">
        <v>44105</v>
      </c>
      <c r="BJ407" s="23">
        <v>44561</v>
      </c>
      <c r="CD407" s="29">
        <v>175000</v>
      </c>
      <c r="CU407" s="29">
        <v>175000</v>
      </c>
      <c r="CW407" s="29">
        <v>25000</v>
      </c>
      <c r="CX407" s="29">
        <v>75000</v>
      </c>
      <c r="CY407" s="29">
        <v>75000</v>
      </c>
      <c r="DB407" s="29">
        <v>175000</v>
      </c>
      <c r="DF407" s="22" t="s">
        <v>1217</v>
      </c>
      <c r="DJ407" s="22" t="s">
        <v>1217</v>
      </c>
    </row>
    <row r="408" ht="14" customHeight="1" spans="1:135">
      <c r="A408" s="1">
        <v>18007</v>
      </c>
      <c r="B408" s="1" t="s">
        <v>1737</v>
      </c>
      <c r="C408" s="1" t="s">
        <v>1738</v>
      </c>
      <c r="D408" s="1" t="s">
        <v>658</v>
      </c>
      <c r="E408" s="1" t="s">
        <v>127</v>
      </c>
      <c r="F408" s="1" t="s">
        <v>277</v>
      </c>
      <c r="G408" s="1" t="s">
        <v>309</v>
      </c>
      <c r="H408" s="1">
        <v>0</v>
      </c>
      <c r="I408" s="1">
        <v>0</v>
      </c>
      <c r="J408" s="1">
        <v>0</v>
      </c>
      <c r="K408" s="7">
        <f t="shared" si="132"/>
        <v>205816.78</v>
      </c>
      <c r="L408" s="7">
        <f t="shared" si="133"/>
        <v>36000</v>
      </c>
      <c r="M408" s="1">
        <f t="shared" si="134"/>
        <v>0</v>
      </c>
      <c r="N408" s="13">
        <f t="shared" si="135"/>
        <v>0.24507719</v>
      </c>
      <c r="P408" s="1">
        <f t="shared" si="136"/>
        <v>0</v>
      </c>
      <c r="Q408" s="1">
        <f>SUM(Q409:Q410)</f>
        <v>0.6454</v>
      </c>
      <c r="S408" s="1" t="s">
        <v>130</v>
      </c>
      <c r="T408" s="1" t="str">
        <f>VLOOKUP($A408,'[1]Sheet 1'!$A:$AN,T$1,0)</f>
        <v>No</v>
      </c>
      <c r="U408" s="1" t="s">
        <v>466</v>
      </c>
      <c r="V408" s="1" t="s">
        <v>132</v>
      </c>
      <c r="W408" s="1" t="s">
        <v>133</v>
      </c>
      <c r="X408" s="1" t="s">
        <v>1513</v>
      </c>
      <c r="Y408" s="1" t="str">
        <f>VLOOKUP($A408,'[1]Sheet 1'!$A:$AN,Y$1,0)</f>
        <v>Strategy Approved</v>
      </c>
      <c r="Z408" s="1" t="str">
        <f>VLOOKUP($A408,'[1]Sheet 1'!$A:$AN,Z$1,0)</f>
        <v>Privacy AI</v>
      </c>
      <c r="AA408" s="1" t="s">
        <v>466</v>
      </c>
      <c r="AB408" s="1" t="s">
        <v>529</v>
      </c>
      <c r="AC408" s="1" t="s">
        <v>588</v>
      </c>
      <c r="AD408" s="1" t="str">
        <f>VLOOKUP($A408,'[1]Sheet 1'!$A:$AN,AD$1,0)</f>
        <v>TO Be Updated</v>
      </c>
      <c r="AE408" s="1" t="str">
        <f>VLOOKUP($A408,'[1]Sheet 1'!$A:$AN,AE$1,0)</f>
        <v>SONAR - Available in Horizon</v>
      </c>
      <c r="AF408" s="1" t="s">
        <v>610</v>
      </c>
      <c r="AG408" s="1" t="str">
        <f>VLOOKUP($A408,'[1]Sheet 1'!$A:$AN,AG$1,0)</f>
        <v>TO Be Updated</v>
      </c>
      <c r="AH408" s="1" t="str">
        <f>VLOOKUP($A408,'[1]Sheet 1'!$A:$AN,AH$1,0)</f>
        <v>TO Be Updated</v>
      </c>
      <c r="AI408" s="1" t="str">
        <f>VLOOKUP($A408,'[1]Sheet 1'!$A:$AN,AI$1,0)</f>
        <v>TO Be Updated</v>
      </c>
      <c r="AJ408" s="1" t="str">
        <f>VLOOKUP($A408,'[1]Sheet 1'!$A:$AN,AJ$1,0)</f>
        <v>TO Be Updated</v>
      </c>
      <c r="AK408" s="1" t="e">
        <f>VLOOKUP($A408,'[1]Sheet 1'!$A:$AN,AK$1,0)</f>
        <v>#REF!</v>
      </c>
      <c r="AL408" s="1" t="e">
        <f>VLOOKUP($A408,'[1]Sheet 1'!$A:$AN,AL$1,0)</f>
        <v>#REF!</v>
      </c>
      <c r="AM408" s="1" t="e">
        <f>VLOOKUP($A408,'[1]Sheet 1'!$A:$AN,AM$1,0)</f>
        <v>#REF!</v>
      </c>
      <c r="AN408" s="1" t="e">
        <f>VLOOKUP($A408,'[1]Sheet 1'!$A:$AN,AN$1,0)</f>
        <v>#REF!</v>
      </c>
      <c r="AO408" s="22" t="s">
        <v>1738</v>
      </c>
      <c r="AQ408" s="22" t="s">
        <v>1737</v>
      </c>
      <c r="AR408" s="1" t="s">
        <v>250</v>
      </c>
      <c r="AS408" s="1" t="s">
        <v>139</v>
      </c>
      <c r="AT408" s="1" t="s">
        <v>132</v>
      </c>
      <c r="AU408" s="1" t="s">
        <v>1513</v>
      </c>
      <c r="AV408" s="1" t="s">
        <v>140</v>
      </c>
      <c r="AW408" s="1" t="s">
        <v>172</v>
      </c>
      <c r="AX408" s="1" t="s">
        <v>173</v>
      </c>
      <c r="AY408" s="22" t="s">
        <v>1739</v>
      </c>
      <c r="BI408" s="23">
        <v>43831</v>
      </c>
      <c r="BJ408" s="23">
        <v>44012</v>
      </c>
      <c r="BK408" s="1">
        <f t="shared" ref="BK408:CS408" si="146">SUM(BK409:BK410)</f>
        <v>0</v>
      </c>
      <c r="BL408" s="1">
        <f t="shared" si="146"/>
        <v>0</v>
      </c>
      <c r="BM408" s="29">
        <f t="shared" si="146"/>
        <v>209077.19</v>
      </c>
      <c r="BN408" s="1">
        <f t="shared" si="146"/>
        <v>0</v>
      </c>
      <c r="BO408" s="29">
        <f t="shared" si="146"/>
        <v>209077.19</v>
      </c>
      <c r="BP408" s="29">
        <f t="shared" si="146"/>
        <v>15228</v>
      </c>
      <c r="BQ408" s="29">
        <f t="shared" si="146"/>
        <v>118332.42</v>
      </c>
      <c r="BR408" s="1">
        <f t="shared" si="146"/>
        <v>0</v>
      </c>
      <c r="BS408" s="29">
        <f t="shared" si="146"/>
        <v>35892.2</v>
      </c>
      <c r="BT408" s="29">
        <f t="shared" si="146"/>
        <v>36364.16</v>
      </c>
      <c r="BU408" s="29">
        <f t="shared" si="146"/>
        <v>0</v>
      </c>
      <c r="BV408" s="29">
        <f t="shared" si="146"/>
        <v>0</v>
      </c>
      <c r="BW408" s="29">
        <f t="shared" si="146"/>
        <v>0</v>
      </c>
      <c r="BX408" s="29">
        <f t="shared" si="146"/>
        <v>0</v>
      </c>
      <c r="BY408" s="29">
        <f t="shared" si="146"/>
        <v>0</v>
      </c>
      <c r="BZ408" s="29">
        <f t="shared" si="146"/>
        <v>0</v>
      </c>
      <c r="CA408" s="29">
        <f t="shared" si="146"/>
        <v>0</v>
      </c>
      <c r="CB408" s="1">
        <f t="shared" si="146"/>
        <v>0</v>
      </c>
      <c r="CC408" s="29">
        <f t="shared" si="146"/>
        <v>205816.78</v>
      </c>
      <c r="CD408" s="29">
        <f t="shared" si="146"/>
        <v>36000</v>
      </c>
      <c r="CE408" s="1">
        <f t="shared" si="146"/>
        <v>0</v>
      </c>
      <c r="CF408" s="1">
        <f t="shared" si="146"/>
        <v>0</v>
      </c>
      <c r="CG408" s="1">
        <f t="shared" si="146"/>
        <v>0</v>
      </c>
      <c r="CH408" s="1">
        <f t="shared" si="146"/>
        <v>0</v>
      </c>
      <c r="CI408" s="1">
        <f t="shared" si="146"/>
        <v>0</v>
      </c>
      <c r="CJ408" s="1">
        <f t="shared" si="146"/>
        <v>0</v>
      </c>
      <c r="CK408" s="1">
        <f t="shared" si="146"/>
        <v>0</v>
      </c>
      <c r="CL408" s="1">
        <f t="shared" si="146"/>
        <v>0</v>
      </c>
      <c r="CM408" s="1">
        <f t="shared" si="146"/>
        <v>0</v>
      </c>
      <c r="CN408" s="1">
        <f t="shared" si="146"/>
        <v>0</v>
      </c>
      <c r="CO408" s="1">
        <f t="shared" si="146"/>
        <v>0</v>
      </c>
      <c r="CP408" s="1">
        <f t="shared" si="146"/>
        <v>0</v>
      </c>
      <c r="CQ408" s="1">
        <f t="shared" si="146"/>
        <v>0</v>
      </c>
      <c r="CR408" s="1">
        <f t="shared" si="146"/>
        <v>0</v>
      </c>
      <c r="CS408" s="1">
        <f t="shared" si="146"/>
        <v>0</v>
      </c>
      <c r="CT408" s="1" t="s">
        <v>227</v>
      </c>
      <c r="CU408" s="29">
        <f t="shared" ref="CU408:DB408" si="147">SUM(CU409:CU410)</f>
        <v>36000</v>
      </c>
      <c r="CV408" s="29">
        <f t="shared" si="147"/>
        <v>133560.42</v>
      </c>
      <c r="CW408" s="29">
        <f t="shared" si="147"/>
        <v>84256.36</v>
      </c>
      <c r="CX408" s="29">
        <f t="shared" si="147"/>
        <v>24000</v>
      </c>
      <c r="CY408" s="1">
        <f t="shared" si="147"/>
        <v>0</v>
      </c>
      <c r="CZ408" s="29">
        <f t="shared" si="147"/>
        <v>210000</v>
      </c>
      <c r="DA408" s="29">
        <f t="shared" si="147"/>
        <v>360000</v>
      </c>
      <c r="DB408" s="29">
        <f t="shared" si="147"/>
        <v>245077.19</v>
      </c>
      <c r="DE408" s="22" t="s">
        <v>658</v>
      </c>
      <c r="DK408" s="1">
        <f t="shared" ref="DK408:EE408" si="148">SUM(DK409:DK410)</f>
        <v>0</v>
      </c>
      <c r="DL408" s="1">
        <f t="shared" si="148"/>
        <v>0</v>
      </c>
      <c r="DM408" s="1">
        <f t="shared" si="148"/>
        <v>0</v>
      </c>
      <c r="DN408" s="1">
        <f t="shared" si="148"/>
        <v>0</v>
      </c>
      <c r="DO408" s="1">
        <f t="shared" si="148"/>
        <v>0</v>
      </c>
      <c r="DP408" s="1">
        <f t="shared" si="148"/>
        <v>0</v>
      </c>
      <c r="DQ408" s="1">
        <f t="shared" si="148"/>
        <v>0</v>
      </c>
      <c r="DR408" s="1">
        <f t="shared" si="148"/>
        <v>0</v>
      </c>
      <c r="DS408" s="1">
        <f t="shared" si="148"/>
        <v>0</v>
      </c>
      <c r="DT408" s="1">
        <f t="shared" si="148"/>
        <v>0</v>
      </c>
      <c r="DU408" s="1">
        <f t="shared" si="148"/>
        <v>0</v>
      </c>
      <c r="DV408" s="1">
        <f t="shared" si="148"/>
        <v>0</v>
      </c>
      <c r="DW408" s="1">
        <f t="shared" si="148"/>
        <v>0</v>
      </c>
      <c r="DX408" s="1">
        <f t="shared" si="148"/>
        <v>0</v>
      </c>
      <c r="DY408" s="1">
        <f t="shared" si="148"/>
        <v>0</v>
      </c>
      <c r="DZ408" s="1">
        <f t="shared" si="148"/>
        <v>0</v>
      </c>
      <c r="EA408" s="1">
        <f t="shared" si="148"/>
        <v>0</v>
      </c>
      <c r="EB408" s="1">
        <f t="shared" si="148"/>
        <v>0</v>
      </c>
      <c r="EC408" s="1">
        <f t="shared" si="148"/>
        <v>0</v>
      </c>
      <c r="ED408" s="1">
        <f t="shared" si="148"/>
        <v>0</v>
      </c>
      <c r="EE408" s="1">
        <f t="shared" si="148"/>
        <v>0</v>
      </c>
    </row>
    <row r="409" ht="14" hidden="1" customHeight="1" spans="1:114">
      <c r="A409" s="1" t="s">
        <v>1740</v>
      </c>
      <c r="B409" s="1" t="s">
        <v>1737</v>
      </c>
      <c r="C409" s="1" t="s">
        <v>1738</v>
      </c>
      <c r="D409" s="1" t="s">
        <v>658</v>
      </c>
      <c r="E409" s="1" t="s">
        <v>149</v>
      </c>
      <c r="F409" s="1" t="s">
        <v>277</v>
      </c>
      <c r="G409" s="1" t="s">
        <v>309</v>
      </c>
      <c r="H409" s="1" t="s">
        <v>1741</v>
      </c>
      <c r="I409" s="1">
        <v>0</v>
      </c>
      <c r="J409" s="1">
        <v>0</v>
      </c>
      <c r="K409" s="1">
        <f t="shared" si="132"/>
        <v>205816.78</v>
      </c>
      <c r="L409" s="7">
        <f t="shared" si="133"/>
        <v>0</v>
      </c>
      <c r="M409" s="1">
        <f t="shared" si="134"/>
        <v>0</v>
      </c>
      <c r="N409" s="13">
        <f t="shared" si="135"/>
        <v>0.20907719</v>
      </c>
      <c r="P409" s="1">
        <f t="shared" si="136"/>
        <v>0</v>
      </c>
      <c r="Q409" s="1">
        <v>0</v>
      </c>
      <c r="S409" s="1" t="s">
        <v>130</v>
      </c>
      <c r="T409" s="1" t="str">
        <f>VLOOKUP($A409,'[1]Sheet 1'!$A:$AN,T$1,0)</f>
        <v>No</v>
      </c>
      <c r="U409" s="1" t="s">
        <v>466</v>
      </c>
      <c r="V409" s="1" t="s">
        <v>132</v>
      </c>
      <c r="W409" s="1" t="s">
        <v>133</v>
      </c>
      <c r="X409" s="1" t="s">
        <v>1513</v>
      </c>
      <c r="Y409" s="1" t="str">
        <f>VLOOKUP($A409,'[1]Sheet 1'!$A:$AN,Y$1,0)</f>
        <v>Strategy Approved</v>
      </c>
      <c r="Z409" s="1" t="str">
        <f>VLOOKUP($A409,'[1]Sheet 1'!$A:$AN,Z$1,0)</f>
        <v>Privacy AI - Minimal Viable Product</v>
      </c>
      <c r="AA409" s="1" t="s">
        <v>466</v>
      </c>
      <c r="AB409" s="1" t="s">
        <v>529</v>
      </c>
      <c r="AC409" s="1" t="s">
        <v>588</v>
      </c>
      <c r="AD409" s="1" t="str">
        <f>VLOOKUP($A409,'[1]Sheet 1'!$A:$AN,AD$1,0)</f>
        <v>TO Be Updated</v>
      </c>
      <c r="AE409" s="1" t="str">
        <f>VLOOKUP($A409,'[1]Sheet 1'!$A:$AN,AE$1,0)</f>
        <v>SONAR - Available in Horizon</v>
      </c>
      <c r="AF409" s="1" t="s">
        <v>610</v>
      </c>
      <c r="AG409" s="1" t="str">
        <f>VLOOKUP($A409,'[1]Sheet 1'!$A:$AN,AG$1,0)</f>
        <v>TO Be Updated</v>
      </c>
      <c r="AH409" s="1" t="str">
        <f>VLOOKUP($A409,'[1]Sheet 1'!$A:$AN,AH$1,0)</f>
        <v>TO Be Updated</v>
      </c>
      <c r="AI409" s="1" t="str">
        <f>VLOOKUP($A409,'[1]Sheet 1'!$A:$AN,AI$1,0)</f>
        <v>TO Be Updated</v>
      </c>
      <c r="AJ409" s="1" t="str">
        <f>VLOOKUP($A409,'[1]Sheet 1'!$A:$AN,AJ$1,0)</f>
        <v>TO Be Updated</v>
      </c>
      <c r="AK409" s="1" t="e">
        <f>VLOOKUP($A409,'[1]Sheet 1'!$A:$AN,AK$1,0)</f>
        <v>#REF!</v>
      </c>
      <c r="AL409" s="1" t="e">
        <f>VLOOKUP($A409,'[1]Sheet 1'!$A:$AN,AL$1,0)</f>
        <v>#REF!</v>
      </c>
      <c r="AM409" s="1" t="e">
        <f>VLOOKUP($A409,'[1]Sheet 1'!$A:$AN,AM$1,0)</f>
        <v>#REF!</v>
      </c>
      <c r="AN409" s="1" t="e">
        <f>VLOOKUP($A409,'[1]Sheet 1'!$A:$AN,AN$1,0)</f>
        <v>#REF!</v>
      </c>
      <c r="AO409" s="22" t="s">
        <v>1742</v>
      </c>
      <c r="AW409" s="1" t="s">
        <v>172</v>
      </c>
      <c r="AZ409" s="22" t="s">
        <v>1741</v>
      </c>
      <c r="BA409" s="1" t="s">
        <v>1743</v>
      </c>
      <c r="BB409" s="1" t="s">
        <v>309</v>
      </c>
      <c r="BC409" s="1" t="s">
        <v>1513</v>
      </c>
      <c r="BD409" s="1" t="s">
        <v>466</v>
      </c>
      <c r="BE409" s="22" t="s">
        <v>1744</v>
      </c>
      <c r="BF409" s="1" t="s">
        <v>258</v>
      </c>
      <c r="BG409" s="1" t="s">
        <v>152</v>
      </c>
      <c r="BH409" s="1" t="s">
        <v>152</v>
      </c>
      <c r="BI409" s="23">
        <v>43831</v>
      </c>
      <c r="BJ409" s="23">
        <v>44012</v>
      </c>
      <c r="BM409" s="29">
        <v>209077.19</v>
      </c>
      <c r="BO409" s="29">
        <v>209077.19</v>
      </c>
      <c r="BP409" s="29">
        <v>15228</v>
      </c>
      <c r="BQ409" s="29">
        <v>118332.42</v>
      </c>
      <c r="BS409" s="29">
        <v>35892.2</v>
      </c>
      <c r="BT409" s="29">
        <v>36364.16</v>
      </c>
      <c r="BU409" s="29"/>
      <c r="BV409" s="29"/>
      <c r="BW409" s="29"/>
      <c r="BX409" s="29"/>
      <c r="BY409" s="29"/>
      <c r="BZ409" s="29"/>
      <c r="CA409" s="29"/>
      <c r="CC409" s="29">
        <v>205816.78</v>
      </c>
      <c r="CV409" s="29">
        <v>133560.42</v>
      </c>
      <c r="CW409" s="29">
        <v>72256.36</v>
      </c>
      <c r="CZ409" s="29">
        <v>150000</v>
      </c>
      <c r="DA409" s="29">
        <v>300000</v>
      </c>
      <c r="DB409" s="29">
        <v>209077.19</v>
      </c>
      <c r="DF409" s="22" t="s">
        <v>658</v>
      </c>
      <c r="DJ409" s="22" t="s">
        <v>658</v>
      </c>
    </row>
    <row r="410" ht="14" hidden="1" customHeight="1" spans="1:114">
      <c r="A410" s="1" t="s">
        <v>1745</v>
      </c>
      <c r="B410" s="1" t="s">
        <v>1737</v>
      </c>
      <c r="C410" s="1" t="s">
        <v>1738</v>
      </c>
      <c r="D410" s="1" t="s">
        <v>658</v>
      </c>
      <c r="E410" s="1" t="s">
        <v>149</v>
      </c>
      <c r="F410" s="1" t="s">
        <v>277</v>
      </c>
      <c r="G410" s="1" t="s">
        <v>309</v>
      </c>
      <c r="H410" s="1" t="s">
        <v>1746</v>
      </c>
      <c r="K410" s="1">
        <f t="shared" si="132"/>
        <v>0</v>
      </c>
      <c r="L410" s="7">
        <f t="shared" si="133"/>
        <v>36000</v>
      </c>
      <c r="M410" s="1">
        <f t="shared" si="134"/>
        <v>0</v>
      </c>
      <c r="N410" s="13">
        <f t="shared" si="135"/>
        <v>0.036</v>
      </c>
      <c r="P410" s="1">
        <f t="shared" si="136"/>
        <v>0</v>
      </c>
      <c r="Q410" s="1">
        <v>0.6454</v>
      </c>
      <c r="S410" s="1" t="s">
        <v>130</v>
      </c>
      <c r="T410" s="1" t="str">
        <f>VLOOKUP($A410,'[1]Sheet 1'!$A:$AN,T$1,0)</f>
        <v>No</v>
      </c>
      <c r="U410" s="1" t="s">
        <v>466</v>
      </c>
      <c r="V410" s="1" t="s">
        <v>132</v>
      </c>
      <c r="W410" s="1" t="s">
        <v>133</v>
      </c>
      <c r="X410" s="1" t="s">
        <v>1513</v>
      </c>
      <c r="Y410" s="1" t="str">
        <f>VLOOKUP($A410,'[1]Sheet 1'!$A:$AN,Y$1,0)</f>
        <v>Strategy Approved</v>
      </c>
      <c r="Z410" s="1" t="str">
        <f>VLOOKUP($A410,'[1]Sheet 1'!$A:$AN,Z$1,0)</f>
        <v>Privacy AI - Nurture Phase</v>
      </c>
      <c r="AA410" s="1" t="s">
        <v>466</v>
      </c>
      <c r="AB410" s="1" t="s">
        <v>529</v>
      </c>
      <c r="AC410" s="1" t="s">
        <v>588</v>
      </c>
      <c r="AD410" s="1" t="str">
        <f>VLOOKUP($A410,'[1]Sheet 1'!$A:$AN,AD$1,0)</f>
        <v>TO Be Updated</v>
      </c>
      <c r="AE410" s="1" t="str">
        <f>VLOOKUP($A410,'[1]Sheet 1'!$A:$AN,AE$1,0)</f>
        <v>SONAR - Available in Horizon</v>
      </c>
      <c r="AF410" s="1" t="s">
        <v>610</v>
      </c>
      <c r="AG410" s="1" t="str">
        <f>VLOOKUP($A410,'[1]Sheet 1'!$A:$AN,AG$1,0)</f>
        <v>TO Be Updated</v>
      </c>
      <c r="AH410" s="1" t="str">
        <f>VLOOKUP($A410,'[1]Sheet 1'!$A:$AN,AH$1,0)</f>
        <v>TO Be Updated</v>
      </c>
      <c r="AI410" s="1" t="str">
        <f>VLOOKUP($A410,'[1]Sheet 1'!$A:$AN,AI$1,0)</f>
        <v>TO Be Updated</v>
      </c>
      <c r="AJ410" s="1" t="str">
        <f>VLOOKUP($A410,'[1]Sheet 1'!$A:$AN,AJ$1,0)</f>
        <v>TO Be Updated</v>
      </c>
      <c r="AK410" s="1" t="e">
        <f>VLOOKUP($A410,'[1]Sheet 1'!$A:$AN,AK$1,0)</f>
        <v>#REF!</v>
      </c>
      <c r="AL410" s="1" t="e">
        <f>VLOOKUP($A410,'[1]Sheet 1'!$A:$AN,AL$1,0)</f>
        <v>#REF!</v>
      </c>
      <c r="AM410" s="1" t="e">
        <f>VLOOKUP($A410,'[1]Sheet 1'!$A:$AN,AM$1,0)</f>
        <v>#REF!</v>
      </c>
      <c r="AN410" s="1" t="e">
        <f>VLOOKUP($A410,'[1]Sheet 1'!$A:$AN,AN$1,0)</f>
        <v>#REF!</v>
      </c>
      <c r="AO410" s="22" t="s">
        <v>1747</v>
      </c>
      <c r="AW410" s="1" t="s">
        <v>172</v>
      </c>
      <c r="AZ410" s="22" t="s">
        <v>1746</v>
      </c>
      <c r="BA410" s="1" t="s">
        <v>1748</v>
      </c>
      <c r="BB410" s="1" t="s">
        <v>309</v>
      </c>
      <c r="BC410" s="1" t="s">
        <v>134</v>
      </c>
      <c r="BD410" s="1" t="s">
        <v>466</v>
      </c>
      <c r="BF410" s="1" t="s">
        <v>258</v>
      </c>
      <c r="BG410" s="1" t="s">
        <v>152</v>
      </c>
      <c r="BH410" s="1" t="s">
        <v>152</v>
      </c>
      <c r="BI410" s="23">
        <v>43831</v>
      </c>
      <c r="BJ410" s="23">
        <v>44012</v>
      </c>
      <c r="CD410" s="29">
        <v>36000</v>
      </c>
      <c r="CU410" s="29">
        <v>36000</v>
      </c>
      <c r="CW410" s="29">
        <v>12000</v>
      </c>
      <c r="CX410" s="29">
        <v>24000</v>
      </c>
      <c r="CZ410" s="29">
        <v>60000</v>
      </c>
      <c r="DA410" s="29">
        <v>60000</v>
      </c>
      <c r="DB410" s="29">
        <v>36000</v>
      </c>
      <c r="DF410" s="22" t="s">
        <v>658</v>
      </c>
      <c r="DJ410" s="22" t="s">
        <v>658</v>
      </c>
    </row>
    <row r="411" ht="14" customHeight="1" spans="1:135">
      <c r="A411" s="1">
        <v>18073</v>
      </c>
      <c r="B411" s="1" t="s">
        <v>1749</v>
      </c>
      <c r="C411" s="1" t="s">
        <v>1750</v>
      </c>
      <c r="D411" s="1" t="s">
        <v>538</v>
      </c>
      <c r="E411" s="1" t="s">
        <v>127</v>
      </c>
      <c r="F411" s="1" t="s">
        <v>277</v>
      </c>
      <c r="G411" s="1" t="s">
        <v>309</v>
      </c>
      <c r="H411" s="1">
        <v>0</v>
      </c>
      <c r="I411" s="1">
        <v>0</v>
      </c>
      <c r="J411" s="1">
        <v>0</v>
      </c>
      <c r="K411" s="7">
        <f t="shared" si="132"/>
        <v>0</v>
      </c>
      <c r="L411" s="7">
        <f t="shared" si="133"/>
        <v>445277.77</v>
      </c>
      <c r="M411" s="1">
        <f t="shared" si="134"/>
        <v>0</v>
      </c>
      <c r="N411" s="13">
        <f t="shared" si="135"/>
        <v>0.44527777</v>
      </c>
      <c r="P411" s="1">
        <f t="shared" si="136"/>
        <v>0</v>
      </c>
      <c r="Q411" s="1">
        <f>SUM(Q412:Q413)</f>
        <v>2.15</v>
      </c>
      <c r="S411" s="1" t="s">
        <v>130</v>
      </c>
      <c r="T411" s="1" t="str">
        <f>VLOOKUP($A411,'[1]Sheet 1'!$A:$AN,T$1,0)</f>
        <v>No</v>
      </c>
      <c r="U411" s="1" t="s">
        <v>466</v>
      </c>
      <c r="V411" s="1" t="s">
        <v>132</v>
      </c>
      <c r="W411" s="1" t="s">
        <v>604</v>
      </c>
      <c r="X411" s="1" t="s">
        <v>1513</v>
      </c>
      <c r="Y411" s="1" t="str">
        <f>VLOOKUP($A411,'[1]Sheet 1'!$A:$AN,Y$1,0)</f>
        <v>Strategy Approved</v>
      </c>
      <c r="Z411" s="1" t="str">
        <f>VLOOKUP($A411,'[1]Sheet 1'!$A:$AN,Z$1,0)</f>
        <v>Mosaic</v>
      </c>
      <c r="AA411" s="1" t="s">
        <v>131</v>
      </c>
      <c r="AB411" s="1" t="s">
        <v>529</v>
      </c>
      <c r="AC411" s="1" t="s">
        <v>588</v>
      </c>
      <c r="AD411" s="1" t="str">
        <f>VLOOKUP($A411,'[1]Sheet 1'!$A:$AN,AD$1,0)</f>
        <v>TO Be Updated</v>
      </c>
      <c r="AE411" s="1" t="str">
        <f>VLOOKUP($A411,'[1]Sheet 1'!$A:$AN,AE$1,0)</f>
        <v>SONAR - Available in Horizon</v>
      </c>
      <c r="AF411" s="1" t="s">
        <v>530</v>
      </c>
      <c r="AG411" s="1" t="str">
        <f>VLOOKUP($A411,'[1]Sheet 1'!$A:$AN,AG$1,0)</f>
        <v>TO Be Updated</v>
      </c>
      <c r="AH411" s="1" t="str">
        <f>VLOOKUP($A411,'[1]Sheet 1'!$A:$AN,AH$1,0)</f>
        <v>TO Be Updated</v>
      </c>
      <c r="AI411" s="1" t="str">
        <f>VLOOKUP($A411,'[1]Sheet 1'!$A:$AN,AI$1,0)</f>
        <v>TO Be Updated</v>
      </c>
      <c r="AJ411" s="1" t="str">
        <f>VLOOKUP($A411,'[1]Sheet 1'!$A:$AN,AJ$1,0)</f>
        <v>TO Be Updated</v>
      </c>
      <c r="AK411" s="1" t="e">
        <f>VLOOKUP($A411,'[1]Sheet 1'!$A:$AN,AK$1,0)</f>
        <v>#REF!</v>
      </c>
      <c r="AL411" s="1" t="e">
        <f>VLOOKUP($A411,'[1]Sheet 1'!$A:$AN,AL$1,0)</f>
        <v>#REF!</v>
      </c>
      <c r="AM411" s="1" t="e">
        <f>VLOOKUP($A411,'[1]Sheet 1'!$A:$AN,AM$1,0)</f>
        <v>#REF!</v>
      </c>
      <c r="AN411" s="1" t="e">
        <f>VLOOKUP($A411,'[1]Sheet 1'!$A:$AN,AN$1,0)</f>
        <v>#REF!</v>
      </c>
      <c r="AO411" s="22" t="s">
        <v>1750</v>
      </c>
      <c r="AQ411" s="22" t="s">
        <v>1749</v>
      </c>
      <c r="AR411" s="1" t="s">
        <v>250</v>
      </c>
      <c r="AS411" s="1" t="s">
        <v>139</v>
      </c>
      <c r="AT411" s="1" t="s">
        <v>132</v>
      </c>
      <c r="AU411" s="1" t="s">
        <v>1513</v>
      </c>
      <c r="AV411" s="1" t="s">
        <v>140</v>
      </c>
      <c r="AW411" s="1" t="s">
        <v>172</v>
      </c>
      <c r="AX411" s="1" t="s">
        <v>173</v>
      </c>
      <c r="AY411" s="22" t="s">
        <v>1751</v>
      </c>
      <c r="BI411" s="23">
        <v>44319</v>
      </c>
      <c r="BJ411" s="23">
        <v>44561</v>
      </c>
      <c r="BK411" s="24">
        <f t="shared" ref="BK411:CS411" si="149">SUM(BK412:BK413)</f>
        <v>0.3</v>
      </c>
      <c r="BL411" s="1">
        <f t="shared" si="149"/>
        <v>0</v>
      </c>
      <c r="BM411" s="1">
        <f t="shared" si="149"/>
        <v>0</v>
      </c>
      <c r="BN411" s="1">
        <f t="shared" si="149"/>
        <v>0</v>
      </c>
      <c r="BO411" s="1">
        <f t="shared" si="149"/>
        <v>0</v>
      </c>
      <c r="BP411" s="1">
        <f t="shared" si="149"/>
        <v>0</v>
      </c>
      <c r="BQ411" s="1">
        <f t="shared" si="149"/>
        <v>0</v>
      </c>
      <c r="BR411" s="1">
        <f t="shared" si="149"/>
        <v>0</v>
      </c>
      <c r="BS411" s="1">
        <f t="shared" si="149"/>
        <v>0</v>
      </c>
      <c r="BT411" s="1">
        <f t="shared" si="149"/>
        <v>0</v>
      </c>
      <c r="BU411" s="1">
        <f t="shared" si="149"/>
        <v>0</v>
      </c>
      <c r="BV411" s="1">
        <f t="shared" si="149"/>
        <v>0</v>
      </c>
      <c r="BW411" s="1">
        <f t="shared" si="149"/>
        <v>0</v>
      </c>
      <c r="BX411" s="1">
        <f t="shared" si="149"/>
        <v>0</v>
      </c>
      <c r="BY411" s="1">
        <f t="shared" si="149"/>
        <v>0</v>
      </c>
      <c r="BZ411" s="1">
        <f t="shared" si="149"/>
        <v>0</v>
      </c>
      <c r="CA411" s="1">
        <f t="shared" si="149"/>
        <v>0</v>
      </c>
      <c r="CB411" s="1">
        <f t="shared" si="149"/>
        <v>0</v>
      </c>
      <c r="CC411" s="1">
        <f t="shared" si="149"/>
        <v>0</v>
      </c>
      <c r="CD411" s="29">
        <f t="shared" si="149"/>
        <v>445277.77</v>
      </c>
      <c r="CE411" s="1">
        <f t="shared" si="149"/>
        <v>0</v>
      </c>
      <c r="CF411" s="1">
        <f t="shared" si="149"/>
        <v>0</v>
      </c>
      <c r="CG411" s="1">
        <f t="shared" si="149"/>
        <v>0</v>
      </c>
      <c r="CH411" s="1">
        <f t="shared" si="149"/>
        <v>0</v>
      </c>
      <c r="CI411" s="1">
        <f t="shared" si="149"/>
        <v>0</v>
      </c>
      <c r="CJ411" s="1">
        <f t="shared" si="149"/>
        <v>0</v>
      </c>
      <c r="CK411" s="1">
        <f t="shared" si="149"/>
        <v>0</v>
      </c>
      <c r="CL411" s="1">
        <f t="shared" si="149"/>
        <v>0</v>
      </c>
      <c r="CM411" s="1">
        <f t="shared" si="149"/>
        <v>0</v>
      </c>
      <c r="CN411" s="1">
        <f t="shared" si="149"/>
        <v>0</v>
      </c>
      <c r="CO411" s="1">
        <f t="shared" si="149"/>
        <v>0</v>
      </c>
      <c r="CP411" s="1">
        <f t="shared" si="149"/>
        <v>0</v>
      </c>
      <c r="CQ411" s="1">
        <f t="shared" si="149"/>
        <v>0</v>
      </c>
      <c r="CR411" s="1">
        <f t="shared" si="149"/>
        <v>0</v>
      </c>
      <c r="CS411" s="1">
        <f t="shared" si="149"/>
        <v>0</v>
      </c>
      <c r="CT411" s="1" t="s">
        <v>750</v>
      </c>
      <c r="CU411" s="29">
        <f t="shared" ref="CU411:DB411" si="150">SUM(CU412:CU413)</f>
        <v>445277.77</v>
      </c>
      <c r="CV411" s="29">
        <f t="shared" si="150"/>
        <v>0</v>
      </c>
      <c r="CW411" s="29">
        <f t="shared" si="150"/>
        <v>63611.11</v>
      </c>
      <c r="CX411" s="29">
        <f t="shared" si="150"/>
        <v>190833.33</v>
      </c>
      <c r="CY411" s="29">
        <f t="shared" si="150"/>
        <v>190833.33</v>
      </c>
      <c r="CZ411" s="29">
        <f t="shared" si="150"/>
        <v>350000</v>
      </c>
      <c r="DA411" s="29">
        <f t="shared" si="150"/>
        <v>400000</v>
      </c>
      <c r="DB411" s="29">
        <f t="shared" si="150"/>
        <v>445277.77</v>
      </c>
      <c r="DE411" s="22" t="s">
        <v>538</v>
      </c>
      <c r="DK411" s="1">
        <f t="shared" ref="DK411:EE411" si="151">SUM(DK412:DK413)</f>
        <v>0</v>
      </c>
      <c r="DL411" s="1">
        <f t="shared" si="151"/>
        <v>0</v>
      </c>
      <c r="DM411" s="1">
        <f t="shared" si="151"/>
        <v>0</v>
      </c>
      <c r="DN411" s="1">
        <f t="shared" si="151"/>
        <v>0</v>
      </c>
      <c r="DO411" s="1">
        <f t="shared" si="151"/>
        <v>0</v>
      </c>
      <c r="DP411" s="1">
        <f t="shared" si="151"/>
        <v>0</v>
      </c>
      <c r="DQ411" s="1">
        <f t="shared" si="151"/>
        <v>0</v>
      </c>
      <c r="DR411" s="1">
        <f t="shared" si="151"/>
        <v>0</v>
      </c>
      <c r="DS411" s="1">
        <f t="shared" si="151"/>
        <v>0</v>
      </c>
      <c r="DT411" s="1">
        <f t="shared" si="151"/>
        <v>0</v>
      </c>
      <c r="DU411" s="1">
        <f t="shared" si="151"/>
        <v>0</v>
      </c>
      <c r="DV411" s="1">
        <f t="shared" si="151"/>
        <v>0</v>
      </c>
      <c r="DW411" s="1">
        <f t="shared" si="151"/>
        <v>0</v>
      </c>
      <c r="DX411" s="1">
        <f t="shared" si="151"/>
        <v>0</v>
      </c>
      <c r="DY411" s="1">
        <f t="shared" si="151"/>
        <v>0</v>
      </c>
      <c r="DZ411" s="1">
        <f t="shared" si="151"/>
        <v>0</v>
      </c>
      <c r="EA411" s="1">
        <f t="shared" si="151"/>
        <v>0</v>
      </c>
      <c r="EB411" s="1">
        <f t="shared" si="151"/>
        <v>0</v>
      </c>
      <c r="EC411" s="1">
        <f t="shared" si="151"/>
        <v>0</v>
      </c>
      <c r="ED411" s="1">
        <f t="shared" si="151"/>
        <v>0</v>
      </c>
      <c r="EE411" s="1">
        <f t="shared" si="151"/>
        <v>0</v>
      </c>
    </row>
    <row r="412" ht="14" hidden="1" customHeight="1" spans="1:114">
      <c r="A412" s="1" t="s">
        <v>1752</v>
      </c>
      <c r="B412" s="1" t="s">
        <v>1749</v>
      </c>
      <c r="C412" s="1" t="s">
        <v>1750</v>
      </c>
      <c r="D412" s="1" t="s">
        <v>538</v>
      </c>
      <c r="E412" s="1" t="s">
        <v>149</v>
      </c>
      <c r="F412" s="1" t="s">
        <v>277</v>
      </c>
      <c r="G412" s="1" t="s">
        <v>309</v>
      </c>
      <c r="H412" s="1" t="s">
        <v>1753</v>
      </c>
      <c r="I412" s="1">
        <v>0</v>
      </c>
      <c r="J412" s="1">
        <v>0</v>
      </c>
      <c r="K412" s="1">
        <f t="shared" si="132"/>
        <v>0</v>
      </c>
      <c r="L412" s="7">
        <f t="shared" si="133"/>
        <v>241111.12</v>
      </c>
      <c r="M412" s="1">
        <f t="shared" si="134"/>
        <v>0</v>
      </c>
      <c r="N412" s="13">
        <f t="shared" si="135"/>
        <v>0.24111112</v>
      </c>
      <c r="P412" s="1">
        <f t="shared" si="136"/>
        <v>0</v>
      </c>
      <c r="Q412" s="1">
        <v>2.15</v>
      </c>
      <c r="S412" s="1" t="s">
        <v>1754</v>
      </c>
      <c r="T412" s="1" t="str">
        <f>VLOOKUP($A412,'[1]Sheet 1'!$A:$AN,T$1,0)</f>
        <v>No</v>
      </c>
      <c r="U412" s="1" t="s">
        <v>466</v>
      </c>
      <c r="V412" s="1" t="s">
        <v>132</v>
      </c>
      <c r="W412" s="1" t="s">
        <v>569</v>
      </c>
      <c r="X412" s="1" t="s">
        <v>134</v>
      </c>
      <c r="Y412" s="1" t="str">
        <f>VLOOKUP($A412,'[1]Sheet 1'!$A:$AN,Y$1,0)</f>
        <v>Proposed Plan</v>
      </c>
      <c r="Z412" s="1" t="str">
        <f>VLOOKUP($A412,'[1]Sheet 1'!$A:$AN,Z$1,0)</f>
        <v>Mosaic Nurture</v>
      </c>
      <c r="AA412" s="1" t="s">
        <v>131</v>
      </c>
      <c r="AB412" s="1" t="s">
        <v>529</v>
      </c>
      <c r="AC412" s="1" t="s">
        <v>588</v>
      </c>
      <c r="AD412" s="1">
        <f>VLOOKUP($A412,'[1]Sheet 1'!$A:$AN,AD$1,0)</f>
        <v>0</v>
      </c>
      <c r="AE412" s="1">
        <f>VLOOKUP($A412,'[1]Sheet 1'!$A:$AN,AE$1,0)</f>
        <v>0</v>
      </c>
      <c r="AF412" s="1" t="s">
        <v>530</v>
      </c>
      <c r="AG412" s="1">
        <f>VLOOKUP($A412,'[1]Sheet 1'!$A:$AN,AG$1,0)</f>
        <v>0</v>
      </c>
      <c r="AH412" s="1">
        <f>VLOOKUP($A412,'[1]Sheet 1'!$A:$AN,AH$1,0)</f>
        <v>0</v>
      </c>
      <c r="AI412" s="1">
        <f>VLOOKUP($A412,'[1]Sheet 1'!$A:$AN,AI$1,0)</f>
        <v>0</v>
      </c>
      <c r="AJ412" s="1">
        <f>VLOOKUP($A412,'[1]Sheet 1'!$A:$AN,AJ$1,0)</f>
        <v>0</v>
      </c>
      <c r="AK412" s="1" t="e">
        <f>VLOOKUP($A412,'[1]Sheet 1'!$A:$AN,AK$1,0)</f>
        <v>#REF!</v>
      </c>
      <c r="AL412" s="1" t="e">
        <f>VLOOKUP($A412,'[1]Sheet 1'!$A:$AN,AL$1,0)</f>
        <v>#REF!</v>
      </c>
      <c r="AM412" s="1" t="e">
        <f>VLOOKUP($A412,'[1]Sheet 1'!$A:$AN,AM$1,0)</f>
        <v>#REF!</v>
      </c>
      <c r="AN412" s="1" t="e">
        <f>VLOOKUP($A412,'[1]Sheet 1'!$A:$AN,AN$1,0)</f>
        <v>#REF!</v>
      </c>
      <c r="AO412" s="22" t="s">
        <v>1755</v>
      </c>
      <c r="AW412" s="1" t="s">
        <v>141</v>
      </c>
      <c r="AZ412" s="22" t="s">
        <v>1753</v>
      </c>
      <c r="BA412" s="1" t="s">
        <v>1756</v>
      </c>
      <c r="BB412" s="1" t="s">
        <v>309</v>
      </c>
      <c r="BC412" s="1" t="s">
        <v>134</v>
      </c>
      <c r="BD412" s="1" t="s">
        <v>466</v>
      </c>
      <c r="BF412" s="1" t="s">
        <v>258</v>
      </c>
      <c r="BG412" s="1" t="s">
        <v>152</v>
      </c>
      <c r="BH412" s="1" t="s">
        <v>152</v>
      </c>
      <c r="BI412" s="23">
        <v>44319</v>
      </c>
      <c r="BJ412" s="23">
        <v>44561</v>
      </c>
      <c r="CD412" s="29">
        <v>241111.12</v>
      </c>
      <c r="CU412" s="29">
        <v>241111.12</v>
      </c>
      <c r="CW412" s="29">
        <v>34444.44</v>
      </c>
      <c r="CX412" s="29">
        <v>103333.32</v>
      </c>
      <c r="CY412" s="29">
        <v>103333.36</v>
      </c>
      <c r="DB412" s="29">
        <v>241111.12</v>
      </c>
      <c r="DF412" s="22" t="s">
        <v>538</v>
      </c>
      <c r="DJ412" s="22" t="s">
        <v>538</v>
      </c>
    </row>
    <row r="413" ht="14" hidden="1" customHeight="1" spans="1:121">
      <c r="A413" s="1" t="s">
        <v>1757</v>
      </c>
      <c r="B413" s="1" t="s">
        <v>1749</v>
      </c>
      <c r="C413" s="1" t="s">
        <v>1750</v>
      </c>
      <c r="D413" s="1" t="s">
        <v>538</v>
      </c>
      <c r="E413" s="1" t="s">
        <v>149</v>
      </c>
      <c r="F413" s="1" t="s">
        <v>277</v>
      </c>
      <c r="G413" s="1" t="s">
        <v>309</v>
      </c>
      <c r="H413" s="1" t="s">
        <v>1758</v>
      </c>
      <c r="I413" s="1">
        <v>0</v>
      </c>
      <c r="J413" s="1">
        <v>0</v>
      </c>
      <c r="K413" s="1">
        <f t="shared" si="132"/>
        <v>0</v>
      </c>
      <c r="L413" s="7">
        <f t="shared" si="133"/>
        <v>204166.65</v>
      </c>
      <c r="M413" s="1">
        <f t="shared" si="134"/>
        <v>0</v>
      </c>
      <c r="N413" s="13">
        <f t="shared" si="135"/>
        <v>0.20416665</v>
      </c>
      <c r="P413" s="1">
        <f t="shared" si="136"/>
        <v>0</v>
      </c>
      <c r="Q413" s="1">
        <v>0</v>
      </c>
      <c r="S413" s="1" t="s">
        <v>130</v>
      </c>
      <c r="T413" s="1" t="str">
        <f>VLOOKUP($A413,'[1]Sheet 1'!$A:$AN,T$1,0)</f>
        <v>No</v>
      </c>
      <c r="U413" s="1" t="s">
        <v>466</v>
      </c>
      <c r="V413" s="1" t="s">
        <v>132</v>
      </c>
      <c r="W413" s="1" t="s">
        <v>604</v>
      </c>
      <c r="X413" s="1" t="s">
        <v>1513</v>
      </c>
      <c r="Y413" s="1" t="str">
        <f>VLOOKUP($A413,'[1]Sheet 1'!$A:$AN,Y$1,0)</f>
        <v>Strategy Approved</v>
      </c>
      <c r="Z413" s="1" t="str">
        <f>VLOOKUP($A413,'[1]Sheet 1'!$A:$AN,Z$1,0)</f>
        <v>Mosaic Seed</v>
      </c>
      <c r="AA413" s="1" t="s">
        <v>131</v>
      </c>
      <c r="AB413" s="1" t="s">
        <v>529</v>
      </c>
      <c r="AC413" s="1" t="s">
        <v>588</v>
      </c>
      <c r="AD413" s="1" t="str">
        <f>VLOOKUP($A413,'[1]Sheet 1'!$A:$AN,AD$1,0)</f>
        <v>TO Be Updated</v>
      </c>
      <c r="AE413" s="1" t="str">
        <f>VLOOKUP($A413,'[1]Sheet 1'!$A:$AN,AE$1,0)</f>
        <v>SONAR - Available in Horizon</v>
      </c>
      <c r="AF413" s="1" t="s">
        <v>530</v>
      </c>
      <c r="AG413" s="1" t="str">
        <f>VLOOKUP($A413,'[1]Sheet 1'!$A:$AN,AG$1,0)</f>
        <v>TO Be Updated</v>
      </c>
      <c r="AH413" s="1" t="str">
        <f>VLOOKUP($A413,'[1]Sheet 1'!$A:$AN,AH$1,0)</f>
        <v>TO Be Updated</v>
      </c>
      <c r="AI413" s="1" t="str">
        <f>VLOOKUP($A413,'[1]Sheet 1'!$A:$AN,AI$1,0)</f>
        <v>TO Be Updated</v>
      </c>
      <c r="AJ413" s="1" t="str">
        <f>VLOOKUP($A413,'[1]Sheet 1'!$A:$AN,AJ$1,0)</f>
        <v>TO Be Updated</v>
      </c>
      <c r="AK413" s="1" t="e">
        <f>VLOOKUP($A413,'[1]Sheet 1'!$A:$AN,AK$1,0)</f>
        <v>#REF!</v>
      </c>
      <c r="AL413" s="1" t="e">
        <f>VLOOKUP($A413,'[1]Sheet 1'!$A:$AN,AL$1,0)</f>
        <v>#REF!</v>
      </c>
      <c r="AM413" s="1" t="e">
        <f>VLOOKUP($A413,'[1]Sheet 1'!$A:$AN,AM$1,0)</f>
        <v>#REF!</v>
      </c>
      <c r="AN413" s="1" t="e">
        <f>VLOOKUP($A413,'[1]Sheet 1'!$A:$AN,AN$1,0)</f>
        <v>#REF!</v>
      </c>
      <c r="AO413" s="22" t="s">
        <v>1759</v>
      </c>
      <c r="AW413" s="1" t="s">
        <v>172</v>
      </c>
      <c r="AZ413" s="22" t="s">
        <v>1758</v>
      </c>
      <c r="BA413" s="1" t="s">
        <v>1760</v>
      </c>
      <c r="BB413" s="1" t="s">
        <v>309</v>
      </c>
      <c r="BD413" s="1" t="s">
        <v>466</v>
      </c>
      <c r="BF413" s="1" t="s">
        <v>258</v>
      </c>
      <c r="BG413" s="1" t="s">
        <v>152</v>
      </c>
      <c r="BH413" s="1" t="s">
        <v>152</v>
      </c>
      <c r="BI413" s="23">
        <v>44347</v>
      </c>
      <c r="BJ413" s="23">
        <v>44561</v>
      </c>
      <c r="BK413" s="24">
        <v>0.3</v>
      </c>
      <c r="BL413" s="1">
        <v>0</v>
      </c>
      <c r="CD413" s="29">
        <v>204166.65</v>
      </c>
      <c r="CU413" s="29">
        <v>204166.65</v>
      </c>
      <c r="CW413" s="29">
        <v>29166.67</v>
      </c>
      <c r="CX413" s="29">
        <v>87500.01</v>
      </c>
      <c r="CY413" s="29">
        <v>87499.97</v>
      </c>
      <c r="CZ413" s="29">
        <v>350000</v>
      </c>
      <c r="DA413" s="29">
        <v>400000</v>
      </c>
      <c r="DB413" s="29">
        <v>204166.65</v>
      </c>
      <c r="DF413" s="22" t="s">
        <v>538</v>
      </c>
      <c r="DJ413" s="22" t="s">
        <v>538</v>
      </c>
      <c r="DQ413" s="1">
        <v>0</v>
      </c>
    </row>
    <row r="414" ht="14" customHeight="1" spans="1:135">
      <c r="A414" s="1">
        <v>12507</v>
      </c>
      <c r="B414" s="1" t="s">
        <v>1761</v>
      </c>
      <c r="C414" s="1" t="s">
        <v>1762</v>
      </c>
      <c r="D414" s="1" t="s">
        <v>1217</v>
      </c>
      <c r="E414" s="1" t="s">
        <v>127</v>
      </c>
      <c r="F414" s="1" t="s">
        <v>277</v>
      </c>
      <c r="G414" s="1" t="s">
        <v>309</v>
      </c>
      <c r="H414" s="1">
        <v>0</v>
      </c>
      <c r="I414" s="1">
        <v>0</v>
      </c>
      <c r="J414" s="1">
        <v>0</v>
      </c>
      <c r="K414" s="7">
        <f t="shared" si="132"/>
        <v>47695.25</v>
      </c>
      <c r="L414" s="7">
        <f t="shared" si="133"/>
        <v>70000</v>
      </c>
      <c r="M414" s="1">
        <f t="shared" si="134"/>
        <v>0</v>
      </c>
      <c r="N414" s="13">
        <f t="shared" si="135"/>
        <v>0.43489461</v>
      </c>
      <c r="P414" s="1">
        <f t="shared" si="136"/>
        <v>0</v>
      </c>
      <c r="Q414" s="1">
        <v>0</v>
      </c>
      <c r="S414" s="1" t="s">
        <v>130</v>
      </c>
      <c r="T414" s="1" t="str">
        <f>VLOOKUP($A414,'[1]Sheet 1'!$A:$AN,T$1,0)</f>
        <v>No</v>
      </c>
      <c r="U414" s="1" t="s">
        <v>466</v>
      </c>
      <c r="V414" s="1" t="s">
        <v>132</v>
      </c>
      <c r="W414" s="1" t="s">
        <v>569</v>
      </c>
      <c r="X414" s="1" t="s">
        <v>134</v>
      </c>
      <c r="Y414" s="1" t="str">
        <f>VLOOKUP($A414,'[1]Sheet 1'!$A:$AN,Y$1,0)</f>
        <v>Strategy Approved</v>
      </c>
      <c r="Z414" s="1" t="str">
        <f>VLOOKUP($A414,'[1]Sheet 1'!$A:$AN,Z$1,0)</f>
        <v>Voyager</v>
      </c>
      <c r="AA414" s="1" t="s">
        <v>131</v>
      </c>
      <c r="AB414" s="1" t="s">
        <v>529</v>
      </c>
      <c r="AC414" s="1" t="s">
        <v>588</v>
      </c>
      <c r="AD414" s="1" t="str">
        <f>VLOOKUP($A414,'[1]Sheet 1'!$A:$AN,AD$1,0)</f>
        <v>2020 End</v>
      </c>
      <c r="AE414" s="1" t="str">
        <f>VLOOKUP($A414,'[1]Sheet 1'!$A:$AN,AE$1,0)</f>
        <v>SONAR - Available in Horizon</v>
      </c>
      <c r="AF414" s="1" t="s">
        <v>530</v>
      </c>
      <c r="AG414" s="1" t="str">
        <f>VLOOKUP($A414,'[1]Sheet 1'!$A:$AN,AG$1,0)</f>
        <v>Connected Health</v>
      </c>
      <c r="AH414" s="1">
        <f>VLOOKUP($A414,'[1]Sheet 1'!$A:$AN,AH$1,0)</f>
        <v>0</v>
      </c>
      <c r="AI414" s="1" t="str">
        <f>VLOOKUP($A414,'[1]Sheet 1'!$A:$AN,AI$1,0)</f>
        <v>pan-GDD</v>
      </c>
      <c r="AJ414" s="1" t="str">
        <f>VLOOKUP($A414,'[1]Sheet 1'!$A:$AN,AJ$1,0)</f>
        <v>Digital Enablement</v>
      </c>
      <c r="AK414" s="1" t="e">
        <f>VLOOKUP($A414,'[1]Sheet 1'!$A:$AN,AK$1,0)</f>
        <v>#REF!</v>
      </c>
      <c r="AL414" s="1" t="e">
        <f>VLOOKUP($A414,'[1]Sheet 1'!$A:$AN,AL$1,0)</f>
        <v>#REF!</v>
      </c>
      <c r="AM414" s="1" t="e">
        <f>VLOOKUP($A414,'[1]Sheet 1'!$A:$AN,AM$1,0)</f>
        <v>#REF!</v>
      </c>
      <c r="AN414" s="1" t="e">
        <f>VLOOKUP($A414,'[1]Sheet 1'!$A:$AN,AN$1,0)</f>
        <v>#REF!</v>
      </c>
      <c r="AO414" s="22" t="s">
        <v>1762</v>
      </c>
      <c r="AQ414" s="22" t="s">
        <v>1761</v>
      </c>
      <c r="AR414" s="1" t="s">
        <v>250</v>
      </c>
      <c r="AS414" s="1" t="s">
        <v>139</v>
      </c>
      <c r="AT414" s="1" t="s">
        <v>132</v>
      </c>
      <c r="AU414" s="1" t="s">
        <v>134</v>
      </c>
      <c r="AV414" s="1" t="s">
        <v>140</v>
      </c>
      <c r="AW414" s="1" t="s">
        <v>172</v>
      </c>
      <c r="AX414" s="1" t="s">
        <v>173</v>
      </c>
      <c r="AY414" s="22" t="s">
        <v>1763</v>
      </c>
      <c r="BI414" s="23">
        <v>43010</v>
      </c>
      <c r="BJ414" s="23">
        <v>44561</v>
      </c>
      <c r="BK414" s="1">
        <f t="shared" ref="BK414:CS414" si="152">SUM(BK415:BK416)</f>
        <v>0</v>
      </c>
      <c r="BL414" s="1">
        <f t="shared" si="152"/>
        <v>0</v>
      </c>
      <c r="BM414" s="29">
        <f t="shared" si="152"/>
        <v>364894.61</v>
      </c>
      <c r="BN414" s="1">
        <f t="shared" si="152"/>
        <v>0</v>
      </c>
      <c r="BO414" s="29">
        <f t="shared" si="152"/>
        <v>364894.61</v>
      </c>
      <c r="BP414" s="29">
        <f t="shared" si="152"/>
        <v>-124.22</v>
      </c>
      <c r="BQ414" s="1">
        <f t="shared" si="152"/>
        <v>0</v>
      </c>
      <c r="BR414" s="29">
        <f t="shared" si="152"/>
        <v>11467.94</v>
      </c>
      <c r="BS414" s="29">
        <f t="shared" si="152"/>
        <v>18428.97</v>
      </c>
      <c r="BT414" s="29">
        <f t="shared" si="152"/>
        <v>17922.56</v>
      </c>
      <c r="BU414" s="29">
        <f t="shared" si="152"/>
        <v>0</v>
      </c>
      <c r="BV414" s="29">
        <f t="shared" si="152"/>
        <v>0</v>
      </c>
      <c r="BW414" s="29">
        <f t="shared" si="152"/>
        <v>0</v>
      </c>
      <c r="BX414" s="29">
        <f t="shared" si="152"/>
        <v>0</v>
      </c>
      <c r="BY414" s="29">
        <f t="shared" si="152"/>
        <v>0</v>
      </c>
      <c r="BZ414" s="29">
        <f t="shared" si="152"/>
        <v>0</v>
      </c>
      <c r="CA414" s="29">
        <f t="shared" si="152"/>
        <v>0</v>
      </c>
      <c r="CB414" s="1">
        <f t="shared" si="152"/>
        <v>0</v>
      </c>
      <c r="CC414" s="29">
        <f t="shared" si="152"/>
        <v>47695.25</v>
      </c>
      <c r="CD414" s="29">
        <f t="shared" si="152"/>
        <v>70000</v>
      </c>
      <c r="CE414" s="1">
        <f t="shared" si="152"/>
        <v>0</v>
      </c>
      <c r="CF414" s="1">
        <f t="shared" si="152"/>
        <v>0</v>
      </c>
      <c r="CG414" s="1">
        <f t="shared" si="152"/>
        <v>0</v>
      </c>
      <c r="CH414" s="1">
        <f t="shared" si="152"/>
        <v>0</v>
      </c>
      <c r="CI414" s="1">
        <f t="shared" si="152"/>
        <v>0</v>
      </c>
      <c r="CJ414" s="1">
        <f t="shared" si="152"/>
        <v>0</v>
      </c>
      <c r="CK414" s="1">
        <f t="shared" si="152"/>
        <v>0</v>
      </c>
      <c r="CL414" s="1">
        <f t="shared" si="152"/>
        <v>0</v>
      </c>
      <c r="CM414" s="1">
        <f t="shared" si="152"/>
        <v>0</v>
      </c>
      <c r="CN414" s="1">
        <f t="shared" si="152"/>
        <v>0</v>
      </c>
      <c r="CO414" s="1">
        <f t="shared" si="152"/>
        <v>0</v>
      </c>
      <c r="CP414" s="1">
        <f t="shared" si="152"/>
        <v>0</v>
      </c>
      <c r="CQ414" s="1">
        <f t="shared" si="152"/>
        <v>0</v>
      </c>
      <c r="CR414" s="1">
        <f t="shared" si="152"/>
        <v>0</v>
      </c>
      <c r="CS414" s="1">
        <f t="shared" si="152"/>
        <v>0</v>
      </c>
      <c r="CT414" s="1" t="s">
        <v>175</v>
      </c>
      <c r="CU414" s="29">
        <f t="shared" ref="CU414:DB414" si="153">SUM(CU415:CU416)</f>
        <v>70000</v>
      </c>
      <c r="CV414" s="29">
        <f t="shared" si="153"/>
        <v>11343.72</v>
      </c>
      <c r="CW414" s="29">
        <f t="shared" si="153"/>
        <v>46351.53</v>
      </c>
      <c r="CX414" s="29">
        <f t="shared" si="153"/>
        <v>30000</v>
      </c>
      <c r="CY414" s="29">
        <f t="shared" si="153"/>
        <v>30000</v>
      </c>
      <c r="CZ414" s="29">
        <f t="shared" si="153"/>
        <v>110000</v>
      </c>
      <c r="DA414" s="29">
        <f t="shared" si="153"/>
        <v>145488</v>
      </c>
      <c r="DB414" s="29">
        <f t="shared" si="153"/>
        <v>434894.61</v>
      </c>
      <c r="DD414" s="1" t="s">
        <v>145</v>
      </c>
      <c r="DE414" s="22" t="s">
        <v>1217</v>
      </c>
      <c r="DH414" s="1" t="s">
        <v>146</v>
      </c>
      <c r="DI414" s="22" t="s">
        <v>1430</v>
      </c>
      <c r="DK414" s="1">
        <f t="shared" ref="DK414:EE414" si="154">SUM(DK415:DK416)</f>
        <v>0</v>
      </c>
      <c r="DL414" s="1">
        <f t="shared" si="154"/>
        <v>0</v>
      </c>
      <c r="DM414" s="1">
        <f t="shared" si="154"/>
        <v>0</v>
      </c>
      <c r="DN414" s="1">
        <f t="shared" si="154"/>
        <v>0</v>
      </c>
      <c r="DO414" s="1">
        <f t="shared" si="154"/>
        <v>0</v>
      </c>
      <c r="DP414" s="1">
        <f t="shared" si="154"/>
        <v>0</v>
      </c>
      <c r="DQ414" s="1">
        <f t="shared" si="154"/>
        <v>0</v>
      </c>
      <c r="DR414" s="1">
        <f t="shared" si="154"/>
        <v>0</v>
      </c>
      <c r="DS414" s="1">
        <f t="shared" si="154"/>
        <v>0</v>
      </c>
      <c r="DT414" s="1">
        <f t="shared" si="154"/>
        <v>0</v>
      </c>
      <c r="DU414" s="1">
        <f t="shared" si="154"/>
        <v>0</v>
      </c>
      <c r="DV414" s="1">
        <f t="shared" si="154"/>
        <v>0</v>
      </c>
      <c r="DW414" s="1">
        <f t="shared" si="154"/>
        <v>0</v>
      </c>
      <c r="DX414" s="1">
        <f t="shared" si="154"/>
        <v>0</v>
      </c>
      <c r="DY414" s="1">
        <f t="shared" si="154"/>
        <v>0</v>
      </c>
      <c r="DZ414" s="1">
        <f t="shared" si="154"/>
        <v>0</v>
      </c>
      <c r="EA414" s="1">
        <f t="shared" si="154"/>
        <v>0</v>
      </c>
      <c r="EB414" s="1">
        <f t="shared" si="154"/>
        <v>0</v>
      </c>
      <c r="EC414" s="1">
        <f t="shared" si="154"/>
        <v>0</v>
      </c>
      <c r="ED414" s="1">
        <f t="shared" si="154"/>
        <v>0</v>
      </c>
      <c r="EE414" s="1">
        <f t="shared" si="154"/>
        <v>0</v>
      </c>
    </row>
    <row r="415" ht="14" hidden="1" customHeight="1" spans="1:114">
      <c r="A415" s="1" t="s">
        <v>1764</v>
      </c>
      <c r="B415" s="1" t="s">
        <v>1761</v>
      </c>
      <c r="C415" s="1" t="s">
        <v>1762</v>
      </c>
      <c r="D415" s="1" t="s">
        <v>1217</v>
      </c>
      <c r="E415" s="1" t="s">
        <v>149</v>
      </c>
      <c r="F415" s="1" t="s">
        <v>277</v>
      </c>
      <c r="G415" s="1" t="s">
        <v>309</v>
      </c>
      <c r="H415" s="1" t="s">
        <v>1765</v>
      </c>
      <c r="I415" s="1">
        <v>0</v>
      </c>
      <c r="J415" s="1">
        <v>0</v>
      </c>
      <c r="K415" s="1">
        <f t="shared" si="132"/>
        <v>-124.22</v>
      </c>
      <c r="L415" s="7">
        <f t="shared" si="133"/>
        <v>0</v>
      </c>
      <c r="M415" s="1">
        <f t="shared" si="134"/>
        <v>0</v>
      </c>
      <c r="N415" s="13">
        <f t="shared" si="135"/>
        <v>0.31707514</v>
      </c>
      <c r="P415" s="1">
        <f t="shared" si="136"/>
        <v>0</v>
      </c>
      <c r="Q415" s="1">
        <v>0</v>
      </c>
      <c r="S415" s="1" t="s">
        <v>130</v>
      </c>
      <c r="T415" s="1" t="str">
        <f>VLOOKUP($A415,'[1]Sheet 1'!$A:$AN,T$1,0)</f>
        <v>No</v>
      </c>
      <c r="U415" s="1" t="s">
        <v>466</v>
      </c>
      <c r="V415" s="1" t="s">
        <v>132</v>
      </c>
      <c r="W415" s="1" t="s">
        <v>569</v>
      </c>
      <c r="X415" s="1" t="s">
        <v>134</v>
      </c>
      <c r="Y415" s="1" t="str">
        <f>VLOOKUP($A415,'[1]Sheet 1'!$A:$AN,Y$1,0)</f>
        <v>Strategy Approved</v>
      </c>
      <c r="Z415" s="1" t="str">
        <f>VLOOKUP($A415,'[1]Sheet 1'!$A:$AN,Z$1,0)</f>
        <v>Umbrella Voyager</v>
      </c>
      <c r="AA415" s="1" t="s">
        <v>131</v>
      </c>
      <c r="AB415" s="1" t="s">
        <v>529</v>
      </c>
      <c r="AC415" s="1" t="s">
        <v>588</v>
      </c>
      <c r="AD415" s="1" t="str">
        <f>VLOOKUP($A415,'[1]Sheet 1'!$A:$AN,AD$1,0)</f>
        <v>2020 End</v>
      </c>
      <c r="AE415" s="1" t="str">
        <f>VLOOKUP($A415,'[1]Sheet 1'!$A:$AN,AE$1,0)</f>
        <v>SONAR - Available in Horizon</v>
      </c>
      <c r="AF415" s="1" t="s">
        <v>530</v>
      </c>
      <c r="AG415" s="1" t="str">
        <f>VLOOKUP($A415,'[1]Sheet 1'!$A:$AN,AG$1,0)</f>
        <v>Connected Health</v>
      </c>
      <c r="AH415" s="1">
        <f>VLOOKUP($A415,'[1]Sheet 1'!$A:$AN,AH$1,0)</f>
        <v>0</v>
      </c>
      <c r="AI415" s="1" t="str">
        <f>VLOOKUP($A415,'[1]Sheet 1'!$A:$AN,AI$1,0)</f>
        <v>pan-GDD</v>
      </c>
      <c r="AJ415" s="1" t="str">
        <f>VLOOKUP($A415,'[1]Sheet 1'!$A:$AN,AJ$1,0)</f>
        <v>Digital Enablement</v>
      </c>
      <c r="AK415" s="1" t="e">
        <f>VLOOKUP($A415,'[1]Sheet 1'!$A:$AN,AK$1,0)</f>
        <v>#REF!</v>
      </c>
      <c r="AL415" s="1" t="e">
        <f>VLOOKUP($A415,'[1]Sheet 1'!$A:$AN,AL$1,0)</f>
        <v>#REF!</v>
      </c>
      <c r="AM415" s="1" t="e">
        <f>VLOOKUP($A415,'[1]Sheet 1'!$A:$AN,AM$1,0)</f>
        <v>#REF!</v>
      </c>
      <c r="AN415" s="1" t="e">
        <f>VLOOKUP($A415,'[1]Sheet 1'!$A:$AN,AN$1,0)</f>
        <v>#REF!</v>
      </c>
      <c r="AO415" s="22" t="s">
        <v>1766</v>
      </c>
      <c r="AW415" s="1" t="s">
        <v>172</v>
      </c>
      <c r="AZ415" s="22" t="s">
        <v>1765</v>
      </c>
      <c r="BA415" s="1" t="s">
        <v>1767</v>
      </c>
      <c r="BB415" s="1" t="s">
        <v>309</v>
      </c>
      <c r="BC415" s="1" t="s">
        <v>134</v>
      </c>
      <c r="BD415" s="1" t="s">
        <v>466</v>
      </c>
      <c r="BE415" s="22" t="s">
        <v>1768</v>
      </c>
      <c r="BF415" s="1" t="s">
        <v>258</v>
      </c>
      <c r="BG415" s="1" t="s">
        <v>152</v>
      </c>
      <c r="BH415" s="1" t="s">
        <v>152</v>
      </c>
      <c r="BI415" s="23">
        <v>43010</v>
      </c>
      <c r="BJ415" s="23">
        <v>44196</v>
      </c>
      <c r="BM415" s="29">
        <v>317075.14</v>
      </c>
      <c r="BO415" s="29">
        <v>317075.14</v>
      </c>
      <c r="BP415" s="29">
        <v>-124.22</v>
      </c>
      <c r="CC415" s="29">
        <v>-124.22</v>
      </c>
      <c r="CV415" s="29">
        <v>-124.22</v>
      </c>
      <c r="DA415" s="29">
        <v>35488</v>
      </c>
      <c r="DB415" s="29">
        <v>317075.14</v>
      </c>
      <c r="DF415" s="22" t="s">
        <v>477</v>
      </c>
      <c r="DJ415" s="22" t="s">
        <v>477</v>
      </c>
    </row>
    <row r="416" ht="14" hidden="1" customHeight="1" spans="1:114">
      <c r="A416" s="1" t="s">
        <v>1769</v>
      </c>
      <c r="B416" s="1" t="s">
        <v>1761</v>
      </c>
      <c r="C416" s="1" t="s">
        <v>1762</v>
      </c>
      <c r="D416" s="1" t="s">
        <v>1217</v>
      </c>
      <c r="E416" s="1" t="s">
        <v>149</v>
      </c>
      <c r="F416" s="1" t="s">
        <v>277</v>
      </c>
      <c r="G416" s="1" t="s">
        <v>309</v>
      </c>
      <c r="H416" s="1" t="s">
        <v>1770</v>
      </c>
      <c r="I416" s="1">
        <v>0</v>
      </c>
      <c r="J416" s="1">
        <v>0</v>
      </c>
      <c r="K416" s="1">
        <f t="shared" si="132"/>
        <v>47819.47</v>
      </c>
      <c r="L416" s="7">
        <f t="shared" si="133"/>
        <v>70000</v>
      </c>
      <c r="M416" s="1">
        <f t="shared" si="134"/>
        <v>0</v>
      </c>
      <c r="N416" s="13">
        <f t="shared" si="135"/>
        <v>0.11781947</v>
      </c>
      <c r="P416" s="1">
        <f t="shared" si="136"/>
        <v>0</v>
      </c>
      <c r="Q416" s="1">
        <v>0</v>
      </c>
      <c r="S416" s="1" t="s">
        <v>130</v>
      </c>
      <c r="T416" s="1" t="str">
        <f>VLOOKUP($A416,'[1]Sheet 1'!$A:$AN,T$1,0)</f>
        <v>No</v>
      </c>
      <c r="U416" s="1" t="s">
        <v>466</v>
      </c>
      <c r="V416" s="1" t="s">
        <v>132</v>
      </c>
      <c r="W416" s="1" t="s">
        <v>569</v>
      </c>
      <c r="X416" s="1" t="s">
        <v>134</v>
      </c>
      <c r="Y416" s="1" t="str">
        <f>VLOOKUP($A416,'[1]Sheet 1'!$A:$AN,Y$1,0)</f>
        <v>Strategy Approved</v>
      </c>
      <c r="Z416" s="1" t="str">
        <f>VLOOKUP($A416,'[1]Sheet 1'!$A:$AN,Z$1,0)</f>
        <v>Voyager 3.0 - decommission</v>
      </c>
      <c r="AA416" s="1" t="s">
        <v>131</v>
      </c>
      <c r="AB416" s="1" t="s">
        <v>529</v>
      </c>
      <c r="AC416" s="1" t="s">
        <v>588</v>
      </c>
      <c r="AD416" s="1" t="str">
        <f>VLOOKUP($A416,'[1]Sheet 1'!$A:$AN,AD$1,0)</f>
        <v>2020 End</v>
      </c>
      <c r="AE416" s="1" t="str">
        <f>VLOOKUP($A416,'[1]Sheet 1'!$A:$AN,AE$1,0)</f>
        <v>SONAR - Available in Horizon</v>
      </c>
      <c r="AF416" s="1" t="s">
        <v>530</v>
      </c>
      <c r="AG416" s="1" t="str">
        <f>VLOOKUP($A416,'[1]Sheet 1'!$A:$AN,AG$1,0)</f>
        <v>Connected Health</v>
      </c>
      <c r="AH416" s="1">
        <f>VLOOKUP($A416,'[1]Sheet 1'!$A:$AN,AH$1,0)</f>
        <v>0</v>
      </c>
      <c r="AI416" s="1" t="str">
        <f>VLOOKUP($A416,'[1]Sheet 1'!$A:$AN,AI$1,0)</f>
        <v>pan-GDD</v>
      </c>
      <c r="AJ416" s="1" t="str">
        <f>VLOOKUP($A416,'[1]Sheet 1'!$A:$AN,AJ$1,0)</f>
        <v>Digital Enablement</v>
      </c>
      <c r="AK416" s="1" t="e">
        <f>VLOOKUP($A416,'[1]Sheet 1'!$A:$AN,AK$1,0)</f>
        <v>#REF!</v>
      </c>
      <c r="AL416" s="1" t="e">
        <f>VLOOKUP($A416,'[1]Sheet 1'!$A:$AN,AL$1,0)</f>
        <v>#REF!</v>
      </c>
      <c r="AM416" s="1" t="e">
        <f>VLOOKUP($A416,'[1]Sheet 1'!$A:$AN,AM$1,0)</f>
        <v>#REF!</v>
      </c>
      <c r="AN416" s="1" t="e">
        <f>VLOOKUP($A416,'[1]Sheet 1'!$A:$AN,AN$1,0)</f>
        <v>#REF!</v>
      </c>
      <c r="AO416" s="22" t="s">
        <v>1771</v>
      </c>
      <c r="AW416" s="1" t="s">
        <v>172</v>
      </c>
      <c r="AZ416" s="22" t="s">
        <v>1770</v>
      </c>
      <c r="BA416" s="1" t="s">
        <v>1772</v>
      </c>
      <c r="BB416" s="1" t="s">
        <v>309</v>
      </c>
      <c r="BC416" s="1" t="s">
        <v>537</v>
      </c>
      <c r="BD416" s="1" t="s">
        <v>466</v>
      </c>
      <c r="BE416" s="22" t="s">
        <v>1773</v>
      </c>
      <c r="BF416" s="1" t="s">
        <v>258</v>
      </c>
      <c r="BG416" s="1" t="s">
        <v>152</v>
      </c>
      <c r="BH416" s="1" t="s">
        <v>152</v>
      </c>
      <c r="BI416" s="23">
        <v>44197</v>
      </c>
      <c r="BJ416" s="23">
        <v>44561</v>
      </c>
      <c r="BM416" s="29">
        <v>47819.47</v>
      </c>
      <c r="BO416" s="29">
        <v>47819.47</v>
      </c>
      <c r="BR416" s="29">
        <v>11467.94</v>
      </c>
      <c r="BS416" s="29">
        <v>18428.97</v>
      </c>
      <c r="BT416" s="29">
        <v>17922.56</v>
      </c>
      <c r="BU416" s="29"/>
      <c r="BV416" s="29"/>
      <c r="BW416" s="29"/>
      <c r="BX416" s="29"/>
      <c r="BY416" s="29"/>
      <c r="BZ416" s="29"/>
      <c r="CA416" s="29"/>
      <c r="CC416" s="29">
        <v>47819.47</v>
      </c>
      <c r="CD416" s="29">
        <v>70000</v>
      </c>
      <c r="CU416" s="29">
        <v>70000</v>
      </c>
      <c r="CV416" s="29">
        <v>11467.94</v>
      </c>
      <c r="CW416" s="29">
        <v>46351.53</v>
      </c>
      <c r="CX416" s="29">
        <v>30000</v>
      </c>
      <c r="CY416" s="29">
        <v>30000</v>
      </c>
      <c r="CZ416" s="29">
        <v>110000</v>
      </c>
      <c r="DA416" s="29">
        <v>110000</v>
      </c>
      <c r="DB416" s="29">
        <v>117819.47</v>
      </c>
      <c r="DF416" s="22" t="s">
        <v>538</v>
      </c>
      <c r="DJ416" s="22" t="s">
        <v>538</v>
      </c>
    </row>
    <row r="417" ht="14" customHeight="1" spans="1:135">
      <c r="A417" s="1">
        <v>15376</v>
      </c>
      <c r="B417" s="1" t="s">
        <v>1774</v>
      </c>
      <c r="C417" s="1" t="s">
        <v>1775</v>
      </c>
      <c r="D417" s="1" t="s">
        <v>470</v>
      </c>
      <c r="E417" s="1" t="s">
        <v>127</v>
      </c>
      <c r="F417" s="1" t="s">
        <v>277</v>
      </c>
      <c r="G417" s="1" t="s">
        <v>309</v>
      </c>
      <c r="H417" s="1">
        <v>0</v>
      </c>
      <c r="I417" s="1">
        <v>0</v>
      </c>
      <c r="J417" s="1">
        <v>0</v>
      </c>
      <c r="K417" s="7">
        <f t="shared" si="132"/>
        <v>1064695.36</v>
      </c>
      <c r="L417" s="7">
        <f t="shared" si="133"/>
        <v>586180</v>
      </c>
      <c r="M417" s="1">
        <f t="shared" si="134"/>
        <v>0.0908</v>
      </c>
      <c r="N417" s="13">
        <f t="shared" si="135"/>
        <v>8.73741835</v>
      </c>
      <c r="O417" s="14"/>
      <c r="P417" s="1">
        <f t="shared" si="136"/>
        <v>0.9988</v>
      </c>
      <c r="Q417" s="1">
        <f>SUM(Q418:Q420)</f>
        <v>22.93</v>
      </c>
      <c r="R417" s="14"/>
      <c r="S417" s="1" t="s">
        <v>130</v>
      </c>
      <c r="T417" s="1" t="str">
        <f>VLOOKUP($A417,'[1]Sheet 1'!$A:$AN,T$1,0)</f>
        <v>No</v>
      </c>
      <c r="U417" s="1" t="s">
        <v>466</v>
      </c>
      <c r="V417" s="1" t="s">
        <v>132</v>
      </c>
      <c r="W417" s="1" t="s">
        <v>569</v>
      </c>
      <c r="X417" s="1" t="s">
        <v>134</v>
      </c>
      <c r="Y417" s="1" t="str">
        <f>VLOOKUP($A417,'[1]Sheet 1'!$A:$AN,Y$1,0)</f>
        <v>Strategy Approved</v>
      </c>
      <c r="Z417" s="1" t="str">
        <f>VLOOKUP($A417,'[1]Sheet 1'!$A:$AN,Z$1,0)</f>
        <v>Digital Recr Use Cases</v>
      </c>
      <c r="AA417" s="1" t="s">
        <v>466</v>
      </c>
      <c r="AB417" s="1" t="s">
        <v>529</v>
      </c>
      <c r="AC417" s="1" t="s">
        <v>588</v>
      </c>
      <c r="AD417" s="1" t="str">
        <f>VLOOKUP($A417,'[1]Sheet 1'!$A:$AN,AD$1,0)</f>
        <v>2020 End</v>
      </c>
      <c r="AE417" s="1" t="str">
        <f>VLOOKUP($A417,'[1]Sheet 1'!$A:$AN,AE$1,0)</f>
        <v>SONAR - Available in Horizon</v>
      </c>
      <c r="AF417" s="1" t="s">
        <v>137</v>
      </c>
      <c r="AG417" s="1" t="str">
        <f>VLOOKUP($A417,'[1]Sheet 1'!$A:$AN,AG$1,0)</f>
        <v>Digital Recruitment</v>
      </c>
      <c r="AH417" s="1">
        <f>VLOOKUP($A417,'[1]Sheet 1'!$A:$AN,AH$1,0)</f>
        <v>0</v>
      </c>
      <c r="AI417" s="1" t="str">
        <f>VLOOKUP($A417,'[1]Sheet 1'!$A:$AN,AI$1,0)</f>
        <v>Clinical Development</v>
      </c>
      <c r="AJ417" s="1" t="str">
        <f>VLOOKUP($A417,'[1]Sheet 1'!$A:$AN,AJ$1,0)</f>
        <v>ClinOps and Trial Execution</v>
      </c>
      <c r="AK417" s="1" t="e">
        <f>VLOOKUP($A417,'[1]Sheet 1'!$A:$AN,AK$1,0)</f>
        <v>#REF!</v>
      </c>
      <c r="AL417" s="1" t="e">
        <f>VLOOKUP($A417,'[1]Sheet 1'!$A:$AN,AL$1,0)</f>
        <v>#REF!</v>
      </c>
      <c r="AM417" s="1" t="e">
        <f>VLOOKUP($A417,'[1]Sheet 1'!$A:$AN,AM$1,0)</f>
        <v>#REF!</v>
      </c>
      <c r="AN417" s="1" t="e">
        <f>VLOOKUP($A417,'[1]Sheet 1'!$A:$AN,AN$1,0)</f>
        <v>#REF!</v>
      </c>
      <c r="AO417" s="22" t="s">
        <v>1775</v>
      </c>
      <c r="AQ417" s="22" t="s">
        <v>1774</v>
      </c>
      <c r="AR417" s="1" t="s">
        <v>250</v>
      </c>
      <c r="AS417" s="1" t="s">
        <v>139</v>
      </c>
      <c r="AT417" s="1" t="s">
        <v>132</v>
      </c>
      <c r="AU417" s="1" t="s">
        <v>134</v>
      </c>
      <c r="AV417" s="1" t="s">
        <v>140</v>
      </c>
      <c r="AW417" s="1" t="s">
        <v>172</v>
      </c>
      <c r="AX417" s="1" t="s">
        <v>173</v>
      </c>
      <c r="AY417" s="22" t="s">
        <v>1776</v>
      </c>
      <c r="BI417" s="23">
        <v>42457</v>
      </c>
      <c r="BJ417" s="23">
        <v>44561</v>
      </c>
      <c r="BK417" s="24">
        <f t="shared" ref="BK417:CS417" si="155">SUM(BK418:BK420)</f>
        <v>1246.2</v>
      </c>
      <c r="BL417" s="24">
        <f t="shared" si="155"/>
        <v>0.9</v>
      </c>
      <c r="BM417" s="29">
        <f t="shared" si="155"/>
        <v>8151238.35</v>
      </c>
      <c r="BN417" s="24">
        <f t="shared" si="155"/>
        <v>0</v>
      </c>
      <c r="BO417" s="29">
        <f t="shared" si="155"/>
        <v>8151238.35</v>
      </c>
      <c r="BP417" s="29">
        <f t="shared" si="155"/>
        <v>89421.44</v>
      </c>
      <c r="BQ417" s="29">
        <f t="shared" si="155"/>
        <v>66686.77</v>
      </c>
      <c r="BR417" s="29">
        <f t="shared" si="155"/>
        <v>227488.26</v>
      </c>
      <c r="BS417" s="29">
        <f t="shared" si="155"/>
        <v>472204.57</v>
      </c>
      <c r="BT417" s="29">
        <f t="shared" si="155"/>
        <v>208894.32</v>
      </c>
      <c r="BU417" s="29">
        <f t="shared" si="155"/>
        <v>0</v>
      </c>
      <c r="BV417" s="29">
        <f t="shared" si="155"/>
        <v>0</v>
      </c>
      <c r="BW417" s="29">
        <f t="shared" si="155"/>
        <v>0</v>
      </c>
      <c r="BX417" s="29">
        <f t="shared" si="155"/>
        <v>0</v>
      </c>
      <c r="BY417" s="29">
        <f t="shared" si="155"/>
        <v>0</v>
      </c>
      <c r="BZ417" s="29">
        <f t="shared" si="155"/>
        <v>0</v>
      </c>
      <c r="CA417" s="29">
        <f t="shared" si="155"/>
        <v>0</v>
      </c>
      <c r="CB417" s="24">
        <f t="shared" si="155"/>
        <v>0</v>
      </c>
      <c r="CC417" s="29">
        <f t="shared" si="155"/>
        <v>1064695.36</v>
      </c>
      <c r="CD417" s="29">
        <f t="shared" si="155"/>
        <v>586180</v>
      </c>
      <c r="CE417" s="24">
        <f t="shared" si="155"/>
        <v>0</v>
      </c>
      <c r="CF417" s="24">
        <f t="shared" si="155"/>
        <v>0</v>
      </c>
      <c r="CG417" s="24">
        <f t="shared" si="155"/>
        <v>0</v>
      </c>
      <c r="CH417" s="24">
        <f t="shared" si="155"/>
        <v>0</v>
      </c>
      <c r="CI417" s="24">
        <f t="shared" si="155"/>
        <v>0</v>
      </c>
      <c r="CJ417" s="24">
        <f t="shared" si="155"/>
        <v>0</v>
      </c>
      <c r="CK417" s="24">
        <f t="shared" si="155"/>
        <v>0</v>
      </c>
      <c r="CL417" s="24">
        <f t="shared" si="155"/>
        <v>0</v>
      </c>
      <c r="CM417" s="24">
        <f t="shared" si="155"/>
        <v>0</v>
      </c>
      <c r="CN417" s="24">
        <f t="shared" si="155"/>
        <v>0</v>
      </c>
      <c r="CO417" s="24">
        <f t="shared" si="155"/>
        <v>0</v>
      </c>
      <c r="CP417" s="24">
        <f t="shared" si="155"/>
        <v>0</v>
      </c>
      <c r="CQ417" s="24">
        <f t="shared" si="155"/>
        <v>0</v>
      </c>
      <c r="CR417" s="24">
        <f t="shared" si="155"/>
        <v>0</v>
      </c>
      <c r="CS417" s="24">
        <f t="shared" si="155"/>
        <v>0</v>
      </c>
      <c r="CT417" s="1" t="s">
        <v>188</v>
      </c>
      <c r="CU417" s="29">
        <f t="shared" ref="CU417:DB417" si="156">SUM(CU418:CU420)</f>
        <v>586180</v>
      </c>
      <c r="CV417" s="29">
        <f t="shared" si="156"/>
        <v>383596.47</v>
      </c>
      <c r="CW417" s="29">
        <f t="shared" si="156"/>
        <v>764838.89</v>
      </c>
      <c r="CX417" s="29">
        <f t="shared" si="156"/>
        <v>251220</v>
      </c>
      <c r="CY417" s="29">
        <f t="shared" si="156"/>
        <v>251220</v>
      </c>
      <c r="CZ417" s="1">
        <f t="shared" si="156"/>
        <v>0</v>
      </c>
      <c r="DA417" s="29">
        <f t="shared" si="156"/>
        <v>2344995.17</v>
      </c>
      <c r="DB417" s="29">
        <f t="shared" si="156"/>
        <v>8737418.35</v>
      </c>
      <c r="DE417" s="22" t="s">
        <v>470</v>
      </c>
      <c r="DI417" s="22" t="s">
        <v>1777</v>
      </c>
      <c r="DK417" s="1">
        <f t="shared" ref="DK417:EE417" si="157">SUM(DK418:DK420)</f>
        <v>0</v>
      </c>
      <c r="DL417" s="1">
        <f t="shared" si="157"/>
        <v>0</v>
      </c>
      <c r="DM417" s="1">
        <f t="shared" si="157"/>
        <v>0</v>
      </c>
      <c r="DN417" s="1">
        <f t="shared" si="157"/>
        <v>0.3</v>
      </c>
      <c r="DO417" s="1">
        <f t="shared" si="157"/>
        <v>2.6</v>
      </c>
      <c r="DP417" s="1">
        <f t="shared" si="157"/>
        <v>1.5</v>
      </c>
      <c r="DQ417" s="1">
        <f t="shared" si="157"/>
        <v>0.4</v>
      </c>
      <c r="DR417" s="1">
        <f t="shared" si="157"/>
        <v>0</v>
      </c>
      <c r="DS417" s="1">
        <f t="shared" si="157"/>
        <v>0</v>
      </c>
      <c r="DT417" s="1">
        <f t="shared" si="157"/>
        <v>0</v>
      </c>
      <c r="DU417" s="1">
        <f t="shared" si="157"/>
        <v>0</v>
      </c>
      <c r="DV417" s="1">
        <f t="shared" si="157"/>
        <v>0</v>
      </c>
      <c r="DW417" s="1">
        <f t="shared" si="157"/>
        <v>0</v>
      </c>
      <c r="DX417" s="1">
        <f t="shared" si="157"/>
        <v>0</v>
      </c>
      <c r="DY417" s="1">
        <f t="shared" si="157"/>
        <v>0</v>
      </c>
      <c r="DZ417" s="1">
        <f t="shared" si="157"/>
        <v>0</v>
      </c>
      <c r="EA417" s="1">
        <f t="shared" si="157"/>
        <v>0</v>
      </c>
      <c r="EB417" s="1">
        <f t="shared" si="157"/>
        <v>0</v>
      </c>
      <c r="EC417" s="1">
        <f t="shared" si="157"/>
        <v>0</v>
      </c>
      <c r="ED417" s="1">
        <f t="shared" si="157"/>
        <v>0</v>
      </c>
      <c r="EE417" s="1">
        <f t="shared" si="157"/>
        <v>0</v>
      </c>
    </row>
    <row r="418" ht="14" hidden="1" customHeight="1" spans="1:120">
      <c r="A418" s="1" t="s">
        <v>1778</v>
      </c>
      <c r="B418" s="1" t="s">
        <v>1774</v>
      </c>
      <c r="C418" s="1" t="s">
        <v>1775</v>
      </c>
      <c r="D418" s="1" t="s">
        <v>470</v>
      </c>
      <c r="E418" s="1" t="s">
        <v>149</v>
      </c>
      <c r="F418" s="1" t="s">
        <v>277</v>
      </c>
      <c r="G418" s="1" t="s">
        <v>309</v>
      </c>
      <c r="H418" s="1" t="s">
        <v>1779</v>
      </c>
      <c r="I418" s="1">
        <v>0</v>
      </c>
      <c r="J418" s="1">
        <v>0</v>
      </c>
      <c r="K418" s="1">
        <f t="shared" si="132"/>
        <v>0</v>
      </c>
      <c r="L418" s="7">
        <f t="shared" si="133"/>
        <v>0</v>
      </c>
      <c r="M418" s="1">
        <f t="shared" si="134"/>
        <v>0</v>
      </c>
      <c r="N418" s="13">
        <f t="shared" si="135"/>
        <v>2.14160389</v>
      </c>
      <c r="P418" s="1">
        <f t="shared" si="136"/>
        <v>0.3405</v>
      </c>
      <c r="Q418" s="1">
        <v>7.83</v>
      </c>
      <c r="S418" s="1" t="s">
        <v>130</v>
      </c>
      <c r="T418" s="1" t="str">
        <f>VLOOKUP($A418,'[1]Sheet 1'!$A:$AN,T$1,0)</f>
        <v>No</v>
      </c>
      <c r="U418" s="1" t="s">
        <v>466</v>
      </c>
      <c r="V418" s="1" t="s">
        <v>132</v>
      </c>
      <c r="W418" s="1" t="s">
        <v>569</v>
      </c>
      <c r="X418" s="1" t="s">
        <v>134</v>
      </c>
      <c r="Y418" s="1" t="str">
        <f>VLOOKUP($A418,'[1]Sheet 1'!$A:$AN,Y$1,0)</f>
        <v>Strategy Approved</v>
      </c>
      <c r="Z418" s="1" t="str">
        <f>VLOOKUP($A418,'[1]Sheet 1'!$A:$AN,Z$1,0)</f>
        <v>Calypso (Verily) - Screening Studies</v>
      </c>
      <c r="AA418" s="1" t="s">
        <v>466</v>
      </c>
      <c r="AB418" s="1" t="s">
        <v>529</v>
      </c>
      <c r="AC418" s="1" t="s">
        <v>588</v>
      </c>
      <c r="AD418" s="1" t="str">
        <f>VLOOKUP($A418,'[1]Sheet 1'!$A:$AN,AD$1,0)</f>
        <v>2020 End</v>
      </c>
      <c r="AE418" s="1" t="str">
        <f>VLOOKUP($A418,'[1]Sheet 1'!$A:$AN,AE$1,0)</f>
        <v>SONAR - Available in Horizon</v>
      </c>
      <c r="AF418" s="1" t="s">
        <v>137</v>
      </c>
      <c r="AG418" s="1" t="str">
        <f>VLOOKUP($A418,'[1]Sheet 1'!$A:$AN,AG$1,0)</f>
        <v>Digital Recruitment</v>
      </c>
      <c r="AH418" s="1">
        <f>VLOOKUP($A418,'[1]Sheet 1'!$A:$AN,AH$1,0)</f>
        <v>0</v>
      </c>
      <c r="AI418" s="1" t="str">
        <f>VLOOKUP($A418,'[1]Sheet 1'!$A:$AN,AI$1,0)</f>
        <v>Clinical Development</v>
      </c>
      <c r="AJ418" s="1" t="str">
        <f>VLOOKUP($A418,'[1]Sheet 1'!$A:$AN,AJ$1,0)</f>
        <v>ClinOps and Trial Execution</v>
      </c>
      <c r="AK418" s="1" t="e">
        <f>VLOOKUP($A418,'[1]Sheet 1'!$A:$AN,AK$1,0)</f>
        <v>#REF!</v>
      </c>
      <c r="AL418" s="1" t="e">
        <f>VLOOKUP($A418,'[1]Sheet 1'!$A:$AN,AL$1,0)</f>
        <v>#REF!</v>
      </c>
      <c r="AM418" s="1" t="e">
        <f>VLOOKUP($A418,'[1]Sheet 1'!$A:$AN,AM$1,0)</f>
        <v>#REF!</v>
      </c>
      <c r="AN418" s="1" t="e">
        <f>VLOOKUP($A418,'[1]Sheet 1'!$A:$AN,AN$1,0)</f>
        <v>#REF!</v>
      </c>
      <c r="AO418" s="22" t="s">
        <v>1780</v>
      </c>
      <c r="AW418" s="1" t="s">
        <v>172</v>
      </c>
      <c r="AZ418" s="22" t="s">
        <v>1779</v>
      </c>
      <c r="BA418" s="1" t="s">
        <v>1781</v>
      </c>
      <c r="BB418" s="1" t="s">
        <v>166</v>
      </c>
      <c r="BC418" s="1" t="s">
        <v>134</v>
      </c>
      <c r="BD418" s="1" t="s">
        <v>466</v>
      </c>
      <c r="BF418" s="1" t="s">
        <v>377</v>
      </c>
      <c r="BG418" s="1" t="s">
        <v>152</v>
      </c>
      <c r="BH418" s="1" t="s">
        <v>152</v>
      </c>
      <c r="BI418" s="23">
        <v>43280</v>
      </c>
      <c r="BJ418" s="23">
        <v>44348</v>
      </c>
      <c r="BK418" s="24">
        <v>389.5</v>
      </c>
      <c r="BL418" s="1">
        <v>0.3</v>
      </c>
      <c r="BM418" s="29">
        <v>2141603.89</v>
      </c>
      <c r="BO418" s="29">
        <v>2141603.89</v>
      </c>
      <c r="DB418" s="29">
        <v>2141603.89</v>
      </c>
      <c r="DF418" s="22" t="s">
        <v>1011</v>
      </c>
      <c r="DJ418" s="22" t="s">
        <v>467</v>
      </c>
      <c r="DN418" s="1">
        <v>0.3</v>
      </c>
      <c r="DO418" s="1">
        <v>1.2</v>
      </c>
      <c r="DP418" s="1">
        <v>0</v>
      </c>
    </row>
    <row r="419" ht="14" hidden="1" customHeight="1" spans="1:114">
      <c r="A419" s="1" t="s">
        <v>1782</v>
      </c>
      <c r="B419" s="1" t="s">
        <v>1774</v>
      </c>
      <c r="C419" s="1" t="s">
        <v>1775</v>
      </c>
      <c r="D419" s="1" t="s">
        <v>470</v>
      </c>
      <c r="E419" s="1" t="s">
        <v>149</v>
      </c>
      <c r="F419" s="1" t="s">
        <v>277</v>
      </c>
      <c r="G419" s="1" t="s">
        <v>309</v>
      </c>
      <c r="H419" s="1" t="s">
        <v>1783</v>
      </c>
      <c r="K419" s="1">
        <f t="shared" si="132"/>
        <v>0</v>
      </c>
      <c r="L419" s="7">
        <f t="shared" si="133"/>
        <v>0</v>
      </c>
      <c r="M419" s="1">
        <f t="shared" si="134"/>
        <v>0</v>
      </c>
      <c r="N419" s="13">
        <f t="shared" si="135"/>
        <v>0</v>
      </c>
      <c r="P419" s="1">
        <f t="shared" si="136"/>
        <v>0</v>
      </c>
      <c r="Q419" s="1">
        <v>0</v>
      </c>
      <c r="S419" s="1" t="s">
        <v>130</v>
      </c>
      <c r="T419" s="1" t="e">
        <f>VLOOKUP($A419,'[1]Sheet 1'!$A:$AN,T$1,0)</f>
        <v>#N/A</v>
      </c>
      <c r="U419" s="1" t="s">
        <v>466</v>
      </c>
      <c r="V419" s="1" t="s">
        <v>132</v>
      </c>
      <c r="W419" s="1" t="s">
        <v>133</v>
      </c>
      <c r="X419" s="1" t="s">
        <v>134</v>
      </c>
      <c r="Y419" s="1" t="str">
        <f>VLOOKUP($A419,'[1]Sheet 1'!$A:$AN,Y$1,0)</f>
        <v>Proposed Plan</v>
      </c>
      <c r="Z419" s="1" t="str">
        <f>VLOOKUP($A419,'[1]Sheet 1'!$A:$AN,Z$1,0)</f>
        <v>Google AI</v>
      </c>
      <c r="AA419" s="1" t="s">
        <v>466</v>
      </c>
      <c r="AB419" s="1" t="s">
        <v>529</v>
      </c>
      <c r="AC419" s="1" t="s">
        <v>588</v>
      </c>
      <c r="AD419" s="1" t="e">
        <f>VLOOKUP($A419,'[1]Sheet 1'!$A:$AN,AD$1,0)</f>
        <v>#N/A</v>
      </c>
      <c r="AE419" s="1" t="e">
        <f>VLOOKUP($A419,'[1]Sheet 1'!$A:$AN,AE$1,0)</f>
        <v>#N/A</v>
      </c>
      <c r="AF419" s="1" t="s">
        <v>137</v>
      </c>
      <c r="AG419" s="1" t="e">
        <f>VLOOKUP($A419,'[1]Sheet 1'!$A:$AN,AG$1,0)</f>
        <v>#N/A</v>
      </c>
      <c r="AH419" s="1" t="e">
        <f>VLOOKUP($A419,'[1]Sheet 1'!$A:$AN,AH$1,0)</f>
        <v>#N/A</v>
      </c>
      <c r="AI419" s="1" t="e">
        <f>VLOOKUP($A419,'[1]Sheet 1'!$A:$AN,AI$1,0)</f>
        <v>#N/A</v>
      </c>
      <c r="AJ419" s="1" t="e">
        <f>VLOOKUP($A419,'[1]Sheet 1'!$A:$AN,AJ$1,0)</f>
        <v>#N/A</v>
      </c>
      <c r="AK419" s="1" t="e">
        <f>VLOOKUP($A419,'[1]Sheet 1'!$A:$AN,AK$1,0)</f>
        <v>#REF!</v>
      </c>
      <c r="AL419" s="1" t="e">
        <f>VLOOKUP($A419,'[1]Sheet 1'!$A:$AN,AL$1,0)</f>
        <v>#REF!</v>
      </c>
      <c r="AM419" s="1" t="e">
        <f>VLOOKUP($A419,'[1]Sheet 1'!$A:$AN,AM$1,0)</f>
        <v>#REF!</v>
      </c>
      <c r="AN419" s="1" t="e">
        <f>VLOOKUP($A419,'[1]Sheet 1'!$A:$AN,AN$1,0)</f>
        <v>#REF!</v>
      </c>
      <c r="AO419" s="22" t="s">
        <v>1784</v>
      </c>
      <c r="AW419" s="1" t="s">
        <v>141</v>
      </c>
      <c r="AZ419" s="22" t="s">
        <v>1783</v>
      </c>
      <c r="BA419" s="1" t="s">
        <v>1785</v>
      </c>
      <c r="BB419" s="1" t="s">
        <v>166</v>
      </c>
      <c r="BD419" s="1" t="s">
        <v>466</v>
      </c>
      <c r="BF419" s="1" t="s">
        <v>377</v>
      </c>
      <c r="BG419" s="1" t="s">
        <v>152</v>
      </c>
      <c r="BH419" s="1" t="s">
        <v>152</v>
      </c>
      <c r="BI419" s="23">
        <v>43346</v>
      </c>
      <c r="DF419" s="22" t="s">
        <v>470</v>
      </c>
      <c r="DJ419" s="22" t="s">
        <v>470</v>
      </c>
    </row>
    <row r="420" ht="14" hidden="1" customHeight="1" spans="1:121">
      <c r="A420" s="1" t="s">
        <v>1786</v>
      </c>
      <c r="B420" s="1" t="s">
        <v>1774</v>
      </c>
      <c r="C420" s="1" t="s">
        <v>1775</v>
      </c>
      <c r="D420" s="1" t="s">
        <v>470</v>
      </c>
      <c r="E420" s="1" t="s">
        <v>149</v>
      </c>
      <c r="F420" s="1" t="s">
        <v>277</v>
      </c>
      <c r="G420" s="1" t="s">
        <v>309</v>
      </c>
      <c r="H420" s="1" t="s">
        <v>1787</v>
      </c>
      <c r="I420" s="1">
        <v>0</v>
      </c>
      <c r="J420" s="1">
        <v>0</v>
      </c>
      <c r="K420" s="1">
        <f t="shared" si="132"/>
        <v>1064695.36</v>
      </c>
      <c r="L420" s="7">
        <f t="shared" si="133"/>
        <v>586180</v>
      </c>
      <c r="M420" s="1">
        <f t="shared" si="134"/>
        <v>0.0908</v>
      </c>
      <c r="N420" s="13">
        <f t="shared" si="135"/>
        <v>6.59581446</v>
      </c>
      <c r="P420" s="1">
        <f t="shared" si="136"/>
        <v>0.6583</v>
      </c>
      <c r="Q420" s="1">
        <v>15.1</v>
      </c>
      <c r="S420" s="1" t="s">
        <v>130</v>
      </c>
      <c r="T420" s="1" t="str">
        <f>VLOOKUP($A420,'[1]Sheet 1'!$A:$AN,T$1,0)</f>
        <v>No</v>
      </c>
      <c r="U420" s="1" t="s">
        <v>466</v>
      </c>
      <c r="V420" s="1" t="s">
        <v>132</v>
      </c>
      <c r="W420" s="1" t="s">
        <v>569</v>
      </c>
      <c r="X420" s="1" t="s">
        <v>134</v>
      </c>
      <c r="Y420" s="1" t="str">
        <f>VLOOKUP($A420,'[1]Sheet 1'!$A:$AN,Y$1,0)</f>
        <v>Strategy Approved</v>
      </c>
      <c r="Z420" s="1" t="str">
        <f>VLOOKUP($A420,'[1]Sheet 1'!$A:$AN,Z$1,0)</f>
        <v>Novartis Digital Recruitment</v>
      </c>
      <c r="AA420" s="1" t="s">
        <v>466</v>
      </c>
      <c r="AB420" s="1" t="s">
        <v>529</v>
      </c>
      <c r="AC420" s="1" t="s">
        <v>588</v>
      </c>
      <c r="AD420" s="1" t="str">
        <f>VLOOKUP($A420,'[1]Sheet 1'!$A:$AN,AD$1,0)</f>
        <v>2020 Ongoing</v>
      </c>
      <c r="AE420" s="1" t="str">
        <f>VLOOKUP($A420,'[1]Sheet 1'!$A:$AN,AE$1,0)</f>
        <v>SONAR - Available in Horizon</v>
      </c>
      <c r="AF420" s="1" t="s">
        <v>137</v>
      </c>
      <c r="AG420" s="1" t="str">
        <f>VLOOKUP($A420,'[1]Sheet 1'!$A:$AN,AG$1,0)</f>
        <v>Digital Recruitment</v>
      </c>
      <c r="AH420" s="1">
        <f>VLOOKUP($A420,'[1]Sheet 1'!$A:$AN,AH$1,0)</f>
        <v>0</v>
      </c>
      <c r="AI420" s="1" t="str">
        <f>VLOOKUP($A420,'[1]Sheet 1'!$A:$AN,AI$1,0)</f>
        <v>Clinical Development</v>
      </c>
      <c r="AJ420" s="1" t="str">
        <f>VLOOKUP($A420,'[1]Sheet 1'!$A:$AN,AJ$1,0)</f>
        <v>ClinOps and Trial Execution</v>
      </c>
      <c r="AK420" s="1" t="e">
        <f>VLOOKUP($A420,'[1]Sheet 1'!$A:$AN,AK$1,0)</f>
        <v>#REF!</v>
      </c>
      <c r="AL420" s="1" t="e">
        <f>VLOOKUP($A420,'[1]Sheet 1'!$A:$AN,AL$1,0)</f>
        <v>#REF!</v>
      </c>
      <c r="AM420" s="1" t="e">
        <f>VLOOKUP($A420,'[1]Sheet 1'!$A:$AN,AM$1,0)</f>
        <v>#REF!</v>
      </c>
      <c r="AN420" s="1" t="e">
        <f>VLOOKUP($A420,'[1]Sheet 1'!$A:$AN,AN$1,0)</f>
        <v>#REF!</v>
      </c>
      <c r="AO420" s="22" t="s">
        <v>1788</v>
      </c>
      <c r="AW420" s="1" t="s">
        <v>172</v>
      </c>
      <c r="AZ420" s="22" t="s">
        <v>1787</v>
      </c>
      <c r="BA420" s="1" t="s">
        <v>1789</v>
      </c>
      <c r="BB420" s="1" t="s">
        <v>166</v>
      </c>
      <c r="BC420" s="1" t="s">
        <v>134</v>
      </c>
      <c r="BD420" s="1" t="s">
        <v>466</v>
      </c>
      <c r="BE420" s="22" t="s">
        <v>1790</v>
      </c>
      <c r="BF420" s="1" t="s">
        <v>258</v>
      </c>
      <c r="BG420" s="1" t="s">
        <v>152</v>
      </c>
      <c r="BH420" s="1" t="s">
        <v>152</v>
      </c>
      <c r="BI420" s="23">
        <v>43553</v>
      </c>
      <c r="BJ420" s="23">
        <v>44473</v>
      </c>
      <c r="BK420" s="24">
        <v>856.7</v>
      </c>
      <c r="BL420" s="1">
        <v>0.6</v>
      </c>
      <c r="BM420" s="29">
        <v>6009634.46</v>
      </c>
      <c r="BO420" s="29">
        <v>6009634.46</v>
      </c>
      <c r="BP420" s="29">
        <v>89421.44</v>
      </c>
      <c r="BQ420" s="29">
        <v>66686.77</v>
      </c>
      <c r="BR420" s="29">
        <v>227488.26</v>
      </c>
      <c r="BS420" s="29">
        <v>472204.57</v>
      </c>
      <c r="BT420" s="29">
        <v>208894.32</v>
      </c>
      <c r="BU420" s="29"/>
      <c r="BV420" s="29"/>
      <c r="BW420" s="29"/>
      <c r="BX420" s="29"/>
      <c r="BY420" s="29"/>
      <c r="BZ420" s="29"/>
      <c r="CA420" s="29"/>
      <c r="CC420" s="29">
        <v>1064695.36</v>
      </c>
      <c r="CD420" s="29">
        <v>586180</v>
      </c>
      <c r="CU420" s="29">
        <v>586180</v>
      </c>
      <c r="CV420" s="29">
        <v>383596.47</v>
      </c>
      <c r="CW420" s="29">
        <v>764838.89</v>
      </c>
      <c r="CX420" s="29">
        <v>251220</v>
      </c>
      <c r="CY420" s="29">
        <v>251220</v>
      </c>
      <c r="DA420" s="29">
        <v>2344995.17</v>
      </c>
      <c r="DB420" s="29">
        <v>6595814.46</v>
      </c>
      <c r="DF420" s="22" t="s">
        <v>1011</v>
      </c>
      <c r="DJ420" s="22" t="s">
        <v>467</v>
      </c>
      <c r="DO420" s="1">
        <v>1.4</v>
      </c>
      <c r="DP420" s="1">
        <v>1.5</v>
      </c>
      <c r="DQ420" s="1">
        <v>0.4</v>
      </c>
    </row>
    <row r="421" ht="14" customHeight="1" spans="1:135">
      <c r="A421" s="1">
        <v>15377</v>
      </c>
      <c r="B421" s="1" t="s">
        <v>1791</v>
      </c>
      <c r="C421" s="1" t="s">
        <v>1792</v>
      </c>
      <c r="D421" s="1" t="s">
        <v>1399</v>
      </c>
      <c r="E421" s="1" t="s">
        <v>127</v>
      </c>
      <c r="F421" s="1" t="s">
        <v>277</v>
      </c>
      <c r="G421" s="1" t="s">
        <v>170</v>
      </c>
      <c r="H421" s="1">
        <v>0</v>
      </c>
      <c r="I421" s="1">
        <v>0</v>
      </c>
      <c r="J421" s="1">
        <v>0</v>
      </c>
      <c r="K421" s="7">
        <f t="shared" si="132"/>
        <v>543495.43</v>
      </c>
      <c r="L421" s="7">
        <f t="shared" si="133"/>
        <v>2460393.66</v>
      </c>
      <c r="M421" s="1">
        <f t="shared" si="134"/>
        <v>0.7718</v>
      </c>
      <c r="N421" s="13">
        <f t="shared" si="135"/>
        <v>9.52979925</v>
      </c>
      <c r="P421" s="1">
        <f t="shared" si="136"/>
        <v>0.7264</v>
      </c>
      <c r="Q421" s="1">
        <f>SUM(Q422:Q426)</f>
        <v>23.4</v>
      </c>
      <c r="S421" s="1" t="s">
        <v>130</v>
      </c>
      <c r="T421" s="1" t="str">
        <f>VLOOKUP($A421,'[1]Sheet 1'!$A:$AN,T$1,0)</f>
        <v>No</v>
      </c>
      <c r="U421" s="1" t="s">
        <v>466</v>
      </c>
      <c r="V421" s="1" t="s">
        <v>132</v>
      </c>
      <c r="W421" s="1" t="s">
        <v>609</v>
      </c>
      <c r="X421" s="1" t="s">
        <v>134</v>
      </c>
      <c r="Y421" s="1" t="str">
        <f>VLOOKUP($A421,'[1]Sheet 1'!$A:$AN,Y$1,0)</f>
        <v>Strategy Approved</v>
      </c>
      <c r="Z421" s="1" t="str">
        <f>VLOOKUP($A421,'[1]Sheet 1'!$A:$AN,Z$1,0)</f>
        <v>Adv Anal Use Cases</v>
      </c>
      <c r="AA421" s="1" t="s">
        <v>466</v>
      </c>
      <c r="AB421" s="1" t="s">
        <v>529</v>
      </c>
      <c r="AC421" s="1" t="s">
        <v>588</v>
      </c>
      <c r="AD421" s="1" t="str">
        <f>VLOOKUP($A421,'[1]Sheet 1'!$A:$AN,AD$1,0)</f>
        <v>2020 Ongoing</v>
      </c>
      <c r="AE421" s="1" t="str">
        <f>VLOOKUP($A421,'[1]Sheet 1'!$A:$AN,AE$1,0)</f>
        <v>SONAR - Available in Horizon</v>
      </c>
      <c r="AF421" s="1" t="s">
        <v>610</v>
      </c>
      <c r="AG421" s="1" t="str">
        <f>VLOOKUP($A421,'[1]Sheet 1'!$A:$AN,AG$1,0)</f>
        <v>Advanced Analytics Use Cases</v>
      </c>
      <c r="AH421" s="1">
        <f>VLOOKUP($A421,'[1]Sheet 1'!$A:$AN,AH$1,0)</f>
        <v>0</v>
      </c>
      <c r="AI421" s="1" t="str">
        <f>VLOOKUP($A421,'[1]Sheet 1'!$A:$AN,AI$1,0)</f>
        <v>Clinical Development</v>
      </c>
      <c r="AJ421" s="1" t="str">
        <f>VLOOKUP($A421,'[1]Sheet 1'!$A:$AN,AJ$1,0)</f>
        <v>Cross</v>
      </c>
      <c r="AK421" s="1" t="e">
        <f>VLOOKUP($A421,'[1]Sheet 1'!$A:$AN,AK$1,0)</f>
        <v>#REF!</v>
      </c>
      <c r="AL421" s="1" t="e">
        <f>VLOOKUP($A421,'[1]Sheet 1'!$A:$AN,AL$1,0)</f>
        <v>#REF!</v>
      </c>
      <c r="AM421" s="1" t="e">
        <f>VLOOKUP($A421,'[1]Sheet 1'!$A:$AN,AM$1,0)</f>
        <v>#REF!</v>
      </c>
      <c r="AN421" s="1" t="e">
        <f>VLOOKUP($A421,'[1]Sheet 1'!$A:$AN,AN$1,0)</f>
        <v>#REF!</v>
      </c>
      <c r="AO421" s="22" t="s">
        <v>1792</v>
      </c>
      <c r="AQ421" s="22" t="s">
        <v>1791</v>
      </c>
      <c r="AR421" s="1" t="s">
        <v>250</v>
      </c>
      <c r="AS421" s="1" t="s">
        <v>139</v>
      </c>
      <c r="AT421" s="1" t="s">
        <v>132</v>
      </c>
      <c r="AU421" s="1" t="s">
        <v>134</v>
      </c>
      <c r="AV421" s="1" t="s">
        <v>140</v>
      </c>
      <c r="AW421" s="1" t="s">
        <v>172</v>
      </c>
      <c r="AX421" s="1" t="s">
        <v>173</v>
      </c>
      <c r="AY421" s="22" t="s">
        <v>1793</v>
      </c>
      <c r="BI421" s="23">
        <v>43252</v>
      </c>
      <c r="BJ421" s="23">
        <v>45289</v>
      </c>
      <c r="BK421" s="24">
        <f t="shared" ref="BK421:CS421" si="158">SUM(BK422:BK425)</f>
        <v>1199.3</v>
      </c>
      <c r="BL421" s="1">
        <f t="shared" si="158"/>
        <v>0.8</v>
      </c>
      <c r="BM421" s="29">
        <f t="shared" si="158"/>
        <v>7069405.59</v>
      </c>
      <c r="BN421" s="1">
        <f t="shared" si="158"/>
        <v>0</v>
      </c>
      <c r="BO421" s="29">
        <f t="shared" si="158"/>
        <v>7069405.59</v>
      </c>
      <c r="BP421" s="29">
        <f t="shared" si="158"/>
        <v>291454.85</v>
      </c>
      <c r="BQ421" s="29">
        <f t="shared" si="158"/>
        <v>429166.94</v>
      </c>
      <c r="BR421" s="29">
        <f t="shared" si="158"/>
        <v>-675982.7</v>
      </c>
      <c r="BS421" s="29">
        <f t="shared" si="158"/>
        <v>245994.05</v>
      </c>
      <c r="BT421" s="29">
        <f t="shared" si="158"/>
        <v>252862.29</v>
      </c>
      <c r="BU421" s="29">
        <f t="shared" si="158"/>
        <v>0</v>
      </c>
      <c r="BV421" s="29">
        <f t="shared" si="158"/>
        <v>0</v>
      </c>
      <c r="BW421" s="29">
        <f t="shared" si="158"/>
        <v>0</v>
      </c>
      <c r="BX421" s="29">
        <f t="shared" si="158"/>
        <v>0</v>
      </c>
      <c r="BY421" s="29">
        <f t="shared" si="158"/>
        <v>0</v>
      </c>
      <c r="BZ421" s="29">
        <f t="shared" si="158"/>
        <v>0</v>
      </c>
      <c r="CA421" s="29">
        <f t="shared" si="158"/>
        <v>0</v>
      </c>
      <c r="CB421" s="1">
        <f t="shared" si="158"/>
        <v>0</v>
      </c>
      <c r="CC421" s="29">
        <f t="shared" si="158"/>
        <v>543495.43</v>
      </c>
      <c r="CD421" s="29">
        <f t="shared" si="158"/>
        <v>2384666.66</v>
      </c>
      <c r="CE421" s="29">
        <f t="shared" si="158"/>
        <v>75727</v>
      </c>
      <c r="CF421" s="1">
        <f t="shared" si="158"/>
        <v>0</v>
      </c>
      <c r="CG421" s="1">
        <f t="shared" si="158"/>
        <v>0</v>
      </c>
      <c r="CH421" s="1">
        <f t="shared" si="158"/>
        <v>0</v>
      </c>
      <c r="CI421" s="1">
        <f t="shared" si="158"/>
        <v>0</v>
      </c>
      <c r="CJ421" s="1">
        <f t="shared" si="158"/>
        <v>0</v>
      </c>
      <c r="CK421" s="1">
        <f t="shared" si="158"/>
        <v>0</v>
      </c>
      <c r="CL421" s="1">
        <f t="shared" si="158"/>
        <v>0</v>
      </c>
      <c r="CM421" s="1">
        <f t="shared" si="158"/>
        <v>0</v>
      </c>
      <c r="CN421" s="1">
        <f t="shared" si="158"/>
        <v>0</v>
      </c>
      <c r="CO421" s="1">
        <f t="shared" si="158"/>
        <v>0</v>
      </c>
      <c r="CP421" s="1">
        <f t="shared" si="158"/>
        <v>0</v>
      </c>
      <c r="CQ421" s="1">
        <f t="shared" si="158"/>
        <v>0</v>
      </c>
      <c r="CR421" s="1">
        <f t="shared" si="158"/>
        <v>0</v>
      </c>
      <c r="CS421" s="1">
        <f t="shared" si="158"/>
        <v>0</v>
      </c>
      <c r="CT421" s="1" t="s">
        <v>188</v>
      </c>
      <c r="CU421" s="29">
        <f t="shared" ref="CU421:DB421" si="159">SUM(CU422:CU425)</f>
        <v>2460393.66</v>
      </c>
      <c r="CV421" s="29">
        <f t="shared" si="159"/>
        <v>44639.09</v>
      </c>
      <c r="CW421" s="29">
        <f t="shared" si="159"/>
        <v>839523</v>
      </c>
      <c r="CX421" s="29">
        <f t="shared" si="159"/>
        <v>1022000</v>
      </c>
      <c r="CY421" s="29">
        <f t="shared" si="159"/>
        <v>1022000</v>
      </c>
      <c r="CZ421" s="29">
        <f t="shared" si="159"/>
        <v>277000</v>
      </c>
      <c r="DA421" s="29">
        <f t="shared" si="159"/>
        <v>4983124.85</v>
      </c>
      <c r="DB421" s="29">
        <f t="shared" si="159"/>
        <v>9529799.25</v>
      </c>
      <c r="DE421" s="22" t="s">
        <v>1399</v>
      </c>
      <c r="DI421" s="22" t="s">
        <v>1527</v>
      </c>
      <c r="DK421" s="1">
        <f t="shared" ref="DK421:EE421" si="160">SUM(DK422:DK425)</f>
        <v>0</v>
      </c>
      <c r="DL421" s="1">
        <f t="shared" si="160"/>
        <v>0</v>
      </c>
      <c r="DM421" s="1">
        <f t="shared" si="160"/>
        <v>0</v>
      </c>
      <c r="DN421" s="1">
        <f t="shared" si="160"/>
        <v>0.4</v>
      </c>
      <c r="DO421" s="1">
        <f t="shared" si="160"/>
        <v>1.3</v>
      </c>
      <c r="DP421" s="1">
        <f t="shared" si="160"/>
        <v>1.5</v>
      </c>
      <c r="DQ421" s="1">
        <f t="shared" si="160"/>
        <v>2</v>
      </c>
      <c r="DR421" s="1">
        <f t="shared" si="160"/>
        <v>1</v>
      </c>
      <c r="DS421" s="1">
        <f t="shared" si="160"/>
        <v>0.4</v>
      </c>
      <c r="DT421" s="1">
        <f t="shared" si="160"/>
        <v>0</v>
      </c>
      <c r="DU421" s="1">
        <f t="shared" si="160"/>
        <v>0</v>
      </c>
      <c r="DV421" s="1">
        <f t="shared" si="160"/>
        <v>0</v>
      </c>
      <c r="DW421" s="1">
        <f t="shared" si="160"/>
        <v>0</v>
      </c>
      <c r="DX421" s="1">
        <f t="shared" si="160"/>
        <v>0</v>
      </c>
      <c r="DY421" s="1">
        <f t="shared" si="160"/>
        <v>0</v>
      </c>
      <c r="DZ421" s="1">
        <f t="shared" si="160"/>
        <v>0</v>
      </c>
      <c r="EA421" s="1">
        <f t="shared" si="160"/>
        <v>0</v>
      </c>
      <c r="EB421" s="1">
        <f t="shared" si="160"/>
        <v>0</v>
      </c>
      <c r="EC421" s="1">
        <f t="shared" si="160"/>
        <v>0</v>
      </c>
      <c r="ED421" s="1">
        <f t="shared" si="160"/>
        <v>0</v>
      </c>
      <c r="EE421" s="1">
        <f t="shared" si="160"/>
        <v>0</v>
      </c>
    </row>
    <row r="422" ht="14" hidden="1" customHeight="1" spans="1:114">
      <c r="A422" s="1" t="s">
        <v>1794</v>
      </c>
      <c r="B422" s="1" t="s">
        <v>1791</v>
      </c>
      <c r="C422" s="1" t="s">
        <v>1792</v>
      </c>
      <c r="D422" s="1" t="s">
        <v>1399</v>
      </c>
      <c r="E422" s="1" t="s">
        <v>149</v>
      </c>
      <c r="F422" s="1" t="s">
        <v>277</v>
      </c>
      <c r="G422" s="1" t="s">
        <v>170</v>
      </c>
      <c r="H422" s="1" t="s">
        <v>1795</v>
      </c>
      <c r="K422" s="1">
        <f t="shared" si="132"/>
        <v>0</v>
      </c>
      <c r="L422" s="7">
        <f t="shared" si="133"/>
        <v>0</v>
      </c>
      <c r="M422" s="1">
        <f t="shared" si="134"/>
        <v>0</v>
      </c>
      <c r="N422" s="13">
        <f t="shared" si="135"/>
        <v>0</v>
      </c>
      <c r="P422" s="1">
        <f t="shared" si="136"/>
        <v>0</v>
      </c>
      <c r="Q422" s="1">
        <v>0</v>
      </c>
      <c r="S422" s="1" t="s">
        <v>130</v>
      </c>
      <c r="T422" s="1" t="e">
        <f>VLOOKUP($A422,'[1]Sheet 1'!$A:$AN,T$1,0)</f>
        <v>#N/A</v>
      </c>
      <c r="U422" s="1" t="s">
        <v>466</v>
      </c>
      <c r="V422" s="1" t="s">
        <v>132</v>
      </c>
      <c r="W422" s="1" t="s">
        <v>133</v>
      </c>
      <c r="X422" s="1" t="s">
        <v>134</v>
      </c>
      <c r="Y422" s="1" t="str">
        <f>VLOOKUP($A422,'[1]Sheet 1'!$A:$AN,Y$1,0)</f>
        <v>Proposed Plan</v>
      </c>
      <c r="Z422" s="1" t="str">
        <f>VLOOKUP($A422,'[1]Sheet 1'!$A:$AN,Z$1,0)</f>
        <v>2019 DU Use Cases - IT investment</v>
      </c>
      <c r="AA422" s="1" t="s">
        <v>466</v>
      </c>
      <c r="AB422" s="1" t="s">
        <v>529</v>
      </c>
      <c r="AC422" s="1" t="s">
        <v>588</v>
      </c>
      <c r="AD422" s="1" t="e">
        <f>VLOOKUP($A422,'[1]Sheet 1'!$A:$AN,AD$1,0)</f>
        <v>#N/A</v>
      </c>
      <c r="AE422" s="1" t="e">
        <f>VLOOKUP($A422,'[1]Sheet 1'!$A:$AN,AE$1,0)</f>
        <v>#N/A</v>
      </c>
      <c r="AF422" s="1" t="s">
        <v>610</v>
      </c>
      <c r="AG422" s="1" t="e">
        <f>VLOOKUP($A422,'[1]Sheet 1'!$A:$AN,AG$1,0)</f>
        <v>#N/A</v>
      </c>
      <c r="AH422" s="1" t="e">
        <f>VLOOKUP($A422,'[1]Sheet 1'!$A:$AN,AH$1,0)</f>
        <v>#N/A</v>
      </c>
      <c r="AI422" s="1" t="e">
        <f>VLOOKUP($A422,'[1]Sheet 1'!$A:$AN,AI$1,0)</f>
        <v>#N/A</v>
      </c>
      <c r="AJ422" s="1" t="e">
        <f>VLOOKUP($A422,'[1]Sheet 1'!$A:$AN,AJ$1,0)</f>
        <v>#N/A</v>
      </c>
      <c r="AK422" s="1" t="e">
        <f>VLOOKUP($A422,'[1]Sheet 1'!$A:$AN,AK$1,0)</f>
        <v>#REF!</v>
      </c>
      <c r="AL422" s="1" t="e">
        <f>VLOOKUP($A422,'[1]Sheet 1'!$A:$AN,AL$1,0)</f>
        <v>#REF!</v>
      </c>
      <c r="AM422" s="1" t="e">
        <f>VLOOKUP($A422,'[1]Sheet 1'!$A:$AN,AM$1,0)</f>
        <v>#REF!</v>
      </c>
      <c r="AN422" s="1" t="e">
        <f>VLOOKUP($A422,'[1]Sheet 1'!$A:$AN,AN$1,0)</f>
        <v>#REF!</v>
      </c>
      <c r="AO422" s="22" t="s">
        <v>1796</v>
      </c>
      <c r="AW422" s="1" t="s">
        <v>141</v>
      </c>
      <c r="AZ422" s="22" t="s">
        <v>1795</v>
      </c>
      <c r="BA422" s="1" t="s">
        <v>1797</v>
      </c>
      <c r="BB422" s="1" t="s">
        <v>181</v>
      </c>
      <c r="BD422" s="1" t="s">
        <v>466</v>
      </c>
      <c r="BF422" s="1" t="s">
        <v>138</v>
      </c>
      <c r="BG422" s="1" t="s">
        <v>152</v>
      </c>
      <c r="BH422" s="1" t="s">
        <v>152</v>
      </c>
      <c r="BI422" s="23">
        <v>43467</v>
      </c>
      <c r="BJ422" s="23">
        <v>43830</v>
      </c>
      <c r="DF422" s="22" t="s">
        <v>169</v>
      </c>
      <c r="DJ422" s="22" t="s">
        <v>169</v>
      </c>
    </row>
    <row r="423" ht="14" hidden="1" customHeight="1" spans="1:121">
      <c r="A423" s="1" t="s">
        <v>1798</v>
      </c>
      <c r="B423" s="1" t="s">
        <v>1791</v>
      </c>
      <c r="C423" s="1" t="s">
        <v>1792</v>
      </c>
      <c r="D423" s="1" t="s">
        <v>1399</v>
      </c>
      <c r="E423" s="1" t="s">
        <v>149</v>
      </c>
      <c r="F423" s="1" t="s">
        <v>277</v>
      </c>
      <c r="G423" s="1" t="s">
        <v>1255</v>
      </c>
      <c r="H423" s="1" t="s">
        <v>1799</v>
      </c>
      <c r="I423" s="1">
        <v>0</v>
      </c>
      <c r="J423" s="1">
        <v>0</v>
      </c>
      <c r="K423" s="1">
        <f t="shared" si="132"/>
        <v>105176</v>
      </c>
      <c r="L423" s="7">
        <f t="shared" si="133"/>
        <v>248393.66</v>
      </c>
      <c r="M423" s="1">
        <f t="shared" si="134"/>
        <v>0.1135</v>
      </c>
      <c r="N423" s="13">
        <f t="shared" si="135"/>
        <v>0.44898251</v>
      </c>
      <c r="P423" s="1">
        <f t="shared" si="136"/>
        <v>0.2043</v>
      </c>
      <c r="Q423" s="1">
        <v>0</v>
      </c>
      <c r="S423" s="1" t="s">
        <v>130</v>
      </c>
      <c r="T423" s="1" t="str">
        <f>VLOOKUP($A423,'[1]Sheet 1'!$A:$AN,T$1,0)</f>
        <v>No</v>
      </c>
      <c r="U423" s="1" t="s">
        <v>466</v>
      </c>
      <c r="V423" s="1" t="s">
        <v>132</v>
      </c>
      <c r="W423" s="1" t="s">
        <v>609</v>
      </c>
      <c r="X423" s="1" t="s">
        <v>134</v>
      </c>
      <c r="Y423" s="1" t="str">
        <f>VLOOKUP($A423,'[1]Sheet 1'!$A:$AN,Y$1,0)</f>
        <v>Strategy Approved</v>
      </c>
      <c r="Z423" s="1" t="str">
        <f>VLOOKUP($A423,'[1]Sheet 1'!$A:$AN,Z$1,0)</f>
        <v>CAR-T AI with CMU</v>
      </c>
      <c r="AA423" s="1" t="s">
        <v>466</v>
      </c>
      <c r="AB423" s="1" t="s">
        <v>131</v>
      </c>
      <c r="AC423" s="1" t="s">
        <v>588</v>
      </c>
      <c r="AD423" s="1" t="str">
        <f>VLOOKUP($A423,'[1]Sheet 1'!$A:$AN,AD$1,0)</f>
        <v>2020 Ongoing</v>
      </c>
      <c r="AE423" s="1" t="str">
        <f>VLOOKUP($A423,'[1]Sheet 1'!$A:$AN,AE$1,0)</f>
        <v>SONAR - Available in Horizon</v>
      </c>
      <c r="AF423" s="1" t="s">
        <v>610</v>
      </c>
      <c r="AG423" s="1" t="str">
        <f>VLOOKUP($A423,'[1]Sheet 1'!$A:$AN,AG$1,0)</f>
        <v>Advanced Analytics Use Cases</v>
      </c>
      <c r="AH423" s="1">
        <f>VLOOKUP($A423,'[1]Sheet 1'!$A:$AN,AH$1,0)</f>
        <v>0</v>
      </c>
      <c r="AI423" s="1" t="str">
        <f>VLOOKUP($A423,'[1]Sheet 1'!$A:$AN,AI$1,0)</f>
        <v>Clinical Development</v>
      </c>
      <c r="AJ423" s="1" t="str">
        <f>VLOOKUP($A423,'[1]Sheet 1'!$A:$AN,AJ$1,0)</f>
        <v>Cross</v>
      </c>
      <c r="AK423" s="1" t="e">
        <f>VLOOKUP($A423,'[1]Sheet 1'!$A:$AN,AK$1,0)</f>
        <v>#REF!</v>
      </c>
      <c r="AL423" s="1" t="e">
        <f>VLOOKUP($A423,'[1]Sheet 1'!$A:$AN,AL$1,0)</f>
        <v>#REF!</v>
      </c>
      <c r="AM423" s="1" t="e">
        <f>VLOOKUP($A423,'[1]Sheet 1'!$A:$AN,AM$1,0)</f>
        <v>#REF!</v>
      </c>
      <c r="AN423" s="1" t="e">
        <f>VLOOKUP($A423,'[1]Sheet 1'!$A:$AN,AN$1,0)</f>
        <v>#REF!</v>
      </c>
      <c r="AO423" s="22" t="s">
        <v>1800</v>
      </c>
      <c r="AW423" s="1" t="s">
        <v>172</v>
      </c>
      <c r="AZ423" s="22" t="s">
        <v>1799</v>
      </c>
      <c r="BA423" s="1" t="s">
        <v>1801</v>
      </c>
      <c r="BB423" s="1" t="s">
        <v>1325</v>
      </c>
      <c r="BC423" s="1" t="s">
        <v>134</v>
      </c>
      <c r="BD423" s="1" t="s">
        <v>466</v>
      </c>
      <c r="BF423" s="1" t="s">
        <v>258</v>
      </c>
      <c r="BG423" s="1" t="s">
        <v>152</v>
      </c>
      <c r="BH423" s="1" t="s">
        <v>152</v>
      </c>
      <c r="BI423" s="23">
        <v>43437</v>
      </c>
      <c r="BJ423" s="23">
        <v>44561</v>
      </c>
      <c r="BK423" s="24">
        <v>375.5</v>
      </c>
      <c r="BL423" s="1">
        <v>0.2</v>
      </c>
      <c r="BM423" s="29">
        <v>200588.85</v>
      </c>
      <c r="BO423" s="29">
        <v>200588.85</v>
      </c>
      <c r="BP423" s="29">
        <v>55176</v>
      </c>
      <c r="BT423" s="29">
        <v>50000</v>
      </c>
      <c r="BU423" s="29"/>
      <c r="BV423" s="29"/>
      <c r="BW423" s="29"/>
      <c r="BX423" s="29"/>
      <c r="BY423" s="29"/>
      <c r="BZ423" s="29"/>
      <c r="CA423" s="29"/>
      <c r="CC423" s="29">
        <v>105176</v>
      </c>
      <c r="CD423" s="29">
        <v>172666.66</v>
      </c>
      <c r="CE423" s="29">
        <v>75727</v>
      </c>
      <c r="CU423" s="29">
        <v>248393.66</v>
      </c>
      <c r="CV423" s="29">
        <v>55176</v>
      </c>
      <c r="CW423" s="29">
        <v>74666.66</v>
      </c>
      <c r="CX423" s="29">
        <v>74000</v>
      </c>
      <c r="CY423" s="29">
        <v>74000</v>
      </c>
      <c r="CZ423" s="29">
        <v>277000</v>
      </c>
      <c r="DA423" s="29">
        <v>475124.85</v>
      </c>
      <c r="DB423" s="29">
        <v>448982.51</v>
      </c>
      <c r="DF423" s="22" t="s">
        <v>1802</v>
      </c>
      <c r="DJ423" s="22" t="s">
        <v>1802</v>
      </c>
      <c r="DN423" s="1">
        <v>0</v>
      </c>
      <c r="DO423" s="1">
        <v>0.1</v>
      </c>
      <c r="DP423" s="1">
        <v>0.8</v>
      </c>
      <c r="DQ423" s="1">
        <v>0.5</v>
      </c>
    </row>
    <row r="424" ht="14" hidden="1" customHeight="1" spans="1:123">
      <c r="A424" s="1" t="s">
        <v>1803</v>
      </c>
      <c r="B424" s="1" t="s">
        <v>1791</v>
      </c>
      <c r="C424" s="1" t="s">
        <v>1792</v>
      </c>
      <c r="D424" s="1" t="s">
        <v>1399</v>
      </c>
      <c r="E424" s="1" t="s">
        <v>149</v>
      </c>
      <c r="F424" s="1" t="s">
        <v>277</v>
      </c>
      <c r="G424" s="1" t="s">
        <v>1255</v>
      </c>
      <c r="H424" s="1" t="s">
        <v>1804</v>
      </c>
      <c r="K424" s="1">
        <f t="shared" si="132"/>
        <v>0</v>
      </c>
      <c r="L424" s="7">
        <f t="shared" si="133"/>
        <v>0</v>
      </c>
      <c r="M424" s="1">
        <f t="shared" si="134"/>
        <v>0.6583</v>
      </c>
      <c r="N424" s="13">
        <f t="shared" si="135"/>
        <v>0</v>
      </c>
      <c r="P424" s="1">
        <f t="shared" si="136"/>
        <v>0.4313</v>
      </c>
      <c r="Q424" s="1">
        <v>0</v>
      </c>
      <c r="S424" s="1" t="s">
        <v>130</v>
      </c>
      <c r="T424" s="1" t="e">
        <f>VLOOKUP($A424,'[1]Sheet 1'!$A:$AN,T$1,0)</f>
        <v>#N/A</v>
      </c>
      <c r="U424" s="1" t="s">
        <v>466</v>
      </c>
      <c r="V424" s="1" t="s">
        <v>132</v>
      </c>
      <c r="W424" s="1" t="s">
        <v>133</v>
      </c>
      <c r="X424" s="1" t="s">
        <v>134</v>
      </c>
      <c r="Y424" s="1" t="str">
        <f>VLOOKUP($A424,'[1]Sheet 1'!$A:$AN,Y$1,0)</f>
        <v>Strategy Approved</v>
      </c>
      <c r="Z424" s="1" t="str">
        <f>VLOOKUP($A424,'[1]Sheet 1'!$A:$AN,Z$1,0)</f>
        <v>DDN001A1 General</v>
      </c>
      <c r="AA424" s="1" t="s">
        <v>131</v>
      </c>
      <c r="AB424" s="1" t="s">
        <v>135</v>
      </c>
      <c r="AC424" s="1" t="s">
        <v>588</v>
      </c>
      <c r="AD424" s="1" t="e">
        <f>VLOOKUP($A424,'[1]Sheet 1'!$A:$AN,AD$1,0)</f>
        <v>#N/A</v>
      </c>
      <c r="AE424" s="1" t="e">
        <f>VLOOKUP($A424,'[1]Sheet 1'!$A:$AN,AE$1,0)</f>
        <v>#N/A</v>
      </c>
      <c r="AF424" s="1" t="s">
        <v>610</v>
      </c>
      <c r="AG424" s="1" t="e">
        <f>VLOOKUP($A424,'[1]Sheet 1'!$A:$AN,AG$1,0)</f>
        <v>#N/A</v>
      </c>
      <c r="AH424" s="1" t="e">
        <f>VLOOKUP($A424,'[1]Sheet 1'!$A:$AN,AH$1,0)</f>
        <v>#N/A</v>
      </c>
      <c r="AI424" s="1" t="e">
        <f>VLOOKUP($A424,'[1]Sheet 1'!$A:$AN,AI$1,0)</f>
        <v>#N/A</v>
      </c>
      <c r="AJ424" s="1" t="e">
        <f>VLOOKUP($A424,'[1]Sheet 1'!$A:$AN,AJ$1,0)</f>
        <v>#N/A</v>
      </c>
      <c r="AK424" s="1" t="e">
        <f>VLOOKUP($A424,'[1]Sheet 1'!$A:$AN,AK$1,0)</f>
        <v>#REF!</v>
      </c>
      <c r="AL424" s="1" t="e">
        <f>VLOOKUP($A424,'[1]Sheet 1'!$A:$AN,AL$1,0)</f>
        <v>#REF!</v>
      </c>
      <c r="AM424" s="1" t="e">
        <f>VLOOKUP($A424,'[1]Sheet 1'!$A:$AN,AM$1,0)</f>
        <v>#REF!</v>
      </c>
      <c r="AN424" s="1" t="e">
        <f>VLOOKUP($A424,'[1]Sheet 1'!$A:$AN,AN$1,0)</f>
        <v>#REF!</v>
      </c>
      <c r="AO424" s="22" t="s">
        <v>1805</v>
      </c>
      <c r="AW424" s="1" t="s">
        <v>172</v>
      </c>
      <c r="AZ424" s="22" t="s">
        <v>1804</v>
      </c>
      <c r="BA424" s="1" t="s">
        <v>1335</v>
      </c>
      <c r="BB424" s="1" t="s">
        <v>1806</v>
      </c>
      <c r="BD424" s="1" t="s">
        <v>466</v>
      </c>
      <c r="BF424" s="1" t="s">
        <v>258</v>
      </c>
      <c r="BG424" s="1" t="s">
        <v>152</v>
      </c>
      <c r="BH424" s="1" t="s">
        <v>152</v>
      </c>
      <c r="BI424" s="23">
        <v>43405</v>
      </c>
      <c r="BJ424" s="23">
        <v>45085</v>
      </c>
      <c r="BK424" s="24">
        <v>743.3</v>
      </c>
      <c r="BL424" s="1">
        <v>0.5</v>
      </c>
      <c r="DF424" s="22" t="s">
        <v>1807</v>
      </c>
      <c r="DJ424" s="22" t="s">
        <v>1808</v>
      </c>
      <c r="DN424" s="1">
        <v>0.1</v>
      </c>
      <c r="DO424" s="1">
        <v>1.1</v>
      </c>
      <c r="DP424" s="1">
        <v>0.7</v>
      </c>
      <c r="DQ424" s="1">
        <v>1.5</v>
      </c>
      <c r="DR424" s="1">
        <v>1</v>
      </c>
      <c r="DS424" s="1">
        <v>0.4</v>
      </c>
    </row>
    <row r="425" ht="14" hidden="1" customHeight="1" spans="1:119">
      <c r="A425" s="1" t="s">
        <v>1809</v>
      </c>
      <c r="B425" s="1" t="s">
        <v>1791</v>
      </c>
      <c r="C425" s="1" t="s">
        <v>1792</v>
      </c>
      <c r="D425" s="1" t="s">
        <v>1399</v>
      </c>
      <c r="E425" s="1" t="s">
        <v>149</v>
      </c>
      <c r="F425" s="1" t="s">
        <v>277</v>
      </c>
      <c r="G425" s="1" t="s">
        <v>170</v>
      </c>
      <c r="H425" s="1" t="s">
        <v>1810</v>
      </c>
      <c r="I425" s="1">
        <v>0</v>
      </c>
      <c r="J425" s="1">
        <v>0</v>
      </c>
      <c r="K425" s="1">
        <f t="shared" si="132"/>
        <v>438319.43</v>
      </c>
      <c r="L425" s="7">
        <f t="shared" si="133"/>
        <v>2212000</v>
      </c>
      <c r="M425" s="1">
        <f t="shared" si="134"/>
        <v>0</v>
      </c>
      <c r="N425" s="13">
        <f t="shared" si="135"/>
        <v>9.08081674</v>
      </c>
      <c r="P425" s="1">
        <f t="shared" si="136"/>
        <v>0.0908</v>
      </c>
      <c r="Q425" s="1">
        <v>22.5</v>
      </c>
      <c r="S425" s="1" t="s">
        <v>130</v>
      </c>
      <c r="T425" s="1" t="str">
        <f>VLOOKUP($A425,'[1]Sheet 1'!$A:$AN,T$1,0)</f>
        <v>No</v>
      </c>
      <c r="U425" s="1" t="s">
        <v>466</v>
      </c>
      <c r="V425" s="1" t="s">
        <v>132</v>
      </c>
      <c r="W425" s="1" t="s">
        <v>604</v>
      </c>
      <c r="X425" s="1" t="s">
        <v>134</v>
      </c>
      <c r="Y425" s="1" t="str">
        <f>VLOOKUP($A425,'[1]Sheet 1'!$A:$AN,Y$1,0)</f>
        <v>Strategy Approved</v>
      </c>
      <c r="Z425" s="1" t="str">
        <f>VLOOKUP($A425,'[1]Sheet 1'!$A:$AN,Z$1,0)</f>
        <v>Umbrella Oxford BDI</v>
      </c>
      <c r="AA425" s="1" t="s">
        <v>466</v>
      </c>
      <c r="AB425" s="1" t="s">
        <v>131</v>
      </c>
      <c r="AC425" s="1" t="s">
        <v>588</v>
      </c>
      <c r="AD425" s="1" t="str">
        <f>VLOOKUP($A425,'[1]Sheet 1'!$A:$AN,AD$1,0)</f>
        <v>2020 Ongoing</v>
      </c>
      <c r="AE425" s="1" t="str">
        <f>VLOOKUP($A425,'[1]Sheet 1'!$A:$AN,AE$1,0)</f>
        <v>SONAR - Available in Horizon</v>
      </c>
      <c r="AF425" s="1" t="s">
        <v>610</v>
      </c>
      <c r="AG425" s="1" t="str">
        <f>VLOOKUP($A425,'[1]Sheet 1'!$A:$AN,AG$1,0)</f>
        <v>Advanced Analytics Use Cases</v>
      </c>
      <c r="AH425" s="1">
        <f>VLOOKUP($A425,'[1]Sheet 1'!$A:$AN,AH$1,0)</f>
        <v>0</v>
      </c>
      <c r="AI425" s="1" t="str">
        <f>VLOOKUP($A425,'[1]Sheet 1'!$A:$AN,AI$1,0)</f>
        <v>Clinical Development</v>
      </c>
      <c r="AJ425" s="1" t="str">
        <f>VLOOKUP($A425,'[1]Sheet 1'!$A:$AN,AJ$1,0)</f>
        <v>Cross</v>
      </c>
      <c r="AK425" s="1" t="e">
        <f>VLOOKUP($A425,'[1]Sheet 1'!$A:$AN,AK$1,0)</f>
        <v>#REF!</v>
      </c>
      <c r="AL425" s="1" t="e">
        <f>VLOOKUP($A425,'[1]Sheet 1'!$A:$AN,AL$1,0)</f>
        <v>#REF!</v>
      </c>
      <c r="AM425" s="1" t="e">
        <f>VLOOKUP($A425,'[1]Sheet 1'!$A:$AN,AM$1,0)</f>
        <v>#REF!</v>
      </c>
      <c r="AN425" s="1" t="e">
        <f>VLOOKUP($A425,'[1]Sheet 1'!$A:$AN,AN$1,0)</f>
        <v>#REF!</v>
      </c>
      <c r="AO425" s="22" t="s">
        <v>1811</v>
      </c>
      <c r="AW425" s="1" t="s">
        <v>172</v>
      </c>
      <c r="AZ425" s="22" t="s">
        <v>1810</v>
      </c>
      <c r="BA425" s="1" t="s">
        <v>1812</v>
      </c>
      <c r="BB425" s="1" t="s">
        <v>181</v>
      </c>
      <c r="BC425" s="1" t="s">
        <v>134</v>
      </c>
      <c r="BD425" s="1" t="s">
        <v>466</v>
      </c>
      <c r="BF425" s="1" t="s">
        <v>258</v>
      </c>
      <c r="BG425" s="1" t="s">
        <v>152</v>
      </c>
      <c r="BH425" s="1" t="s">
        <v>152</v>
      </c>
      <c r="BI425" s="23">
        <v>43346</v>
      </c>
      <c r="BJ425" s="23">
        <v>45289</v>
      </c>
      <c r="BK425" s="24">
        <v>80.5</v>
      </c>
      <c r="BL425" s="1">
        <v>0.1</v>
      </c>
      <c r="BM425" s="29">
        <v>6868816.74</v>
      </c>
      <c r="BO425" s="29">
        <v>6868816.74</v>
      </c>
      <c r="BP425" s="29">
        <v>236278.85</v>
      </c>
      <c r="BQ425" s="29">
        <v>429166.94</v>
      </c>
      <c r="BR425" s="29">
        <v>-675982.7</v>
      </c>
      <c r="BS425" s="29">
        <v>245994.05</v>
      </c>
      <c r="BT425" s="29">
        <v>202862.29</v>
      </c>
      <c r="BU425" s="29"/>
      <c r="BV425" s="29"/>
      <c r="BW425" s="29"/>
      <c r="BX425" s="29"/>
      <c r="BY425" s="29"/>
      <c r="BZ425" s="29"/>
      <c r="CA425" s="29"/>
      <c r="CC425" s="29">
        <v>438319.43</v>
      </c>
      <c r="CD425" s="29">
        <v>2212000</v>
      </c>
      <c r="CU425" s="29">
        <v>2212000</v>
      </c>
      <c r="CV425" s="29">
        <v>-10536.91</v>
      </c>
      <c r="CW425" s="29">
        <v>764856.34</v>
      </c>
      <c r="CX425" s="29">
        <v>948000</v>
      </c>
      <c r="CY425" s="29">
        <v>948000</v>
      </c>
      <c r="DA425" s="29">
        <v>4508000</v>
      </c>
      <c r="DB425" s="29">
        <v>9080816.74</v>
      </c>
      <c r="DF425" s="22" t="s">
        <v>1399</v>
      </c>
      <c r="DJ425" s="22" t="s">
        <v>1399</v>
      </c>
      <c r="DN425" s="1">
        <v>0.3</v>
      </c>
      <c r="DO425" s="1">
        <v>0.1</v>
      </c>
    </row>
    <row r="426" ht="14" customHeight="1" spans="1:135">
      <c r="A426" s="1">
        <v>15378</v>
      </c>
      <c r="B426" s="1" t="s">
        <v>1813</v>
      </c>
      <c r="C426" s="1" t="s">
        <v>1814</v>
      </c>
      <c r="D426" s="1" t="s">
        <v>1070</v>
      </c>
      <c r="E426" s="1" t="s">
        <v>127</v>
      </c>
      <c r="F426" s="1" t="s">
        <v>277</v>
      </c>
      <c r="G426" s="1" t="s">
        <v>129</v>
      </c>
      <c r="H426" s="1">
        <v>0</v>
      </c>
      <c r="I426" s="1">
        <v>0</v>
      </c>
      <c r="J426" s="1">
        <v>0</v>
      </c>
      <c r="K426" s="7">
        <f t="shared" si="132"/>
        <v>0</v>
      </c>
      <c r="L426" s="7">
        <f t="shared" si="133"/>
        <v>0</v>
      </c>
      <c r="M426" s="1">
        <f t="shared" si="134"/>
        <v>2.4062</v>
      </c>
      <c r="N426" s="13">
        <f t="shared" si="135"/>
        <v>1.61987026</v>
      </c>
      <c r="P426" s="1">
        <f t="shared" si="136"/>
        <v>2.6105</v>
      </c>
      <c r="Q426" s="1">
        <f>SUM(Q427:Q429)</f>
        <v>0.9</v>
      </c>
      <c r="S426" s="1" t="s">
        <v>130</v>
      </c>
      <c r="T426" s="1" t="str">
        <f>VLOOKUP($A426,'[1]Sheet 1'!$A:$AN,T$1,0)</f>
        <v>No</v>
      </c>
      <c r="U426" s="1" t="s">
        <v>466</v>
      </c>
      <c r="V426" s="1" t="s">
        <v>132</v>
      </c>
      <c r="W426" s="1" t="s">
        <v>569</v>
      </c>
      <c r="X426" s="1" t="s">
        <v>134</v>
      </c>
      <c r="Y426" s="1" t="str">
        <f>VLOOKUP($A426,'[1]Sheet 1'!$A:$AN,Y$1,0)</f>
        <v>Strategy Approved</v>
      </c>
      <c r="Z426" s="1" t="str">
        <f>VLOOKUP($A426,'[1]Sheet 1'!$A:$AN,Z$1,0)</f>
        <v>API Modelling</v>
      </c>
      <c r="AA426" s="1" t="s">
        <v>131</v>
      </c>
      <c r="AB426" s="1" t="s">
        <v>131</v>
      </c>
      <c r="AC426" s="1" t="s">
        <v>588</v>
      </c>
      <c r="AD426" s="1" t="str">
        <f>VLOOKUP($A426,'[1]Sheet 1'!$A:$AN,AD$1,0)</f>
        <v>2020 Ongoing</v>
      </c>
      <c r="AE426" s="1" t="str">
        <f>VLOOKUP($A426,'[1]Sheet 1'!$A:$AN,AE$1,0)</f>
        <v>SONAR - Available in Horizon</v>
      </c>
      <c r="AF426" s="1" t="s">
        <v>137</v>
      </c>
      <c r="AG426" s="1" t="str">
        <f>VLOOKUP($A426,'[1]Sheet 1'!$A:$AN,AG$1,0)</f>
        <v>Process Optimization &amp; Automation</v>
      </c>
      <c r="AH426" s="1">
        <f>VLOOKUP($A426,'[1]Sheet 1'!$A:$AN,AH$1,0)</f>
        <v>0</v>
      </c>
      <c r="AI426" s="1" t="str">
        <f>VLOOKUP($A426,'[1]Sheet 1'!$A:$AN,AI$1,0)</f>
        <v>TRD Labs</v>
      </c>
      <c r="AJ426" s="1" t="str">
        <f>VLOOKUP($A426,'[1]Sheet 1'!$A:$AN,AJ$1,0)</f>
        <v>Pharmaceutical Process and Product Development</v>
      </c>
      <c r="AK426" s="1" t="e">
        <f>VLOOKUP($A426,'[1]Sheet 1'!$A:$AN,AK$1,0)</f>
        <v>#REF!</v>
      </c>
      <c r="AL426" s="1" t="e">
        <f>VLOOKUP($A426,'[1]Sheet 1'!$A:$AN,AL$1,0)</f>
        <v>#REF!</v>
      </c>
      <c r="AM426" s="1" t="e">
        <f>VLOOKUP($A426,'[1]Sheet 1'!$A:$AN,AM$1,0)</f>
        <v>#REF!</v>
      </c>
      <c r="AN426" s="1" t="e">
        <f>VLOOKUP($A426,'[1]Sheet 1'!$A:$AN,AN$1,0)</f>
        <v>#REF!</v>
      </c>
      <c r="AO426" s="22" t="s">
        <v>1814</v>
      </c>
      <c r="AQ426" s="22" t="s">
        <v>1813</v>
      </c>
      <c r="AR426" s="1" t="s">
        <v>250</v>
      </c>
      <c r="AS426" s="1" t="s">
        <v>139</v>
      </c>
      <c r="AT426" s="1" t="s">
        <v>132</v>
      </c>
      <c r="AU426" s="1" t="s">
        <v>134</v>
      </c>
      <c r="AV426" s="1" t="s">
        <v>140</v>
      </c>
      <c r="AW426" s="1" t="s">
        <v>172</v>
      </c>
      <c r="AX426" s="1" t="s">
        <v>173</v>
      </c>
      <c r="AY426" s="22" t="s">
        <v>1815</v>
      </c>
      <c r="BI426" s="23">
        <v>43313</v>
      </c>
      <c r="BJ426" s="23">
        <v>44925</v>
      </c>
      <c r="BK426" s="24">
        <f t="shared" ref="BK426:CS426" si="161">SUM(BK427:BK429)</f>
        <v>3576</v>
      </c>
      <c r="BL426" s="24">
        <f t="shared" si="161"/>
        <v>2.4</v>
      </c>
      <c r="BM426" s="29">
        <f t="shared" si="161"/>
        <v>1619870.26</v>
      </c>
      <c r="BN426" s="24">
        <f t="shared" si="161"/>
        <v>0</v>
      </c>
      <c r="BO426" s="29">
        <f t="shared" si="161"/>
        <v>1619870.26</v>
      </c>
      <c r="BP426" s="24">
        <f t="shared" si="161"/>
        <v>0</v>
      </c>
      <c r="BQ426" s="24">
        <f t="shared" si="161"/>
        <v>0</v>
      </c>
      <c r="BR426" s="24">
        <f t="shared" si="161"/>
        <v>0</v>
      </c>
      <c r="BS426" s="24">
        <f t="shared" si="161"/>
        <v>0</v>
      </c>
      <c r="BT426" s="24">
        <f t="shared" si="161"/>
        <v>0</v>
      </c>
      <c r="BU426" s="24">
        <f t="shared" si="161"/>
        <v>0</v>
      </c>
      <c r="BV426" s="24">
        <f t="shared" si="161"/>
        <v>0</v>
      </c>
      <c r="BW426" s="24">
        <f t="shared" si="161"/>
        <v>0</v>
      </c>
      <c r="BX426" s="24">
        <f t="shared" si="161"/>
        <v>0</v>
      </c>
      <c r="BY426" s="24">
        <f t="shared" si="161"/>
        <v>0</v>
      </c>
      <c r="BZ426" s="24">
        <f t="shared" si="161"/>
        <v>0</v>
      </c>
      <c r="CA426" s="24">
        <f t="shared" si="161"/>
        <v>0</v>
      </c>
      <c r="CB426" s="24">
        <f t="shared" si="161"/>
        <v>0</v>
      </c>
      <c r="CC426" s="24">
        <f t="shared" si="161"/>
        <v>0</v>
      </c>
      <c r="CD426" s="24">
        <f t="shared" si="161"/>
        <v>0</v>
      </c>
      <c r="CE426" s="24">
        <f t="shared" si="161"/>
        <v>0</v>
      </c>
      <c r="CF426" s="24">
        <f t="shared" si="161"/>
        <v>0</v>
      </c>
      <c r="CG426" s="24">
        <f t="shared" si="161"/>
        <v>0</v>
      </c>
      <c r="CH426" s="24">
        <f t="shared" si="161"/>
        <v>0</v>
      </c>
      <c r="CI426" s="24">
        <f t="shared" si="161"/>
        <v>0</v>
      </c>
      <c r="CJ426" s="24">
        <f t="shared" si="161"/>
        <v>0</v>
      </c>
      <c r="CK426" s="24">
        <f t="shared" si="161"/>
        <v>0</v>
      </c>
      <c r="CL426" s="24">
        <f t="shared" si="161"/>
        <v>0</v>
      </c>
      <c r="CM426" s="24">
        <f t="shared" si="161"/>
        <v>0</v>
      </c>
      <c r="CN426" s="24">
        <f t="shared" si="161"/>
        <v>0</v>
      </c>
      <c r="CO426" s="24">
        <f t="shared" si="161"/>
        <v>0</v>
      </c>
      <c r="CP426" s="24">
        <f t="shared" si="161"/>
        <v>0</v>
      </c>
      <c r="CQ426" s="24">
        <f t="shared" si="161"/>
        <v>0</v>
      </c>
      <c r="CR426" s="24">
        <f t="shared" si="161"/>
        <v>0</v>
      </c>
      <c r="CS426" s="24">
        <f t="shared" si="161"/>
        <v>0</v>
      </c>
      <c r="CT426" s="1" t="s">
        <v>188</v>
      </c>
      <c r="CU426" s="1">
        <f t="shared" ref="CU426:DB426" si="162">SUM(CU427:CU429)</f>
        <v>0</v>
      </c>
      <c r="CV426" s="1">
        <f t="shared" si="162"/>
        <v>0</v>
      </c>
      <c r="CW426" s="1">
        <f t="shared" si="162"/>
        <v>0</v>
      </c>
      <c r="CX426" s="1">
        <f t="shared" si="162"/>
        <v>0</v>
      </c>
      <c r="CY426" s="1">
        <f t="shared" si="162"/>
        <v>0</v>
      </c>
      <c r="CZ426" s="1">
        <f t="shared" si="162"/>
        <v>0</v>
      </c>
      <c r="DA426" s="29">
        <f t="shared" si="162"/>
        <v>1200000</v>
      </c>
      <c r="DB426" s="29">
        <f t="shared" si="162"/>
        <v>1619870.26</v>
      </c>
      <c r="DE426" s="22" t="s">
        <v>1070</v>
      </c>
      <c r="DI426" s="22" t="s">
        <v>1816</v>
      </c>
      <c r="DK426" s="1">
        <f t="shared" ref="DK426:EE426" si="163">SUM(DK427:DK429)</f>
        <v>0</v>
      </c>
      <c r="DL426" s="1">
        <f t="shared" si="163"/>
        <v>0</v>
      </c>
      <c r="DM426" s="1">
        <f t="shared" si="163"/>
        <v>0</v>
      </c>
      <c r="DN426" s="1">
        <f t="shared" si="163"/>
        <v>2.3</v>
      </c>
      <c r="DO426" s="1">
        <f t="shared" si="163"/>
        <v>4</v>
      </c>
      <c r="DP426" s="1">
        <f t="shared" si="163"/>
        <v>5.2</v>
      </c>
      <c r="DQ426" s="1">
        <f t="shared" si="163"/>
        <v>5.5</v>
      </c>
      <c r="DR426" s="1">
        <f t="shared" si="163"/>
        <v>5.1</v>
      </c>
      <c r="DS426" s="1">
        <f t="shared" si="163"/>
        <v>0</v>
      </c>
      <c r="DT426" s="1">
        <f t="shared" si="163"/>
        <v>0</v>
      </c>
      <c r="DU426" s="1">
        <f t="shared" si="163"/>
        <v>0</v>
      </c>
      <c r="DV426" s="1">
        <f t="shared" si="163"/>
        <v>0</v>
      </c>
      <c r="DW426" s="1">
        <f t="shared" si="163"/>
        <v>0</v>
      </c>
      <c r="DX426" s="1">
        <f t="shared" si="163"/>
        <v>0</v>
      </c>
      <c r="DY426" s="1">
        <f t="shared" si="163"/>
        <v>0</v>
      </c>
      <c r="DZ426" s="1">
        <f t="shared" si="163"/>
        <v>0</v>
      </c>
      <c r="EA426" s="1">
        <f t="shared" si="163"/>
        <v>0</v>
      </c>
      <c r="EB426" s="1">
        <f t="shared" si="163"/>
        <v>0</v>
      </c>
      <c r="EC426" s="1">
        <f t="shared" si="163"/>
        <v>0</v>
      </c>
      <c r="ED426" s="1">
        <f t="shared" si="163"/>
        <v>0</v>
      </c>
      <c r="EE426" s="1">
        <f t="shared" si="163"/>
        <v>0</v>
      </c>
    </row>
    <row r="427" ht="14" hidden="1" customHeight="1" spans="1:122">
      <c r="A427" s="1" t="s">
        <v>1817</v>
      </c>
      <c r="B427" s="1" t="s">
        <v>1813</v>
      </c>
      <c r="C427" s="1" t="s">
        <v>1814</v>
      </c>
      <c r="D427" s="1" t="s">
        <v>1070</v>
      </c>
      <c r="E427" s="1" t="s">
        <v>149</v>
      </c>
      <c r="F427" s="1" t="s">
        <v>277</v>
      </c>
      <c r="G427" s="1" t="s">
        <v>129</v>
      </c>
      <c r="H427" s="1" t="s">
        <v>1818</v>
      </c>
      <c r="I427" s="1">
        <v>0</v>
      </c>
      <c r="J427" s="1">
        <v>0</v>
      </c>
      <c r="K427" s="1">
        <f t="shared" si="132"/>
        <v>0</v>
      </c>
      <c r="L427" s="7">
        <f t="shared" si="133"/>
        <v>0</v>
      </c>
      <c r="M427" s="1">
        <f t="shared" si="134"/>
        <v>2.4062</v>
      </c>
      <c r="N427" s="13">
        <f t="shared" si="135"/>
        <v>1.61987026</v>
      </c>
      <c r="P427" s="1">
        <f t="shared" si="136"/>
        <v>2.6105</v>
      </c>
      <c r="Q427" s="1">
        <v>0.9</v>
      </c>
      <c r="S427" s="1" t="s">
        <v>130</v>
      </c>
      <c r="T427" s="1" t="str">
        <f>VLOOKUP($A427,'[1]Sheet 1'!$A:$AN,T$1,0)</f>
        <v>No</v>
      </c>
      <c r="U427" s="1" t="s">
        <v>466</v>
      </c>
      <c r="V427" s="1" t="s">
        <v>132</v>
      </c>
      <c r="W427" s="1" t="s">
        <v>569</v>
      </c>
      <c r="X427" s="1" t="s">
        <v>134</v>
      </c>
      <c r="Y427" s="1" t="str">
        <f>VLOOKUP($A427,'[1]Sheet 1'!$A:$AN,Y$1,0)</f>
        <v>Strategy Approved</v>
      </c>
      <c r="Z427" s="1" t="str">
        <f>VLOOKUP($A427,'[1]Sheet 1'!$A:$AN,Z$1,0)</f>
        <v>TRD NCE API Modelling</v>
      </c>
      <c r="AA427" s="1" t="s">
        <v>131</v>
      </c>
      <c r="AB427" s="1" t="s">
        <v>131</v>
      </c>
      <c r="AC427" s="1" t="s">
        <v>588</v>
      </c>
      <c r="AD427" s="1" t="str">
        <f>VLOOKUP($A427,'[1]Sheet 1'!$A:$AN,AD$1,0)</f>
        <v>2020 Ongoing</v>
      </c>
      <c r="AE427" s="1" t="str">
        <f>VLOOKUP($A427,'[1]Sheet 1'!$A:$AN,AE$1,0)</f>
        <v>SONAR - Available in Horizon</v>
      </c>
      <c r="AF427" s="1" t="s">
        <v>137</v>
      </c>
      <c r="AG427" s="1" t="str">
        <f>VLOOKUP($A427,'[1]Sheet 1'!$A:$AN,AG$1,0)</f>
        <v>Process Optimization &amp; Automation</v>
      </c>
      <c r="AH427" s="1">
        <f>VLOOKUP($A427,'[1]Sheet 1'!$A:$AN,AH$1,0)</f>
        <v>0</v>
      </c>
      <c r="AI427" s="1" t="str">
        <f>VLOOKUP($A427,'[1]Sheet 1'!$A:$AN,AI$1,0)</f>
        <v>TRD Labs</v>
      </c>
      <c r="AJ427" s="1" t="str">
        <f>VLOOKUP($A427,'[1]Sheet 1'!$A:$AN,AJ$1,0)</f>
        <v>Pharmaceutical Process and Product Development</v>
      </c>
      <c r="AK427" s="1" t="e">
        <f>VLOOKUP($A427,'[1]Sheet 1'!$A:$AN,AK$1,0)</f>
        <v>#REF!</v>
      </c>
      <c r="AL427" s="1" t="e">
        <f>VLOOKUP($A427,'[1]Sheet 1'!$A:$AN,AL$1,0)</f>
        <v>#REF!</v>
      </c>
      <c r="AM427" s="1" t="e">
        <f>VLOOKUP($A427,'[1]Sheet 1'!$A:$AN,AM$1,0)</f>
        <v>#REF!</v>
      </c>
      <c r="AN427" s="1" t="e">
        <f>VLOOKUP($A427,'[1]Sheet 1'!$A:$AN,AN$1,0)</f>
        <v>#REF!</v>
      </c>
      <c r="AO427" s="22" t="s">
        <v>1819</v>
      </c>
      <c r="AW427" s="1" t="s">
        <v>172</v>
      </c>
      <c r="AZ427" s="22" t="s">
        <v>1818</v>
      </c>
      <c r="BA427" s="1" t="s">
        <v>1815</v>
      </c>
      <c r="BB427" s="1" t="s">
        <v>151</v>
      </c>
      <c r="BC427" s="1" t="s">
        <v>134</v>
      </c>
      <c r="BD427" s="1" t="s">
        <v>466</v>
      </c>
      <c r="BF427" s="1" t="s">
        <v>258</v>
      </c>
      <c r="BG427" s="1" t="s">
        <v>152</v>
      </c>
      <c r="BH427" s="1" t="s">
        <v>152</v>
      </c>
      <c r="BI427" s="23">
        <v>43318</v>
      </c>
      <c r="BJ427" s="23">
        <v>44925</v>
      </c>
      <c r="BK427" s="24">
        <v>3576</v>
      </c>
      <c r="BL427" s="1">
        <v>2.4</v>
      </c>
      <c r="BM427" s="29">
        <v>1619870.26</v>
      </c>
      <c r="BO427" s="29">
        <v>1619870.26</v>
      </c>
      <c r="DA427" s="29">
        <v>1200000</v>
      </c>
      <c r="DB427" s="29">
        <v>1619870.26</v>
      </c>
      <c r="DF427" s="22" t="s">
        <v>1068</v>
      </c>
      <c r="DJ427" s="22" t="s">
        <v>1068</v>
      </c>
      <c r="DN427" s="1">
        <v>2.3</v>
      </c>
      <c r="DO427" s="1">
        <v>4</v>
      </c>
      <c r="DP427" s="1">
        <v>5.2</v>
      </c>
      <c r="DQ427" s="1">
        <v>5.5</v>
      </c>
      <c r="DR427" s="1">
        <v>5.1</v>
      </c>
    </row>
    <row r="428" ht="14" hidden="1" customHeight="1" spans="1:114">
      <c r="A428" s="1" t="s">
        <v>1820</v>
      </c>
      <c r="B428" s="1" t="s">
        <v>1813</v>
      </c>
      <c r="C428" s="1" t="s">
        <v>1814</v>
      </c>
      <c r="D428" s="1" t="s">
        <v>1070</v>
      </c>
      <c r="E428" s="1" t="s">
        <v>149</v>
      </c>
      <c r="F428" s="1" t="s">
        <v>277</v>
      </c>
      <c r="G428" s="1" t="s">
        <v>129</v>
      </c>
      <c r="H428" s="1" t="s">
        <v>1821</v>
      </c>
      <c r="K428" s="1">
        <f t="shared" si="132"/>
        <v>0</v>
      </c>
      <c r="L428" s="7">
        <f t="shared" si="133"/>
        <v>0</v>
      </c>
      <c r="M428" s="1">
        <f t="shared" si="134"/>
        <v>0</v>
      </c>
      <c r="N428" s="13">
        <f t="shared" si="135"/>
        <v>0</v>
      </c>
      <c r="P428" s="1">
        <f t="shared" si="136"/>
        <v>0</v>
      </c>
      <c r="Q428" s="1">
        <v>0</v>
      </c>
      <c r="S428" s="1" t="s">
        <v>130</v>
      </c>
      <c r="T428" s="1" t="e">
        <f>VLOOKUP($A428,'[1]Sheet 1'!$A:$AN,T$1,0)</f>
        <v>#N/A</v>
      </c>
      <c r="U428" s="1" t="s">
        <v>131</v>
      </c>
      <c r="V428" s="1" t="s">
        <v>132</v>
      </c>
      <c r="W428" s="1" t="s">
        <v>133</v>
      </c>
      <c r="X428" s="1" t="s">
        <v>134</v>
      </c>
      <c r="Y428" s="1" t="str">
        <f>VLOOKUP($A428,'[1]Sheet 1'!$A:$AN,Y$1,0)</f>
        <v>Proposed Plan</v>
      </c>
      <c r="Z428" s="1" t="str">
        <f>VLOOKUP($A428,'[1]Sheet 1'!$A:$AN,Z$1,0)</f>
        <v>TRD NCE DP Process Modelling</v>
      </c>
      <c r="AA428" s="1" t="s">
        <v>131</v>
      </c>
      <c r="AB428" s="1" t="s">
        <v>135</v>
      </c>
      <c r="AC428" s="1" t="s">
        <v>136</v>
      </c>
      <c r="AD428" s="1" t="e">
        <f>VLOOKUP($A428,'[1]Sheet 1'!$A:$AN,AD$1,0)</f>
        <v>#N/A</v>
      </c>
      <c r="AE428" s="1" t="e">
        <f>VLOOKUP($A428,'[1]Sheet 1'!$A:$AN,AE$1,0)</f>
        <v>#N/A</v>
      </c>
      <c r="AF428" s="1" t="s">
        <v>137</v>
      </c>
      <c r="AG428" s="1" t="e">
        <f>VLOOKUP($A428,'[1]Sheet 1'!$A:$AN,AG$1,0)</f>
        <v>#N/A</v>
      </c>
      <c r="AH428" s="1" t="e">
        <f>VLOOKUP($A428,'[1]Sheet 1'!$A:$AN,AH$1,0)</f>
        <v>#N/A</v>
      </c>
      <c r="AI428" s="1" t="e">
        <f>VLOOKUP($A428,'[1]Sheet 1'!$A:$AN,AI$1,0)</f>
        <v>#N/A</v>
      </c>
      <c r="AJ428" s="1" t="e">
        <f>VLOOKUP($A428,'[1]Sheet 1'!$A:$AN,AJ$1,0)</f>
        <v>#N/A</v>
      </c>
      <c r="AK428" s="1" t="e">
        <f>VLOOKUP($A428,'[1]Sheet 1'!$A:$AN,AK$1,0)</f>
        <v>#REF!</v>
      </c>
      <c r="AL428" s="1" t="e">
        <f>VLOOKUP($A428,'[1]Sheet 1'!$A:$AN,AL$1,0)</f>
        <v>#REF!</v>
      </c>
      <c r="AM428" s="1" t="e">
        <f>VLOOKUP($A428,'[1]Sheet 1'!$A:$AN,AM$1,0)</f>
        <v>#REF!</v>
      </c>
      <c r="AN428" s="1" t="e">
        <f>VLOOKUP($A428,'[1]Sheet 1'!$A:$AN,AN$1,0)</f>
        <v>#REF!</v>
      </c>
      <c r="AO428" s="22" t="s">
        <v>1822</v>
      </c>
      <c r="AW428" s="1" t="s">
        <v>141</v>
      </c>
      <c r="AZ428" s="22" t="s">
        <v>1821</v>
      </c>
      <c r="BA428" s="1" t="s">
        <v>1823</v>
      </c>
      <c r="BB428" s="1" t="s">
        <v>151</v>
      </c>
      <c r="BC428" s="1" t="s">
        <v>134</v>
      </c>
      <c r="BD428" s="1" t="s">
        <v>131</v>
      </c>
      <c r="BF428" s="1" t="s">
        <v>138</v>
      </c>
      <c r="BG428" s="1" t="s">
        <v>152</v>
      </c>
      <c r="BH428" s="1" t="s">
        <v>152</v>
      </c>
      <c r="DF428" s="22" t="s">
        <v>1068</v>
      </c>
      <c r="DJ428" s="22" t="s">
        <v>1068</v>
      </c>
    </row>
    <row r="429" ht="14" hidden="1" customHeight="1" spans="1:114">
      <c r="A429" s="1" t="s">
        <v>1824</v>
      </c>
      <c r="B429" s="1" t="s">
        <v>1813</v>
      </c>
      <c r="C429" s="1" t="s">
        <v>1814</v>
      </c>
      <c r="D429" s="1" t="s">
        <v>1070</v>
      </c>
      <c r="E429" s="1" t="s">
        <v>149</v>
      </c>
      <c r="F429" s="1" t="s">
        <v>277</v>
      </c>
      <c r="G429" s="1" t="s">
        <v>129</v>
      </c>
      <c r="H429" s="1" t="s">
        <v>1825</v>
      </c>
      <c r="K429" s="1">
        <f t="shared" si="132"/>
        <v>0</v>
      </c>
      <c r="L429" s="7">
        <f t="shared" si="133"/>
        <v>0</v>
      </c>
      <c r="M429" s="1">
        <f t="shared" si="134"/>
        <v>0</v>
      </c>
      <c r="N429" s="13">
        <f t="shared" si="135"/>
        <v>0</v>
      </c>
      <c r="P429" s="1">
        <f t="shared" si="136"/>
        <v>0</v>
      </c>
      <c r="Q429" s="1">
        <v>0</v>
      </c>
      <c r="S429" s="1" t="s">
        <v>130</v>
      </c>
      <c r="T429" s="1" t="e">
        <f>VLOOKUP($A429,'[1]Sheet 1'!$A:$AN,T$1,0)</f>
        <v>#N/A</v>
      </c>
      <c r="U429" s="1" t="s">
        <v>131</v>
      </c>
      <c r="V429" s="1" t="s">
        <v>132</v>
      </c>
      <c r="W429" s="1" t="s">
        <v>133</v>
      </c>
      <c r="X429" s="1" t="s">
        <v>134</v>
      </c>
      <c r="Y429" s="1" t="str">
        <f>VLOOKUP($A429,'[1]Sheet 1'!$A:$AN,Y$1,0)</f>
        <v>Proposed Plan</v>
      </c>
      <c r="Z429" s="1" t="str">
        <f>VLOOKUP($A429,'[1]Sheet 1'!$A:$AN,Z$1,0)</f>
        <v>TRD NCE Reactor Modelling</v>
      </c>
      <c r="AA429" s="1" t="s">
        <v>131</v>
      </c>
      <c r="AB429" s="1" t="s">
        <v>135</v>
      </c>
      <c r="AC429" s="1" t="s">
        <v>136</v>
      </c>
      <c r="AD429" s="1" t="e">
        <f>VLOOKUP($A429,'[1]Sheet 1'!$A:$AN,AD$1,0)</f>
        <v>#N/A</v>
      </c>
      <c r="AE429" s="1" t="e">
        <f>VLOOKUP($A429,'[1]Sheet 1'!$A:$AN,AE$1,0)</f>
        <v>#N/A</v>
      </c>
      <c r="AF429" s="1" t="s">
        <v>137</v>
      </c>
      <c r="AG429" s="1" t="e">
        <f>VLOOKUP($A429,'[1]Sheet 1'!$A:$AN,AG$1,0)</f>
        <v>#N/A</v>
      </c>
      <c r="AH429" s="1" t="e">
        <f>VLOOKUP($A429,'[1]Sheet 1'!$A:$AN,AH$1,0)</f>
        <v>#N/A</v>
      </c>
      <c r="AI429" s="1" t="e">
        <f>VLOOKUP($A429,'[1]Sheet 1'!$A:$AN,AI$1,0)</f>
        <v>#N/A</v>
      </c>
      <c r="AJ429" s="1" t="e">
        <f>VLOOKUP($A429,'[1]Sheet 1'!$A:$AN,AJ$1,0)</f>
        <v>#N/A</v>
      </c>
      <c r="AK429" s="1" t="e">
        <f>VLOOKUP($A429,'[1]Sheet 1'!$A:$AN,AK$1,0)</f>
        <v>#REF!</v>
      </c>
      <c r="AL429" s="1" t="e">
        <f>VLOOKUP($A429,'[1]Sheet 1'!$A:$AN,AL$1,0)</f>
        <v>#REF!</v>
      </c>
      <c r="AM429" s="1" t="e">
        <f>VLOOKUP($A429,'[1]Sheet 1'!$A:$AN,AM$1,0)</f>
        <v>#REF!</v>
      </c>
      <c r="AN429" s="1" t="e">
        <f>VLOOKUP($A429,'[1]Sheet 1'!$A:$AN,AN$1,0)</f>
        <v>#REF!</v>
      </c>
      <c r="AO429" s="22" t="s">
        <v>1826</v>
      </c>
      <c r="AW429" s="1" t="s">
        <v>141</v>
      </c>
      <c r="AZ429" s="22" t="s">
        <v>1825</v>
      </c>
      <c r="BA429" s="1" t="s">
        <v>1827</v>
      </c>
      <c r="BB429" s="1" t="s">
        <v>151</v>
      </c>
      <c r="BC429" s="1" t="s">
        <v>134</v>
      </c>
      <c r="BD429" s="1" t="s">
        <v>131</v>
      </c>
      <c r="BF429" s="1" t="s">
        <v>138</v>
      </c>
      <c r="BG429" s="1" t="s">
        <v>152</v>
      </c>
      <c r="BH429" s="1" t="s">
        <v>152</v>
      </c>
      <c r="DF429" s="22" t="s">
        <v>1828</v>
      </c>
      <c r="DJ429" s="22" t="s">
        <v>1828</v>
      </c>
    </row>
    <row r="430" ht="14" customHeight="1" spans="1:109">
      <c r="A430" s="1">
        <v>15383</v>
      </c>
      <c r="B430" s="1" t="s">
        <v>1829</v>
      </c>
      <c r="C430" s="1" t="s">
        <v>1830</v>
      </c>
      <c r="D430" s="1" t="s">
        <v>477</v>
      </c>
      <c r="E430" s="1" t="s">
        <v>127</v>
      </c>
      <c r="F430" s="1" t="s">
        <v>128</v>
      </c>
      <c r="G430" s="1" t="s">
        <v>197</v>
      </c>
      <c r="H430" s="1">
        <v>0</v>
      </c>
      <c r="I430" s="1">
        <v>0.8267462083334</v>
      </c>
      <c r="J430" s="1">
        <v>0.663685</v>
      </c>
      <c r="K430" s="7">
        <f t="shared" si="132"/>
        <v>23604.39</v>
      </c>
      <c r="L430" s="7">
        <f t="shared" si="133"/>
        <v>460250</v>
      </c>
      <c r="M430" s="1">
        <f t="shared" si="134"/>
        <v>0</v>
      </c>
      <c r="N430" s="13">
        <f t="shared" si="135"/>
        <v>1.0429369</v>
      </c>
      <c r="P430" s="1">
        <f t="shared" si="136"/>
        <v>0</v>
      </c>
      <c r="Q430" s="1">
        <f>Q431</f>
        <v>1.678</v>
      </c>
      <c r="S430" s="1" t="s">
        <v>130</v>
      </c>
      <c r="T430" s="1" t="str">
        <f>VLOOKUP($A430,'[1]Sheet 1'!$A:$AN,T$1,0)</f>
        <v>No</v>
      </c>
      <c r="U430" s="1" t="s">
        <v>466</v>
      </c>
      <c r="V430" s="1" t="s">
        <v>132</v>
      </c>
      <c r="W430" s="1" t="s">
        <v>569</v>
      </c>
      <c r="X430" s="1" t="s">
        <v>134</v>
      </c>
      <c r="Y430" s="1" t="str">
        <f>VLOOKUP($A430,'[1]Sheet 1'!$A:$AN,Y$1,0)</f>
        <v>Strategy Approved</v>
      </c>
      <c r="Z430" s="1" t="str">
        <f>VLOOKUP($A430,'[1]Sheet 1'!$A:$AN,Z$1,0)</f>
        <v>SSPT</v>
      </c>
      <c r="AA430" s="1" t="s">
        <v>131</v>
      </c>
      <c r="AB430" s="1" t="s">
        <v>466</v>
      </c>
      <c r="AC430" s="1" t="s">
        <v>588</v>
      </c>
      <c r="AD430" s="1" t="str">
        <f>VLOOKUP($A430,'[1]Sheet 1'!$A:$AN,AD$1,0)</f>
        <v>2020 Ongoing</v>
      </c>
      <c r="AE430" s="1" t="str">
        <f>VLOOKUP($A430,'[1]Sheet 1'!$A:$AN,AE$1,0)</f>
        <v>SONAR - Available in Horizon</v>
      </c>
      <c r="AF430" s="1" t="s">
        <v>137</v>
      </c>
      <c r="AG430" s="1" t="str">
        <f>VLOOKUP($A430,'[1]Sheet 1'!$A:$AN,AG$1,0)</f>
        <v>Process Optimization &amp; Automation</v>
      </c>
      <c r="AH430" s="1">
        <f>VLOOKUP($A430,'[1]Sheet 1'!$A:$AN,AH$1,0)</f>
        <v>0</v>
      </c>
      <c r="AI430" s="1" t="str">
        <f>VLOOKUP($A430,'[1]Sheet 1'!$A:$AN,AI$1,0)</f>
        <v>Patient Safety</v>
      </c>
      <c r="AJ430" s="1" t="str">
        <f>VLOOKUP($A430,'[1]Sheet 1'!$A:$AN,AJ$1,0)</f>
        <v>Signal and Risk Mgmt</v>
      </c>
      <c r="AK430" s="1" t="e">
        <f>VLOOKUP($A430,'[1]Sheet 1'!$A:$AN,AK$1,0)</f>
        <v>#REF!</v>
      </c>
      <c r="AL430" s="1" t="e">
        <f>VLOOKUP($A430,'[1]Sheet 1'!$A:$AN,AL$1,0)</f>
        <v>#REF!</v>
      </c>
      <c r="AM430" s="1" t="e">
        <f>VLOOKUP($A430,'[1]Sheet 1'!$A:$AN,AM$1,0)</f>
        <v>#REF!</v>
      </c>
      <c r="AN430" s="1" t="e">
        <f>VLOOKUP($A430,'[1]Sheet 1'!$A:$AN,AN$1,0)</f>
        <v>#REF!</v>
      </c>
      <c r="AO430" s="22" t="s">
        <v>1830</v>
      </c>
      <c r="AQ430" s="22" t="s">
        <v>1829</v>
      </c>
      <c r="AR430" s="1" t="s">
        <v>250</v>
      </c>
      <c r="AS430" s="1" t="s">
        <v>139</v>
      </c>
      <c r="AT430" s="1" t="s">
        <v>132</v>
      </c>
      <c r="AU430" s="1" t="s">
        <v>134</v>
      </c>
      <c r="AV430" s="1" t="s">
        <v>140</v>
      </c>
      <c r="AW430" s="1" t="s">
        <v>172</v>
      </c>
      <c r="AX430" s="1" t="s">
        <v>173</v>
      </c>
      <c r="AY430" s="22" t="s">
        <v>1831</v>
      </c>
      <c r="BI430" s="23">
        <v>43144</v>
      </c>
      <c r="BJ430" s="23">
        <v>44196</v>
      </c>
      <c r="BM430" s="29">
        <v>582686.9</v>
      </c>
      <c r="BO430" s="29">
        <v>582686.9</v>
      </c>
      <c r="BP430" s="29">
        <v>259.87</v>
      </c>
      <c r="BQ430" s="29">
        <v>5482.33</v>
      </c>
      <c r="BR430" s="29">
        <v>5725.4</v>
      </c>
      <c r="BS430" s="29">
        <v>6857.06</v>
      </c>
      <c r="BT430" s="29">
        <v>5279.73</v>
      </c>
      <c r="BU430" s="29"/>
      <c r="BV430" s="29"/>
      <c r="BW430" s="29"/>
      <c r="BX430" s="29"/>
      <c r="BY430" s="29"/>
      <c r="BZ430" s="29"/>
      <c r="CA430" s="29"/>
      <c r="CC430" s="29">
        <v>23604.39</v>
      </c>
      <c r="CD430" s="29">
        <v>460250</v>
      </c>
      <c r="CT430" s="1" t="s">
        <v>188</v>
      </c>
      <c r="CU430" s="29">
        <v>460250</v>
      </c>
      <c r="CV430" s="29">
        <v>11467.6</v>
      </c>
      <c r="CW430" s="29">
        <v>77886.79</v>
      </c>
      <c r="CX430" s="29">
        <v>197250</v>
      </c>
      <c r="CY430" s="29">
        <v>197250</v>
      </c>
      <c r="DA430" s="29">
        <v>587931</v>
      </c>
      <c r="DB430" s="29">
        <v>1042936.9</v>
      </c>
      <c r="DE430" s="22" t="s">
        <v>477</v>
      </c>
    </row>
    <row r="431" ht="14" hidden="1" customHeight="1" spans="1:114">
      <c r="A431" s="1" t="s">
        <v>1832</v>
      </c>
      <c r="B431" s="1" t="s">
        <v>1829</v>
      </c>
      <c r="C431" s="1" t="s">
        <v>1830</v>
      </c>
      <c r="D431" s="1" t="s">
        <v>477</v>
      </c>
      <c r="E431" s="1" t="s">
        <v>149</v>
      </c>
      <c r="F431" s="1" t="s">
        <v>128</v>
      </c>
      <c r="G431" s="1" t="s">
        <v>197</v>
      </c>
      <c r="H431" s="1" t="s">
        <v>1833</v>
      </c>
      <c r="I431" s="1">
        <v>0.8267462083334</v>
      </c>
      <c r="J431" s="1">
        <v>0.663685</v>
      </c>
      <c r="K431" s="1">
        <f t="shared" si="132"/>
        <v>23604.39</v>
      </c>
      <c r="L431" s="7">
        <f t="shared" si="133"/>
        <v>460250</v>
      </c>
      <c r="M431" s="1">
        <f t="shared" si="134"/>
        <v>0</v>
      </c>
      <c r="N431" s="13">
        <f t="shared" si="135"/>
        <v>1.0429369</v>
      </c>
      <c r="P431" s="1">
        <f t="shared" si="136"/>
        <v>0</v>
      </c>
      <c r="Q431" s="1">
        <v>1.678</v>
      </c>
      <c r="S431" s="1" t="s">
        <v>130</v>
      </c>
      <c r="T431" s="1" t="str">
        <f>VLOOKUP($A431,'[1]Sheet 1'!$A:$AN,T$1,0)</f>
        <v>No</v>
      </c>
      <c r="U431" s="1" t="s">
        <v>466</v>
      </c>
      <c r="V431" s="1" t="s">
        <v>132</v>
      </c>
      <c r="W431" s="1" t="s">
        <v>569</v>
      </c>
      <c r="X431" s="1" t="s">
        <v>134</v>
      </c>
      <c r="Y431" s="1" t="str">
        <f>VLOOKUP($A431,'[1]Sheet 1'!$A:$AN,Y$1,0)</f>
        <v>Strategy Approved</v>
      </c>
      <c r="Z431" s="1" t="str">
        <f>VLOOKUP($A431,'[1]Sheet 1'!$A:$AN,Z$1,0)</f>
        <v>Safety Strategy Planning Tool (SSPT)</v>
      </c>
      <c r="AA431" s="1" t="s">
        <v>131</v>
      </c>
      <c r="AB431" s="1" t="s">
        <v>466</v>
      </c>
      <c r="AC431" s="1" t="s">
        <v>588</v>
      </c>
      <c r="AD431" s="1" t="str">
        <f>VLOOKUP($A431,'[1]Sheet 1'!$A:$AN,AD$1,0)</f>
        <v>2020 Ongoing</v>
      </c>
      <c r="AE431" s="1" t="str">
        <f>VLOOKUP($A431,'[1]Sheet 1'!$A:$AN,AE$1,0)</f>
        <v>SONAR - Available in Horizon</v>
      </c>
      <c r="AF431" s="1" t="s">
        <v>137</v>
      </c>
      <c r="AG431" s="1" t="str">
        <f>VLOOKUP($A431,'[1]Sheet 1'!$A:$AN,AG$1,0)</f>
        <v>Process Optimization &amp; Automation</v>
      </c>
      <c r="AH431" s="1">
        <f>VLOOKUP($A431,'[1]Sheet 1'!$A:$AN,AH$1,0)</f>
        <v>0</v>
      </c>
      <c r="AI431" s="1" t="str">
        <f>VLOOKUP($A431,'[1]Sheet 1'!$A:$AN,AI$1,0)</f>
        <v>Patient Safety</v>
      </c>
      <c r="AJ431" s="1" t="str">
        <f>VLOOKUP($A431,'[1]Sheet 1'!$A:$AN,AJ$1,0)</f>
        <v>Signal and Risk Mgmt</v>
      </c>
      <c r="AK431" s="1" t="e">
        <f>VLOOKUP($A431,'[1]Sheet 1'!$A:$AN,AK$1,0)</f>
        <v>#REF!</v>
      </c>
      <c r="AL431" s="1" t="e">
        <f>VLOOKUP($A431,'[1]Sheet 1'!$A:$AN,AL$1,0)</f>
        <v>#REF!</v>
      </c>
      <c r="AM431" s="1" t="e">
        <f>VLOOKUP($A431,'[1]Sheet 1'!$A:$AN,AM$1,0)</f>
        <v>#REF!</v>
      </c>
      <c r="AN431" s="1" t="e">
        <f>VLOOKUP($A431,'[1]Sheet 1'!$A:$AN,AN$1,0)</f>
        <v>#REF!</v>
      </c>
      <c r="AO431" s="22" t="s">
        <v>1834</v>
      </c>
      <c r="AW431" s="1" t="s">
        <v>172</v>
      </c>
      <c r="AZ431" s="22" t="s">
        <v>1833</v>
      </c>
      <c r="BA431" s="1" t="s">
        <v>1835</v>
      </c>
      <c r="BB431" s="1" t="s">
        <v>204</v>
      </c>
      <c r="BC431" s="1" t="s">
        <v>134</v>
      </c>
      <c r="BD431" s="1" t="s">
        <v>466</v>
      </c>
      <c r="BE431" s="22" t="s">
        <v>1836</v>
      </c>
      <c r="BF431" s="1" t="s">
        <v>258</v>
      </c>
      <c r="BG431" s="1" t="s">
        <v>152</v>
      </c>
      <c r="BH431" s="1" t="s">
        <v>152</v>
      </c>
      <c r="BI431" s="23">
        <v>43768</v>
      </c>
      <c r="BJ431" s="23">
        <v>44196</v>
      </c>
      <c r="BM431" s="29">
        <v>582686.9</v>
      </c>
      <c r="BO431" s="29">
        <v>582686.9</v>
      </c>
      <c r="BP431" s="29">
        <v>259.87</v>
      </c>
      <c r="BQ431" s="29">
        <v>5482.33</v>
      </c>
      <c r="BR431" s="29">
        <v>5725.4</v>
      </c>
      <c r="BS431" s="29">
        <v>6857.06</v>
      </c>
      <c r="BT431" s="29">
        <v>5279.73</v>
      </c>
      <c r="BU431" s="29"/>
      <c r="BV431" s="29"/>
      <c r="BW431" s="29"/>
      <c r="BX431" s="29"/>
      <c r="BY431" s="29"/>
      <c r="BZ431" s="29"/>
      <c r="CA431" s="29"/>
      <c r="CC431" s="29">
        <v>23604.39</v>
      </c>
      <c r="CD431" s="29">
        <v>460250</v>
      </c>
      <c r="CU431" s="29">
        <v>460250</v>
      </c>
      <c r="CV431" s="29">
        <v>11467.6</v>
      </c>
      <c r="CW431" s="29">
        <v>77886.79</v>
      </c>
      <c r="CX431" s="29">
        <v>197250</v>
      </c>
      <c r="CY431" s="29">
        <v>197250</v>
      </c>
      <c r="DA431" s="29">
        <v>587931</v>
      </c>
      <c r="DB431" s="29">
        <v>1042936.9</v>
      </c>
      <c r="DF431" s="22" t="s">
        <v>351</v>
      </c>
      <c r="DJ431" s="22" t="s">
        <v>351</v>
      </c>
    </row>
    <row r="432" ht="14" customHeight="1" spans="1:121">
      <c r="A432" s="1">
        <v>15390</v>
      </c>
      <c r="B432" s="1" t="s">
        <v>1837</v>
      </c>
      <c r="C432" s="1" t="s">
        <v>1838</v>
      </c>
      <c r="D432" s="1" t="s">
        <v>1839</v>
      </c>
      <c r="E432" s="1" t="s">
        <v>127</v>
      </c>
      <c r="F432" s="1" t="s">
        <v>128</v>
      </c>
      <c r="G432" s="1" t="s">
        <v>157</v>
      </c>
      <c r="H432" s="1">
        <v>0</v>
      </c>
      <c r="I432" s="1">
        <v>25.4666014374999</v>
      </c>
      <c r="J432" s="1">
        <v>18.5</v>
      </c>
      <c r="K432" s="7">
        <f t="shared" si="132"/>
        <v>6419903.85</v>
      </c>
      <c r="L432" s="7">
        <f t="shared" si="133"/>
        <v>9100000</v>
      </c>
      <c r="M432" s="1">
        <f t="shared" si="134"/>
        <v>0.6583</v>
      </c>
      <c r="N432" s="13">
        <f t="shared" si="135"/>
        <v>36.65133806</v>
      </c>
      <c r="P432" s="1">
        <f t="shared" si="136"/>
        <v>2.3835</v>
      </c>
      <c r="Q432" s="1">
        <f>Q433</f>
        <v>105.41</v>
      </c>
      <c r="S432" s="1" t="s">
        <v>130</v>
      </c>
      <c r="T432" s="1" t="str">
        <f>VLOOKUP($A432,'[1]Sheet 1'!$A:$AN,T$1,0)</f>
        <v>No</v>
      </c>
      <c r="U432" s="1" t="s">
        <v>466</v>
      </c>
      <c r="V432" s="1" t="s">
        <v>132</v>
      </c>
      <c r="W432" s="1" t="s">
        <v>604</v>
      </c>
      <c r="X432" s="1" t="s">
        <v>134</v>
      </c>
      <c r="Y432" s="1" t="str">
        <f>VLOOKUP($A432,'[1]Sheet 1'!$A:$AN,Y$1,0)</f>
        <v>Strategy Approved</v>
      </c>
      <c r="Z432" s="1" t="str">
        <f>VLOOKUP($A432,'[1]Sheet 1'!$A:$AN,Z$1,0)</f>
        <v>Data42</v>
      </c>
      <c r="AA432" s="1" t="s">
        <v>466</v>
      </c>
      <c r="AB432" s="1" t="s">
        <v>466</v>
      </c>
      <c r="AC432" s="1" t="s">
        <v>588</v>
      </c>
      <c r="AD432" s="1" t="str">
        <f>VLOOKUP($A432,'[1]Sheet 1'!$A:$AN,AD$1,0)</f>
        <v>2020 Ongoing</v>
      </c>
      <c r="AE432" s="1" t="str">
        <f>VLOOKUP($A432,'[1]Sheet 1'!$A:$AN,AE$1,0)</f>
        <v>SONAR - Available in Horizon</v>
      </c>
      <c r="AF432" s="1" t="s">
        <v>610</v>
      </c>
      <c r="AG432" s="1" t="str">
        <f>VLOOKUP($A432,'[1]Sheet 1'!$A:$AN,AG$1,0)</f>
        <v>data42</v>
      </c>
      <c r="AH432" s="1">
        <f>VLOOKUP($A432,'[1]Sheet 1'!$A:$AN,AH$1,0)</f>
        <v>0</v>
      </c>
      <c r="AI432" s="1" t="str">
        <f>VLOOKUP($A432,'[1]Sheet 1'!$A:$AN,AI$1,0)</f>
        <v>Clinical Development</v>
      </c>
      <c r="AJ432" s="1" t="str">
        <f>VLOOKUP($A432,'[1]Sheet 1'!$A:$AN,AJ$1,0)</f>
        <v>Cross</v>
      </c>
      <c r="AK432" s="1" t="e">
        <f>VLOOKUP($A432,'[1]Sheet 1'!$A:$AN,AK$1,0)</f>
        <v>#REF!</v>
      </c>
      <c r="AL432" s="1" t="e">
        <f>VLOOKUP($A432,'[1]Sheet 1'!$A:$AN,AL$1,0)</f>
        <v>#REF!</v>
      </c>
      <c r="AM432" s="1" t="e">
        <f>VLOOKUP($A432,'[1]Sheet 1'!$A:$AN,AM$1,0)</f>
        <v>#REF!</v>
      </c>
      <c r="AN432" s="1" t="e">
        <f>VLOOKUP($A432,'[1]Sheet 1'!$A:$AN,AN$1,0)</f>
        <v>#REF!</v>
      </c>
      <c r="AO432" s="22" t="s">
        <v>1838</v>
      </c>
      <c r="AQ432" s="22" t="s">
        <v>1837</v>
      </c>
      <c r="AR432" s="1" t="s">
        <v>250</v>
      </c>
      <c r="AS432" s="1" t="s">
        <v>139</v>
      </c>
      <c r="AT432" s="1" t="s">
        <v>132</v>
      </c>
      <c r="AU432" s="1" t="s">
        <v>134</v>
      </c>
      <c r="AV432" s="1" t="s">
        <v>140</v>
      </c>
      <c r="AW432" s="1" t="s">
        <v>172</v>
      </c>
      <c r="AX432" s="1" t="s">
        <v>173</v>
      </c>
      <c r="AY432" s="22" t="s">
        <v>1840</v>
      </c>
      <c r="BI432" s="23">
        <v>43313</v>
      </c>
      <c r="BJ432" s="23">
        <v>44865</v>
      </c>
      <c r="BK432" s="24">
        <v>3450.9</v>
      </c>
      <c r="BL432" s="1">
        <v>2.3</v>
      </c>
      <c r="BM432" s="29">
        <v>27551338.06</v>
      </c>
      <c r="BO432" s="29">
        <v>27551338.06</v>
      </c>
      <c r="BP432" s="29">
        <v>830264.83</v>
      </c>
      <c r="BQ432" s="29">
        <v>1157480.72</v>
      </c>
      <c r="BR432" s="29">
        <v>1813584.41</v>
      </c>
      <c r="BS432" s="29">
        <v>1346018.17</v>
      </c>
      <c r="BT432" s="29">
        <v>1272555.72</v>
      </c>
      <c r="BU432" s="29"/>
      <c r="BV432" s="29"/>
      <c r="BW432" s="29"/>
      <c r="BX432" s="29"/>
      <c r="BY432" s="29"/>
      <c r="BZ432" s="29"/>
      <c r="CA432" s="29"/>
      <c r="CC432" s="29">
        <v>6419903.85</v>
      </c>
      <c r="CD432" s="29">
        <v>9100000</v>
      </c>
      <c r="CT432" s="1" t="s">
        <v>227</v>
      </c>
      <c r="CU432" s="29">
        <v>9100000</v>
      </c>
      <c r="CV432" s="29">
        <v>3801329.96</v>
      </c>
      <c r="CW432" s="29">
        <v>3918573.89</v>
      </c>
      <c r="CX432" s="29">
        <v>3900000</v>
      </c>
      <c r="CY432" s="29">
        <v>3900000</v>
      </c>
      <c r="DA432" s="29">
        <v>30802440</v>
      </c>
      <c r="DB432" s="29">
        <v>36651338.06</v>
      </c>
      <c r="DE432" s="22" t="s">
        <v>1839</v>
      </c>
      <c r="DI432" s="22" t="s">
        <v>1841</v>
      </c>
      <c r="DN432" s="1">
        <v>1.2</v>
      </c>
      <c r="DO432" s="1">
        <v>4.3</v>
      </c>
      <c r="DP432" s="1">
        <v>5</v>
      </c>
      <c r="DQ432" s="1">
        <v>2.9</v>
      </c>
    </row>
    <row r="433" ht="14" hidden="1" customHeight="1" spans="1:121">
      <c r="A433" s="1" t="s">
        <v>1842</v>
      </c>
      <c r="B433" s="1" t="s">
        <v>1837</v>
      </c>
      <c r="C433" s="1" t="s">
        <v>1838</v>
      </c>
      <c r="D433" s="1" t="s">
        <v>1839</v>
      </c>
      <c r="E433" s="1" t="s">
        <v>149</v>
      </c>
      <c r="F433" s="1" t="s">
        <v>128</v>
      </c>
      <c r="G433" s="1" t="s">
        <v>157</v>
      </c>
      <c r="H433" s="1" t="s">
        <v>1843</v>
      </c>
      <c r="I433" s="1">
        <v>25.4666014374999</v>
      </c>
      <c r="J433" s="1">
        <v>18.5</v>
      </c>
      <c r="K433" s="1">
        <f t="shared" si="132"/>
        <v>6419903.85</v>
      </c>
      <c r="L433" s="7">
        <f t="shared" si="133"/>
        <v>9100000</v>
      </c>
      <c r="M433" s="1">
        <f t="shared" si="134"/>
        <v>0.6583</v>
      </c>
      <c r="N433" s="13">
        <f t="shared" si="135"/>
        <v>36.65133806</v>
      </c>
      <c r="P433" s="1">
        <f t="shared" si="136"/>
        <v>2.3835</v>
      </c>
      <c r="Q433" s="1">
        <v>105.41</v>
      </c>
      <c r="S433" s="1" t="s">
        <v>130</v>
      </c>
      <c r="T433" s="1" t="str">
        <f>VLOOKUP($A433,'[1]Sheet 1'!$A:$AN,T$1,0)</f>
        <v>No</v>
      </c>
      <c r="U433" s="1" t="s">
        <v>466</v>
      </c>
      <c r="V433" s="1" t="s">
        <v>132</v>
      </c>
      <c r="W433" s="1" t="s">
        <v>604</v>
      </c>
      <c r="X433" s="1" t="s">
        <v>134</v>
      </c>
      <c r="Y433" s="1" t="str">
        <f>VLOOKUP($A433,'[1]Sheet 1'!$A:$AN,Y$1,0)</f>
        <v>Strategy Approved</v>
      </c>
      <c r="Z433" s="1" t="str">
        <f>VLOOKUP($A433,'[1]Sheet 1'!$A:$AN,Z$1,0)</f>
        <v>Data42</v>
      </c>
      <c r="AA433" s="1" t="s">
        <v>466</v>
      </c>
      <c r="AB433" s="1" t="s">
        <v>466</v>
      </c>
      <c r="AC433" s="1" t="s">
        <v>588</v>
      </c>
      <c r="AD433" s="1" t="str">
        <f>VLOOKUP($A433,'[1]Sheet 1'!$A:$AN,AD$1,0)</f>
        <v>2020 Ongoing</v>
      </c>
      <c r="AE433" s="1" t="str">
        <f>VLOOKUP($A433,'[1]Sheet 1'!$A:$AN,AE$1,0)</f>
        <v>SONAR - Available in Horizon</v>
      </c>
      <c r="AF433" s="1" t="s">
        <v>610</v>
      </c>
      <c r="AG433" s="1" t="str">
        <f>VLOOKUP($A433,'[1]Sheet 1'!$A:$AN,AG$1,0)</f>
        <v>data42</v>
      </c>
      <c r="AH433" s="1">
        <f>VLOOKUP($A433,'[1]Sheet 1'!$A:$AN,AH$1,0)</f>
        <v>0</v>
      </c>
      <c r="AI433" s="1" t="str">
        <f>VLOOKUP($A433,'[1]Sheet 1'!$A:$AN,AI$1,0)</f>
        <v>Clinical Development</v>
      </c>
      <c r="AJ433" s="1" t="str">
        <f>VLOOKUP($A433,'[1]Sheet 1'!$A:$AN,AJ$1,0)</f>
        <v>Cross</v>
      </c>
      <c r="AK433" s="1" t="e">
        <f>VLOOKUP($A433,'[1]Sheet 1'!$A:$AN,AK$1,0)</f>
        <v>#REF!</v>
      </c>
      <c r="AL433" s="1" t="e">
        <f>VLOOKUP($A433,'[1]Sheet 1'!$A:$AN,AL$1,0)</f>
        <v>#REF!</v>
      </c>
      <c r="AM433" s="1" t="e">
        <f>VLOOKUP($A433,'[1]Sheet 1'!$A:$AN,AM$1,0)</f>
        <v>#REF!</v>
      </c>
      <c r="AN433" s="1" t="e">
        <f>VLOOKUP($A433,'[1]Sheet 1'!$A:$AN,AN$1,0)</f>
        <v>#REF!</v>
      </c>
      <c r="AO433" s="22" t="s">
        <v>1838</v>
      </c>
      <c r="AW433" s="1" t="s">
        <v>172</v>
      </c>
      <c r="AZ433" s="22" t="s">
        <v>1843</v>
      </c>
      <c r="BA433" s="1" t="s">
        <v>1844</v>
      </c>
      <c r="BB433" s="1" t="s">
        <v>166</v>
      </c>
      <c r="BC433" s="1" t="s">
        <v>134</v>
      </c>
      <c r="BD433" s="1" t="s">
        <v>466</v>
      </c>
      <c r="BE433" s="22" t="s">
        <v>1845</v>
      </c>
      <c r="BF433" s="1" t="s">
        <v>258</v>
      </c>
      <c r="BG433" s="1" t="s">
        <v>152</v>
      </c>
      <c r="BH433" s="1" t="s">
        <v>152</v>
      </c>
      <c r="BI433" s="23">
        <v>43313</v>
      </c>
      <c r="BJ433" s="23">
        <v>44865</v>
      </c>
      <c r="BK433" s="24">
        <v>3450.9</v>
      </c>
      <c r="BL433" s="1">
        <v>2.3</v>
      </c>
      <c r="BM433" s="29">
        <v>27551338.06</v>
      </c>
      <c r="BO433" s="29">
        <v>27551338.06</v>
      </c>
      <c r="BP433" s="29">
        <v>830264.83</v>
      </c>
      <c r="BQ433" s="29">
        <v>1157480.72</v>
      </c>
      <c r="BR433" s="29">
        <v>1813584.41</v>
      </c>
      <c r="BS433" s="29">
        <v>1346018.17</v>
      </c>
      <c r="BT433" s="29">
        <v>1272555.72</v>
      </c>
      <c r="BU433" s="29"/>
      <c r="BV433" s="29"/>
      <c r="BW433" s="29"/>
      <c r="BX433" s="29"/>
      <c r="BY433" s="29"/>
      <c r="BZ433" s="29"/>
      <c r="CA433" s="29"/>
      <c r="CC433" s="29">
        <v>6419903.85</v>
      </c>
      <c r="CD433" s="29">
        <v>9100000</v>
      </c>
      <c r="CU433" s="29">
        <v>9100000</v>
      </c>
      <c r="CV433" s="29">
        <v>3801329.96</v>
      </c>
      <c r="CW433" s="29">
        <v>3918573.89</v>
      </c>
      <c r="CX433" s="29">
        <v>3900000</v>
      </c>
      <c r="CY433" s="29">
        <v>3900000</v>
      </c>
      <c r="DA433" s="29">
        <v>30802440</v>
      </c>
      <c r="DB433" s="29">
        <v>36651338.06</v>
      </c>
      <c r="DF433" s="22" t="s">
        <v>1839</v>
      </c>
      <c r="DJ433" s="22" t="s">
        <v>1159</v>
      </c>
      <c r="DN433" s="1">
        <v>1.2</v>
      </c>
      <c r="DO433" s="1">
        <v>4.3</v>
      </c>
      <c r="DP433" s="1">
        <v>5</v>
      </c>
      <c r="DQ433" s="1">
        <v>2.9</v>
      </c>
    </row>
    <row r="434" ht="14" customHeight="1" spans="1:135">
      <c r="A434" s="1">
        <v>15342</v>
      </c>
      <c r="B434" s="1" t="s">
        <v>1846</v>
      </c>
      <c r="C434" s="1" t="s">
        <v>1847</v>
      </c>
      <c r="D434" s="1" t="s">
        <v>1848</v>
      </c>
      <c r="E434" s="1" t="s">
        <v>127</v>
      </c>
      <c r="F434" s="1" t="s">
        <v>277</v>
      </c>
      <c r="G434" s="1" t="s">
        <v>157</v>
      </c>
      <c r="H434" s="1">
        <v>0</v>
      </c>
      <c r="I434" s="1">
        <v>0</v>
      </c>
      <c r="J434" s="1">
        <v>0</v>
      </c>
      <c r="K434" s="7">
        <f t="shared" si="132"/>
        <v>0</v>
      </c>
      <c r="L434" s="7">
        <f t="shared" si="133"/>
        <v>0</v>
      </c>
      <c r="M434" s="1">
        <f t="shared" si="134"/>
        <v>0</v>
      </c>
      <c r="N434" s="13">
        <f t="shared" si="135"/>
        <v>0.22740292</v>
      </c>
      <c r="P434" s="1">
        <f t="shared" si="136"/>
        <v>0.2951</v>
      </c>
      <c r="Q434" s="1">
        <v>0</v>
      </c>
      <c r="S434" s="1" t="s">
        <v>130</v>
      </c>
      <c r="T434" s="1" t="str">
        <f>VLOOKUP($A434,'[1]Sheet 1'!$A:$AN,T$1,0)</f>
        <v>No</v>
      </c>
      <c r="U434" s="1" t="s">
        <v>131</v>
      </c>
      <c r="V434" s="1" t="s">
        <v>132</v>
      </c>
      <c r="W434" s="1" t="s">
        <v>569</v>
      </c>
      <c r="X434" s="1" t="s">
        <v>134</v>
      </c>
      <c r="Y434" s="1" t="str">
        <f>VLOOKUP($A434,'[1]Sheet 1'!$A:$AN,Y$1,0)</f>
        <v>Proposed Plan</v>
      </c>
      <c r="Z434" s="1" t="str">
        <f>VLOOKUP($A434,'[1]Sheet 1'!$A:$AN,Z$1,0)</f>
        <v>GDO Processpedia</v>
      </c>
      <c r="AA434" s="1" t="s">
        <v>131</v>
      </c>
      <c r="AB434" s="1" t="s">
        <v>466</v>
      </c>
      <c r="AC434" s="1" t="s">
        <v>159</v>
      </c>
      <c r="AD434" s="1" t="str">
        <f>VLOOKUP($A434,'[1]Sheet 1'!$A:$AN,AD$1,0)</f>
        <v>2020 End</v>
      </c>
      <c r="AE434" s="1" t="str">
        <f>VLOOKUP($A434,'[1]Sheet 1'!$A:$AN,AE$1,0)</f>
        <v>SONAR - Available in Horizon</v>
      </c>
      <c r="AF434" s="1" t="s">
        <v>137</v>
      </c>
      <c r="AG434" s="1" t="str">
        <f>VLOOKUP($A434,'[1]Sheet 1'!$A:$AN,AG$1,0)</f>
        <v>Process Optimization &amp; Automation</v>
      </c>
      <c r="AH434" s="1">
        <f>VLOOKUP($A434,'[1]Sheet 1'!$A:$AN,AH$1,0)</f>
        <v>0</v>
      </c>
      <c r="AI434" s="1" t="str">
        <f>VLOOKUP($A434,'[1]Sheet 1'!$A:$AN,AI$1,0)</f>
        <v>Clinical Development</v>
      </c>
      <c r="AJ434" s="1" t="str">
        <f>VLOOKUP($A434,'[1]Sheet 1'!$A:$AN,AJ$1,0)</f>
        <v>Cross</v>
      </c>
      <c r="AK434" s="1" t="e">
        <f>VLOOKUP($A434,'[1]Sheet 1'!$A:$AN,AK$1,0)</f>
        <v>#REF!</v>
      </c>
      <c r="AL434" s="1" t="e">
        <f>VLOOKUP($A434,'[1]Sheet 1'!$A:$AN,AL$1,0)</f>
        <v>#REF!</v>
      </c>
      <c r="AM434" s="1" t="e">
        <f>VLOOKUP($A434,'[1]Sheet 1'!$A:$AN,AM$1,0)</f>
        <v>#REF!</v>
      </c>
      <c r="AN434" s="1" t="e">
        <f>VLOOKUP($A434,'[1]Sheet 1'!$A:$AN,AN$1,0)</f>
        <v>#REF!</v>
      </c>
      <c r="AO434" s="22" t="s">
        <v>1847</v>
      </c>
      <c r="AQ434" s="22" t="s">
        <v>1846</v>
      </c>
      <c r="AR434" s="1" t="s">
        <v>138</v>
      </c>
      <c r="AS434" s="1" t="s">
        <v>139</v>
      </c>
      <c r="AT434" s="1" t="s">
        <v>132</v>
      </c>
      <c r="AU434" s="1" t="s">
        <v>134</v>
      </c>
      <c r="AV434" s="1" t="s">
        <v>140</v>
      </c>
      <c r="AW434" s="1" t="s">
        <v>141</v>
      </c>
      <c r="AX434" s="1" t="s">
        <v>173</v>
      </c>
      <c r="AY434" s="28" t="s">
        <v>1849</v>
      </c>
      <c r="BI434" s="23">
        <v>43313</v>
      </c>
      <c r="BJ434" s="23">
        <v>44258</v>
      </c>
      <c r="BK434" s="24">
        <f t="shared" ref="BK434:CS434" si="164">SUM(BK435:BK436)</f>
        <v>284.9</v>
      </c>
      <c r="BL434" s="24">
        <f t="shared" si="164"/>
        <v>0.2</v>
      </c>
      <c r="BM434" s="29">
        <f t="shared" si="164"/>
        <v>227402.92</v>
      </c>
      <c r="BN434" s="24">
        <f t="shared" si="164"/>
        <v>0</v>
      </c>
      <c r="BO434" s="29">
        <f t="shared" si="164"/>
        <v>227402.92</v>
      </c>
      <c r="BP434" s="24">
        <f t="shared" si="164"/>
        <v>0</v>
      </c>
      <c r="BQ434" s="24">
        <f t="shared" si="164"/>
        <v>0</v>
      </c>
      <c r="BR434" s="24">
        <f t="shared" si="164"/>
        <v>0</v>
      </c>
      <c r="BS434" s="24">
        <f t="shared" si="164"/>
        <v>0</v>
      </c>
      <c r="BT434" s="24">
        <f t="shared" si="164"/>
        <v>0</v>
      </c>
      <c r="BU434" s="24">
        <f t="shared" si="164"/>
        <v>0</v>
      </c>
      <c r="BV434" s="24">
        <f t="shared" si="164"/>
        <v>0</v>
      </c>
      <c r="BW434" s="24">
        <f t="shared" si="164"/>
        <v>0</v>
      </c>
      <c r="BX434" s="24">
        <f t="shared" si="164"/>
        <v>0</v>
      </c>
      <c r="BY434" s="24">
        <f t="shared" si="164"/>
        <v>0</v>
      </c>
      <c r="BZ434" s="24">
        <f t="shared" si="164"/>
        <v>0</v>
      </c>
      <c r="CA434" s="24">
        <f t="shared" si="164"/>
        <v>0</v>
      </c>
      <c r="CB434" s="24">
        <f t="shared" si="164"/>
        <v>0</v>
      </c>
      <c r="CC434" s="24">
        <f t="shared" si="164"/>
        <v>0</v>
      </c>
      <c r="CD434" s="24">
        <f t="shared" si="164"/>
        <v>0</v>
      </c>
      <c r="CE434" s="24">
        <f t="shared" si="164"/>
        <v>0</v>
      </c>
      <c r="CF434" s="24">
        <f t="shared" si="164"/>
        <v>0</v>
      </c>
      <c r="CG434" s="24">
        <f t="shared" si="164"/>
        <v>0</v>
      </c>
      <c r="CH434" s="24">
        <f t="shared" si="164"/>
        <v>0</v>
      </c>
      <c r="CI434" s="24">
        <f t="shared" si="164"/>
        <v>0</v>
      </c>
      <c r="CJ434" s="24">
        <f t="shared" si="164"/>
        <v>0</v>
      </c>
      <c r="CK434" s="24">
        <f t="shared" si="164"/>
        <v>0</v>
      </c>
      <c r="CL434" s="24">
        <f t="shared" si="164"/>
        <v>0</v>
      </c>
      <c r="CM434" s="24">
        <f t="shared" si="164"/>
        <v>0</v>
      </c>
      <c r="CN434" s="24">
        <f t="shared" si="164"/>
        <v>0</v>
      </c>
      <c r="CO434" s="24">
        <f t="shared" si="164"/>
        <v>0</v>
      </c>
      <c r="CP434" s="24">
        <f t="shared" si="164"/>
        <v>0</v>
      </c>
      <c r="CQ434" s="24">
        <f t="shared" si="164"/>
        <v>0</v>
      </c>
      <c r="CR434" s="24">
        <f t="shared" si="164"/>
        <v>0</v>
      </c>
      <c r="CS434" s="24">
        <f t="shared" si="164"/>
        <v>0</v>
      </c>
      <c r="CT434" s="1" t="s">
        <v>227</v>
      </c>
      <c r="CU434" s="1">
        <f t="shared" ref="CU434:DB434" si="165">SUM(CU435:CU436)</f>
        <v>0</v>
      </c>
      <c r="CV434" s="1">
        <f t="shared" si="165"/>
        <v>0</v>
      </c>
      <c r="CW434" s="1">
        <f t="shared" si="165"/>
        <v>0</v>
      </c>
      <c r="CX434" s="1">
        <f t="shared" si="165"/>
        <v>0</v>
      </c>
      <c r="CY434" s="1">
        <f t="shared" si="165"/>
        <v>0</v>
      </c>
      <c r="CZ434" s="1">
        <f t="shared" si="165"/>
        <v>0</v>
      </c>
      <c r="DA434" s="29">
        <f t="shared" si="165"/>
        <v>500000.04</v>
      </c>
      <c r="DB434" s="29">
        <f t="shared" si="165"/>
        <v>227402.92</v>
      </c>
      <c r="DE434" s="22" t="s">
        <v>1848</v>
      </c>
      <c r="DH434" s="1" t="s">
        <v>146</v>
      </c>
      <c r="DI434" s="22" t="s">
        <v>497</v>
      </c>
      <c r="DK434" s="1">
        <f t="shared" ref="DK434:EE434" si="166">SUM(DK435:DK436)</f>
        <v>0</v>
      </c>
      <c r="DL434" s="1">
        <f t="shared" si="166"/>
        <v>0</v>
      </c>
      <c r="DM434" s="1">
        <f t="shared" si="166"/>
        <v>0</v>
      </c>
      <c r="DN434" s="1">
        <f t="shared" si="166"/>
        <v>0.7</v>
      </c>
      <c r="DO434" s="1">
        <f t="shared" si="166"/>
        <v>0.5</v>
      </c>
      <c r="DP434" s="1">
        <f t="shared" si="166"/>
        <v>0.1</v>
      </c>
      <c r="DQ434" s="1">
        <f t="shared" si="166"/>
        <v>0</v>
      </c>
      <c r="DR434" s="1">
        <f t="shared" si="166"/>
        <v>0</v>
      </c>
      <c r="DS434" s="1">
        <f t="shared" si="166"/>
        <v>0</v>
      </c>
      <c r="DT434" s="1">
        <f t="shared" si="166"/>
        <v>0</v>
      </c>
      <c r="DU434" s="1">
        <f t="shared" si="166"/>
        <v>0</v>
      </c>
      <c r="DV434" s="1">
        <f t="shared" si="166"/>
        <v>0</v>
      </c>
      <c r="DW434" s="1">
        <f t="shared" si="166"/>
        <v>0</v>
      </c>
      <c r="DX434" s="1">
        <f t="shared" si="166"/>
        <v>0</v>
      </c>
      <c r="DY434" s="1">
        <f t="shared" si="166"/>
        <v>0</v>
      </c>
      <c r="DZ434" s="1">
        <f t="shared" si="166"/>
        <v>0</v>
      </c>
      <c r="EA434" s="1">
        <f t="shared" si="166"/>
        <v>0</v>
      </c>
      <c r="EB434" s="1">
        <f t="shared" si="166"/>
        <v>0</v>
      </c>
      <c r="EC434" s="1">
        <f t="shared" si="166"/>
        <v>0</v>
      </c>
      <c r="ED434" s="1">
        <f t="shared" si="166"/>
        <v>0</v>
      </c>
      <c r="EE434" s="1">
        <f t="shared" si="166"/>
        <v>0</v>
      </c>
    </row>
    <row r="435" ht="14" hidden="1" customHeight="1" spans="1:120">
      <c r="A435" s="1" t="s">
        <v>1850</v>
      </c>
      <c r="B435" s="1" t="s">
        <v>1846</v>
      </c>
      <c r="C435" s="1" t="s">
        <v>1847</v>
      </c>
      <c r="D435" s="1" t="s">
        <v>1848</v>
      </c>
      <c r="E435" s="1" t="s">
        <v>149</v>
      </c>
      <c r="F435" s="1" t="s">
        <v>277</v>
      </c>
      <c r="G435" s="1" t="s">
        <v>157</v>
      </c>
      <c r="H435" s="1" t="s">
        <v>1851</v>
      </c>
      <c r="K435" s="1">
        <f t="shared" si="132"/>
        <v>0</v>
      </c>
      <c r="L435" s="7">
        <f t="shared" si="133"/>
        <v>0</v>
      </c>
      <c r="M435" s="1">
        <f t="shared" si="134"/>
        <v>0</v>
      </c>
      <c r="N435" s="13">
        <f t="shared" si="135"/>
        <v>0</v>
      </c>
      <c r="P435" s="1">
        <f t="shared" si="136"/>
        <v>0.0454</v>
      </c>
      <c r="Q435" s="1">
        <v>0</v>
      </c>
      <c r="S435" s="1" t="s">
        <v>130</v>
      </c>
      <c r="T435" s="1" t="e">
        <f>VLOOKUP($A435,'[1]Sheet 1'!$A:$AN,T$1,0)</f>
        <v>#N/A</v>
      </c>
      <c r="U435" s="1" t="s">
        <v>131</v>
      </c>
      <c r="V435" s="1" t="s">
        <v>132</v>
      </c>
      <c r="W435" s="1" t="s">
        <v>133</v>
      </c>
      <c r="X435" s="1" t="s">
        <v>134</v>
      </c>
      <c r="Y435" s="1" t="str">
        <f>VLOOKUP($A435,'[1]Sheet 1'!$A:$AN,Y$1,0)</f>
        <v>Proposed Plan</v>
      </c>
      <c r="Z435" s="1" t="str">
        <f>VLOOKUP($A435,'[1]Sheet 1'!$A:$AN,Z$1,0)</f>
        <v>GDO Processpedia Execution</v>
      </c>
      <c r="AA435" s="1" t="s">
        <v>131</v>
      </c>
      <c r="AB435" s="1" t="s">
        <v>529</v>
      </c>
      <c r="AC435" s="1" t="s">
        <v>159</v>
      </c>
      <c r="AD435" s="1" t="e">
        <f>VLOOKUP($A435,'[1]Sheet 1'!$A:$AN,AD$1,0)</f>
        <v>#N/A</v>
      </c>
      <c r="AE435" s="1" t="e">
        <f>VLOOKUP($A435,'[1]Sheet 1'!$A:$AN,AE$1,0)</f>
        <v>#N/A</v>
      </c>
      <c r="AF435" s="1" t="s">
        <v>137</v>
      </c>
      <c r="AG435" s="1" t="e">
        <f>VLOOKUP($A435,'[1]Sheet 1'!$A:$AN,AG$1,0)</f>
        <v>#N/A</v>
      </c>
      <c r="AH435" s="1" t="e">
        <f>VLOOKUP($A435,'[1]Sheet 1'!$A:$AN,AH$1,0)</f>
        <v>#N/A</v>
      </c>
      <c r="AI435" s="1" t="e">
        <f>VLOOKUP($A435,'[1]Sheet 1'!$A:$AN,AI$1,0)</f>
        <v>#N/A</v>
      </c>
      <c r="AJ435" s="1" t="e">
        <f>VLOOKUP($A435,'[1]Sheet 1'!$A:$AN,AJ$1,0)</f>
        <v>#N/A</v>
      </c>
      <c r="AK435" s="1" t="e">
        <f>VLOOKUP($A435,'[1]Sheet 1'!$A:$AN,AK$1,0)</f>
        <v>#REF!</v>
      </c>
      <c r="AL435" s="1" t="e">
        <f>VLOOKUP($A435,'[1]Sheet 1'!$A:$AN,AL$1,0)</f>
        <v>#REF!</v>
      </c>
      <c r="AM435" s="1" t="e">
        <f>VLOOKUP($A435,'[1]Sheet 1'!$A:$AN,AM$1,0)</f>
        <v>#REF!</v>
      </c>
      <c r="AN435" s="1" t="e">
        <f>VLOOKUP($A435,'[1]Sheet 1'!$A:$AN,AN$1,0)</f>
        <v>#REF!</v>
      </c>
      <c r="AO435" s="22" t="s">
        <v>1852</v>
      </c>
      <c r="AW435" s="1" t="s">
        <v>141</v>
      </c>
      <c r="AZ435" s="22" t="s">
        <v>1851</v>
      </c>
      <c r="BA435" s="1" t="s">
        <v>1853</v>
      </c>
      <c r="BB435" s="1" t="s">
        <v>166</v>
      </c>
      <c r="BD435" s="1" t="s">
        <v>466</v>
      </c>
      <c r="BF435" s="1" t="s">
        <v>138</v>
      </c>
      <c r="BG435" s="1" t="s">
        <v>152</v>
      </c>
      <c r="BH435" s="1" t="s">
        <v>152</v>
      </c>
      <c r="BI435" s="23">
        <v>43543</v>
      </c>
      <c r="BJ435" s="23">
        <v>44258</v>
      </c>
      <c r="BK435" s="24">
        <v>34.5</v>
      </c>
      <c r="BL435" s="1">
        <v>0</v>
      </c>
      <c r="DF435" s="22" t="s">
        <v>1848</v>
      </c>
      <c r="DJ435" s="22" t="s">
        <v>1848</v>
      </c>
      <c r="DO435" s="1">
        <v>0.1</v>
      </c>
      <c r="DP435" s="1">
        <v>0.1</v>
      </c>
    </row>
    <row r="436" ht="14" hidden="1" customHeight="1" spans="1:120">
      <c r="A436" s="1" t="s">
        <v>1854</v>
      </c>
      <c r="B436" s="1" t="s">
        <v>1846</v>
      </c>
      <c r="C436" s="1" t="s">
        <v>1847</v>
      </c>
      <c r="D436" s="1" t="s">
        <v>1848</v>
      </c>
      <c r="E436" s="1" t="s">
        <v>149</v>
      </c>
      <c r="F436" s="1" t="s">
        <v>277</v>
      </c>
      <c r="G436" s="1" t="s">
        <v>157</v>
      </c>
      <c r="H436" s="1" t="s">
        <v>1855</v>
      </c>
      <c r="I436" s="1">
        <v>0</v>
      </c>
      <c r="J436" s="1">
        <v>0</v>
      </c>
      <c r="K436" s="1">
        <f t="shared" si="132"/>
        <v>0</v>
      </c>
      <c r="L436" s="7">
        <f t="shared" si="133"/>
        <v>0</v>
      </c>
      <c r="M436" s="1">
        <f t="shared" si="134"/>
        <v>0</v>
      </c>
      <c r="N436" s="13">
        <f t="shared" si="135"/>
        <v>0.22740292</v>
      </c>
      <c r="P436" s="1">
        <f t="shared" si="136"/>
        <v>0.2497</v>
      </c>
      <c r="Q436" s="1">
        <v>0</v>
      </c>
      <c r="S436" s="1" t="s">
        <v>130</v>
      </c>
      <c r="T436" s="1" t="str">
        <f>VLOOKUP($A436,'[1]Sheet 1'!$A:$AN,T$1,0)</f>
        <v>No</v>
      </c>
      <c r="U436" s="1" t="s">
        <v>131</v>
      </c>
      <c r="V436" s="1" t="s">
        <v>132</v>
      </c>
      <c r="W436" s="1" t="s">
        <v>569</v>
      </c>
      <c r="X436" s="1" t="s">
        <v>134</v>
      </c>
      <c r="Y436" s="1" t="str">
        <f>VLOOKUP($A436,'[1]Sheet 1'!$A:$AN,Y$1,0)</f>
        <v>Strategy Approved</v>
      </c>
      <c r="Z436" s="1" t="str">
        <f>VLOOKUP($A436,'[1]Sheet 1'!$A:$AN,Z$1,0)</f>
        <v>GDO Processpedia Planning</v>
      </c>
      <c r="AA436" s="1" t="s">
        <v>131</v>
      </c>
      <c r="AB436" s="1" t="s">
        <v>466</v>
      </c>
      <c r="AC436" s="1" t="s">
        <v>159</v>
      </c>
      <c r="AD436" s="1" t="str">
        <f>VLOOKUP($A436,'[1]Sheet 1'!$A:$AN,AD$1,0)</f>
        <v>2020 End</v>
      </c>
      <c r="AE436" s="1" t="str">
        <f>VLOOKUP($A436,'[1]Sheet 1'!$A:$AN,AE$1,0)</f>
        <v>SONAR - Available in Horizon</v>
      </c>
      <c r="AF436" s="1" t="s">
        <v>137</v>
      </c>
      <c r="AG436" s="1" t="str">
        <f>VLOOKUP($A436,'[1]Sheet 1'!$A:$AN,AG$1,0)</f>
        <v>Process Optimization &amp; Automation</v>
      </c>
      <c r="AH436" s="1">
        <f>VLOOKUP($A436,'[1]Sheet 1'!$A:$AN,AH$1,0)</f>
        <v>0</v>
      </c>
      <c r="AI436" s="1" t="str">
        <f>VLOOKUP($A436,'[1]Sheet 1'!$A:$AN,AI$1,0)</f>
        <v>Clinical Development</v>
      </c>
      <c r="AJ436" s="1" t="str">
        <f>VLOOKUP($A436,'[1]Sheet 1'!$A:$AN,AJ$1,0)</f>
        <v>Cross</v>
      </c>
      <c r="AK436" s="1" t="e">
        <f>VLOOKUP($A436,'[1]Sheet 1'!$A:$AN,AK$1,0)</f>
        <v>#REF!</v>
      </c>
      <c r="AL436" s="1" t="e">
        <f>VLOOKUP($A436,'[1]Sheet 1'!$A:$AN,AL$1,0)</f>
        <v>#REF!</v>
      </c>
      <c r="AM436" s="1" t="e">
        <f>VLOOKUP($A436,'[1]Sheet 1'!$A:$AN,AM$1,0)</f>
        <v>#REF!</v>
      </c>
      <c r="AN436" s="1" t="e">
        <f>VLOOKUP($A436,'[1]Sheet 1'!$A:$AN,AN$1,0)</f>
        <v>#REF!</v>
      </c>
      <c r="AO436" s="22" t="s">
        <v>1856</v>
      </c>
      <c r="AW436" s="1" t="s">
        <v>172</v>
      </c>
      <c r="AZ436" s="22" t="s">
        <v>1855</v>
      </c>
      <c r="BA436" s="1" t="s">
        <v>1857</v>
      </c>
      <c r="BB436" s="1" t="s">
        <v>166</v>
      </c>
      <c r="BC436" s="1" t="s">
        <v>134</v>
      </c>
      <c r="BD436" s="1" t="s">
        <v>466</v>
      </c>
      <c r="BE436" s="22" t="s">
        <v>1858</v>
      </c>
      <c r="BF436" s="1" t="s">
        <v>138</v>
      </c>
      <c r="BG436" s="1" t="s">
        <v>152</v>
      </c>
      <c r="BH436" s="1" t="s">
        <v>152</v>
      </c>
      <c r="BI436" s="23">
        <v>43313</v>
      </c>
      <c r="BJ436" s="23">
        <v>43979</v>
      </c>
      <c r="BK436" s="24">
        <v>250.4</v>
      </c>
      <c r="BL436" s="1">
        <v>0.2</v>
      </c>
      <c r="BM436" s="29">
        <v>227402.92</v>
      </c>
      <c r="BO436" s="29">
        <v>227402.92</v>
      </c>
      <c r="DA436" s="29">
        <v>500000.04</v>
      </c>
      <c r="DB436" s="29">
        <v>227402.92</v>
      </c>
      <c r="DF436" s="22" t="s">
        <v>1859</v>
      </c>
      <c r="DJ436" s="22" t="s">
        <v>467</v>
      </c>
      <c r="DN436" s="1">
        <v>0.7</v>
      </c>
      <c r="DO436" s="1">
        <v>0.4</v>
      </c>
      <c r="DP436" s="1">
        <v>0</v>
      </c>
    </row>
    <row r="437" ht="14" customHeight="1" spans="1:120">
      <c r="A437" s="1">
        <v>16027</v>
      </c>
      <c r="B437" s="1" t="s">
        <v>1860</v>
      </c>
      <c r="C437" s="1" t="s">
        <v>1861</v>
      </c>
      <c r="D437" s="1" t="s">
        <v>1862</v>
      </c>
      <c r="E437" s="1" t="s">
        <v>127</v>
      </c>
      <c r="F437" s="1" t="s">
        <v>128</v>
      </c>
      <c r="G437" s="1" t="s">
        <v>309</v>
      </c>
      <c r="H437" s="1">
        <v>0</v>
      </c>
      <c r="I437" s="1">
        <v>0</v>
      </c>
      <c r="J437" s="1">
        <v>0</v>
      </c>
      <c r="K437" s="7">
        <f t="shared" si="132"/>
        <v>510444.59</v>
      </c>
      <c r="L437" s="7">
        <f t="shared" si="133"/>
        <v>1002150</v>
      </c>
      <c r="M437" s="1">
        <f t="shared" si="134"/>
        <v>0</v>
      </c>
      <c r="N437" s="13">
        <f t="shared" si="135"/>
        <v>2.14833855</v>
      </c>
      <c r="P437" s="1">
        <f t="shared" si="136"/>
        <v>0.2497</v>
      </c>
      <c r="Q437" s="1">
        <f>Q438</f>
        <v>4.05</v>
      </c>
      <c r="S437" s="1" t="s">
        <v>130</v>
      </c>
      <c r="T437" s="1" t="str">
        <f>VLOOKUP($A437,'[1]Sheet 1'!$A:$AN,T$1,0)</f>
        <v>No</v>
      </c>
      <c r="U437" s="1" t="s">
        <v>466</v>
      </c>
      <c r="V437" s="1" t="s">
        <v>132</v>
      </c>
      <c r="W437" s="1" t="s">
        <v>569</v>
      </c>
      <c r="X437" s="1" t="s">
        <v>134</v>
      </c>
      <c r="Y437" s="1" t="str">
        <f>VLOOKUP($A437,'[1]Sheet 1'!$A:$AN,Y$1,0)</f>
        <v>Strategy Approved</v>
      </c>
      <c r="Z437" s="1" t="str">
        <f>VLOOKUP($A437,'[1]Sheet 1'!$A:$AN,Z$1,0)</f>
        <v>PatCentRemoTrial</v>
      </c>
      <c r="AA437" s="1" t="s">
        <v>466</v>
      </c>
      <c r="AB437" s="1" t="s">
        <v>466</v>
      </c>
      <c r="AC437" s="1" t="s">
        <v>588</v>
      </c>
      <c r="AD437" s="1" t="str">
        <f>VLOOKUP($A437,'[1]Sheet 1'!$A:$AN,AD$1,0)</f>
        <v>2020 Ongoing</v>
      </c>
      <c r="AE437" s="1" t="str">
        <f>VLOOKUP($A437,'[1]Sheet 1'!$A:$AN,AE$1,0)</f>
        <v>SONAR - Available in Horizon</v>
      </c>
      <c r="AF437" s="1" t="s">
        <v>459</v>
      </c>
      <c r="AG437" s="1" t="str">
        <f>VLOOKUP($A437,'[1]Sheet 1'!$A:$AN,AG$1,0)</f>
        <v>Patient Experience</v>
      </c>
      <c r="AH437" s="1">
        <f>VLOOKUP($A437,'[1]Sheet 1'!$A:$AN,AH$1,0)</f>
        <v>0</v>
      </c>
      <c r="AI437" s="1" t="str">
        <f>VLOOKUP($A437,'[1]Sheet 1'!$A:$AN,AI$1,0)</f>
        <v>Clinical Development</v>
      </c>
      <c r="AJ437" s="1" t="str">
        <f>VLOOKUP($A437,'[1]Sheet 1'!$A:$AN,AJ$1,0)</f>
        <v>Cross</v>
      </c>
      <c r="AK437" s="1" t="e">
        <f>VLOOKUP($A437,'[1]Sheet 1'!$A:$AN,AK$1,0)</f>
        <v>#REF!</v>
      </c>
      <c r="AL437" s="1" t="e">
        <f>VLOOKUP($A437,'[1]Sheet 1'!$A:$AN,AL$1,0)</f>
        <v>#REF!</v>
      </c>
      <c r="AM437" s="1" t="e">
        <f>VLOOKUP($A437,'[1]Sheet 1'!$A:$AN,AM$1,0)</f>
        <v>#REF!</v>
      </c>
      <c r="AN437" s="1" t="e">
        <f>VLOOKUP($A437,'[1]Sheet 1'!$A:$AN,AN$1,0)</f>
        <v>#REF!</v>
      </c>
      <c r="AO437" s="22" t="s">
        <v>1861</v>
      </c>
      <c r="AQ437" s="22" t="s">
        <v>1860</v>
      </c>
      <c r="AR437" s="1" t="s">
        <v>250</v>
      </c>
      <c r="AS437" s="1" t="s">
        <v>139</v>
      </c>
      <c r="AT437" s="1" t="s">
        <v>132</v>
      </c>
      <c r="AU437" s="1" t="s">
        <v>134</v>
      </c>
      <c r="AV437" s="1" t="s">
        <v>140</v>
      </c>
      <c r="AW437" s="1" t="s">
        <v>172</v>
      </c>
      <c r="AX437" s="1" t="s">
        <v>173</v>
      </c>
      <c r="AY437" s="22" t="s">
        <v>1863</v>
      </c>
      <c r="BI437" s="23">
        <v>43497</v>
      </c>
      <c r="BJ437" s="23">
        <v>44561</v>
      </c>
      <c r="BK437" s="24">
        <v>291.2</v>
      </c>
      <c r="BL437" s="1">
        <v>0.2</v>
      </c>
      <c r="BM437" s="29">
        <v>1146188.55</v>
      </c>
      <c r="BO437" s="29">
        <v>1146188.55</v>
      </c>
      <c r="BP437" s="29">
        <v>54567.43</v>
      </c>
      <c r="BQ437" s="29">
        <v>115679.52</v>
      </c>
      <c r="BR437" s="29">
        <v>152669.33</v>
      </c>
      <c r="BS437" s="29">
        <v>84393.05</v>
      </c>
      <c r="BT437" s="29">
        <v>103135.26</v>
      </c>
      <c r="BU437" s="29"/>
      <c r="BV437" s="29"/>
      <c r="BW437" s="29"/>
      <c r="BX437" s="29"/>
      <c r="BY437" s="29"/>
      <c r="BZ437" s="29"/>
      <c r="CA437" s="29"/>
      <c r="CC437" s="29">
        <v>510444.59</v>
      </c>
      <c r="CD437" s="29">
        <v>722150</v>
      </c>
      <c r="CE437" s="29">
        <v>280000</v>
      </c>
      <c r="CT437" s="1" t="s">
        <v>227</v>
      </c>
      <c r="CU437" s="29">
        <v>1002150</v>
      </c>
      <c r="CV437" s="29">
        <v>322916.28</v>
      </c>
      <c r="CW437" s="29">
        <v>284978.31</v>
      </c>
      <c r="CX437" s="29">
        <v>332350</v>
      </c>
      <c r="CY437" s="29">
        <v>292350</v>
      </c>
      <c r="DA437" s="29">
        <v>233333.36</v>
      </c>
      <c r="DB437" s="29">
        <v>2148338.55</v>
      </c>
      <c r="DE437" s="22" t="s">
        <v>1862</v>
      </c>
      <c r="DI437" s="22" t="s">
        <v>1864</v>
      </c>
      <c r="DO437" s="1">
        <v>0.5</v>
      </c>
      <c r="DP437" s="1">
        <v>0.6</v>
      </c>
    </row>
    <row r="438" ht="14" hidden="1" customHeight="1" spans="1:120">
      <c r="A438" s="1" t="s">
        <v>1865</v>
      </c>
      <c r="B438" s="1" t="s">
        <v>1860</v>
      </c>
      <c r="C438" s="1" t="s">
        <v>1861</v>
      </c>
      <c r="D438" s="1" t="s">
        <v>1862</v>
      </c>
      <c r="E438" s="1" t="s">
        <v>149</v>
      </c>
      <c r="F438" s="1" t="s">
        <v>128</v>
      </c>
      <c r="G438" s="1" t="s">
        <v>309</v>
      </c>
      <c r="H438" s="1" t="s">
        <v>1866</v>
      </c>
      <c r="I438" s="1">
        <v>0</v>
      </c>
      <c r="J438" s="1">
        <v>0</v>
      </c>
      <c r="K438" s="1">
        <f t="shared" si="132"/>
        <v>510444.59</v>
      </c>
      <c r="L438" s="7">
        <f t="shared" si="133"/>
        <v>1002150</v>
      </c>
      <c r="M438" s="1">
        <f t="shared" si="134"/>
        <v>0</v>
      </c>
      <c r="N438" s="13">
        <f t="shared" si="135"/>
        <v>2.14833855</v>
      </c>
      <c r="P438" s="1">
        <f t="shared" si="136"/>
        <v>0.2497</v>
      </c>
      <c r="Q438" s="1">
        <v>4.05</v>
      </c>
      <c r="S438" s="1" t="s">
        <v>130</v>
      </c>
      <c r="T438" s="1" t="str">
        <f>VLOOKUP($A438,'[1]Sheet 1'!$A:$AN,T$1,0)</f>
        <v>No</v>
      </c>
      <c r="U438" s="1" t="s">
        <v>466</v>
      </c>
      <c r="V438" s="1" t="s">
        <v>132</v>
      </c>
      <c r="W438" s="1" t="s">
        <v>569</v>
      </c>
      <c r="X438" s="1" t="s">
        <v>134</v>
      </c>
      <c r="Y438" s="1" t="str">
        <f>VLOOKUP($A438,'[1]Sheet 1'!$A:$AN,Y$1,0)</f>
        <v>Strategy Approved</v>
      </c>
      <c r="Z438" s="1" t="str">
        <f>VLOOKUP($A438,'[1]Sheet 1'!$A:$AN,Z$1,0)</f>
        <v>PatCentRemoTrial</v>
      </c>
      <c r="AA438" s="1" t="s">
        <v>466</v>
      </c>
      <c r="AB438" s="1" t="s">
        <v>466</v>
      </c>
      <c r="AC438" s="1" t="s">
        <v>588</v>
      </c>
      <c r="AD438" s="1" t="str">
        <f>VLOOKUP($A438,'[1]Sheet 1'!$A:$AN,AD$1,0)</f>
        <v>2020 Ongoing</v>
      </c>
      <c r="AE438" s="1" t="str">
        <f>VLOOKUP($A438,'[1]Sheet 1'!$A:$AN,AE$1,0)</f>
        <v>SONAR - Available in Horizon</v>
      </c>
      <c r="AF438" s="1" t="s">
        <v>459</v>
      </c>
      <c r="AG438" s="1" t="str">
        <f>VLOOKUP($A438,'[1]Sheet 1'!$A:$AN,AG$1,0)</f>
        <v>Patient Experience</v>
      </c>
      <c r="AH438" s="1">
        <f>VLOOKUP($A438,'[1]Sheet 1'!$A:$AN,AH$1,0)</f>
        <v>0</v>
      </c>
      <c r="AI438" s="1" t="str">
        <f>VLOOKUP($A438,'[1]Sheet 1'!$A:$AN,AI$1,0)</f>
        <v>Clinical Development</v>
      </c>
      <c r="AJ438" s="1" t="str">
        <f>VLOOKUP($A438,'[1]Sheet 1'!$A:$AN,AJ$1,0)</f>
        <v>Cross</v>
      </c>
      <c r="AK438" s="1" t="e">
        <f>VLOOKUP($A438,'[1]Sheet 1'!$A:$AN,AK$1,0)</f>
        <v>#REF!</v>
      </c>
      <c r="AL438" s="1" t="e">
        <f>VLOOKUP($A438,'[1]Sheet 1'!$A:$AN,AL$1,0)</f>
        <v>#REF!</v>
      </c>
      <c r="AM438" s="1" t="e">
        <f>VLOOKUP($A438,'[1]Sheet 1'!$A:$AN,AM$1,0)</f>
        <v>#REF!</v>
      </c>
      <c r="AN438" s="1" t="e">
        <f>VLOOKUP($A438,'[1]Sheet 1'!$A:$AN,AN$1,0)</f>
        <v>#REF!</v>
      </c>
      <c r="AO438" s="22" t="s">
        <v>1861</v>
      </c>
      <c r="AW438" s="1" t="s">
        <v>172</v>
      </c>
      <c r="AZ438" s="22" t="s">
        <v>1866</v>
      </c>
      <c r="BA438" s="1" t="s">
        <v>1867</v>
      </c>
      <c r="BB438" s="1" t="s">
        <v>309</v>
      </c>
      <c r="BC438" s="1" t="s">
        <v>134</v>
      </c>
      <c r="BD438" s="1" t="s">
        <v>466</v>
      </c>
      <c r="BF438" s="1" t="s">
        <v>258</v>
      </c>
      <c r="BG438" s="1" t="s">
        <v>152</v>
      </c>
      <c r="BH438" s="1" t="s">
        <v>152</v>
      </c>
      <c r="BI438" s="23">
        <v>43497</v>
      </c>
      <c r="BJ438" s="23">
        <v>44561</v>
      </c>
      <c r="BK438" s="24">
        <v>291.2</v>
      </c>
      <c r="BL438" s="1">
        <v>0.2</v>
      </c>
      <c r="BM438" s="29">
        <v>1146188.55</v>
      </c>
      <c r="BO438" s="29">
        <v>1146188.55</v>
      </c>
      <c r="BP438" s="29">
        <v>54567.43</v>
      </c>
      <c r="BQ438" s="29">
        <v>115679.52</v>
      </c>
      <c r="BR438" s="29">
        <v>152669.33</v>
      </c>
      <c r="BS438" s="29">
        <v>84393.05</v>
      </c>
      <c r="BT438" s="29">
        <v>103135.26</v>
      </c>
      <c r="BU438" s="29"/>
      <c r="BV438" s="29"/>
      <c r="BW438" s="29"/>
      <c r="BX438" s="29"/>
      <c r="BY438" s="29"/>
      <c r="BZ438" s="29"/>
      <c r="CA438" s="29"/>
      <c r="CC438" s="29">
        <v>510444.59</v>
      </c>
      <c r="CD438" s="29">
        <v>722150</v>
      </c>
      <c r="CE438" s="29">
        <v>280000</v>
      </c>
      <c r="CU438" s="29">
        <v>1002150</v>
      </c>
      <c r="CV438" s="29">
        <v>322916.28</v>
      </c>
      <c r="CW438" s="29">
        <v>284978.31</v>
      </c>
      <c r="CX438" s="29">
        <v>332350</v>
      </c>
      <c r="CY438" s="29">
        <v>292350</v>
      </c>
      <c r="DA438" s="29">
        <v>233333.36</v>
      </c>
      <c r="DB438" s="29">
        <v>2148338.55</v>
      </c>
      <c r="DF438" s="22" t="s">
        <v>1862</v>
      </c>
      <c r="DJ438" s="22" t="s">
        <v>1862</v>
      </c>
      <c r="DO438" s="1">
        <v>0.5</v>
      </c>
      <c r="DP438" s="1">
        <v>0.6</v>
      </c>
    </row>
    <row r="439" ht="14" customHeight="1" spans="1:135">
      <c r="A439" s="1">
        <v>15481</v>
      </c>
      <c r="B439" s="1" t="s">
        <v>1868</v>
      </c>
      <c r="C439" s="1" t="s">
        <v>1869</v>
      </c>
      <c r="D439" s="1" t="s">
        <v>1217</v>
      </c>
      <c r="E439" s="1" t="s">
        <v>127</v>
      </c>
      <c r="F439" s="1" t="s">
        <v>277</v>
      </c>
      <c r="G439" s="1" t="s">
        <v>309</v>
      </c>
      <c r="H439" s="1">
        <v>0</v>
      </c>
      <c r="I439" s="1">
        <v>0</v>
      </c>
      <c r="J439" s="1">
        <v>0</v>
      </c>
      <c r="K439" s="7">
        <f t="shared" si="132"/>
        <v>656418.69</v>
      </c>
      <c r="L439" s="7">
        <f t="shared" si="133"/>
        <v>1060297.09</v>
      </c>
      <c r="M439" s="1">
        <f t="shared" si="134"/>
        <v>0</v>
      </c>
      <c r="N439" s="13">
        <f t="shared" si="135"/>
        <v>1.71671578</v>
      </c>
      <c r="P439" s="1">
        <f t="shared" si="136"/>
        <v>0.0227</v>
      </c>
      <c r="Q439" s="1">
        <f>SUM(Q440:Q446)</f>
        <v>7.5</v>
      </c>
      <c r="S439" s="1" t="s">
        <v>130</v>
      </c>
      <c r="T439" s="1" t="str">
        <f>VLOOKUP($A439,'[1]Sheet 1'!$A:$AN,T$1,0)</f>
        <v>No</v>
      </c>
      <c r="U439" s="1" t="s">
        <v>466</v>
      </c>
      <c r="V439" s="1" t="s">
        <v>132</v>
      </c>
      <c r="W439" s="1" t="s">
        <v>569</v>
      </c>
      <c r="X439" s="1" t="s">
        <v>134</v>
      </c>
      <c r="Y439" s="1" t="str">
        <f>VLOOKUP($A439,'[1]Sheet 1'!$A:$AN,Y$1,0)</f>
        <v>Proposed Plan</v>
      </c>
      <c r="Z439" s="1" t="str">
        <f>VLOOKUP($A439,'[1]Sheet 1'!$A:$AN,Z$1,0)</f>
        <v>Sensor Platform</v>
      </c>
      <c r="AA439" s="1" t="s">
        <v>466</v>
      </c>
      <c r="AB439" s="1" t="s">
        <v>466</v>
      </c>
      <c r="AC439" s="1" t="s">
        <v>588</v>
      </c>
      <c r="AD439" s="1" t="str">
        <f>VLOOKUP($A439,'[1]Sheet 1'!$A:$AN,AD$1,0)</f>
        <v>2020 Ongoing</v>
      </c>
      <c r="AE439" s="1" t="str">
        <f>VLOOKUP($A439,'[1]Sheet 1'!$A:$AN,AE$1,0)</f>
        <v>SONAR - Available in Horizon</v>
      </c>
      <c r="AF439" s="1" t="s">
        <v>459</v>
      </c>
      <c r="AG439" s="1" t="str">
        <f>VLOOKUP($A439,'[1]Sheet 1'!$A:$AN,AG$1,0)</f>
        <v>Patient Experience</v>
      </c>
      <c r="AH439" s="1">
        <f>VLOOKUP($A439,'[1]Sheet 1'!$A:$AN,AH$1,0)</f>
        <v>0</v>
      </c>
      <c r="AI439" s="1" t="str">
        <f>VLOOKUP($A439,'[1]Sheet 1'!$A:$AN,AI$1,0)</f>
        <v>pan-GDD</v>
      </c>
      <c r="AJ439" s="1" t="str">
        <f>VLOOKUP($A439,'[1]Sheet 1'!$A:$AN,AJ$1,0)</f>
        <v>Digital Enablement</v>
      </c>
      <c r="AK439" s="1" t="e">
        <f>VLOOKUP($A439,'[1]Sheet 1'!$A:$AN,AK$1,0)</f>
        <v>#REF!</v>
      </c>
      <c r="AL439" s="1" t="e">
        <f>VLOOKUP($A439,'[1]Sheet 1'!$A:$AN,AL$1,0)</f>
        <v>#REF!</v>
      </c>
      <c r="AM439" s="1" t="e">
        <f>VLOOKUP($A439,'[1]Sheet 1'!$A:$AN,AM$1,0)</f>
        <v>#REF!</v>
      </c>
      <c r="AN439" s="1" t="e">
        <f>VLOOKUP($A439,'[1]Sheet 1'!$A:$AN,AN$1,0)</f>
        <v>#REF!</v>
      </c>
      <c r="AO439" s="22" t="s">
        <v>1869</v>
      </c>
      <c r="AQ439" s="22" t="s">
        <v>1868</v>
      </c>
      <c r="AR439" s="1" t="s">
        <v>570</v>
      </c>
      <c r="AS439" s="1" t="s">
        <v>139</v>
      </c>
      <c r="AT439" s="1" t="s">
        <v>132</v>
      </c>
      <c r="AU439" s="1" t="s">
        <v>134</v>
      </c>
      <c r="AV439" s="1" t="s">
        <v>140</v>
      </c>
      <c r="AW439" s="1" t="s">
        <v>141</v>
      </c>
      <c r="AX439" s="1" t="s">
        <v>173</v>
      </c>
      <c r="AY439" s="22" t="s">
        <v>1870</v>
      </c>
      <c r="BI439" s="23">
        <v>43346</v>
      </c>
      <c r="BJ439" s="23">
        <v>44925</v>
      </c>
      <c r="BK439" s="24">
        <f t="shared" ref="BK439:CS439" si="167">SUM(BK440:BK446)</f>
        <v>15.8</v>
      </c>
      <c r="BL439" s="1">
        <f t="shared" si="167"/>
        <v>0</v>
      </c>
      <c r="BM439" s="29">
        <f t="shared" si="167"/>
        <v>656418.69</v>
      </c>
      <c r="BN439" s="1">
        <f t="shared" si="167"/>
        <v>0</v>
      </c>
      <c r="BO439" s="29">
        <f t="shared" si="167"/>
        <v>656418.69</v>
      </c>
      <c r="BP439" s="1">
        <f t="shared" si="167"/>
        <v>0</v>
      </c>
      <c r="BQ439" s="29">
        <f t="shared" si="167"/>
        <v>15563.23</v>
      </c>
      <c r="BR439" s="29">
        <f t="shared" si="167"/>
        <v>21197.66</v>
      </c>
      <c r="BS439" s="29">
        <f t="shared" si="167"/>
        <v>440248.43</v>
      </c>
      <c r="BT439" s="29">
        <f t="shared" si="167"/>
        <v>179409.37</v>
      </c>
      <c r="BU439" s="29">
        <f t="shared" si="167"/>
        <v>0</v>
      </c>
      <c r="BV439" s="29">
        <f t="shared" si="167"/>
        <v>0</v>
      </c>
      <c r="BW439" s="29">
        <f t="shared" si="167"/>
        <v>0</v>
      </c>
      <c r="BX439" s="29">
        <f t="shared" si="167"/>
        <v>0</v>
      </c>
      <c r="BY439" s="29">
        <f t="shared" si="167"/>
        <v>0</v>
      </c>
      <c r="BZ439" s="29">
        <f t="shared" si="167"/>
        <v>0</v>
      </c>
      <c r="CA439" s="29">
        <f t="shared" si="167"/>
        <v>0</v>
      </c>
      <c r="CB439" s="1">
        <f t="shared" si="167"/>
        <v>0</v>
      </c>
      <c r="CC439" s="29">
        <f t="shared" si="167"/>
        <v>656418.69</v>
      </c>
      <c r="CD439" s="29">
        <f t="shared" si="167"/>
        <v>1060297.09</v>
      </c>
      <c r="CE439" s="1">
        <f t="shared" si="167"/>
        <v>0</v>
      </c>
      <c r="CF439" s="1">
        <f t="shared" si="167"/>
        <v>0</v>
      </c>
      <c r="CG439" s="1">
        <f t="shared" si="167"/>
        <v>0</v>
      </c>
      <c r="CH439" s="1">
        <f t="shared" si="167"/>
        <v>0</v>
      </c>
      <c r="CI439" s="1">
        <f t="shared" si="167"/>
        <v>0</v>
      </c>
      <c r="CJ439" s="1">
        <f t="shared" si="167"/>
        <v>0</v>
      </c>
      <c r="CK439" s="1">
        <f t="shared" si="167"/>
        <v>0</v>
      </c>
      <c r="CL439" s="1">
        <f t="shared" si="167"/>
        <v>0</v>
      </c>
      <c r="CM439" s="1">
        <f t="shared" si="167"/>
        <v>0</v>
      </c>
      <c r="CN439" s="1">
        <f t="shared" si="167"/>
        <v>0</v>
      </c>
      <c r="CO439" s="1">
        <f t="shared" si="167"/>
        <v>0</v>
      </c>
      <c r="CP439" s="1">
        <f t="shared" si="167"/>
        <v>0</v>
      </c>
      <c r="CQ439" s="1">
        <f t="shared" si="167"/>
        <v>0</v>
      </c>
      <c r="CR439" s="1">
        <f t="shared" si="167"/>
        <v>0</v>
      </c>
      <c r="CS439" s="1">
        <f t="shared" si="167"/>
        <v>0</v>
      </c>
      <c r="CT439" s="1" t="s">
        <v>472</v>
      </c>
      <c r="CU439" s="29">
        <f t="shared" ref="CU439:DB439" si="168">SUM(CU440:CU446)</f>
        <v>1060297.09</v>
      </c>
      <c r="CV439" s="29">
        <f t="shared" si="168"/>
        <v>36760.89</v>
      </c>
      <c r="CW439" s="29">
        <f t="shared" si="168"/>
        <v>771128.81</v>
      </c>
      <c r="CX439" s="29">
        <f t="shared" si="168"/>
        <v>454413.03</v>
      </c>
      <c r="CY439" s="29">
        <f t="shared" si="168"/>
        <v>454413.05</v>
      </c>
      <c r="CZ439" s="1">
        <f t="shared" si="168"/>
        <v>0</v>
      </c>
      <c r="DA439" s="29">
        <f t="shared" si="168"/>
        <v>1119.98</v>
      </c>
      <c r="DB439" s="29">
        <f t="shared" si="168"/>
        <v>1716715.78</v>
      </c>
      <c r="DE439" s="22" t="s">
        <v>1217</v>
      </c>
      <c r="DI439" s="22" t="s">
        <v>1698</v>
      </c>
      <c r="DK439" s="1">
        <f t="shared" ref="DK439:EE439" si="169">SUM(DK440:DK446)</f>
        <v>0</v>
      </c>
      <c r="DL439" s="1">
        <f t="shared" si="169"/>
        <v>0</v>
      </c>
      <c r="DM439" s="1">
        <f t="shared" si="169"/>
        <v>0</v>
      </c>
      <c r="DN439" s="1">
        <f t="shared" si="169"/>
        <v>0</v>
      </c>
      <c r="DO439" s="1">
        <f t="shared" si="169"/>
        <v>0.1</v>
      </c>
      <c r="DP439" s="1">
        <f t="shared" si="169"/>
        <v>0</v>
      </c>
      <c r="DQ439" s="1">
        <f t="shared" si="169"/>
        <v>0</v>
      </c>
      <c r="DR439" s="1">
        <f t="shared" si="169"/>
        <v>0</v>
      </c>
      <c r="DS439" s="1">
        <f t="shared" si="169"/>
        <v>0</v>
      </c>
      <c r="DT439" s="1">
        <f t="shared" si="169"/>
        <v>0</v>
      </c>
      <c r="DU439" s="1">
        <f t="shared" si="169"/>
        <v>0</v>
      </c>
      <c r="DV439" s="1">
        <f t="shared" si="169"/>
        <v>0</v>
      </c>
      <c r="DW439" s="1">
        <f t="shared" si="169"/>
        <v>0</v>
      </c>
      <c r="DX439" s="1">
        <f t="shared" si="169"/>
        <v>0</v>
      </c>
      <c r="DY439" s="1">
        <f t="shared" si="169"/>
        <v>0</v>
      </c>
      <c r="DZ439" s="1">
        <f t="shared" si="169"/>
        <v>0</v>
      </c>
      <c r="EA439" s="1">
        <f t="shared" si="169"/>
        <v>0</v>
      </c>
      <c r="EB439" s="1">
        <f t="shared" si="169"/>
        <v>0</v>
      </c>
      <c r="EC439" s="1">
        <f t="shared" si="169"/>
        <v>0</v>
      </c>
      <c r="ED439" s="1">
        <f t="shared" si="169"/>
        <v>0</v>
      </c>
      <c r="EE439" s="1">
        <f t="shared" si="169"/>
        <v>0</v>
      </c>
    </row>
    <row r="440" ht="14" hidden="1" customHeight="1" spans="1:114">
      <c r="A440" s="1" t="s">
        <v>1871</v>
      </c>
      <c r="B440" s="1" t="s">
        <v>1868</v>
      </c>
      <c r="C440" s="1" t="s">
        <v>1869</v>
      </c>
      <c r="D440" s="1" t="s">
        <v>1217</v>
      </c>
      <c r="E440" s="1" t="s">
        <v>149</v>
      </c>
      <c r="F440" s="1" t="s">
        <v>277</v>
      </c>
      <c r="G440" s="1" t="s">
        <v>309</v>
      </c>
      <c r="H440" s="1" t="s">
        <v>1872</v>
      </c>
      <c r="K440" s="1">
        <f t="shared" si="132"/>
        <v>0</v>
      </c>
      <c r="L440" s="7">
        <f t="shared" si="133"/>
        <v>0</v>
      </c>
      <c r="M440" s="1">
        <f t="shared" si="134"/>
        <v>0</v>
      </c>
      <c r="N440" s="13">
        <f t="shared" si="135"/>
        <v>0</v>
      </c>
      <c r="P440" s="1">
        <f t="shared" si="136"/>
        <v>0</v>
      </c>
      <c r="Q440" s="1">
        <v>0</v>
      </c>
      <c r="S440" s="1" t="s">
        <v>130</v>
      </c>
      <c r="T440" s="1" t="e">
        <f>VLOOKUP($A440,'[1]Sheet 1'!$A:$AN,T$1,0)</f>
        <v>#N/A</v>
      </c>
      <c r="U440" s="1" t="s">
        <v>131</v>
      </c>
      <c r="V440" s="1" t="s">
        <v>132</v>
      </c>
      <c r="W440" s="1" t="s">
        <v>133</v>
      </c>
      <c r="X440" s="1" t="s">
        <v>134</v>
      </c>
      <c r="Y440" s="1" t="str">
        <f>VLOOKUP($A440,'[1]Sheet 1'!$A:$AN,Y$1,0)</f>
        <v>Proposed Plan</v>
      </c>
      <c r="Z440" s="1" t="str">
        <f>VLOOKUP($A440,'[1]Sheet 1'!$A:$AN,Z$1,0)</f>
        <v>Algorithm library &amp; Analytics Pipeline</v>
      </c>
      <c r="AA440" s="1" t="s">
        <v>466</v>
      </c>
      <c r="AB440" s="1" t="s">
        <v>135</v>
      </c>
      <c r="AC440" s="1" t="s">
        <v>136</v>
      </c>
      <c r="AD440" s="1" t="e">
        <f>VLOOKUP($A440,'[1]Sheet 1'!$A:$AN,AD$1,0)</f>
        <v>#N/A</v>
      </c>
      <c r="AE440" s="1" t="e">
        <f>VLOOKUP($A440,'[1]Sheet 1'!$A:$AN,AE$1,0)</f>
        <v>#N/A</v>
      </c>
      <c r="AF440" s="1" t="s">
        <v>459</v>
      </c>
      <c r="AG440" s="1" t="e">
        <f>VLOOKUP($A440,'[1]Sheet 1'!$A:$AN,AG$1,0)</f>
        <v>#N/A</v>
      </c>
      <c r="AH440" s="1" t="e">
        <f>VLOOKUP($A440,'[1]Sheet 1'!$A:$AN,AH$1,0)</f>
        <v>#N/A</v>
      </c>
      <c r="AI440" s="1" t="e">
        <f>VLOOKUP($A440,'[1]Sheet 1'!$A:$AN,AI$1,0)</f>
        <v>#N/A</v>
      </c>
      <c r="AJ440" s="1" t="e">
        <f>VLOOKUP($A440,'[1]Sheet 1'!$A:$AN,AJ$1,0)</f>
        <v>#N/A</v>
      </c>
      <c r="AK440" s="1" t="e">
        <f>VLOOKUP($A440,'[1]Sheet 1'!$A:$AN,AK$1,0)</f>
        <v>#REF!</v>
      </c>
      <c r="AL440" s="1" t="e">
        <f>VLOOKUP($A440,'[1]Sheet 1'!$A:$AN,AL$1,0)</f>
        <v>#REF!</v>
      </c>
      <c r="AM440" s="1" t="e">
        <f>VLOOKUP($A440,'[1]Sheet 1'!$A:$AN,AM$1,0)</f>
        <v>#REF!</v>
      </c>
      <c r="AN440" s="1" t="e">
        <f>VLOOKUP($A440,'[1]Sheet 1'!$A:$AN,AN$1,0)</f>
        <v>#REF!</v>
      </c>
      <c r="AO440" s="22" t="s">
        <v>1873</v>
      </c>
      <c r="AW440" s="1" t="s">
        <v>141</v>
      </c>
      <c r="AZ440" s="22" t="s">
        <v>1872</v>
      </c>
      <c r="BA440" s="1" t="s">
        <v>428</v>
      </c>
      <c r="BB440" s="1" t="s">
        <v>309</v>
      </c>
      <c r="BD440" s="1" t="s">
        <v>466</v>
      </c>
      <c r="BF440" s="1" t="s">
        <v>377</v>
      </c>
      <c r="BG440" s="1" t="s">
        <v>152</v>
      </c>
      <c r="BH440" s="1" t="s">
        <v>152</v>
      </c>
      <c r="BI440" s="23">
        <v>43346</v>
      </c>
      <c r="BJ440" s="23">
        <v>44104</v>
      </c>
      <c r="DF440" s="22" t="s">
        <v>1178</v>
      </c>
      <c r="DJ440" s="22" t="s">
        <v>1178</v>
      </c>
    </row>
    <row r="441" ht="14" hidden="1" customHeight="1" spans="1:114">
      <c r="A441" s="1" t="s">
        <v>1874</v>
      </c>
      <c r="B441" s="1" t="s">
        <v>1868</v>
      </c>
      <c r="C441" s="1" t="s">
        <v>1869</v>
      </c>
      <c r="D441" s="1" t="s">
        <v>1217</v>
      </c>
      <c r="E441" s="1" t="s">
        <v>149</v>
      </c>
      <c r="F441" s="1" t="s">
        <v>277</v>
      </c>
      <c r="G441" s="1" t="s">
        <v>309</v>
      </c>
      <c r="H441" s="1" t="s">
        <v>1875</v>
      </c>
      <c r="K441" s="1">
        <f t="shared" si="132"/>
        <v>0</v>
      </c>
      <c r="L441" s="7">
        <f t="shared" si="133"/>
        <v>0</v>
      </c>
      <c r="M441" s="1">
        <f t="shared" si="134"/>
        <v>0</v>
      </c>
      <c r="N441" s="13">
        <f t="shared" si="135"/>
        <v>0</v>
      </c>
      <c r="P441" s="1">
        <f t="shared" si="136"/>
        <v>0</v>
      </c>
      <c r="Q441" s="1">
        <v>0</v>
      </c>
      <c r="S441" s="1" t="s">
        <v>130</v>
      </c>
      <c r="T441" s="1" t="e">
        <f>VLOOKUP($A441,'[1]Sheet 1'!$A:$AN,T$1,0)</f>
        <v>#N/A</v>
      </c>
      <c r="U441" s="1" t="s">
        <v>131</v>
      </c>
      <c r="V441" s="1" t="s">
        <v>132</v>
      </c>
      <c r="W441" s="1" t="s">
        <v>133</v>
      </c>
      <c r="X441" s="1" t="s">
        <v>134</v>
      </c>
      <c r="Y441" s="1" t="str">
        <f>VLOOKUP($A441,'[1]Sheet 1'!$A:$AN,Y$1,0)</f>
        <v>Proposed Plan</v>
      </c>
      <c r="Z441" s="1" t="str">
        <f>VLOOKUP($A441,'[1]Sheet 1'!$A:$AN,Z$1,0)</f>
        <v>Analytics CTT Support</v>
      </c>
      <c r="AA441" s="1" t="s">
        <v>466</v>
      </c>
      <c r="AB441" s="1" t="s">
        <v>135</v>
      </c>
      <c r="AC441" s="1" t="s">
        <v>136</v>
      </c>
      <c r="AD441" s="1" t="e">
        <f>VLOOKUP($A441,'[1]Sheet 1'!$A:$AN,AD$1,0)</f>
        <v>#N/A</v>
      </c>
      <c r="AE441" s="1" t="e">
        <f>VLOOKUP($A441,'[1]Sheet 1'!$A:$AN,AE$1,0)</f>
        <v>#N/A</v>
      </c>
      <c r="AF441" s="1" t="s">
        <v>459</v>
      </c>
      <c r="AG441" s="1" t="e">
        <f>VLOOKUP($A441,'[1]Sheet 1'!$A:$AN,AG$1,0)</f>
        <v>#N/A</v>
      </c>
      <c r="AH441" s="1" t="e">
        <f>VLOOKUP($A441,'[1]Sheet 1'!$A:$AN,AH$1,0)</f>
        <v>#N/A</v>
      </c>
      <c r="AI441" s="1" t="e">
        <f>VLOOKUP($A441,'[1]Sheet 1'!$A:$AN,AI$1,0)</f>
        <v>#N/A</v>
      </c>
      <c r="AJ441" s="1" t="e">
        <f>VLOOKUP($A441,'[1]Sheet 1'!$A:$AN,AJ$1,0)</f>
        <v>#N/A</v>
      </c>
      <c r="AK441" s="1" t="e">
        <f>VLOOKUP($A441,'[1]Sheet 1'!$A:$AN,AK$1,0)</f>
        <v>#REF!</v>
      </c>
      <c r="AL441" s="1" t="e">
        <f>VLOOKUP($A441,'[1]Sheet 1'!$A:$AN,AL$1,0)</f>
        <v>#REF!</v>
      </c>
      <c r="AM441" s="1" t="e">
        <f>VLOOKUP($A441,'[1]Sheet 1'!$A:$AN,AM$1,0)</f>
        <v>#REF!</v>
      </c>
      <c r="AN441" s="1" t="e">
        <f>VLOOKUP($A441,'[1]Sheet 1'!$A:$AN,AN$1,0)</f>
        <v>#REF!</v>
      </c>
      <c r="AO441" s="22" t="s">
        <v>1876</v>
      </c>
      <c r="AW441" s="1" t="s">
        <v>141</v>
      </c>
      <c r="AZ441" s="22" t="s">
        <v>1875</v>
      </c>
      <c r="BA441" s="1" t="s">
        <v>428</v>
      </c>
      <c r="BB441" s="1" t="s">
        <v>309</v>
      </c>
      <c r="BD441" s="1" t="s">
        <v>466</v>
      </c>
      <c r="BF441" s="1" t="s">
        <v>377</v>
      </c>
      <c r="BG441" s="1" t="s">
        <v>152</v>
      </c>
      <c r="BH441" s="1" t="s">
        <v>152</v>
      </c>
      <c r="BI441" s="23">
        <v>43346</v>
      </c>
      <c r="BJ441" s="23">
        <v>43525</v>
      </c>
      <c r="DF441" s="22" t="s">
        <v>1178</v>
      </c>
      <c r="DJ441" s="22" t="s">
        <v>1178</v>
      </c>
    </row>
    <row r="442" ht="14" hidden="1" customHeight="1" spans="1:114">
      <c r="A442" s="1" t="s">
        <v>1877</v>
      </c>
      <c r="B442" s="1" t="s">
        <v>1868</v>
      </c>
      <c r="C442" s="1" t="s">
        <v>1869</v>
      </c>
      <c r="D442" s="1" t="s">
        <v>1217</v>
      </c>
      <c r="E442" s="1" t="s">
        <v>149</v>
      </c>
      <c r="F442" s="1" t="s">
        <v>277</v>
      </c>
      <c r="G442" s="1" t="s">
        <v>309</v>
      </c>
      <c r="H442" s="1" t="s">
        <v>1878</v>
      </c>
      <c r="I442" s="1">
        <v>0</v>
      </c>
      <c r="J442" s="1">
        <v>0</v>
      </c>
      <c r="K442" s="1">
        <f t="shared" si="132"/>
        <v>656418.69</v>
      </c>
      <c r="L442" s="7">
        <f t="shared" si="133"/>
        <v>1060297.09</v>
      </c>
      <c r="M442" s="1">
        <f t="shared" si="134"/>
        <v>0</v>
      </c>
      <c r="N442" s="13">
        <f t="shared" si="135"/>
        <v>1.71671578</v>
      </c>
      <c r="P442" s="1">
        <f t="shared" si="136"/>
        <v>0</v>
      </c>
      <c r="Q442" s="1">
        <v>7.5</v>
      </c>
      <c r="S442" s="1" t="s">
        <v>130</v>
      </c>
      <c r="T442" s="1" t="str">
        <f>VLOOKUP($A442,'[1]Sheet 1'!$A:$AN,T$1,0)</f>
        <v>No</v>
      </c>
      <c r="U442" s="1" t="s">
        <v>466</v>
      </c>
      <c r="V442" s="1" t="s">
        <v>132</v>
      </c>
      <c r="W442" s="1" t="s">
        <v>569</v>
      </c>
      <c r="X442" s="1" t="s">
        <v>134</v>
      </c>
      <c r="Y442" s="1" t="str">
        <f>VLOOKUP($A442,'[1]Sheet 1'!$A:$AN,Y$1,0)</f>
        <v>Strategy Approved</v>
      </c>
      <c r="Z442" s="1" t="str">
        <f>VLOOKUP($A442,'[1]Sheet 1'!$A:$AN,Z$1,0)</f>
        <v>Digital Endpoints</v>
      </c>
      <c r="AA442" s="1" t="s">
        <v>466</v>
      </c>
      <c r="AB442" s="1" t="s">
        <v>466</v>
      </c>
      <c r="AC442" s="1" t="s">
        <v>588</v>
      </c>
      <c r="AD442" s="1" t="str">
        <f>VLOOKUP($A442,'[1]Sheet 1'!$A:$AN,AD$1,0)</f>
        <v>2020 Ongoing</v>
      </c>
      <c r="AE442" s="1" t="str">
        <f>VLOOKUP($A442,'[1]Sheet 1'!$A:$AN,AE$1,0)</f>
        <v>SONAR - Available in Horizon</v>
      </c>
      <c r="AF442" s="1" t="s">
        <v>459</v>
      </c>
      <c r="AG442" s="1" t="str">
        <f>VLOOKUP($A442,'[1]Sheet 1'!$A:$AN,AG$1,0)</f>
        <v>Patient Experience</v>
      </c>
      <c r="AH442" s="1">
        <f>VLOOKUP($A442,'[1]Sheet 1'!$A:$AN,AH$1,0)</f>
        <v>0</v>
      </c>
      <c r="AI442" s="1" t="str">
        <f>VLOOKUP($A442,'[1]Sheet 1'!$A:$AN,AI$1,0)</f>
        <v>pan-GDD</v>
      </c>
      <c r="AJ442" s="1" t="str">
        <f>VLOOKUP($A442,'[1]Sheet 1'!$A:$AN,AJ$1,0)</f>
        <v>Digital Enablement</v>
      </c>
      <c r="AK442" s="1" t="e">
        <f>VLOOKUP($A442,'[1]Sheet 1'!$A:$AN,AK$1,0)</f>
        <v>#REF!</v>
      </c>
      <c r="AL442" s="1" t="e">
        <f>VLOOKUP($A442,'[1]Sheet 1'!$A:$AN,AL$1,0)</f>
        <v>#REF!</v>
      </c>
      <c r="AM442" s="1" t="e">
        <f>VLOOKUP($A442,'[1]Sheet 1'!$A:$AN,AM$1,0)</f>
        <v>#REF!</v>
      </c>
      <c r="AN442" s="1" t="e">
        <f>VLOOKUP($A442,'[1]Sheet 1'!$A:$AN,AN$1,0)</f>
        <v>#REF!</v>
      </c>
      <c r="AO442" s="22" t="s">
        <v>1216</v>
      </c>
      <c r="AW442" s="1" t="s">
        <v>172</v>
      </c>
      <c r="AZ442" s="22" t="s">
        <v>1878</v>
      </c>
      <c r="BA442" s="1" t="s">
        <v>1879</v>
      </c>
      <c r="BB442" s="1" t="s">
        <v>309</v>
      </c>
      <c r="BC442" s="1" t="s">
        <v>134</v>
      </c>
      <c r="BD442" s="1" t="s">
        <v>466</v>
      </c>
      <c r="BF442" s="1" t="s">
        <v>258</v>
      </c>
      <c r="BG442" s="1" t="s">
        <v>152</v>
      </c>
      <c r="BH442" s="1" t="s">
        <v>152</v>
      </c>
      <c r="BI442" s="23">
        <v>43346</v>
      </c>
      <c r="BJ442" s="23">
        <v>44561</v>
      </c>
      <c r="BM442" s="29">
        <v>656418.69</v>
      </c>
      <c r="BO442" s="29">
        <v>656418.69</v>
      </c>
      <c r="BQ442" s="29">
        <v>15563.23</v>
      </c>
      <c r="BR442" s="29">
        <v>21197.66</v>
      </c>
      <c r="BS442" s="29">
        <v>440248.43</v>
      </c>
      <c r="BT442" s="29">
        <v>179409.37</v>
      </c>
      <c r="BU442" s="29"/>
      <c r="BV442" s="29"/>
      <c r="BW442" s="29"/>
      <c r="BX442" s="29"/>
      <c r="BY442" s="29"/>
      <c r="BZ442" s="29"/>
      <c r="CA442" s="29"/>
      <c r="CC442" s="29">
        <v>656418.69</v>
      </c>
      <c r="CD442" s="29">
        <v>1060297.09</v>
      </c>
      <c r="CU442" s="29">
        <v>1060297.09</v>
      </c>
      <c r="CV442" s="29">
        <v>36760.89</v>
      </c>
      <c r="CW442" s="29">
        <v>771128.81</v>
      </c>
      <c r="CX442" s="29">
        <v>454413.03</v>
      </c>
      <c r="CY442" s="29">
        <v>454413.05</v>
      </c>
      <c r="DA442" s="29">
        <v>1119.98</v>
      </c>
      <c r="DB442" s="29">
        <v>1716715.78</v>
      </c>
      <c r="DF442" s="22" t="s">
        <v>1217</v>
      </c>
      <c r="DJ442" s="22" t="s">
        <v>1217</v>
      </c>
    </row>
    <row r="443" ht="14" hidden="1" customHeight="1" spans="1:119">
      <c r="A443" s="1" t="s">
        <v>1880</v>
      </c>
      <c r="B443" s="1" t="s">
        <v>1868</v>
      </c>
      <c r="C443" s="1" t="s">
        <v>1869</v>
      </c>
      <c r="D443" s="1" t="s">
        <v>1217</v>
      </c>
      <c r="E443" s="1" t="s">
        <v>149</v>
      </c>
      <c r="F443" s="1" t="s">
        <v>277</v>
      </c>
      <c r="G443" s="1" t="s">
        <v>309</v>
      </c>
      <c r="H443" s="1" t="s">
        <v>1881</v>
      </c>
      <c r="K443" s="1">
        <f t="shared" si="132"/>
        <v>0</v>
      </c>
      <c r="L443" s="7">
        <f t="shared" si="133"/>
        <v>0</v>
      </c>
      <c r="M443" s="1">
        <f t="shared" si="134"/>
        <v>0</v>
      </c>
      <c r="N443" s="13">
        <f t="shared" si="135"/>
        <v>0</v>
      </c>
      <c r="P443" s="1">
        <f t="shared" si="136"/>
        <v>0.0227</v>
      </c>
      <c r="Q443" s="1">
        <v>0</v>
      </c>
      <c r="S443" s="1" t="s">
        <v>130</v>
      </c>
      <c r="T443" s="1" t="e">
        <f>VLOOKUP($A443,'[1]Sheet 1'!$A:$AN,T$1,0)</f>
        <v>#N/A</v>
      </c>
      <c r="U443" s="1" t="s">
        <v>131</v>
      </c>
      <c r="V443" s="1" t="s">
        <v>132</v>
      </c>
      <c r="W443" s="1" t="s">
        <v>133</v>
      </c>
      <c r="X443" s="1" t="s">
        <v>134</v>
      </c>
      <c r="Y443" s="1" t="str">
        <f>VLOOKUP($A443,'[1]Sheet 1'!$A:$AN,Y$1,0)</f>
        <v>Proposed Plan</v>
      </c>
      <c r="Z443" s="1" t="str">
        <f>VLOOKUP($A443,'[1]Sheet 1'!$A:$AN,Z$1,0)</f>
        <v>Expenses (NVS digital positioning)</v>
      </c>
      <c r="AA443" s="1" t="s">
        <v>466</v>
      </c>
      <c r="AB443" s="1" t="s">
        <v>135</v>
      </c>
      <c r="AC443" s="1" t="s">
        <v>136</v>
      </c>
      <c r="AD443" s="1" t="e">
        <f>VLOOKUP($A443,'[1]Sheet 1'!$A:$AN,AD$1,0)</f>
        <v>#N/A</v>
      </c>
      <c r="AE443" s="1" t="e">
        <f>VLOOKUP($A443,'[1]Sheet 1'!$A:$AN,AE$1,0)</f>
        <v>#N/A</v>
      </c>
      <c r="AF443" s="1" t="s">
        <v>459</v>
      </c>
      <c r="AG443" s="1" t="e">
        <f>VLOOKUP($A443,'[1]Sheet 1'!$A:$AN,AG$1,0)</f>
        <v>#N/A</v>
      </c>
      <c r="AH443" s="1" t="e">
        <f>VLOOKUP($A443,'[1]Sheet 1'!$A:$AN,AH$1,0)</f>
        <v>#N/A</v>
      </c>
      <c r="AI443" s="1" t="e">
        <f>VLOOKUP($A443,'[1]Sheet 1'!$A:$AN,AI$1,0)</f>
        <v>#N/A</v>
      </c>
      <c r="AJ443" s="1" t="e">
        <f>VLOOKUP($A443,'[1]Sheet 1'!$A:$AN,AJ$1,0)</f>
        <v>#N/A</v>
      </c>
      <c r="AK443" s="1" t="e">
        <f>VLOOKUP($A443,'[1]Sheet 1'!$A:$AN,AK$1,0)</f>
        <v>#REF!</v>
      </c>
      <c r="AL443" s="1" t="e">
        <f>VLOOKUP($A443,'[1]Sheet 1'!$A:$AN,AL$1,0)</f>
        <v>#REF!</v>
      </c>
      <c r="AM443" s="1" t="e">
        <f>VLOOKUP($A443,'[1]Sheet 1'!$A:$AN,AM$1,0)</f>
        <v>#REF!</v>
      </c>
      <c r="AN443" s="1" t="e">
        <f>VLOOKUP($A443,'[1]Sheet 1'!$A:$AN,AN$1,0)</f>
        <v>#REF!</v>
      </c>
      <c r="AO443" s="22" t="s">
        <v>1882</v>
      </c>
      <c r="AW443" s="1" t="s">
        <v>141</v>
      </c>
      <c r="AZ443" s="22" t="s">
        <v>1881</v>
      </c>
      <c r="BA443" s="1" t="s">
        <v>1883</v>
      </c>
      <c r="BB443" s="1" t="s">
        <v>309</v>
      </c>
      <c r="BD443" s="1" t="s">
        <v>466</v>
      </c>
      <c r="BF443" s="1" t="s">
        <v>377</v>
      </c>
      <c r="BG443" s="1" t="s">
        <v>152</v>
      </c>
      <c r="BH443" s="1" t="s">
        <v>152</v>
      </c>
      <c r="BI443" s="23">
        <v>43650</v>
      </c>
      <c r="BJ443" s="23">
        <v>43983</v>
      </c>
      <c r="BK443" s="24">
        <v>14.8</v>
      </c>
      <c r="BL443" s="1">
        <v>0</v>
      </c>
      <c r="DF443" s="22" t="s">
        <v>1178</v>
      </c>
      <c r="DJ443" s="22" t="s">
        <v>1178</v>
      </c>
      <c r="DO443" s="1">
        <v>0.1</v>
      </c>
    </row>
    <row r="444" ht="14" hidden="1" customHeight="1" spans="1:114">
      <c r="A444" s="1" t="s">
        <v>1884</v>
      </c>
      <c r="B444" s="1" t="s">
        <v>1868</v>
      </c>
      <c r="C444" s="1" t="s">
        <v>1869</v>
      </c>
      <c r="D444" s="1" t="s">
        <v>1217</v>
      </c>
      <c r="E444" s="1" t="s">
        <v>149</v>
      </c>
      <c r="F444" s="1" t="s">
        <v>277</v>
      </c>
      <c r="G444" s="1" t="s">
        <v>309</v>
      </c>
      <c r="H444" s="1" t="s">
        <v>1885</v>
      </c>
      <c r="K444" s="1">
        <f t="shared" si="132"/>
        <v>0</v>
      </c>
      <c r="L444" s="7">
        <f t="shared" si="133"/>
        <v>0</v>
      </c>
      <c r="M444" s="1">
        <f t="shared" si="134"/>
        <v>0</v>
      </c>
      <c r="N444" s="13">
        <f t="shared" si="135"/>
        <v>0</v>
      </c>
      <c r="P444" s="1">
        <f t="shared" si="136"/>
        <v>0</v>
      </c>
      <c r="Q444" s="1">
        <v>0</v>
      </c>
      <c r="S444" s="1" t="s">
        <v>130</v>
      </c>
      <c r="T444" s="1" t="e">
        <f>VLOOKUP($A444,'[1]Sheet 1'!$A:$AN,T$1,0)</f>
        <v>#N/A</v>
      </c>
      <c r="U444" s="1" t="s">
        <v>131</v>
      </c>
      <c r="V444" s="1" t="s">
        <v>132</v>
      </c>
      <c r="W444" s="1" t="s">
        <v>133</v>
      </c>
      <c r="X444" s="1" t="s">
        <v>134</v>
      </c>
      <c r="Y444" s="1" t="str">
        <f>VLOOKUP($A444,'[1]Sheet 1'!$A:$AN,Y$1,0)</f>
        <v>Proposed Plan</v>
      </c>
      <c r="Z444" s="1" t="str">
        <f>VLOOKUP($A444,'[1]Sheet 1'!$A:$AN,Z$1,0)</f>
        <v>Internal Cost /Contractors</v>
      </c>
      <c r="AA444" s="1" t="s">
        <v>466</v>
      </c>
      <c r="AB444" s="1" t="s">
        <v>135</v>
      </c>
      <c r="AC444" s="1" t="s">
        <v>136</v>
      </c>
      <c r="AD444" s="1" t="e">
        <f>VLOOKUP($A444,'[1]Sheet 1'!$A:$AN,AD$1,0)</f>
        <v>#N/A</v>
      </c>
      <c r="AE444" s="1" t="e">
        <f>VLOOKUP($A444,'[1]Sheet 1'!$A:$AN,AE$1,0)</f>
        <v>#N/A</v>
      </c>
      <c r="AF444" s="1" t="s">
        <v>459</v>
      </c>
      <c r="AG444" s="1" t="e">
        <f>VLOOKUP($A444,'[1]Sheet 1'!$A:$AN,AG$1,0)</f>
        <v>#N/A</v>
      </c>
      <c r="AH444" s="1" t="e">
        <f>VLOOKUP($A444,'[1]Sheet 1'!$A:$AN,AH$1,0)</f>
        <v>#N/A</v>
      </c>
      <c r="AI444" s="1" t="e">
        <f>VLOOKUP($A444,'[1]Sheet 1'!$A:$AN,AI$1,0)</f>
        <v>#N/A</v>
      </c>
      <c r="AJ444" s="1" t="e">
        <f>VLOOKUP($A444,'[1]Sheet 1'!$A:$AN,AJ$1,0)</f>
        <v>#N/A</v>
      </c>
      <c r="AK444" s="1" t="e">
        <f>VLOOKUP($A444,'[1]Sheet 1'!$A:$AN,AK$1,0)</f>
        <v>#REF!</v>
      </c>
      <c r="AL444" s="1" t="e">
        <f>VLOOKUP($A444,'[1]Sheet 1'!$A:$AN,AL$1,0)</f>
        <v>#REF!</v>
      </c>
      <c r="AM444" s="1" t="e">
        <f>VLOOKUP($A444,'[1]Sheet 1'!$A:$AN,AM$1,0)</f>
        <v>#REF!</v>
      </c>
      <c r="AN444" s="1" t="e">
        <f>VLOOKUP($A444,'[1]Sheet 1'!$A:$AN,AN$1,0)</f>
        <v>#REF!</v>
      </c>
      <c r="AO444" s="22" t="s">
        <v>1886</v>
      </c>
      <c r="AW444" s="1" t="s">
        <v>141</v>
      </c>
      <c r="AZ444" s="22" t="s">
        <v>1885</v>
      </c>
      <c r="BA444" s="1" t="s">
        <v>1883</v>
      </c>
      <c r="BB444" s="1" t="s">
        <v>309</v>
      </c>
      <c r="BD444" s="1" t="s">
        <v>466</v>
      </c>
      <c r="BF444" s="1" t="s">
        <v>377</v>
      </c>
      <c r="BG444" s="1" t="s">
        <v>152</v>
      </c>
      <c r="BH444" s="1" t="s">
        <v>152</v>
      </c>
      <c r="BI444" s="23">
        <v>43346</v>
      </c>
      <c r="BJ444" s="23">
        <v>43525</v>
      </c>
      <c r="DF444" s="22" t="s">
        <v>1178</v>
      </c>
      <c r="DJ444" s="22" t="s">
        <v>1178</v>
      </c>
    </row>
    <row r="445" ht="14" hidden="1" customHeight="1" spans="1:119">
      <c r="A445" s="1" t="s">
        <v>1887</v>
      </c>
      <c r="B445" s="1" t="s">
        <v>1868</v>
      </c>
      <c r="C445" s="1" t="s">
        <v>1869</v>
      </c>
      <c r="D445" s="1" t="s">
        <v>1217</v>
      </c>
      <c r="E445" s="1" t="s">
        <v>149</v>
      </c>
      <c r="F445" s="1" t="s">
        <v>277</v>
      </c>
      <c r="G445" s="1" t="s">
        <v>309</v>
      </c>
      <c r="H445" s="1" t="s">
        <v>1888</v>
      </c>
      <c r="K445" s="1">
        <f t="shared" si="132"/>
        <v>0</v>
      </c>
      <c r="L445" s="7">
        <f t="shared" si="133"/>
        <v>0</v>
      </c>
      <c r="M445" s="1">
        <f t="shared" si="134"/>
        <v>0</v>
      </c>
      <c r="N445" s="13">
        <f t="shared" si="135"/>
        <v>0</v>
      </c>
      <c r="P445" s="1">
        <f t="shared" si="136"/>
        <v>0</v>
      </c>
      <c r="Q445" s="1">
        <v>0</v>
      </c>
      <c r="S445" s="1" t="s">
        <v>130</v>
      </c>
      <c r="T445" s="1" t="e">
        <f>VLOOKUP($A445,'[1]Sheet 1'!$A:$AN,T$1,0)</f>
        <v>#N/A</v>
      </c>
      <c r="U445" s="1" t="s">
        <v>131</v>
      </c>
      <c r="V445" s="1" t="s">
        <v>132</v>
      </c>
      <c r="W445" s="1" t="s">
        <v>133</v>
      </c>
      <c r="X445" s="1" t="s">
        <v>134</v>
      </c>
      <c r="Y445" s="1" t="str">
        <f>VLOOKUP($A445,'[1]Sheet 1'!$A:$AN,Y$1,0)</f>
        <v>Proposed Plan</v>
      </c>
      <c r="Z445" s="1" t="str">
        <f>VLOOKUP($A445,'[1]Sheet 1'!$A:$AN,Z$1,0)</f>
        <v>Platform Building</v>
      </c>
      <c r="AA445" s="1" t="s">
        <v>466</v>
      </c>
      <c r="AB445" s="1" t="s">
        <v>135</v>
      </c>
      <c r="AC445" s="1" t="s">
        <v>136</v>
      </c>
      <c r="AD445" s="1" t="e">
        <f>VLOOKUP($A445,'[1]Sheet 1'!$A:$AN,AD$1,0)</f>
        <v>#N/A</v>
      </c>
      <c r="AE445" s="1" t="e">
        <f>VLOOKUP($A445,'[1]Sheet 1'!$A:$AN,AE$1,0)</f>
        <v>#N/A</v>
      </c>
      <c r="AF445" s="1" t="s">
        <v>459</v>
      </c>
      <c r="AG445" s="1" t="e">
        <f>VLOOKUP($A445,'[1]Sheet 1'!$A:$AN,AG$1,0)</f>
        <v>#N/A</v>
      </c>
      <c r="AH445" s="1" t="e">
        <f>VLOOKUP($A445,'[1]Sheet 1'!$A:$AN,AH$1,0)</f>
        <v>#N/A</v>
      </c>
      <c r="AI445" s="1" t="e">
        <f>VLOOKUP($A445,'[1]Sheet 1'!$A:$AN,AI$1,0)</f>
        <v>#N/A</v>
      </c>
      <c r="AJ445" s="1" t="e">
        <f>VLOOKUP($A445,'[1]Sheet 1'!$A:$AN,AJ$1,0)</f>
        <v>#N/A</v>
      </c>
      <c r="AK445" s="1" t="e">
        <f>VLOOKUP($A445,'[1]Sheet 1'!$A:$AN,AK$1,0)</f>
        <v>#REF!</v>
      </c>
      <c r="AL445" s="1" t="e">
        <f>VLOOKUP($A445,'[1]Sheet 1'!$A:$AN,AL$1,0)</f>
        <v>#REF!</v>
      </c>
      <c r="AM445" s="1" t="e">
        <f>VLOOKUP($A445,'[1]Sheet 1'!$A:$AN,AM$1,0)</f>
        <v>#REF!</v>
      </c>
      <c r="AN445" s="1" t="e">
        <f>VLOOKUP($A445,'[1]Sheet 1'!$A:$AN,AN$1,0)</f>
        <v>#REF!</v>
      </c>
      <c r="AO445" s="22" t="s">
        <v>1889</v>
      </c>
      <c r="AW445" s="1" t="s">
        <v>141</v>
      </c>
      <c r="AZ445" s="22" t="s">
        <v>1888</v>
      </c>
      <c r="BA445" s="1" t="s">
        <v>1890</v>
      </c>
      <c r="BB445" s="1" t="s">
        <v>309</v>
      </c>
      <c r="BD445" s="1" t="s">
        <v>466</v>
      </c>
      <c r="BF445" s="1" t="s">
        <v>377</v>
      </c>
      <c r="BG445" s="1" t="s">
        <v>152</v>
      </c>
      <c r="BH445" s="1" t="s">
        <v>152</v>
      </c>
      <c r="BI445" s="23">
        <v>43465</v>
      </c>
      <c r="BJ445" s="23">
        <v>44593</v>
      </c>
      <c r="BK445" s="24">
        <v>1</v>
      </c>
      <c r="BL445" s="1">
        <v>0</v>
      </c>
      <c r="DF445" s="22" t="s">
        <v>477</v>
      </c>
      <c r="DJ445" s="22" t="s">
        <v>477</v>
      </c>
      <c r="DO445" s="1">
        <v>0</v>
      </c>
    </row>
    <row r="446" ht="14" hidden="1" customHeight="1" spans="1:114">
      <c r="A446" s="1" t="s">
        <v>1891</v>
      </c>
      <c r="B446" s="1" t="s">
        <v>1868</v>
      </c>
      <c r="C446" s="1" t="s">
        <v>1869</v>
      </c>
      <c r="D446" s="1" t="s">
        <v>1217</v>
      </c>
      <c r="E446" s="1" t="s">
        <v>149</v>
      </c>
      <c r="F446" s="1" t="s">
        <v>277</v>
      </c>
      <c r="G446" s="1" t="s">
        <v>309</v>
      </c>
      <c r="H446" s="1" t="s">
        <v>1892</v>
      </c>
      <c r="K446" s="1">
        <f t="shared" si="132"/>
        <v>0</v>
      </c>
      <c r="L446" s="7">
        <f t="shared" si="133"/>
        <v>0</v>
      </c>
      <c r="M446" s="1">
        <f t="shared" si="134"/>
        <v>0</v>
      </c>
      <c r="N446" s="13">
        <f t="shared" si="135"/>
        <v>0</v>
      </c>
      <c r="P446" s="1">
        <f t="shared" si="136"/>
        <v>0</v>
      </c>
      <c r="Q446" s="1">
        <v>0</v>
      </c>
      <c r="S446" s="1" t="s">
        <v>130</v>
      </c>
      <c r="T446" s="1" t="e">
        <f>VLOOKUP($A446,'[1]Sheet 1'!$A:$AN,T$1,0)</f>
        <v>#N/A</v>
      </c>
      <c r="U446" s="1" t="s">
        <v>131</v>
      </c>
      <c r="V446" s="1" t="s">
        <v>132</v>
      </c>
      <c r="W446" s="1" t="s">
        <v>133</v>
      </c>
      <c r="X446" s="1" t="s">
        <v>134</v>
      </c>
      <c r="Y446" s="1" t="str">
        <f>VLOOKUP($A446,'[1]Sheet 1'!$A:$AN,Y$1,0)</f>
        <v>Proposed Plan</v>
      </c>
      <c r="Z446" s="1" t="str">
        <f>VLOOKUP($A446,'[1]Sheet 1'!$A:$AN,Z$1,0)</f>
        <v>Sensor Library</v>
      </c>
      <c r="AA446" s="1" t="s">
        <v>466</v>
      </c>
      <c r="AB446" s="1" t="s">
        <v>135</v>
      </c>
      <c r="AC446" s="1" t="s">
        <v>136</v>
      </c>
      <c r="AD446" s="1" t="e">
        <f>VLOOKUP($A446,'[1]Sheet 1'!$A:$AN,AD$1,0)</f>
        <v>#N/A</v>
      </c>
      <c r="AE446" s="1" t="e">
        <f>VLOOKUP($A446,'[1]Sheet 1'!$A:$AN,AE$1,0)</f>
        <v>#N/A</v>
      </c>
      <c r="AF446" s="1" t="s">
        <v>459</v>
      </c>
      <c r="AG446" s="1" t="e">
        <f>VLOOKUP($A446,'[1]Sheet 1'!$A:$AN,AG$1,0)</f>
        <v>#N/A</v>
      </c>
      <c r="AH446" s="1" t="e">
        <f>VLOOKUP($A446,'[1]Sheet 1'!$A:$AN,AH$1,0)</f>
        <v>#N/A</v>
      </c>
      <c r="AI446" s="1" t="e">
        <f>VLOOKUP($A446,'[1]Sheet 1'!$A:$AN,AI$1,0)</f>
        <v>#N/A</v>
      </c>
      <c r="AJ446" s="1" t="e">
        <f>VLOOKUP($A446,'[1]Sheet 1'!$A:$AN,AJ$1,0)</f>
        <v>#N/A</v>
      </c>
      <c r="AK446" s="1" t="e">
        <f>VLOOKUP($A446,'[1]Sheet 1'!$A:$AN,AK$1,0)</f>
        <v>#REF!</v>
      </c>
      <c r="AL446" s="1" t="e">
        <f>VLOOKUP($A446,'[1]Sheet 1'!$A:$AN,AL$1,0)</f>
        <v>#REF!</v>
      </c>
      <c r="AM446" s="1" t="e">
        <f>VLOOKUP($A446,'[1]Sheet 1'!$A:$AN,AM$1,0)</f>
        <v>#REF!</v>
      </c>
      <c r="AN446" s="1" t="e">
        <f>VLOOKUP($A446,'[1]Sheet 1'!$A:$AN,AN$1,0)</f>
        <v>#REF!</v>
      </c>
      <c r="AO446" s="22" t="s">
        <v>1893</v>
      </c>
      <c r="AW446" s="1" t="s">
        <v>141</v>
      </c>
      <c r="AZ446" s="22" t="s">
        <v>1892</v>
      </c>
      <c r="BA446" s="1" t="s">
        <v>1894</v>
      </c>
      <c r="BB446" s="1" t="s">
        <v>309</v>
      </c>
      <c r="BD446" s="1" t="s">
        <v>466</v>
      </c>
      <c r="BF446" s="1" t="s">
        <v>377</v>
      </c>
      <c r="BG446" s="1" t="s">
        <v>152</v>
      </c>
      <c r="BH446" s="1" t="s">
        <v>152</v>
      </c>
      <c r="BI446" s="23">
        <v>43434</v>
      </c>
      <c r="BJ446" s="23">
        <v>44561</v>
      </c>
      <c r="DF446" s="22" t="s">
        <v>1178</v>
      </c>
      <c r="DJ446" s="22" t="s">
        <v>1178</v>
      </c>
    </row>
    <row r="447" ht="14" customHeight="1" spans="1:121">
      <c r="A447" s="1">
        <v>15061</v>
      </c>
      <c r="B447" s="1" t="s">
        <v>1895</v>
      </c>
      <c r="C447" s="1" t="s">
        <v>1896</v>
      </c>
      <c r="D447" s="1" t="s">
        <v>549</v>
      </c>
      <c r="E447" s="1" t="s">
        <v>127</v>
      </c>
      <c r="F447" s="1" t="s">
        <v>128</v>
      </c>
      <c r="G447" s="1" t="s">
        <v>170</v>
      </c>
      <c r="H447" s="1">
        <v>0</v>
      </c>
      <c r="I447" s="1">
        <v>0.68675259375</v>
      </c>
      <c r="J447" s="1">
        <v>0</v>
      </c>
      <c r="K447" s="7">
        <f t="shared" si="132"/>
        <v>0</v>
      </c>
      <c r="L447" s="7">
        <f t="shared" si="133"/>
        <v>0</v>
      </c>
      <c r="M447" s="1">
        <f t="shared" si="134"/>
        <v>0</v>
      </c>
      <c r="N447" s="13">
        <f t="shared" si="135"/>
        <v>1.46725685</v>
      </c>
      <c r="P447" s="1">
        <f t="shared" si="136"/>
        <v>0.4767</v>
      </c>
      <c r="Q447" s="1">
        <v>0</v>
      </c>
      <c r="S447" s="1" t="s">
        <v>130</v>
      </c>
      <c r="T447" s="1" t="str">
        <f>VLOOKUP($A447,'[1]Sheet 1'!$A:$AN,T$1,0)</f>
        <v>No</v>
      </c>
      <c r="U447" s="1" t="s">
        <v>466</v>
      </c>
      <c r="V447" s="1" t="s">
        <v>132</v>
      </c>
      <c r="W447" s="1" t="s">
        <v>569</v>
      </c>
      <c r="X447" s="1" t="s">
        <v>134</v>
      </c>
      <c r="Y447" s="1" t="str">
        <f>VLOOKUP($A447,'[1]Sheet 1'!$A:$AN,Y$1,0)</f>
        <v>Strategy Approved</v>
      </c>
      <c r="Z447" s="1" t="str">
        <f>VLOOKUP($A447,'[1]Sheet 1'!$A:$AN,Z$1,0)</f>
        <v>eSAPIENS</v>
      </c>
      <c r="AA447" s="1" t="s">
        <v>131</v>
      </c>
      <c r="AB447" s="1" t="s">
        <v>466</v>
      </c>
      <c r="AC447" s="1" t="s">
        <v>588</v>
      </c>
      <c r="AD447" s="1" t="str">
        <f>VLOOKUP($A447,'[1]Sheet 1'!$A:$AN,AD$1,0)</f>
        <v>2020 End</v>
      </c>
      <c r="AE447" s="1" t="str">
        <f>VLOOKUP($A447,'[1]Sheet 1'!$A:$AN,AE$1,0)</f>
        <v>SONAR - Available in Horizon</v>
      </c>
      <c r="AF447" s="1" t="s">
        <v>137</v>
      </c>
      <c r="AG447" s="1" t="str">
        <f>VLOOKUP($A447,'[1]Sheet 1'!$A:$AN,AG$1,0)</f>
        <v>Process Optimization &amp; Automation</v>
      </c>
      <c r="AH447" s="1" t="str">
        <f>VLOOKUP($A447,'[1]Sheet 1'!$A:$AN,AH$1,0)</f>
        <v>Digital Authoring</v>
      </c>
      <c r="AI447" s="1" t="str">
        <f>VLOOKUP($A447,'[1]Sheet 1'!$A:$AN,AI$1,0)</f>
        <v>Clinical Development</v>
      </c>
      <c r="AJ447" s="1" t="str">
        <f>VLOOKUP($A447,'[1]Sheet 1'!$A:$AN,AJ$1,0)</f>
        <v>Protocol Design</v>
      </c>
      <c r="AK447" s="1" t="e">
        <f>VLOOKUP($A447,'[1]Sheet 1'!$A:$AN,AK$1,0)</f>
        <v>#REF!</v>
      </c>
      <c r="AL447" s="1" t="e">
        <f>VLOOKUP($A447,'[1]Sheet 1'!$A:$AN,AL$1,0)</f>
        <v>#REF!</v>
      </c>
      <c r="AM447" s="1" t="e">
        <f>VLOOKUP($A447,'[1]Sheet 1'!$A:$AN,AM$1,0)</f>
        <v>#REF!</v>
      </c>
      <c r="AN447" s="1" t="e">
        <f>VLOOKUP($A447,'[1]Sheet 1'!$A:$AN,AN$1,0)</f>
        <v>#REF!</v>
      </c>
      <c r="AO447" s="22" t="s">
        <v>1896</v>
      </c>
      <c r="AQ447" s="22" t="s">
        <v>1895</v>
      </c>
      <c r="AR447" s="1" t="s">
        <v>138</v>
      </c>
      <c r="AS447" s="1" t="s">
        <v>139</v>
      </c>
      <c r="AT447" s="1" t="s">
        <v>132</v>
      </c>
      <c r="AU447" s="1" t="s">
        <v>134</v>
      </c>
      <c r="AV447" s="1" t="s">
        <v>140</v>
      </c>
      <c r="AW447" s="1" t="s">
        <v>172</v>
      </c>
      <c r="AX447" s="1" t="s">
        <v>173</v>
      </c>
      <c r="AY447" s="22" t="s">
        <v>1897</v>
      </c>
      <c r="BI447" s="23">
        <v>43026</v>
      </c>
      <c r="BJ447" s="23">
        <v>44232</v>
      </c>
      <c r="BK447" s="24">
        <v>493.5</v>
      </c>
      <c r="BL447" s="1">
        <v>0.3</v>
      </c>
      <c r="BM447" s="29">
        <v>1467256.85</v>
      </c>
      <c r="BO447" s="29">
        <v>1467256.85</v>
      </c>
      <c r="CT447" s="1" t="s">
        <v>188</v>
      </c>
      <c r="DA447" s="29">
        <v>2172647.95</v>
      </c>
      <c r="DB447" s="29">
        <v>1467256.85</v>
      </c>
      <c r="DE447" s="22" t="s">
        <v>549</v>
      </c>
      <c r="DH447" s="1" t="s">
        <v>211</v>
      </c>
      <c r="DI447" s="22" t="s">
        <v>549</v>
      </c>
      <c r="DM447" s="1">
        <v>0.1</v>
      </c>
      <c r="DN447" s="1">
        <v>1.3</v>
      </c>
      <c r="DO447" s="1">
        <v>0.6</v>
      </c>
      <c r="DP447" s="1">
        <v>0.1</v>
      </c>
      <c r="DQ447" s="1">
        <v>0</v>
      </c>
    </row>
    <row r="448" ht="14" hidden="1" customHeight="1" spans="1:121">
      <c r="A448" s="1" t="s">
        <v>1898</v>
      </c>
      <c r="B448" s="1" t="s">
        <v>1895</v>
      </c>
      <c r="C448" s="1" t="s">
        <v>1896</v>
      </c>
      <c r="D448" s="1" t="s">
        <v>549</v>
      </c>
      <c r="E448" s="1" t="s">
        <v>149</v>
      </c>
      <c r="F448" s="1" t="s">
        <v>128</v>
      </c>
      <c r="G448" s="1" t="s">
        <v>170</v>
      </c>
      <c r="H448" s="1" t="s">
        <v>1899</v>
      </c>
      <c r="I448" s="1">
        <v>0.68675259375</v>
      </c>
      <c r="J448" s="1">
        <v>0</v>
      </c>
      <c r="K448" s="1">
        <f t="shared" si="132"/>
        <v>0</v>
      </c>
      <c r="L448" s="7">
        <f t="shared" si="133"/>
        <v>0</v>
      </c>
      <c r="M448" s="1">
        <f t="shared" si="134"/>
        <v>0</v>
      </c>
      <c r="N448" s="13">
        <f t="shared" si="135"/>
        <v>1.46725685</v>
      </c>
      <c r="P448" s="1">
        <f t="shared" si="136"/>
        <v>0.4767</v>
      </c>
      <c r="Q448" s="1">
        <v>0</v>
      </c>
      <c r="S448" s="1" t="s">
        <v>130</v>
      </c>
      <c r="T448" s="1" t="str">
        <f>VLOOKUP($A448,'[1]Sheet 1'!$A:$AN,T$1,0)</f>
        <v>No</v>
      </c>
      <c r="U448" s="1" t="s">
        <v>466</v>
      </c>
      <c r="V448" s="1" t="s">
        <v>132</v>
      </c>
      <c r="W448" s="1" t="s">
        <v>569</v>
      </c>
      <c r="X448" s="1" t="s">
        <v>134</v>
      </c>
      <c r="Y448" s="1" t="str">
        <f>VLOOKUP($A448,'[1]Sheet 1'!$A:$AN,Y$1,0)</f>
        <v>Strategy Approved</v>
      </c>
      <c r="Z448" s="1" t="str">
        <f>VLOOKUP($A448,'[1]Sheet 1'!$A:$AN,Z$1,0)</f>
        <v>eSAPIENS</v>
      </c>
      <c r="AA448" s="1" t="s">
        <v>131</v>
      </c>
      <c r="AB448" s="1" t="s">
        <v>466</v>
      </c>
      <c r="AC448" s="1" t="s">
        <v>588</v>
      </c>
      <c r="AD448" s="1" t="str">
        <f>VLOOKUP($A448,'[1]Sheet 1'!$A:$AN,AD$1,0)</f>
        <v>2020 End</v>
      </c>
      <c r="AE448" s="1" t="str">
        <f>VLOOKUP($A448,'[1]Sheet 1'!$A:$AN,AE$1,0)</f>
        <v>SONAR - Available in Horizon</v>
      </c>
      <c r="AF448" s="1" t="s">
        <v>137</v>
      </c>
      <c r="AG448" s="1" t="str">
        <f>VLOOKUP($A448,'[1]Sheet 1'!$A:$AN,AG$1,0)</f>
        <v>Process Optimization &amp; Automation</v>
      </c>
      <c r="AH448" s="1" t="str">
        <f>VLOOKUP($A448,'[1]Sheet 1'!$A:$AN,AH$1,0)</f>
        <v>Digital Authoring</v>
      </c>
      <c r="AI448" s="1" t="str">
        <f>VLOOKUP($A448,'[1]Sheet 1'!$A:$AN,AI$1,0)</f>
        <v>Clinical Development</v>
      </c>
      <c r="AJ448" s="1" t="str">
        <f>VLOOKUP($A448,'[1]Sheet 1'!$A:$AN,AJ$1,0)</f>
        <v>Protocol Design</v>
      </c>
      <c r="AK448" s="1" t="e">
        <f>VLOOKUP($A448,'[1]Sheet 1'!$A:$AN,AK$1,0)</f>
        <v>#REF!</v>
      </c>
      <c r="AL448" s="1" t="e">
        <f>VLOOKUP($A448,'[1]Sheet 1'!$A:$AN,AL$1,0)</f>
        <v>#REF!</v>
      </c>
      <c r="AM448" s="1" t="e">
        <f>VLOOKUP($A448,'[1]Sheet 1'!$A:$AN,AM$1,0)</f>
        <v>#REF!</v>
      </c>
      <c r="AN448" s="1" t="e">
        <f>VLOOKUP($A448,'[1]Sheet 1'!$A:$AN,AN$1,0)</f>
        <v>#REF!</v>
      </c>
      <c r="AO448" s="22" t="s">
        <v>1896</v>
      </c>
      <c r="AW448" s="1" t="s">
        <v>172</v>
      </c>
      <c r="AZ448" s="22" t="s">
        <v>1899</v>
      </c>
      <c r="BA448" s="1" t="s">
        <v>1897</v>
      </c>
      <c r="BB448" s="1" t="s">
        <v>232</v>
      </c>
      <c r="BC448" s="1" t="s">
        <v>134</v>
      </c>
      <c r="BD448" s="1" t="s">
        <v>466</v>
      </c>
      <c r="BE448" s="22" t="s">
        <v>1900</v>
      </c>
      <c r="BF448" s="1" t="s">
        <v>138</v>
      </c>
      <c r="BG448" s="1" t="s">
        <v>152</v>
      </c>
      <c r="BH448" s="1" t="s">
        <v>152</v>
      </c>
      <c r="BI448" s="23">
        <v>43026</v>
      </c>
      <c r="BJ448" s="23">
        <v>44232</v>
      </c>
      <c r="BK448" s="24">
        <v>493.5</v>
      </c>
      <c r="BL448" s="1">
        <v>0.3</v>
      </c>
      <c r="BM448" s="29">
        <v>1467256.85</v>
      </c>
      <c r="BO448" s="29">
        <v>1467256.85</v>
      </c>
      <c r="DA448" s="29">
        <v>2172647.95</v>
      </c>
      <c r="DB448" s="29">
        <v>1467256.85</v>
      </c>
      <c r="DF448" s="22" t="s">
        <v>549</v>
      </c>
      <c r="DJ448" s="22" t="s">
        <v>549</v>
      </c>
      <c r="DM448" s="1">
        <v>0.1</v>
      </c>
      <c r="DN448" s="1">
        <v>1.3</v>
      </c>
      <c r="DO448" s="1">
        <v>0.6</v>
      </c>
      <c r="DP448" s="1">
        <v>0.1</v>
      </c>
      <c r="DQ448" s="1">
        <v>0</v>
      </c>
    </row>
    <row r="449" ht="14" customHeight="1" spans="1:113">
      <c r="A449" s="1">
        <v>15432</v>
      </c>
      <c r="B449" s="1" t="s">
        <v>1901</v>
      </c>
      <c r="C449" s="1" t="s">
        <v>1902</v>
      </c>
      <c r="D449" s="1" t="s">
        <v>470</v>
      </c>
      <c r="E449" s="1" t="s">
        <v>127</v>
      </c>
      <c r="F449" s="1" t="s">
        <v>128</v>
      </c>
      <c r="G449" s="1" t="s">
        <v>157</v>
      </c>
      <c r="H449" s="1">
        <v>0</v>
      </c>
      <c r="K449" s="7">
        <f t="shared" si="132"/>
        <v>0</v>
      </c>
      <c r="L449" s="7">
        <f t="shared" si="133"/>
        <v>0</v>
      </c>
      <c r="M449" s="1">
        <f t="shared" si="134"/>
        <v>0</v>
      </c>
      <c r="N449" s="13">
        <f t="shared" si="135"/>
        <v>0</v>
      </c>
      <c r="P449" s="1">
        <f t="shared" si="136"/>
        <v>0</v>
      </c>
      <c r="Q449" s="1">
        <v>0</v>
      </c>
      <c r="S449" s="1" t="s">
        <v>130</v>
      </c>
      <c r="T449" s="1" t="e">
        <f>VLOOKUP($A449,'[1]Sheet 1'!$A:$AN,T$1,0)</f>
        <v>#N/A</v>
      </c>
      <c r="U449" s="1" t="s">
        <v>131</v>
      </c>
      <c r="V449" s="1" t="s">
        <v>158</v>
      </c>
      <c r="W449" s="1" t="s">
        <v>158</v>
      </c>
      <c r="X449" s="1" t="s">
        <v>134</v>
      </c>
      <c r="Y449" s="1" t="str">
        <f>VLOOKUP($A449,'[1]Sheet 1'!$A:$AN,Y$1,0)</f>
        <v>Proposed Plan</v>
      </c>
      <c r="Z449" s="1" t="str">
        <f>VLOOKUP($A449,'[1]Sheet 1'!$A:$AN,Z$1,0)</f>
        <v>Clin System Evolution</v>
      </c>
      <c r="AA449" s="1" t="s">
        <v>131</v>
      </c>
      <c r="AB449" s="1" t="s">
        <v>529</v>
      </c>
      <c r="AC449" s="1" t="s">
        <v>159</v>
      </c>
      <c r="AD449" s="1" t="e">
        <f>VLOOKUP($A449,'[1]Sheet 1'!$A:$AN,AD$1,0)</f>
        <v>#N/A</v>
      </c>
      <c r="AE449" s="1" t="e">
        <f>VLOOKUP($A449,'[1]Sheet 1'!$A:$AN,AE$1,0)</f>
        <v>#N/A</v>
      </c>
      <c r="AF449" s="1" t="s">
        <v>158</v>
      </c>
      <c r="AG449" s="1" t="e">
        <f>VLOOKUP($A449,'[1]Sheet 1'!$A:$AN,AG$1,0)</f>
        <v>#N/A</v>
      </c>
      <c r="AH449" s="1" t="e">
        <f>VLOOKUP($A449,'[1]Sheet 1'!$A:$AN,AH$1,0)</f>
        <v>#N/A</v>
      </c>
      <c r="AI449" s="1" t="e">
        <f>VLOOKUP($A449,'[1]Sheet 1'!$A:$AN,AI$1,0)</f>
        <v>#N/A</v>
      </c>
      <c r="AJ449" s="1" t="e">
        <f>VLOOKUP($A449,'[1]Sheet 1'!$A:$AN,AJ$1,0)</f>
        <v>#N/A</v>
      </c>
      <c r="AK449" s="1" t="e">
        <f>VLOOKUP($A449,'[1]Sheet 1'!$A:$AN,AK$1,0)</f>
        <v>#REF!</v>
      </c>
      <c r="AL449" s="1" t="e">
        <f>VLOOKUP($A449,'[1]Sheet 1'!$A:$AN,AL$1,0)</f>
        <v>#REF!</v>
      </c>
      <c r="AM449" s="1" t="e">
        <f>VLOOKUP($A449,'[1]Sheet 1'!$A:$AN,AM$1,0)</f>
        <v>#REF!</v>
      </c>
      <c r="AN449" s="1" t="e">
        <f>VLOOKUP($A449,'[1]Sheet 1'!$A:$AN,AN$1,0)</f>
        <v>#REF!</v>
      </c>
      <c r="AO449" s="22" t="s">
        <v>1902</v>
      </c>
      <c r="AQ449" s="22" t="s">
        <v>1901</v>
      </c>
      <c r="AR449" s="1" t="s">
        <v>570</v>
      </c>
      <c r="AS449" s="1" t="s">
        <v>139</v>
      </c>
      <c r="AT449" s="1" t="s">
        <v>158</v>
      </c>
      <c r="AU449" s="1" t="s">
        <v>134</v>
      </c>
      <c r="AV449" s="1" t="s">
        <v>140</v>
      </c>
      <c r="AW449" s="1" t="s">
        <v>141</v>
      </c>
      <c r="AX449" s="1" t="s">
        <v>173</v>
      </c>
      <c r="AY449" s="22" t="s">
        <v>1903</v>
      </c>
      <c r="BI449" s="23">
        <v>43831</v>
      </c>
      <c r="CT449" s="1" t="s">
        <v>472</v>
      </c>
      <c r="DE449" s="22" t="s">
        <v>470</v>
      </c>
      <c r="DI449" s="22" t="s">
        <v>470</v>
      </c>
    </row>
    <row r="450" ht="14" hidden="1" customHeight="1" spans="1:114">
      <c r="A450" s="1" t="s">
        <v>1904</v>
      </c>
      <c r="B450" s="1" t="s">
        <v>1901</v>
      </c>
      <c r="C450" s="1" t="s">
        <v>1902</v>
      </c>
      <c r="D450" s="1" t="s">
        <v>470</v>
      </c>
      <c r="E450" s="1" t="s">
        <v>149</v>
      </c>
      <c r="F450" s="1" t="s">
        <v>128</v>
      </c>
      <c r="G450" s="1" t="s">
        <v>157</v>
      </c>
      <c r="H450" s="1" t="s">
        <v>1905</v>
      </c>
      <c r="K450" s="1">
        <f t="shared" si="132"/>
        <v>0</v>
      </c>
      <c r="L450" s="7">
        <f t="shared" si="133"/>
        <v>0</v>
      </c>
      <c r="M450" s="1">
        <f t="shared" si="134"/>
        <v>0</v>
      </c>
      <c r="N450" s="13">
        <f t="shared" si="135"/>
        <v>0</v>
      </c>
      <c r="P450" s="1">
        <f t="shared" si="136"/>
        <v>0</v>
      </c>
      <c r="Q450" s="1">
        <v>0</v>
      </c>
      <c r="S450" s="1" t="s">
        <v>130</v>
      </c>
      <c r="T450" s="1" t="e">
        <f>VLOOKUP($A450,'[1]Sheet 1'!$A:$AN,T$1,0)</f>
        <v>#N/A</v>
      </c>
      <c r="U450" s="1" t="s">
        <v>131</v>
      </c>
      <c r="V450" s="1" t="s">
        <v>158</v>
      </c>
      <c r="W450" s="1" t="s">
        <v>158</v>
      </c>
      <c r="X450" s="1" t="s">
        <v>134</v>
      </c>
      <c r="Y450" s="1" t="str">
        <f>VLOOKUP($A450,'[1]Sheet 1'!$A:$AN,Y$1,0)</f>
        <v>Proposed Plan</v>
      </c>
      <c r="Z450" s="1" t="str">
        <f>VLOOKUP($A450,'[1]Sheet 1'!$A:$AN,Z$1,0)</f>
        <v>Clin Sys Landscape Evolution</v>
      </c>
      <c r="AA450" s="1" t="s">
        <v>131</v>
      </c>
      <c r="AB450" s="1" t="s">
        <v>529</v>
      </c>
      <c r="AC450" s="1" t="s">
        <v>159</v>
      </c>
      <c r="AD450" s="1" t="e">
        <f>VLOOKUP($A450,'[1]Sheet 1'!$A:$AN,AD$1,0)</f>
        <v>#N/A</v>
      </c>
      <c r="AE450" s="1" t="e">
        <f>VLOOKUP($A450,'[1]Sheet 1'!$A:$AN,AE$1,0)</f>
        <v>#N/A</v>
      </c>
      <c r="AF450" s="1" t="s">
        <v>158</v>
      </c>
      <c r="AG450" s="1" t="e">
        <f>VLOOKUP($A450,'[1]Sheet 1'!$A:$AN,AG$1,0)</f>
        <v>#N/A</v>
      </c>
      <c r="AH450" s="1" t="e">
        <f>VLOOKUP($A450,'[1]Sheet 1'!$A:$AN,AH$1,0)</f>
        <v>#N/A</v>
      </c>
      <c r="AI450" s="1" t="e">
        <f>VLOOKUP($A450,'[1]Sheet 1'!$A:$AN,AI$1,0)</f>
        <v>#N/A</v>
      </c>
      <c r="AJ450" s="1" t="e">
        <f>VLOOKUP($A450,'[1]Sheet 1'!$A:$AN,AJ$1,0)</f>
        <v>#N/A</v>
      </c>
      <c r="AK450" s="1" t="e">
        <f>VLOOKUP($A450,'[1]Sheet 1'!$A:$AN,AK$1,0)</f>
        <v>#REF!</v>
      </c>
      <c r="AL450" s="1" t="e">
        <f>VLOOKUP($A450,'[1]Sheet 1'!$A:$AN,AL$1,0)</f>
        <v>#REF!</v>
      </c>
      <c r="AM450" s="1" t="e">
        <f>VLOOKUP($A450,'[1]Sheet 1'!$A:$AN,AM$1,0)</f>
        <v>#REF!</v>
      </c>
      <c r="AN450" s="1" t="e">
        <f>VLOOKUP($A450,'[1]Sheet 1'!$A:$AN,AN$1,0)</f>
        <v>#REF!</v>
      </c>
      <c r="AO450" s="22" t="s">
        <v>1906</v>
      </c>
      <c r="AW450" s="1" t="s">
        <v>141</v>
      </c>
      <c r="AZ450" s="22" t="s">
        <v>1905</v>
      </c>
      <c r="BA450" s="1" t="s">
        <v>829</v>
      </c>
      <c r="BB450" s="1" t="s">
        <v>166</v>
      </c>
      <c r="BC450" s="1" t="s">
        <v>134</v>
      </c>
      <c r="BD450" s="1" t="s">
        <v>466</v>
      </c>
      <c r="BF450" s="1" t="s">
        <v>377</v>
      </c>
      <c r="BG450" s="1" t="s">
        <v>152</v>
      </c>
      <c r="BH450" s="1" t="s">
        <v>152</v>
      </c>
      <c r="BI450" s="23">
        <v>43831</v>
      </c>
      <c r="DF450" s="22" t="s">
        <v>470</v>
      </c>
      <c r="DJ450" s="22" t="s">
        <v>467</v>
      </c>
    </row>
    <row r="451" ht="14" customHeight="1" spans="1:135">
      <c r="A451" s="1">
        <v>16009</v>
      </c>
      <c r="B451" s="1" t="s">
        <v>1907</v>
      </c>
      <c r="C451" s="1" t="s">
        <v>1908</v>
      </c>
      <c r="D451" s="1" t="s">
        <v>1909</v>
      </c>
      <c r="E451" s="1" t="s">
        <v>127</v>
      </c>
      <c r="F451" s="1" t="s">
        <v>277</v>
      </c>
      <c r="G451" s="1" t="s">
        <v>157</v>
      </c>
      <c r="H451" s="1">
        <v>0</v>
      </c>
      <c r="I451" s="1">
        <v>0</v>
      </c>
      <c r="J451" s="1">
        <v>0</v>
      </c>
      <c r="K451" s="7">
        <f t="shared" si="132"/>
        <v>121637.05</v>
      </c>
      <c r="L451" s="7">
        <f t="shared" si="133"/>
        <v>650000</v>
      </c>
      <c r="M451" s="1">
        <f t="shared" si="134"/>
        <v>0.2497</v>
      </c>
      <c r="N451" s="13">
        <f t="shared" si="135"/>
        <v>1.69761082</v>
      </c>
      <c r="P451" s="1">
        <f t="shared" si="136"/>
        <v>0.4086</v>
      </c>
      <c r="Q451" s="1">
        <v>0</v>
      </c>
      <c r="S451" s="1" t="s">
        <v>130</v>
      </c>
      <c r="T451" s="1" t="str">
        <f>VLOOKUP($A451,'[1]Sheet 1'!$A:$AN,T$1,0)</f>
        <v>No</v>
      </c>
      <c r="U451" s="1" t="s">
        <v>466</v>
      </c>
      <c r="V451" s="1" t="s">
        <v>132</v>
      </c>
      <c r="W451" s="1" t="s">
        <v>569</v>
      </c>
      <c r="X451" s="1" t="s">
        <v>134</v>
      </c>
      <c r="Y451" s="1" t="str">
        <f>VLOOKUP($A451,'[1]Sheet 1'!$A:$AN,Y$1,0)</f>
        <v>Strategy Approved</v>
      </c>
      <c r="Z451" s="1" t="str">
        <f>VLOOKUP($A451,'[1]Sheet 1'!$A:$AN,Z$1,0)</f>
        <v>Clinical DM Auto</v>
      </c>
      <c r="AA451" s="1" t="s">
        <v>131</v>
      </c>
      <c r="AB451" s="1" t="s">
        <v>529</v>
      </c>
      <c r="AC451" s="1" t="s">
        <v>588</v>
      </c>
      <c r="AD451" s="1" t="str">
        <f>VLOOKUP($A451,'[1]Sheet 1'!$A:$AN,AD$1,0)</f>
        <v>2020 Ongoing</v>
      </c>
      <c r="AE451" s="1" t="str">
        <f>VLOOKUP($A451,'[1]Sheet 1'!$A:$AN,AE$1,0)</f>
        <v>SONAR - Available in Horizon</v>
      </c>
      <c r="AF451" s="1" t="s">
        <v>137</v>
      </c>
      <c r="AG451" s="1" t="str">
        <f>VLOOKUP($A451,'[1]Sheet 1'!$A:$AN,AG$1,0)</f>
        <v>Process Optimization &amp; Automation</v>
      </c>
      <c r="AH451" s="1">
        <f>VLOOKUP($A451,'[1]Sheet 1'!$A:$AN,AH$1,0)</f>
        <v>0</v>
      </c>
      <c r="AI451" s="1" t="str">
        <f>VLOOKUP($A451,'[1]Sheet 1'!$A:$AN,AI$1,0)</f>
        <v>Clinical Development</v>
      </c>
      <c r="AJ451" s="1" t="str">
        <f>VLOOKUP($A451,'[1]Sheet 1'!$A:$AN,AJ$1,0)</f>
        <v>Clinical Data Collection and Mgmt</v>
      </c>
      <c r="AK451" s="1" t="e">
        <f>VLOOKUP($A451,'[1]Sheet 1'!$A:$AN,AK$1,0)</f>
        <v>#REF!</v>
      </c>
      <c r="AL451" s="1" t="e">
        <f>VLOOKUP($A451,'[1]Sheet 1'!$A:$AN,AL$1,0)</f>
        <v>#REF!</v>
      </c>
      <c r="AM451" s="1" t="e">
        <f>VLOOKUP($A451,'[1]Sheet 1'!$A:$AN,AM$1,0)</f>
        <v>#REF!</v>
      </c>
      <c r="AN451" s="1" t="e">
        <f>VLOOKUP($A451,'[1]Sheet 1'!$A:$AN,AN$1,0)</f>
        <v>#REF!</v>
      </c>
      <c r="AO451" s="22" t="s">
        <v>1908</v>
      </c>
      <c r="AQ451" s="22" t="s">
        <v>1907</v>
      </c>
      <c r="AR451" s="1" t="s">
        <v>250</v>
      </c>
      <c r="AS451" s="1" t="s">
        <v>139</v>
      </c>
      <c r="AT451" s="1" t="s">
        <v>132</v>
      </c>
      <c r="AU451" s="1" t="s">
        <v>134</v>
      </c>
      <c r="AV451" s="1" t="s">
        <v>140</v>
      </c>
      <c r="AW451" s="1" t="s">
        <v>172</v>
      </c>
      <c r="AX451" s="1" t="s">
        <v>173</v>
      </c>
      <c r="AY451" s="22" t="s">
        <v>868</v>
      </c>
      <c r="BI451" s="23">
        <v>43892</v>
      </c>
      <c r="BJ451" s="23">
        <v>44561</v>
      </c>
      <c r="BK451" s="24">
        <f t="shared" ref="BK451:CS451" si="170">SUM(BK452:BK453)</f>
        <v>750.8</v>
      </c>
      <c r="BL451" s="24">
        <f t="shared" si="170"/>
        <v>0.5</v>
      </c>
      <c r="BM451" s="29">
        <f t="shared" si="170"/>
        <v>1047610.82</v>
      </c>
      <c r="BN451" s="24">
        <f t="shared" si="170"/>
        <v>0</v>
      </c>
      <c r="BO451" s="29">
        <f t="shared" si="170"/>
        <v>1047610.82</v>
      </c>
      <c r="BP451" s="29">
        <f t="shared" si="170"/>
        <v>7056</v>
      </c>
      <c r="BQ451" s="29">
        <f t="shared" si="170"/>
        <v>40996.63</v>
      </c>
      <c r="BR451" s="29">
        <f t="shared" si="170"/>
        <v>24570.21</v>
      </c>
      <c r="BS451" s="29">
        <f t="shared" si="170"/>
        <v>38660.03</v>
      </c>
      <c r="BT451" s="29">
        <f t="shared" si="170"/>
        <v>10354.18</v>
      </c>
      <c r="BU451" s="29">
        <f t="shared" si="170"/>
        <v>0</v>
      </c>
      <c r="BV451" s="29">
        <f t="shared" si="170"/>
        <v>0</v>
      </c>
      <c r="BW451" s="29">
        <f t="shared" si="170"/>
        <v>0</v>
      </c>
      <c r="BX451" s="29">
        <f t="shared" si="170"/>
        <v>0</v>
      </c>
      <c r="BY451" s="29">
        <f t="shared" si="170"/>
        <v>0</v>
      </c>
      <c r="BZ451" s="29">
        <f t="shared" si="170"/>
        <v>0</v>
      </c>
      <c r="CA451" s="29">
        <f t="shared" si="170"/>
        <v>0</v>
      </c>
      <c r="CB451" s="24">
        <f t="shared" si="170"/>
        <v>0</v>
      </c>
      <c r="CC451" s="29">
        <f t="shared" si="170"/>
        <v>121637.05</v>
      </c>
      <c r="CD451" s="29">
        <f t="shared" si="170"/>
        <v>650000</v>
      </c>
      <c r="CE451" s="24">
        <f t="shared" si="170"/>
        <v>0</v>
      </c>
      <c r="CF451" s="24">
        <f t="shared" si="170"/>
        <v>0</v>
      </c>
      <c r="CG451" s="24">
        <f t="shared" si="170"/>
        <v>0</v>
      </c>
      <c r="CH451" s="24">
        <f t="shared" si="170"/>
        <v>0</v>
      </c>
      <c r="CI451" s="24">
        <f t="shared" si="170"/>
        <v>0</v>
      </c>
      <c r="CJ451" s="24">
        <f t="shared" si="170"/>
        <v>0</v>
      </c>
      <c r="CK451" s="24">
        <f t="shared" si="170"/>
        <v>0</v>
      </c>
      <c r="CL451" s="24">
        <f t="shared" si="170"/>
        <v>0</v>
      </c>
      <c r="CM451" s="24">
        <f t="shared" si="170"/>
        <v>0</v>
      </c>
      <c r="CN451" s="24">
        <f t="shared" si="170"/>
        <v>0</v>
      </c>
      <c r="CO451" s="24">
        <f t="shared" si="170"/>
        <v>0</v>
      </c>
      <c r="CP451" s="24">
        <f t="shared" si="170"/>
        <v>0</v>
      </c>
      <c r="CQ451" s="24">
        <f t="shared" si="170"/>
        <v>0</v>
      </c>
      <c r="CR451" s="24">
        <f t="shared" si="170"/>
        <v>0</v>
      </c>
      <c r="CS451" s="24">
        <f t="shared" si="170"/>
        <v>0</v>
      </c>
      <c r="CT451" s="1" t="s">
        <v>227</v>
      </c>
      <c r="CU451" s="29">
        <f t="shared" ref="CU451:DB451" si="171">SUM(CU452:CU453)</f>
        <v>650000</v>
      </c>
      <c r="CV451" s="29">
        <f t="shared" si="171"/>
        <v>72622.84</v>
      </c>
      <c r="CW451" s="29">
        <f t="shared" si="171"/>
        <v>49014.21</v>
      </c>
      <c r="CX451" s="1">
        <f t="shared" si="171"/>
        <v>0</v>
      </c>
      <c r="CY451" s="29">
        <f t="shared" si="171"/>
        <v>650000</v>
      </c>
      <c r="CZ451" s="29">
        <f t="shared" si="171"/>
        <v>565000</v>
      </c>
      <c r="DA451" s="29">
        <f t="shared" si="171"/>
        <v>1408145.91</v>
      </c>
      <c r="DB451" s="29">
        <f t="shared" si="171"/>
        <v>1697610.82</v>
      </c>
      <c r="DE451" s="22" t="s">
        <v>1909</v>
      </c>
      <c r="DK451" s="1">
        <f t="shared" ref="DK451:EE451" si="172">SUM(DK452:DK453)</f>
        <v>0</v>
      </c>
      <c r="DL451" s="1">
        <f t="shared" si="172"/>
        <v>0</v>
      </c>
      <c r="DM451" s="1">
        <f t="shared" si="172"/>
        <v>0</v>
      </c>
      <c r="DN451" s="1">
        <f t="shared" si="172"/>
        <v>0</v>
      </c>
      <c r="DO451" s="1">
        <f t="shared" si="172"/>
        <v>0</v>
      </c>
      <c r="DP451" s="1">
        <f t="shared" si="172"/>
        <v>1.8</v>
      </c>
      <c r="DQ451" s="1">
        <f t="shared" si="172"/>
        <v>1.1</v>
      </c>
      <c r="DR451" s="1">
        <f t="shared" si="172"/>
        <v>0</v>
      </c>
      <c r="DS451" s="1">
        <f t="shared" si="172"/>
        <v>0</v>
      </c>
      <c r="DT451" s="1">
        <f t="shared" si="172"/>
        <v>0</v>
      </c>
      <c r="DU451" s="1">
        <f t="shared" si="172"/>
        <v>0</v>
      </c>
      <c r="DV451" s="1">
        <f t="shared" si="172"/>
        <v>0</v>
      </c>
      <c r="DW451" s="1">
        <f t="shared" si="172"/>
        <v>0</v>
      </c>
      <c r="DX451" s="1">
        <f t="shared" si="172"/>
        <v>0</v>
      </c>
      <c r="DY451" s="1">
        <f t="shared" si="172"/>
        <v>0</v>
      </c>
      <c r="DZ451" s="1">
        <f t="shared" si="172"/>
        <v>0</v>
      </c>
      <c r="EA451" s="1">
        <f t="shared" si="172"/>
        <v>0</v>
      </c>
      <c r="EB451" s="1">
        <f t="shared" si="172"/>
        <v>0</v>
      </c>
      <c r="EC451" s="1">
        <f t="shared" si="172"/>
        <v>0</v>
      </c>
      <c r="ED451" s="1">
        <f t="shared" si="172"/>
        <v>0</v>
      </c>
      <c r="EE451" s="1">
        <f t="shared" si="172"/>
        <v>0</v>
      </c>
    </row>
    <row r="452" ht="14" hidden="1" customHeight="1" spans="1:121">
      <c r="A452" s="1" t="s">
        <v>1910</v>
      </c>
      <c r="B452" s="1" t="s">
        <v>1907</v>
      </c>
      <c r="C452" s="1" t="s">
        <v>1908</v>
      </c>
      <c r="D452" s="1" t="s">
        <v>1909</v>
      </c>
      <c r="E452" s="1" t="s">
        <v>149</v>
      </c>
      <c r="F452" s="1" t="s">
        <v>277</v>
      </c>
      <c r="G452" s="1" t="s">
        <v>157</v>
      </c>
      <c r="H452" s="1" t="s">
        <v>1911</v>
      </c>
      <c r="I452" s="1">
        <v>0</v>
      </c>
      <c r="J452" s="1">
        <v>0</v>
      </c>
      <c r="K452" s="1">
        <f t="shared" ref="K452:K515" si="173">CC452</f>
        <v>121637.05</v>
      </c>
      <c r="L452" s="7">
        <f t="shared" ref="L452:L515" si="174">CU452</f>
        <v>0</v>
      </c>
      <c r="M452" s="1">
        <f t="shared" ref="M452:M515" si="175">SUM(DQ452:EE452)*0.227</f>
        <v>0.2497</v>
      </c>
      <c r="N452" s="13">
        <f t="shared" ref="N452:N515" si="176">DB452/1000000</f>
        <v>1.04761082</v>
      </c>
      <c r="P452" s="1">
        <f t="shared" ref="P452:P515" si="177">SUM(DK452:DP452)*0.227</f>
        <v>0.4086</v>
      </c>
      <c r="Q452" s="1">
        <v>0</v>
      </c>
      <c r="S452" s="1" t="s">
        <v>130</v>
      </c>
      <c r="T452" s="1" t="str">
        <f>VLOOKUP($A452,'[1]Sheet 1'!$A:$AN,T$1,0)</f>
        <v>No</v>
      </c>
      <c r="U452" s="1" t="s">
        <v>466</v>
      </c>
      <c r="V452" s="1" t="s">
        <v>132</v>
      </c>
      <c r="W452" s="1" t="s">
        <v>569</v>
      </c>
      <c r="X452" s="1" t="s">
        <v>134</v>
      </c>
      <c r="Y452" s="1" t="str">
        <f>VLOOKUP($A452,'[1]Sheet 1'!$A:$AN,Y$1,0)</f>
        <v>Strategy Approved</v>
      </c>
      <c r="Z452" s="1" t="str">
        <f>VLOOKUP($A452,'[1]Sheet 1'!$A:$AN,Z$1,0)</f>
        <v>Clinical DM Auto</v>
      </c>
      <c r="AA452" s="1" t="s">
        <v>131</v>
      </c>
      <c r="AB452" s="1" t="s">
        <v>529</v>
      </c>
      <c r="AC452" s="1" t="s">
        <v>588</v>
      </c>
      <c r="AD452" s="1" t="str">
        <f>VLOOKUP($A452,'[1]Sheet 1'!$A:$AN,AD$1,0)</f>
        <v>2020 Ongoing</v>
      </c>
      <c r="AE452" s="1" t="str">
        <f>VLOOKUP($A452,'[1]Sheet 1'!$A:$AN,AE$1,0)</f>
        <v>SONAR - Available in Horizon</v>
      </c>
      <c r="AF452" s="1" t="s">
        <v>137</v>
      </c>
      <c r="AG452" s="1" t="str">
        <f>VLOOKUP($A452,'[1]Sheet 1'!$A:$AN,AG$1,0)</f>
        <v>Process Optimization &amp; Automation</v>
      </c>
      <c r="AH452" s="1">
        <f>VLOOKUP($A452,'[1]Sheet 1'!$A:$AN,AH$1,0)</f>
        <v>0</v>
      </c>
      <c r="AI452" s="1" t="str">
        <f>VLOOKUP($A452,'[1]Sheet 1'!$A:$AN,AI$1,0)</f>
        <v>Clinical Development</v>
      </c>
      <c r="AJ452" s="1" t="str">
        <f>VLOOKUP($A452,'[1]Sheet 1'!$A:$AN,AJ$1,0)</f>
        <v>Clinical Data Collection and Mgmt</v>
      </c>
      <c r="AK452" s="1" t="e">
        <f>VLOOKUP($A452,'[1]Sheet 1'!$A:$AN,AK$1,0)</f>
        <v>#REF!</v>
      </c>
      <c r="AL452" s="1" t="e">
        <f>VLOOKUP($A452,'[1]Sheet 1'!$A:$AN,AL$1,0)</f>
        <v>#REF!</v>
      </c>
      <c r="AM452" s="1" t="e">
        <f>VLOOKUP($A452,'[1]Sheet 1'!$A:$AN,AM$1,0)</f>
        <v>#REF!</v>
      </c>
      <c r="AN452" s="1" t="e">
        <f>VLOOKUP($A452,'[1]Sheet 1'!$A:$AN,AN$1,0)</f>
        <v>#REF!</v>
      </c>
      <c r="AO452" s="22" t="s">
        <v>1908</v>
      </c>
      <c r="AW452" s="1" t="s">
        <v>172</v>
      </c>
      <c r="AZ452" s="22" t="s">
        <v>1911</v>
      </c>
      <c r="BA452" s="1" t="s">
        <v>1912</v>
      </c>
      <c r="BB452" s="1" t="s">
        <v>166</v>
      </c>
      <c r="BC452" s="1" t="s">
        <v>134</v>
      </c>
      <c r="BD452" s="1" t="s">
        <v>131</v>
      </c>
      <c r="BE452" s="22" t="s">
        <v>1913</v>
      </c>
      <c r="BF452" s="1" t="s">
        <v>1444</v>
      </c>
      <c r="BG452" s="1" t="s">
        <v>152</v>
      </c>
      <c r="BH452" s="1" t="s">
        <v>152</v>
      </c>
      <c r="BI452" s="23">
        <v>43892</v>
      </c>
      <c r="BJ452" s="23">
        <v>44378</v>
      </c>
      <c r="BK452" s="24">
        <v>750.8</v>
      </c>
      <c r="BL452" s="1">
        <v>0.5</v>
      </c>
      <c r="BM452" s="29">
        <v>1047610.82</v>
      </c>
      <c r="BO452" s="29">
        <v>1047610.82</v>
      </c>
      <c r="BP452" s="29">
        <v>7056</v>
      </c>
      <c r="BQ452" s="29">
        <v>40996.63</v>
      </c>
      <c r="BR452" s="29">
        <v>24570.21</v>
      </c>
      <c r="BS452" s="29">
        <v>38660.03</v>
      </c>
      <c r="BT452" s="29">
        <v>10354.18</v>
      </c>
      <c r="BU452" s="29"/>
      <c r="BV452" s="29"/>
      <c r="BW452" s="29"/>
      <c r="BX452" s="29"/>
      <c r="BY452" s="29"/>
      <c r="BZ452" s="29"/>
      <c r="CA452" s="29"/>
      <c r="CC452" s="29">
        <v>121637.05</v>
      </c>
      <c r="CV452" s="29">
        <v>72622.84</v>
      </c>
      <c r="CW452" s="29">
        <v>49014.21</v>
      </c>
      <c r="CZ452" s="29">
        <v>565000</v>
      </c>
      <c r="DA452" s="29">
        <v>1408145.91</v>
      </c>
      <c r="DB452" s="29">
        <v>1047610.82</v>
      </c>
      <c r="DF452" s="22" t="s">
        <v>1909</v>
      </c>
      <c r="DJ452" s="22" t="s">
        <v>467</v>
      </c>
      <c r="DP452" s="1">
        <v>1.8</v>
      </c>
      <c r="DQ452" s="1">
        <v>1.1</v>
      </c>
    </row>
    <row r="453" ht="14" hidden="1" customHeight="1" spans="1:114">
      <c r="A453" s="1" t="s">
        <v>1914</v>
      </c>
      <c r="B453" s="1" t="s">
        <v>1907</v>
      </c>
      <c r="C453" s="1" t="s">
        <v>1908</v>
      </c>
      <c r="D453" s="1" t="s">
        <v>1909</v>
      </c>
      <c r="E453" s="1" t="s">
        <v>149</v>
      </c>
      <c r="F453" s="1" t="s">
        <v>277</v>
      </c>
      <c r="G453" s="1" t="s">
        <v>157</v>
      </c>
      <c r="H453" s="1" t="s">
        <v>1915</v>
      </c>
      <c r="I453" s="1">
        <v>0</v>
      </c>
      <c r="J453" s="1">
        <v>0</v>
      </c>
      <c r="K453" s="1">
        <f t="shared" si="173"/>
        <v>0</v>
      </c>
      <c r="L453" s="7">
        <f t="shared" si="174"/>
        <v>650000</v>
      </c>
      <c r="M453" s="1">
        <f t="shared" si="175"/>
        <v>0</v>
      </c>
      <c r="N453" s="13">
        <f t="shared" si="176"/>
        <v>0.65</v>
      </c>
      <c r="P453" s="1">
        <f t="shared" si="177"/>
        <v>0</v>
      </c>
      <c r="Q453" s="1">
        <v>0</v>
      </c>
      <c r="S453" s="1" t="s">
        <v>130</v>
      </c>
      <c r="T453" s="1" t="str">
        <f>VLOOKUP($A453,'[1]Sheet 1'!$A:$AN,T$1,0)</f>
        <v>No</v>
      </c>
      <c r="U453" s="1" t="s">
        <v>466</v>
      </c>
      <c r="V453" s="1" t="s">
        <v>132</v>
      </c>
      <c r="W453" s="1" t="s">
        <v>604</v>
      </c>
      <c r="X453" s="1" t="s">
        <v>134</v>
      </c>
      <c r="Y453" s="1" t="str">
        <f>VLOOKUP($A453,'[1]Sheet 1'!$A:$AN,Y$1,0)</f>
        <v>Proposed Plan</v>
      </c>
      <c r="Z453" s="1" t="str">
        <f>VLOOKUP($A453,'[1]Sheet 1'!$A:$AN,Z$1,0)</f>
        <v>Clinical DM Auto UMBRELLA'21</v>
      </c>
      <c r="AA453" s="1" t="s">
        <v>131</v>
      </c>
      <c r="AB453" s="1" t="s">
        <v>529</v>
      </c>
      <c r="AC453" s="1" t="s">
        <v>588</v>
      </c>
      <c r="AD453" s="1" t="str">
        <f>VLOOKUP($A453,'[1]Sheet 1'!$A:$AN,AD$1,0)</f>
        <v>2021 New Proposal</v>
      </c>
      <c r="AE453" s="1" t="str">
        <f>VLOOKUP($A453,'[1]Sheet 1'!$A:$AN,AE$1,0)</f>
        <v>SONAR - Available in Horizon</v>
      </c>
      <c r="AF453" s="1" t="s">
        <v>137</v>
      </c>
      <c r="AG453" s="1" t="str">
        <f>VLOOKUP($A453,'[1]Sheet 1'!$A:$AN,AG$1,0)</f>
        <v>Process Optimization &amp; Automation</v>
      </c>
      <c r="AH453" s="1">
        <f>VLOOKUP($A453,'[1]Sheet 1'!$A:$AN,AH$1,0)</f>
        <v>0</v>
      </c>
      <c r="AI453" s="1" t="str">
        <f>VLOOKUP($A453,'[1]Sheet 1'!$A:$AN,AI$1,0)</f>
        <v>Clinical Development</v>
      </c>
      <c r="AJ453" s="1" t="str">
        <f>VLOOKUP($A453,'[1]Sheet 1'!$A:$AN,AJ$1,0)</f>
        <v>ClinOps and Trial Execution</v>
      </c>
      <c r="AK453" s="1" t="e">
        <f>VLOOKUP($A453,'[1]Sheet 1'!$A:$AN,AK$1,0)</f>
        <v>#REF!</v>
      </c>
      <c r="AL453" s="1" t="e">
        <f>VLOOKUP($A453,'[1]Sheet 1'!$A:$AN,AL$1,0)</f>
        <v>#REF!</v>
      </c>
      <c r="AM453" s="1" t="e">
        <f>VLOOKUP($A453,'[1]Sheet 1'!$A:$AN,AM$1,0)</f>
        <v>#REF!</v>
      </c>
      <c r="AN453" s="1" t="e">
        <f>VLOOKUP($A453,'[1]Sheet 1'!$A:$AN,AN$1,0)</f>
        <v>#REF!</v>
      </c>
      <c r="AO453" s="22" t="s">
        <v>1916</v>
      </c>
      <c r="AW453" s="1" t="s">
        <v>141</v>
      </c>
      <c r="AZ453" s="22" t="s">
        <v>1915</v>
      </c>
      <c r="BA453" s="1" t="s">
        <v>1917</v>
      </c>
      <c r="BB453" s="1" t="s">
        <v>166</v>
      </c>
      <c r="BD453" s="1" t="s">
        <v>466</v>
      </c>
      <c r="BF453" s="1" t="s">
        <v>258</v>
      </c>
      <c r="BG453" s="1" t="s">
        <v>152</v>
      </c>
      <c r="BH453" s="1" t="s">
        <v>152</v>
      </c>
      <c r="BI453" s="23">
        <v>44197</v>
      </c>
      <c r="BJ453" s="23">
        <v>44561</v>
      </c>
      <c r="CD453" s="29">
        <v>650000</v>
      </c>
      <c r="CU453" s="29">
        <v>650000</v>
      </c>
      <c r="CY453" s="29">
        <v>650000</v>
      </c>
      <c r="DB453" s="29">
        <v>650000</v>
      </c>
      <c r="DF453" s="22" t="s">
        <v>691</v>
      </c>
      <c r="DJ453" s="22" t="s">
        <v>467</v>
      </c>
    </row>
    <row r="454" ht="14" customHeight="1" spans="1:121">
      <c r="A454" s="1">
        <v>15448</v>
      </c>
      <c r="B454" s="1" t="s">
        <v>1918</v>
      </c>
      <c r="C454" s="1" t="s">
        <v>1919</v>
      </c>
      <c r="D454" s="1" t="s">
        <v>470</v>
      </c>
      <c r="E454" s="1" t="s">
        <v>127</v>
      </c>
      <c r="F454" s="1" t="s">
        <v>128</v>
      </c>
      <c r="G454" s="1" t="s">
        <v>157</v>
      </c>
      <c r="H454" s="1">
        <v>0</v>
      </c>
      <c r="I454" s="1">
        <v>0</v>
      </c>
      <c r="J454" s="1">
        <v>2.88</v>
      </c>
      <c r="K454" s="7">
        <f t="shared" si="173"/>
        <v>86522.73</v>
      </c>
      <c r="L454" s="7">
        <f t="shared" si="174"/>
        <v>2034200</v>
      </c>
      <c r="M454" s="1">
        <f t="shared" si="175"/>
        <v>0.0454</v>
      </c>
      <c r="N454" s="13">
        <f t="shared" si="176"/>
        <v>2.12072273</v>
      </c>
      <c r="P454" s="1">
        <f t="shared" si="177"/>
        <v>0.0227</v>
      </c>
      <c r="Q454" s="1">
        <v>0</v>
      </c>
      <c r="S454" s="1" t="s">
        <v>130</v>
      </c>
      <c r="T454" s="1" t="str">
        <f>VLOOKUP($A454,'[1]Sheet 1'!$A:$AN,T$1,0)</f>
        <v>No</v>
      </c>
      <c r="U454" s="1" t="s">
        <v>131</v>
      </c>
      <c r="V454" s="1" t="s">
        <v>158</v>
      </c>
      <c r="W454" s="1" t="s">
        <v>158</v>
      </c>
      <c r="X454" s="1" t="s">
        <v>134</v>
      </c>
      <c r="Y454" s="1" t="str">
        <f>VLOOKUP($A454,'[1]Sheet 1'!$A:$AN,Y$1,0)</f>
        <v>Strategy Approved</v>
      </c>
      <c r="Z454" s="1" t="str">
        <f>VLOOKUP($A454,'[1]Sheet 1'!$A:$AN,Z$1,0)</f>
        <v>DataFlow24 Innovation</v>
      </c>
      <c r="AA454" s="1" t="s">
        <v>131</v>
      </c>
      <c r="AB454" s="1" t="s">
        <v>529</v>
      </c>
      <c r="AC454" s="1" t="s">
        <v>159</v>
      </c>
      <c r="AD454" s="1" t="str">
        <f>VLOOKUP($A454,'[1]Sheet 1'!$A:$AN,AD$1,0)</f>
        <v>2020 Proposed</v>
      </c>
      <c r="AE454" s="1" t="str">
        <f>VLOOKUP($A454,'[1]Sheet 1'!$A:$AN,AE$1,0)</f>
        <v>SONAR - Available in Horizon</v>
      </c>
      <c r="AF454" s="1" t="s">
        <v>158</v>
      </c>
      <c r="AG454" s="1" t="str">
        <f>VLOOKUP($A454,'[1]Sheet 1'!$A:$AN,AG$1,0)</f>
        <v>Operational Necessity</v>
      </c>
      <c r="AH454" s="1">
        <f>VLOOKUP($A454,'[1]Sheet 1'!$A:$AN,AH$1,0)</f>
        <v>0</v>
      </c>
      <c r="AI454" s="1" t="str">
        <f>VLOOKUP($A454,'[1]Sheet 1'!$A:$AN,AI$1,0)</f>
        <v>Clinical Development</v>
      </c>
      <c r="AJ454" s="1" t="str">
        <f>VLOOKUP($A454,'[1]Sheet 1'!$A:$AN,AJ$1,0)</f>
        <v>ClinOps and Trial Execution</v>
      </c>
      <c r="AK454" s="1" t="e">
        <f>VLOOKUP($A454,'[1]Sheet 1'!$A:$AN,AK$1,0)</f>
        <v>#REF!</v>
      </c>
      <c r="AL454" s="1" t="e">
        <f>VLOOKUP($A454,'[1]Sheet 1'!$A:$AN,AL$1,0)</f>
        <v>#REF!</v>
      </c>
      <c r="AM454" s="1" t="e">
        <f>VLOOKUP($A454,'[1]Sheet 1'!$A:$AN,AM$1,0)</f>
        <v>#REF!</v>
      </c>
      <c r="AN454" s="1" t="e">
        <f>VLOOKUP($A454,'[1]Sheet 1'!$A:$AN,AN$1,0)</f>
        <v>#REF!</v>
      </c>
      <c r="AO454" s="22" t="s">
        <v>1919</v>
      </c>
      <c r="AQ454" s="22" t="s">
        <v>1918</v>
      </c>
      <c r="AR454" s="1" t="s">
        <v>250</v>
      </c>
      <c r="AS454" s="1" t="s">
        <v>139</v>
      </c>
      <c r="AT454" s="1" t="s">
        <v>171</v>
      </c>
      <c r="AU454" s="1" t="s">
        <v>134</v>
      </c>
      <c r="AV454" s="1" t="s">
        <v>140</v>
      </c>
      <c r="AW454" s="1" t="s">
        <v>172</v>
      </c>
      <c r="AX454" s="1" t="s">
        <v>173</v>
      </c>
      <c r="AY454" s="28" t="s">
        <v>1920</v>
      </c>
      <c r="BI454" s="23">
        <v>43836</v>
      </c>
      <c r="BJ454" s="23">
        <v>44742</v>
      </c>
      <c r="BK454" s="24">
        <v>74</v>
      </c>
      <c r="BL454" s="1">
        <v>0</v>
      </c>
      <c r="BM454" s="29">
        <v>86522.73</v>
      </c>
      <c r="BO454" s="29">
        <v>86522.73</v>
      </c>
      <c r="BS454" s="29">
        <v>25117.43</v>
      </c>
      <c r="BT454" s="29">
        <v>61405.3</v>
      </c>
      <c r="BU454" s="29"/>
      <c r="BV454" s="29"/>
      <c r="BW454" s="29"/>
      <c r="BX454" s="29"/>
      <c r="BY454" s="29"/>
      <c r="BZ454" s="29"/>
      <c r="CA454" s="29"/>
      <c r="CC454" s="29">
        <v>86522.73</v>
      </c>
      <c r="CD454" s="29">
        <v>927600</v>
      </c>
      <c r="CE454" s="29">
        <v>1106600</v>
      </c>
      <c r="CT454" s="1" t="s">
        <v>750</v>
      </c>
      <c r="CU454" s="29">
        <v>2034200</v>
      </c>
      <c r="CW454" s="29">
        <v>208522.73</v>
      </c>
      <c r="CX454" s="29">
        <v>376600</v>
      </c>
      <c r="CY454" s="29">
        <v>429000</v>
      </c>
      <c r="CZ454" s="29">
        <v>1650000</v>
      </c>
      <c r="DA454" s="29">
        <v>2500000</v>
      </c>
      <c r="DB454" s="29">
        <v>2120722.73</v>
      </c>
      <c r="DE454" s="22" t="s">
        <v>470</v>
      </c>
      <c r="DP454" s="1">
        <v>0.1</v>
      </c>
      <c r="DQ454" s="1">
        <v>0.2</v>
      </c>
    </row>
    <row r="455" ht="14" hidden="1" customHeight="1" spans="1:121">
      <c r="A455" s="1" t="s">
        <v>1921</v>
      </c>
      <c r="B455" s="1" t="s">
        <v>1918</v>
      </c>
      <c r="C455" s="1" t="s">
        <v>1919</v>
      </c>
      <c r="D455" s="1" t="s">
        <v>470</v>
      </c>
      <c r="E455" s="1" t="s">
        <v>149</v>
      </c>
      <c r="F455" s="1" t="s">
        <v>128</v>
      </c>
      <c r="G455" s="1" t="s">
        <v>157</v>
      </c>
      <c r="H455" s="1" t="s">
        <v>1922</v>
      </c>
      <c r="I455" s="1">
        <v>0</v>
      </c>
      <c r="J455" s="1">
        <v>2.88</v>
      </c>
      <c r="K455" s="1">
        <f t="shared" si="173"/>
        <v>86522.73</v>
      </c>
      <c r="L455" s="7">
        <f t="shared" si="174"/>
        <v>2034200</v>
      </c>
      <c r="M455" s="1">
        <f t="shared" si="175"/>
        <v>0.0454</v>
      </c>
      <c r="N455" s="13">
        <f t="shared" si="176"/>
        <v>2.12072273</v>
      </c>
      <c r="P455" s="1">
        <f t="shared" si="177"/>
        <v>0.0227</v>
      </c>
      <c r="Q455" s="1">
        <v>0</v>
      </c>
      <c r="S455" s="1" t="s">
        <v>130</v>
      </c>
      <c r="T455" s="1" t="str">
        <f>VLOOKUP($A455,'[1]Sheet 1'!$A:$AN,T$1,0)</f>
        <v>No</v>
      </c>
      <c r="U455" s="1" t="s">
        <v>131</v>
      </c>
      <c r="V455" s="1" t="s">
        <v>158</v>
      </c>
      <c r="W455" s="1" t="s">
        <v>158</v>
      </c>
      <c r="X455" s="1" t="s">
        <v>134</v>
      </c>
      <c r="Y455" s="1" t="str">
        <f>VLOOKUP($A455,'[1]Sheet 1'!$A:$AN,Y$1,0)</f>
        <v>Strategy Approved</v>
      </c>
      <c r="Z455" s="1" t="str">
        <f>VLOOKUP($A455,'[1]Sheet 1'!$A:$AN,Z$1,0)</f>
        <v>DaVinci 5.x</v>
      </c>
      <c r="AA455" s="1" t="s">
        <v>131</v>
      </c>
      <c r="AB455" s="1" t="s">
        <v>529</v>
      </c>
      <c r="AC455" s="1" t="s">
        <v>159</v>
      </c>
      <c r="AD455" s="1" t="str">
        <f>VLOOKUP($A455,'[1]Sheet 1'!$A:$AN,AD$1,0)</f>
        <v>2020 Proposed</v>
      </c>
      <c r="AE455" s="1" t="str">
        <f>VLOOKUP($A455,'[1]Sheet 1'!$A:$AN,AE$1,0)</f>
        <v>SONAR - Available in Horizon</v>
      </c>
      <c r="AF455" s="1" t="s">
        <v>158</v>
      </c>
      <c r="AG455" s="1" t="str">
        <f>VLOOKUP($A455,'[1]Sheet 1'!$A:$AN,AG$1,0)</f>
        <v>Operational Necessity</v>
      </c>
      <c r="AH455" s="1">
        <f>VLOOKUP($A455,'[1]Sheet 1'!$A:$AN,AH$1,0)</f>
        <v>0</v>
      </c>
      <c r="AI455" s="1" t="str">
        <f>VLOOKUP($A455,'[1]Sheet 1'!$A:$AN,AI$1,0)</f>
        <v>Clinical Development</v>
      </c>
      <c r="AJ455" s="1" t="str">
        <f>VLOOKUP($A455,'[1]Sheet 1'!$A:$AN,AJ$1,0)</f>
        <v>ClinOps and Trial Execution</v>
      </c>
      <c r="AK455" s="1" t="e">
        <f>VLOOKUP($A455,'[1]Sheet 1'!$A:$AN,AK$1,0)</f>
        <v>#REF!</v>
      </c>
      <c r="AL455" s="1" t="e">
        <f>VLOOKUP($A455,'[1]Sheet 1'!$A:$AN,AL$1,0)</f>
        <v>#REF!</v>
      </c>
      <c r="AM455" s="1" t="e">
        <f>VLOOKUP($A455,'[1]Sheet 1'!$A:$AN,AM$1,0)</f>
        <v>#REF!</v>
      </c>
      <c r="AN455" s="1" t="e">
        <f>VLOOKUP($A455,'[1]Sheet 1'!$A:$AN,AN$1,0)</f>
        <v>#REF!</v>
      </c>
      <c r="AO455" s="22" t="s">
        <v>1923</v>
      </c>
      <c r="AW455" s="1" t="s">
        <v>172</v>
      </c>
      <c r="AZ455" s="22" t="s">
        <v>1922</v>
      </c>
      <c r="BA455" s="1" t="s">
        <v>1316</v>
      </c>
      <c r="BB455" s="1" t="s">
        <v>166</v>
      </c>
      <c r="BC455" s="1" t="s">
        <v>134</v>
      </c>
      <c r="BD455" s="1" t="s">
        <v>466</v>
      </c>
      <c r="BF455" s="1" t="s">
        <v>258</v>
      </c>
      <c r="BG455" s="1" t="s">
        <v>152</v>
      </c>
      <c r="BH455" s="1" t="s">
        <v>152</v>
      </c>
      <c r="BI455" s="23">
        <v>43836</v>
      </c>
      <c r="BJ455" s="23">
        <v>44742</v>
      </c>
      <c r="BK455" s="24">
        <v>74</v>
      </c>
      <c r="BL455" s="1">
        <v>0</v>
      </c>
      <c r="BM455" s="29">
        <v>86522.73</v>
      </c>
      <c r="BO455" s="29">
        <v>86522.73</v>
      </c>
      <c r="BS455" s="29">
        <v>25117.43</v>
      </c>
      <c r="BT455" s="29">
        <v>61405.3</v>
      </c>
      <c r="BU455" s="29"/>
      <c r="BV455" s="29"/>
      <c r="BW455" s="29"/>
      <c r="BX455" s="29"/>
      <c r="BY455" s="29"/>
      <c r="BZ455" s="29"/>
      <c r="CA455" s="29"/>
      <c r="CC455" s="29">
        <v>86522.73</v>
      </c>
      <c r="CD455" s="29">
        <v>927600</v>
      </c>
      <c r="CE455" s="29">
        <v>1106600</v>
      </c>
      <c r="CU455" s="29">
        <v>2034200</v>
      </c>
      <c r="CW455" s="29">
        <v>208522.73</v>
      </c>
      <c r="CX455" s="29">
        <v>376600</v>
      </c>
      <c r="CY455" s="29">
        <v>429000</v>
      </c>
      <c r="CZ455" s="29">
        <v>1650000</v>
      </c>
      <c r="DA455" s="29">
        <v>2500000</v>
      </c>
      <c r="DB455" s="29">
        <v>2120722.73</v>
      </c>
      <c r="DF455" s="22" t="s">
        <v>757</v>
      </c>
      <c r="DJ455" s="22" t="s">
        <v>467</v>
      </c>
      <c r="DP455" s="1">
        <v>0.1</v>
      </c>
      <c r="DQ455" s="1">
        <v>0.2</v>
      </c>
    </row>
    <row r="456" ht="14" customHeight="1" spans="1:113">
      <c r="A456" s="1">
        <v>16012</v>
      </c>
      <c r="B456" s="1" t="s">
        <v>1924</v>
      </c>
      <c r="C456" s="1" t="s">
        <v>1925</v>
      </c>
      <c r="D456" s="1" t="s">
        <v>1002</v>
      </c>
      <c r="E456" s="1" t="s">
        <v>127</v>
      </c>
      <c r="F456" s="1" t="s">
        <v>128</v>
      </c>
      <c r="G456" s="1" t="s">
        <v>157</v>
      </c>
      <c r="H456" s="1">
        <v>0</v>
      </c>
      <c r="I456" s="1">
        <v>0</v>
      </c>
      <c r="J456" s="1">
        <v>0</v>
      </c>
      <c r="K456" s="7">
        <f t="shared" si="173"/>
        <v>0</v>
      </c>
      <c r="L456" s="7">
        <f t="shared" si="174"/>
        <v>800000</v>
      </c>
      <c r="M456" s="1">
        <f t="shared" si="175"/>
        <v>0</v>
      </c>
      <c r="N456" s="13">
        <f t="shared" si="176"/>
        <v>0.8</v>
      </c>
      <c r="P456" s="1">
        <f t="shared" si="177"/>
        <v>0</v>
      </c>
      <c r="Q456" s="1">
        <v>0</v>
      </c>
      <c r="S456" s="1" t="s">
        <v>130</v>
      </c>
      <c r="T456" s="1" t="str">
        <f>VLOOKUP($A456,'[1]Sheet 1'!$A:$AN,T$1,0)</f>
        <v>No</v>
      </c>
      <c r="U456" s="1" t="s">
        <v>131</v>
      </c>
      <c r="V456" s="1" t="s">
        <v>171</v>
      </c>
      <c r="W456" s="1" t="s">
        <v>171</v>
      </c>
      <c r="X456" s="1" t="s">
        <v>134</v>
      </c>
      <c r="Y456" s="1" t="str">
        <f>VLOOKUP($A456,'[1]Sheet 1'!$A:$AN,Y$1,0)</f>
        <v>Proposed Plan</v>
      </c>
      <c r="Z456" s="1" t="str">
        <f>VLOOKUP($A456,'[1]Sheet 1'!$A:$AN,Z$1,0)</f>
        <v>EDC ARGUS Integrat</v>
      </c>
      <c r="AA456" s="1" t="s">
        <v>131</v>
      </c>
      <c r="AB456" s="1" t="s">
        <v>529</v>
      </c>
      <c r="AC456" s="1" t="s">
        <v>159</v>
      </c>
      <c r="AD456" s="1" t="str">
        <f>VLOOKUP($A456,'[1]Sheet 1'!$A:$AN,AD$1,0)</f>
        <v>2020 End</v>
      </c>
      <c r="AE456" s="1" t="str">
        <f>VLOOKUP($A456,'[1]Sheet 1'!$A:$AN,AE$1,0)</f>
        <v>New Submission Form - Available in Horizon</v>
      </c>
      <c r="AF456" s="1" t="s">
        <v>171</v>
      </c>
      <c r="AG456" s="1" t="str">
        <f>VLOOKUP($A456,'[1]Sheet 1'!$A:$AN,AG$1,0)</f>
        <v>Compliance</v>
      </c>
      <c r="AH456" s="1">
        <f>VLOOKUP($A456,'[1]Sheet 1'!$A:$AN,AH$1,0)</f>
        <v>0</v>
      </c>
      <c r="AI456" s="1" t="str">
        <f>VLOOKUP($A456,'[1]Sheet 1'!$A:$AN,AI$1,0)</f>
        <v>Patient Safety</v>
      </c>
      <c r="AJ456" s="1" t="str">
        <f>VLOOKUP($A456,'[1]Sheet 1'!$A:$AN,AJ$1,0)</f>
        <v>Adverse Event and Product Technical Complaint Processing</v>
      </c>
      <c r="AK456" s="1" t="e">
        <f>VLOOKUP($A456,'[1]Sheet 1'!$A:$AN,AK$1,0)</f>
        <v>#REF!</v>
      </c>
      <c r="AL456" s="1" t="e">
        <f>VLOOKUP($A456,'[1]Sheet 1'!$A:$AN,AL$1,0)</f>
        <v>#REF!</v>
      </c>
      <c r="AM456" s="1" t="e">
        <f>VLOOKUP($A456,'[1]Sheet 1'!$A:$AN,AM$1,0)</f>
        <v>#REF!</v>
      </c>
      <c r="AN456" s="1" t="e">
        <f>VLOOKUP($A456,'[1]Sheet 1'!$A:$AN,AN$1,0)</f>
        <v>#REF!</v>
      </c>
      <c r="AO456" s="22" t="s">
        <v>1925</v>
      </c>
      <c r="AQ456" s="22" t="s">
        <v>1924</v>
      </c>
      <c r="AR456" s="1" t="s">
        <v>570</v>
      </c>
      <c r="AS456" s="1" t="s">
        <v>139</v>
      </c>
      <c r="AT456" s="1" t="s">
        <v>171</v>
      </c>
      <c r="AU456" s="1" t="s">
        <v>134</v>
      </c>
      <c r="AV456" s="1" t="s">
        <v>140</v>
      </c>
      <c r="AW456" s="1" t="s">
        <v>141</v>
      </c>
      <c r="AX456" s="1" t="s">
        <v>173</v>
      </c>
      <c r="AY456" s="22" t="s">
        <v>1926</v>
      </c>
      <c r="BI456" s="23">
        <v>43480</v>
      </c>
      <c r="BJ456" s="23">
        <v>43819</v>
      </c>
      <c r="CD456" s="29">
        <v>800000</v>
      </c>
      <c r="CT456" s="1" t="s">
        <v>472</v>
      </c>
      <c r="CU456" s="29">
        <v>800000</v>
      </c>
      <c r="CY456" s="29">
        <v>800000</v>
      </c>
      <c r="DB456" s="29">
        <v>800000</v>
      </c>
      <c r="DE456" s="22" t="s">
        <v>1002</v>
      </c>
      <c r="DI456" s="22" t="s">
        <v>477</v>
      </c>
    </row>
    <row r="457" ht="14" hidden="1" customHeight="1" spans="1:114">
      <c r="A457" s="1" t="s">
        <v>1927</v>
      </c>
      <c r="B457" s="1" t="s">
        <v>1924</v>
      </c>
      <c r="C457" s="1" t="s">
        <v>1925</v>
      </c>
      <c r="D457" s="1" t="s">
        <v>1002</v>
      </c>
      <c r="E457" s="1" t="s">
        <v>149</v>
      </c>
      <c r="F457" s="1" t="s">
        <v>128</v>
      </c>
      <c r="G457" s="1" t="s">
        <v>157</v>
      </c>
      <c r="H457" s="1" t="s">
        <v>1928</v>
      </c>
      <c r="I457" s="1">
        <v>0</v>
      </c>
      <c r="J457" s="1">
        <v>0</v>
      </c>
      <c r="K457" s="1">
        <f t="shared" si="173"/>
        <v>0</v>
      </c>
      <c r="L457" s="7">
        <f t="shared" si="174"/>
        <v>800000</v>
      </c>
      <c r="M457" s="1">
        <f t="shared" si="175"/>
        <v>0</v>
      </c>
      <c r="N457" s="13">
        <f t="shared" si="176"/>
        <v>0.8</v>
      </c>
      <c r="P457" s="1">
        <f t="shared" si="177"/>
        <v>0</v>
      </c>
      <c r="Q457" s="1">
        <v>0</v>
      </c>
      <c r="S457" s="1" t="s">
        <v>130</v>
      </c>
      <c r="T457" s="1" t="str">
        <f>VLOOKUP($A457,'[1]Sheet 1'!$A:$AN,T$1,0)</f>
        <v>No</v>
      </c>
      <c r="U457" s="1" t="s">
        <v>131</v>
      </c>
      <c r="V457" s="1" t="s">
        <v>171</v>
      </c>
      <c r="W457" s="1" t="s">
        <v>171</v>
      </c>
      <c r="X457" s="1" t="s">
        <v>134</v>
      </c>
      <c r="Y457" s="1" t="str">
        <f>VLOOKUP($A457,'[1]Sheet 1'!$A:$AN,Y$1,0)</f>
        <v>Proposed Plan</v>
      </c>
      <c r="Z457" s="1" t="str">
        <f>VLOOKUP($A457,'[1]Sheet 1'!$A:$AN,Z$1,0)</f>
        <v>EDC ARGUS Integrat</v>
      </c>
      <c r="AA457" s="1" t="s">
        <v>131</v>
      </c>
      <c r="AB457" s="1" t="s">
        <v>529</v>
      </c>
      <c r="AC457" s="1" t="s">
        <v>159</v>
      </c>
      <c r="AD457" s="1" t="str">
        <f>VLOOKUP($A457,'[1]Sheet 1'!$A:$AN,AD$1,0)</f>
        <v>2020 End</v>
      </c>
      <c r="AE457" s="1" t="str">
        <f>VLOOKUP($A457,'[1]Sheet 1'!$A:$AN,AE$1,0)</f>
        <v>New Submission Form - Available in Horizon</v>
      </c>
      <c r="AF457" s="1" t="s">
        <v>171</v>
      </c>
      <c r="AG457" s="1" t="str">
        <f>VLOOKUP($A457,'[1]Sheet 1'!$A:$AN,AG$1,0)</f>
        <v>Compliance</v>
      </c>
      <c r="AH457" s="1">
        <f>VLOOKUP($A457,'[1]Sheet 1'!$A:$AN,AH$1,0)</f>
        <v>0</v>
      </c>
      <c r="AI457" s="1" t="str">
        <f>VLOOKUP($A457,'[1]Sheet 1'!$A:$AN,AI$1,0)</f>
        <v>Patient Safety</v>
      </c>
      <c r="AJ457" s="1" t="str">
        <f>VLOOKUP($A457,'[1]Sheet 1'!$A:$AN,AJ$1,0)</f>
        <v>Adverse Event and Product Technical Complaint Processing</v>
      </c>
      <c r="AK457" s="1" t="e">
        <f>VLOOKUP($A457,'[1]Sheet 1'!$A:$AN,AK$1,0)</f>
        <v>#REF!</v>
      </c>
      <c r="AL457" s="1" t="e">
        <f>VLOOKUP($A457,'[1]Sheet 1'!$A:$AN,AL$1,0)</f>
        <v>#REF!</v>
      </c>
      <c r="AM457" s="1" t="e">
        <f>VLOOKUP($A457,'[1]Sheet 1'!$A:$AN,AM$1,0)</f>
        <v>#REF!</v>
      </c>
      <c r="AN457" s="1" t="e">
        <f>VLOOKUP($A457,'[1]Sheet 1'!$A:$AN,AN$1,0)</f>
        <v>#REF!</v>
      </c>
      <c r="AO457" s="22" t="s">
        <v>1925</v>
      </c>
      <c r="AW457" s="1" t="s">
        <v>141</v>
      </c>
      <c r="AZ457" s="22" t="s">
        <v>1928</v>
      </c>
      <c r="BA457" s="1" t="s">
        <v>1929</v>
      </c>
      <c r="BB457" s="1" t="s">
        <v>166</v>
      </c>
      <c r="BC457" s="1" t="s">
        <v>134</v>
      </c>
      <c r="BD457" s="1" t="s">
        <v>466</v>
      </c>
      <c r="BF457" s="1" t="s">
        <v>258</v>
      </c>
      <c r="BG457" s="1" t="s">
        <v>152</v>
      </c>
      <c r="BH457" s="1" t="s">
        <v>152</v>
      </c>
      <c r="BI457" s="23">
        <v>43480</v>
      </c>
      <c r="BJ457" s="23">
        <v>43819</v>
      </c>
      <c r="CD457" s="29">
        <v>800000</v>
      </c>
      <c r="CU457" s="29">
        <v>800000</v>
      </c>
      <c r="CY457" s="29">
        <v>800000</v>
      </c>
      <c r="DB457" s="29">
        <v>800000</v>
      </c>
      <c r="DF457" s="22" t="s">
        <v>431</v>
      </c>
      <c r="DJ457" s="22" t="s">
        <v>1159</v>
      </c>
    </row>
    <row r="458" ht="14" customHeight="1" spans="1:113">
      <c r="A458" s="1">
        <v>16010</v>
      </c>
      <c r="B458" s="1" t="s">
        <v>1930</v>
      </c>
      <c r="C458" s="1" t="s">
        <v>1931</v>
      </c>
      <c r="D458" s="1" t="s">
        <v>477</v>
      </c>
      <c r="E458" s="1" t="s">
        <v>127</v>
      </c>
      <c r="F458" s="1" t="s">
        <v>128</v>
      </c>
      <c r="G458" s="1" t="s">
        <v>197</v>
      </c>
      <c r="H458" s="1">
        <v>0</v>
      </c>
      <c r="I458" s="1">
        <v>0</v>
      </c>
      <c r="J458" s="1">
        <v>0</v>
      </c>
      <c r="K458" s="7">
        <f t="shared" si="173"/>
        <v>20650.32</v>
      </c>
      <c r="L458" s="7">
        <f t="shared" si="174"/>
        <v>0</v>
      </c>
      <c r="M458" s="1">
        <f t="shared" si="175"/>
        <v>0</v>
      </c>
      <c r="N458" s="13">
        <f t="shared" si="176"/>
        <v>0.55729939</v>
      </c>
      <c r="P458" s="1">
        <f t="shared" si="177"/>
        <v>0</v>
      </c>
      <c r="Q458" s="1">
        <v>0</v>
      </c>
      <c r="S458" s="1" t="s">
        <v>130</v>
      </c>
      <c r="T458" s="1" t="str">
        <f>VLOOKUP($A458,'[1]Sheet 1'!$A:$AN,T$1,0)</f>
        <v>No</v>
      </c>
      <c r="U458" s="1" t="s">
        <v>466</v>
      </c>
      <c r="V458" s="1" t="s">
        <v>132</v>
      </c>
      <c r="W458" s="1" t="s">
        <v>569</v>
      </c>
      <c r="X458" s="1" t="s">
        <v>134</v>
      </c>
      <c r="Y458" s="1" t="str">
        <f>VLOOKUP($A458,'[1]Sheet 1'!$A:$AN,Y$1,0)</f>
        <v>Strategy Approved</v>
      </c>
      <c r="Z458" s="1" t="str">
        <f>VLOOKUP($A458,'[1]Sheet 1'!$A:$AN,Z$1,0)</f>
        <v>PS RPA Safe PhaseI</v>
      </c>
      <c r="AA458" s="1" t="s">
        <v>466</v>
      </c>
      <c r="AB458" s="1" t="s">
        <v>529</v>
      </c>
      <c r="AC458" s="1" t="s">
        <v>588</v>
      </c>
      <c r="AD458" s="1" t="str">
        <f>VLOOKUP($A458,'[1]Sheet 1'!$A:$AN,AD$1,0)</f>
        <v>2020 End</v>
      </c>
      <c r="AE458" s="1" t="str">
        <f>VLOOKUP($A458,'[1]Sheet 1'!$A:$AN,AE$1,0)</f>
        <v>SONAR - Available in Horizon</v>
      </c>
      <c r="AF458" s="1" t="s">
        <v>137</v>
      </c>
      <c r="AG458" s="1" t="str">
        <f>VLOOKUP($A458,'[1]Sheet 1'!$A:$AN,AG$1,0)</f>
        <v>Process Optimization &amp; Automation</v>
      </c>
      <c r="AH458" s="1" t="str">
        <f>VLOOKUP($A458,'[1]Sheet 1'!$A:$AN,AH$1,0)</f>
        <v>RPA</v>
      </c>
      <c r="AI458" s="1" t="str">
        <f>VLOOKUP($A458,'[1]Sheet 1'!$A:$AN,AI$1,0)</f>
        <v>Patient Safety</v>
      </c>
      <c r="AJ458" s="1" t="str">
        <f>VLOOKUP($A458,'[1]Sheet 1'!$A:$AN,AJ$1,0)</f>
        <v>Adverse Event and Product Technical Complaint Processing</v>
      </c>
      <c r="AK458" s="1" t="e">
        <f>VLOOKUP($A458,'[1]Sheet 1'!$A:$AN,AK$1,0)</f>
        <v>#REF!</v>
      </c>
      <c r="AL458" s="1" t="e">
        <f>VLOOKUP($A458,'[1]Sheet 1'!$A:$AN,AL$1,0)</f>
        <v>#REF!</v>
      </c>
      <c r="AM458" s="1" t="e">
        <f>VLOOKUP($A458,'[1]Sheet 1'!$A:$AN,AM$1,0)</f>
        <v>#REF!</v>
      </c>
      <c r="AN458" s="1" t="e">
        <f>VLOOKUP($A458,'[1]Sheet 1'!$A:$AN,AN$1,0)</f>
        <v>#REF!</v>
      </c>
      <c r="AO458" s="22" t="s">
        <v>1931</v>
      </c>
      <c r="AQ458" s="22" t="s">
        <v>1930</v>
      </c>
      <c r="AR458" s="1" t="s">
        <v>138</v>
      </c>
      <c r="AS458" s="1" t="s">
        <v>139</v>
      </c>
      <c r="AT458" s="1" t="s">
        <v>132</v>
      </c>
      <c r="AU458" s="1" t="s">
        <v>134</v>
      </c>
      <c r="AV458" s="1" t="s">
        <v>140</v>
      </c>
      <c r="AW458" s="1" t="s">
        <v>172</v>
      </c>
      <c r="AX458" s="1" t="s">
        <v>173</v>
      </c>
      <c r="AY458" s="28" t="s">
        <v>1932</v>
      </c>
      <c r="BI458" s="23">
        <v>43467</v>
      </c>
      <c r="BJ458" s="23">
        <v>43830</v>
      </c>
      <c r="BM458" s="29">
        <v>557299.39</v>
      </c>
      <c r="BO458" s="29">
        <v>557299.39</v>
      </c>
      <c r="BP458" s="29">
        <v>5424.51</v>
      </c>
      <c r="BQ458" s="29">
        <v>15225.81</v>
      </c>
      <c r="CC458" s="29">
        <v>20650.32</v>
      </c>
      <c r="CT458" s="1" t="s">
        <v>227</v>
      </c>
      <c r="CV458" s="29">
        <v>20650.32</v>
      </c>
      <c r="DA458" s="29">
        <v>229000</v>
      </c>
      <c r="DB458" s="29">
        <v>557299.39</v>
      </c>
      <c r="DE458" s="22" t="s">
        <v>477</v>
      </c>
      <c r="DI458" s="22" t="s">
        <v>351</v>
      </c>
    </row>
    <row r="459" ht="14" hidden="1" customHeight="1" spans="1:114">
      <c r="A459" s="1" t="s">
        <v>1933</v>
      </c>
      <c r="B459" s="1" t="s">
        <v>1930</v>
      </c>
      <c r="C459" s="1" t="s">
        <v>1931</v>
      </c>
      <c r="D459" s="1" t="s">
        <v>477</v>
      </c>
      <c r="E459" s="1" t="s">
        <v>149</v>
      </c>
      <c r="F459" s="1" t="s">
        <v>128</v>
      </c>
      <c r="G459" s="1" t="s">
        <v>197</v>
      </c>
      <c r="H459" s="1" t="s">
        <v>1934</v>
      </c>
      <c r="I459" s="1">
        <v>0</v>
      </c>
      <c r="J459" s="1">
        <v>0</v>
      </c>
      <c r="K459" s="1">
        <f t="shared" si="173"/>
        <v>20650.32</v>
      </c>
      <c r="L459" s="7">
        <f t="shared" si="174"/>
        <v>0</v>
      </c>
      <c r="M459" s="1">
        <f t="shared" si="175"/>
        <v>0</v>
      </c>
      <c r="N459" s="13">
        <f t="shared" si="176"/>
        <v>0.55729939</v>
      </c>
      <c r="P459" s="1">
        <f t="shared" si="177"/>
        <v>0</v>
      </c>
      <c r="Q459" s="1">
        <v>0</v>
      </c>
      <c r="S459" s="1" t="s">
        <v>130</v>
      </c>
      <c r="T459" s="1" t="str">
        <f>VLOOKUP($A459,'[1]Sheet 1'!$A:$AN,T$1,0)</f>
        <v>No</v>
      </c>
      <c r="U459" s="1" t="s">
        <v>466</v>
      </c>
      <c r="V459" s="1" t="s">
        <v>132</v>
      </c>
      <c r="W459" s="1" t="s">
        <v>569</v>
      </c>
      <c r="X459" s="1" t="s">
        <v>134</v>
      </c>
      <c r="Y459" s="1" t="str">
        <f>VLOOKUP($A459,'[1]Sheet 1'!$A:$AN,Y$1,0)</f>
        <v>Strategy Approved</v>
      </c>
      <c r="Z459" s="1" t="str">
        <f>VLOOKUP($A459,'[1]Sheet 1'!$A:$AN,Z$1,0)</f>
        <v>PS RPA Safe PhaseI</v>
      </c>
      <c r="AA459" s="1" t="s">
        <v>466</v>
      </c>
      <c r="AB459" s="1" t="s">
        <v>529</v>
      </c>
      <c r="AC459" s="1" t="s">
        <v>588</v>
      </c>
      <c r="AD459" s="1" t="str">
        <f>VLOOKUP($A459,'[1]Sheet 1'!$A:$AN,AD$1,0)</f>
        <v>2020 End</v>
      </c>
      <c r="AE459" s="1" t="str">
        <f>VLOOKUP($A459,'[1]Sheet 1'!$A:$AN,AE$1,0)</f>
        <v>SONAR - Available in Horizon</v>
      </c>
      <c r="AF459" s="1" t="s">
        <v>137</v>
      </c>
      <c r="AG459" s="1" t="str">
        <f>VLOOKUP($A459,'[1]Sheet 1'!$A:$AN,AG$1,0)</f>
        <v>Process Optimization &amp; Automation</v>
      </c>
      <c r="AH459" s="1" t="str">
        <f>VLOOKUP($A459,'[1]Sheet 1'!$A:$AN,AH$1,0)</f>
        <v>RPA</v>
      </c>
      <c r="AI459" s="1" t="str">
        <f>VLOOKUP($A459,'[1]Sheet 1'!$A:$AN,AI$1,0)</f>
        <v>Patient Safety</v>
      </c>
      <c r="AJ459" s="1" t="str">
        <f>VLOOKUP($A459,'[1]Sheet 1'!$A:$AN,AJ$1,0)</f>
        <v>Adverse Event and Product Technical Complaint Processing</v>
      </c>
      <c r="AK459" s="1" t="e">
        <f>VLOOKUP($A459,'[1]Sheet 1'!$A:$AN,AK$1,0)</f>
        <v>#REF!</v>
      </c>
      <c r="AL459" s="1" t="e">
        <f>VLOOKUP($A459,'[1]Sheet 1'!$A:$AN,AL$1,0)</f>
        <v>#REF!</v>
      </c>
      <c r="AM459" s="1" t="e">
        <f>VLOOKUP($A459,'[1]Sheet 1'!$A:$AN,AM$1,0)</f>
        <v>#REF!</v>
      </c>
      <c r="AN459" s="1" t="e">
        <f>VLOOKUP($A459,'[1]Sheet 1'!$A:$AN,AN$1,0)</f>
        <v>#REF!</v>
      </c>
      <c r="AO459" s="22" t="s">
        <v>1931</v>
      </c>
      <c r="AW459" s="1" t="s">
        <v>172</v>
      </c>
      <c r="AZ459" s="22" t="s">
        <v>1934</v>
      </c>
      <c r="BA459" s="1" t="s">
        <v>1935</v>
      </c>
      <c r="BB459" s="1" t="s">
        <v>204</v>
      </c>
      <c r="BC459" s="1" t="s">
        <v>134</v>
      </c>
      <c r="BD459" s="1" t="s">
        <v>466</v>
      </c>
      <c r="BE459" s="22" t="s">
        <v>1936</v>
      </c>
      <c r="BF459" s="1" t="s">
        <v>138</v>
      </c>
      <c r="BG459" s="1" t="s">
        <v>152</v>
      </c>
      <c r="BH459" s="1" t="s">
        <v>152</v>
      </c>
      <c r="BI459" s="23">
        <v>43467</v>
      </c>
      <c r="BJ459" s="23">
        <v>43830</v>
      </c>
      <c r="BM459" s="29">
        <v>557299.39</v>
      </c>
      <c r="BO459" s="29">
        <v>557299.39</v>
      </c>
      <c r="BP459" s="29">
        <v>5424.51</v>
      </c>
      <c r="BQ459" s="29">
        <v>15225.81</v>
      </c>
      <c r="CC459" s="29">
        <v>20650.32</v>
      </c>
      <c r="CV459" s="29">
        <v>20650.32</v>
      </c>
      <c r="DA459" s="29">
        <v>229000</v>
      </c>
      <c r="DB459" s="29">
        <v>557299.39</v>
      </c>
      <c r="DF459" s="22" t="s">
        <v>351</v>
      </c>
      <c r="DJ459" s="22" t="s">
        <v>351</v>
      </c>
    </row>
    <row r="460" ht="14" customHeight="1" spans="1:109">
      <c r="A460" s="1">
        <v>16024</v>
      </c>
      <c r="B460" s="1" t="s">
        <v>1937</v>
      </c>
      <c r="C460" s="1" t="s">
        <v>1938</v>
      </c>
      <c r="D460" s="1" t="s">
        <v>528</v>
      </c>
      <c r="E460" s="1" t="s">
        <v>127</v>
      </c>
      <c r="F460" s="1" t="s">
        <v>128</v>
      </c>
      <c r="G460" s="1" t="s">
        <v>197</v>
      </c>
      <c r="H460" s="1">
        <v>0</v>
      </c>
      <c r="I460" s="1">
        <v>0</v>
      </c>
      <c r="J460" s="1">
        <v>0</v>
      </c>
      <c r="K460" s="7">
        <f t="shared" si="173"/>
        <v>105102</v>
      </c>
      <c r="L460" s="7">
        <f t="shared" si="174"/>
        <v>1166666.65</v>
      </c>
      <c r="M460" s="1">
        <f t="shared" si="175"/>
        <v>0</v>
      </c>
      <c r="N460" s="13">
        <f t="shared" si="176"/>
        <v>1.30176866</v>
      </c>
      <c r="P460" s="1">
        <f t="shared" si="177"/>
        <v>0</v>
      </c>
      <c r="Q460" s="1">
        <f>Q461</f>
        <v>2.4</v>
      </c>
      <c r="S460" s="1" t="s">
        <v>130</v>
      </c>
      <c r="T460" s="1" t="str">
        <f>VLOOKUP($A460,'[1]Sheet 1'!$A:$AN,T$1,0)</f>
        <v>No</v>
      </c>
      <c r="U460" s="1" t="s">
        <v>466</v>
      </c>
      <c r="V460" s="1" t="s">
        <v>132</v>
      </c>
      <c r="W460" s="1" t="s">
        <v>569</v>
      </c>
      <c r="X460" s="1" t="s">
        <v>134</v>
      </c>
      <c r="Y460" s="1" t="str">
        <f>VLOOKUP($A460,'[1]Sheet 1'!$A:$AN,Y$1,0)</f>
        <v>Strategy Approved</v>
      </c>
      <c r="Z460" s="1" t="str">
        <f>VLOOKUP($A460,'[1]Sheet 1'!$A:$AN,Z$1,0)</f>
        <v>NGCI</v>
      </c>
      <c r="AA460" s="1" t="s">
        <v>466</v>
      </c>
      <c r="AB460" s="1" t="s">
        <v>529</v>
      </c>
      <c r="AC460" s="1" t="s">
        <v>588</v>
      </c>
      <c r="AD460" s="1" t="str">
        <f>VLOOKUP($A460,'[1]Sheet 1'!$A:$AN,AD$1,0)</f>
        <v>2020 Proposed</v>
      </c>
      <c r="AE460" s="1" t="str">
        <f>VLOOKUP($A460,'[1]Sheet 1'!$A:$AN,AE$1,0)</f>
        <v>SONAR - Available in Horizon</v>
      </c>
      <c r="AF460" s="1" t="s">
        <v>137</v>
      </c>
      <c r="AG460" s="1" t="str">
        <f>VLOOKUP($A460,'[1]Sheet 1'!$A:$AN,AG$1,0)</f>
        <v>Data Science &amp; Artificial Intelligence</v>
      </c>
      <c r="AH460" s="1">
        <f>VLOOKUP($A460,'[1]Sheet 1'!$A:$AN,AH$1,0)</f>
        <v>0</v>
      </c>
      <c r="AI460" s="1" t="str">
        <f>VLOOKUP($A460,'[1]Sheet 1'!$A:$AN,AI$1,0)</f>
        <v>Patient Safety</v>
      </c>
      <c r="AJ460" s="1" t="str">
        <f>VLOOKUP($A460,'[1]Sheet 1'!$A:$AN,AJ$1,0)</f>
        <v>Adverse Event Collection</v>
      </c>
      <c r="AK460" s="1" t="e">
        <f>VLOOKUP($A460,'[1]Sheet 1'!$A:$AN,AK$1,0)</f>
        <v>#REF!</v>
      </c>
      <c r="AL460" s="1" t="e">
        <f>VLOOKUP($A460,'[1]Sheet 1'!$A:$AN,AL$1,0)</f>
        <v>#REF!</v>
      </c>
      <c r="AM460" s="1" t="e">
        <f>VLOOKUP($A460,'[1]Sheet 1'!$A:$AN,AM$1,0)</f>
        <v>#REF!</v>
      </c>
      <c r="AN460" s="1" t="e">
        <f>VLOOKUP($A460,'[1]Sheet 1'!$A:$AN,AN$1,0)</f>
        <v>#REF!</v>
      </c>
      <c r="AO460" s="22" t="s">
        <v>1938</v>
      </c>
      <c r="AQ460" s="22" t="s">
        <v>1937</v>
      </c>
      <c r="AR460" s="1" t="s">
        <v>250</v>
      </c>
      <c r="AS460" s="1" t="s">
        <v>139</v>
      </c>
      <c r="AT460" s="1" t="s">
        <v>132</v>
      </c>
      <c r="AU460" s="1" t="s">
        <v>134</v>
      </c>
      <c r="AV460" s="1" t="s">
        <v>140</v>
      </c>
      <c r="AW460" s="1" t="s">
        <v>172</v>
      </c>
      <c r="AX460" s="1" t="s">
        <v>173</v>
      </c>
      <c r="AY460" s="22" t="s">
        <v>1939</v>
      </c>
      <c r="BI460" s="23">
        <v>43832</v>
      </c>
      <c r="BJ460" s="23">
        <v>45292</v>
      </c>
      <c r="BM460" s="29">
        <v>135102.01</v>
      </c>
      <c r="BO460" s="29">
        <v>135102.01</v>
      </c>
      <c r="BP460" s="29">
        <v>39650</v>
      </c>
      <c r="BQ460" s="29">
        <v>18838</v>
      </c>
      <c r="BR460" s="29">
        <v>15538</v>
      </c>
      <c r="BS460" s="29">
        <v>15538</v>
      </c>
      <c r="BT460" s="29">
        <v>15538</v>
      </c>
      <c r="BU460" s="29"/>
      <c r="BV460" s="29"/>
      <c r="BW460" s="29"/>
      <c r="BX460" s="29"/>
      <c r="BY460" s="29"/>
      <c r="BZ460" s="29"/>
      <c r="CA460" s="29"/>
      <c r="CC460" s="29">
        <v>105102</v>
      </c>
      <c r="CD460" s="29">
        <v>1166666.65</v>
      </c>
      <c r="CT460" s="1" t="s">
        <v>750</v>
      </c>
      <c r="CU460" s="29">
        <v>1166666.65</v>
      </c>
      <c r="CV460" s="29">
        <v>74026</v>
      </c>
      <c r="CW460" s="29">
        <v>197742.67</v>
      </c>
      <c r="CX460" s="29">
        <v>500000.01</v>
      </c>
      <c r="CY460" s="29">
        <v>499999.97</v>
      </c>
      <c r="CZ460" s="29">
        <v>2000000</v>
      </c>
      <c r="DA460" s="29">
        <v>2100000.01</v>
      </c>
      <c r="DB460" s="29">
        <v>1301768.66</v>
      </c>
      <c r="DE460" s="22" t="s">
        <v>528</v>
      </c>
    </row>
    <row r="461" ht="14" hidden="1" customHeight="1" spans="1:114">
      <c r="A461" s="1" t="s">
        <v>1940</v>
      </c>
      <c r="B461" s="1" t="s">
        <v>1937</v>
      </c>
      <c r="C461" s="1" t="s">
        <v>1938</v>
      </c>
      <c r="D461" s="1" t="s">
        <v>528</v>
      </c>
      <c r="E461" s="1" t="s">
        <v>149</v>
      </c>
      <c r="F461" s="1" t="s">
        <v>128</v>
      </c>
      <c r="G461" s="1" t="s">
        <v>197</v>
      </c>
      <c r="H461" s="1" t="s">
        <v>1941</v>
      </c>
      <c r="I461" s="1">
        <v>0</v>
      </c>
      <c r="J461" s="1">
        <v>0</v>
      </c>
      <c r="K461" s="1">
        <f t="shared" si="173"/>
        <v>105102</v>
      </c>
      <c r="L461" s="7">
        <f t="shared" si="174"/>
        <v>1166666.65</v>
      </c>
      <c r="M461" s="1">
        <f t="shared" si="175"/>
        <v>0</v>
      </c>
      <c r="N461" s="13">
        <f t="shared" si="176"/>
        <v>1.30176866</v>
      </c>
      <c r="P461" s="1">
        <f t="shared" si="177"/>
        <v>0</v>
      </c>
      <c r="Q461" s="1">
        <v>2.4</v>
      </c>
      <c r="S461" s="1" t="s">
        <v>130</v>
      </c>
      <c r="T461" s="1" t="str">
        <f>VLOOKUP($A461,'[1]Sheet 1'!$A:$AN,T$1,0)</f>
        <v>No</v>
      </c>
      <c r="U461" s="1" t="s">
        <v>466</v>
      </c>
      <c r="V461" s="1" t="s">
        <v>132</v>
      </c>
      <c r="W461" s="1" t="s">
        <v>569</v>
      </c>
      <c r="X461" s="1" t="s">
        <v>134</v>
      </c>
      <c r="Y461" s="1" t="str">
        <f>VLOOKUP($A461,'[1]Sheet 1'!$A:$AN,Y$1,0)</f>
        <v>Strategy Approved</v>
      </c>
      <c r="Z461" s="1" t="str">
        <f>VLOOKUP($A461,'[1]Sheet 1'!$A:$AN,Z$1,0)</f>
        <v>NGCI</v>
      </c>
      <c r="AA461" s="1" t="s">
        <v>466</v>
      </c>
      <c r="AB461" s="1" t="s">
        <v>529</v>
      </c>
      <c r="AC461" s="1" t="s">
        <v>588</v>
      </c>
      <c r="AD461" s="1" t="str">
        <f>VLOOKUP($A461,'[1]Sheet 1'!$A:$AN,AD$1,0)</f>
        <v>2020 Proposed</v>
      </c>
      <c r="AE461" s="1" t="str">
        <f>VLOOKUP($A461,'[1]Sheet 1'!$A:$AN,AE$1,0)</f>
        <v>SONAR - Available in Horizon</v>
      </c>
      <c r="AF461" s="1" t="s">
        <v>137</v>
      </c>
      <c r="AG461" s="1" t="str">
        <f>VLOOKUP($A461,'[1]Sheet 1'!$A:$AN,AG$1,0)</f>
        <v>Data Science &amp; Artificial Intelligence</v>
      </c>
      <c r="AH461" s="1">
        <f>VLOOKUP($A461,'[1]Sheet 1'!$A:$AN,AH$1,0)</f>
        <v>0</v>
      </c>
      <c r="AI461" s="1" t="str">
        <f>VLOOKUP($A461,'[1]Sheet 1'!$A:$AN,AI$1,0)</f>
        <v>Patient Safety</v>
      </c>
      <c r="AJ461" s="1" t="str">
        <f>VLOOKUP($A461,'[1]Sheet 1'!$A:$AN,AJ$1,0)</f>
        <v>Adverse Event Collection</v>
      </c>
      <c r="AK461" s="1" t="e">
        <f>VLOOKUP($A461,'[1]Sheet 1'!$A:$AN,AK$1,0)</f>
        <v>#REF!</v>
      </c>
      <c r="AL461" s="1" t="e">
        <f>VLOOKUP($A461,'[1]Sheet 1'!$A:$AN,AL$1,0)</f>
        <v>#REF!</v>
      </c>
      <c r="AM461" s="1" t="e">
        <f>VLOOKUP($A461,'[1]Sheet 1'!$A:$AN,AM$1,0)</f>
        <v>#REF!</v>
      </c>
      <c r="AN461" s="1" t="e">
        <f>VLOOKUP($A461,'[1]Sheet 1'!$A:$AN,AN$1,0)</f>
        <v>#REF!</v>
      </c>
      <c r="AO461" s="22" t="s">
        <v>1938</v>
      </c>
      <c r="AW461" s="1" t="s">
        <v>172</v>
      </c>
      <c r="AZ461" s="22" t="s">
        <v>1941</v>
      </c>
      <c r="BA461" s="1" t="s">
        <v>1942</v>
      </c>
      <c r="BB461" s="1" t="s">
        <v>204</v>
      </c>
      <c r="BC461" s="1" t="s">
        <v>134</v>
      </c>
      <c r="BD461" s="1" t="s">
        <v>466</v>
      </c>
      <c r="BF461" s="1" t="s">
        <v>258</v>
      </c>
      <c r="BG461" s="1" t="s">
        <v>152</v>
      </c>
      <c r="BH461" s="1" t="s">
        <v>152</v>
      </c>
      <c r="BI461" s="23">
        <v>43832</v>
      </c>
      <c r="BJ461" s="23">
        <v>45292</v>
      </c>
      <c r="BM461" s="29">
        <v>135102.01</v>
      </c>
      <c r="BO461" s="29">
        <v>135102.01</v>
      </c>
      <c r="BP461" s="29">
        <v>39650</v>
      </c>
      <c r="BQ461" s="29">
        <v>18838</v>
      </c>
      <c r="BR461" s="29">
        <v>15538</v>
      </c>
      <c r="BS461" s="29">
        <v>15538</v>
      </c>
      <c r="BT461" s="29">
        <v>15538</v>
      </c>
      <c r="BU461" s="29"/>
      <c r="BV461" s="29"/>
      <c r="BW461" s="29"/>
      <c r="BX461" s="29"/>
      <c r="BY461" s="29"/>
      <c r="BZ461" s="29"/>
      <c r="CA461" s="29"/>
      <c r="CC461" s="29">
        <v>105102</v>
      </c>
      <c r="CD461" s="29">
        <v>1166666.65</v>
      </c>
      <c r="CU461" s="29">
        <v>1166666.65</v>
      </c>
      <c r="CV461" s="29">
        <v>74026</v>
      </c>
      <c r="CW461" s="29">
        <v>197742.67</v>
      </c>
      <c r="CX461" s="29">
        <v>500000.01</v>
      </c>
      <c r="CY461" s="29">
        <v>499999.97</v>
      </c>
      <c r="CZ461" s="29">
        <v>2000000</v>
      </c>
      <c r="DA461" s="29">
        <v>2100000.01</v>
      </c>
      <c r="DB461" s="29">
        <v>1301768.66</v>
      </c>
      <c r="DF461" s="22" t="s">
        <v>351</v>
      </c>
      <c r="DJ461" s="22" t="s">
        <v>351</v>
      </c>
    </row>
    <row r="462" ht="14" customHeight="1" spans="1:119">
      <c r="A462" s="1">
        <v>15439</v>
      </c>
      <c r="B462" s="1" t="s">
        <v>1943</v>
      </c>
      <c r="C462" s="1" t="s">
        <v>1944</v>
      </c>
      <c r="D462" s="1" t="s">
        <v>470</v>
      </c>
      <c r="E462" s="1" t="s">
        <v>127</v>
      </c>
      <c r="F462" s="1" t="s">
        <v>128</v>
      </c>
      <c r="G462" s="1" t="s">
        <v>157</v>
      </c>
      <c r="H462" s="1">
        <v>0</v>
      </c>
      <c r="K462" s="7">
        <f t="shared" si="173"/>
        <v>0</v>
      </c>
      <c r="L462" s="7">
        <f t="shared" si="174"/>
        <v>0</v>
      </c>
      <c r="M462" s="1">
        <f t="shared" si="175"/>
        <v>0</v>
      </c>
      <c r="N462" s="13">
        <f t="shared" si="176"/>
        <v>0</v>
      </c>
      <c r="P462" s="1">
        <f t="shared" si="177"/>
        <v>0.0681</v>
      </c>
      <c r="Q462" s="1">
        <v>0</v>
      </c>
      <c r="S462" s="1" t="s">
        <v>130</v>
      </c>
      <c r="T462" s="1" t="e">
        <f>VLOOKUP($A462,'[1]Sheet 1'!$A:$AN,T$1,0)</f>
        <v>#N/A</v>
      </c>
      <c r="U462" s="1" t="s">
        <v>131</v>
      </c>
      <c r="V462" s="1" t="s">
        <v>158</v>
      </c>
      <c r="W462" s="1" t="s">
        <v>158</v>
      </c>
      <c r="X462" s="1" t="s">
        <v>134</v>
      </c>
      <c r="Y462" s="1" t="str">
        <f>VLOOKUP($A462,'[1]Sheet 1'!$A:$AN,Y$1,0)</f>
        <v>Proposed Plan</v>
      </c>
      <c r="Z462" s="1" t="str">
        <f>VLOOKUP($A462,'[1]Sheet 1'!$A:$AN,Z$1,0)</f>
        <v>TMAD</v>
      </c>
      <c r="AA462" s="1" t="s">
        <v>131</v>
      </c>
      <c r="AB462" s="1" t="s">
        <v>529</v>
      </c>
      <c r="AC462" s="1" t="s">
        <v>159</v>
      </c>
      <c r="AD462" s="1" t="e">
        <f>VLOOKUP($A462,'[1]Sheet 1'!$A:$AN,AD$1,0)</f>
        <v>#N/A</v>
      </c>
      <c r="AE462" s="1" t="e">
        <f>VLOOKUP($A462,'[1]Sheet 1'!$A:$AN,AE$1,0)</f>
        <v>#N/A</v>
      </c>
      <c r="AF462" s="1" t="s">
        <v>158</v>
      </c>
      <c r="AG462" s="1" t="e">
        <f>VLOOKUP($A462,'[1]Sheet 1'!$A:$AN,AG$1,0)</f>
        <v>#N/A</v>
      </c>
      <c r="AH462" s="1" t="e">
        <f>VLOOKUP($A462,'[1]Sheet 1'!$A:$AN,AH$1,0)</f>
        <v>#N/A</v>
      </c>
      <c r="AI462" s="1" t="e">
        <f>VLOOKUP($A462,'[1]Sheet 1'!$A:$AN,AI$1,0)</f>
        <v>#N/A</v>
      </c>
      <c r="AJ462" s="1" t="e">
        <f>VLOOKUP($A462,'[1]Sheet 1'!$A:$AN,AJ$1,0)</f>
        <v>#N/A</v>
      </c>
      <c r="AK462" s="1" t="e">
        <f>VLOOKUP($A462,'[1]Sheet 1'!$A:$AN,AK$1,0)</f>
        <v>#REF!</v>
      </c>
      <c r="AL462" s="1" t="e">
        <f>VLOOKUP($A462,'[1]Sheet 1'!$A:$AN,AL$1,0)</f>
        <v>#REF!</v>
      </c>
      <c r="AM462" s="1" t="e">
        <f>VLOOKUP($A462,'[1]Sheet 1'!$A:$AN,AM$1,0)</f>
        <v>#REF!</v>
      </c>
      <c r="AN462" s="1" t="e">
        <f>VLOOKUP($A462,'[1]Sheet 1'!$A:$AN,AN$1,0)</f>
        <v>#REF!</v>
      </c>
      <c r="AO462" s="22" t="s">
        <v>1944</v>
      </c>
      <c r="AQ462" s="22" t="s">
        <v>1943</v>
      </c>
      <c r="AR462" s="1" t="s">
        <v>138</v>
      </c>
      <c r="AS462" s="1" t="s">
        <v>139</v>
      </c>
      <c r="AT462" s="1" t="s">
        <v>132</v>
      </c>
      <c r="AU462" s="1" t="s">
        <v>134</v>
      </c>
      <c r="AV462" s="1" t="s">
        <v>140</v>
      </c>
      <c r="AW462" s="1" t="s">
        <v>141</v>
      </c>
      <c r="AX462" s="1" t="s">
        <v>173</v>
      </c>
      <c r="AY462" s="28" t="s">
        <v>1945</v>
      </c>
      <c r="BI462" s="23">
        <v>43676</v>
      </c>
      <c r="BJ462" s="23">
        <v>44138</v>
      </c>
      <c r="BK462" s="24">
        <v>82.9</v>
      </c>
      <c r="BL462" s="1">
        <v>0.1</v>
      </c>
      <c r="CT462" s="1" t="s">
        <v>188</v>
      </c>
      <c r="DE462" s="22" t="s">
        <v>470</v>
      </c>
      <c r="DI462" s="22" t="s">
        <v>1777</v>
      </c>
      <c r="DO462" s="1">
        <v>0.3</v>
      </c>
    </row>
    <row r="463" ht="14" hidden="1" customHeight="1" spans="1:119">
      <c r="A463" s="1" t="s">
        <v>1946</v>
      </c>
      <c r="B463" s="1" t="s">
        <v>1943</v>
      </c>
      <c r="C463" s="1" t="s">
        <v>1944</v>
      </c>
      <c r="D463" s="1" t="s">
        <v>470</v>
      </c>
      <c r="E463" s="1" t="s">
        <v>149</v>
      </c>
      <c r="F463" s="1" t="s">
        <v>128</v>
      </c>
      <c r="G463" s="1" t="s">
        <v>157</v>
      </c>
      <c r="H463" s="1" t="s">
        <v>1947</v>
      </c>
      <c r="K463" s="1">
        <f t="shared" si="173"/>
        <v>0</v>
      </c>
      <c r="L463" s="7">
        <f t="shared" si="174"/>
        <v>0</v>
      </c>
      <c r="M463" s="1">
        <f t="shared" si="175"/>
        <v>0</v>
      </c>
      <c r="N463" s="13">
        <f t="shared" si="176"/>
        <v>0</v>
      </c>
      <c r="P463" s="1">
        <f t="shared" si="177"/>
        <v>0.0681</v>
      </c>
      <c r="Q463" s="1">
        <v>0</v>
      </c>
      <c r="S463" s="1" t="s">
        <v>130</v>
      </c>
      <c r="T463" s="1" t="e">
        <f>VLOOKUP($A463,'[1]Sheet 1'!$A:$AN,T$1,0)</f>
        <v>#N/A</v>
      </c>
      <c r="U463" s="1" t="s">
        <v>131</v>
      </c>
      <c r="V463" s="1" t="s">
        <v>158</v>
      </c>
      <c r="W463" s="1" t="s">
        <v>158</v>
      </c>
      <c r="X463" s="1" t="s">
        <v>134</v>
      </c>
      <c r="Y463" s="1" t="str">
        <f>VLOOKUP($A463,'[1]Sheet 1'!$A:$AN,Y$1,0)</f>
        <v>Proposed Plan</v>
      </c>
      <c r="Z463" s="1" t="str">
        <f>VLOOKUP($A463,'[1]Sheet 1'!$A:$AN,Z$1,0)</f>
        <v>TMAD – TM Hub</v>
      </c>
      <c r="AA463" s="1" t="s">
        <v>131</v>
      </c>
      <c r="AB463" s="1" t="s">
        <v>529</v>
      </c>
      <c r="AC463" s="1" t="s">
        <v>159</v>
      </c>
      <c r="AD463" s="1" t="e">
        <f>VLOOKUP($A463,'[1]Sheet 1'!$A:$AN,AD$1,0)</f>
        <v>#N/A</v>
      </c>
      <c r="AE463" s="1" t="e">
        <f>VLOOKUP($A463,'[1]Sheet 1'!$A:$AN,AE$1,0)</f>
        <v>#N/A</v>
      </c>
      <c r="AF463" s="1" t="s">
        <v>158</v>
      </c>
      <c r="AG463" s="1" t="e">
        <f>VLOOKUP($A463,'[1]Sheet 1'!$A:$AN,AG$1,0)</f>
        <v>#N/A</v>
      </c>
      <c r="AH463" s="1" t="e">
        <f>VLOOKUP($A463,'[1]Sheet 1'!$A:$AN,AH$1,0)</f>
        <v>#N/A</v>
      </c>
      <c r="AI463" s="1" t="e">
        <f>VLOOKUP($A463,'[1]Sheet 1'!$A:$AN,AI$1,0)</f>
        <v>#N/A</v>
      </c>
      <c r="AJ463" s="1" t="e">
        <f>VLOOKUP($A463,'[1]Sheet 1'!$A:$AN,AJ$1,0)</f>
        <v>#N/A</v>
      </c>
      <c r="AK463" s="1" t="e">
        <f>VLOOKUP($A463,'[1]Sheet 1'!$A:$AN,AK$1,0)</f>
        <v>#REF!</v>
      </c>
      <c r="AL463" s="1" t="e">
        <f>VLOOKUP($A463,'[1]Sheet 1'!$A:$AN,AL$1,0)</f>
        <v>#REF!</v>
      </c>
      <c r="AM463" s="1" t="e">
        <f>VLOOKUP($A463,'[1]Sheet 1'!$A:$AN,AM$1,0)</f>
        <v>#REF!</v>
      </c>
      <c r="AN463" s="1" t="e">
        <f>VLOOKUP($A463,'[1]Sheet 1'!$A:$AN,AN$1,0)</f>
        <v>#REF!</v>
      </c>
      <c r="AO463" s="22" t="s">
        <v>1948</v>
      </c>
      <c r="AW463" s="1" t="s">
        <v>141</v>
      </c>
      <c r="AZ463" s="22" t="s">
        <v>1947</v>
      </c>
      <c r="BA463" s="1" t="s">
        <v>829</v>
      </c>
      <c r="BB463" s="1" t="s">
        <v>166</v>
      </c>
      <c r="BC463" s="1" t="s">
        <v>134</v>
      </c>
      <c r="BD463" s="1" t="s">
        <v>466</v>
      </c>
      <c r="BF463" s="1" t="s">
        <v>138</v>
      </c>
      <c r="BG463" s="1" t="s">
        <v>152</v>
      </c>
      <c r="BH463" s="1" t="s">
        <v>152</v>
      </c>
      <c r="BI463" s="23">
        <v>43676</v>
      </c>
      <c r="BJ463" s="23">
        <v>44138</v>
      </c>
      <c r="BK463" s="24">
        <v>82.9</v>
      </c>
      <c r="BL463" s="1">
        <v>0.1</v>
      </c>
      <c r="DF463" s="22" t="s">
        <v>1777</v>
      </c>
      <c r="DJ463" s="22" t="s">
        <v>467</v>
      </c>
      <c r="DO463" s="1">
        <v>0.3</v>
      </c>
    </row>
    <row r="464" ht="14" customHeight="1" spans="1:109">
      <c r="A464" s="1">
        <v>16019</v>
      </c>
      <c r="B464" s="1" t="s">
        <v>1949</v>
      </c>
      <c r="C464" s="1" t="s">
        <v>1950</v>
      </c>
      <c r="D464" s="1" t="s">
        <v>248</v>
      </c>
      <c r="E464" s="1" t="s">
        <v>127</v>
      </c>
      <c r="F464" s="1" t="s">
        <v>128</v>
      </c>
      <c r="G464" s="1" t="s">
        <v>249</v>
      </c>
      <c r="H464" s="1">
        <v>0</v>
      </c>
      <c r="I464" s="1">
        <v>0</v>
      </c>
      <c r="J464" s="1">
        <v>0</v>
      </c>
      <c r="K464" s="7">
        <f t="shared" si="173"/>
        <v>0</v>
      </c>
      <c r="L464" s="7">
        <f t="shared" si="174"/>
        <v>0</v>
      </c>
      <c r="M464" s="1">
        <f t="shared" si="175"/>
        <v>0</v>
      </c>
      <c r="N464" s="13">
        <f t="shared" si="176"/>
        <v>0.6838134</v>
      </c>
      <c r="P464" s="1">
        <f t="shared" si="177"/>
        <v>0</v>
      </c>
      <c r="Q464" s="1">
        <v>0</v>
      </c>
      <c r="S464" s="1" t="s">
        <v>130</v>
      </c>
      <c r="T464" s="1" t="str">
        <f>VLOOKUP($A464,'[1]Sheet 1'!$A:$AN,T$1,0)</f>
        <v>No</v>
      </c>
      <c r="U464" s="1" t="s">
        <v>131</v>
      </c>
      <c r="V464" s="1" t="s">
        <v>132</v>
      </c>
      <c r="W464" s="1" t="s">
        <v>569</v>
      </c>
      <c r="X464" s="1" t="s">
        <v>134</v>
      </c>
      <c r="Y464" s="1" t="str">
        <f>VLOOKUP($A464,'[1]Sheet 1'!$A:$AN,Y$1,0)</f>
        <v>Strategy Approved</v>
      </c>
      <c r="Z464" s="1" t="str">
        <f>VLOOKUP($A464,'[1]Sheet 1'!$A:$AN,Z$1,0)</f>
        <v>RA Auto PDF Q Check</v>
      </c>
      <c r="AA464" s="1" t="s">
        <v>131</v>
      </c>
      <c r="AB464" s="1" t="s">
        <v>529</v>
      </c>
      <c r="AC464" s="1" t="s">
        <v>159</v>
      </c>
      <c r="AD464" s="1" t="str">
        <f>VLOOKUP($A464,'[1]Sheet 1'!$A:$AN,AD$1,0)</f>
        <v>2020 End</v>
      </c>
      <c r="AE464" s="1" t="str">
        <f>VLOOKUP($A464,'[1]Sheet 1'!$A:$AN,AE$1,0)</f>
        <v>SONAR - Available in Horizon</v>
      </c>
      <c r="AF464" s="1" t="s">
        <v>137</v>
      </c>
      <c r="AG464" s="1" t="str">
        <f>VLOOKUP($A464,'[1]Sheet 1'!$A:$AN,AG$1,0)</f>
        <v>Process Optimization &amp; Automation</v>
      </c>
      <c r="AH464" s="1">
        <f>VLOOKUP($A464,'[1]Sheet 1'!$A:$AN,AH$1,0)</f>
        <v>0</v>
      </c>
      <c r="AI464" s="1" t="str">
        <f>VLOOKUP($A464,'[1]Sheet 1'!$A:$AN,AI$1,0)</f>
        <v>Regulatory</v>
      </c>
      <c r="AJ464" s="1" t="str">
        <f>VLOOKUP($A464,'[1]Sheet 1'!$A:$AN,AJ$1,0)</f>
        <v>Regulatory Information Mgmt</v>
      </c>
      <c r="AK464" s="1" t="e">
        <f>VLOOKUP($A464,'[1]Sheet 1'!$A:$AN,AK$1,0)</f>
        <v>#REF!</v>
      </c>
      <c r="AL464" s="1" t="e">
        <f>VLOOKUP($A464,'[1]Sheet 1'!$A:$AN,AL$1,0)</f>
        <v>#REF!</v>
      </c>
      <c r="AM464" s="1" t="e">
        <f>VLOOKUP($A464,'[1]Sheet 1'!$A:$AN,AM$1,0)</f>
        <v>#REF!</v>
      </c>
      <c r="AN464" s="1" t="e">
        <f>VLOOKUP($A464,'[1]Sheet 1'!$A:$AN,AN$1,0)</f>
        <v>#REF!</v>
      </c>
      <c r="AO464" s="22" t="s">
        <v>1950</v>
      </c>
      <c r="AQ464" s="22" t="s">
        <v>1949</v>
      </c>
      <c r="AR464" s="1" t="s">
        <v>250</v>
      </c>
      <c r="AS464" s="1" t="s">
        <v>139</v>
      </c>
      <c r="AT464" s="1" t="s">
        <v>132</v>
      </c>
      <c r="AU464" s="1" t="s">
        <v>134</v>
      </c>
      <c r="AV464" s="1" t="s">
        <v>140</v>
      </c>
      <c r="AW464" s="1" t="s">
        <v>172</v>
      </c>
      <c r="AX464" s="1" t="s">
        <v>173</v>
      </c>
      <c r="AY464" s="22" t="s">
        <v>1951</v>
      </c>
      <c r="BI464" s="23">
        <v>43472</v>
      </c>
      <c r="BJ464" s="23">
        <v>43616</v>
      </c>
      <c r="BM464" s="29">
        <v>683813.4</v>
      </c>
      <c r="BO464" s="29">
        <v>683813.4</v>
      </c>
      <c r="CT464" s="1" t="s">
        <v>227</v>
      </c>
      <c r="DA464" s="29">
        <v>558526.83</v>
      </c>
      <c r="DB464" s="29">
        <v>683813.4</v>
      </c>
      <c r="DE464" s="22" t="s">
        <v>248</v>
      </c>
    </row>
    <row r="465" ht="14" hidden="1" customHeight="1" spans="1:114">
      <c r="A465" s="1" t="s">
        <v>1952</v>
      </c>
      <c r="B465" s="1" t="s">
        <v>1949</v>
      </c>
      <c r="C465" s="1" t="s">
        <v>1950</v>
      </c>
      <c r="D465" s="1" t="s">
        <v>248</v>
      </c>
      <c r="E465" s="1" t="s">
        <v>149</v>
      </c>
      <c r="F465" s="1" t="s">
        <v>128</v>
      </c>
      <c r="G465" s="1" t="s">
        <v>249</v>
      </c>
      <c r="H465" s="1" t="s">
        <v>1953</v>
      </c>
      <c r="I465" s="1">
        <v>0</v>
      </c>
      <c r="J465" s="1">
        <v>0</v>
      </c>
      <c r="K465" s="1">
        <f t="shared" si="173"/>
        <v>0</v>
      </c>
      <c r="L465" s="7">
        <f t="shared" si="174"/>
        <v>0</v>
      </c>
      <c r="M465" s="1">
        <f t="shared" si="175"/>
        <v>0</v>
      </c>
      <c r="N465" s="13">
        <f t="shared" si="176"/>
        <v>0.6838134</v>
      </c>
      <c r="P465" s="1">
        <f t="shared" si="177"/>
        <v>0</v>
      </c>
      <c r="Q465" s="1">
        <v>0</v>
      </c>
      <c r="S465" s="1" t="s">
        <v>130</v>
      </c>
      <c r="T465" s="1" t="str">
        <f>VLOOKUP($A465,'[1]Sheet 1'!$A:$AN,T$1,0)</f>
        <v>No</v>
      </c>
      <c r="U465" s="1" t="s">
        <v>131</v>
      </c>
      <c r="V465" s="1" t="s">
        <v>132</v>
      </c>
      <c r="W465" s="1" t="s">
        <v>569</v>
      </c>
      <c r="X465" s="1" t="s">
        <v>134</v>
      </c>
      <c r="Y465" s="1" t="str">
        <f>VLOOKUP($A465,'[1]Sheet 1'!$A:$AN,Y$1,0)</f>
        <v>Strategy Approved</v>
      </c>
      <c r="Z465" s="1" t="str">
        <f>VLOOKUP($A465,'[1]Sheet 1'!$A:$AN,Z$1,0)</f>
        <v>RA Auto PDF Q Check</v>
      </c>
      <c r="AA465" s="1" t="s">
        <v>131</v>
      </c>
      <c r="AB465" s="1" t="s">
        <v>529</v>
      </c>
      <c r="AC465" s="1" t="s">
        <v>159</v>
      </c>
      <c r="AD465" s="1" t="str">
        <f>VLOOKUP($A465,'[1]Sheet 1'!$A:$AN,AD$1,0)</f>
        <v>2020 End</v>
      </c>
      <c r="AE465" s="1" t="str">
        <f>VLOOKUP($A465,'[1]Sheet 1'!$A:$AN,AE$1,0)</f>
        <v>SONAR - Available in Horizon</v>
      </c>
      <c r="AF465" s="1" t="s">
        <v>137</v>
      </c>
      <c r="AG465" s="1" t="str">
        <f>VLOOKUP($A465,'[1]Sheet 1'!$A:$AN,AG$1,0)</f>
        <v>Process Optimization &amp; Automation</v>
      </c>
      <c r="AH465" s="1">
        <f>VLOOKUP($A465,'[1]Sheet 1'!$A:$AN,AH$1,0)</f>
        <v>0</v>
      </c>
      <c r="AI465" s="1" t="str">
        <f>VLOOKUP($A465,'[1]Sheet 1'!$A:$AN,AI$1,0)</f>
        <v>Regulatory</v>
      </c>
      <c r="AJ465" s="1" t="str">
        <f>VLOOKUP($A465,'[1]Sheet 1'!$A:$AN,AJ$1,0)</f>
        <v>Regulatory Information Mgmt</v>
      </c>
      <c r="AK465" s="1" t="e">
        <f>VLOOKUP($A465,'[1]Sheet 1'!$A:$AN,AK$1,0)</f>
        <v>#REF!</v>
      </c>
      <c r="AL465" s="1" t="e">
        <f>VLOOKUP($A465,'[1]Sheet 1'!$A:$AN,AL$1,0)</f>
        <v>#REF!</v>
      </c>
      <c r="AM465" s="1" t="e">
        <f>VLOOKUP($A465,'[1]Sheet 1'!$A:$AN,AM$1,0)</f>
        <v>#REF!</v>
      </c>
      <c r="AN465" s="1" t="e">
        <f>VLOOKUP($A465,'[1]Sheet 1'!$A:$AN,AN$1,0)</f>
        <v>#REF!</v>
      </c>
      <c r="AO465" s="22" t="s">
        <v>1950</v>
      </c>
      <c r="AW465" s="1" t="s">
        <v>172</v>
      </c>
      <c r="AZ465" s="22" t="s">
        <v>1953</v>
      </c>
      <c r="BA465" s="1" t="s">
        <v>847</v>
      </c>
      <c r="BB465" s="1" t="s">
        <v>257</v>
      </c>
      <c r="BC465" s="1" t="s">
        <v>134</v>
      </c>
      <c r="BD465" s="1" t="s">
        <v>466</v>
      </c>
      <c r="BE465" s="22" t="s">
        <v>1954</v>
      </c>
      <c r="BF465" s="1" t="s">
        <v>258</v>
      </c>
      <c r="BG465" s="1" t="s">
        <v>152</v>
      </c>
      <c r="BH465" s="1" t="s">
        <v>152</v>
      </c>
      <c r="BI465" s="23">
        <v>43472</v>
      </c>
      <c r="BJ465" s="23">
        <v>43616</v>
      </c>
      <c r="BM465" s="29">
        <v>683813.4</v>
      </c>
      <c r="BO465" s="29">
        <v>683813.4</v>
      </c>
      <c r="DA465" s="29">
        <v>558526.83</v>
      </c>
      <c r="DB465" s="29">
        <v>683813.4</v>
      </c>
      <c r="DF465" s="22" t="s">
        <v>259</v>
      </c>
      <c r="DJ465" s="22" t="s">
        <v>259</v>
      </c>
    </row>
    <row r="466" ht="14" customHeight="1" spans="1:109">
      <c r="A466" s="1">
        <v>16018</v>
      </c>
      <c r="B466" s="1" t="s">
        <v>1955</v>
      </c>
      <c r="C466" s="1" t="s">
        <v>1956</v>
      </c>
      <c r="D466" s="1" t="s">
        <v>248</v>
      </c>
      <c r="E466" s="1" t="s">
        <v>127</v>
      </c>
      <c r="F466" s="1" t="s">
        <v>128</v>
      </c>
      <c r="G466" s="1" t="s">
        <v>249</v>
      </c>
      <c r="H466" s="1">
        <v>0</v>
      </c>
      <c r="I466" s="1">
        <v>0</v>
      </c>
      <c r="J466" s="1">
        <v>0</v>
      </c>
      <c r="K466" s="7">
        <f t="shared" si="173"/>
        <v>-496.28</v>
      </c>
      <c r="L466" s="7">
        <f t="shared" si="174"/>
        <v>0</v>
      </c>
      <c r="M466" s="1">
        <f t="shared" si="175"/>
        <v>0</v>
      </c>
      <c r="N466" s="13">
        <f t="shared" si="176"/>
        <v>0.23662424</v>
      </c>
      <c r="P466" s="1">
        <f t="shared" si="177"/>
        <v>0</v>
      </c>
      <c r="Q466" s="1">
        <v>0</v>
      </c>
      <c r="S466" s="1" t="s">
        <v>130</v>
      </c>
      <c r="T466" s="1" t="str">
        <f>VLOOKUP($A466,'[1]Sheet 1'!$A:$AN,T$1,0)</f>
        <v>No</v>
      </c>
      <c r="U466" s="1" t="s">
        <v>131</v>
      </c>
      <c r="V466" s="1" t="s">
        <v>132</v>
      </c>
      <c r="W466" s="1" t="s">
        <v>569</v>
      </c>
      <c r="X466" s="1" t="s">
        <v>134</v>
      </c>
      <c r="Y466" s="1" t="str">
        <f>VLOOKUP($A466,'[1]Sheet 1'!$A:$AN,Y$1,0)</f>
        <v>Strategy Approved</v>
      </c>
      <c r="Z466" s="1" t="str">
        <f>VLOOKUP($A466,'[1]Sheet 1'!$A:$AN,Z$1,0)</f>
        <v>RA Auto Subm Arch</v>
      </c>
      <c r="AA466" s="1" t="s">
        <v>131</v>
      </c>
      <c r="AB466" s="1" t="s">
        <v>529</v>
      </c>
      <c r="AC466" s="1" t="s">
        <v>159</v>
      </c>
      <c r="AD466" s="1" t="str">
        <f>VLOOKUP($A466,'[1]Sheet 1'!$A:$AN,AD$1,0)</f>
        <v>2020 End</v>
      </c>
      <c r="AE466" s="1" t="str">
        <f>VLOOKUP($A466,'[1]Sheet 1'!$A:$AN,AE$1,0)</f>
        <v>SONAR - Available in Horizon</v>
      </c>
      <c r="AF466" s="1" t="s">
        <v>137</v>
      </c>
      <c r="AG466" s="1" t="str">
        <f>VLOOKUP($A466,'[1]Sheet 1'!$A:$AN,AG$1,0)</f>
        <v>Process Optimization &amp; Automation</v>
      </c>
      <c r="AH466" s="1">
        <f>VLOOKUP($A466,'[1]Sheet 1'!$A:$AN,AH$1,0)</f>
        <v>0</v>
      </c>
      <c r="AI466" s="1" t="str">
        <f>VLOOKUP($A466,'[1]Sheet 1'!$A:$AN,AI$1,0)</f>
        <v>Regulatory</v>
      </c>
      <c r="AJ466" s="1" t="str">
        <f>VLOOKUP($A466,'[1]Sheet 1'!$A:$AN,AJ$1,0)</f>
        <v>Regulatory Information Mgmt</v>
      </c>
      <c r="AK466" s="1" t="e">
        <f>VLOOKUP($A466,'[1]Sheet 1'!$A:$AN,AK$1,0)</f>
        <v>#REF!</v>
      </c>
      <c r="AL466" s="1" t="e">
        <f>VLOOKUP($A466,'[1]Sheet 1'!$A:$AN,AL$1,0)</f>
        <v>#REF!</v>
      </c>
      <c r="AM466" s="1" t="e">
        <f>VLOOKUP($A466,'[1]Sheet 1'!$A:$AN,AM$1,0)</f>
        <v>#REF!</v>
      </c>
      <c r="AN466" s="1" t="e">
        <f>VLOOKUP($A466,'[1]Sheet 1'!$A:$AN,AN$1,0)</f>
        <v>#REF!</v>
      </c>
      <c r="AO466" s="22" t="s">
        <v>1956</v>
      </c>
      <c r="AQ466" s="22" t="s">
        <v>1955</v>
      </c>
      <c r="AR466" s="1" t="s">
        <v>250</v>
      </c>
      <c r="AS466" s="1" t="s">
        <v>139</v>
      </c>
      <c r="AT466" s="1" t="s">
        <v>132</v>
      </c>
      <c r="AU466" s="1" t="s">
        <v>134</v>
      </c>
      <c r="AV466" s="1" t="s">
        <v>140</v>
      </c>
      <c r="AW466" s="1" t="s">
        <v>172</v>
      </c>
      <c r="AX466" s="1" t="s">
        <v>173</v>
      </c>
      <c r="AY466" s="22" t="s">
        <v>1957</v>
      </c>
      <c r="BI466" s="23">
        <v>43479</v>
      </c>
      <c r="BJ466" s="23">
        <v>43724</v>
      </c>
      <c r="BM466" s="29">
        <v>236624.24</v>
      </c>
      <c r="BO466" s="29">
        <v>236624.24</v>
      </c>
      <c r="BR466" s="29">
        <v>-496.28</v>
      </c>
      <c r="CC466" s="29">
        <v>-496.28</v>
      </c>
      <c r="CT466" s="1" t="s">
        <v>227</v>
      </c>
      <c r="CV466" s="29">
        <v>-496.28</v>
      </c>
      <c r="DA466" s="29">
        <v>222843.93</v>
      </c>
      <c r="DB466" s="29">
        <v>236624.24</v>
      </c>
      <c r="DE466" s="22" t="s">
        <v>248</v>
      </c>
    </row>
    <row r="467" ht="14" hidden="1" customHeight="1" spans="1:114">
      <c r="A467" s="1" t="s">
        <v>1958</v>
      </c>
      <c r="B467" s="1" t="s">
        <v>1955</v>
      </c>
      <c r="C467" s="1" t="s">
        <v>1956</v>
      </c>
      <c r="D467" s="1" t="s">
        <v>248</v>
      </c>
      <c r="E467" s="1" t="s">
        <v>149</v>
      </c>
      <c r="F467" s="1" t="s">
        <v>128</v>
      </c>
      <c r="G467" s="1" t="s">
        <v>249</v>
      </c>
      <c r="H467" s="1" t="s">
        <v>1959</v>
      </c>
      <c r="I467" s="1">
        <v>0</v>
      </c>
      <c r="J467" s="1">
        <v>0</v>
      </c>
      <c r="K467" s="1">
        <f t="shared" si="173"/>
        <v>-496.28</v>
      </c>
      <c r="L467" s="7">
        <f t="shared" si="174"/>
        <v>0</v>
      </c>
      <c r="M467" s="1">
        <f t="shared" si="175"/>
        <v>0</v>
      </c>
      <c r="N467" s="13">
        <f t="shared" si="176"/>
        <v>0.23662424</v>
      </c>
      <c r="P467" s="1">
        <f t="shared" si="177"/>
        <v>0</v>
      </c>
      <c r="Q467" s="1">
        <v>0</v>
      </c>
      <c r="S467" s="1" t="s">
        <v>130</v>
      </c>
      <c r="T467" s="1" t="str">
        <f>VLOOKUP($A467,'[1]Sheet 1'!$A:$AN,T$1,0)</f>
        <v>No</v>
      </c>
      <c r="U467" s="1" t="s">
        <v>131</v>
      </c>
      <c r="V467" s="1" t="s">
        <v>132</v>
      </c>
      <c r="W467" s="1" t="s">
        <v>569</v>
      </c>
      <c r="X467" s="1" t="s">
        <v>134</v>
      </c>
      <c r="Y467" s="1" t="str">
        <f>VLOOKUP($A467,'[1]Sheet 1'!$A:$AN,Y$1,0)</f>
        <v>Strategy Approved</v>
      </c>
      <c r="Z467" s="1" t="str">
        <f>VLOOKUP($A467,'[1]Sheet 1'!$A:$AN,Z$1,0)</f>
        <v>RA Auto Subm Arch</v>
      </c>
      <c r="AA467" s="1" t="s">
        <v>131</v>
      </c>
      <c r="AB467" s="1" t="s">
        <v>529</v>
      </c>
      <c r="AC467" s="1" t="s">
        <v>159</v>
      </c>
      <c r="AD467" s="1" t="str">
        <f>VLOOKUP($A467,'[1]Sheet 1'!$A:$AN,AD$1,0)</f>
        <v>2020 End</v>
      </c>
      <c r="AE467" s="1" t="str">
        <f>VLOOKUP($A467,'[1]Sheet 1'!$A:$AN,AE$1,0)</f>
        <v>SONAR - Available in Horizon</v>
      </c>
      <c r="AF467" s="1" t="s">
        <v>137</v>
      </c>
      <c r="AG467" s="1" t="str">
        <f>VLOOKUP($A467,'[1]Sheet 1'!$A:$AN,AG$1,0)</f>
        <v>Process Optimization &amp; Automation</v>
      </c>
      <c r="AH467" s="1">
        <f>VLOOKUP($A467,'[1]Sheet 1'!$A:$AN,AH$1,0)</f>
        <v>0</v>
      </c>
      <c r="AI467" s="1" t="str">
        <f>VLOOKUP($A467,'[1]Sheet 1'!$A:$AN,AI$1,0)</f>
        <v>Regulatory</v>
      </c>
      <c r="AJ467" s="1" t="str">
        <f>VLOOKUP($A467,'[1]Sheet 1'!$A:$AN,AJ$1,0)</f>
        <v>Regulatory Information Mgmt</v>
      </c>
      <c r="AK467" s="1" t="e">
        <f>VLOOKUP($A467,'[1]Sheet 1'!$A:$AN,AK$1,0)</f>
        <v>#REF!</v>
      </c>
      <c r="AL467" s="1" t="e">
        <f>VLOOKUP($A467,'[1]Sheet 1'!$A:$AN,AL$1,0)</f>
        <v>#REF!</v>
      </c>
      <c r="AM467" s="1" t="e">
        <f>VLOOKUP($A467,'[1]Sheet 1'!$A:$AN,AM$1,0)</f>
        <v>#REF!</v>
      </c>
      <c r="AN467" s="1" t="e">
        <f>VLOOKUP($A467,'[1]Sheet 1'!$A:$AN,AN$1,0)</f>
        <v>#REF!</v>
      </c>
      <c r="AO467" s="22" t="s">
        <v>1956</v>
      </c>
      <c r="AW467" s="1" t="s">
        <v>172</v>
      </c>
      <c r="AZ467" s="22" t="s">
        <v>1959</v>
      </c>
      <c r="BA467" s="1" t="s">
        <v>1956</v>
      </c>
      <c r="BB467" s="1" t="s">
        <v>257</v>
      </c>
      <c r="BC467" s="1" t="s">
        <v>134</v>
      </c>
      <c r="BD467" s="1" t="s">
        <v>466</v>
      </c>
      <c r="BE467" s="22" t="s">
        <v>1960</v>
      </c>
      <c r="BF467" s="1" t="s">
        <v>258</v>
      </c>
      <c r="BG467" s="1" t="s">
        <v>152</v>
      </c>
      <c r="BH467" s="1" t="s">
        <v>152</v>
      </c>
      <c r="BI467" s="23">
        <v>43479</v>
      </c>
      <c r="BJ467" s="23">
        <v>43724</v>
      </c>
      <c r="BM467" s="29">
        <v>236624.24</v>
      </c>
      <c r="BO467" s="29">
        <v>236624.24</v>
      </c>
      <c r="BR467" s="29">
        <v>-496.28</v>
      </c>
      <c r="CC467" s="29">
        <v>-496.28</v>
      </c>
      <c r="CV467" s="29">
        <v>-496.28</v>
      </c>
      <c r="DA467" s="29">
        <v>222843.93</v>
      </c>
      <c r="DB467" s="29">
        <v>236624.24</v>
      </c>
      <c r="DF467" s="22" t="s">
        <v>259</v>
      </c>
      <c r="DJ467" s="22" t="s">
        <v>259</v>
      </c>
    </row>
    <row r="468" ht="14" customHeight="1" spans="1:109">
      <c r="A468" s="1">
        <v>16005</v>
      </c>
      <c r="B468" s="1" t="s">
        <v>1961</v>
      </c>
      <c r="C468" s="1" t="s">
        <v>1962</v>
      </c>
      <c r="D468" s="1" t="s">
        <v>248</v>
      </c>
      <c r="E468" s="1" t="s">
        <v>127</v>
      </c>
      <c r="F468" s="1" t="s">
        <v>128</v>
      </c>
      <c r="G468" s="1" t="s">
        <v>249</v>
      </c>
      <c r="H468" s="1">
        <v>0</v>
      </c>
      <c r="I468" s="1">
        <v>0</v>
      </c>
      <c r="J468" s="1">
        <v>0</v>
      </c>
      <c r="K468" s="7">
        <f t="shared" si="173"/>
        <v>12992.62</v>
      </c>
      <c r="L468" s="7">
        <f t="shared" si="174"/>
        <v>0</v>
      </c>
      <c r="M468" s="1">
        <f t="shared" si="175"/>
        <v>0</v>
      </c>
      <c r="N468" s="13">
        <f t="shared" si="176"/>
        <v>0.34476883</v>
      </c>
      <c r="P468" s="1">
        <f t="shared" si="177"/>
        <v>0</v>
      </c>
      <c r="Q468" s="1">
        <v>0</v>
      </c>
      <c r="S468" s="1" t="s">
        <v>130</v>
      </c>
      <c r="T468" s="1" t="str">
        <f>VLOOKUP($A468,'[1]Sheet 1'!$A:$AN,T$1,0)</f>
        <v>No</v>
      </c>
      <c r="U468" s="1" t="s">
        <v>131</v>
      </c>
      <c r="V468" s="1" t="s">
        <v>132</v>
      </c>
      <c r="W468" s="1" t="s">
        <v>569</v>
      </c>
      <c r="X468" s="1" t="s">
        <v>134</v>
      </c>
      <c r="Y468" s="1" t="str">
        <f>VLOOKUP($A468,'[1]Sheet 1'!$A:$AN,Y$1,0)</f>
        <v>Strategy Approved</v>
      </c>
      <c r="Z468" s="1" t="str">
        <f>VLOOKUP($A468,'[1]Sheet 1'!$A:$AN,Z$1,0)</f>
        <v>RA AutoCo TBL &amp; IPL</v>
      </c>
      <c r="AA468" s="1" t="s">
        <v>131</v>
      </c>
      <c r="AB468" s="1" t="s">
        <v>529</v>
      </c>
      <c r="AC468" s="1" t="s">
        <v>159</v>
      </c>
      <c r="AD468" s="1" t="str">
        <f>VLOOKUP($A468,'[1]Sheet 1'!$A:$AN,AD$1,0)</f>
        <v>2020 End</v>
      </c>
      <c r="AE468" s="1" t="str">
        <f>VLOOKUP($A468,'[1]Sheet 1'!$A:$AN,AE$1,0)</f>
        <v>SONAR - Available in Horizon</v>
      </c>
      <c r="AF468" s="1" t="s">
        <v>137</v>
      </c>
      <c r="AG468" s="1" t="str">
        <f>VLOOKUP($A468,'[1]Sheet 1'!$A:$AN,AG$1,0)</f>
        <v>Process Optimization &amp; Automation</v>
      </c>
      <c r="AH468" s="1">
        <f>VLOOKUP($A468,'[1]Sheet 1'!$A:$AN,AH$1,0)</f>
        <v>0</v>
      </c>
      <c r="AI468" s="1" t="str">
        <f>VLOOKUP($A468,'[1]Sheet 1'!$A:$AN,AI$1,0)</f>
        <v>Regulatory</v>
      </c>
      <c r="AJ468" s="1" t="str">
        <f>VLOOKUP($A468,'[1]Sheet 1'!$A:$AN,AJ$1,0)</f>
        <v>Regulatory Information Mgmt</v>
      </c>
      <c r="AK468" s="1" t="e">
        <f>VLOOKUP($A468,'[1]Sheet 1'!$A:$AN,AK$1,0)</f>
        <v>#REF!</v>
      </c>
      <c r="AL468" s="1" t="e">
        <f>VLOOKUP($A468,'[1]Sheet 1'!$A:$AN,AL$1,0)</f>
        <v>#REF!</v>
      </c>
      <c r="AM468" s="1" t="e">
        <f>VLOOKUP($A468,'[1]Sheet 1'!$A:$AN,AM$1,0)</f>
        <v>#REF!</v>
      </c>
      <c r="AN468" s="1" t="e">
        <f>VLOOKUP($A468,'[1]Sheet 1'!$A:$AN,AN$1,0)</f>
        <v>#REF!</v>
      </c>
      <c r="AO468" s="22" t="s">
        <v>1962</v>
      </c>
      <c r="AQ468" s="22" t="s">
        <v>1961</v>
      </c>
      <c r="AR468" s="1" t="s">
        <v>250</v>
      </c>
      <c r="AS468" s="1" t="s">
        <v>139</v>
      </c>
      <c r="AT468" s="1" t="s">
        <v>132</v>
      </c>
      <c r="AU468" s="1" t="s">
        <v>134</v>
      </c>
      <c r="AV468" s="1" t="s">
        <v>140</v>
      </c>
      <c r="AW468" s="1" t="s">
        <v>172</v>
      </c>
      <c r="AX468" s="1" t="s">
        <v>173</v>
      </c>
      <c r="AY468" s="28" t="s">
        <v>1963</v>
      </c>
      <c r="BI468" s="23">
        <v>44228</v>
      </c>
      <c r="BJ468" s="23">
        <v>44312</v>
      </c>
      <c r="BM468" s="29">
        <v>344768.83</v>
      </c>
      <c r="BO468" s="29">
        <v>344768.83</v>
      </c>
      <c r="BP468" s="29">
        <v>22029.43</v>
      </c>
      <c r="BT468" s="29">
        <v>-9036.81</v>
      </c>
      <c r="BU468" s="29"/>
      <c r="BV468" s="29"/>
      <c r="BW468" s="29"/>
      <c r="BX468" s="29"/>
      <c r="BY468" s="29"/>
      <c r="BZ468" s="29"/>
      <c r="CA468" s="29"/>
      <c r="CC468" s="29">
        <v>12992.62</v>
      </c>
      <c r="CT468" s="1" t="s">
        <v>227</v>
      </c>
      <c r="CV468" s="29">
        <v>22029.43</v>
      </c>
      <c r="CW468" s="29">
        <v>-9036.81</v>
      </c>
      <c r="DA468" s="29">
        <v>80000</v>
      </c>
      <c r="DB468" s="29">
        <v>344768.83</v>
      </c>
      <c r="DE468" s="22" t="s">
        <v>248</v>
      </c>
    </row>
    <row r="469" ht="14" hidden="1" customHeight="1" spans="1:114">
      <c r="A469" s="1" t="s">
        <v>1964</v>
      </c>
      <c r="B469" s="1" t="s">
        <v>1961</v>
      </c>
      <c r="C469" s="1" t="s">
        <v>1962</v>
      </c>
      <c r="D469" s="1" t="s">
        <v>248</v>
      </c>
      <c r="E469" s="1" t="s">
        <v>149</v>
      </c>
      <c r="F469" s="1" t="s">
        <v>128</v>
      </c>
      <c r="G469" s="1" t="s">
        <v>249</v>
      </c>
      <c r="H469" s="1" t="s">
        <v>1965</v>
      </c>
      <c r="I469" s="1">
        <v>0</v>
      </c>
      <c r="J469" s="1">
        <v>0</v>
      </c>
      <c r="K469" s="1">
        <f t="shared" si="173"/>
        <v>12992.62</v>
      </c>
      <c r="L469" s="7">
        <f t="shared" si="174"/>
        <v>0</v>
      </c>
      <c r="M469" s="1">
        <f t="shared" si="175"/>
        <v>0</v>
      </c>
      <c r="N469" s="13">
        <f t="shared" si="176"/>
        <v>0.34476883</v>
      </c>
      <c r="P469" s="1">
        <f t="shared" si="177"/>
        <v>0</v>
      </c>
      <c r="Q469" s="1">
        <v>0</v>
      </c>
      <c r="S469" s="1" t="s">
        <v>130</v>
      </c>
      <c r="T469" s="1" t="str">
        <f>VLOOKUP($A469,'[1]Sheet 1'!$A:$AN,T$1,0)</f>
        <v>No</v>
      </c>
      <c r="U469" s="1" t="s">
        <v>131</v>
      </c>
      <c r="V469" s="1" t="s">
        <v>132</v>
      </c>
      <c r="W469" s="1" t="s">
        <v>569</v>
      </c>
      <c r="X469" s="1" t="s">
        <v>134</v>
      </c>
      <c r="Y469" s="1" t="str">
        <f>VLOOKUP($A469,'[1]Sheet 1'!$A:$AN,Y$1,0)</f>
        <v>Strategy Approved</v>
      </c>
      <c r="Z469" s="1" t="str">
        <f>VLOOKUP($A469,'[1]Sheet 1'!$A:$AN,Z$1,0)</f>
        <v>RA AutoCo TBL &amp; IPL</v>
      </c>
      <c r="AA469" s="1" t="s">
        <v>131</v>
      </c>
      <c r="AB469" s="1" t="s">
        <v>529</v>
      </c>
      <c r="AC469" s="1" t="s">
        <v>159</v>
      </c>
      <c r="AD469" s="1" t="str">
        <f>VLOOKUP($A469,'[1]Sheet 1'!$A:$AN,AD$1,0)</f>
        <v>2020 End</v>
      </c>
      <c r="AE469" s="1" t="str">
        <f>VLOOKUP($A469,'[1]Sheet 1'!$A:$AN,AE$1,0)</f>
        <v>SONAR - Available in Horizon</v>
      </c>
      <c r="AF469" s="1" t="s">
        <v>137</v>
      </c>
      <c r="AG469" s="1" t="str">
        <f>VLOOKUP($A469,'[1]Sheet 1'!$A:$AN,AG$1,0)</f>
        <v>Process Optimization &amp; Automation</v>
      </c>
      <c r="AH469" s="1">
        <f>VLOOKUP($A469,'[1]Sheet 1'!$A:$AN,AH$1,0)</f>
        <v>0</v>
      </c>
      <c r="AI469" s="1" t="str">
        <f>VLOOKUP($A469,'[1]Sheet 1'!$A:$AN,AI$1,0)</f>
        <v>Regulatory</v>
      </c>
      <c r="AJ469" s="1" t="str">
        <f>VLOOKUP($A469,'[1]Sheet 1'!$A:$AN,AJ$1,0)</f>
        <v>Regulatory Information Mgmt</v>
      </c>
      <c r="AK469" s="1" t="e">
        <f>VLOOKUP($A469,'[1]Sheet 1'!$A:$AN,AK$1,0)</f>
        <v>#REF!</v>
      </c>
      <c r="AL469" s="1" t="e">
        <f>VLOOKUP($A469,'[1]Sheet 1'!$A:$AN,AL$1,0)</f>
        <v>#REF!</v>
      </c>
      <c r="AM469" s="1" t="e">
        <f>VLOOKUP($A469,'[1]Sheet 1'!$A:$AN,AM$1,0)</f>
        <v>#REF!</v>
      </c>
      <c r="AN469" s="1" t="e">
        <f>VLOOKUP($A469,'[1]Sheet 1'!$A:$AN,AN$1,0)</f>
        <v>#REF!</v>
      </c>
      <c r="AO469" s="22" t="s">
        <v>1962</v>
      </c>
      <c r="AW469" s="1" t="s">
        <v>172</v>
      </c>
      <c r="AZ469" s="22" t="s">
        <v>1965</v>
      </c>
      <c r="BA469" s="1" t="s">
        <v>1966</v>
      </c>
      <c r="BB469" s="1" t="s">
        <v>257</v>
      </c>
      <c r="BC469" s="1" t="s">
        <v>134</v>
      </c>
      <c r="BD469" s="1" t="s">
        <v>466</v>
      </c>
      <c r="BE469" s="22" t="s">
        <v>1967</v>
      </c>
      <c r="BF469" s="1" t="s">
        <v>258</v>
      </c>
      <c r="BG469" s="1" t="s">
        <v>152</v>
      </c>
      <c r="BH469" s="1" t="s">
        <v>152</v>
      </c>
      <c r="BI469" s="23">
        <v>44228</v>
      </c>
      <c r="BJ469" s="23">
        <v>44312</v>
      </c>
      <c r="BM469" s="29">
        <v>344768.83</v>
      </c>
      <c r="BO469" s="29">
        <v>344768.83</v>
      </c>
      <c r="BP469" s="29">
        <v>22029.43</v>
      </c>
      <c r="BT469" s="29">
        <v>-9036.81</v>
      </c>
      <c r="BU469" s="29"/>
      <c r="BV469" s="29"/>
      <c r="BW469" s="29"/>
      <c r="BX469" s="29"/>
      <c r="BY469" s="29"/>
      <c r="BZ469" s="29"/>
      <c r="CA469" s="29"/>
      <c r="CC469" s="29">
        <v>12992.62</v>
      </c>
      <c r="CV469" s="29">
        <v>22029.43</v>
      </c>
      <c r="CW469" s="29">
        <v>-9036.81</v>
      </c>
      <c r="DA469" s="29">
        <v>80000</v>
      </c>
      <c r="DB469" s="29">
        <v>344768.83</v>
      </c>
      <c r="DF469" s="22" t="s">
        <v>259</v>
      </c>
      <c r="DJ469" s="22" t="s">
        <v>259</v>
      </c>
    </row>
    <row r="470" ht="14" customHeight="1" spans="1:109">
      <c r="A470" s="1">
        <v>16015</v>
      </c>
      <c r="B470" s="1" t="s">
        <v>1968</v>
      </c>
      <c r="C470" s="1" t="s">
        <v>1969</v>
      </c>
      <c r="D470" s="1" t="s">
        <v>248</v>
      </c>
      <c r="E470" s="1" t="s">
        <v>127</v>
      </c>
      <c r="F470" s="1" t="s">
        <v>128</v>
      </c>
      <c r="G470" s="1" t="s">
        <v>249</v>
      </c>
      <c r="H470" s="1">
        <v>0</v>
      </c>
      <c r="I470" s="1">
        <v>0</v>
      </c>
      <c r="J470" s="1">
        <v>0</v>
      </c>
      <c r="K470" s="7">
        <f t="shared" si="173"/>
        <v>0</v>
      </c>
      <c r="L470" s="7">
        <f t="shared" si="174"/>
        <v>0</v>
      </c>
      <c r="M470" s="1">
        <f t="shared" si="175"/>
        <v>0</v>
      </c>
      <c r="N470" s="13">
        <f t="shared" si="176"/>
        <v>0.05682196</v>
      </c>
      <c r="P470" s="1">
        <f t="shared" si="177"/>
        <v>0</v>
      </c>
      <c r="Q470" s="1">
        <v>0</v>
      </c>
      <c r="S470" s="1" t="s">
        <v>130</v>
      </c>
      <c r="T470" s="1" t="str">
        <f>VLOOKUP($A470,'[1]Sheet 1'!$A:$AN,T$1,0)</f>
        <v>No</v>
      </c>
      <c r="U470" s="1" t="s">
        <v>131</v>
      </c>
      <c r="V470" s="1" t="s">
        <v>132</v>
      </c>
      <c r="W470" s="1" t="s">
        <v>569</v>
      </c>
      <c r="X470" s="1" t="s">
        <v>134</v>
      </c>
      <c r="Y470" s="1" t="str">
        <f>VLOOKUP($A470,'[1]Sheet 1'!$A:$AN,Y$1,0)</f>
        <v>Strategy Approved</v>
      </c>
      <c r="Z470" s="1" t="str">
        <f>VLOOKUP($A470,'[1]Sheet 1'!$A:$AN,Z$1,0)</f>
        <v>RA DeclaLetters Tool</v>
      </c>
      <c r="AA470" s="1" t="s">
        <v>131</v>
      </c>
      <c r="AB470" s="1" t="s">
        <v>529</v>
      </c>
      <c r="AC470" s="1" t="s">
        <v>159</v>
      </c>
      <c r="AD470" s="1" t="str">
        <f>VLOOKUP($A470,'[1]Sheet 1'!$A:$AN,AD$1,0)</f>
        <v>2020 End</v>
      </c>
      <c r="AE470" s="1" t="str">
        <f>VLOOKUP($A470,'[1]Sheet 1'!$A:$AN,AE$1,0)</f>
        <v>SONAR - Available in Horizon</v>
      </c>
      <c r="AF470" s="1" t="s">
        <v>137</v>
      </c>
      <c r="AG470" s="1" t="str">
        <f>VLOOKUP($A470,'[1]Sheet 1'!$A:$AN,AG$1,0)</f>
        <v>Process Optimization &amp; Automation</v>
      </c>
      <c r="AH470" s="1">
        <f>VLOOKUP($A470,'[1]Sheet 1'!$A:$AN,AH$1,0)</f>
        <v>0</v>
      </c>
      <c r="AI470" s="1" t="str">
        <f>VLOOKUP($A470,'[1]Sheet 1'!$A:$AN,AI$1,0)</f>
        <v>Regulatory</v>
      </c>
      <c r="AJ470" s="1" t="str">
        <f>VLOOKUP($A470,'[1]Sheet 1'!$A:$AN,AJ$1,0)</f>
        <v>Regulatory Information Mgmt</v>
      </c>
      <c r="AK470" s="1" t="e">
        <f>VLOOKUP($A470,'[1]Sheet 1'!$A:$AN,AK$1,0)</f>
        <v>#REF!</v>
      </c>
      <c r="AL470" s="1" t="e">
        <f>VLOOKUP($A470,'[1]Sheet 1'!$A:$AN,AL$1,0)</f>
        <v>#REF!</v>
      </c>
      <c r="AM470" s="1" t="e">
        <f>VLOOKUP($A470,'[1]Sheet 1'!$A:$AN,AM$1,0)</f>
        <v>#REF!</v>
      </c>
      <c r="AN470" s="1" t="e">
        <f>VLOOKUP($A470,'[1]Sheet 1'!$A:$AN,AN$1,0)</f>
        <v>#REF!</v>
      </c>
      <c r="AO470" s="22" t="s">
        <v>1969</v>
      </c>
      <c r="AQ470" s="22" t="s">
        <v>1968</v>
      </c>
      <c r="AR470" s="1" t="s">
        <v>250</v>
      </c>
      <c r="AS470" s="1" t="s">
        <v>139</v>
      </c>
      <c r="AT470" s="1" t="s">
        <v>132</v>
      </c>
      <c r="AU470" s="1" t="s">
        <v>134</v>
      </c>
      <c r="AV470" s="1" t="s">
        <v>140</v>
      </c>
      <c r="AW470" s="1" t="s">
        <v>172</v>
      </c>
      <c r="AX470" s="1" t="s">
        <v>173</v>
      </c>
      <c r="AY470" s="22" t="s">
        <v>1970</v>
      </c>
      <c r="BI470" s="23">
        <v>43556</v>
      </c>
      <c r="BJ470" s="23">
        <v>43830</v>
      </c>
      <c r="BM470" s="29">
        <v>56821.96</v>
      </c>
      <c r="BO470" s="29">
        <v>56821.96</v>
      </c>
      <c r="CT470" s="1" t="s">
        <v>227</v>
      </c>
      <c r="DA470" s="29">
        <v>78821.96</v>
      </c>
      <c r="DB470" s="29">
        <v>56821.96</v>
      </c>
      <c r="DE470" s="22" t="s">
        <v>248</v>
      </c>
    </row>
    <row r="471" ht="14" hidden="1" customHeight="1" spans="1:114">
      <c r="A471" s="1" t="s">
        <v>1971</v>
      </c>
      <c r="B471" s="1" t="s">
        <v>1968</v>
      </c>
      <c r="C471" s="1" t="s">
        <v>1969</v>
      </c>
      <c r="D471" s="1" t="s">
        <v>248</v>
      </c>
      <c r="E471" s="1" t="s">
        <v>149</v>
      </c>
      <c r="F471" s="1" t="s">
        <v>128</v>
      </c>
      <c r="G471" s="1" t="s">
        <v>249</v>
      </c>
      <c r="H471" s="1" t="s">
        <v>1972</v>
      </c>
      <c r="I471" s="1">
        <v>0</v>
      </c>
      <c r="J471" s="1">
        <v>0</v>
      </c>
      <c r="K471" s="1">
        <f t="shared" si="173"/>
        <v>0</v>
      </c>
      <c r="L471" s="7">
        <f t="shared" si="174"/>
        <v>0</v>
      </c>
      <c r="M471" s="1">
        <f t="shared" si="175"/>
        <v>0</v>
      </c>
      <c r="N471" s="13">
        <f t="shared" si="176"/>
        <v>0.05682196</v>
      </c>
      <c r="P471" s="1">
        <f t="shared" si="177"/>
        <v>0</v>
      </c>
      <c r="Q471" s="1">
        <v>0</v>
      </c>
      <c r="S471" s="1" t="s">
        <v>130</v>
      </c>
      <c r="T471" s="1" t="str">
        <f>VLOOKUP($A471,'[1]Sheet 1'!$A:$AN,T$1,0)</f>
        <v>No</v>
      </c>
      <c r="U471" s="1" t="s">
        <v>131</v>
      </c>
      <c r="V471" s="1" t="s">
        <v>132</v>
      </c>
      <c r="W471" s="1" t="s">
        <v>569</v>
      </c>
      <c r="X471" s="1" t="s">
        <v>134</v>
      </c>
      <c r="Y471" s="1" t="str">
        <f>VLOOKUP($A471,'[1]Sheet 1'!$A:$AN,Y$1,0)</f>
        <v>Strategy Approved</v>
      </c>
      <c r="Z471" s="1" t="str">
        <f>VLOOKUP($A471,'[1]Sheet 1'!$A:$AN,Z$1,0)</f>
        <v>RA DeclaLetters Tool</v>
      </c>
      <c r="AA471" s="1" t="s">
        <v>131</v>
      </c>
      <c r="AB471" s="1" t="s">
        <v>529</v>
      </c>
      <c r="AC471" s="1" t="s">
        <v>159</v>
      </c>
      <c r="AD471" s="1" t="str">
        <f>VLOOKUP($A471,'[1]Sheet 1'!$A:$AN,AD$1,0)</f>
        <v>2020 End</v>
      </c>
      <c r="AE471" s="1" t="str">
        <f>VLOOKUP($A471,'[1]Sheet 1'!$A:$AN,AE$1,0)</f>
        <v>SONAR - Available in Horizon</v>
      </c>
      <c r="AF471" s="1" t="s">
        <v>137</v>
      </c>
      <c r="AG471" s="1" t="str">
        <f>VLOOKUP($A471,'[1]Sheet 1'!$A:$AN,AG$1,0)</f>
        <v>Process Optimization &amp; Automation</v>
      </c>
      <c r="AH471" s="1">
        <f>VLOOKUP($A471,'[1]Sheet 1'!$A:$AN,AH$1,0)</f>
        <v>0</v>
      </c>
      <c r="AI471" s="1" t="str">
        <f>VLOOKUP($A471,'[1]Sheet 1'!$A:$AN,AI$1,0)</f>
        <v>Regulatory</v>
      </c>
      <c r="AJ471" s="1" t="str">
        <f>VLOOKUP($A471,'[1]Sheet 1'!$A:$AN,AJ$1,0)</f>
        <v>Regulatory Information Mgmt</v>
      </c>
      <c r="AK471" s="1" t="e">
        <f>VLOOKUP($A471,'[1]Sheet 1'!$A:$AN,AK$1,0)</f>
        <v>#REF!</v>
      </c>
      <c r="AL471" s="1" t="e">
        <f>VLOOKUP($A471,'[1]Sheet 1'!$A:$AN,AL$1,0)</f>
        <v>#REF!</v>
      </c>
      <c r="AM471" s="1" t="e">
        <f>VLOOKUP($A471,'[1]Sheet 1'!$A:$AN,AM$1,0)</f>
        <v>#REF!</v>
      </c>
      <c r="AN471" s="1" t="e">
        <f>VLOOKUP($A471,'[1]Sheet 1'!$A:$AN,AN$1,0)</f>
        <v>#REF!</v>
      </c>
      <c r="AO471" s="22" t="s">
        <v>1969</v>
      </c>
      <c r="AW471" s="1" t="s">
        <v>172</v>
      </c>
      <c r="AZ471" s="22" t="s">
        <v>1972</v>
      </c>
      <c r="BA471" s="1" t="s">
        <v>847</v>
      </c>
      <c r="BB471" s="1" t="s">
        <v>257</v>
      </c>
      <c r="BC471" s="1" t="s">
        <v>134</v>
      </c>
      <c r="BD471" s="1" t="s">
        <v>466</v>
      </c>
      <c r="BE471" s="22" t="s">
        <v>1973</v>
      </c>
      <c r="BF471" s="1" t="s">
        <v>258</v>
      </c>
      <c r="BG471" s="1" t="s">
        <v>152</v>
      </c>
      <c r="BH471" s="1" t="s">
        <v>152</v>
      </c>
      <c r="BI471" s="23">
        <v>43556</v>
      </c>
      <c r="BJ471" s="23">
        <v>43830</v>
      </c>
      <c r="BM471" s="29">
        <v>56821.96</v>
      </c>
      <c r="BO471" s="29">
        <v>56821.96</v>
      </c>
      <c r="DA471" s="29">
        <v>78821.96</v>
      </c>
      <c r="DB471" s="29">
        <v>56821.96</v>
      </c>
      <c r="DF471" s="22" t="s">
        <v>259</v>
      </c>
      <c r="DJ471" s="22" t="s">
        <v>259</v>
      </c>
    </row>
    <row r="472" ht="14" customHeight="1" spans="1:135">
      <c r="A472" s="1">
        <v>15070</v>
      </c>
      <c r="B472" s="1" t="s">
        <v>1974</v>
      </c>
      <c r="C472" s="1" t="s">
        <v>1975</v>
      </c>
      <c r="D472" s="1" t="s">
        <v>1068</v>
      </c>
      <c r="E472" s="1" t="s">
        <v>127</v>
      </c>
      <c r="F472" s="1" t="s">
        <v>277</v>
      </c>
      <c r="G472" s="1" t="s">
        <v>129</v>
      </c>
      <c r="H472" s="1">
        <v>0</v>
      </c>
      <c r="I472" s="1">
        <v>0</v>
      </c>
      <c r="J472" s="1">
        <v>0</v>
      </c>
      <c r="K472" s="7">
        <f t="shared" si="173"/>
        <v>1311731.23</v>
      </c>
      <c r="L472" s="7">
        <f t="shared" si="174"/>
        <v>4720061.01</v>
      </c>
      <c r="M472" s="1">
        <f t="shared" si="175"/>
        <v>5.8793</v>
      </c>
      <c r="N472" s="13">
        <f t="shared" si="176"/>
        <v>12.02785501</v>
      </c>
      <c r="P472" s="1">
        <f t="shared" si="177"/>
        <v>1.816</v>
      </c>
      <c r="Q472" s="1">
        <f>SUM(Q473:Q490)</f>
        <v>3.651</v>
      </c>
      <c r="S472" s="1" t="s">
        <v>130</v>
      </c>
      <c r="T472" s="1" t="str">
        <f>VLOOKUP($A472,'[1]Sheet 1'!$A:$AN,T$1,0)</f>
        <v>No</v>
      </c>
      <c r="U472" s="1" t="s">
        <v>466</v>
      </c>
      <c r="V472" s="1" t="s">
        <v>132</v>
      </c>
      <c r="W472" s="1" t="s">
        <v>569</v>
      </c>
      <c r="X472" s="1" t="s">
        <v>134</v>
      </c>
      <c r="Y472" s="1" t="str">
        <f>VLOOKUP($A472,'[1]Sheet 1'!$A:$AN,Y$1,0)</f>
        <v>Strategy Approved</v>
      </c>
      <c r="Z472" s="1" t="str">
        <f>VLOOKUP($A472,'[1]Sheet 1'!$A:$AN,Z$1,0)</f>
        <v>TRD Digital Labs </v>
      </c>
      <c r="AA472" s="1" t="s">
        <v>131</v>
      </c>
      <c r="AB472" s="1" t="s">
        <v>529</v>
      </c>
      <c r="AC472" s="1" t="s">
        <v>588</v>
      </c>
      <c r="AD472" s="1" t="str">
        <f>VLOOKUP($A472,'[1]Sheet 1'!$A:$AN,AD$1,0)</f>
        <v>2020 Proposed</v>
      </c>
      <c r="AE472" s="1" t="str">
        <f>VLOOKUP($A472,'[1]Sheet 1'!$A:$AN,AE$1,0)</f>
        <v>SONAR - Available in Horizon</v>
      </c>
      <c r="AF472" s="1" t="s">
        <v>137</v>
      </c>
      <c r="AG472" s="1" t="str">
        <f>VLOOKUP($A472,'[1]Sheet 1'!$A:$AN,AG$1,0)</f>
        <v>Process Optimization &amp; Automation</v>
      </c>
      <c r="AH472" s="1" t="str">
        <f>VLOOKUP($A472,'[1]Sheet 1'!$A:$AN,AH$1,0)</f>
        <v>TRD Digital Labs </v>
      </c>
      <c r="AI472" s="1" t="str">
        <f>VLOOKUP($A472,'[1]Sheet 1'!$A:$AN,AI$1,0)</f>
        <v>TRD Labs</v>
      </c>
      <c r="AJ472" s="1" t="str">
        <f>VLOOKUP($A472,'[1]Sheet 1'!$A:$AN,AJ$1,0)</f>
        <v>Chemical Process and Drug Development</v>
      </c>
      <c r="AK472" s="1" t="e">
        <f>VLOOKUP($A472,'[1]Sheet 1'!$A:$AN,AK$1,0)</f>
        <v>#REF!</v>
      </c>
      <c r="AL472" s="1" t="e">
        <f>VLOOKUP($A472,'[1]Sheet 1'!$A:$AN,AL$1,0)</f>
        <v>#REF!</v>
      </c>
      <c r="AM472" s="1" t="e">
        <f>VLOOKUP($A472,'[1]Sheet 1'!$A:$AN,AM$1,0)</f>
        <v>#REF!</v>
      </c>
      <c r="AN472" s="1" t="e">
        <f>VLOOKUP($A472,'[1]Sheet 1'!$A:$AN,AN$1,0)</f>
        <v>#REF!</v>
      </c>
      <c r="AO472" s="22" t="s">
        <v>1975</v>
      </c>
      <c r="AQ472" s="22" t="s">
        <v>1974</v>
      </c>
      <c r="AR472" s="1" t="s">
        <v>250</v>
      </c>
      <c r="AS472" s="1" t="s">
        <v>139</v>
      </c>
      <c r="AT472" s="1" t="s">
        <v>132</v>
      </c>
      <c r="AU472" s="1" t="s">
        <v>134</v>
      </c>
      <c r="AV472" s="1" t="s">
        <v>140</v>
      </c>
      <c r="AW472" s="1" t="s">
        <v>172</v>
      </c>
      <c r="AX472" s="1" t="s">
        <v>173</v>
      </c>
      <c r="AY472" s="22" t="s">
        <v>1976</v>
      </c>
      <c r="BI472" s="23">
        <v>42919</v>
      </c>
      <c r="BJ472" s="23">
        <v>45289</v>
      </c>
      <c r="BK472" s="24">
        <f t="shared" ref="BK472:CS472" si="178">SUM(BK473:BK490)</f>
        <v>3215.5</v>
      </c>
      <c r="BL472" s="24">
        <f t="shared" si="178"/>
        <v>2</v>
      </c>
      <c r="BM472" s="29">
        <f t="shared" si="178"/>
        <v>7307794</v>
      </c>
      <c r="BN472" s="24">
        <f t="shared" si="178"/>
        <v>0</v>
      </c>
      <c r="BO472" s="29">
        <f t="shared" si="178"/>
        <v>7307794</v>
      </c>
      <c r="BP472" s="29">
        <f t="shared" si="178"/>
        <v>438451.18</v>
      </c>
      <c r="BQ472" s="29">
        <f t="shared" si="178"/>
        <v>215328.25</v>
      </c>
      <c r="BR472" s="29">
        <f t="shared" si="178"/>
        <v>333472.69</v>
      </c>
      <c r="BS472" s="29">
        <f t="shared" si="178"/>
        <v>147325.04</v>
      </c>
      <c r="BT472" s="29">
        <f t="shared" si="178"/>
        <v>177154.07</v>
      </c>
      <c r="BU472" s="29">
        <f t="shared" si="178"/>
        <v>0</v>
      </c>
      <c r="BV472" s="29">
        <f t="shared" si="178"/>
        <v>0</v>
      </c>
      <c r="BW472" s="29">
        <f t="shared" si="178"/>
        <v>0</v>
      </c>
      <c r="BX472" s="29">
        <f t="shared" si="178"/>
        <v>0</v>
      </c>
      <c r="BY472" s="29">
        <f t="shared" si="178"/>
        <v>0</v>
      </c>
      <c r="BZ472" s="29">
        <f t="shared" si="178"/>
        <v>0</v>
      </c>
      <c r="CA472" s="29">
        <f t="shared" si="178"/>
        <v>0</v>
      </c>
      <c r="CB472" s="24">
        <f t="shared" si="178"/>
        <v>0</v>
      </c>
      <c r="CC472" s="29">
        <f t="shared" si="178"/>
        <v>1311731.23</v>
      </c>
      <c r="CD472" s="29">
        <f t="shared" si="178"/>
        <v>4658461</v>
      </c>
      <c r="CE472" s="29">
        <f t="shared" si="178"/>
        <v>61600.01</v>
      </c>
      <c r="CF472" s="24">
        <f t="shared" si="178"/>
        <v>0</v>
      </c>
      <c r="CG472" s="24">
        <f t="shared" si="178"/>
        <v>0</v>
      </c>
      <c r="CH472" s="24">
        <f t="shared" si="178"/>
        <v>0</v>
      </c>
      <c r="CI472" s="24">
        <f t="shared" si="178"/>
        <v>0</v>
      </c>
      <c r="CJ472" s="24">
        <f t="shared" si="178"/>
        <v>0</v>
      </c>
      <c r="CK472" s="24">
        <f t="shared" si="178"/>
        <v>0</v>
      </c>
      <c r="CL472" s="24">
        <f t="shared" si="178"/>
        <v>0</v>
      </c>
      <c r="CM472" s="24">
        <f t="shared" si="178"/>
        <v>0</v>
      </c>
      <c r="CN472" s="24">
        <f t="shared" si="178"/>
        <v>0</v>
      </c>
      <c r="CO472" s="24">
        <f t="shared" si="178"/>
        <v>0</v>
      </c>
      <c r="CP472" s="24">
        <f t="shared" si="178"/>
        <v>0</v>
      </c>
      <c r="CQ472" s="24">
        <f t="shared" si="178"/>
        <v>0</v>
      </c>
      <c r="CR472" s="24">
        <f t="shared" si="178"/>
        <v>0</v>
      </c>
      <c r="CS472" s="24">
        <f t="shared" si="178"/>
        <v>0</v>
      </c>
      <c r="CT472" s="1" t="s">
        <v>227</v>
      </c>
      <c r="CU472" s="29">
        <f t="shared" ref="CU472:DB472" si="179">SUM(CU473:CU490)</f>
        <v>4720061.01</v>
      </c>
      <c r="CV472" s="29">
        <f t="shared" si="179"/>
        <v>987252.12</v>
      </c>
      <c r="CW472" s="29">
        <f t="shared" si="179"/>
        <v>438688.11</v>
      </c>
      <c r="CX472" s="29">
        <f t="shared" si="179"/>
        <v>2498876</v>
      </c>
      <c r="CY472" s="29">
        <f t="shared" si="179"/>
        <v>2045376</v>
      </c>
      <c r="CZ472" s="29">
        <f t="shared" si="179"/>
        <v>771500</v>
      </c>
      <c r="DA472" s="29">
        <f t="shared" si="179"/>
        <v>5826369</v>
      </c>
      <c r="DB472" s="29">
        <f t="shared" si="179"/>
        <v>12027855.01</v>
      </c>
      <c r="DE472" s="22" t="s">
        <v>1068</v>
      </c>
      <c r="DH472" s="1" t="s">
        <v>146</v>
      </c>
      <c r="DI472" s="22" t="s">
        <v>1977</v>
      </c>
      <c r="DK472" s="1">
        <f t="shared" ref="DK472:EE472" si="180">SUM(DK473:DK490)</f>
        <v>0</v>
      </c>
      <c r="DL472" s="1">
        <f t="shared" si="180"/>
        <v>0</v>
      </c>
      <c r="DM472" s="1">
        <f t="shared" si="180"/>
        <v>0.1</v>
      </c>
      <c r="DN472" s="1">
        <f t="shared" si="180"/>
        <v>0.1</v>
      </c>
      <c r="DO472" s="1">
        <f t="shared" si="180"/>
        <v>1</v>
      </c>
      <c r="DP472" s="1">
        <f t="shared" si="180"/>
        <v>6.8</v>
      </c>
      <c r="DQ472" s="1">
        <f t="shared" si="180"/>
        <v>13.7</v>
      </c>
      <c r="DR472" s="1">
        <f t="shared" si="180"/>
        <v>12.2</v>
      </c>
      <c r="DS472" s="1">
        <f t="shared" si="180"/>
        <v>0</v>
      </c>
      <c r="DT472" s="1">
        <f t="shared" si="180"/>
        <v>0</v>
      </c>
      <c r="DU472" s="1">
        <f t="shared" si="180"/>
        <v>0</v>
      </c>
      <c r="DV472" s="1">
        <f t="shared" si="180"/>
        <v>0</v>
      </c>
      <c r="DW472" s="1">
        <f t="shared" si="180"/>
        <v>0</v>
      </c>
      <c r="DX472" s="1">
        <f t="shared" si="180"/>
        <v>0</v>
      </c>
      <c r="DY472" s="1">
        <f t="shared" si="180"/>
        <v>0</v>
      </c>
      <c r="DZ472" s="1">
        <f t="shared" si="180"/>
        <v>0</v>
      </c>
      <c r="EA472" s="1">
        <f t="shared" si="180"/>
        <v>0</v>
      </c>
      <c r="EB472" s="1">
        <f t="shared" si="180"/>
        <v>0</v>
      </c>
      <c r="EC472" s="1">
        <f t="shared" si="180"/>
        <v>0</v>
      </c>
      <c r="ED472" s="1">
        <f t="shared" si="180"/>
        <v>0</v>
      </c>
      <c r="EE472" s="1">
        <f t="shared" si="180"/>
        <v>0</v>
      </c>
    </row>
    <row r="473" ht="14" hidden="1" customHeight="1" spans="1:121">
      <c r="A473" s="1" t="s">
        <v>1978</v>
      </c>
      <c r="B473" s="1" t="s">
        <v>1974</v>
      </c>
      <c r="C473" s="1" t="s">
        <v>1975</v>
      </c>
      <c r="D473" s="1" t="s">
        <v>1068</v>
      </c>
      <c r="E473" s="1" t="s">
        <v>149</v>
      </c>
      <c r="F473" s="1" t="s">
        <v>277</v>
      </c>
      <c r="G473" s="1" t="s">
        <v>129</v>
      </c>
      <c r="H473" s="1" t="s">
        <v>1979</v>
      </c>
      <c r="I473" s="1">
        <v>0</v>
      </c>
      <c r="J473" s="1">
        <v>0</v>
      </c>
      <c r="K473" s="1">
        <f t="shared" si="173"/>
        <v>86361.4</v>
      </c>
      <c r="L473" s="7">
        <f t="shared" si="174"/>
        <v>0</v>
      </c>
      <c r="M473" s="1">
        <f t="shared" si="175"/>
        <v>0.0227</v>
      </c>
      <c r="N473" s="13">
        <f t="shared" si="176"/>
        <v>0.46144149</v>
      </c>
      <c r="P473" s="1">
        <f t="shared" si="177"/>
        <v>0</v>
      </c>
      <c r="Q473" s="1">
        <v>0</v>
      </c>
      <c r="S473" s="1" t="s">
        <v>130</v>
      </c>
      <c r="T473" s="1" t="str">
        <f>VLOOKUP($A473,'[1]Sheet 1'!$A:$AN,T$1,0)</f>
        <v>No</v>
      </c>
      <c r="U473" s="1" t="s">
        <v>466</v>
      </c>
      <c r="V473" s="1" t="s">
        <v>132</v>
      </c>
      <c r="W473" s="1" t="s">
        <v>569</v>
      </c>
      <c r="X473" s="1" t="s">
        <v>134</v>
      </c>
      <c r="Y473" s="1" t="str">
        <f>VLOOKUP($A473,'[1]Sheet 1'!$A:$AN,Y$1,0)</f>
        <v>Strategy Approved</v>
      </c>
      <c r="Z473" s="1" t="str">
        <f>VLOOKUP($A473,'[1]Sheet 1'!$A:$AN,Z$1,0)</f>
        <v>32705_DIT_GDD_TRD_GCDS_UPGRADE</v>
      </c>
      <c r="AA473" s="1" t="s">
        <v>131</v>
      </c>
      <c r="AB473" s="1" t="s">
        <v>529</v>
      </c>
      <c r="AC473" s="1" t="s">
        <v>588</v>
      </c>
      <c r="AD473" s="1" t="str">
        <f>VLOOKUP($A473,'[1]Sheet 1'!$A:$AN,AD$1,0)</f>
        <v>2020 Ongoing</v>
      </c>
      <c r="AE473" s="1" t="str">
        <f>VLOOKUP($A473,'[1]Sheet 1'!$A:$AN,AE$1,0)</f>
        <v>SONAR - Available in Horizon</v>
      </c>
      <c r="AF473" s="1" t="s">
        <v>137</v>
      </c>
      <c r="AG473" s="1" t="str">
        <f>VLOOKUP($A473,'[1]Sheet 1'!$A:$AN,AG$1,0)</f>
        <v>Process Optimization &amp; Automation</v>
      </c>
      <c r="AH473" s="1" t="str">
        <f>VLOOKUP($A473,'[1]Sheet 1'!$A:$AN,AH$1,0)</f>
        <v>TRD Digital Labs </v>
      </c>
      <c r="AI473" s="1" t="str">
        <f>VLOOKUP($A473,'[1]Sheet 1'!$A:$AN,AI$1,0)</f>
        <v>TRD Labs</v>
      </c>
      <c r="AJ473" s="1" t="str">
        <f>VLOOKUP($A473,'[1]Sheet 1'!$A:$AN,AJ$1,0)</f>
        <v>Chemical Process and Drug Development</v>
      </c>
      <c r="AK473" s="1" t="e">
        <f>VLOOKUP($A473,'[1]Sheet 1'!$A:$AN,AK$1,0)</f>
        <v>#REF!</v>
      </c>
      <c r="AL473" s="1" t="e">
        <f>VLOOKUP($A473,'[1]Sheet 1'!$A:$AN,AL$1,0)</f>
        <v>#REF!</v>
      </c>
      <c r="AM473" s="1" t="e">
        <f>VLOOKUP($A473,'[1]Sheet 1'!$A:$AN,AM$1,0)</f>
        <v>#REF!</v>
      </c>
      <c r="AN473" s="1" t="e">
        <f>VLOOKUP($A473,'[1]Sheet 1'!$A:$AN,AN$1,0)</f>
        <v>#REF!</v>
      </c>
      <c r="AO473" s="22" t="s">
        <v>1980</v>
      </c>
      <c r="AW473" s="1" t="s">
        <v>172</v>
      </c>
      <c r="AZ473" s="22" t="s">
        <v>1979</v>
      </c>
      <c r="BA473" s="1" t="s">
        <v>1981</v>
      </c>
      <c r="BB473" s="1" t="s">
        <v>151</v>
      </c>
      <c r="BC473" s="1" t="s">
        <v>134</v>
      </c>
      <c r="BD473" s="1" t="s">
        <v>466</v>
      </c>
      <c r="BF473" s="1" t="s">
        <v>258</v>
      </c>
      <c r="BG473" s="1" t="s">
        <v>152</v>
      </c>
      <c r="BH473" s="1" t="s">
        <v>152</v>
      </c>
      <c r="BI473" s="23">
        <v>44172</v>
      </c>
      <c r="BJ473" s="23">
        <v>44925</v>
      </c>
      <c r="BK473" s="24">
        <v>21.7</v>
      </c>
      <c r="BL473" s="1">
        <v>0</v>
      </c>
      <c r="BM473" s="29">
        <v>461441.49</v>
      </c>
      <c r="BO473" s="29">
        <v>461441.49</v>
      </c>
      <c r="BP473" s="29">
        <v>72591.83</v>
      </c>
      <c r="BQ473" s="29">
        <v>9134.79</v>
      </c>
      <c r="BR473" s="29">
        <v>4634.78</v>
      </c>
      <c r="CC473" s="29">
        <v>86361.4</v>
      </c>
      <c r="CV473" s="29">
        <v>86361.4</v>
      </c>
      <c r="DB473" s="29">
        <v>461441.49</v>
      </c>
      <c r="DF473" s="22" t="s">
        <v>1068</v>
      </c>
      <c r="DJ473" s="22" t="s">
        <v>1068</v>
      </c>
      <c r="DP473" s="1">
        <v>0</v>
      </c>
      <c r="DQ473" s="1">
        <v>0.1</v>
      </c>
    </row>
    <row r="474" ht="14" hidden="1" customHeight="1" spans="1:114">
      <c r="A474" s="1" t="s">
        <v>1982</v>
      </c>
      <c r="B474" s="1" t="s">
        <v>1974</v>
      </c>
      <c r="C474" s="1" t="s">
        <v>1975</v>
      </c>
      <c r="D474" s="1" t="s">
        <v>1068</v>
      </c>
      <c r="E474" s="1" t="s">
        <v>149</v>
      </c>
      <c r="F474" s="1" t="s">
        <v>277</v>
      </c>
      <c r="G474" s="1" t="s">
        <v>129</v>
      </c>
      <c r="H474" s="1" t="s">
        <v>1983</v>
      </c>
      <c r="I474" s="1">
        <v>0</v>
      </c>
      <c r="J474" s="1">
        <v>0</v>
      </c>
      <c r="K474" s="1">
        <f t="shared" si="173"/>
        <v>241443.91</v>
      </c>
      <c r="L474" s="7">
        <f t="shared" si="174"/>
        <v>-236500</v>
      </c>
      <c r="M474" s="1">
        <f t="shared" si="175"/>
        <v>0</v>
      </c>
      <c r="N474" s="13">
        <f t="shared" si="176"/>
        <v>0.14400645</v>
      </c>
      <c r="P474" s="1">
        <f t="shared" si="177"/>
        <v>0</v>
      </c>
      <c r="Q474" s="1">
        <v>0</v>
      </c>
      <c r="S474" s="1" t="s">
        <v>130</v>
      </c>
      <c r="T474" s="1" t="str">
        <f>VLOOKUP($A474,'[1]Sheet 1'!$A:$AN,T$1,0)</f>
        <v>No</v>
      </c>
      <c r="U474" s="1" t="s">
        <v>466</v>
      </c>
      <c r="V474" s="1" t="s">
        <v>132</v>
      </c>
      <c r="W474" s="1" t="s">
        <v>569</v>
      </c>
      <c r="X474" s="1" t="s">
        <v>134</v>
      </c>
      <c r="Y474" s="1" t="str">
        <f>VLOOKUP($A474,'[1]Sheet 1'!$A:$AN,Y$1,0)</f>
        <v>Strategy Approved</v>
      </c>
      <c r="Z474" s="1" t="str">
        <f>VLOOKUP($A474,'[1]Sheet 1'!$A:$AN,Z$1,0)</f>
        <v>71508_DIT_GDD_TRD_Digital Labs Initiative</v>
      </c>
      <c r="AA474" s="1" t="s">
        <v>131</v>
      </c>
      <c r="AB474" s="1" t="s">
        <v>529</v>
      </c>
      <c r="AC474" s="1" t="s">
        <v>588</v>
      </c>
      <c r="AD474" s="1" t="str">
        <f>VLOOKUP($A474,'[1]Sheet 1'!$A:$AN,AD$1,0)</f>
        <v>2020 End</v>
      </c>
      <c r="AE474" s="1" t="str">
        <f>VLOOKUP($A474,'[1]Sheet 1'!$A:$AN,AE$1,0)</f>
        <v>SONAR - Available in Horizon</v>
      </c>
      <c r="AF474" s="1" t="s">
        <v>137</v>
      </c>
      <c r="AG474" s="1" t="str">
        <f>VLOOKUP($A474,'[1]Sheet 1'!$A:$AN,AG$1,0)</f>
        <v>Process Optimization &amp; Automation</v>
      </c>
      <c r="AH474" s="1" t="str">
        <f>VLOOKUP($A474,'[1]Sheet 1'!$A:$AN,AH$1,0)</f>
        <v>TRD Digital Labs </v>
      </c>
      <c r="AI474" s="1" t="str">
        <f>VLOOKUP($A474,'[1]Sheet 1'!$A:$AN,AI$1,0)</f>
        <v>TRD Labs</v>
      </c>
      <c r="AJ474" s="1" t="str">
        <f>VLOOKUP($A474,'[1]Sheet 1'!$A:$AN,AJ$1,0)</f>
        <v>Chemical Process and Drug Development</v>
      </c>
      <c r="AK474" s="1" t="e">
        <f>VLOOKUP($A474,'[1]Sheet 1'!$A:$AN,AK$1,0)</f>
        <v>#REF!</v>
      </c>
      <c r="AL474" s="1" t="e">
        <f>VLOOKUP($A474,'[1]Sheet 1'!$A:$AN,AL$1,0)</f>
        <v>#REF!</v>
      </c>
      <c r="AM474" s="1" t="e">
        <f>VLOOKUP($A474,'[1]Sheet 1'!$A:$AN,AM$1,0)</f>
        <v>#REF!</v>
      </c>
      <c r="AN474" s="1" t="e">
        <f>VLOOKUP($A474,'[1]Sheet 1'!$A:$AN,AN$1,0)</f>
        <v>#REF!</v>
      </c>
      <c r="AO474" s="22" t="s">
        <v>1984</v>
      </c>
      <c r="AW474" s="1" t="s">
        <v>172</v>
      </c>
      <c r="AZ474" s="22" t="s">
        <v>1983</v>
      </c>
      <c r="BA474" s="1" t="s">
        <v>1985</v>
      </c>
      <c r="BB474" s="1" t="s">
        <v>151</v>
      </c>
      <c r="BC474" s="1" t="s">
        <v>134</v>
      </c>
      <c r="BD474" s="1" t="s">
        <v>466</v>
      </c>
      <c r="BF474" s="1" t="s">
        <v>258</v>
      </c>
      <c r="BG474" s="1" t="s">
        <v>152</v>
      </c>
      <c r="BH474" s="1" t="s">
        <v>152</v>
      </c>
      <c r="BI474" s="23">
        <v>43831</v>
      </c>
      <c r="BJ474" s="23">
        <v>44923</v>
      </c>
      <c r="BM474" s="29">
        <v>380506.45</v>
      </c>
      <c r="BO474" s="29">
        <v>380506.45</v>
      </c>
      <c r="BP474" s="29">
        <v>141870.35</v>
      </c>
      <c r="BQ474" s="29">
        <v>-44840.03</v>
      </c>
      <c r="BR474" s="29">
        <v>49833.35</v>
      </c>
      <c r="BS474" s="29">
        <v>47290.12</v>
      </c>
      <c r="BT474" s="29">
        <v>47290.12</v>
      </c>
      <c r="BU474" s="29"/>
      <c r="BV474" s="29"/>
      <c r="BW474" s="29"/>
      <c r="BX474" s="29"/>
      <c r="BY474" s="29"/>
      <c r="BZ474" s="29"/>
      <c r="CA474" s="29"/>
      <c r="CC474" s="29">
        <v>241443.91</v>
      </c>
      <c r="CD474" s="29">
        <v>-236500</v>
      </c>
      <c r="CU474" s="29">
        <v>-236500</v>
      </c>
      <c r="CV474" s="29">
        <v>146863.67</v>
      </c>
      <c r="CW474" s="29">
        <v>-141919.76</v>
      </c>
      <c r="DA474" s="29">
        <v>391000</v>
      </c>
      <c r="DB474" s="29">
        <v>144006.45</v>
      </c>
      <c r="DF474" s="22" t="s">
        <v>1068</v>
      </c>
      <c r="DJ474" s="22" t="s">
        <v>1068</v>
      </c>
    </row>
    <row r="475" ht="14" hidden="1" customHeight="1" spans="1:121">
      <c r="A475" s="1" t="s">
        <v>1986</v>
      </c>
      <c r="B475" s="1" t="s">
        <v>1974</v>
      </c>
      <c r="C475" s="1" t="s">
        <v>1975</v>
      </c>
      <c r="D475" s="1" t="s">
        <v>1068</v>
      </c>
      <c r="E475" s="1" t="s">
        <v>149</v>
      </c>
      <c r="F475" s="1" t="s">
        <v>277</v>
      </c>
      <c r="G475" s="1" t="s">
        <v>129</v>
      </c>
      <c r="H475" s="1" t="s">
        <v>1987</v>
      </c>
      <c r="I475" s="1">
        <v>0</v>
      </c>
      <c r="J475" s="1">
        <v>0</v>
      </c>
      <c r="K475" s="1">
        <f t="shared" si="173"/>
        <v>215250.99</v>
      </c>
      <c r="L475" s="7">
        <f t="shared" si="174"/>
        <v>222600</v>
      </c>
      <c r="M475" s="1">
        <f t="shared" si="175"/>
        <v>0.0227</v>
      </c>
      <c r="N475" s="13">
        <f t="shared" si="176"/>
        <v>0.5111604</v>
      </c>
      <c r="P475" s="1">
        <f t="shared" si="177"/>
        <v>0</v>
      </c>
      <c r="Q475" s="1">
        <v>1.1</v>
      </c>
      <c r="S475" s="1" t="s">
        <v>130</v>
      </c>
      <c r="T475" s="1" t="str">
        <f>VLOOKUP($A475,'[1]Sheet 1'!$A:$AN,T$1,0)</f>
        <v>No</v>
      </c>
      <c r="U475" s="1" t="s">
        <v>466</v>
      </c>
      <c r="V475" s="1" t="s">
        <v>132</v>
      </c>
      <c r="W475" s="1" t="s">
        <v>569</v>
      </c>
      <c r="X475" s="1" t="s">
        <v>134</v>
      </c>
      <c r="Y475" s="1" t="str">
        <f>VLOOKUP($A475,'[1]Sheet 1'!$A:$AN,Y$1,0)</f>
        <v>Strategy Approved</v>
      </c>
      <c r="Z475" s="1" t="str">
        <f>VLOOKUP($A475,'[1]Sheet 1'!$A:$AN,Z$1,0)</f>
        <v>86042_DIT_GDD_TRD_Digital Labs Kneat</v>
      </c>
      <c r="AA475" s="1" t="s">
        <v>131</v>
      </c>
      <c r="AB475" s="1" t="s">
        <v>529</v>
      </c>
      <c r="AC475" s="1" t="s">
        <v>588</v>
      </c>
      <c r="AD475" s="1" t="str">
        <f>VLOOKUP($A475,'[1]Sheet 1'!$A:$AN,AD$1,0)</f>
        <v>2020 Ongoing</v>
      </c>
      <c r="AE475" s="1" t="str">
        <f>VLOOKUP($A475,'[1]Sheet 1'!$A:$AN,AE$1,0)</f>
        <v>SONAR - Available in Horizon</v>
      </c>
      <c r="AF475" s="1" t="s">
        <v>137</v>
      </c>
      <c r="AG475" s="1" t="str">
        <f>VLOOKUP($A475,'[1]Sheet 1'!$A:$AN,AG$1,0)</f>
        <v>Process Optimization &amp; Automation</v>
      </c>
      <c r="AH475" s="1" t="str">
        <f>VLOOKUP($A475,'[1]Sheet 1'!$A:$AN,AH$1,0)</f>
        <v>TRD Digital Labs </v>
      </c>
      <c r="AI475" s="1" t="str">
        <f>VLOOKUP($A475,'[1]Sheet 1'!$A:$AN,AI$1,0)</f>
        <v>TRD Labs</v>
      </c>
      <c r="AJ475" s="1" t="str">
        <f>VLOOKUP($A475,'[1]Sheet 1'!$A:$AN,AJ$1,0)</f>
        <v>Chemical Process and Drug Development</v>
      </c>
      <c r="AK475" s="1" t="e">
        <f>VLOOKUP($A475,'[1]Sheet 1'!$A:$AN,AK$1,0)</f>
        <v>#REF!</v>
      </c>
      <c r="AL475" s="1" t="e">
        <f>VLOOKUP($A475,'[1]Sheet 1'!$A:$AN,AL$1,0)</f>
        <v>#REF!</v>
      </c>
      <c r="AM475" s="1" t="e">
        <f>VLOOKUP($A475,'[1]Sheet 1'!$A:$AN,AM$1,0)</f>
        <v>#REF!</v>
      </c>
      <c r="AN475" s="1" t="e">
        <f>VLOOKUP($A475,'[1]Sheet 1'!$A:$AN,AN$1,0)</f>
        <v>#REF!</v>
      </c>
      <c r="AO475" s="22" t="s">
        <v>1988</v>
      </c>
      <c r="AW475" s="1" t="s">
        <v>172</v>
      </c>
      <c r="AZ475" s="22" t="s">
        <v>1987</v>
      </c>
      <c r="BA475" s="1" t="s">
        <v>1989</v>
      </c>
      <c r="BB475" s="1" t="s">
        <v>151</v>
      </c>
      <c r="BC475" s="1" t="s">
        <v>134</v>
      </c>
      <c r="BD475" s="1" t="s">
        <v>466</v>
      </c>
      <c r="BF475" s="1" t="s">
        <v>258</v>
      </c>
      <c r="BG475" s="1" t="s">
        <v>152</v>
      </c>
      <c r="BH475" s="1" t="s">
        <v>152</v>
      </c>
      <c r="BI475" s="23">
        <v>44228</v>
      </c>
      <c r="BJ475" s="23">
        <v>44561</v>
      </c>
      <c r="BK475" s="24">
        <v>38.4</v>
      </c>
      <c r="BL475" s="1">
        <v>0</v>
      </c>
      <c r="BM475" s="29">
        <v>288560.4</v>
      </c>
      <c r="BO475" s="29">
        <v>288560.4</v>
      </c>
      <c r="BP475" s="29">
        <v>13384.3</v>
      </c>
      <c r="BQ475" s="29">
        <v>130443.45</v>
      </c>
      <c r="BR475" s="29">
        <v>18246.74</v>
      </c>
      <c r="BS475" s="29">
        <v>13010</v>
      </c>
      <c r="BT475" s="29">
        <v>40166.5</v>
      </c>
      <c r="BU475" s="29"/>
      <c r="BV475" s="29"/>
      <c r="BW475" s="29"/>
      <c r="BX475" s="29"/>
      <c r="BY475" s="29"/>
      <c r="BZ475" s="29"/>
      <c r="CA475" s="29"/>
      <c r="CC475" s="29">
        <v>215250.99</v>
      </c>
      <c r="CD475" s="29">
        <v>222600</v>
      </c>
      <c r="CU475" s="29">
        <v>222600</v>
      </c>
      <c r="CV475" s="29">
        <v>162074.49</v>
      </c>
      <c r="CW475" s="29">
        <v>116076.5</v>
      </c>
      <c r="CX475" s="29">
        <v>141400</v>
      </c>
      <c r="CY475" s="29">
        <v>18300</v>
      </c>
      <c r="CZ475" s="29">
        <v>200000</v>
      </c>
      <c r="DA475" s="29">
        <v>500000</v>
      </c>
      <c r="DB475" s="29">
        <v>511160.4</v>
      </c>
      <c r="DF475" s="22" t="s">
        <v>1068</v>
      </c>
      <c r="DJ475" s="22" t="s">
        <v>1068</v>
      </c>
      <c r="DQ475" s="1">
        <v>0.1</v>
      </c>
    </row>
    <row r="476" ht="14" hidden="1" customHeight="1" spans="1:114">
      <c r="A476" s="1" t="s">
        <v>1990</v>
      </c>
      <c r="B476" s="1" t="s">
        <v>1974</v>
      </c>
      <c r="C476" s="1" t="s">
        <v>1975</v>
      </c>
      <c r="D476" s="1" t="s">
        <v>1068</v>
      </c>
      <c r="E476" s="1" t="s">
        <v>149</v>
      </c>
      <c r="F476" s="1" t="s">
        <v>277</v>
      </c>
      <c r="G476" s="1" t="s">
        <v>129</v>
      </c>
      <c r="H476" s="1" t="s">
        <v>1991</v>
      </c>
      <c r="I476" s="1">
        <v>0</v>
      </c>
      <c r="J476" s="1">
        <v>0</v>
      </c>
      <c r="K476" s="1">
        <f t="shared" si="173"/>
        <v>103468.8</v>
      </c>
      <c r="L476" s="7">
        <f t="shared" si="174"/>
        <v>352909</v>
      </c>
      <c r="M476" s="1">
        <f t="shared" si="175"/>
        <v>0</v>
      </c>
      <c r="N476" s="13">
        <f t="shared" si="176"/>
        <v>0.91280275</v>
      </c>
      <c r="P476" s="1">
        <f t="shared" si="177"/>
        <v>0</v>
      </c>
      <c r="Q476" s="1">
        <v>1.261</v>
      </c>
      <c r="S476" s="1" t="s">
        <v>130</v>
      </c>
      <c r="T476" s="1" t="str">
        <f>VLOOKUP($A476,'[1]Sheet 1'!$A:$AN,T$1,0)</f>
        <v>No</v>
      </c>
      <c r="U476" s="1" t="s">
        <v>466</v>
      </c>
      <c r="V476" s="1" t="s">
        <v>132</v>
      </c>
      <c r="W476" s="1" t="s">
        <v>569</v>
      </c>
      <c r="X476" s="1" t="s">
        <v>134</v>
      </c>
      <c r="Y476" s="1" t="str">
        <f>VLOOKUP($A476,'[1]Sheet 1'!$A:$AN,Y$1,0)</f>
        <v>Strategy Approved</v>
      </c>
      <c r="Z476" s="1" t="str">
        <f>VLOOKUP($A476,'[1]Sheet 1'!$A:$AN,Z$1,0)</f>
        <v>86894_DIT_GDD_TRD_Digital_Labs_Luminata_full 2020</v>
      </c>
      <c r="AA476" s="1" t="s">
        <v>131</v>
      </c>
      <c r="AB476" s="1" t="s">
        <v>529</v>
      </c>
      <c r="AC476" s="1" t="s">
        <v>588</v>
      </c>
      <c r="AD476" s="1" t="str">
        <f>VLOOKUP($A476,'[1]Sheet 1'!$A:$AN,AD$1,0)</f>
        <v>2020 Ongoing</v>
      </c>
      <c r="AE476" s="1" t="str">
        <f>VLOOKUP($A476,'[1]Sheet 1'!$A:$AN,AE$1,0)</f>
        <v>SONAR - Available in Horizon</v>
      </c>
      <c r="AF476" s="1" t="s">
        <v>137</v>
      </c>
      <c r="AG476" s="1" t="str">
        <f>VLOOKUP($A476,'[1]Sheet 1'!$A:$AN,AG$1,0)</f>
        <v>Process Optimization &amp; Automation</v>
      </c>
      <c r="AH476" s="1" t="str">
        <f>VLOOKUP($A476,'[1]Sheet 1'!$A:$AN,AH$1,0)</f>
        <v>TRD Digital Labs </v>
      </c>
      <c r="AI476" s="1" t="str">
        <f>VLOOKUP($A476,'[1]Sheet 1'!$A:$AN,AI$1,0)</f>
        <v>TRD Labs</v>
      </c>
      <c r="AJ476" s="1" t="str">
        <f>VLOOKUP($A476,'[1]Sheet 1'!$A:$AN,AJ$1,0)</f>
        <v>Chemical Process and Drug Development</v>
      </c>
      <c r="AK476" s="1" t="e">
        <f>VLOOKUP($A476,'[1]Sheet 1'!$A:$AN,AK$1,0)</f>
        <v>#REF!</v>
      </c>
      <c r="AL476" s="1" t="e">
        <f>VLOOKUP($A476,'[1]Sheet 1'!$A:$AN,AL$1,0)</f>
        <v>#REF!</v>
      </c>
      <c r="AM476" s="1" t="e">
        <f>VLOOKUP($A476,'[1]Sheet 1'!$A:$AN,AM$1,0)</f>
        <v>#REF!</v>
      </c>
      <c r="AN476" s="1" t="e">
        <f>VLOOKUP($A476,'[1]Sheet 1'!$A:$AN,AN$1,0)</f>
        <v>#REF!</v>
      </c>
      <c r="AO476" s="22" t="s">
        <v>1992</v>
      </c>
      <c r="AW476" s="1" t="s">
        <v>172</v>
      </c>
      <c r="AZ476" s="22" t="s">
        <v>1991</v>
      </c>
      <c r="BA476" s="1" t="s">
        <v>1993</v>
      </c>
      <c r="BB476" s="1" t="s">
        <v>151</v>
      </c>
      <c r="BC476" s="1" t="s">
        <v>134</v>
      </c>
      <c r="BD476" s="1" t="s">
        <v>466</v>
      </c>
      <c r="BF476" s="1" t="s">
        <v>258</v>
      </c>
      <c r="BG476" s="1" t="s">
        <v>152</v>
      </c>
      <c r="BH476" s="1" t="s">
        <v>152</v>
      </c>
      <c r="BI476" s="23">
        <v>43831</v>
      </c>
      <c r="BJ476" s="23">
        <v>44561</v>
      </c>
      <c r="BM476" s="29">
        <v>559893.75</v>
      </c>
      <c r="BO476" s="29">
        <v>559893.75</v>
      </c>
      <c r="BP476" s="29">
        <v>28233.6</v>
      </c>
      <c r="BQ476" s="29">
        <v>29683.6</v>
      </c>
      <c r="BR476" s="29">
        <v>14933.6</v>
      </c>
      <c r="BS476" s="29">
        <v>15309</v>
      </c>
      <c r="BT476" s="29">
        <v>15309</v>
      </c>
      <c r="BU476" s="29"/>
      <c r="BV476" s="29"/>
      <c r="BW476" s="29"/>
      <c r="BX476" s="29"/>
      <c r="BY476" s="29"/>
      <c r="BZ476" s="29"/>
      <c r="CA476" s="29"/>
      <c r="CC476" s="29">
        <v>103468.8</v>
      </c>
      <c r="CD476" s="29">
        <v>352909</v>
      </c>
      <c r="CU476" s="29">
        <v>352909</v>
      </c>
      <c r="CV476" s="29">
        <v>72850.8</v>
      </c>
      <c r="CW476" s="29">
        <v>45927</v>
      </c>
      <c r="CX476" s="29">
        <v>91000</v>
      </c>
      <c r="CY476" s="29">
        <v>246600</v>
      </c>
      <c r="CZ476" s="29">
        <v>295000</v>
      </c>
      <c r="DA476" s="29">
        <v>911000</v>
      </c>
      <c r="DB476" s="29">
        <v>912802.75</v>
      </c>
      <c r="DF476" s="22" t="s">
        <v>1068</v>
      </c>
      <c r="DJ476" s="22" t="s">
        <v>1068</v>
      </c>
    </row>
    <row r="477" ht="14" hidden="1" customHeight="1" spans="1:114">
      <c r="A477" s="1" t="s">
        <v>1994</v>
      </c>
      <c r="B477" s="1" t="s">
        <v>1974</v>
      </c>
      <c r="C477" s="1" t="s">
        <v>1975</v>
      </c>
      <c r="D477" s="1" t="s">
        <v>1068</v>
      </c>
      <c r="E477" s="1" t="s">
        <v>149</v>
      </c>
      <c r="F477" s="1" t="s">
        <v>277</v>
      </c>
      <c r="G477" s="1" t="s">
        <v>129</v>
      </c>
      <c r="H477" s="1" t="s">
        <v>1995</v>
      </c>
      <c r="I477" s="1">
        <v>0</v>
      </c>
      <c r="J477" s="1">
        <v>0</v>
      </c>
      <c r="K477" s="1">
        <f t="shared" si="173"/>
        <v>0</v>
      </c>
      <c r="L477" s="7">
        <f t="shared" si="174"/>
        <v>0</v>
      </c>
      <c r="M477" s="1">
        <f t="shared" si="175"/>
        <v>0</v>
      </c>
      <c r="N477" s="13">
        <f t="shared" si="176"/>
        <v>0.07797373</v>
      </c>
      <c r="P477" s="1">
        <f t="shared" si="177"/>
        <v>0</v>
      </c>
      <c r="Q477" s="1">
        <v>0</v>
      </c>
      <c r="S477" s="1" t="s">
        <v>130</v>
      </c>
      <c r="T477" s="1" t="str">
        <f>VLOOKUP($A477,'[1]Sheet 1'!$A:$AN,T$1,0)</f>
        <v>No</v>
      </c>
      <c r="U477" s="1" t="s">
        <v>466</v>
      </c>
      <c r="V477" s="1" t="s">
        <v>132</v>
      </c>
      <c r="W477" s="1" t="s">
        <v>569</v>
      </c>
      <c r="X477" s="1" t="s">
        <v>134</v>
      </c>
      <c r="Y477" s="1" t="str">
        <f>VLOOKUP($A477,'[1]Sheet 1'!$A:$AN,Y$1,0)</f>
        <v>Strategy Approved</v>
      </c>
      <c r="Z477" s="1" t="str">
        <f>VLOOKUP($A477,'[1]Sheet 1'!$A:$AN,Z$1,0)</f>
        <v>88710_DIT_GDD_TRD_ Digital Lab_CHBS PI Historian</v>
      </c>
      <c r="AA477" s="1" t="s">
        <v>131</v>
      </c>
      <c r="AB477" s="1" t="s">
        <v>529</v>
      </c>
      <c r="AC477" s="1" t="s">
        <v>588</v>
      </c>
      <c r="AD477" s="1" t="str">
        <f>VLOOKUP($A477,'[1]Sheet 1'!$A:$AN,AD$1,0)</f>
        <v>2020 End</v>
      </c>
      <c r="AE477" s="1" t="str">
        <f>VLOOKUP($A477,'[1]Sheet 1'!$A:$AN,AE$1,0)</f>
        <v>SONAR - Available in Horizon</v>
      </c>
      <c r="AF477" s="1" t="s">
        <v>137</v>
      </c>
      <c r="AG477" s="1" t="str">
        <f>VLOOKUP($A477,'[1]Sheet 1'!$A:$AN,AG$1,0)</f>
        <v>Process Optimization &amp; Automation</v>
      </c>
      <c r="AH477" s="1" t="str">
        <f>VLOOKUP($A477,'[1]Sheet 1'!$A:$AN,AH$1,0)</f>
        <v>TRD Digital Labs </v>
      </c>
      <c r="AI477" s="1" t="str">
        <f>VLOOKUP($A477,'[1]Sheet 1'!$A:$AN,AI$1,0)</f>
        <v>TRD Labs</v>
      </c>
      <c r="AJ477" s="1" t="str">
        <f>VLOOKUP($A477,'[1]Sheet 1'!$A:$AN,AJ$1,0)</f>
        <v>Chemical Process and Drug Development</v>
      </c>
      <c r="AK477" s="1" t="e">
        <f>VLOOKUP($A477,'[1]Sheet 1'!$A:$AN,AK$1,0)</f>
        <v>#REF!</v>
      </c>
      <c r="AL477" s="1" t="e">
        <f>VLOOKUP($A477,'[1]Sheet 1'!$A:$AN,AL$1,0)</f>
        <v>#REF!</v>
      </c>
      <c r="AM477" s="1" t="e">
        <f>VLOOKUP($A477,'[1]Sheet 1'!$A:$AN,AM$1,0)</f>
        <v>#REF!</v>
      </c>
      <c r="AN477" s="1" t="e">
        <f>VLOOKUP($A477,'[1]Sheet 1'!$A:$AN,AN$1,0)</f>
        <v>#REF!</v>
      </c>
      <c r="AO477" s="22" t="s">
        <v>1996</v>
      </c>
      <c r="AW477" s="1" t="s">
        <v>172</v>
      </c>
      <c r="AZ477" s="22" t="s">
        <v>1995</v>
      </c>
      <c r="BA477" s="1" t="s">
        <v>1997</v>
      </c>
      <c r="BB477" s="1" t="s">
        <v>151</v>
      </c>
      <c r="BC477" s="1" t="s">
        <v>134</v>
      </c>
      <c r="BD477" s="1" t="s">
        <v>466</v>
      </c>
      <c r="BE477" s="22" t="s">
        <v>1998</v>
      </c>
      <c r="BF477" s="1" t="s">
        <v>138</v>
      </c>
      <c r="BG477" s="1" t="s">
        <v>152</v>
      </c>
      <c r="BH477" s="1" t="s">
        <v>152</v>
      </c>
      <c r="BI477" s="23">
        <v>43831</v>
      </c>
      <c r="BJ477" s="23">
        <v>44139</v>
      </c>
      <c r="BM477" s="29">
        <v>77973.73</v>
      </c>
      <c r="BO477" s="29">
        <v>77973.73</v>
      </c>
      <c r="DA477" s="29">
        <v>76073</v>
      </c>
      <c r="DB477" s="29">
        <v>77973.73</v>
      </c>
      <c r="DF477" s="22" t="s">
        <v>1068</v>
      </c>
      <c r="DJ477" s="22" t="s">
        <v>1068</v>
      </c>
    </row>
    <row r="478" ht="14" hidden="1" customHeight="1" spans="1:114">
      <c r="A478" s="1" t="s">
        <v>1999</v>
      </c>
      <c r="B478" s="1" t="s">
        <v>1974</v>
      </c>
      <c r="C478" s="1" t="s">
        <v>1975</v>
      </c>
      <c r="D478" s="1" t="s">
        <v>1068</v>
      </c>
      <c r="E478" s="1" t="s">
        <v>149</v>
      </c>
      <c r="F478" s="1" t="s">
        <v>277</v>
      </c>
      <c r="G478" s="1" t="s">
        <v>129</v>
      </c>
      <c r="H478" s="1" t="s">
        <v>2000</v>
      </c>
      <c r="I478" s="1">
        <v>0</v>
      </c>
      <c r="J478" s="1">
        <v>0</v>
      </c>
      <c r="K478" s="1">
        <f t="shared" si="173"/>
        <v>-2975.56</v>
      </c>
      <c r="L478" s="7">
        <f t="shared" si="174"/>
        <v>0</v>
      </c>
      <c r="M478" s="1">
        <f t="shared" si="175"/>
        <v>0</v>
      </c>
      <c r="N478" s="13">
        <f t="shared" si="176"/>
        <v>0.36246857</v>
      </c>
      <c r="P478" s="1">
        <f t="shared" si="177"/>
        <v>0</v>
      </c>
      <c r="Q478" s="1">
        <v>0</v>
      </c>
      <c r="S478" s="1" t="s">
        <v>130</v>
      </c>
      <c r="T478" s="1" t="str">
        <f>VLOOKUP($A478,'[1]Sheet 1'!$A:$AN,T$1,0)</f>
        <v>No</v>
      </c>
      <c r="U478" s="1" t="s">
        <v>466</v>
      </c>
      <c r="V478" s="1" t="s">
        <v>132</v>
      </c>
      <c r="W478" s="1" t="s">
        <v>569</v>
      </c>
      <c r="X478" s="1" t="s">
        <v>134</v>
      </c>
      <c r="Y478" s="1" t="str">
        <f>VLOOKUP($A478,'[1]Sheet 1'!$A:$AN,Y$1,0)</f>
        <v>Strategy Approved</v>
      </c>
      <c r="Z478" s="1" t="str">
        <f>VLOOKUP($A478,'[1]Sheet 1'!$A:$AN,Z$1,0)</f>
        <v>89942_DIT_GDD_TRD_Digital_Labs_Connect</v>
      </c>
      <c r="AA478" s="1" t="s">
        <v>131</v>
      </c>
      <c r="AB478" s="1" t="s">
        <v>529</v>
      </c>
      <c r="AC478" s="1" t="s">
        <v>588</v>
      </c>
      <c r="AD478" s="1" t="str">
        <f>VLOOKUP($A478,'[1]Sheet 1'!$A:$AN,AD$1,0)</f>
        <v>2020 End</v>
      </c>
      <c r="AE478" s="1" t="str">
        <f>VLOOKUP($A478,'[1]Sheet 1'!$A:$AN,AE$1,0)</f>
        <v>SONAR - Available in Horizon</v>
      </c>
      <c r="AF478" s="1" t="s">
        <v>137</v>
      </c>
      <c r="AG478" s="1" t="str">
        <f>VLOOKUP($A478,'[1]Sheet 1'!$A:$AN,AG$1,0)</f>
        <v>Process Optimization &amp; Automation</v>
      </c>
      <c r="AH478" s="1" t="str">
        <f>VLOOKUP($A478,'[1]Sheet 1'!$A:$AN,AH$1,0)</f>
        <v>TRD Digital Labs </v>
      </c>
      <c r="AI478" s="1" t="str">
        <f>VLOOKUP($A478,'[1]Sheet 1'!$A:$AN,AI$1,0)</f>
        <v>TRD Labs</v>
      </c>
      <c r="AJ478" s="1" t="str">
        <f>VLOOKUP($A478,'[1]Sheet 1'!$A:$AN,AJ$1,0)</f>
        <v>Chemical Process and Drug Development</v>
      </c>
      <c r="AK478" s="1" t="e">
        <f>VLOOKUP($A478,'[1]Sheet 1'!$A:$AN,AK$1,0)</f>
        <v>#REF!</v>
      </c>
      <c r="AL478" s="1" t="e">
        <f>VLOOKUP($A478,'[1]Sheet 1'!$A:$AN,AL$1,0)</f>
        <v>#REF!</v>
      </c>
      <c r="AM478" s="1" t="e">
        <f>VLOOKUP($A478,'[1]Sheet 1'!$A:$AN,AM$1,0)</f>
        <v>#REF!</v>
      </c>
      <c r="AN478" s="1" t="e">
        <f>VLOOKUP($A478,'[1]Sheet 1'!$A:$AN,AN$1,0)</f>
        <v>#REF!</v>
      </c>
      <c r="AO478" s="22" t="s">
        <v>2001</v>
      </c>
      <c r="AW478" s="1" t="s">
        <v>172</v>
      </c>
      <c r="AZ478" s="22" t="s">
        <v>2000</v>
      </c>
      <c r="BA478" s="1" t="s">
        <v>2002</v>
      </c>
      <c r="BB478" s="1" t="s">
        <v>151</v>
      </c>
      <c r="BC478" s="1" t="s">
        <v>134</v>
      </c>
      <c r="BD478" s="1" t="s">
        <v>466</v>
      </c>
      <c r="BF478" s="1" t="s">
        <v>258</v>
      </c>
      <c r="BG478" s="1" t="s">
        <v>152</v>
      </c>
      <c r="BH478" s="1" t="s">
        <v>152</v>
      </c>
      <c r="BI478" s="23">
        <v>43831</v>
      </c>
      <c r="BJ478" s="23">
        <v>44561</v>
      </c>
      <c r="BM478" s="29">
        <v>362468.57</v>
      </c>
      <c r="BO478" s="29">
        <v>362468.57</v>
      </c>
      <c r="BQ478" s="29">
        <v>-2975.56</v>
      </c>
      <c r="CC478" s="29">
        <v>-2975.56</v>
      </c>
      <c r="CV478" s="29">
        <v>-2975.56</v>
      </c>
      <c r="DA478" s="29">
        <v>370000</v>
      </c>
      <c r="DB478" s="29">
        <v>362468.57</v>
      </c>
      <c r="DF478" s="22" t="s">
        <v>1068</v>
      </c>
      <c r="DJ478" s="22" t="s">
        <v>1068</v>
      </c>
    </row>
    <row r="479" ht="14" hidden="1" customHeight="1" spans="1:114">
      <c r="A479" s="1" t="s">
        <v>2003</v>
      </c>
      <c r="B479" s="1" t="s">
        <v>1974</v>
      </c>
      <c r="C479" s="1" t="s">
        <v>1975</v>
      </c>
      <c r="D479" s="1" t="s">
        <v>1068</v>
      </c>
      <c r="E479" s="1" t="s">
        <v>149</v>
      </c>
      <c r="F479" s="1" t="s">
        <v>277</v>
      </c>
      <c r="G479" s="1" t="s">
        <v>129</v>
      </c>
      <c r="H479" s="1" t="s">
        <v>2004</v>
      </c>
      <c r="I479" s="1">
        <v>0</v>
      </c>
      <c r="J479" s="1">
        <v>0</v>
      </c>
      <c r="K479" s="1">
        <f t="shared" si="173"/>
        <v>0</v>
      </c>
      <c r="L479" s="7">
        <f t="shared" si="174"/>
        <v>0</v>
      </c>
      <c r="M479" s="1">
        <f t="shared" si="175"/>
        <v>0</v>
      </c>
      <c r="N479" s="13">
        <f t="shared" si="176"/>
        <v>0.12438994</v>
      </c>
      <c r="P479" s="1">
        <f t="shared" si="177"/>
        <v>0</v>
      </c>
      <c r="Q479" s="1">
        <v>0</v>
      </c>
      <c r="S479" s="1" t="s">
        <v>130</v>
      </c>
      <c r="T479" s="1" t="str">
        <f>VLOOKUP($A479,'[1]Sheet 1'!$A:$AN,T$1,0)</f>
        <v>No</v>
      </c>
      <c r="U479" s="1" t="s">
        <v>466</v>
      </c>
      <c r="V479" s="1" t="s">
        <v>132</v>
      </c>
      <c r="W479" s="1" t="s">
        <v>569</v>
      </c>
      <c r="X479" s="1" t="s">
        <v>134</v>
      </c>
      <c r="Y479" s="1" t="str">
        <f>VLOOKUP($A479,'[1]Sheet 1'!$A:$AN,Y$1,0)</f>
        <v>Strategy Approved</v>
      </c>
      <c r="Z479" s="1" t="str">
        <f>VLOOKUP($A479,'[1]Sheet 1'!$A:$AN,Z$1,0)</f>
        <v>89943_DIT_GDD_TRD_Digital_Labs_DA_Check</v>
      </c>
      <c r="AA479" s="1" t="s">
        <v>131</v>
      </c>
      <c r="AB479" s="1" t="s">
        <v>529</v>
      </c>
      <c r="AC479" s="1" t="s">
        <v>588</v>
      </c>
      <c r="AD479" s="1" t="str">
        <f>VLOOKUP($A479,'[1]Sheet 1'!$A:$AN,AD$1,0)</f>
        <v>2020 End</v>
      </c>
      <c r="AE479" s="1" t="str">
        <f>VLOOKUP($A479,'[1]Sheet 1'!$A:$AN,AE$1,0)</f>
        <v>SONAR - Available in Horizon</v>
      </c>
      <c r="AF479" s="1" t="s">
        <v>137</v>
      </c>
      <c r="AG479" s="1" t="str">
        <f>VLOOKUP($A479,'[1]Sheet 1'!$A:$AN,AG$1,0)</f>
        <v>Process Optimization &amp; Automation</v>
      </c>
      <c r="AH479" s="1" t="str">
        <f>VLOOKUP($A479,'[1]Sheet 1'!$A:$AN,AH$1,0)</f>
        <v>TRD Digital Labs </v>
      </c>
      <c r="AI479" s="1" t="str">
        <f>VLOOKUP($A479,'[1]Sheet 1'!$A:$AN,AI$1,0)</f>
        <v>TRD Labs</v>
      </c>
      <c r="AJ479" s="1" t="str">
        <f>VLOOKUP($A479,'[1]Sheet 1'!$A:$AN,AJ$1,0)</f>
        <v>Chemical Process and Drug Development</v>
      </c>
      <c r="AK479" s="1" t="e">
        <f>VLOOKUP($A479,'[1]Sheet 1'!$A:$AN,AK$1,0)</f>
        <v>#REF!</v>
      </c>
      <c r="AL479" s="1" t="e">
        <f>VLOOKUP($A479,'[1]Sheet 1'!$A:$AN,AL$1,0)</f>
        <v>#REF!</v>
      </c>
      <c r="AM479" s="1" t="e">
        <f>VLOOKUP($A479,'[1]Sheet 1'!$A:$AN,AM$1,0)</f>
        <v>#REF!</v>
      </c>
      <c r="AN479" s="1" t="e">
        <f>VLOOKUP($A479,'[1]Sheet 1'!$A:$AN,AN$1,0)</f>
        <v>#REF!</v>
      </c>
      <c r="AO479" s="22" t="s">
        <v>2005</v>
      </c>
      <c r="AW479" s="1" t="s">
        <v>172</v>
      </c>
      <c r="AZ479" s="22" t="s">
        <v>2004</v>
      </c>
      <c r="BA479" s="1" t="s">
        <v>2006</v>
      </c>
      <c r="BB479" s="1" t="s">
        <v>151</v>
      </c>
      <c r="BC479" s="1" t="s">
        <v>134</v>
      </c>
      <c r="BD479" s="1" t="s">
        <v>466</v>
      </c>
      <c r="BF479" s="1" t="s">
        <v>138</v>
      </c>
      <c r="BG479" s="1" t="s">
        <v>152</v>
      </c>
      <c r="BH479" s="1" t="s">
        <v>152</v>
      </c>
      <c r="BI479" s="23">
        <v>43831</v>
      </c>
      <c r="BJ479" s="23">
        <v>44320</v>
      </c>
      <c r="BM479" s="29">
        <v>124389.94</v>
      </c>
      <c r="BO479" s="29">
        <v>124389.94</v>
      </c>
      <c r="DA479" s="29">
        <v>118000</v>
      </c>
      <c r="DB479" s="29">
        <v>124389.94</v>
      </c>
      <c r="DF479" s="22" t="s">
        <v>1068</v>
      </c>
      <c r="DJ479" s="22" t="s">
        <v>1068</v>
      </c>
    </row>
    <row r="480" ht="14" hidden="1" customHeight="1" spans="1:114">
      <c r="A480" s="1" t="s">
        <v>2007</v>
      </c>
      <c r="B480" s="1" t="s">
        <v>1974</v>
      </c>
      <c r="C480" s="1" t="s">
        <v>1975</v>
      </c>
      <c r="D480" s="1" t="s">
        <v>1068</v>
      </c>
      <c r="E480" s="1" t="s">
        <v>149</v>
      </c>
      <c r="F480" s="1" t="s">
        <v>277</v>
      </c>
      <c r="G480" s="1" t="s">
        <v>129</v>
      </c>
      <c r="H480" s="1" t="s">
        <v>2008</v>
      </c>
      <c r="I480" s="1">
        <v>0</v>
      </c>
      <c r="J480" s="1">
        <v>0</v>
      </c>
      <c r="K480" s="1">
        <f t="shared" si="173"/>
        <v>68936.13</v>
      </c>
      <c r="L480" s="7">
        <f t="shared" si="174"/>
        <v>5000</v>
      </c>
      <c r="M480" s="1">
        <f t="shared" si="175"/>
        <v>0</v>
      </c>
      <c r="N480" s="13">
        <f t="shared" si="176"/>
        <v>0.24716881</v>
      </c>
      <c r="P480" s="1">
        <f t="shared" si="177"/>
        <v>0</v>
      </c>
      <c r="Q480" s="1">
        <v>0</v>
      </c>
      <c r="S480" s="1" t="s">
        <v>130</v>
      </c>
      <c r="T480" s="1" t="str">
        <f>VLOOKUP($A480,'[1]Sheet 1'!$A:$AN,T$1,0)</f>
        <v>No</v>
      </c>
      <c r="U480" s="1" t="s">
        <v>466</v>
      </c>
      <c r="V480" s="1" t="s">
        <v>132</v>
      </c>
      <c r="W480" s="1" t="s">
        <v>569</v>
      </c>
      <c r="X480" s="1" t="s">
        <v>134</v>
      </c>
      <c r="Y480" s="1" t="str">
        <f>VLOOKUP($A480,'[1]Sheet 1'!$A:$AN,Y$1,0)</f>
        <v>Strategy Approved</v>
      </c>
      <c r="Z480" s="1" t="str">
        <f>VLOOKUP($A480,'[1]Sheet 1'!$A:$AN,Z$1,0)</f>
        <v>90194_DIT_GDD_TRD_MML_HPC</v>
      </c>
      <c r="AA480" s="1" t="s">
        <v>131</v>
      </c>
      <c r="AB480" s="1" t="s">
        <v>529</v>
      </c>
      <c r="AC480" s="1" t="s">
        <v>588</v>
      </c>
      <c r="AD480" s="1" t="str">
        <f>VLOOKUP($A480,'[1]Sheet 1'!$A:$AN,AD$1,0)</f>
        <v>2020 End</v>
      </c>
      <c r="AE480" s="1" t="str">
        <f>VLOOKUP($A480,'[1]Sheet 1'!$A:$AN,AE$1,0)</f>
        <v>SONAR - Available in Horizon</v>
      </c>
      <c r="AF480" s="1" t="s">
        <v>137</v>
      </c>
      <c r="AG480" s="1" t="str">
        <f>VLOOKUP($A480,'[1]Sheet 1'!$A:$AN,AG$1,0)</f>
        <v>Process Optimization &amp; Automation</v>
      </c>
      <c r="AH480" s="1" t="str">
        <f>VLOOKUP($A480,'[1]Sheet 1'!$A:$AN,AH$1,0)</f>
        <v>TRD Digital Labs </v>
      </c>
      <c r="AI480" s="1" t="str">
        <f>VLOOKUP($A480,'[1]Sheet 1'!$A:$AN,AI$1,0)</f>
        <v>TRD Labs</v>
      </c>
      <c r="AJ480" s="1" t="str">
        <f>VLOOKUP($A480,'[1]Sheet 1'!$A:$AN,AJ$1,0)</f>
        <v>Chemical Process and Drug Development</v>
      </c>
      <c r="AK480" s="1" t="e">
        <f>VLOOKUP($A480,'[1]Sheet 1'!$A:$AN,AK$1,0)</f>
        <v>#REF!</v>
      </c>
      <c r="AL480" s="1" t="e">
        <f>VLOOKUP($A480,'[1]Sheet 1'!$A:$AN,AL$1,0)</f>
        <v>#REF!</v>
      </c>
      <c r="AM480" s="1" t="e">
        <f>VLOOKUP($A480,'[1]Sheet 1'!$A:$AN,AM$1,0)</f>
        <v>#REF!</v>
      </c>
      <c r="AN480" s="1" t="e">
        <f>VLOOKUP($A480,'[1]Sheet 1'!$A:$AN,AN$1,0)</f>
        <v>#REF!</v>
      </c>
      <c r="AO480" s="22" t="s">
        <v>2009</v>
      </c>
      <c r="AW480" s="1" t="s">
        <v>172</v>
      </c>
      <c r="AZ480" s="22" t="s">
        <v>2008</v>
      </c>
      <c r="BA480" s="1" t="s">
        <v>2010</v>
      </c>
      <c r="BB480" s="1" t="s">
        <v>151</v>
      </c>
      <c r="BC480" s="1" t="s">
        <v>134</v>
      </c>
      <c r="BD480" s="1" t="s">
        <v>466</v>
      </c>
      <c r="BF480" s="1" t="s">
        <v>258</v>
      </c>
      <c r="BG480" s="1" t="s">
        <v>152</v>
      </c>
      <c r="BH480" s="1" t="s">
        <v>152</v>
      </c>
      <c r="BI480" s="23">
        <v>43831</v>
      </c>
      <c r="BJ480" s="23">
        <v>44377</v>
      </c>
      <c r="BM480" s="29">
        <v>242168.81</v>
      </c>
      <c r="BO480" s="29">
        <v>242168.81</v>
      </c>
      <c r="BP480" s="29">
        <v>13567.08</v>
      </c>
      <c r="BQ480" s="29">
        <v>34891.29</v>
      </c>
      <c r="BR480" s="29">
        <v>7903.23</v>
      </c>
      <c r="BS480" s="29">
        <v>7795.14</v>
      </c>
      <c r="BT480" s="29">
        <v>4779.39</v>
      </c>
      <c r="BU480" s="29"/>
      <c r="BV480" s="29"/>
      <c r="BW480" s="29"/>
      <c r="BX480" s="29"/>
      <c r="BY480" s="29"/>
      <c r="BZ480" s="29"/>
      <c r="CA480" s="29"/>
      <c r="CC480" s="29">
        <v>68936.13</v>
      </c>
      <c r="CD480" s="29">
        <v>5000</v>
      </c>
      <c r="CU480" s="29">
        <v>5000</v>
      </c>
      <c r="CV480" s="29">
        <v>56361.6</v>
      </c>
      <c r="CW480" s="29">
        <v>17574.53</v>
      </c>
      <c r="DA480" s="29">
        <v>263600</v>
      </c>
      <c r="DB480" s="29">
        <v>247168.81</v>
      </c>
      <c r="DF480" s="22" t="s">
        <v>1068</v>
      </c>
      <c r="DJ480" s="22" t="s">
        <v>1068</v>
      </c>
    </row>
    <row r="481" ht="14" hidden="1" customHeight="1" spans="1:114">
      <c r="A481" s="1" t="s">
        <v>2011</v>
      </c>
      <c r="B481" s="1" t="s">
        <v>1974</v>
      </c>
      <c r="C481" s="1" t="s">
        <v>1975</v>
      </c>
      <c r="D481" s="1" t="s">
        <v>1068</v>
      </c>
      <c r="E481" s="1" t="s">
        <v>149</v>
      </c>
      <c r="F481" s="1" t="s">
        <v>277</v>
      </c>
      <c r="G481" s="1" t="s">
        <v>129</v>
      </c>
      <c r="H481" s="1" t="s">
        <v>2012</v>
      </c>
      <c r="I481" s="1">
        <v>0</v>
      </c>
      <c r="J481" s="1">
        <v>0</v>
      </c>
      <c r="K481" s="1">
        <f t="shared" si="173"/>
        <v>63892.16</v>
      </c>
      <c r="L481" s="7">
        <f t="shared" si="174"/>
        <v>149000</v>
      </c>
      <c r="M481" s="1">
        <f t="shared" si="175"/>
        <v>0</v>
      </c>
      <c r="N481" s="13">
        <f t="shared" si="176"/>
        <v>0.30195384</v>
      </c>
      <c r="P481" s="1">
        <f t="shared" si="177"/>
        <v>0</v>
      </c>
      <c r="Q481" s="1">
        <v>0</v>
      </c>
      <c r="S481" s="1" t="s">
        <v>130</v>
      </c>
      <c r="T481" s="1" t="str">
        <f>VLOOKUP($A481,'[1]Sheet 1'!$A:$AN,T$1,0)</f>
        <v>No</v>
      </c>
      <c r="U481" s="1" t="s">
        <v>466</v>
      </c>
      <c r="V481" s="1" t="s">
        <v>132</v>
      </c>
      <c r="W481" s="1" t="s">
        <v>569</v>
      </c>
      <c r="X481" s="1" t="s">
        <v>134</v>
      </c>
      <c r="Y481" s="1" t="str">
        <f>VLOOKUP($A481,'[1]Sheet 1'!$A:$AN,Y$1,0)</f>
        <v>Strategy Approved</v>
      </c>
      <c r="Z481" s="1" t="str">
        <f>VLOOKUP($A481,'[1]Sheet 1'!$A:$AN,Z$1,0)</f>
        <v>ARD Digital Pilot Lab</v>
      </c>
      <c r="AA481" s="1" t="s">
        <v>131</v>
      </c>
      <c r="AB481" s="1" t="s">
        <v>529</v>
      </c>
      <c r="AC481" s="1" t="s">
        <v>588</v>
      </c>
      <c r="AD481" s="1" t="str">
        <f>VLOOKUP($A481,'[1]Sheet 1'!$A:$AN,AD$1,0)</f>
        <v>2020 Proposed</v>
      </c>
      <c r="AE481" s="1" t="str">
        <f>VLOOKUP($A481,'[1]Sheet 1'!$A:$AN,AE$1,0)</f>
        <v>SONAR - Available in Horizon</v>
      </c>
      <c r="AF481" s="1" t="s">
        <v>137</v>
      </c>
      <c r="AG481" s="1" t="str">
        <f>VLOOKUP($A481,'[1]Sheet 1'!$A:$AN,AG$1,0)</f>
        <v>Process Optimization &amp; Automation</v>
      </c>
      <c r="AH481" s="1" t="str">
        <f>VLOOKUP($A481,'[1]Sheet 1'!$A:$AN,AH$1,0)</f>
        <v>TRD Digital Labs </v>
      </c>
      <c r="AI481" s="1" t="str">
        <f>VLOOKUP($A481,'[1]Sheet 1'!$A:$AN,AI$1,0)</f>
        <v>TRD Labs</v>
      </c>
      <c r="AJ481" s="1" t="str">
        <f>VLOOKUP($A481,'[1]Sheet 1'!$A:$AN,AJ$1,0)</f>
        <v>Chemical Process and Drug Development</v>
      </c>
      <c r="AK481" s="1" t="e">
        <f>VLOOKUP($A481,'[1]Sheet 1'!$A:$AN,AK$1,0)</f>
        <v>#REF!</v>
      </c>
      <c r="AL481" s="1" t="e">
        <f>VLOOKUP($A481,'[1]Sheet 1'!$A:$AN,AL$1,0)</f>
        <v>#REF!</v>
      </c>
      <c r="AM481" s="1" t="e">
        <f>VLOOKUP($A481,'[1]Sheet 1'!$A:$AN,AM$1,0)</f>
        <v>#REF!</v>
      </c>
      <c r="AN481" s="1" t="e">
        <f>VLOOKUP($A481,'[1]Sheet 1'!$A:$AN,AN$1,0)</f>
        <v>#REF!</v>
      </c>
      <c r="AO481" s="22" t="s">
        <v>2013</v>
      </c>
      <c r="AW481" s="1" t="s">
        <v>172</v>
      </c>
      <c r="AZ481" s="22" t="s">
        <v>2012</v>
      </c>
      <c r="BA481" s="1" t="s">
        <v>2014</v>
      </c>
      <c r="BB481" s="1" t="s">
        <v>151</v>
      </c>
      <c r="BC481" s="1" t="s">
        <v>134</v>
      </c>
      <c r="BD481" s="1" t="s">
        <v>466</v>
      </c>
      <c r="BF481" s="1" t="s">
        <v>258</v>
      </c>
      <c r="BG481" s="1" t="s">
        <v>152</v>
      </c>
      <c r="BH481" s="1" t="s">
        <v>152</v>
      </c>
      <c r="BI481" s="23">
        <v>44075</v>
      </c>
      <c r="BJ481" s="23">
        <v>45289</v>
      </c>
      <c r="BM481" s="29">
        <v>152953.84</v>
      </c>
      <c r="BO481" s="29">
        <v>152953.84</v>
      </c>
      <c r="BP481" s="29">
        <v>8178.31</v>
      </c>
      <c r="BQ481" s="29">
        <v>-38.51</v>
      </c>
      <c r="BR481" s="29">
        <v>23761.96</v>
      </c>
      <c r="BS481" s="29">
        <v>13645.06</v>
      </c>
      <c r="BT481" s="29">
        <v>18345.34</v>
      </c>
      <c r="BU481" s="29"/>
      <c r="BV481" s="29"/>
      <c r="BW481" s="29"/>
      <c r="BX481" s="29"/>
      <c r="BY481" s="29"/>
      <c r="BZ481" s="29"/>
      <c r="CA481" s="29"/>
      <c r="CC481" s="29">
        <v>63892.16</v>
      </c>
      <c r="CD481" s="29">
        <v>149000</v>
      </c>
      <c r="CU481" s="29">
        <v>149000</v>
      </c>
      <c r="CV481" s="29">
        <v>31901.76</v>
      </c>
      <c r="CW481" s="29">
        <v>39990.4</v>
      </c>
      <c r="CX481" s="29">
        <v>141000</v>
      </c>
      <c r="CZ481" s="29">
        <v>165000</v>
      </c>
      <c r="DA481" s="29">
        <v>291000</v>
      </c>
      <c r="DB481" s="29">
        <v>301953.84</v>
      </c>
      <c r="DF481" s="22" t="s">
        <v>675</v>
      </c>
      <c r="DJ481" s="22" t="s">
        <v>1828</v>
      </c>
    </row>
    <row r="482" ht="14" hidden="1" customHeight="1" spans="1:122">
      <c r="A482" s="1" t="s">
        <v>2015</v>
      </c>
      <c r="B482" s="1" t="s">
        <v>1974</v>
      </c>
      <c r="C482" s="1" t="s">
        <v>1975</v>
      </c>
      <c r="D482" s="1" t="s">
        <v>1068</v>
      </c>
      <c r="E482" s="1" t="s">
        <v>149</v>
      </c>
      <c r="F482" s="1" t="s">
        <v>277</v>
      </c>
      <c r="G482" s="1" t="s">
        <v>157</v>
      </c>
      <c r="H482" s="1" t="s">
        <v>2016</v>
      </c>
      <c r="K482" s="1">
        <f t="shared" si="173"/>
        <v>0</v>
      </c>
      <c r="L482" s="7">
        <f t="shared" si="174"/>
        <v>49000</v>
      </c>
      <c r="M482" s="1">
        <f t="shared" si="175"/>
        <v>5.7885</v>
      </c>
      <c r="N482" s="13">
        <f t="shared" si="176"/>
        <v>0.049</v>
      </c>
      <c r="P482" s="1">
        <f t="shared" si="177"/>
        <v>1.7706</v>
      </c>
      <c r="Q482" s="1">
        <v>0</v>
      </c>
      <c r="S482" s="1" t="s">
        <v>130</v>
      </c>
      <c r="T482" s="1" t="e">
        <f>VLOOKUP($A482,'[1]Sheet 1'!$A:$AN,T$1,0)</f>
        <v>#N/A</v>
      </c>
      <c r="U482" s="1" t="s">
        <v>466</v>
      </c>
      <c r="V482" s="1" t="s">
        <v>132</v>
      </c>
      <c r="W482" s="1" t="s">
        <v>133</v>
      </c>
      <c r="X482" s="1" t="s">
        <v>134</v>
      </c>
      <c r="Y482" s="1" t="str">
        <f>VLOOKUP($A482,'[1]Sheet 1'!$A:$AN,Y$1,0)</f>
        <v>Strategy Approved</v>
      </c>
      <c r="Z482" s="1" t="str">
        <f>VLOOKUP($A482,'[1]Sheet 1'!$A:$AN,Z$1,0)</f>
        <v>GDLIMS</v>
      </c>
      <c r="AA482" s="1" t="s">
        <v>131</v>
      </c>
      <c r="AB482" s="1" t="s">
        <v>529</v>
      </c>
      <c r="AC482" s="1" t="s">
        <v>588</v>
      </c>
      <c r="AD482" s="1" t="e">
        <f>VLOOKUP($A482,'[1]Sheet 1'!$A:$AN,AD$1,0)</f>
        <v>#N/A</v>
      </c>
      <c r="AE482" s="1" t="e">
        <f>VLOOKUP($A482,'[1]Sheet 1'!$A:$AN,AE$1,0)</f>
        <v>#N/A</v>
      </c>
      <c r="AF482" s="1" t="s">
        <v>137</v>
      </c>
      <c r="AG482" s="1" t="e">
        <f>VLOOKUP($A482,'[1]Sheet 1'!$A:$AN,AG$1,0)</f>
        <v>#N/A</v>
      </c>
      <c r="AH482" s="1" t="e">
        <f>VLOOKUP($A482,'[1]Sheet 1'!$A:$AN,AH$1,0)</f>
        <v>#N/A</v>
      </c>
      <c r="AI482" s="1" t="e">
        <f>VLOOKUP($A482,'[1]Sheet 1'!$A:$AN,AI$1,0)</f>
        <v>#N/A</v>
      </c>
      <c r="AJ482" s="1" t="e">
        <f>VLOOKUP($A482,'[1]Sheet 1'!$A:$AN,AJ$1,0)</f>
        <v>#N/A</v>
      </c>
      <c r="AK482" s="1" t="e">
        <f>VLOOKUP($A482,'[1]Sheet 1'!$A:$AN,AK$1,0)</f>
        <v>#REF!</v>
      </c>
      <c r="AL482" s="1" t="e">
        <f>VLOOKUP($A482,'[1]Sheet 1'!$A:$AN,AL$1,0)</f>
        <v>#REF!</v>
      </c>
      <c r="AM482" s="1" t="e">
        <f>VLOOKUP($A482,'[1]Sheet 1'!$A:$AN,AM$1,0)</f>
        <v>#REF!</v>
      </c>
      <c r="AN482" s="1" t="e">
        <f>VLOOKUP($A482,'[1]Sheet 1'!$A:$AN,AN$1,0)</f>
        <v>#REF!</v>
      </c>
      <c r="AO482" s="22" t="s">
        <v>2017</v>
      </c>
      <c r="AW482" s="1" t="s">
        <v>172</v>
      </c>
      <c r="AZ482" s="22" t="s">
        <v>2016</v>
      </c>
      <c r="BA482" s="1" t="s">
        <v>2018</v>
      </c>
      <c r="BB482" s="1" t="s">
        <v>151</v>
      </c>
      <c r="BD482" s="1" t="s">
        <v>466</v>
      </c>
      <c r="BF482" s="1" t="s">
        <v>258</v>
      </c>
      <c r="BG482" s="1" t="s">
        <v>152</v>
      </c>
      <c r="BH482" s="1" t="s">
        <v>152</v>
      </c>
      <c r="BI482" s="23">
        <v>42933</v>
      </c>
      <c r="BJ482" s="23">
        <v>44925</v>
      </c>
      <c r="BK482" s="24">
        <v>3082.2</v>
      </c>
      <c r="BL482" s="1">
        <v>2</v>
      </c>
      <c r="CD482" s="29">
        <v>49000</v>
      </c>
      <c r="CU482" s="29">
        <v>49000</v>
      </c>
      <c r="CW482" s="29">
        <v>7000</v>
      </c>
      <c r="CX482" s="29">
        <v>21000</v>
      </c>
      <c r="CY482" s="29">
        <v>21000</v>
      </c>
      <c r="DA482" s="29">
        <v>1038996</v>
      </c>
      <c r="DB482" s="29">
        <v>49000</v>
      </c>
      <c r="DF482" s="22" t="s">
        <v>1068</v>
      </c>
      <c r="DJ482" s="22" t="s">
        <v>1068</v>
      </c>
      <c r="DM482" s="1">
        <v>0.1</v>
      </c>
      <c r="DN482" s="1">
        <v>0</v>
      </c>
      <c r="DO482" s="1">
        <v>1</v>
      </c>
      <c r="DP482" s="1">
        <v>6.7</v>
      </c>
      <c r="DQ482" s="1">
        <v>13.3</v>
      </c>
      <c r="DR482" s="1">
        <v>12.2</v>
      </c>
    </row>
    <row r="483" ht="14" hidden="1" customHeight="1" spans="1:121">
      <c r="A483" s="1" t="s">
        <v>2019</v>
      </c>
      <c r="B483" s="1" t="s">
        <v>1974</v>
      </c>
      <c r="C483" s="1" t="s">
        <v>1975</v>
      </c>
      <c r="D483" s="1" t="s">
        <v>1068</v>
      </c>
      <c r="E483" s="1" t="s">
        <v>149</v>
      </c>
      <c r="F483" s="1" t="s">
        <v>277</v>
      </c>
      <c r="G483" s="1" t="s">
        <v>129</v>
      </c>
      <c r="H483" s="1" t="s">
        <v>2020</v>
      </c>
      <c r="I483" s="1">
        <v>0</v>
      </c>
      <c r="J483" s="1">
        <v>0</v>
      </c>
      <c r="K483" s="1">
        <f t="shared" si="173"/>
        <v>0</v>
      </c>
      <c r="L483" s="7">
        <f t="shared" si="174"/>
        <v>988752</v>
      </c>
      <c r="M483" s="1">
        <f t="shared" si="175"/>
        <v>0.0227</v>
      </c>
      <c r="N483" s="13">
        <f t="shared" si="176"/>
        <v>0.988752</v>
      </c>
      <c r="P483" s="1">
        <f t="shared" si="177"/>
        <v>0</v>
      </c>
      <c r="Q483" s="1">
        <v>0</v>
      </c>
      <c r="S483" s="1" t="s">
        <v>130</v>
      </c>
      <c r="T483" s="1" t="str">
        <f>VLOOKUP($A483,'[1]Sheet 1'!$A:$AN,T$1,0)</f>
        <v>No</v>
      </c>
      <c r="U483" s="1" t="s">
        <v>466</v>
      </c>
      <c r="V483" s="1" t="s">
        <v>132</v>
      </c>
      <c r="W483" s="1" t="s">
        <v>569</v>
      </c>
      <c r="X483" s="1" t="s">
        <v>134</v>
      </c>
      <c r="Y483" s="1" t="str">
        <f>VLOOKUP($A483,'[1]Sheet 1'!$A:$AN,Y$1,0)</f>
        <v>Proposed Plan</v>
      </c>
      <c r="Z483" s="1" t="str">
        <f>VLOOKUP($A483,'[1]Sheet 1'!$A:$AN,Z$1,0)</f>
        <v>tbd_ DIT_GDD_TRD_GCDS_UPGRADE_impl.</v>
      </c>
      <c r="AA483" s="1" t="s">
        <v>131</v>
      </c>
      <c r="AB483" s="1" t="s">
        <v>529</v>
      </c>
      <c r="AC483" s="1" t="s">
        <v>588</v>
      </c>
      <c r="AD483" s="1" t="str">
        <f>VLOOKUP($A483,'[1]Sheet 1'!$A:$AN,AD$1,0)</f>
        <v>2020 Proposed</v>
      </c>
      <c r="AE483" s="1" t="str">
        <f>VLOOKUP($A483,'[1]Sheet 1'!$A:$AN,AE$1,0)</f>
        <v>SONAR - Available in Horizon</v>
      </c>
      <c r="AF483" s="1" t="s">
        <v>137</v>
      </c>
      <c r="AG483" s="1" t="str">
        <f>VLOOKUP($A483,'[1]Sheet 1'!$A:$AN,AG$1,0)</f>
        <v>Process Optimization &amp; Automation</v>
      </c>
      <c r="AH483" s="1" t="str">
        <f>VLOOKUP($A483,'[1]Sheet 1'!$A:$AN,AH$1,0)</f>
        <v>TRD Digital Labs </v>
      </c>
      <c r="AI483" s="1" t="str">
        <f>VLOOKUP($A483,'[1]Sheet 1'!$A:$AN,AI$1,0)</f>
        <v>TRD Labs</v>
      </c>
      <c r="AJ483" s="1" t="str">
        <f>VLOOKUP($A483,'[1]Sheet 1'!$A:$AN,AJ$1,0)</f>
        <v>Chemical Process and Drug Development</v>
      </c>
      <c r="AK483" s="1" t="e">
        <f>VLOOKUP($A483,'[1]Sheet 1'!$A:$AN,AK$1,0)</f>
        <v>#REF!</v>
      </c>
      <c r="AL483" s="1" t="e">
        <f>VLOOKUP($A483,'[1]Sheet 1'!$A:$AN,AL$1,0)</f>
        <v>#REF!</v>
      </c>
      <c r="AM483" s="1" t="e">
        <f>VLOOKUP($A483,'[1]Sheet 1'!$A:$AN,AM$1,0)</f>
        <v>#REF!</v>
      </c>
      <c r="AN483" s="1" t="e">
        <f>VLOOKUP($A483,'[1]Sheet 1'!$A:$AN,AN$1,0)</f>
        <v>#REF!</v>
      </c>
      <c r="AO483" s="22" t="s">
        <v>2021</v>
      </c>
      <c r="AW483" s="1" t="s">
        <v>141</v>
      </c>
      <c r="AZ483" s="22" t="s">
        <v>2020</v>
      </c>
      <c r="BA483" s="1" t="s">
        <v>2022</v>
      </c>
      <c r="BB483" s="1" t="s">
        <v>151</v>
      </c>
      <c r="BC483" s="1" t="s">
        <v>134</v>
      </c>
      <c r="BD483" s="1" t="s">
        <v>466</v>
      </c>
      <c r="BF483" s="1" t="s">
        <v>258</v>
      </c>
      <c r="BG483" s="1" t="s">
        <v>152</v>
      </c>
      <c r="BH483" s="1" t="s">
        <v>152</v>
      </c>
      <c r="BI483" s="23">
        <v>44207</v>
      </c>
      <c r="BJ483" s="23">
        <v>44774</v>
      </c>
      <c r="BK483" s="24">
        <v>23.7</v>
      </c>
      <c r="BL483" s="1">
        <v>0</v>
      </c>
      <c r="CD483" s="29">
        <v>988752</v>
      </c>
      <c r="CU483" s="29">
        <v>988752</v>
      </c>
      <c r="CX483" s="29">
        <v>494376</v>
      </c>
      <c r="CY483" s="29">
        <v>494376</v>
      </c>
      <c r="DB483" s="29">
        <v>988752</v>
      </c>
      <c r="DF483" s="22" t="s">
        <v>1068</v>
      </c>
      <c r="DJ483" s="22" t="s">
        <v>1068</v>
      </c>
      <c r="DQ483" s="1">
        <v>0.1</v>
      </c>
    </row>
    <row r="484" ht="14" hidden="1" customHeight="1" spans="1:114">
      <c r="A484" s="1" t="s">
        <v>2023</v>
      </c>
      <c r="B484" s="1" t="s">
        <v>1974</v>
      </c>
      <c r="C484" s="1" t="s">
        <v>1975</v>
      </c>
      <c r="D484" s="1" t="s">
        <v>1068</v>
      </c>
      <c r="E484" s="1" t="s">
        <v>149</v>
      </c>
      <c r="F484" s="1" t="s">
        <v>277</v>
      </c>
      <c r="G484" s="1" t="s">
        <v>129</v>
      </c>
      <c r="H484" s="1" t="s">
        <v>2024</v>
      </c>
      <c r="I484" s="1">
        <v>0</v>
      </c>
      <c r="J484" s="1">
        <v>0</v>
      </c>
      <c r="K484" s="1">
        <f t="shared" si="173"/>
        <v>0</v>
      </c>
      <c r="L484" s="7">
        <f t="shared" si="174"/>
        <v>349800</v>
      </c>
      <c r="M484" s="1">
        <f t="shared" si="175"/>
        <v>0</v>
      </c>
      <c r="N484" s="13">
        <f t="shared" si="176"/>
        <v>0.3498</v>
      </c>
      <c r="P484" s="1">
        <f t="shared" si="177"/>
        <v>0</v>
      </c>
      <c r="Q484" s="1">
        <v>0.29</v>
      </c>
      <c r="S484" s="1" t="s">
        <v>130</v>
      </c>
      <c r="T484" s="1" t="str">
        <f>VLOOKUP($A484,'[1]Sheet 1'!$A:$AN,T$1,0)</f>
        <v>No</v>
      </c>
      <c r="U484" s="1" t="s">
        <v>466</v>
      </c>
      <c r="V484" s="1" t="s">
        <v>132</v>
      </c>
      <c r="W484" s="1" t="s">
        <v>569</v>
      </c>
      <c r="X484" s="1" t="s">
        <v>134</v>
      </c>
      <c r="Y484" s="1" t="str">
        <f>VLOOKUP($A484,'[1]Sheet 1'!$A:$AN,Y$1,0)</f>
        <v>Proposed Plan</v>
      </c>
      <c r="Z484" s="1" t="str">
        <f>VLOOKUP($A484,'[1]Sheet 1'!$A:$AN,Z$1,0)</f>
        <v>tbd_DIT_GDD_TRD_Digital_Lab_Composer_impl.</v>
      </c>
      <c r="AA484" s="1" t="s">
        <v>131</v>
      </c>
      <c r="AB484" s="1" t="s">
        <v>529</v>
      </c>
      <c r="AC484" s="1" t="s">
        <v>588</v>
      </c>
      <c r="AD484" s="1" t="str">
        <f>VLOOKUP($A484,'[1]Sheet 1'!$A:$AN,AD$1,0)</f>
        <v>2020 Proposed</v>
      </c>
      <c r="AE484" s="1" t="str">
        <f>VLOOKUP($A484,'[1]Sheet 1'!$A:$AN,AE$1,0)</f>
        <v>SONAR - Available in Horizon</v>
      </c>
      <c r="AF484" s="1" t="s">
        <v>137</v>
      </c>
      <c r="AG484" s="1" t="str">
        <f>VLOOKUP($A484,'[1]Sheet 1'!$A:$AN,AG$1,0)</f>
        <v>Process Optimization &amp; Automation</v>
      </c>
      <c r="AH484" s="1" t="str">
        <f>VLOOKUP($A484,'[1]Sheet 1'!$A:$AN,AH$1,0)</f>
        <v>TRD Digital Labs </v>
      </c>
      <c r="AI484" s="1" t="str">
        <f>VLOOKUP($A484,'[1]Sheet 1'!$A:$AN,AI$1,0)</f>
        <v>TRD Labs</v>
      </c>
      <c r="AJ484" s="1" t="str">
        <f>VLOOKUP($A484,'[1]Sheet 1'!$A:$AN,AJ$1,0)</f>
        <v>Chemical Process and Drug Development</v>
      </c>
      <c r="AK484" s="1" t="e">
        <f>VLOOKUP($A484,'[1]Sheet 1'!$A:$AN,AK$1,0)</f>
        <v>#REF!</v>
      </c>
      <c r="AL484" s="1" t="e">
        <f>VLOOKUP($A484,'[1]Sheet 1'!$A:$AN,AL$1,0)</f>
        <v>#REF!</v>
      </c>
      <c r="AM484" s="1" t="e">
        <f>VLOOKUP($A484,'[1]Sheet 1'!$A:$AN,AM$1,0)</f>
        <v>#REF!</v>
      </c>
      <c r="AN484" s="1" t="e">
        <f>VLOOKUP($A484,'[1]Sheet 1'!$A:$AN,AN$1,0)</f>
        <v>#REF!</v>
      </c>
      <c r="AO484" s="22" t="s">
        <v>2025</v>
      </c>
      <c r="AW484" s="1" t="s">
        <v>141</v>
      </c>
      <c r="AZ484" s="22" t="s">
        <v>2024</v>
      </c>
      <c r="BA484" s="1" t="s">
        <v>2026</v>
      </c>
      <c r="BB484" s="1" t="s">
        <v>151</v>
      </c>
      <c r="BC484" s="1" t="s">
        <v>134</v>
      </c>
      <c r="BD484" s="1" t="s">
        <v>466</v>
      </c>
      <c r="BE484" s="22" t="s">
        <v>2027</v>
      </c>
      <c r="BF484" s="1" t="s">
        <v>258</v>
      </c>
      <c r="BG484" s="1" t="s">
        <v>152</v>
      </c>
      <c r="BH484" s="1" t="s">
        <v>152</v>
      </c>
      <c r="BI484" s="23">
        <v>44378</v>
      </c>
      <c r="BJ484" s="23">
        <v>44925</v>
      </c>
      <c r="CD484" s="29">
        <v>349800</v>
      </c>
      <c r="CU484" s="29">
        <v>349800</v>
      </c>
      <c r="CX484" s="29">
        <v>174900</v>
      </c>
      <c r="CY484" s="29">
        <v>174900</v>
      </c>
      <c r="DB484" s="29">
        <v>349800</v>
      </c>
      <c r="DF484" s="22" t="s">
        <v>1068</v>
      </c>
      <c r="DJ484" s="22" t="s">
        <v>1068</v>
      </c>
    </row>
    <row r="485" ht="14" hidden="1" customHeight="1" spans="1:114">
      <c r="A485" s="1" t="s">
        <v>2028</v>
      </c>
      <c r="B485" s="1" t="s">
        <v>1974</v>
      </c>
      <c r="C485" s="1" t="s">
        <v>1975</v>
      </c>
      <c r="D485" s="1" t="s">
        <v>1068</v>
      </c>
      <c r="E485" s="1" t="s">
        <v>149</v>
      </c>
      <c r="F485" s="1" t="s">
        <v>277</v>
      </c>
      <c r="G485" s="1" t="s">
        <v>129</v>
      </c>
      <c r="H485" s="1" t="s">
        <v>2029</v>
      </c>
      <c r="I485" s="1">
        <v>0</v>
      </c>
      <c r="J485" s="1">
        <v>0</v>
      </c>
      <c r="K485" s="1">
        <f t="shared" si="173"/>
        <v>0</v>
      </c>
      <c r="L485" s="7">
        <f t="shared" si="174"/>
        <v>300000</v>
      </c>
      <c r="M485" s="1">
        <f t="shared" si="175"/>
        <v>0</v>
      </c>
      <c r="N485" s="13">
        <f t="shared" si="176"/>
        <v>0.3</v>
      </c>
      <c r="P485" s="1">
        <f t="shared" si="177"/>
        <v>0</v>
      </c>
      <c r="Q485" s="1">
        <v>0</v>
      </c>
      <c r="S485" s="1" t="s">
        <v>130</v>
      </c>
      <c r="T485" s="1" t="str">
        <f>VLOOKUP($A485,'[1]Sheet 1'!$A:$AN,T$1,0)</f>
        <v>No</v>
      </c>
      <c r="U485" s="1" t="s">
        <v>466</v>
      </c>
      <c r="V485" s="1" t="s">
        <v>132</v>
      </c>
      <c r="W485" s="1" t="s">
        <v>569</v>
      </c>
      <c r="X485" s="1" t="s">
        <v>134</v>
      </c>
      <c r="Y485" s="1" t="str">
        <f>VLOOKUP($A485,'[1]Sheet 1'!$A:$AN,Y$1,0)</f>
        <v>Proposed Plan</v>
      </c>
      <c r="Z485" s="1" t="str">
        <f>VLOOKUP($A485,'[1]Sheet 1'!$A:$AN,Z$1,0)</f>
        <v>tbd_DIT_GDD_TRD_Digital_Labs Planning</v>
      </c>
      <c r="AA485" s="1" t="s">
        <v>131</v>
      </c>
      <c r="AB485" s="1" t="s">
        <v>529</v>
      </c>
      <c r="AC485" s="1" t="s">
        <v>588</v>
      </c>
      <c r="AD485" s="1" t="str">
        <f>VLOOKUP($A485,'[1]Sheet 1'!$A:$AN,AD$1,0)</f>
        <v>2020 Proposed</v>
      </c>
      <c r="AE485" s="1" t="str">
        <f>VLOOKUP($A485,'[1]Sheet 1'!$A:$AN,AE$1,0)</f>
        <v>SONAR - Available in Horizon</v>
      </c>
      <c r="AF485" s="1" t="s">
        <v>137</v>
      </c>
      <c r="AG485" s="1" t="str">
        <f>VLOOKUP($A485,'[1]Sheet 1'!$A:$AN,AG$1,0)</f>
        <v>Process Optimization &amp; Automation</v>
      </c>
      <c r="AH485" s="1" t="str">
        <f>VLOOKUP($A485,'[1]Sheet 1'!$A:$AN,AH$1,0)</f>
        <v>TRD Digital Labs </v>
      </c>
      <c r="AI485" s="1" t="str">
        <f>VLOOKUP($A485,'[1]Sheet 1'!$A:$AN,AI$1,0)</f>
        <v>TRD Labs</v>
      </c>
      <c r="AJ485" s="1" t="str">
        <f>VLOOKUP($A485,'[1]Sheet 1'!$A:$AN,AJ$1,0)</f>
        <v>Chemical Process and Drug Development</v>
      </c>
      <c r="AK485" s="1" t="e">
        <f>VLOOKUP($A485,'[1]Sheet 1'!$A:$AN,AK$1,0)</f>
        <v>#REF!</v>
      </c>
      <c r="AL485" s="1" t="e">
        <f>VLOOKUP($A485,'[1]Sheet 1'!$A:$AN,AL$1,0)</f>
        <v>#REF!</v>
      </c>
      <c r="AM485" s="1" t="e">
        <f>VLOOKUP($A485,'[1]Sheet 1'!$A:$AN,AM$1,0)</f>
        <v>#REF!</v>
      </c>
      <c r="AN485" s="1" t="e">
        <f>VLOOKUP($A485,'[1]Sheet 1'!$A:$AN,AN$1,0)</f>
        <v>#REF!</v>
      </c>
      <c r="AO485" s="22" t="s">
        <v>2030</v>
      </c>
      <c r="AW485" s="1" t="s">
        <v>141</v>
      </c>
      <c r="AZ485" s="22" t="s">
        <v>2029</v>
      </c>
      <c r="BA485" s="1" t="s">
        <v>2031</v>
      </c>
      <c r="BB485" s="1" t="s">
        <v>151</v>
      </c>
      <c r="BC485" s="1" t="s">
        <v>134</v>
      </c>
      <c r="BD485" s="1" t="s">
        <v>466</v>
      </c>
      <c r="BE485" s="22" t="s">
        <v>2032</v>
      </c>
      <c r="BF485" s="1" t="s">
        <v>377</v>
      </c>
      <c r="BG485" s="1" t="s">
        <v>152</v>
      </c>
      <c r="BH485" s="1" t="s">
        <v>152</v>
      </c>
      <c r="CD485" s="29">
        <v>300000</v>
      </c>
      <c r="CU485" s="29">
        <v>300000</v>
      </c>
      <c r="CX485" s="29">
        <v>150000</v>
      </c>
      <c r="CY485" s="29">
        <v>150000</v>
      </c>
      <c r="DB485" s="29">
        <v>300000</v>
      </c>
      <c r="DF485" s="22" t="s">
        <v>1068</v>
      </c>
      <c r="DJ485" s="22" t="s">
        <v>1068</v>
      </c>
    </row>
    <row r="486" ht="14" hidden="1" customHeight="1" spans="1:121">
      <c r="A486" s="1" t="s">
        <v>2033</v>
      </c>
      <c r="B486" s="1" t="s">
        <v>1974</v>
      </c>
      <c r="C486" s="1" t="s">
        <v>1975</v>
      </c>
      <c r="D486" s="1" t="s">
        <v>1068</v>
      </c>
      <c r="E486" s="1" t="s">
        <v>149</v>
      </c>
      <c r="F486" s="1" t="s">
        <v>277</v>
      </c>
      <c r="G486" s="1" t="s">
        <v>129</v>
      </c>
      <c r="H486" s="1" t="s">
        <v>2034</v>
      </c>
      <c r="I486" s="1">
        <v>0</v>
      </c>
      <c r="J486" s="1">
        <v>0</v>
      </c>
      <c r="K486" s="1">
        <f t="shared" si="173"/>
        <v>0</v>
      </c>
      <c r="L486" s="7">
        <f t="shared" si="174"/>
        <v>900000</v>
      </c>
      <c r="M486" s="1">
        <f t="shared" si="175"/>
        <v>0</v>
      </c>
      <c r="N486" s="13">
        <f t="shared" si="176"/>
        <v>0.9</v>
      </c>
      <c r="P486" s="1">
        <f t="shared" si="177"/>
        <v>0</v>
      </c>
      <c r="Q486" s="1">
        <v>0</v>
      </c>
      <c r="S486" s="1" t="s">
        <v>130</v>
      </c>
      <c r="T486" s="1" t="str">
        <f>VLOOKUP($A486,'[1]Sheet 1'!$A:$AN,T$1,0)</f>
        <v>No</v>
      </c>
      <c r="U486" s="1" t="s">
        <v>466</v>
      </c>
      <c r="V486" s="1" t="s">
        <v>132</v>
      </c>
      <c r="W486" s="1" t="s">
        <v>569</v>
      </c>
      <c r="X486" s="1" t="s">
        <v>134</v>
      </c>
      <c r="Y486" s="1" t="str">
        <f>VLOOKUP($A486,'[1]Sheet 1'!$A:$AN,Y$1,0)</f>
        <v>Proposed Plan</v>
      </c>
      <c r="Z486" s="1" t="str">
        <f>VLOOKUP($A486,'[1]Sheet 1'!$A:$AN,Z$1,0)</f>
        <v>tbd_DIT_GDD_TRD_Digital_Labs_Connect_Connectivity</v>
      </c>
      <c r="AA486" s="1" t="s">
        <v>131</v>
      </c>
      <c r="AB486" s="1" t="s">
        <v>529</v>
      </c>
      <c r="AC486" s="1" t="s">
        <v>588</v>
      </c>
      <c r="AD486" s="1" t="str">
        <f>VLOOKUP($A486,'[1]Sheet 1'!$A:$AN,AD$1,0)</f>
        <v>2020 Proposed</v>
      </c>
      <c r="AE486" s="1" t="str">
        <f>VLOOKUP($A486,'[1]Sheet 1'!$A:$AN,AE$1,0)</f>
        <v>SONAR - Available in Horizon</v>
      </c>
      <c r="AF486" s="1" t="s">
        <v>137</v>
      </c>
      <c r="AG486" s="1" t="str">
        <f>VLOOKUP($A486,'[1]Sheet 1'!$A:$AN,AG$1,0)</f>
        <v>Process Optimization &amp; Automation</v>
      </c>
      <c r="AH486" s="1" t="str">
        <f>VLOOKUP($A486,'[1]Sheet 1'!$A:$AN,AH$1,0)</f>
        <v>TRD Digital Labs </v>
      </c>
      <c r="AI486" s="1" t="str">
        <f>VLOOKUP($A486,'[1]Sheet 1'!$A:$AN,AI$1,0)</f>
        <v>TRD Labs</v>
      </c>
      <c r="AJ486" s="1" t="str">
        <f>VLOOKUP($A486,'[1]Sheet 1'!$A:$AN,AJ$1,0)</f>
        <v>Chemical Process and Drug Development</v>
      </c>
      <c r="AK486" s="1" t="e">
        <f>VLOOKUP($A486,'[1]Sheet 1'!$A:$AN,AK$1,0)</f>
        <v>#REF!</v>
      </c>
      <c r="AL486" s="1" t="e">
        <f>VLOOKUP($A486,'[1]Sheet 1'!$A:$AN,AL$1,0)</f>
        <v>#REF!</v>
      </c>
      <c r="AM486" s="1" t="e">
        <f>VLOOKUP($A486,'[1]Sheet 1'!$A:$AN,AM$1,0)</f>
        <v>#REF!</v>
      </c>
      <c r="AN486" s="1" t="e">
        <f>VLOOKUP($A486,'[1]Sheet 1'!$A:$AN,AN$1,0)</f>
        <v>#REF!</v>
      </c>
      <c r="AO486" s="22" t="s">
        <v>2035</v>
      </c>
      <c r="AW486" s="1" t="s">
        <v>141</v>
      </c>
      <c r="AZ486" s="22" t="s">
        <v>2034</v>
      </c>
      <c r="BA486" s="1" t="s">
        <v>2036</v>
      </c>
      <c r="BB486" s="1" t="s">
        <v>151</v>
      </c>
      <c r="BC486" s="1" t="s">
        <v>134</v>
      </c>
      <c r="BD486" s="1" t="s">
        <v>466</v>
      </c>
      <c r="BF486" s="1" t="s">
        <v>258</v>
      </c>
      <c r="BG486" s="1" t="s">
        <v>152</v>
      </c>
      <c r="BH486" s="1" t="s">
        <v>152</v>
      </c>
      <c r="BI486" s="23">
        <v>44137</v>
      </c>
      <c r="BJ486" s="23">
        <v>44552</v>
      </c>
      <c r="BK486" s="24">
        <v>3.9</v>
      </c>
      <c r="BL486" s="1">
        <v>0</v>
      </c>
      <c r="CD486" s="29">
        <v>900000</v>
      </c>
      <c r="CU486" s="29">
        <v>900000</v>
      </c>
      <c r="CX486" s="29">
        <v>450000</v>
      </c>
      <c r="CY486" s="29">
        <v>450000</v>
      </c>
      <c r="DB486" s="29">
        <v>900000</v>
      </c>
      <c r="DF486" s="22" t="s">
        <v>1068</v>
      </c>
      <c r="DJ486" s="22" t="s">
        <v>1068</v>
      </c>
      <c r="DP486" s="1">
        <v>0</v>
      </c>
      <c r="DQ486" s="1">
        <v>0</v>
      </c>
    </row>
    <row r="487" ht="14" hidden="1" customHeight="1" spans="1:114">
      <c r="A487" s="1" t="s">
        <v>2037</v>
      </c>
      <c r="B487" s="1" t="s">
        <v>1974</v>
      </c>
      <c r="C487" s="1" t="s">
        <v>1975</v>
      </c>
      <c r="D487" s="1" t="s">
        <v>1068</v>
      </c>
      <c r="E487" s="1" t="s">
        <v>149</v>
      </c>
      <c r="F487" s="1" t="s">
        <v>277</v>
      </c>
      <c r="G487" s="1" t="s">
        <v>129</v>
      </c>
      <c r="H487" s="1" t="s">
        <v>2038</v>
      </c>
      <c r="I487" s="1">
        <v>0</v>
      </c>
      <c r="J487" s="1">
        <v>0</v>
      </c>
      <c r="K487" s="1">
        <f t="shared" si="173"/>
        <v>0</v>
      </c>
      <c r="L487" s="7">
        <f t="shared" si="174"/>
        <v>280200</v>
      </c>
      <c r="M487" s="1">
        <f t="shared" si="175"/>
        <v>0</v>
      </c>
      <c r="N487" s="13">
        <f t="shared" si="176"/>
        <v>0.2802</v>
      </c>
      <c r="P487" s="1">
        <f t="shared" si="177"/>
        <v>0</v>
      </c>
      <c r="Q487" s="1">
        <v>0</v>
      </c>
      <c r="S487" s="1" t="s">
        <v>130</v>
      </c>
      <c r="T487" s="1" t="str">
        <f>VLOOKUP($A487,'[1]Sheet 1'!$A:$AN,T$1,0)</f>
        <v>No</v>
      </c>
      <c r="U487" s="1" t="s">
        <v>466</v>
      </c>
      <c r="V487" s="1" t="s">
        <v>132</v>
      </c>
      <c r="W487" s="1" t="s">
        <v>569</v>
      </c>
      <c r="X487" s="1" t="s">
        <v>134</v>
      </c>
      <c r="Y487" s="1" t="str">
        <f>VLOOKUP($A487,'[1]Sheet 1'!$A:$AN,Y$1,0)</f>
        <v>Proposed Plan</v>
      </c>
      <c r="Z487" s="1" t="str">
        <f>VLOOKUP($A487,'[1]Sheet 1'!$A:$AN,Z$1,0)</f>
        <v>tbd_DIT_GDD_TRD_Digital_Labs_GRACE_impl.</v>
      </c>
      <c r="AA487" s="1" t="s">
        <v>131</v>
      </c>
      <c r="AB487" s="1" t="s">
        <v>529</v>
      </c>
      <c r="AC487" s="1" t="s">
        <v>588</v>
      </c>
      <c r="AD487" s="1" t="str">
        <f>VLOOKUP($A487,'[1]Sheet 1'!$A:$AN,AD$1,0)</f>
        <v>2020 Proposed</v>
      </c>
      <c r="AE487" s="1" t="str">
        <f>VLOOKUP($A487,'[1]Sheet 1'!$A:$AN,AE$1,0)</f>
        <v>SONAR - Available in Horizon</v>
      </c>
      <c r="AF487" s="1" t="s">
        <v>137</v>
      </c>
      <c r="AG487" s="1" t="str">
        <f>VLOOKUP($A487,'[1]Sheet 1'!$A:$AN,AG$1,0)</f>
        <v>Process Optimization &amp; Automation</v>
      </c>
      <c r="AH487" s="1" t="str">
        <f>VLOOKUP($A487,'[1]Sheet 1'!$A:$AN,AH$1,0)</f>
        <v>TRD Digital Labs </v>
      </c>
      <c r="AI487" s="1" t="str">
        <f>VLOOKUP($A487,'[1]Sheet 1'!$A:$AN,AI$1,0)</f>
        <v>TRD Labs</v>
      </c>
      <c r="AJ487" s="1" t="str">
        <f>VLOOKUP($A487,'[1]Sheet 1'!$A:$AN,AJ$1,0)</f>
        <v>Chemical Process and Drug Development</v>
      </c>
      <c r="AK487" s="1" t="e">
        <f>VLOOKUP($A487,'[1]Sheet 1'!$A:$AN,AK$1,0)</f>
        <v>#REF!</v>
      </c>
      <c r="AL487" s="1" t="e">
        <f>VLOOKUP($A487,'[1]Sheet 1'!$A:$AN,AL$1,0)</f>
        <v>#REF!</v>
      </c>
      <c r="AM487" s="1" t="e">
        <f>VLOOKUP($A487,'[1]Sheet 1'!$A:$AN,AM$1,0)</f>
        <v>#REF!</v>
      </c>
      <c r="AN487" s="1" t="e">
        <f>VLOOKUP($A487,'[1]Sheet 1'!$A:$AN,AN$1,0)</f>
        <v>#REF!</v>
      </c>
      <c r="AO487" s="22" t="s">
        <v>2039</v>
      </c>
      <c r="AW487" s="1" t="s">
        <v>141</v>
      </c>
      <c r="AZ487" s="22" t="s">
        <v>2038</v>
      </c>
      <c r="BA487" s="1" t="s">
        <v>2040</v>
      </c>
      <c r="BB487" s="1" t="s">
        <v>151</v>
      </c>
      <c r="BC487" s="1" t="s">
        <v>134</v>
      </c>
      <c r="BD487" s="1" t="s">
        <v>466</v>
      </c>
      <c r="BF487" s="1" t="s">
        <v>258</v>
      </c>
      <c r="BG487" s="1" t="s">
        <v>152</v>
      </c>
      <c r="BH487" s="1" t="s">
        <v>152</v>
      </c>
      <c r="BI487" s="23">
        <v>44440</v>
      </c>
      <c r="BJ487" s="23">
        <v>44651</v>
      </c>
      <c r="CD487" s="29">
        <v>280200</v>
      </c>
      <c r="CU487" s="29">
        <v>280200</v>
      </c>
      <c r="CX487" s="29">
        <v>140100</v>
      </c>
      <c r="CY487" s="29">
        <v>140100</v>
      </c>
      <c r="DB487" s="29">
        <v>280200</v>
      </c>
      <c r="DF487" s="22" t="s">
        <v>1068</v>
      </c>
      <c r="DJ487" s="22" t="s">
        <v>1068</v>
      </c>
    </row>
    <row r="488" ht="14" hidden="1" customHeight="1" spans="1:114">
      <c r="A488" s="1" t="s">
        <v>2041</v>
      </c>
      <c r="B488" s="1" t="s">
        <v>1974</v>
      </c>
      <c r="C488" s="1" t="s">
        <v>1975</v>
      </c>
      <c r="D488" s="1" t="s">
        <v>1068</v>
      </c>
      <c r="E488" s="1" t="s">
        <v>149</v>
      </c>
      <c r="F488" s="1" t="s">
        <v>277</v>
      </c>
      <c r="G488" s="1" t="s">
        <v>129</v>
      </c>
      <c r="H488" s="1" t="s">
        <v>2042</v>
      </c>
      <c r="I488" s="1">
        <v>0</v>
      </c>
      <c r="J488" s="1">
        <v>0</v>
      </c>
      <c r="K488" s="1">
        <f t="shared" si="173"/>
        <v>116056.02</v>
      </c>
      <c r="L488" s="7">
        <f t="shared" si="174"/>
        <v>61600.01</v>
      </c>
      <c r="M488" s="1">
        <f t="shared" si="175"/>
        <v>0</v>
      </c>
      <c r="N488" s="13">
        <f t="shared" si="176"/>
        <v>0.17765603</v>
      </c>
      <c r="P488" s="1">
        <f t="shared" si="177"/>
        <v>0</v>
      </c>
      <c r="Q488" s="1">
        <v>0</v>
      </c>
      <c r="S488" s="1" t="s">
        <v>130</v>
      </c>
      <c r="T488" s="1" t="str">
        <f>VLOOKUP($A488,'[1]Sheet 1'!$A:$AN,T$1,0)</f>
        <v>No</v>
      </c>
      <c r="U488" s="1" t="s">
        <v>466</v>
      </c>
      <c r="V488" s="1" t="s">
        <v>132</v>
      </c>
      <c r="W488" s="1" t="s">
        <v>569</v>
      </c>
      <c r="X488" s="1" t="s">
        <v>134</v>
      </c>
      <c r="Y488" s="1" t="str">
        <f>VLOOKUP($A488,'[1]Sheet 1'!$A:$AN,Y$1,0)</f>
        <v>Strategy Approved</v>
      </c>
      <c r="Z488" s="1" t="str">
        <f>VLOOKUP($A488,'[1]Sheet 1'!$A:$AN,Z$1,0)</f>
        <v>tbd_DIT_GDD_TRD_Digital_Labs_Spectrus</v>
      </c>
      <c r="AA488" s="1" t="s">
        <v>131</v>
      </c>
      <c r="AB488" s="1" t="s">
        <v>529</v>
      </c>
      <c r="AC488" s="1" t="s">
        <v>588</v>
      </c>
      <c r="AD488" s="1" t="str">
        <f>VLOOKUP($A488,'[1]Sheet 1'!$A:$AN,AD$1,0)</f>
        <v>2020 Proposed</v>
      </c>
      <c r="AE488" s="1" t="str">
        <f>VLOOKUP($A488,'[1]Sheet 1'!$A:$AN,AE$1,0)</f>
        <v>SONAR - Available in Horizon</v>
      </c>
      <c r="AF488" s="1" t="s">
        <v>137</v>
      </c>
      <c r="AG488" s="1" t="str">
        <f>VLOOKUP($A488,'[1]Sheet 1'!$A:$AN,AG$1,0)</f>
        <v>Process Optimization &amp; Automation</v>
      </c>
      <c r="AH488" s="1" t="str">
        <f>VLOOKUP($A488,'[1]Sheet 1'!$A:$AN,AH$1,0)</f>
        <v>TRD Digital Labs </v>
      </c>
      <c r="AI488" s="1" t="str">
        <f>VLOOKUP($A488,'[1]Sheet 1'!$A:$AN,AI$1,0)</f>
        <v>TRD Labs</v>
      </c>
      <c r="AJ488" s="1" t="str">
        <f>VLOOKUP($A488,'[1]Sheet 1'!$A:$AN,AJ$1,0)</f>
        <v>Chemical Process and Drug Development</v>
      </c>
      <c r="AK488" s="1" t="e">
        <f>VLOOKUP($A488,'[1]Sheet 1'!$A:$AN,AK$1,0)</f>
        <v>#REF!</v>
      </c>
      <c r="AL488" s="1" t="e">
        <f>VLOOKUP($A488,'[1]Sheet 1'!$A:$AN,AL$1,0)</f>
        <v>#REF!</v>
      </c>
      <c r="AM488" s="1" t="e">
        <f>VLOOKUP($A488,'[1]Sheet 1'!$A:$AN,AM$1,0)</f>
        <v>#REF!</v>
      </c>
      <c r="AN488" s="1" t="e">
        <f>VLOOKUP($A488,'[1]Sheet 1'!$A:$AN,AN$1,0)</f>
        <v>#REF!</v>
      </c>
      <c r="AO488" s="22" t="s">
        <v>2043</v>
      </c>
      <c r="AW488" s="1" t="s">
        <v>172</v>
      </c>
      <c r="AZ488" s="22" t="s">
        <v>2042</v>
      </c>
      <c r="BA488" s="1" t="s">
        <v>2044</v>
      </c>
      <c r="BB488" s="1" t="s">
        <v>151</v>
      </c>
      <c r="BC488" s="1" t="s">
        <v>134</v>
      </c>
      <c r="BD488" s="1" t="s">
        <v>466</v>
      </c>
      <c r="BE488" s="22" t="s">
        <v>2045</v>
      </c>
      <c r="BF488" s="1" t="s">
        <v>258</v>
      </c>
      <c r="BG488" s="1" t="s">
        <v>152</v>
      </c>
      <c r="BH488" s="1" t="s">
        <v>152</v>
      </c>
      <c r="BI488" s="23">
        <v>44197</v>
      </c>
      <c r="BJ488" s="23">
        <v>44651</v>
      </c>
      <c r="BM488" s="29">
        <v>116056.02</v>
      </c>
      <c r="BO488" s="29">
        <v>116056.02</v>
      </c>
      <c r="BP488" s="29">
        <v>116056.02</v>
      </c>
      <c r="CC488" s="29">
        <v>116056.02</v>
      </c>
      <c r="CE488" s="29">
        <v>61600.01</v>
      </c>
      <c r="CU488" s="29">
        <v>61600.01</v>
      </c>
      <c r="CV488" s="29">
        <v>116056.02</v>
      </c>
      <c r="CZ488" s="29">
        <v>111500</v>
      </c>
      <c r="DA488" s="29">
        <v>146700</v>
      </c>
      <c r="DB488" s="29">
        <v>177656.03</v>
      </c>
      <c r="DF488" s="22" t="s">
        <v>1068</v>
      </c>
      <c r="DJ488" s="22" t="s">
        <v>1068</v>
      </c>
    </row>
    <row r="489" ht="14" hidden="1" customHeight="1" spans="1:114">
      <c r="A489" s="1" t="s">
        <v>2046</v>
      </c>
      <c r="B489" s="1" t="s">
        <v>1974</v>
      </c>
      <c r="C489" s="1" t="s">
        <v>1975</v>
      </c>
      <c r="D489" s="1" t="s">
        <v>1068</v>
      </c>
      <c r="E489" s="1" t="s">
        <v>149</v>
      </c>
      <c r="F489" s="1" t="s">
        <v>277</v>
      </c>
      <c r="G489" s="1" t="s">
        <v>129</v>
      </c>
      <c r="H489" s="1" t="s">
        <v>2047</v>
      </c>
      <c r="I489" s="1">
        <v>0</v>
      </c>
      <c r="J489" s="1">
        <v>0</v>
      </c>
      <c r="K489" s="1">
        <f t="shared" si="173"/>
        <v>0</v>
      </c>
      <c r="L489" s="7">
        <f t="shared" si="174"/>
        <v>199800</v>
      </c>
      <c r="M489" s="1">
        <f t="shared" si="175"/>
        <v>0</v>
      </c>
      <c r="N489" s="13">
        <f t="shared" si="176"/>
        <v>0.1998</v>
      </c>
      <c r="P489" s="1">
        <f t="shared" si="177"/>
        <v>0</v>
      </c>
      <c r="Q489" s="1">
        <v>0</v>
      </c>
      <c r="S489" s="1" t="s">
        <v>130</v>
      </c>
      <c r="T489" s="1" t="str">
        <f>VLOOKUP($A489,'[1]Sheet 1'!$A:$AN,T$1,0)</f>
        <v>No</v>
      </c>
      <c r="U489" s="1" t="s">
        <v>466</v>
      </c>
      <c r="V489" s="1" t="s">
        <v>132</v>
      </c>
      <c r="W489" s="1" t="s">
        <v>569</v>
      </c>
      <c r="X489" s="1" t="s">
        <v>134</v>
      </c>
      <c r="Y489" s="1" t="str">
        <f>VLOOKUP($A489,'[1]Sheet 1'!$A:$AN,Y$1,0)</f>
        <v>Proposed Plan</v>
      </c>
      <c r="Z489" s="1" t="str">
        <f>VLOOKUP($A489,'[1]Sheet 1'!$A:$AN,Z$1,0)</f>
        <v>tbd_DIT_GDD_TRD_Platon_Enhancement</v>
      </c>
      <c r="AA489" s="1" t="s">
        <v>131</v>
      </c>
      <c r="AB489" s="1" t="s">
        <v>529</v>
      </c>
      <c r="AC489" s="1" t="s">
        <v>588</v>
      </c>
      <c r="AD489" s="1" t="str">
        <f>VLOOKUP($A489,'[1]Sheet 1'!$A:$AN,AD$1,0)</f>
        <v>2020 Proposed</v>
      </c>
      <c r="AE489" s="1" t="str">
        <f>VLOOKUP($A489,'[1]Sheet 1'!$A:$AN,AE$1,0)</f>
        <v>SONAR - Available in Horizon</v>
      </c>
      <c r="AF489" s="1" t="s">
        <v>137</v>
      </c>
      <c r="AG489" s="1" t="str">
        <f>VLOOKUP($A489,'[1]Sheet 1'!$A:$AN,AG$1,0)</f>
        <v>Process Optimization &amp; Automation</v>
      </c>
      <c r="AH489" s="1" t="str">
        <f>VLOOKUP($A489,'[1]Sheet 1'!$A:$AN,AH$1,0)</f>
        <v>TRD Digital Labs </v>
      </c>
      <c r="AI489" s="1" t="str">
        <f>VLOOKUP($A489,'[1]Sheet 1'!$A:$AN,AI$1,0)</f>
        <v>TRD Labs</v>
      </c>
      <c r="AJ489" s="1" t="str">
        <f>VLOOKUP($A489,'[1]Sheet 1'!$A:$AN,AJ$1,0)</f>
        <v>Chemical Process and Drug Development</v>
      </c>
      <c r="AK489" s="1" t="e">
        <f>VLOOKUP($A489,'[1]Sheet 1'!$A:$AN,AK$1,0)</f>
        <v>#REF!</v>
      </c>
      <c r="AL489" s="1" t="e">
        <f>VLOOKUP($A489,'[1]Sheet 1'!$A:$AN,AL$1,0)</f>
        <v>#REF!</v>
      </c>
      <c r="AM489" s="1" t="e">
        <f>VLOOKUP($A489,'[1]Sheet 1'!$A:$AN,AM$1,0)</f>
        <v>#REF!</v>
      </c>
      <c r="AN489" s="1" t="e">
        <f>VLOOKUP($A489,'[1]Sheet 1'!$A:$AN,AN$1,0)</f>
        <v>#REF!</v>
      </c>
      <c r="AO489" s="22" t="s">
        <v>2048</v>
      </c>
      <c r="AW489" s="1" t="s">
        <v>141</v>
      </c>
      <c r="AZ489" s="22" t="s">
        <v>2047</v>
      </c>
      <c r="BA489" s="1" t="s">
        <v>2049</v>
      </c>
      <c r="BB489" s="1" t="s">
        <v>151</v>
      </c>
      <c r="BC489" s="1" t="s">
        <v>537</v>
      </c>
      <c r="BD489" s="1" t="s">
        <v>466</v>
      </c>
      <c r="BE489" s="22" t="s">
        <v>2050</v>
      </c>
      <c r="BF489" s="1" t="s">
        <v>258</v>
      </c>
      <c r="BG489" s="1" t="s">
        <v>152</v>
      </c>
      <c r="BH489" s="1" t="s">
        <v>152</v>
      </c>
      <c r="BI489" s="23">
        <v>44410</v>
      </c>
      <c r="BJ489" s="23">
        <v>44560</v>
      </c>
      <c r="CD489" s="29">
        <v>199800</v>
      </c>
      <c r="CU489" s="29">
        <v>199800</v>
      </c>
      <c r="CX489" s="29">
        <v>99900</v>
      </c>
      <c r="CY489" s="29">
        <v>99900</v>
      </c>
      <c r="DB489" s="29">
        <v>199800</v>
      </c>
      <c r="DF489" s="22" t="s">
        <v>1068</v>
      </c>
      <c r="DJ489" s="22" t="s">
        <v>1068</v>
      </c>
    </row>
    <row r="490" ht="14" hidden="1" customHeight="1" spans="1:121">
      <c r="A490" s="1" t="s">
        <v>2051</v>
      </c>
      <c r="B490" s="1" t="s">
        <v>1974</v>
      </c>
      <c r="C490" s="1" t="s">
        <v>1975</v>
      </c>
      <c r="D490" s="1" t="s">
        <v>1068</v>
      </c>
      <c r="E490" s="1" t="s">
        <v>149</v>
      </c>
      <c r="F490" s="1" t="s">
        <v>277</v>
      </c>
      <c r="G490" s="1" t="s">
        <v>129</v>
      </c>
      <c r="H490" s="1" t="s">
        <v>2052</v>
      </c>
      <c r="I490" s="1">
        <v>1.6362758750002</v>
      </c>
      <c r="J490" s="1">
        <v>0</v>
      </c>
      <c r="K490" s="1">
        <f t="shared" si="173"/>
        <v>419297.38</v>
      </c>
      <c r="L490" s="7">
        <f t="shared" si="174"/>
        <v>1097900</v>
      </c>
      <c r="M490" s="1">
        <f t="shared" si="175"/>
        <v>0.0227</v>
      </c>
      <c r="N490" s="13">
        <f t="shared" si="176"/>
        <v>5.639281</v>
      </c>
      <c r="P490" s="1">
        <f t="shared" si="177"/>
        <v>0.0454</v>
      </c>
      <c r="Q490" s="1">
        <v>1</v>
      </c>
      <c r="S490" s="1" t="s">
        <v>130</v>
      </c>
      <c r="T490" s="1" t="str">
        <f>VLOOKUP($A490,'[1]Sheet 1'!$A:$AN,T$1,0)</f>
        <v>No</v>
      </c>
      <c r="U490" s="1" t="s">
        <v>466</v>
      </c>
      <c r="V490" s="1" t="s">
        <v>132</v>
      </c>
      <c r="W490" s="1" t="s">
        <v>569</v>
      </c>
      <c r="X490" s="1" t="s">
        <v>537</v>
      </c>
      <c r="Y490" s="1" t="str">
        <f>VLOOKUP($A490,'[1]Sheet 1'!$A:$AN,Y$1,0)</f>
        <v>Strategy Approved</v>
      </c>
      <c r="Z490" s="1" t="str">
        <f>VLOOKUP($A490,'[1]Sheet 1'!$A:$AN,Z$1,0)</f>
        <v>Umbrella Digital Lab Rollout 2018</v>
      </c>
      <c r="AA490" s="1" t="s">
        <v>131</v>
      </c>
      <c r="AB490" s="1" t="s">
        <v>529</v>
      </c>
      <c r="AC490" s="1" t="s">
        <v>588</v>
      </c>
      <c r="AD490" s="1" t="str">
        <f>VLOOKUP($A490,'[1]Sheet 1'!$A:$AN,AD$1,0)</f>
        <v>2020 Ongoing</v>
      </c>
      <c r="AE490" s="1" t="str">
        <f>VLOOKUP($A490,'[1]Sheet 1'!$A:$AN,AE$1,0)</f>
        <v>SONAR - Available in Horizon</v>
      </c>
      <c r="AF490" s="1" t="s">
        <v>137</v>
      </c>
      <c r="AG490" s="1" t="str">
        <f>VLOOKUP($A490,'[1]Sheet 1'!$A:$AN,AG$1,0)</f>
        <v>Process Optimization &amp; Automation</v>
      </c>
      <c r="AH490" s="1" t="str">
        <f>VLOOKUP($A490,'[1]Sheet 1'!$A:$AN,AH$1,0)</f>
        <v>TRD Digital Labs </v>
      </c>
      <c r="AI490" s="1" t="str">
        <f>VLOOKUP($A490,'[1]Sheet 1'!$A:$AN,AI$1,0)</f>
        <v>TRD Labs</v>
      </c>
      <c r="AJ490" s="1" t="str">
        <f>VLOOKUP($A490,'[1]Sheet 1'!$A:$AN,AJ$1,0)</f>
        <v>Chemical Process and Drug Development</v>
      </c>
      <c r="AK490" s="1" t="e">
        <f>VLOOKUP($A490,'[1]Sheet 1'!$A:$AN,AK$1,0)</f>
        <v>#REF!</v>
      </c>
      <c r="AL490" s="1" t="e">
        <f>VLOOKUP($A490,'[1]Sheet 1'!$A:$AN,AL$1,0)</f>
        <v>#REF!</v>
      </c>
      <c r="AM490" s="1" t="e">
        <f>VLOOKUP($A490,'[1]Sheet 1'!$A:$AN,AM$1,0)</f>
        <v>#REF!</v>
      </c>
      <c r="AN490" s="1" t="e">
        <f>VLOOKUP($A490,'[1]Sheet 1'!$A:$AN,AN$1,0)</f>
        <v>#REF!</v>
      </c>
      <c r="AO490" s="22" t="s">
        <v>2053</v>
      </c>
      <c r="AW490" s="1" t="s">
        <v>172</v>
      </c>
      <c r="AZ490" s="22" t="s">
        <v>2052</v>
      </c>
      <c r="BA490" s="1" t="s">
        <v>1976</v>
      </c>
      <c r="BB490" s="1" t="s">
        <v>151</v>
      </c>
      <c r="BC490" s="1" t="s">
        <v>537</v>
      </c>
      <c r="BD490" s="1" t="s">
        <v>466</v>
      </c>
      <c r="BE490" s="22" t="s">
        <v>2054</v>
      </c>
      <c r="BF490" s="1" t="s">
        <v>258</v>
      </c>
      <c r="BG490" s="1" t="s">
        <v>152</v>
      </c>
      <c r="BH490" s="1" t="s">
        <v>152</v>
      </c>
      <c r="BI490" s="23">
        <v>43048</v>
      </c>
      <c r="BJ490" s="23">
        <v>44925</v>
      </c>
      <c r="BK490" s="24">
        <v>45.6</v>
      </c>
      <c r="BL490" s="1">
        <v>0</v>
      </c>
      <c r="BM490" s="29">
        <v>4541381</v>
      </c>
      <c r="BO490" s="29">
        <v>4541381</v>
      </c>
      <c r="BP490" s="29">
        <v>44569.69</v>
      </c>
      <c r="BQ490" s="29">
        <v>59029.22</v>
      </c>
      <c r="BR490" s="29">
        <v>214159.03</v>
      </c>
      <c r="BS490" s="29">
        <v>50275.72</v>
      </c>
      <c r="BT490" s="29">
        <v>51263.72</v>
      </c>
      <c r="BU490" s="29"/>
      <c r="BV490" s="29"/>
      <c r="BW490" s="29"/>
      <c r="BX490" s="29"/>
      <c r="BY490" s="29"/>
      <c r="BZ490" s="29"/>
      <c r="CA490" s="29"/>
      <c r="CC490" s="29">
        <v>419297.38</v>
      </c>
      <c r="CD490" s="29">
        <v>1097900</v>
      </c>
      <c r="CU490" s="29">
        <v>1097900</v>
      </c>
      <c r="CV490" s="29">
        <v>317757.94</v>
      </c>
      <c r="CW490" s="29">
        <v>354039.44</v>
      </c>
      <c r="CX490" s="29">
        <v>595200</v>
      </c>
      <c r="CY490" s="29">
        <v>250200</v>
      </c>
      <c r="DA490" s="29">
        <v>1720000</v>
      </c>
      <c r="DB490" s="29">
        <v>5639281</v>
      </c>
      <c r="DF490" s="22" t="s">
        <v>1068</v>
      </c>
      <c r="DJ490" s="22" t="s">
        <v>1068</v>
      </c>
      <c r="DM490" s="1">
        <v>0</v>
      </c>
      <c r="DN490" s="1">
        <v>0.1</v>
      </c>
      <c r="DO490" s="1">
        <v>0</v>
      </c>
      <c r="DP490" s="1">
        <v>0.1</v>
      </c>
      <c r="DQ490" s="1">
        <v>0.1</v>
      </c>
    </row>
    <row r="491" ht="14" customHeight="1" spans="1:120">
      <c r="A491" s="1">
        <v>16017</v>
      </c>
      <c r="B491" s="1" t="s">
        <v>2055</v>
      </c>
      <c r="C491" s="1" t="s">
        <v>2056</v>
      </c>
      <c r="D491" s="1" t="s">
        <v>248</v>
      </c>
      <c r="E491" s="1" t="s">
        <v>127</v>
      </c>
      <c r="F491" s="1" t="s">
        <v>128</v>
      </c>
      <c r="G491" s="1" t="s">
        <v>249</v>
      </c>
      <c r="H491" s="1">
        <v>0</v>
      </c>
      <c r="I491" s="1">
        <v>0</v>
      </c>
      <c r="J491" s="1">
        <v>0</v>
      </c>
      <c r="K491" s="7">
        <f t="shared" si="173"/>
        <v>0</v>
      </c>
      <c r="L491" s="7">
        <f t="shared" si="174"/>
        <v>0</v>
      </c>
      <c r="M491" s="1">
        <f t="shared" si="175"/>
        <v>0</v>
      </c>
      <c r="N491" s="13">
        <f t="shared" si="176"/>
        <v>0.1169093</v>
      </c>
      <c r="P491" s="1">
        <f t="shared" si="177"/>
        <v>0</v>
      </c>
      <c r="Q491" s="1">
        <v>0</v>
      </c>
      <c r="S491" s="1" t="s">
        <v>130</v>
      </c>
      <c r="T491" s="1" t="str">
        <f>VLOOKUP($A491,'[1]Sheet 1'!$A:$AN,T$1,0)</f>
        <v>No</v>
      </c>
      <c r="U491" s="1" t="s">
        <v>131</v>
      </c>
      <c r="V491" s="1" t="s">
        <v>132</v>
      </c>
      <c r="W491" s="1" t="s">
        <v>569</v>
      </c>
      <c r="X491" s="1" t="s">
        <v>134</v>
      </c>
      <c r="Y491" s="1" t="str">
        <f>VLOOKUP($A491,'[1]Sheet 1'!$A:$AN,Y$1,0)</f>
        <v>Strategy Approved</v>
      </c>
      <c r="Z491" s="1" t="str">
        <f>VLOOKUP($A491,'[1]Sheet 1'!$A:$AN,Z$1,0)</f>
        <v>RA GMP Request tool</v>
      </c>
      <c r="AA491" s="1" t="s">
        <v>131</v>
      </c>
      <c r="AB491" s="1" t="s">
        <v>529</v>
      </c>
      <c r="AC491" s="1" t="s">
        <v>159</v>
      </c>
      <c r="AD491" s="1" t="str">
        <f>VLOOKUP($A491,'[1]Sheet 1'!$A:$AN,AD$1,0)</f>
        <v>2020 End</v>
      </c>
      <c r="AE491" s="1" t="str">
        <f>VLOOKUP($A491,'[1]Sheet 1'!$A:$AN,AE$1,0)</f>
        <v>SONAR - Available in Horizon</v>
      </c>
      <c r="AF491" s="1" t="s">
        <v>137</v>
      </c>
      <c r="AG491" s="1" t="str">
        <f>VLOOKUP($A491,'[1]Sheet 1'!$A:$AN,AG$1,0)</f>
        <v>Process Optimization &amp; Automation</v>
      </c>
      <c r="AH491" s="1">
        <f>VLOOKUP($A491,'[1]Sheet 1'!$A:$AN,AH$1,0)</f>
        <v>0</v>
      </c>
      <c r="AI491" s="1" t="str">
        <f>VLOOKUP($A491,'[1]Sheet 1'!$A:$AN,AI$1,0)</f>
        <v>Regulatory</v>
      </c>
      <c r="AJ491" s="1" t="str">
        <f>VLOOKUP($A491,'[1]Sheet 1'!$A:$AN,AJ$1,0)</f>
        <v>Publishing and Submission Magement</v>
      </c>
      <c r="AK491" s="1" t="e">
        <f>VLOOKUP($A491,'[1]Sheet 1'!$A:$AN,AK$1,0)</f>
        <v>#REF!</v>
      </c>
      <c r="AL491" s="1" t="e">
        <f>VLOOKUP($A491,'[1]Sheet 1'!$A:$AN,AL$1,0)</f>
        <v>#REF!</v>
      </c>
      <c r="AM491" s="1" t="e">
        <f>VLOOKUP($A491,'[1]Sheet 1'!$A:$AN,AM$1,0)</f>
        <v>#REF!</v>
      </c>
      <c r="AN491" s="1" t="e">
        <f>VLOOKUP($A491,'[1]Sheet 1'!$A:$AN,AN$1,0)</f>
        <v>#REF!</v>
      </c>
      <c r="AO491" s="22" t="s">
        <v>2056</v>
      </c>
      <c r="AQ491" s="22" t="s">
        <v>2055</v>
      </c>
      <c r="AR491" s="1" t="s">
        <v>250</v>
      </c>
      <c r="AS491" s="1" t="s">
        <v>139</v>
      </c>
      <c r="AT491" s="1" t="s">
        <v>132</v>
      </c>
      <c r="AU491" s="1" t="s">
        <v>134</v>
      </c>
      <c r="AV491" s="1" t="s">
        <v>140</v>
      </c>
      <c r="AW491" s="1" t="s">
        <v>172</v>
      </c>
      <c r="AX491" s="1" t="s">
        <v>173</v>
      </c>
      <c r="AY491" s="22" t="s">
        <v>2057</v>
      </c>
      <c r="BI491" s="23">
        <v>43493</v>
      </c>
      <c r="BJ491" s="23">
        <v>44349</v>
      </c>
      <c r="BK491" s="24">
        <v>4.8</v>
      </c>
      <c r="BL491" s="1">
        <v>0</v>
      </c>
      <c r="BM491" s="29">
        <v>116909.3</v>
      </c>
      <c r="BO491" s="29">
        <v>116909.3</v>
      </c>
      <c r="CT491" s="1" t="s">
        <v>227</v>
      </c>
      <c r="DA491" s="29">
        <v>138909.3</v>
      </c>
      <c r="DB491" s="29">
        <v>116909.3</v>
      </c>
      <c r="DE491" s="22" t="s">
        <v>248</v>
      </c>
      <c r="DO491" s="1">
        <v>0</v>
      </c>
      <c r="DP491" s="1">
        <v>0</v>
      </c>
    </row>
    <row r="492" ht="14" hidden="1" customHeight="1" spans="1:120">
      <c r="A492" s="1" t="s">
        <v>2058</v>
      </c>
      <c r="B492" s="1" t="s">
        <v>2055</v>
      </c>
      <c r="C492" s="1" t="s">
        <v>2056</v>
      </c>
      <c r="D492" s="1" t="s">
        <v>248</v>
      </c>
      <c r="E492" s="1" t="s">
        <v>149</v>
      </c>
      <c r="F492" s="1" t="s">
        <v>128</v>
      </c>
      <c r="G492" s="1" t="s">
        <v>249</v>
      </c>
      <c r="H492" s="1" t="s">
        <v>2059</v>
      </c>
      <c r="I492" s="1">
        <v>0</v>
      </c>
      <c r="J492" s="1">
        <v>0</v>
      </c>
      <c r="K492" s="1">
        <f t="shared" si="173"/>
        <v>0</v>
      </c>
      <c r="L492" s="7">
        <f t="shared" si="174"/>
        <v>0</v>
      </c>
      <c r="M492" s="1">
        <f t="shared" si="175"/>
        <v>0</v>
      </c>
      <c r="N492" s="13">
        <f t="shared" si="176"/>
        <v>0.1169093</v>
      </c>
      <c r="P492" s="1">
        <f t="shared" si="177"/>
        <v>0</v>
      </c>
      <c r="Q492" s="1">
        <v>0</v>
      </c>
      <c r="S492" s="1" t="s">
        <v>130</v>
      </c>
      <c r="T492" s="1" t="str">
        <f>VLOOKUP($A492,'[1]Sheet 1'!$A:$AN,T$1,0)</f>
        <v>No</v>
      </c>
      <c r="U492" s="1" t="s">
        <v>131</v>
      </c>
      <c r="V492" s="1" t="s">
        <v>132</v>
      </c>
      <c r="W492" s="1" t="s">
        <v>569</v>
      </c>
      <c r="X492" s="1" t="s">
        <v>134</v>
      </c>
      <c r="Y492" s="1" t="str">
        <f>VLOOKUP($A492,'[1]Sheet 1'!$A:$AN,Y$1,0)</f>
        <v>Strategy Approved</v>
      </c>
      <c r="Z492" s="1" t="str">
        <f>VLOOKUP($A492,'[1]Sheet 1'!$A:$AN,Z$1,0)</f>
        <v>RA GMP Request tool</v>
      </c>
      <c r="AA492" s="1" t="s">
        <v>131</v>
      </c>
      <c r="AB492" s="1" t="s">
        <v>529</v>
      </c>
      <c r="AC492" s="1" t="s">
        <v>159</v>
      </c>
      <c r="AD492" s="1" t="str">
        <f>VLOOKUP($A492,'[1]Sheet 1'!$A:$AN,AD$1,0)</f>
        <v>2020 End</v>
      </c>
      <c r="AE492" s="1" t="str">
        <f>VLOOKUP($A492,'[1]Sheet 1'!$A:$AN,AE$1,0)</f>
        <v>SONAR - Available in Horizon</v>
      </c>
      <c r="AF492" s="1" t="s">
        <v>137</v>
      </c>
      <c r="AG492" s="1" t="str">
        <f>VLOOKUP($A492,'[1]Sheet 1'!$A:$AN,AG$1,0)</f>
        <v>Process Optimization &amp; Automation</v>
      </c>
      <c r="AH492" s="1">
        <f>VLOOKUP($A492,'[1]Sheet 1'!$A:$AN,AH$1,0)</f>
        <v>0</v>
      </c>
      <c r="AI492" s="1" t="str">
        <f>VLOOKUP($A492,'[1]Sheet 1'!$A:$AN,AI$1,0)</f>
        <v>Regulatory</v>
      </c>
      <c r="AJ492" s="1" t="str">
        <f>VLOOKUP($A492,'[1]Sheet 1'!$A:$AN,AJ$1,0)</f>
        <v>Publishing and Submission Magement</v>
      </c>
      <c r="AK492" s="1" t="e">
        <f>VLOOKUP($A492,'[1]Sheet 1'!$A:$AN,AK$1,0)</f>
        <v>#REF!</v>
      </c>
      <c r="AL492" s="1" t="e">
        <f>VLOOKUP($A492,'[1]Sheet 1'!$A:$AN,AL$1,0)</f>
        <v>#REF!</v>
      </c>
      <c r="AM492" s="1" t="e">
        <f>VLOOKUP($A492,'[1]Sheet 1'!$A:$AN,AM$1,0)</f>
        <v>#REF!</v>
      </c>
      <c r="AN492" s="1" t="e">
        <f>VLOOKUP($A492,'[1]Sheet 1'!$A:$AN,AN$1,0)</f>
        <v>#REF!</v>
      </c>
      <c r="AO492" s="22" t="s">
        <v>2056</v>
      </c>
      <c r="AW492" s="1" t="s">
        <v>172</v>
      </c>
      <c r="AZ492" s="22" t="s">
        <v>2059</v>
      </c>
      <c r="BA492" s="1" t="s">
        <v>847</v>
      </c>
      <c r="BB492" s="1" t="s">
        <v>257</v>
      </c>
      <c r="BC492" s="1" t="s">
        <v>134</v>
      </c>
      <c r="BD492" s="1" t="s">
        <v>466</v>
      </c>
      <c r="BE492" s="22" t="s">
        <v>2060</v>
      </c>
      <c r="BF492" s="1" t="s">
        <v>258</v>
      </c>
      <c r="BG492" s="1" t="s">
        <v>152</v>
      </c>
      <c r="BH492" s="1" t="s">
        <v>152</v>
      </c>
      <c r="BI492" s="23">
        <v>43493</v>
      </c>
      <c r="BJ492" s="23">
        <v>44349</v>
      </c>
      <c r="BK492" s="24">
        <v>4.8</v>
      </c>
      <c r="BL492" s="1">
        <v>0</v>
      </c>
      <c r="BM492" s="29">
        <v>116909.3</v>
      </c>
      <c r="BO492" s="29">
        <v>116909.3</v>
      </c>
      <c r="DA492" s="29">
        <v>138909.3</v>
      </c>
      <c r="DB492" s="29">
        <v>116909.3</v>
      </c>
      <c r="DF492" s="22" t="s">
        <v>259</v>
      </c>
      <c r="DJ492" s="22" t="s">
        <v>259</v>
      </c>
      <c r="DO492" s="1">
        <v>0</v>
      </c>
      <c r="DP492" s="1">
        <v>0</v>
      </c>
    </row>
    <row r="493" ht="14" customHeight="1" spans="1:135">
      <c r="A493" s="1">
        <v>16014</v>
      </c>
      <c r="B493" s="1" t="s">
        <v>2061</v>
      </c>
      <c r="C493" s="1" t="s">
        <v>2062</v>
      </c>
      <c r="D493" s="1" t="s">
        <v>248</v>
      </c>
      <c r="E493" s="1" t="s">
        <v>127</v>
      </c>
      <c r="F493" s="1" t="s">
        <v>277</v>
      </c>
      <c r="G493" s="1" t="s">
        <v>249</v>
      </c>
      <c r="H493" s="1">
        <v>0</v>
      </c>
      <c r="I493" s="1">
        <v>0</v>
      </c>
      <c r="J493" s="1">
        <v>0</v>
      </c>
      <c r="K493" s="7">
        <f t="shared" si="173"/>
        <v>134313.72</v>
      </c>
      <c r="L493" s="7">
        <f t="shared" si="174"/>
        <v>314180</v>
      </c>
      <c r="M493" s="1">
        <f t="shared" si="175"/>
        <v>0.3178</v>
      </c>
      <c r="N493" s="13">
        <f t="shared" si="176"/>
        <v>1.61431189</v>
      </c>
      <c r="P493" s="1">
        <f t="shared" si="177"/>
        <v>0.5675</v>
      </c>
      <c r="Q493" s="1">
        <f>SUM(Q494:Q495)</f>
        <v>4.45</v>
      </c>
      <c r="S493" s="1" t="s">
        <v>130</v>
      </c>
      <c r="T493" s="1" t="str">
        <f>VLOOKUP($A493,'[1]Sheet 1'!$A:$AN,T$1,0)</f>
        <v>No</v>
      </c>
      <c r="U493" s="1" t="s">
        <v>131</v>
      </c>
      <c r="V493" s="1" t="s">
        <v>132</v>
      </c>
      <c r="W493" s="1" t="s">
        <v>569</v>
      </c>
      <c r="X493" s="1" t="s">
        <v>134</v>
      </c>
      <c r="Y493" s="1" t="str">
        <f>VLOOKUP($A493,'[1]Sheet 1'!$A:$AN,Y$1,0)</f>
        <v>Strategy Approved</v>
      </c>
      <c r="Z493" s="1" t="str">
        <f>VLOOKUP($A493,'[1]Sheet 1'!$A:$AN,Z$1,0)</f>
        <v>RA RegKnowMgmt Intel</v>
      </c>
      <c r="AA493" s="1" t="s">
        <v>466</v>
      </c>
      <c r="AB493" s="1" t="s">
        <v>529</v>
      </c>
      <c r="AC493" s="1" t="s">
        <v>159</v>
      </c>
      <c r="AD493" s="1" t="str">
        <f>VLOOKUP($A493,'[1]Sheet 1'!$A:$AN,AD$1,0)</f>
        <v>2020 Ongoing</v>
      </c>
      <c r="AE493" s="1" t="str">
        <f>VLOOKUP($A493,'[1]Sheet 1'!$A:$AN,AE$1,0)</f>
        <v>SONAR - Available in Horizon</v>
      </c>
      <c r="AF493" s="1" t="s">
        <v>610</v>
      </c>
      <c r="AG493" s="1" t="str">
        <f>VLOOKUP($A493,'[1]Sheet 1'!$A:$AN,AG$1,0)</f>
        <v>Data Strategy &amp; Management (incl. MDM)</v>
      </c>
      <c r="AH493" s="1">
        <f>VLOOKUP($A493,'[1]Sheet 1'!$A:$AN,AH$1,0)</f>
        <v>0</v>
      </c>
      <c r="AI493" s="1" t="str">
        <f>VLOOKUP($A493,'[1]Sheet 1'!$A:$AN,AI$1,0)</f>
        <v>Regulatory</v>
      </c>
      <c r="AJ493" s="1" t="str">
        <f>VLOOKUP($A493,'[1]Sheet 1'!$A:$AN,AJ$1,0)</f>
        <v>Regulatory Information Mgmt</v>
      </c>
      <c r="AK493" s="1" t="e">
        <f>VLOOKUP($A493,'[1]Sheet 1'!$A:$AN,AK$1,0)</f>
        <v>#REF!</v>
      </c>
      <c r="AL493" s="1" t="e">
        <f>VLOOKUP($A493,'[1]Sheet 1'!$A:$AN,AL$1,0)</f>
        <v>#REF!</v>
      </c>
      <c r="AM493" s="1" t="e">
        <f>VLOOKUP($A493,'[1]Sheet 1'!$A:$AN,AM$1,0)</f>
        <v>#REF!</v>
      </c>
      <c r="AN493" s="1" t="e">
        <f>VLOOKUP($A493,'[1]Sheet 1'!$A:$AN,AN$1,0)</f>
        <v>#REF!</v>
      </c>
      <c r="AO493" s="22" t="s">
        <v>2062</v>
      </c>
      <c r="AQ493" s="22" t="s">
        <v>2061</v>
      </c>
      <c r="AR493" s="1" t="s">
        <v>250</v>
      </c>
      <c r="AS493" s="1" t="s">
        <v>139</v>
      </c>
      <c r="AT493" s="1" t="s">
        <v>132</v>
      </c>
      <c r="AU493" s="1" t="s">
        <v>134</v>
      </c>
      <c r="AV493" s="1" t="s">
        <v>140</v>
      </c>
      <c r="AW493" s="1" t="s">
        <v>172</v>
      </c>
      <c r="AX493" s="1" t="s">
        <v>173</v>
      </c>
      <c r="AY493" s="22" t="s">
        <v>2063</v>
      </c>
      <c r="BI493" s="23">
        <v>43437</v>
      </c>
      <c r="BJ493" s="23">
        <v>44774</v>
      </c>
      <c r="BK493" s="24">
        <f t="shared" ref="BK493:CS493" si="181">SUM(BK494:BK495)</f>
        <v>1028.9</v>
      </c>
      <c r="BL493" s="24">
        <f t="shared" si="181"/>
        <v>0.7</v>
      </c>
      <c r="BM493" s="29">
        <f t="shared" si="181"/>
        <v>1300131.89</v>
      </c>
      <c r="BN493" s="24">
        <f t="shared" si="181"/>
        <v>0</v>
      </c>
      <c r="BO493" s="29">
        <f t="shared" si="181"/>
        <v>1300131.89</v>
      </c>
      <c r="BP493" s="29">
        <f t="shared" si="181"/>
        <v>45440.97</v>
      </c>
      <c r="BQ493" s="29">
        <f t="shared" si="181"/>
        <v>102837.85</v>
      </c>
      <c r="BR493" s="29">
        <f t="shared" si="181"/>
        <v>-13965.1</v>
      </c>
      <c r="BS493" s="24">
        <f t="shared" si="181"/>
        <v>0</v>
      </c>
      <c r="BT493" s="24">
        <f t="shared" si="181"/>
        <v>0</v>
      </c>
      <c r="BU493" s="24">
        <f t="shared" si="181"/>
        <v>0</v>
      </c>
      <c r="BV493" s="24">
        <f t="shared" si="181"/>
        <v>0</v>
      </c>
      <c r="BW493" s="24">
        <f t="shared" si="181"/>
        <v>0</v>
      </c>
      <c r="BX493" s="24">
        <f t="shared" si="181"/>
        <v>0</v>
      </c>
      <c r="BY493" s="24">
        <f t="shared" si="181"/>
        <v>0</v>
      </c>
      <c r="BZ493" s="24">
        <f t="shared" si="181"/>
        <v>0</v>
      </c>
      <c r="CA493" s="24">
        <f t="shared" si="181"/>
        <v>0</v>
      </c>
      <c r="CB493" s="24">
        <f t="shared" si="181"/>
        <v>0</v>
      </c>
      <c r="CC493" s="29">
        <f t="shared" si="181"/>
        <v>134313.72</v>
      </c>
      <c r="CD493" s="29">
        <f t="shared" si="181"/>
        <v>314180</v>
      </c>
      <c r="CE493" s="24">
        <f t="shared" si="181"/>
        <v>0</v>
      </c>
      <c r="CF493" s="24">
        <f t="shared" si="181"/>
        <v>0</v>
      </c>
      <c r="CG493" s="24">
        <f t="shared" si="181"/>
        <v>0</v>
      </c>
      <c r="CH493" s="24">
        <f t="shared" si="181"/>
        <v>0</v>
      </c>
      <c r="CI493" s="24">
        <f t="shared" si="181"/>
        <v>0</v>
      </c>
      <c r="CJ493" s="24">
        <f t="shared" si="181"/>
        <v>0</v>
      </c>
      <c r="CK493" s="24">
        <f t="shared" si="181"/>
        <v>0</v>
      </c>
      <c r="CL493" s="24">
        <f t="shared" si="181"/>
        <v>0</v>
      </c>
      <c r="CM493" s="24">
        <f t="shared" si="181"/>
        <v>0</v>
      </c>
      <c r="CN493" s="24">
        <f t="shared" si="181"/>
        <v>0</v>
      </c>
      <c r="CO493" s="24">
        <f t="shared" si="181"/>
        <v>0</v>
      </c>
      <c r="CP493" s="24">
        <f t="shared" si="181"/>
        <v>0</v>
      </c>
      <c r="CQ493" s="24">
        <f t="shared" si="181"/>
        <v>0</v>
      </c>
      <c r="CR493" s="24">
        <f t="shared" si="181"/>
        <v>0</v>
      </c>
      <c r="CS493" s="24">
        <f t="shared" si="181"/>
        <v>0</v>
      </c>
      <c r="CT493" s="1" t="s">
        <v>227</v>
      </c>
      <c r="CU493" s="29">
        <f t="shared" ref="CU493:DB493" si="182">SUM(CU494:CU495)</f>
        <v>314180</v>
      </c>
      <c r="CV493" s="29">
        <f t="shared" si="182"/>
        <v>134313.72</v>
      </c>
      <c r="CW493" s="29">
        <f t="shared" si="182"/>
        <v>112646</v>
      </c>
      <c r="CX493" s="29">
        <f t="shared" si="182"/>
        <v>0</v>
      </c>
      <c r="CY493" s="29">
        <f t="shared" si="182"/>
        <v>201534</v>
      </c>
      <c r="CZ493" s="29">
        <f t="shared" si="182"/>
        <v>0</v>
      </c>
      <c r="DA493" s="29">
        <f t="shared" si="182"/>
        <v>1504000.38</v>
      </c>
      <c r="DB493" s="29">
        <f t="shared" si="182"/>
        <v>1614311.89</v>
      </c>
      <c r="DE493" s="22" t="s">
        <v>248</v>
      </c>
      <c r="DK493" s="1">
        <f t="shared" ref="DK493:EE493" si="183">SUM(DK494:DK495)</f>
        <v>0</v>
      </c>
      <c r="DL493" s="1">
        <f t="shared" si="183"/>
        <v>0</v>
      </c>
      <c r="DM493" s="1">
        <f t="shared" si="183"/>
        <v>0</v>
      </c>
      <c r="DN493" s="1">
        <f t="shared" si="183"/>
        <v>0</v>
      </c>
      <c r="DO493" s="1">
        <f t="shared" si="183"/>
        <v>1</v>
      </c>
      <c r="DP493" s="1">
        <f t="shared" si="183"/>
        <v>1.5</v>
      </c>
      <c r="DQ493" s="1">
        <f t="shared" si="183"/>
        <v>1.4</v>
      </c>
      <c r="DR493" s="1">
        <f t="shared" si="183"/>
        <v>0</v>
      </c>
      <c r="DS493" s="1">
        <f t="shared" si="183"/>
        <v>0</v>
      </c>
      <c r="DT493" s="1">
        <f t="shared" si="183"/>
        <v>0</v>
      </c>
      <c r="DU493" s="1">
        <f t="shared" si="183"/>
        <v>0</v>
      </c>
      <c r="DV493" s="1">
        <f t="shared" si="183"/>
        <v>0</v>
      </c>
      <c r="DW493" s="1">
        <f t="shared" si="183"/>
        <v>0</v>
      </c>
      <c r="DX493" s="1">
        <f t="shared" si="183"/>
        <v>0</v>
      </c>
      <c r="DY493" s="1">
        <f t="shared" si="183"/>
        <v>0</v>
      </c>
      <c r="DZ493" s="1">
        <f t="shared" si="183"/>
        <v>0</v>
      </c>
      <c r="EA493" s="1">
        <f t="shared" si="183"/>
        <v>0</v>
      </c>
      <c r="EB493" s="1">
        <f t="shared" si="183"/>
        <v>0</v>
      </c>
      <c r="EC493" s="1">
        <f t="shared" si="183"/>
        <v>0</v>
      </c>
      <c r="ED493" s="1">
        <f t="shared" si="183"/>
        <v>0</v>
      </c>
      <c r="EE493" s="1">
        <f t="shared" si="183"/>
        <v>0</v>
      </c>
    </row>
    <row r="494" ht="14" hidden="1" customHeight="1" spans="1:121">
      <c r="A494" s="1" t="s">
        <v>2064</v>
      </c>
      <c r="B494" s="1" t="s">
        <v>2061</v>
      </c>
      <c r="C494" s="1" t="s">
        <v>2062</v>
      </c>
      <c r="D494" s="1" t="s">
        <v>248</v>
      </c>
      <c r="E494" s="1" t="s">
        <v>149</v>
      </c>
      <c r="F494" s="1" t="s">
        <v>277</v>
      </c>
      <c r="G494" s="1" t="s">
        <v>249</v>
      </c>
      <c r="H494" s="1" t="s">
        <v>2065</v>
      </c>
      <c r="I494" s="1">
        <v>0</v>
      </c>
      <c r="J494" s="1">
        <v>0</v>
      </c>
      <c r="K494" s="1">
        <f t="shared" si="173"/>
        <v>0</v>
      </c>
      <c r="L494" s="7">
        <f t="shared" si="174"/>
        <v>201534</v>
      </c>
      <c r="M494" s="1">
        <f t="shared" si="175"/>
        <v>0.3178</v>
      </c>
      <c r="N494" s="13">
        <f t="shared" si="176"/>
        <v>0.201534</v>
      </c>
      <c r="P494" s="1">
        <f t="shared" si="177"/>
        <v>0.2951</v>
      </c>
      <c r="Q494" s="1">
        <v>0</v>
      </c>
      <c r="S494" s="1" t="s">
        <v>130</v>
      </c>
      <c r="T494" s="1" t="str">
        <f>VLOOKUP($A494,'[1]Sheet 1'!$A:$AN,T$1,0)</f>
        <v>No</v>
      </c>
      <c r="U494" s="1" t="s">
        <v>131</v>
      </c>
      <c r="V494" s="1" t="s">
        <v>132</v>
      </c>
      <c r="W494" s="1" t="s">
        <v>569</v>
      </c>
      <c r="X494" s="1" t="s">
        <v>134</v>
      </c>
      <c r="Y494" s="1" t="str">
        <f>VLOOKUP($A494,'[1]Sheet 1'!$A:$AN,Y$1,0)</f>
        <v>Proposed Plan</v>
      </c>
      <c r="Z494" s="1" t="str">
        <f>VLOOKUP($A494,'[1]Sheet 1'!$A:$AN,Z$1,0)</f>
        <v>KnowMan Execution Phase</v>
      </c>
      <c r="AA494" s="1" t="s">
        <v>466</v>
      </c>
      <c r="AB494" s="1" t="s">
        <v>529</v>
      </c>
      <c r="AC494" s="1" t="s">
        <v>159</v>
      </c>
      <c r="AD494" s="1" t="str">
        <f>VLOOKUP($A494,'[1]Sheet 1'!$A:$AN,AD$1,0)</f>
        <v>2020 Ongoing</v>
      </c>
      <c r="AE494" s="1" t="str">
        <f>VLOOKUP($A494,'[1]Sheet 1'!$A:$AN,AE$1,0)</f>
        <v>SONAR - Available in Horizon</v>
      </c>
      <c r="AF494" s="1" t="s">
        <v>610</v>
      </c>
      <c r="AG494" s="1" t="str">
        <f>VLOOKUP($A494,'[1]Sheet 1'!$A:$AN,AG$1,0)</f>
        <v>Data Strategy &amp; Management (incl. MDM)</v>
      </c>
      <c r="AH494" s="1">
        <f>VLOOKUP($A494,'[1]Sheet 1'!$A:$AN,AH$1,0)</f>
        <v>0</v>
      </c>
      <c r="AI494" s="1" t="str">
        <f>VLOOKUP($A494,'[1]Sheet 1'!$A:$AN,AI$1,0)</f>
        <v>Regulatory</v>
      </c>
      <c r="AJ494" s="1" t="str">
        <f>VLOOKUP($A494,'[1]Sheet 1'!$A:$AN,AJ$1,0)</f>
        <v>Regulatory Information Mgmt</v>
      </c>
      <c r="AK494" s="1" t="e">
        <f>VLOOKUP($A494,'[1]Sheet 1'!$A:$AN,AK$1,0)</f>
        <v>#REF!</v>
      </c>
      <c r="AL494" s="1" t="e">
        <f>VLOOKUP($A494,'[1]Sheet 1'!$A:$AN,AL$1,0)</f>
        <v>#REF!</v>
      </c>
      <c r="AM494" s="1" t="e">
        <f>VLOOKUP($A494,'[1]Sheet 1'!$A:$AN,AM$1,0)</f>
        <v>#REF!</v>
      </c>
      <c r="AN494" s="1" t="e">
        <f>VLOOKUP($A494,'[1]Sheet 1'!$A:$AN,AN$1,0)</f>
        <v>#REF!</v>
      </c>
      <c r="AO494" s="22" t="s">
        <v>2066</v>
      </c>
      <c r="AW494" s="1" t="s">
        <v>141</v>
      </c>
      <c r="AZ494" s="22" t="s">
        <v>2065</v>
      </c>
      <c r="BA494" s="1" t="s">
        <v>2067</v>
      </c>
      <c r="BB494" s="1" t="s">
        <v>257</v>
      </c>
      <c r="BD494" s="1" t="s">
        <v>466</v>
      </c>
      <c r="BF494" s="1" t="s">
        <v>258</v>
      </c>
      <c r="BG494" s="1" t="s">
        <v>152</v>
      </c>
      <c r="BH494" s="1" t="s">
        <v>152</v>
      </c>
      <c r="BI494" s="23">
        <v>43891</v>
      </c>
      <c r="BJ494" s="23">
        <v>44774</v>
      </c>
      <c r="BK494" s="24">
        <v>702.9</v>
      </c>
      <c r="BL494" s="1">
        <v>0.5</v>
      </c>
      <c r="CD494" s="29">
        <v>201534</v>
      </c>
      <c r="CU494" s="29">
        <v>201534</v>
      </c>
      <c r="CY494" s="29">
        <v>201534</v>
      </c>
      <c r="DB494" s="29">
        <v>201534</v>
      </c>
      <c r="DF494" s="22" t="s">
        <v>259</v>
      </c>
      <c r="DJ494" s="22" t="s">
        <v>259</v>
      </c>
      <c r="DP494" s="1">
        <v>1.3</v>
      </c>
      <c r="DQ494" s="1">
        <v>1.4</v>
      </c>
    </row>
    <row r="495" ht="14" hidden="1" customHeight="1" spans="1:121">
      <c r="A495" s="1" t="s">
        <v>2068</v>
      </c>
      <c r="B495" s="1" t="s">
        <v>2061</v>
      </c>
      <c r="C495" s="1" t="s">
        <v>2062</v>
      </c>
      <c r="D495" s="1" t="s">
        <v>248</v>
      </c>
      <c r="E495" s="1" t="s">
        <v>149</v>
      </c>
      <c r="F495" s="1" t="s">
        <v>277</v>
      </c>
      <c r="G495" s="1" t="s">
        <v>249</v>
      </c>
      <c r="H495" s="1" t="s">
        <v>2069</v>
      </c>
      <c r="I495" s="1">
        <v>0</v>
      </c>
      <c r="J495" s="1">
        <v>0</v>
      </c>
      <c r="K495" s="1">
        <f t="shared" si="173"/>
        <v>134313.72</v>
      </c>
      <c r="L495" s="7">
        <f t="shared" si="174"/>
        <v>112646</v>
      </c>
      <c r="M495" s="1">
        <f t="shared" si="175"/>
        <v>0</v>
      </c>
      <c r="N495" s="13">
        <f t="shared" si="176"/>
        <v>1.41277789</v>
      </c>
      <c r="P495" s="1">
        <f t="shared" si="177"/>
        <v>0.2724</v>
      </c>
      <c r="Q495" s="1">
        <v>4.45</v>
      </c>
      <c r="S495" s="1" t="s">
        <v>130</v>
      </c>
      <c r="T495" s="1" t="str">
        <f>VLOOKUP($A495,'[1]Sheet 1'!$A:$AN,T$1,0)</f>
        <v>No</v>
      </c>
      <c r="U495" s="1" t="s">
        <v>131</v>
      </c>
      <c r="V495" s="1" t="s">
        <v>132</v>
      </c>
      <c r="W495" s="1" t="s">
        <v>569</v>
      </c>
      <c r="X495" s="1" t="s">
        <v>134</v>
      </c>
      <c r="Y495" s="1" t="str">
        <f>VLOOKUP($A495,'[1]Sheet 1'!$A:$AN,Y$1,0)</f>
        <v>Strategy Approved</v>
      </c>
      <c r="Z495" s="1" t="str">
        <f>VLOOKUP($A495,'[1]Sheet 1'!$A:$AN,Z$1,0)</f>
        <v>KnowMan Planning Phase</v>
      </c>
      <c r="AA495" s="1" t="s">
        <v>466</v>
      </c>
      <c r="AB495" s="1" t="s">
        <v>529</v>
      </c>
      <c r="AC495" s="1" t="s">
        <v>159</v>
      </c>
      <c r="AD495" s="1" t="str">
        <f>VLOOKUP($A495,'[1]Sheet 1'!$A:$AN,AD$1,0)</f>
        <v>2020 Ongoing</v>
      </c>
      <c r="AE495" s="1" t="str">
        <f>VLOOKUP($A495,'[1]Sheet 1'!$A:$AN,AE$1,0)</f>
        <v>SONAR - Available in Horizon</v>
      </c>
      <c r="AF495" s="1" t="s">
        <v>610</v>
      </c>
      <c r="AG495" s="1" t="str">
        <f>VLOOKUP($A495,'[1]Sheet 1'!$A:$AN,AG$1,0)</f>
        <v>Data Strategy &amp; Management (incl. MDM)</v>
      </c>
      <c r="AH495" s="1">
        <f>VLOOKUP($A495,'[1]Sheet 1'!$A:$AN,AH$1,0)</f>
        <v>0</v>
      </c>
      <c r="AI495" s="1" t="str">
        <f>VLOOKUP($A495,'[1]Sheet 1'!$A:$AN,AI$1,0)</f>
        <v>Regulatory</v>
      </c>
      <c r="AJ495" s="1" t="str">
        <f>VLOOKUP($A495,'[1]Sheet 1'!$A:$AN,AJ$1,0)</f>
        <v>Regulatory Information Mgmt</v>
      </c>
      <c r="AK495" s="1" t="e">
        <f>VLOOKUP($A495,'[1]Sheet 1'!$A:$AN,AK$1,0)</f>
        <v>#REF!</v>
      </c>
      <c r="AL495" s="1" t="e">
        <f>VLOOKUP($A495,'[1]Sheet 1'!$A:$AN,AL$1,0)</f>
        <v>#REF!</v>
      </c>
      <c r="AM495" s="1" t="e">
        <f>VLOOKUP($A495,'[1]Sheet 1'!$A:$AN,AM$1,0)</f>
        <v>#REF!</v>
      </c>
      <c r="AN495" s="1" t="e">
        <f>VLOOKUP($A495,'[1]Sheet 1'!$A:$AN,AN$1,0)</f>
        <v>#REF!</v>
      </c>
      <c r="AO495" s="22" t="s">
        <v>2070</v>
      </c>
      <c r="AW495" s="1" t="s">
        <v>172</v>
      </c>
      <c r="AZ495" s="22" t="s">
        <v>2069</v>
      </c>
      <c r="BA495" s="1" t="s">
        <v>847</v>
      </c>
      <c r="BB495" s="1" t="s">
        <v>257</v>
      </c>
      <c r="BC495" s="1" t="s">
        <v>134</v>
      </c>
      <c r="BD495" s="1" t="s">
        <v>466</v>
      </c>
      <c r="BE495" s="22" t="s">
        <v>2071</v>
      </c>
      <c r="BF495" s="1" t="s">
        <v>258</v>
      </c>
      <c r="BG495" s="1" t="s">
        <v>152</v>
      </c>
      <c r="BH495" s="1" t="s">
        <v>152</v>
      </c>
      <c r="BI495" s="23">
        <v>43437</v>
      </c>
      <c r="BJ495" s="23">
        <v>44561</v>
      </c>
      <c r="BK495" s="24">
        <v>326</v>
      </c>
      <c r="BL495" s="1">
        <v>0.2</v>
      </c>
      <c r="BM495" s="29">
        <v>1300131.89</v>
      </c>
      <c r="BO495" s="29">
        <v>1300131.89</v>
      </c>
      <c r="BP495" s="29">
        <v>45440.97</v>
      </c>
      <c r="BQ495" s="29">
        <v>102837.85</v>
      </c>
      <c r="BR495" s="29">
        <v>-13965.1</v>
      </c>
      <c r="CC495" s="29">
        <v>134313.72</v>
      </c>
      <c r="CD495" s="29">
        <v>112646</v>
      </c>
      <c r="CU495" s="29">
        <v>112646</v>
      </c>
      <c r="CV495" s="29">
        <v>134313.72</v>
      </c>
      <c r="CW495" s="29">
        <v>112646</v>
      </c>
      <c r="DA495" s="29">
        <v>1504000.38</v>
      </c>
      <c r="DB495" s="29">
        <v>1412777.89</v>
      </c>
      <c r="DF495" s="22" t="s">
        <v>259</v>
      </c>
      <c r="DJ495" s="22" t="s">
        <v>259</v>
      </c>
      <c r="DN495" s="1">
        <v>0</v>
      </c>
      <c r="DO495" s="1">
        <v>1</v>
      </c>
      <c r="DP495" s="1">
        <v>0.2</v>
      </c>
      <c r="DQ495" s="1">
        <v>0</v>
      </c>
    </row>
    <row r="496" ht="14" customHeight="1" spans="1:135">
      <c r="A496" s="1">
        <v>16032</v>
      </c>
      <c r="B496" s="1" t="s">
        <v>2072</v>
      </c>
      <c r="C496" s="1" t="s">
        <v>2073</v>
      </c>
      <c r="D496" s="1" t="s">
        <v>351</v>
      </c>
      <c r="E496" s="1" t="s">
        <v>127</v>
      </c>
      <c r="F496" s="1" t="s">
        <v>277</v>
      </c>
      <c r="G496" s="1" t="s">
        <v>197</v>
      </c>
      <c r="H496" s="1">
        <v>0</v>
      </c>
      <c r="I496" s="1">
        <v>0</v>
      </c>
      <c r="J496" s="1">
        <v>0</v>
      </c>
      <c r="K496" s="7">
        <f t="shared" si="173"/>
        <v>173498.67</v>
      </c>
      <c r="L496" s="7">
        <f t="shared" si="174"/>
        <v>2537644.36</v>
      </c>
      <c r="M496" s="1">
        <f t="shared" si="175"/>
        <v>0</v>
      </c>
      <c r="N496" s="13">
        <f t="shared" si="176"/>
        <v>2.78090046</v>
      </c>
      <c r="P496" s="1">
        <f t="shared" si="177"/>
        <v>0</v>
      </c>
      <c r="Q496" s="1">
        <f>SUM(Q497:Q499)</f>
        <v>0</v>
      </c>
      <c r="S496" s="1" t="s">
        <v>130</v>
      </c>
      <c r="T496" s="1" t="str">
        <f>VLOOKUP($A496,'[1]Sheet 1'!$A:$AN,T$1,0)</f>
        <v>No</v>
      </c>
      <c r="U496" s="1" t="s">
        <v>466</v>
      </c>
      <c r="V496" s="1" t="s">
        <v>132</v>
      </c>
      <c r="W496" s="1" t="s">
        <v>569</v>
      </c>
      <c r="X496" s="1" t="s">
        <v>134</v>
      </c>
      <c r="Y496" s="1" t="str">
        <f>VLOOKUP($A496,'[1]Sheet 1'!$A:$AN,Y$1,0)</f>
        <v>Strategy Approved</v>
      </c>
      <c r="Z496" s="1" t="str">
        <f>VLOOKUP($A496,'[1]Sheet 1'!$A:$AN,Z$1,0)</f>
        <v>PS NextGen SignDetec</v>
      </c>
      <c r="AA496" s="1" t="s">
        <v>466</v>
      </c>
      <c r="AB496" s="1" t="s">
        <v>529</v>
      </c>
      <c r="AC496" s="1" t="s">
        <v>588</v>
      </c>
      <c r="AD496" s="1" t="str">
        <f>VLOOKUP($A496,'[1]Sheet 1'!$A:$AN,AD$1,0)</f>
        <v>2020 Proposed</v>
      </c>
      <c r="AE496" s="1" t="str">
        <f>VLOOKUP($A496,'[1]Sheet 1'!$A:$AN,AE$1,0)</f>
        <v>SONAR - Available in Horizon</v>
      </c>
      <c r="AF496" s="1" t="s">
        <v>610</v>
      </c>
      <c r="AG496" s="1" t="str">
        <f>VLOOKUP($A496,'[1]Sheet 1'!$A:$AN,AG$1,0)</f>
        <v>Advanced Analytics Use Cases</v>
      </c>
      <c r="AH496" s="1">
        <f>VLOOKUP($A496,'[1]Sheet 1'!$A:$AN,AH$1,0)</f>
        <v>0</v>
      </c>
      <c r="AI496" s="1" t="str">
        <f>VLOOKUP($A496,'[1]Sheet 1'!$A:$AN,AI$1,0)</f>
        <v>Patient Safety</v>
      </c>
      <c r="AJ496" s="1" t="str">
        <f>VLOOKUP($A496,'[1]Sheet 1'!$A:$AN,AJ$1,0)</f>
        <v>Signal and Risk Mgmt</v>
      </c>
      <c r="AK496" s="1" t="e">
        <f>VLOOKUP($A496,'[1]Sheet 1'!$A:$AN,AK$1,0)</f>
        <v>#REF!</v>
      </c>
      <c r="AL496" s="1" t="e">
        <f>VLOOKUP($A496,'[1]Sheet 1'!$A:$AN,AL$1,0)</f>
        <v>#REF!</v>
      </c>
      <c r="AM496" s="1" t="e">
        <f>VLOOKUP($A496,'[1]Sheet 1'!$A:$AN,AM$1,0)</f>
        <v>#REF!</v>
      </c>
      <c r="AN496" s="1" t="e">
        <f>VLOOKUP($A496,'[1]Sheet 1'!$A:$AN,AN$1,0)</f>
        <v>#REF!</v>
      </c>
      <c r="AO496" s="22" t="s">
        <v>2073</v>
      </c>
      <c r="AQ496" s="22" t="s">
        <v>2072</v>
      </c>
      <c r="AR496" s="1" t="s">
        <v>250</v>
      </c>
      <c r="AS496" s="1" t="s">
        <v>139</v>
      </c>
      <c r="AT496" s="1" t="s">
        <v>132</v>
      </c>
      <c r="AU496" s="1" t="s">
        <v>134</v>
      </c>
      <c r="AV496" s="1" t="s">
        <v>140</v>
      </c>
      <c r="AW496" s="1" t="s">
        <v>172</v>
      </c>
      <c r="AX496" s="1" t="s">
        <v>173</v>
      </c>
      <c r="AY496" s="22" t="s">
        <v>2074</v>
      </c>
      <c r="BI496" s="23">
        <v>44075</v>
      </c>
      <c r="BJ496" s="23">
        <v>44985</v>
      </c>
      <c r="BK496" s="1">
        <f t="shared" ref="BK496:CS496" si="184">SUM(BK497:BK499)</f>
        <v>0</v>
      </c>
      <c r="BL496" s="1">
        <f t="shared" si="184"/>
        <v>0</v>
      </c>
      <c r="BM496" s="29">
        <f t="shared" si="184"/>
        <v>243256.1</v>
      </c>
      <c r="BN496" s="1">
        <f t="shared" si="184"/>
        <v>0</v>
      </c>
      <c r="BO496" s="29">
        <f t="shared" si="184"/>
        <v>243256.1</v>
      </c>
      <c r="BP496" s="29">
        <f t="shared" si="184"/>
        <v>40727.24</v>
      </c>
      <c r="BQ496" s="29">
        <f t="shared" si="184"/>
        <v>72316.92</v>
      </c>
      <c r="BR496" s="29">
        <f t="shared" si="184"/>
        <v>47029.27</v>
      </c>
      <c r="BS496" s="29">
        <f t="shared" si="184"/>
        <v>38404.44</v>
      </c>
      <c r="BT496" s="29">
        <f t="shared" si="184"/>
        <v>-24979.2</v>
      </c>
      <c r="BU496" s="29">
        <f t="shared" si="184"/>
        <v>0</v>
      </c>
      <c r="BV496" s="29">
        <f t="shared" si="184"/>
        <v>0</v>
      </c>
      <c r="BW496" s="29">
        <f t="shared" si="184"/>
        <v>0</v>
      </c>
      <c r="BX496" s="29">
        <f t="shared" si="184"/>
        <v>0</v>
      </c>
      <c r="BY496" s="29">
        <f t="shared" si="184"/>
        <v>0</v>
      </c>
      <c r="BZ496" s="29">
        <f t="shared" si="184"/>
        <v>0</v>
      </c>
      <c r="CA496" s="29">
        <f t="shared" si="184"/>
        <v>0</v>
      </c>
      <c r="CB496" s="1">
        <f t="shared" si="184"/>
        <v>0</v>
      </c>
      <c r="CC496" s="29">
        <f t="shared" si="184"/>
        <v>173498.67</v>
      </c>
      <c r="CD496" s="29">
        <f t="shared" si="184"/>
        <v>1029544.36</v>
      </c>
      <c r="CE496" s="29">
        <f t="shared" si="184"/>
        <v>1508100</v>
      </c>
      <c r="CF496" s="1">
        <f t="shared" si="184"/>
        <v>0</v>
      </c>
      <c r="CG496" s="1">
        <f t="shared" si="184"/>
        <v>0</v>
      </c>
      <c r="CH496" s="1">
        <f t="shared" si="184"/>
        <v>0</v>
      </c>
      <c r="CI496" s="1">
        <f t="shared" si="184"/>
        <v>0</v>
      </c>
      <c r="CJ496" s="1">
        <f t="shared" si="184"/>
        <v>0</v>
      </c>
      <c r="CK496" s="1">
        <f t="shared" si="184"/>
        <v>0</v>
      </c>
      <c r="CL496" s="1">
        <f t="shared" si="184"/>
        <v>0</v>
      </c>
      <c r="CM496" s="1">
        <f t="shared" si="184"/>
        <v>0</v>
      </c>
      <c r="CN496" s="1">
        <f t="shared" si="184"/>
        <v>0</v>
      </c>
      <c r="CO496" s="1">
        <f t="shared" si="184"/>
        <v>0</v>
      </c>
      <c r="CP496" s="1">
        <f t="shared" si="184"/>
        <v>0</v>
      </c>
      <c r="CQ496" s="1">
        <f t="shared" si="184"/>
        <v>0</v>
      </c>
      <c r="CR496" s="1">
        <f t="shared" si="184"/>
        <v>0</v>
      </c>
      <c r="CS496" s="1">
        <f t="shared" si="184"/>
        <v>0</v>
      </c>
      <c r="CT496" s="1" t="s">
        <v>227</v>
      </c>
      <c r="CU496" s="29">
        <f t="shared" ref="CU496:DB496" si="185">SUM(CU497:CU499)</f>
        <v>2537644.36</v>
      </c>
      <c r="CV496" s="29">
        <f t="shared" si="185"/>
        <v>160073.43</v>
      </c>
      <c r="CW496" s="29">
        <f t="shared" si="185"/>
        <v>160503.01</v>
      </c>
      <c r="CX496" s="29">
        <f t="shared" si="185"/>
        <v>441233.31</v>
      </c>
      <c r="CY496" s="29">
        <f t="shared" si="185"/>
        <v>441233.28</v>
      </c>
      <c r="CZ496" s="29">
        <f t="shared" si="185"/>
        <v>1797775</v>
      </c>
      <c r="DA496" s="29">
        <f t="shared" si="185"/>
        <v>2068541.66</v>
      </c>
      <c r="DB496" s="29">
        <f t="shared" si="185"/>
        <v>2780900.46</v>
      </c>
      <c r="DE496" s="22" t="s">
        <v>351</v>
      </c>
      <c r="DI496" s="22" t="s">
        <v>351</v>
      </c>
      <c r="DK496" s="1">
        <f t="shared" ref="DK496:EE496" si="186">SUM(DK497:DK499)</f>
        <v>0</v>
      </c>
      <c r="DL496" s="1">
        <f t="shared" si="186"/>
        <v>0</v>
      </c>
      <c r="DM496" s="1">
        <f t="shared" si="186"/>
        <v>0</v>
      </c>
      <c r="DN496" s="1">
        <f t="shared" si="186"/>
        <v>0</v>
      </c>
      <c r="DO496" s="1">
        <f t="shared" si="186"/>
        <v>0</v>
      </c>
      <c r="DP496" s="1">
        <f t="shared" si="186"/>
        <v>0</v>
      </c>
      <c r="DQ496" s="1">
        <f t="shared" si="186"/>
        <v>0</v>
      </c>
      <c r="DR496" s="1">
        <f t="shared" si="186"/>
        <v>0</v>
      </c>
      <c r="DS496" s="1">
        <f t="shared" si="186"/>
        <v>0</v>
      </c>
      <c r="DT496" s="1">
        <f t="shared" si="186"/>
        <v>0</v>
      </c>
      <c r="DU496" s="1">
        <f t="shared" si="186"/>
        <v>0</v>
      </c>
      <c r="DV496" s="1">
        <f t="shared" si="186"/>
        <v>0</v>
      </c>
      <c r="DW496" s="1">
        <f t="shared" si="186"/>
        <v>0</v>
      </c>
      <c r="DX496" s="1">
        <f t="shared" si="186"/>
        <v>0</v>
      </c>
      <c r="DY496" s="1">
        <f t="shared" si="186"/>
        <v>0</v>
      </c>
      <c r="DZ496" s="1">
        <f t="shared" si="186"/>
        <v>0</v>
      </c>
      <c r="EA496" s="1">
        <f t="shared" si="186"/>
        <v>0</v>
      </c>
      <c r="EB496" s="1">
        <f t="shared" si="186"/>
        <v>0</v>
      </c>
      <c r="EC496" s="1">
        <f t="shared" si="186"/>
        <v>0</v>
      </c>
      <c r="ED496" s="1">
        <f t="shared" si="186"/>
        <v>0</v>
      </c>
      <c r="EE496" s="1">
        <f t="shared" si="186"/>
        <v>0</v>
      </c>
    </row>
    <row r="497" ht="14" hidden="1" customHeight="1" spans="1:114">
      <c r="A497" s="1" t="s">
        <v>2075</v>
      </c>
      <c r="B497" s="1" t="s">
        <v>2072</v>
      </c>
      <c r="C497" s="1" t="s">
        <v>2073</v>
      </c>
      <c r="D497" s="1" t="s">
        <v>351</v>
      </c>
      <c r="E497" s="1" t="s">
        <v>149</v>
      </c>
      <c r="F497" s="1" t="s">
        <v>277</v>
      </c>
      <c r="G497" s="1" t="s">
        <v>197</v>
      </c>
      <c r="H497" s="1" t="s">
        <v>2076</v>
      </c>
      <c r="K497" s="1">
        <f t="shared" si="173"/>
        <v>0</v>
      </c>
      <c r="L497" s="7">
        <f t="shared" si="174"/>
        <v>561875</v>
      </c>
      <c r="M497" s="1">
        <f t="shared" si="175"/>
        <v>0</v>
      </c>
      <c r="N497" s="13">
        <f t="shared" si="176"/>
        <v>0.561875</v>
      </c>
      <c r="P497" s="1">
        <f t="shared" si="177"/>
        <v>0</v>
      </c>
      <c r="Q497" s="1">
        <v>0</v>
      </c>
      <c r="S497" s="1" t="s">
        <v>130</v>
      </c>
      <c r="T497" s="1" t="e">
        <f>VLOOKUP($A497,'[1]Sheet 1'!$A:$AN,T$1,0)</f>
        <v>#N/A</v>
      </c>
      <c r="U497" s="1" t="s">
        <v>466</v>
      </c>
      <c r="V497" s="1" t="s">
        <v>132</v>
      </c>
      <c r="W497" s="1" t="s">
        <v>133</v>
      </c>
      <c r="X497" s="1" t="s">
        <v>134</v>
      </c>
      <c r="Y497" s="1" t="str">
        <f>VLOOKUP($A497,'[1]Sheet 1'!$A:$AN,Y$1,0)</f>
        <v>Strategy Approved</v>
      </c>
      <c r="Z497" s="1" t="str">
        <f>VLOOKUP($A497,'[1]Sheet 1'!$A:$AN,Z$1,0)</f>
        <v>Empirica Upgrade</v>
      </c>
      <c r="AA497" s="1" t="s">
        <v>131</v>
      </c>
      <c r="AB497" s="1" t="s">
        <v>529</v>
      </c>
      <c r="AC497" s="1" t="s">
        <v>588</v>
      </c>
      <c r="AD497" s="1" t="e">
        <f>VLOOKUP($A497,'[1]Sheet 1'!$A:$AN,AD$1,0)</f>
        <v>#N/A</v>
      </c>
      <c r="AE497" s="1" t="e">
        <f>VLOOKUP($A497,'[1]Sheet 1'!$A:$AN,AE$1,0)</f>
        <v>#N/A</v>
      </c>
      <c r="AF497" s="1" t="s">
        <v>610</v>
      </c>
      <c r="AG497" s="1" t="e">
        <f>VLOOKUP($A497,'[1]Sheet 1'!$A:$AN,AG$1,0)</f>
        <v>#N/A</v>
      </c>
      <c r="AH497" s="1" t="e">
        <f>VLOOKUP($A497,'[1]Sheet 1'!$A:$AN,AH$1,0)</f>
        <v>#N/A</v>
      </c>
      <c r="AI497" s="1" t="e">
        <f>VLOOKUP($A497,'[1]Sheet 1'!$A:$AN,AI$1,0)</f>
        <v>#N/A</v>
      </c>
      <c r="AJ497" s="1" t="e">
        <f>VLOOKUP($A497,'[1]Sheet 1'!$A:$AN,AJ$1,0)</f>
        <v>#N/A</v>
      </c>
      <c r="AK497" s="1" t="e">
        <f>VLOOKUP($A497,'[1]Sheet 1'!$A:$AN,AK$1,0)</f>
        <v>#REF!</v>
      </c>
      <c r="AL497" s="1" t="e">
        <f>VLOOKUP($A497,'[1]Sheet 1'!$A:$AN,AL$1,0)</f>
        <v>#REF!</v>
      </c>
      <c r="AM497" s="1" t="e">
        <f>VLOOKUP($A497,'[1]Sheet 1'!$A:$AN,AM$1,0)</f>
        <v>#REF!</v>
      </c>
      <c r="AN497" s="1" t="e">
        <f>VLOOKUP($A497,'[1]Sheet 1'!$A:$AN,AN$1,0)</f>
        <v>#REF!</v>
      </c>
      <c r="AO497" s="22" t="s">
        <v>2077</v>
      </c>
      <c r="AW497" s="1" t="s">
        <v>172</v>
      </c>
      <c r="AZ497" s="22" t="s">
        <v>2076</v>
      </c>
      <c r="BA497" s="1" t="s">
        <v>2078</v>
      </c>
      <c r="BB497" s="1" t="s">
        <v>232</v>
      </c>
      <c r="BC497" s="1" t="s">
        <v>537</v>
      </c>
      <c r="BD497" s="1" t="s">
        <v>466</v>
      </c>
      <c r="BF497" s="1" t="s">
        <v>258</v>
      </c>
      <c r="BG497" s="1" t="s">
        <v>152</v>
      </c>
      <c r="BH497" s="1" t="s">
        <v>152</v>
      </c>
      <c r="BI497" s="23">
        <v>44348</v>
      </c>
      <c r="BJ497" s="23">
        <v>44557</v>
      </c>
      <c r="CD497" s="29">
        <v>397775</v>
      </c>
      <c r="CE497" s="29">
        <v>164100</v>
      </c>
      <c r="CU497" s="29">
        <v>561875</v>
      </c>
      <c r="CW497" s="29">
        <v>56825</v>
      </c>
      <c r="CX497" s="29">
        <v>170475</v>
      </c>
      <c r="CY497" s="29">
        <v>170475</v>
      </c>
      <c r="CZ497" s="29">
        <v>397775</v>
      </c>
      <c r="DA497" s="29">
        <v>561875</v>
      </c>
      <c r="DB497" s="29">
        <v>561875</v>
      </c>
      <c r="DF497" s="22" t="s">
        <v>351</v>
      </c>
      <c r="DJ497" s="22" t="s">
        <v>351</v>
      </c>
    </row>
    <row r="498" ht="14" hidden="1" customHeight="1" spans="1:114">
      <c r="A498" s="1" t="s">
        <v>2079</v>
      </c>
      <c r="B498" s="1" t="s">
        <v>2072</v>
      </c>
      <c r="C498" s="1" t="s">
        <v>2073</v>
      </c>
      <c r="D498" s="1" t="s">
        <v>351</v>
      </c>
      <c r="E498" s="1" t="s">
        <v>149</v>
      </c>
      <c r="F498" s="1" t="s">
        <v>277</v>
      </c>
      <c r="G498" s="1" t="s">
        <v>197</v>
      </c>
      <c r="H498" s="1" t="s">
        <v>2080</v>
      </c>
      <c r="K498" s="1">
        <f t="shared" si="173"/>
        <v>0</v>
      </c>
      <c r="L498" s="7">
        <f t="shared" si="174"/>
        <v>1928500</v>
      </c>
      <c r="M498" s="1">
        <f t="shared" si="175"/>
        <v>0</v>
      </c>
      <c r="N498" s="13">
        <f t="shared" si="176"/>
        <v>1.9285</v>
      </c>
      <c r="P498" s="1">
        <f t="shared" si="177"/>
        <v>0</v>
      </c>
      <c r="Q498" s="1">
        <v>0</v>
      </c>
      <c r="S498" s="1" t="s">
        <v>130</v>
      </c>
      <c r="T498" s="1" t="e">
        <f>VLOOKUP($A498,'[1]Sheet 1'!$A:$AN,T$1,0)</f>
        <v>#N/A</v>
      </c>
      <c r="U498" s="1" t="s">
        <v>466</v>
      </c>
      <c r="V498" s="1" t="s">
        <v>132</v>
      </c>
      <c r="W498" s="1" t="s">
        <v>133</v>
      </c>
      <c r="X498" s="1" t="s">
        <v>134</v>
      </c>
      <c r="Y498" s="1" t="str">
        <f>VLOOKUP($A498,'[1]Sheet 1'!$A:$AN,Y$1,0)</f>
        <v>Proposed Plan</v>
      </c>
      <c r="Z498" s="1" t="str">
        <f>VLOOKUP($A498,'[1]Sheet 1'!$A:$AN,Z$1,0)</f>
        <v>NGSD Execution</v>
      </c>
      <c r="AA498" s="1" t="s">
        <v>131</v>
      </c>
      <c r="AB498" s="1" t="s">
        <v>529</v>
      </c>
      <c r="AC498" s="1" t="s">
        <v>588</v>
      </c>
      <c r="AD498" s="1" t="e">
        <f>VLOOKUP($A498,'[1]Sheet 1'!$A:$AN,AD$1,0)</f>
        <v>#N/A</v>
      </c>
      <c r="AE498" s="1" t="e">
        <f>VLOOKUP($A498,'[1]Sheet 1'!$A:$AN,AE$1,0)</f>
        <v>#N/A</v>
      </c>
      <c r="AF498" s="1" t="s">
        <v>610</v>
      </c>
      <c r="AG498" s="1" t="e">
        <f>VLOOKUP($A498,'[1]Sheet 1'!$A:$AN,AG$1,0)</f>
        <v>#N/A</v>
      </c>
      <c r="AH498" s="1" t="e">
        <f>VLOOKUP($A498,'[1]Sheet 1'!$A:$AN,AH$1,0)</f>
        <v>#N/A</v>
      </c>
      <c r="AI498" s="1" t="e">
        <f>VLOOKUP($A498,'[1]Sheet 1'!$A:$AN,AI$1,0)</f>
        <v>#N/A</v>
      </c>
      <c r="AJ498" s="1" t="e">
        <f>VLOOKUP($A498,'[1]Sheet 1'!$A:$AN,AJ$1,0)</f>
        <v>#N/A</v>
      </c>
      <c r="AK498" s="1" t="e">
        <f>VLOOKUP($A498,'[1]Sheet 1'!$A:$AN,AK$1,0)</f>
        <v>#REF!</v>
      </c>
      <c r="AL498" s="1" t="e">
        <f>VLOOKUP($A498,'[1]Sheet 1'!$A:$AN,AL$1,0)</f>
        <v>#REF!</v>
      </c>
      <c r="AM498" s="1" t="e">
        <f>VLOOKUP($A498,'[1]Sheet 1'!$A:$AN,AM$1,0)</f>
        <v>#REF!</v>
      </c>
      <c r="AN498" s="1" t="e">
        <f>VLOOKUP($A498,'[1]Sheet 1'!$A:$AN,AN$1,0)</f>
        <v>#REF!</v>
      </c>
      <c r="AO498" s="22" t="s">
        <v>2081</v>
      </c>
      <c r="AW498" s="1" t="s">
        <v>141</v>
      </c>
      <c r="AZ498" s="22" t="s">
        <v>2080</v>
      </c>
      <c r="BA498" s="1" t="s">
        <v>2082</v>
      </c>
      <c r="BB498" s="1" t="s">
        <v>232</v>
      </c>
      <c r="BD498" s="1" t="s">
        <v>466</v>
      </c>
      <c r="BF498" s="1" t="s">
        <v>258</v>
      </c>
      <c r="BG498" s="1" t="s">
        <v>152</v>
      </c>
      <c r="BH498" s="1" t="s">
        <v>152</v>
      </c>
      <c r="BI498" s="23">
        <v>44392</v>
      </c>
      <c r="BJ498" s="23">
        <v>44985</v>
      </c>
      <c r="CD498" s="29">
        <v>584500</v>
      </c>
      <c r="CE498" s="29">
        <v>1344000</v>
      </c>
      <c r="CU498" s="29">
        <v>1928500</v>
      </c>
      <c r="CW498" s="29">
        <v>83500</v>
      </c>
      <c r="CX498" s="29">
        <v>250500</v>
      </c>
      <c r="CY498" s="29">
        <v>250500</v>
      </c>
      <c r="DB498" s="29">
        <v>1928500</v>
      </c>
      <c r="DF498" s="22" t="s">
        <v>351</v>
      </c>
      <c r="DJ498" s="22" t="s">
        <v>351</v>
      </c>
    </row>
    <row r="499" ht="14" hidden="1" customHeight="1" spans="1:114">
      <c r="A499" s="1" t="s">
        <v>2083</v>
      </c>
      <c r="B499" s="1" t="s">
        <v>2072</v>
      </c>
      <c r="C499" s="1" t="s">
        <v>2073</v>
      </c>
      <c r="D499" s="1" t="s">
        <v>351</v>
      </c>
      <c r="E499" s="1" t="s">
        <v>149</v>
      </c>
      <c r="F499" s="1" t="s">
        <v>277</v>
      </c>
      <c r="G499" s="1" t="s">
        <v>197</v>
      </c>
      <c r="H499" s="1" t="s">
        <v>2084</v>
      </c>
      <c r="I499" s="1">
        <v>0</v>
      </c>
      <c r="J499" s="1">
        <v>0</v>
      </c>
      <c r="K499" s="1">
        <f t="shared" si="173"/>
        <v>173498.67</v>
      </c>
      <c r="L499" s="7">
        <f t="shared" si="174"/>
        <v>47269.36</v>
      </c>
      <c r="M499" s="1">
        <f t="shared" si="175"/>
        <v>0</v>
      </c>
      <c r="N499" s="13">
        <f t="shared" si="176"/>
        <v>0.29052546</v>
      </c>
      <c r="P499" s="1">
        <f t="shared" si="177"/>
        <v>0</v>
      </c>
      <c r="Q499" s="1">
        <v>0</v>
      </c>
      <c r="S499" s="1" t="s">
        <v>130</v>
      </c>
      <c r="T499" s="1" t="str">
        <f>VLOOKUP($A499,'[1]Sheet 1'!$A:$AN,T$1,0)</f>
        <v>No</v>
      </c>
      <c r="U499" s="1" t="s">
        <v>466</v>
      </c>
      <c r="V499" s="1" t="s">
        <v>132</v>
      </c>
      <c r="W499" s="1" t="s">
        <v>569</v>
      </c>
      <c r="X499" s="1" t="s">
        <v>134</v>
      </c>
      <c r="Y499" s="1" t="str">
        <f>VLOOKUP($A499,'[1]Sheet 1'!$A:$AN,Y$1,0)</f>
        <v>Strategy Approved</v>
      </c>
      <c r="Z499" s="1" t="str">
        <f>VLOOKUP($A499,'[1]Sheet 1'!$A:$AN,Z$1,0)</f>
        <v>NGSD Planning</v>
      </c>
      <c r="AA499" s="1" t="s">
        <v>466</v>
      </c>
      <c r="AB499" s="1" t="s">
        <v>529</v>
      </c>
      <c r="AC499" s="1" t="s">
        <v>588</v>
      </c>
      <c r="AD499" s="1" t="str">
        <f>VLOOKUP($A499,'[1]Sheet 1'!$A:$AN,AD$1,0)</f>
        <v>2020 Proposed</v>
      </c>
      <c r="AE499" s="1" t="str">
        <f>VLOOKUP($A499,'[1]Sheet 1'!$A:$AN,AE$1,0)</f>
        <v>SONAR - Available in Horizon</v>
      </c>
      <c r="AF499" s="1" t="s">
        <v>610</v>
      </c>
      <c r="AG499" s="1" t="str">
        <f>VLOOKUP($A499,'[1]Sheet 1'!$A:$AN,AG$1,0)</f>
        <v>Advanced Analytics Use Cases</v>
      </c>
      <c r="AH499" s="1">
        <f>VLOOKUP($A499,'[1]Sheet 1'!$A:$AN,AH$1,0)</f>
        <v>0</v>
      </c>
      <c r="AI499" s="1" t="str">
        <f>VLOOKUP($A499,'[1]Sheet 1'!$A:$AN,AI$1,0)</f>
        <v>Patient Safety</v>
      </c>
      <c r="AJ499" s="1" t="str">
        <f>VLOOKUP($A499,'[1]Sheet 1'!$A:$AN,AJ$1,0)</f>
        <v>Signal and Risk Mgmt</v>
      </c>
      <c r="AK499" s="1" t="e">
        <f>VLOOKUP($A499,'[1]Sheet 1'!$A:$AN,AK$1,0)</f>
        <v>#REF!</v>
      </c>
      <c r="AL499" s="1" t="e">
        <f>VLOOKUP($A499,'[1]Sheet 1'!$A:$AN,AL$1,0)</f>
        <v>#REF!</v>
      </c>
      <c r="AM499" s="1" t="e">
        <f>VLOOKUP($A499,'[1]Sheet 1'!$A:$AN,AM$1,0)</f>
        <v>#REF!</v>
      </c>
      <c r="AN499" s="1" t="e">
        <f>VLOOKUP($A499,'[1]Sheet 1'!$A:$AN,AN$1,0)</f>
        <v>#REF!</v>
      </c>
      <c r="AO499" s="22" t="s">
        <v>2085</v>
      </c>
      <c r="AW499" s="1" t="s">
        <v>172</v>
      </c>
      <c r="AZ499" s="22" t="s">
        <v>2084</v>
      </c>
      <c r="BA499" s="1" t="s">
        <v>2086</v>
      </c>
      <c r="BB499" s="1" t="s">
        <v>232</v>
      </c>
      <c r="BC499" s="1" t="s">
        <v>134</v>
      </c>
      <c r="BD499" s="1" t="s">
        <v>466</v>
      </c>
      <c r="BF499" s="1" t="s">
        <v>258</v>
      </c>
      <c r="BG499" s="1" t="s">
        <v>152</v>
      </c>
      <c r="BH499" s="1" t="s">
        <v>152</v>
      </c>
      <c r="BI499" s="23">
        <v>44075</v>
      </c>
      <c r="BJ499" s="23">
        <v>44417</v>
      </c>
      <c r="BM499" s="29">
        <v>243256.1</v>
      </c>
      <c r="BO499" s="29">
        <v>243256.1</v>
      </c>
      <c r="BP499" s="29">
        <v>40727.24</v>
      </c>
      <c r="BQ499" s="29">
        <v>72316.92</v>
      </c>
      <c r="BR499" s="29">
        <v>47029.27</v>
      </c>
      <c r="BS499" s="29">
        <v>38404.44</v>
      </c>
      <c r="BT499" s="29">
        <v>-24979.2</v>
      </c>
      <c r="BU499" s="29"/>
      <c r="BV499" s="29"/>
      <c r="BW499" s="29"/>
      <c r="BX499" s="29"/>
      <c r="BY499" s="29"/>
      <c r="BZ499" s="29"/>
      <c r="CA499" s="29"/>
      <c r="CC499" s="29">
        <v>173498.67</v>
      </c>
      <c r="CD499" s="29">
        <v>47269.36</v>
      </c>
      <c r="CU499" s="29">
        <v>47269.36</v>
      </c>
      <c r="CV499" s="29">
        <v>160073.43</v>
      </c>
      <c r="CW499" s="29">
        <v>20178.01</v>
      </c>
      <c r="CX499" s="29">
        <v>20258.31</v>
      </c>
      <c r="CY499" s="29">
        <v>20258.28</v>
      </c>
      <c r="CZ499" s="29">
        <v>1400000</v>
      </c>
      <c r="DA499" s="29">
        <v>1506666.66</v>
      </c>
      <c r="DB499" s="29">
        <v>290525.46</v>
      </c>
      <c r="DF499" s="22" t="s">
        <v>915</v>
      </c>
      <c r="DJ499" s="22" t="s">
        <v>351</v>
      </c>
    </row>
    <row r="500" ht="14" customHeight="1" spans="1:135">
      <c r="A500" s="1">
        <v>15545</v>
      </c>
      <c r="B500" s="1" t="s">
        <v>2087</v>
      </c>
      <c r="C500" s="1" t="s">
        <v>2088</v>
      </c>
      <c r="D500" s="1" t="s">
        <v>1336</v>
      </c>
      <c r="E500" s="1" t="s">
        <v>127</v>
      </c>
      <c r="F500" s="1" t="s">
        <v>277</v>
      </c>
      <c r="G500" s="1" t="s">
        <v>225</v>
      </c>
      <c r="H500" s="1">
        <v>0</v>
      </c>
      <c r="I500" s="1">
        <v>3.05285715625</v>
      </c>
      <c r="J500" s="1">
        <v>0.52425</v>
      </c>
      <c r="K500" s="7">
        <f t="shared" si="173"/>
        <v>366449.54</v>
      </c>
      <c r="L500" s="7">
        <f t="shared" si="174"/>
        <v>969249.99</v>
      </c>
      <c r="M500" s="1">
        <f t="shared" si="175"/>
        <v>0.1589</v>
      </c>
      <c r="N500" s="13">
        <f t="shared" si="176"/>
        <v>2.76026504</v>
      </c>
      <c r="P500" s="1">
        <f t="shared" si="177"/>
        <v>0.5675</v>
      </c>
      <c r="Q500" s="1">
        <f>SUM(Q501:Q503)</f>
        <v>17.2044062666667</v>
      </c>
      <c r="S500" s="1" t="s">
        <v>130</v>
      </c>
      <c r="T500" s="1" t="str">
        <f>VLOOKUP($A500,'[1]Sheet 1'!$A:$AN,T$1,0)</f>
        <v>No</v>
      </c>
      <c r="U500" s="1" t="s">
        <v>466</v>
      </c>
      <c r="V500" s="1" t="s">
        <v>132</v>
      </c>
      <c r="W500" s="1" t="s">
        <v>569</v>
      </c>
      <c r="X500" s="1" t="s">
        <v>134</v>
      </c>
      <c r="Y500" s="1" t="str">
        <f>VLOOKUP($A500,'[1]Sheet 1'!$A:$AN,Y$1,0)</f>
        <v>Strategy Approved</v>
      </c>
      <c r="Z500" s="1" t="str">
        <f>VLOOKUP($A500,'[1]Sheet 1'!$A:$AN,Z$1,0)</f>
        <v>Andromeda</v>
      </c>
      <c r="AA500" s="1" t="s">
        <v>466</v>
      </c>
      <c r="AB500" s="1" t="s">
        <v>529</v>
      </c>
      <c r="AC500" s="1" t="s">
        <v>588</v>
      </c>
      <c r="AD500" s="1" t="str">
        <f>VLOOKUP($A500,'[1]Sheet 1'!$A:$AN,AD$1,0)</f>
        <v>2020 Ongoing</v>
      </c>
      <c r="AE500" s="1" t="str">
        <f>VLOOKUP($A500,'[1]Sheet 1'!$A:$AN,AE$1,0)</f>
        <v>SONAR - Available in Horizon</v>
      </c>
      <c r="AF500" s="1" t="s">
        <v>137</v>
      </c>
      <c r="AG500" s="1" t="str">
        <f>VLOOKUP($A500,'[1]Sheet 1'!$A:$AN,AG$1,0)</f>
        <v>Data Science &amp; Artificial Intelligence</v>
      </c>
      <c r="AH500" s="1">
        <f>VLOOKUP($A500,'[1]Sheet 1'!$A:$AN,AH$1,0)</f>
        <v>0</v>
      </c>
      <c r="AI500" s="1" t="str">
        <f>VLOOKUP($A500,'[1]Sheet 1'!$A:$AN,AI$1,0)</f>
        <v>Portfolio Management</v>
      </c>
      <c r="AJ500" s="1" t="str">
        <f>VLOOKUP($A500,'[1]Sheet 1'!$A:$AN,AJ$1,0)</f>
        <v>Project and Portfolio Magement</v>
      </c>
      <c r="AK500" s="1" t="e">
        <f>VLOOKUP($A500,'[1]Sheet 1'!$A:$AN,AK$1,0)</f>
        <v>#REF!</v>
      </c>
      <c r="AL500" s="1" t="e">
        <f>VLOOKUP($A500,'[1]Sheet 1'!$A:$AN,AL$1,0)</f>
        <v>#REF!</v>
      </c>
      <c r="AM500" s="1" t="e">
        <f>VLOOKUP($A500,'[1]Sheet 1'!$A:$AN,AM$1,0)</f>
        <v>#REF!</v>
      </c>
      <c r="AN500" s="1" t="e">
        <f>VLOOKUP($A500,'[1]Sheet 1'!$A:$AN,AN$1,0)</f>
        <v>#REF!</v>
      </c>
      <c r="AO500" s="22" t="s">
        <v>2088</v>
      </c>
      <c r="AQ500" s="22" t="s">
        <v>2087</v>
      </c>
      <c r="AR500" s="1" t="s">
        <v>250</v>
      </c>
      <c r="AS500" s="1" t="s">
        <v>139</v>
      </c>
      <c r="AT500" s="1" t="s">
        <v>132</v>
      </c>
      <c r="AU500" s="1" t="s">
        <v>134</v>
      </c>
      <c r="AV500" s="1" t="s">
        <v>140</v>
      </c>
      <c r="AW500" s="1" t="s">
        <v>172</v>
      </c>
      <c r="AX500" s="1" t="s">
        <v>173</v>
      </c>
      <c r="AY500" s="22" t="s">
        <v>2089</v>
      </c>
      <c r="BI500" s="23">
        <v>43556</v>
      </c>
      <c r="BJ500" s="23">
        <v>44651</v>
      </c>
      <c r="BK500" s="24">
        <f t="shared" ref="BK500:CS500" si="187">SUM(BK501:BK503)</f>
        <v>835.1</v>
      </c>
      <c r="BL500" s="24">
        <f t="shared" si="187"/>
        <v>0.6</v>
      </c>
      <c r="BM500" s="29">
        <f t="shared" si="187"/>
        <v>1791015.05</v>
      </c>
      <c r="BN500" s="24">
        <f t="shared" si="187"/>
        <v>0</v>
      </c>
      <c r="BO500" s="29">
        <f t="shared" si="187"/>
        <v>1791015.05</v>
      </c>
      <c r="BP500" s="29">
        <f t="shared" si="187"/>
        <v>73151.75</v>
      </c>
      <c r="BQ500" s="29">
        <f t="shared" si="187"/>
        <v>135964.19</v>
      </c>
      <c r="BR500" s="29">
        <f t="shared" si="187"/>
        <v>143532.54</v>
      </c>
      <c r="BS500" s="29">
        <f t="shared" si="187"/>
        <v>-2734.56</v>
      </c>
      <c r="BT500" s="29">
        <f t="shared" si="187"/>
        <v>16535.62</v>
      </c>
      <c r="BU500" s="29">
        <f t="shared" si="187"/>
        <v>0</v>
      </c>
      <c r="BV500" s="29">
        <f t="shared" si="187"/>
        <v>0</v>
      </c>
      <c r="BW500" s="29">
        <f t="shared" si="187"/>
        <v>0</v>
      </c>
      <c r="BX500" s="29">
        <f t="shared" si="187"/>
        <v>0</v>
      </c>
      <c r="BY500" s="29">
        <f t="shared" si="187"/>
        <v>0</v>
      </c>
      <c r="BZ500" s="29">
        <f t="shared" si="187"/>
        <v>0</v>
      </c>
      <c r="CA500" s="29">
        <f t="shared" si="187"/>
        <v>0</v>
      </c>
      <c r="CB500" s="24">
        <f t="shared" si="187"/>
        <v>0</v>
      </c>
      <c r="CC500" s="29">
        <f t="shared" si="187"/>
        <v>366449.54</v>
      </c>
      <c r="CD500" s="29">
        <f t="shared" si="187"/>
        <v>719249.99</v>
      </c>
      <c r="CE500" s="29">
        <f t="shared" si="187"/>
        <v>250000</v>
      </c>
      <c r="CF500" s="24">
        <f t="shared" si="187"/>
        <v>0</v>
      </c>
      <c r="CG500" s="24">
        <f t="shared" si="187"/>
        <v>0</v>
      </c>
      <c r="CH500" s="24">
        <f t="shared" si="187"/>
        <v>0</v>
      </c>
      <c r="CI500" s="24">
        <f t="shared" si="187"/>
        <v>0</v>
      </c>
      <c r="CJ500" s="24">
        <f t="shared" si="187"/>
        <v>0</v>
      </c>
      <c r="CK500" s="24">
        <f t="shared" si="187"/>
        <v>0</v>
      </c>
      <c r="CL500" s="24">
        <f t="shared" si="187"/>
        <v>0</v>
      </c>
      <c r="CM500" s="24">
        <f t="shared" si="187"/>
        <v>0</v>
      </c>
      <c r="CN500" s="24">
        <f t="shared" si="187"/>
        <v>0</v>
      </c>
      <c r="CO500" s="24">
        <f t="shared" si="187"/>
        <v>0</v>
      </c>
      <c r="CP500" s="24">
        <f t="shared" si="187"/>
        <v>0</v>
      </c>
      <c r="CQ500" s="24">
        <f t="shared" si="187"/>
        <v>0</v>
      </c>
      <c r="CR500" s="24">
        <f t="shared" si="187"/>
        <v>0</v>
      </c>
      <c r="CS500" s="24">
        <f t="shared" si="187"/>
        <v>0</v>
      </c>
      <c r="CT500" s="1" t="s">
        <v>227</v>
      </c>
      <c r="CU500" s="29">
        <f t="shared" ref="CU500:DB500" si="188">SUM(CU501:CU503)</f>
        <v>969249.99</v>
      </c>
      <c r="CV500" s="29">
        <f t="shared" si="188"/>
        <v>352648.48</v>
      </c>
      <c r="CW500" s="29">
        <f t="shared" si="188"/>
        <v>116551.07</v>
      </c>
      <c r="CX500" s="29">
        <f t="shared" si="188"/>
        <v>308250.01</v>
      </c>
      <c r="CY500" s="29">
        <f t="shared" si="188"/>
        <v>308249.97</v>
      </c>
      <c r="CZ500" s="29">
        <f t="shared" si="188"/>
        <v>822000</v>
      </c>
      <c r="DA500" s="29">
        <f t="shared" si="188"/>
        <v>2327798.7</v>
      </c>
      <c r="DB500" s="29">
        <f t="shared" si="188"/>
        <v>2760265.04</v>
      </c>
      <c r="DE500" s="22" t="s">
        <v>1336</v>
      </c>
      <c r="DI500" s="22" t="s">
        <v>1336</v>
      </c>
      <c r="DK500" s="1">
        <f t="shared" ref="DK500:EE500" si="189">SUM(DK501:DK503)</f>
        <v>0</v>
      </c>
      <c r="DL500" s="1">
        <f t="shared" si="189"/>
        <v>0</v>
      </c>
      <c r="DM500" s="1">
        <f t="shared" si="189"/>
        <v>0</v>
      </c>
      <c r="DN500" s="1">
        <f t="shared" si="189"/>
        <v>0</v>
      </c>
      <c r="DO500" s="1">
        <f t="shared" si="189"/>
        <v>1.5</v>
      </c>
      <c r="DP500" s="1">
        <f t="shared" si="189"/>
        <v>1</v>
      </c>
      <c r="DQ500" s="1">
        <f t="shared" si="189"/>
        <v>0.7</v>
      </c>
      <c r="DR500" s="1">
        <f t="shared" si="189"/>
        <v>0</v>
      </c>
      <c r="DS500" s="1">
        <f t="shared" si="189"/>
        <v>0</v>
      </c>
      <c r="DT500" s="1">
        <f t="shared" si="189"/>
        <v>0</v>
      </c>
      <c r="DU500" s="1">
        <f t="shared" si="189"/>
        <v>0</v>
      </c>
      <c r="DV500" s="1">
        <f t="shared" si="189"/>
        <v>0</v>
      </c>
      <c r="DW500" s="1">
        <f t="shared" si="189"/>
        <v>0</v>
      </c>
      <c r="DX500" s="1">
        <f t="shared" si="189"/>
        <v>0</v>
      </c>
      <c r="DY500" s="1">
        <f t="shared" si="189"/>
        <v>0</v>
      </c>
      <c r="DZ500" s="1">
        <f t="shared" si="189"/>
        <v>0</v>
      </c>
      <c r="EA500" s="1">
        <f t="shared" si="189"/>
        <v>0</v>
      </c>
      <c r="EB500" s="1">
        <f t="shared" si="189"/>
        <v>0</v>
      </c>
      <c r="EC500" s="1">
        <f t="shared" si="189"/>
        <v>0</v>
      </c>
      <c r="ED500" s="1">
        <f t="shared" si="189"/>
        <v>0</v>
      </c>
      <c r="EE500" s="1">
        <f t="shared" si="189"/>
        <v>0</v>
      </c>
    </row>
    <row r="501" ht="14" hidden="1" customHeight="1" spans="1:121">
      <c r="A501" s="1" t="s">
        <v>2090</v>
      </c>
      <c r="B501" s="1" t="s">
        <v>2087</v>
      </c>
      <c r="C501" s="1" t="s">
        <v>2088</v>
      </c>
      <c r="D501" s="1" t="s">
        <v>1336</v>
      </c>
      <c r="E501" s="1" t="s">
        <v>149</v>
      </c>
      <c r="F501" s="1" t="s">
        <v>277</v>
      </c>
      <c r="G501" s="1" t="s">
        <v>225</v>
      </c>
      <c r="H501" s="1" t="s">
        <v>2091</v>
      </c>
      <c r="I501" s="1">
        <v>0</v>
      </c>
      <c r="J501" s="1">
        <v>0</v>
      </c>
      <c r="K501" s="1">
        <f t="shared" si="173"/>
        <v>307557.89</v>
      </c>
      <c r="L501" s="7">
        <f t="shared" si="174"/>
        <v>135916.65</v>
      </c>
      <c r="M501" s="1">
        <f t="shared" si="175"/>
        <v>0.1362</v>
      </c>
      <c r="N501" s="13">
        <f t="shared" si="176"/>
        <v>1.43289649</v>
      </c>
      <c r="P501" s="1">
        <f t="shared" si="177"/>
        <v>0.0908</v>
      </c>
      <c r="Q501" s="1">
        <v>0</v>
      </c>
      <c r="S501" s="1" t="s">
        <v>130</v>
      </c>
      <c r="T501" s="1" t="str">
        <f>VLOOKUP($A501,'[1]Sheet 1'!$A:$AN,T$1,0)</f>
        <v>No</v>
      </c>
      <c r="U501" s="1" t="s">
        <v>466</v>
      </c>
      <c r="V501" s="1" t="s">
        <v>132</v>
      </c>
      <c r="W501" s="1" t="s">
        <v>569</v>
      </c>
      <c r="X501" s="1" t="s">
        <v>134</v>
      </c>
      <c r="Y501" s="1" t="str">
        <f>VLOOKUP($A501,'[1]Sheet 1'!$A:$AN,Y$1,0)</f>
        <v>Strategy Approved</v>
      </c>
      <c r="Z501" s="1" t="str">
        <f>VLOOKUP($A501,'[1]Sheet 1'!$A:$AN,Z$1,0)</f>
        <v>Andromeda</v>
      </c>
      <c r="AA501" s="1" t="s">
        <v>466</v>
      </c>
      <c r="AB501" s="1" t="s">
        <v>529</v>
      </c>
      <c r="AC501" s="1" t="s">
        <v>588</v>
      </c>
      <c r="AD501" s="1" t="str">
        <f>VLOOKUP($A501,'[1]Sheet 1'!$A:$AN,AD$1,0)</f>
        <v>2020 Ongoing</v>
      </c>
      <c r="AE501" s="1" t="str">
        <f>VLOOKUP($A501,'[1]Sheet 1'!$A:$AN,AE$1,0)</f>
        <v>SONAR - Available in Horizon</v>
      </c>
      <c r="AF501" s="1" t="s">
        <v>137</v>
      </c>
      <c r="AG501" s="1" t="str">
        <f>VLOOKUP($A501,'[1]Sheet 1'!$A:$AN,AG$1,0)</f>
        <v>Data Science &amp; Artificial Intelligence</v>
      </c>
      <c r="AH501" s="1">
        <f>VLOOKUP($A501,'[1]Sheet 1'!$A:$AN,AH$1,0)</f>
        <v>0</v>
      </c>
      <c r="AI501" s="1" t="str">
        <f>VLOOKUP($A501,'[1]Sheet 1'!$A:$AN,AI$1,0)</f>
        <v>Portfolio Management</v>
      </c>
      <c r="AJ501" s="1" t="str">
        <f>VLOOKUP($A501,'[1]Sheet 1'!$A:$AN,AJ$1,0)</f>
        <v>Project and Portfolio Magement</v>
      </c>
      <c r="AK501" s="1" t="e">
        <f>VLOOKUP($A501,'[1]Sheet 1'!$A:$AN,AK$1,0)</f>
        <v>#REF!</v>
      </c>
      <c r="AL501" s="1" t="e">
        <f>VLOOKUP($A501,'[1]Sheet 1'!$A:$AN,AL$1,0)</f>
        <v>#REF!</v>
      </c>
      <c r="AM501" s="1" t="e">
        <f>VLOOKUP($A501,'[1]Sheet 1'!$A:$AN,AM$1,0)</f>
        <v>#REF!</v>
      </c>
      <c r="AN501" s="1" t="e">
        <f>VLOOKUP($A501,'[1]Sheet 1'!$A:$AN,AN$1,0)</f>
        <v>#REF!</v>
      </c>
      <c r="AO501" s="22" t="s">
        <v>2088</v>
      </c>
      <c r="AW501" s="1" t="s">
        <v>172</v>
      </c>
      <c r="AZ501" s="22" t="s">
        <v>2091</v>
      </c>
      <c r="BA501" s="1" t="s">
        <v>2092</v>
      </c>
      <c r="BB501" s="1" t="s">
        <v>232</v>
      </c>
      <c r="BC501" s="1" t="s">
        <v>134</v>
      </c>
      <c r="BD501" s="1" t="s">
        <v>466</v>
      </c>
      <c r="BF501" s="1" t="s">
        <v>258</v>
      </c>
      <c r="BG501" s="1" t="s">
        <v>152</v>
      </c>
      <c r="BH501" s="1" t="s">
        <v>152</v>
      </c>
      <c r="BI501" s="23">
        <v>44018</v>
      </c>
      <c r="BJ501" s="23">
        <v>44545</v>
      </c>
      <c r="BK501" s="24">
        <v>261.5</v>
      </c>
      <c r="BL501" s="1">
        <v>0.2</v>
      </c>
      <c r="BM501" s="29">
        <v>1296979.84</v>
      </c>
      <c r="BO501" s="29">
        <v>1296979.84</v>
      </c>
      <c r="BP501" s="29">
        <v>73151.75</v>
      </c>
      <c r="BQ501" s="29">
        <v>118384.59</v>
      </c>
      <c r="BR501" s="29">
        <v>113647.23</v>
      </c>
      <c r="BS501" s="29">
        <v>-2734.56</v>
      </c>
      <c r="BT501" s="29">
        <v>5108.88</v>
      </c>
      <c r="BU501" s="29"/>
      <c r="BV501" s="29"/>
      <c r="BW501" s="29"/>
      <c r="BX501" s="29"/>
      <c r="BY501" s="29"/>
      <c r="BZ501" s="29"/>
      <c r="CA501" s="29"/>
      <c r="CC501" s="29">
        <v>307557.89</v>
      </c>
      <c r="CD501" s="29">
        <v>135916.65</v>
      </c>
      <c r="CU501" s="29">
        <v>135916.65</v>
      </c>
      <c r="CV501" s="29">
        <v>305183.57</v>
      </c>
      <c r="CW501" s="29">
        <v>21790.99</v>
      </c>
      <c r="CX501" s="29">
        <v>58250.01</v>
      </c>
      <c r="CY501" s="29">
        <v>58249.97</v>
      </c>
      <c r="CZ501" s="29">
        <v>72000</v>
      </c>
      <c r="DA501" s="29">
        <v>350248.7</v>
      </c>
      <c r="DB501" s="29">
        <v>1432896.49</v>
      </c>
      <c r="DF501" s="22" t="s">
        <v>1336</v>
      </c>
      <c r="DJ501" s="22" t="s">
        <v>1336</v>
      </c>
      <c r="DP501" s="1">
        <v>0.4</v>
      </c>
      <c r="DQ501" s="1">
        <v>0.6</v>
      </c>
    </row>
    <row r="502" ht="14" hidden="1" customHeight="1" spans="1:121">
      <c r="A502" s="1" t="s">
        <v>2093</v>
      </c>
      <c r="B502" s="1" t="s">
        <v>2087</v>
      </c>
      <c r="C502" s="1" t="s">
        <v>2088</v>
      </c>
      <c r="D502" s="1" t="s">
        <v>1336</v>
      </c>
      <c r="E502" s="1" t="s">
        <v>149</v>
      </c>
      <c r="F502" s="1" t="s">
        <v>277</v>
      </c>
      <c r="G502" s="1" t="s">
        <v>225</v>
      </c>
      <c r="H502" s="1" t="s">
        <v>2094</v>
      </c>
      <c r="I502" s="1">
        <v>0</v>
      </c>
      <c r="J502" s="1">
        <v>0</v>
      </c>
      <c r="K502" s="1">
        <f t="shared" si="173"/>
        <v>0</v>
      </c>
      <c r="L502" s="7">
        <f t="shared" si="174"/>
        <v>833333.34</v>
      </c>
      <c r="M502" s="1">
        <f t="shared" si="175"/>
        <v>0.0227</v>
      </c>
      <c r="N502" s="13">
        <f t="shared" si="176"/>
        <v>0.83333334</v>
      </c>
      <c r="P502" s="1">
        <f t="shared" si="177"/>
        <v>0</v>
      </c>
      <c r="Q502" s="1">
        <v>10.812</v>
      </c>
      <c r="S502" s="1" t="s">
        <v>130</v>
      </c>
      <c r="T502" s="1" t="str">
        <f>VLOOKUP($A502,'[1]Sheet 1'!$A:$AN,T$1,0)</f>
        <v>No</v>
      </c>
      <c r="U502" s="1" t="s">
        <v>466</v>
      </c>
      <c r="V502" s="1" t="s">
        <v>132</v>
      </c>
      <c r="W502" s="1" t="s">
        <v>569</v>
      </c>
      <c r="X502" s="1" t="s">
        <v>134</v>
      </c>
      <c r="Y502" s="1" t="str">
        <f>VLOOKUP($A502,'[1]Sheet 1'!$A:$AN,Y$1,0)</f>
        <v>Strategy Approved</v>
      </c>
      <c r="Z502" s="1" t="str">
        <f>VLOOKUP($A502,'[1]Sheet 1'!$A:$AN,Z$1,0)</f>
        <v>Andromeda 2021</v>
      </c>
      <c r="AA502" s="1" t="s">
        <v>466</v>
      </c>
      <c r="AB502" s="1" t="s">
        <v>529</v>
      </c>
      <c r="AC502" s="1" t="s">
        <v>588</v>
      </c>
      <c r="AD502" s="1" t="str">
        <f>VLOOKUP($A502,'[1]Sheet 1'!$A:$AN,AD$1,0)</f>
        <v>2020 Ongoing</v>
      </c>
      <c r="AE502" s="1" t="str">
        <f>VLOOKUP($A502,'[1]Sheet 1'!$A:$AN,AE$1,0)</f>
        <v>SONAR - Available in Horizon</v>
      </c>
      <c r="AF502" s="1" t="s">
        <v>137</v>
      </c>
      <c r="AG502" s="1" t="str">
        <f>VLOOKUP($A502,'[1]Sheet 1'!$A:$AN,AG$1,0)</f>
        <v>Data Science &amp; Artificial Intelligence</v>
      </c>
      <c r="AH502" s="1">
        <f>VLOOKUP($A502,'[1]Sheet 1'!$A:$AN,AH$1,0)</f>
        <v>0</v>
      </c>
      <c r="AI502" s="1" t="str">
        <f>VLOOKUP($A502,'[1]Sheet 1'!$A:$AN,AI$1,0)</f>
        <v>Portfolio Management</v>
      </c>
      <c r="AJ502" s="1" t="str">
        <f>VLOOKUP($A502,'[1]Sheet 1'!$A:$AN,AJ$1,0)</f>
        <v>Project and Portfolio Magement</v>
      </c>
      <c r="AK502" s="1" t="e">
        <f>VLOOKUP($A502,'[1]Sheet 1'!$A:$AN,AK$1,0)</f>
        <v>#REF!</v>
      </c>
      <c r="AL502" s="1" t="e">
        <f>VLOOKUP($A502,'[1]Sheet 1'!$A:$AN,AL$1,0)</f>
        <v>#REF!</v>
      </c>
      <c r="AM502" s="1" t="e">
        <f>VLOOKUP($A502,'[1]Sheet 1'!$A:$AN,AM$1,0)</f>
        <v>#REF!</v>
      </c>
      <c r="AN502" s="1" t="e">
        <f>VLOOKUP($A502,'[1]Sheet 1'!$A:$AN,AN$1,0)</f>
        <v>#REF!</v>
      </c>
      <c r="AO502" s="22" t="s">
        <v>2095</v>
      </c>
      <c r="AW502" s="1" t="s">
        <v>172</v>
      </c>
      <c r="AZ502" s="22" t="s">
        <v>2094</v>
      </c>
      <c r="BA502" s="1" t="s">
        <v>2096</v>
      </c>
      <c r="BB502" s="1" t="s">
        <v>232</v>
      </c>
      <c r="BC502" s="1" t="s">
        <v>537</v>
      </c>
      <c r="BD502" s="1" t="s">
        <v>466</v>
      </c>
      <c r="BE502" s="22" t="s">
        <v>2097</v>
      </c>
      <c r="BF502" s="1" t="s">
        <v>258</v>
      </c>
      <c r="BG502" s="1" t="s">
        <v>152</v>
      </c>
      <c r="BH502" s="1" t="s">
        <v>152</v>
      </c>
      <c r="BI502" s="23">
        <v>44305</v>
      </c>
      <c r="BJ502" s="23">
        <v>44651</v>
      </c>
      <c r="BK502" s="24">
        <v>16.1</v>
      </c>
      <c r="BL502" s="1">
        <v>0</v>
      </c>
      <c r="CD502" s="29">
        <v>583333.34</v>
      </c>
      <c r="CE502" s="29">
        <v>250000</v>
      </c>
      <c r="CU502" s="29">
        <v>833333.34</v>
      </c>
      <c r="CW502" s="29">
        <v>83333.34</v>
      </c>
      <c r="CX502" s="29">
        <v>250000</v>
      </c>
      <c r="CY502" s="29">
        <v>250000</v>
      </c>
      <c r="CZ502" s="29">
        <v>750000</v>
      </c>
      <c r="DA502" s="29">
        <v>1000000</v>
      </c>
      <c r="DB502" s="29">
        <v>833333.34</v>
      </c>
      <c r="DF502" s="22" t="s">
        <v>1336</v>
      </c>
      <c r="DJ502" s="22" t="s">
        <v>1336</v>
      </c>
      <c r="DQ502" s="1">
        <v>0.1</v>
      </c>
    </row>
    <row r="503" ht="14" hidden="1" customHeight="1" spans="1:120">
      <c r="A503" s="1" t="s">
        <v>2098</v>
      </c>
      <c r="B503" s="1" t="s">
        <v>2087</v>
      </c>
      <c r="C503" s="1" t="s">
        <v>2088</v>
      </c>
      <c r="D503" s="1" t="s">
        <v>1336</v>
      </c>
      <c r="E503" s="1" t="s">
        <v>149</v>
      </c>
      <c r="F503" s="1" t="s">
        <v>277</v>
      </c>
      <c r="G503" s="1" t="s">
        <v>225</v>
      </c>
      <c r="H503" s="1" t="s">
        <v>2099</v>
      </c>
      <c r="I503" s="1">
        <v>3.05285715625</v>
      </c>
      <c r="J503" s="1">
        <v>0.52425</v>
      </c>
      <c r="K503" s="1">
        <f t="shared" si="173"/>
        <v>58891.65</v>
      </c>
      <c r="L503" s="7">
        <f t="shared" si="174"/>
        <v>0</v>
      </c>
      <c r="M503" s="1">
        <f t="shared" si="175"/>
        <v>0</v>
      </c>
      <c r="N503" s="13">
        <f t="shared" si="176"/>
        <v>0.49403521</v>
      </c>
      <c r="P503" s="1">
        <f t="shared" si="177"/>
        <v>0.4767</v>
      </c>
      <c r="Q503" s="1">
        <v>6.39240626666667</v>
      </c>
      <c r="S503" s="1" t="s">
        <v>130</v>
      </c>
      <c r="T503" s="1" t="str">
        <f>VLOOKUP($A503,'[1]Sheet 1'!$A:$AN,T$1,0)</f>
        <v>No</v>
      </c>
      <c r="U503" s="1" t="s">
        <v>466</v>
      </c>
      <c r="V503" s="1" t="s">
        <v>132</v>
      </c>
      <c r="W503" s="1" t="s">
        <v>569</v>
      </c>
      <c r="X503" s="1" t="s">
        <v>580</v>
      </c>
      <c r="Y503" s="1" t="str">
        <f>VLOOKUP($A503,'[1]Sheet 1'!$A:$AN,Y$1,0)</f>
        <v>Strategy Approved</v>
      </c>
      <c r="Z503" s="1" t="str">
        <f>VLOOKUP($A503,'[1]Sheet 1'!$A:$AN,Z$1,0)</f>
        <v>Andromeda Scope-Seek</v>
      </c>
      <c r="AA503" s="1" t="s">
        <v>466</v>
      </c>
      <c r="AB503" s="1" t="s">
        <v>529</v>
      </c>
      <c r="AC503" s="1" t="s">
        <v>588</v>
      </c>
      <c r="AD503" s="1" t="str">
        <f>VLOOKUP($A503,'[1]Sheet 1'!$A:$AN,AD$1,0)</f>
        <v>2020 Ongoing</v>
      </c>
      <c r="AE503" s="1" t="str">
        <f>VLOOKUP($A503,'[1]Sheet 1'!$A:$AN,AE$1,0)</f>
        <v>SONAR - Available in Horizon</v>
      </c>
      <c r="AF503" s="1" t="s">
        <v>137</v>
      </c>
      <c r="AG503" s="1" t="str">
        <f>VLOOKUP($A503,'[1]Sheet 1'!$A:$AN,AG$1,0)</f>
        <v>Data Science &amp; Artificial Intelligence</v>
      </c>
      <c r="AH503" s="1">
        <f>VLOOKUP($A503,'[1]Sheet 1'!$A:$AN,AH$1,0)</f>
        <v>0</v>
      </c>
      <c r="AI503" s="1" t="str">
        <f>VLOOKUP($A503,'[1]Sheet 1'!$A:$AN,AI$1,0)</f>
        <v>Portfolio Management</v>
      </c>
      <c r="AJ503" s="1" t="str">
        <f>VLOOKUP($A503,'[1]Sheet 1'!$A:$AN,AJ$1,0)</f>
        <v>Project and Portfolio Magement</v>
      </c>
      <c r="AK503" s="1" t="e">
        <f>VLOOKUP($A503,'[1]Sheet 1'!$A:$AN,AK$1,0)</f>
        <v>#REF!</v>
      </c>
      <c r="AL503" s="1" t="e">
        <f>VLOOKUP($A503,'[1]Sheet 1'!$A:$AN,AL$1,0)</f>
        <v>#REF!</v>
      </c>
      <c r="AM503" s="1" t="e">
        <f>VLOOKUP($A503,'[1]Sheet 1'!$A:$AN,AM$1,0)</f>
        <v>#REF!</v>
      </c>
      <c r="AN503" s="1" t="e">
        <f>VLOOKUP($A503,'[1]Sheet 1'!$A:$AN,AN$1,0)</f>
        <v>#REF!</v>
      </c>
      <c r="AO503" s="22" t="s">
        <v>2100</v>
      </c>
      <c r="AW503" s="1" t="s">
        <v>172</v>
      </c>
      <c r="AZ503" s="22" t="s">
        <v>2099</v>
      </c>
      <c r="BA503" s="1" t="s">
        <v>2101</v>
      </c>
      <c r="BB503" s="1" t="s">
        <v>232</v>
      </c>
      <c r="BC503" s="1" t="s">
        <v>580</v>
      </c>
      <c r="BD503" s="1" t="s">
        <v>466</v>
      </c>
      <c r="BE503" s="22" t="s">
        <v>2102</v>
      </c>
      <c r="BF503" s="1" t="s">
        <v>258</v>
      </c>
      <c r="BG503" s="1" t="s">
        <v>152</v>
      </c>
      <c r="BH503" s="1" t="s">
        <v>152</v>
      </c>
      <c r="BI503" s="23">
        <v>43556</v>
      </c>
      <c r="BJ503" s="23">
        <v>44349</v>
      </c>
      <c r="BK503" s="24">
        <v>557.5</v>
      </c>
      <c r="BL503" s="1">
        <v>0.4</v>
      </c>
      <c r="BM503" s="29">
        <v>494035.21</v>
      </c>
      <c r="BO503" s="29">
        <v>494035.21</v>
      </c>
      <c r="BQ503" s="29">
        <v>17579.6</v>
      </c>
      <c r="BR503" s="29">
        <v>29885.31</v>
      </c>
      <c r="BT503" s="29">
        <v>11426.74</v>
      </c>
      <c r="BU503" s="29"/>
      <c r="BV503" s="29"/>
      <c r="BW503" s="29"/>
      <c r="BX503" s="29"/>
      <c r="BY503" s="29"/>
      <c r="BZ503" s="29"/>
      <c r="CA503" s="29"/>
      <c r="CC503" s="29">
        <v>58891.65</v>
      </c>
      <c r="CV503" s="29">
        <v>47464.91</v>
      </c>
      <c r="CW503" s="29">
        <v>11426.74</v>
      </c>
      <c r="DA503" s="29">
        <v>977550</v>
      </c>
      <c r="DB503" s="29">
        <v>494035.21</v>
      </c>
      <c r="DF503" s="22" t="s">
        <v>2103</v>
      </c>
      <c r="DJ503" s="22" t="s">
        <v>646</v>
      </c>
      <c r="DO503" s="1">
        <v>1.5</v>
      </c>
      <c r="DP503" s="1">
        <v>0.6</v>
      </c>
    </row>
    <row r="504" ht="14" customHeight="1" spans="1:120">
      <c r="A504" s="1">
        <v>15560</v>
      </c>
      <c r="B504" s="1" t="s">
        <v>2104</v>
      </c>
      <c r="C504" s="1" t="s">
        <v>2105</v>
      </c>
      <c r="D504" s="1" t="s">
        <v>2106</v>
      </c>
      <c r="E504" s="1" t="s">
        <v>127</v>
      </c>
      <c r="F504" s="1" t="s">
        <v>128</v>
      </c>
      <c r="G504" s="1" t="s">
        <v>157</v>
      </c>
      <c r="H504" s="1">
        <v>0</v>
      </c>
      <c r="I504" s="1">
        <v>0</v>
      </c>
      <c r="J504" s="1">
        <v>0</v>
      </c>
      <c r="K504" s="7">
        <f t="shared" si="173"/>
        <v>0</v>
      </c>
      <c r="L504" s="7">
        <f t="shared" si="174"/>
        <v>0</v>
      </c>
      <c r="M504" s="1">
        <f t="shared" si="175"/>
        <v>0</v>
      </c>
      <c r="N504" s="13">
        <f t="shared" si="176"/>
        <v>0.71409443</v>
      </c>
      <c r="P504" s="1">
        <f t="shared" si="177"/>
        <v>0.4767</v>
      </c>
      <c r="Q504" s="1">
        <v>0</v>
      </c>
      <c r="S504" s="1" t="s">
        <v>130</v>
      </c>
      <c r="T504" s="1" t="str">
        <f>VLOOKUP($A504,'[1]Sheet 1'!$A:$AN,T$1,0)</f>
        <v>No</v>
      </c>
      <c r="U504" s="1" t="s">
        <v>131</v>
      </c>
      <c r="V504" s="1" t="s">
        <v>171</v>
      </c>
      <c r="W504" s="1" t="s">
        <v>171</v>
      </c>
      <c r="X504" s="1" t="s">
        <v>134</v>
      </c>
      <c r="Y504" s="1" t="str">
        <f>VLOOKUP($A504,'[1]Sheet 1'!$A:$AN,Y$1,0)</f>
        <v>Strategy Approved</v>
      </c>
      <c r="Z504" s="1" t="str">
        <f>VLOOKUP($A504,'[1]Sheet 1'!$A:$AN,Z$1,0)</f>
        <v>CRISP</v>
      </c>
      <c r="AA504" s="1" t="s">
        <v>131</v>
      </c>
      <c r="AB504" s="1" t="s">
        <v>529</v>
      </c>
      <c r="AC504" s="1" t="s">
        <v>159</v>
      </c>
      <c r="AD504" s="1" t="str">
        <f>VLOOKUP($A504,'[1]Sheet 1'!$A:$AN,AD$1,0)</f>
        <v>2020 End</v>
      </c>
      <c r="AE504" s="1" t="str">
        <f>VLOOKUP($A504,'[1]Sheet 1'!$A:$AN,AE$1,0)</f>
        <v>SONAR - Available in Horizon</v>
      </c>
      <c r="AF504" s="1" t="s">
        <v>171</v>
      </c>
      <c r="AG504" s="1" t="str">
        <f>VLOOKUP($A504,'[1]Sheet 1'!$A:$AN,AG$1,0)</f>
        <v>Compliance</v>
      </c>
      <c r="AH504" s="1">
        <f>VLOOKUP($A504,'[1]Sheet 1'!$A:$AN,AH$1,0)</f>
        <v>0</v>
      </c>
      <c r="AI504" s="1" t="str">
        <f>VLOOKUP($A504,'[1]Sheet 1'!$A:$AN,AI$1,0)</f>
        <v>Clinical Development</v>
      </c>
      <c r="AJ504" s="1" t="str">
        <f>VLOOKUP($A504,'[1]Sheet 1'!$A:$AN,AJ$1,0)</f>
        <v>ClinOps and Trial Execution</v>
      </c>
      <c r="AK504" s="1" t="e">
        <f>VLOOKUP($A504,'[1]Sheet 1'!$A:$AN,AK$1,0)</f>
        <v>#REF!</v>
      </c>
      <c r="AL504" s="1" t="e">
        <f>VLOOKUP($A504,'[1]Sheet 1'!$A:$AN,AL$1,0)</f>
        <v>#REF!</v>
      </c>
      <c r="AM504" s="1" t="e">
        <f>VLOOKUP($A504,'[1]Sheet 1'!$A:$AN,AM$1,0)</f>
        <v>#REF!</v>
      </c>
      <c r="AN504" s="1" t="e">
        <f>VLOOKUP($A504,'[1]Sheet 1'!$A:$AN,AN$1,0)</f>
        <v>#REF!</v>
      </c>
      <c r="AO504" s="22" t="s">
        <v>2105</v>
      </c>
      <c r="AQ504" s="22" t="s">
        <v>2104</v>
      </c>
      <c r="AR504" s="1" t="s">
        <v>138</v>
      </c>
      <c r="AS504" s="1" t="s">
        <v>139</v>
      </c>
      <c r="AT504" s="1" t="s">
        <v>171</v>
      </c>
      <c r="AU504" s="1" t="s">
        <v>134</v>
      </c>
      <c r="AV504" s="1" t="s">
        <v>140</v>
      </c>
      <c r="AW504" s="1" t="s">
        <v>172</v>
      </c>
      <c r="AX504" s="1" t="s">
        <v>173</v>
      </c>
      <c r="AY504" s="22" t="s">
        <v>2107</v>
      </c>
      <c r="BI504" s="23">
        <v>43570</v>
      </c>
      <c r="BJ504" s="23">
        <v>44015</v>
      </c>
      <c r="BK504" s="24">
        <v>567.3</v>
      </c>
      <c r="BL504" s="1">
        <v>0.4</v>
      </c>
      <c r="BM504" s="29">
        <v>714094.43</v>
      </c>
      <c r="BO504" s="29">
        <v>714094.43</v>
      </c>
      <c r="CT504" s="1" t="s">
        <v>188</v>
      </c>
      <c r="DA504" s="29">
        <v>699036.83</v>
      </c>
      <c r="DB504" s="29">
        <v>714094.43</v>
      </c>
      <c r="DE504" s="22" t="s">
        <v>2106</v>
      </c>
      <c r="DI504" s="22" t="s">
        <v>2106</v>
      </c>
      <c r="DO504" s="1">
        <v>1</v>
      </c>
      <c r="DP504" s="1">
        <v>1.1</v>
      </c>
    </row>
    <row r="505" ht="14" hidden="1" customHeight="1" spans="1:120">
      <c r="A505" s="1" t="s">
        <v>2108</v>
      </c>
      <c r="B505" s="1" t="s">
        <v>2104</v>
      </c>
      <c r="C505" s="1" t="s">
        <v>2105</v>
      </c>
      <c r="D505" s="1" t="s">
        <v>2106</v>
      </c>
      <c r="E505" s="1" t="s">
        <v>149</v>
      </c>
      <c r="F505" s="1" t="s">
        <v>128</v>
      </c>
      <c r="G505" s="1" t="s">
        <v>157</v>
      </c>
      <c r="H505" s="1" t="s">
        <v>2109</v>
      </c>
      <c r="I505" s="1">
        <v>0</v>
      </c>
      <c r="J505" s="1">
        <v>0</v>
      </c>
      <c r="K505" s="1">
        <f t="shared" si="173"/>
        <v>0</v>
      </c>
      <c r="L505" s="7">
        <f t="shared" si="174"/>
        <v>0</v>
      </c>
      <c r="M505" s="1">
        <f t="shared" si="175"/>
        <v>0</v>
      </c>
      <c r="N505" s="13">
        <f t="shared" si="176"/>
        <v>0.71409443</v>
      </c>
      <c r="P505" s="1">
        <f t="shared" si="177"/>
        <v>0.4767</v>
      </c>
      <c r="Q505" s="1">
        <v>0</v>
      </c>
      <c r="S505" s="1" t="s">
        <v>130</v>
      </c>
      <c r="T505" s="1" t="str">
        <f>VLOOKUP($A505,'[1]Sheet 1'!$A:$AN,T$1,0)</f>
        <v>No</v>
      </c>
      <c r="U505" s="1" t="s">
        <v>131</v>
      </c>
      <c r="V505" s="1" t="s">
        <v>171</v>
      </c>
      <c r="W505" s="1" t="s">
        <v>171</v>
      </c>
      <c r="X505" s="1" t="s">
        <v>134</v>
      </c>
      <c r="Y505" s="1" t="str">
        <f>VLOOKUP($A505,'[1]Sheet 1'!$A:$AN,Y$1,0)</f>
        <v>Strategy Approved</v>
      </c>
      <c r="Z505" s="1" t="str">
        <f>VLOOKUP($A505,'[1]Sheet 1'!$A:$AN,Z$1,0)</f>
        <v>CRISP General</v>
      </c>
      <c r="AA505" s="1" t="s">
        <v>131</v>
      </c>
      <c r="AB505" s="1" t="s">
        <v>529</v>
      </c>
      <c r="AC505" s="1" t="s">
        <v>159</v>
      </c>
      <c r="AD505" s="1" t="str">
        <f>VLOOKUP($A505,'[1]Sheet 1'!$A:$AN,AD$1,0)</f>
        <v>2020 End</v>
      </c>
      <c r="AE505" s="1" t="str">
        <f>VLOOKUP($A505,'[1]Sheet 1'!$A:$AN,AE$1,0)</f>
        <v>SONAR - Available in Horizon</v>
      </c>
      <c r="AF505" s="1" t="s">
        <v>171</v>
      </c>
      <c r="AG505" s="1" t="str">
        <f>VLOOKUP($A505,'[1]Sheet 1'!$A:$AN,AG$1,0)</f>
        <v>Compliance</v>
      </c>
      <c r="AH505" s="1">
        <f>VLOOKUP($A505,'[1]Sheet 1'!$A:$AN,AH$1,0)</f>
        <v>0</v>
      </c>
      <c r="AI505" s="1" t="str">
        <f>VLOOKUP($A505,'[1]Sheet 1'!$A:$AN,AI$1,0)</f>
        <v>Clinical Development</v>
      </c>
      <c r="AJ505" s="1" t="str">
        <f>VLOOKUP($A505,'[1]Sheet 1'!$A:$AN,AJ$1,0)</f>
        <v>ClinOps and Trial Execution</v>
      </c>
      <c r="AK505" s="1" t="e">
        <f>VLOOKUP($A505,'[1]Sheet 1'!$A:$AN,AK$1,0)</f>
        <v>#REF!</v>
      </c>
      <c r="AL505" s="1" t="e">
        <f>VLOOKUP($A505,'[1]Sheet 1'!$A:$AN,AL$1,0)</f>
        <v>#REF!</v>
      </c>
      <c r="AM505" s="1" t="e">
        <f>VLOOKUP($A505,'[1]Sheet 1'!$A:$AN,AM$1,0)</f>
        <v>#REF!</v>
      </c>
      <c r="AN505" s="1" t="e">
        <f>VLOOKUP($A505,'[1]Sheet 1'!$A:$AN,AN$1,0)</f>
        <v>#REF!</v>
      </c>
      <c r="AO505" s="22" t="s">
        <v>2110</v>
      </c>
      <c r="AW505" s="1" t="s">
        <v>172</v>
      </c>
      <c r="AZ505" s="22" t="s">
        <v>2109</v>
      </c>
      <c r="BA505" s="1" t="s">
        <v>2111</v>
      </c>
      <c r="BB505" s="1" t="s">
        <v>166</v>
      </c>
      <c r="BC505" s="1" t="s">
        <v>134</v>
      </c>
      <c r="BD505" s="1" t="s">
        <v>466</v>
      </c>
      <c r="BE505" s="22" t="s">
        <v>2112</v>
      </c>
      <c r="BF505" s="1" t="s">
        <v>138</v>
      </c>
      <c r="BG505" s="1" t="s">
        <v>152</v>
      </c>
      <c r="BH505" s="1" t="s">
        <v>152</v>
      </c>
      <c r="BI505" s="23">
        <v>43570</v>
      </c>
      <c r="BJ505" s="23">
        <v>44015</v>
      </c>
      <c r="BK505" s="24">
        <v>567.3</v>
      </c>
      <c r="BL505" s="1">
        <v>0.4</v>
      </c>
      <c r="BM505" s="29">
        <v>714094.43</v>
      </c>
      <c r="BO505" s="29">
        <v>714094.43</v>
      </c>
      <c r="DA505" s="29">
        <v>699036.83</v>
      </c>
      <c r="DB505" s="29">
        <v>714094.43</v>
      </c>
      <c r="DF505" s="22" t="s">
        <v>2106</v>
      </c>
      <c r="DJ505" s="22" t="s">
        <v>467</v>
      </c>
      <c r="DO505" s="1">
        <v>1</v>
      </c>
      <c r="DP505" s="1">
        <v>1.1</v>
      </c>
    </row>
    <row r="506" ht="14" customHeight="1" spans="1:121">
      <c r="A506" s="1">
        <v>15647</v>
      </c>
      <c r="B506" s="1" t="s">
        <v>2113</v>
      </c>
      <c r="C506" s="1" t="s">
        <v>2114</v>
      </c>
      <c r="D506" s="1" t="s">
        <v>2115</v>
      </c>
      <c r="E506" s="1" t="s">
        <v>127</v>
      </c>
      <c r="F506" s="1" t="s">
        <v>128</v>
      </c>
      <c r="G506" s="1" t="s">
        <v>157</v>
      </c>
      <c r="H506" s="1">
        <v>0</v>
      </c>
      <c r="I506" s="1">
        <v>0</v>
      </c>
      <c r="J506" s="1">
        <v>0</v>
      </c>
      <c r="K506" s="7">
        <f t="shared" si="173"/>
        <v>88532.39</v>
      </c>
      <c r="L506" s="7">
        <f t="shared" si="174"/>
        <v>226500</v>
      </c>
      <c r="M506" s="1">
        <f t="shared" si="175"/>
        <v>0.0227</v>
      </c>
      <c r="N506" s="13">
        <f t="shared" si="176"/>
        <v>0.39665315</v>
      </c>
      <c r="P506" s="1">
        <f t="shared" si="177"/>
        <v>0.0227</v>
      </c>
      <c r="Q506" s="1">
        <v>0</v>
      </c>
      <c r="S506" s="1" t="s">
        <v>130</v>
      </c>
      <c r="T506" s="1" t="str">
        <f>VLOOKUP($A506,'[1]Sheet 1'!$A:$AN,T$1,0)</f>
        <v>No</v>
      </c>
      <c r="U506" s="1" t="s">
        <v>131</v>
      </c>
      <c r="V506" s="1" t="s">
        <v>132</v>
      </c>
      <c r="W506" s="1" t="s">
        <v>569</v>
      </c>
      <c r="X506" s="1" t="s">
        <v>134</v>
      </c>
      <c r="Y506" s="1" t="str">
        <f>VLOOKUP($A506,'[1]Sheet 1'!$A:$AN,Y$1,0)</f>
        <v>Strategy Approved</v>
      </c>
      <c r="Z506" s="1" t="str">
        <f>VLOOKUP($A506,'[1]Sheet 1'!$A:$AN,Z$1,0)</f>
        <v>PreAdvance Integrati</v>
      </c>
      <c r="AA506" s="1" t="s">
        <v>131</v>
      </c>
      <c r="AB506" s="1" t="s">
        <v>529</v>
      </c>
      <c r="AC506" s="1" t="s">
        <v>159</v>
      </c>
      <c r="AD506" s="1" t="str">
        <f>VLOOKUP($A506,'[1]Sheet 1'!$A:$AN,AD$1,0)</f>
        <v>2020 Ongoing</v>
      </c>
      <c r="AE506" s="1" t="str">
        <f>VLOOKUP($A506,'[1]Sheet 1'!$A:$AN,AE$1,0)</f>
        <v>SONAR - Available in Horizon</v>
      </c>
      <c r="AF506" s="1" t="s">
        <v>137</v>
      </c>
      <c r="AG506" s="1" t="str">
        <f>VLOOKUP($A506,'[1]Sheet 1'!$A:$AN,AG$1,0)</f>
        <v>Process Optimization &amp; Automation</v>
      </c>
      <c r="AH506" s="1">
        <f>VLOOKUP($A506,'[1]Sheet 1'!$A:$AN,AH$1,0)</f>
        <v>0</v>
      </c>
      <c r="AI506" s="1" t="str">
        <f>VLOOKUP($A506,'[1]Sheet 1'!$A:$AN,AI$1,0)</f>
        <v>Clinical Development</v>
      </c>
      <c r="AJ506" s="1" t="str">
        <f>VLOOKUP($A506,'[1]Sheet 1'!$A:$AN,AJ$1,0)</f>
        <v>Clinical Data Collection and Mgmt</v>
      </c>
      <c r="AK506" s="1" t="e">
        <f>VLOOKUP($A506,'[1]Sheet 1'!$A:$AN,AK$1,0)</f>
        <v>#REF!</v>
      </c>
      <c r="AL506" s="1" t="e">
        <f>VLOOKUP($A506,'[1]Sheet 1'!$A:$AN,AL$1,0)</f>
        <v>#REF!</v>
      </c>
      <c r="AM506" s="1" t="e">
        <f>VLOOKUP($A506,'[1]Sheet 1'!$A:$AN,AM$1,0)</f>
        <v>#REF!</v>
      </c>
      <c r="AN506" s="1" t="e">
        <f>VLOOKUP($A506,'[1]Sheet 1'!$A:$AN,AN$1,0)</f>
        <v>#REF!</v>
      </c>
      <c r="AO506" s="22" t="s">
        <v>2114</v>
      </c>
      <c r="AQ506" s="22" t="s">
        <v>2113</v>
      </c>
      <c r="AR506" s="1" t="s">
        <v>250</v>
      </c>
      <c r="AS506" s="1" t="s">
        <v>139</v>
      </c>
      <c r="AT506" s="1" t="s">
        <v>132</v>
      </c>
      <c r="AU506" s="1" t="s">
        <v>134</v>
      </c>
      <c r="AV506" s="1" t="s">
        <v>140</v>
      </c>
      <c r="AW506" s="1" t="s">
        <v>172</v>
      </c>
      <c r="AX506" s="1" t="s">
        <v>173</v>
      </c>
      <c r="AY506" s="22" t="s">
        <v>2116</v>
      </c>
      <c r="BI506" s="23">
        <v>43843</v>
      </c>
      <c r="BJ506" s="23">
        <v>44389</v>
      </c>
      <c r="BK506" s="24">
        <v>50.3</v>
      </c>
      <c r="BL506" s="1">
        <v>0</v>
      </c>
      <c r="BM506" s="29">
        <v>170153.15</v>
      </c>
      <c r="BO506" s="29">
        <v>170153.15</v>
      </c>
      <c r="BP506" s="29">
        <v>18093.67</v>
      </c>
      <c r="BQ506" s="29">
        <v>25461.07</v>
      </c>
      <c r="BR506" s="29">
        <v>13643.46</v>
      </c>
      <c r="BS506" s="29">
        <v>14572.33</v>
      </c>
      <c r="BT506" s="29">
        <v>16761.86</v>
      </c>
      <c r="BU506" s="29"/>
      <c r="BV506" s="29"/>
      <c r="BW506" s="29"/>
      <c r="BX506" s="29"/>
      <c r="BY506" s="29"/>
      <c r="BZ506" s="29"/>
      <c r="CA506" s="29"/>
      <c r="CC506" s="29">
        <v>88532.39</v>
      </c>
      <c r="CD506" s="29">
        <v>226500</v>
      </c>
      <c r="CT506" s="1" t="s">
        <v>227</v>
      </c>
      <c r="CU506" s="29">
        <v>226500</v>
      </c>
      <c r="CV506" s="29">
        <v>57198.2</v>
      </c>
      <c r="CW506" s="29">
        <v>67234.19</v>
      </c>
      <c r="CX506" s="29">
        <v>190600</v>
      </c>
      <c r="DA506" s="29">
        <v>382700</v>
      </c>
      <c r="DB506" s="29">
        <v>396653.15</v>
      </c>
      <c r="DE506" s="22" t="s">
        <v>2115</v>
      </c>
      <c r="DI506" s="22" t="s">
        <v>467</v>
      </c>
      <c r="DP506" s="1">
        <v>0.1</v>
      </c>
      <c r="DQ506" s="1">
        <v>0.1</v>
      </c>
    </row>
    <row r="507" ht="14" hidden="1" customHeight="1" spans="1:121">
      <c r="A507" s="1" t="s">
        <v>2117</v>
      </c>
      <c r="B507" s="1" t="s">
        <v>2113</v>
      </c>
      <c r="C507" s="1" t="s">
        <v>2114</v>
      </c>
      <c r="D507" s="1" t="s">
        <v>2115</v>
      </c>
      <c r="E507" s="1" t="s">
        <v>149</v>
      </c>
      <c r="F507" s="1" t="s">
        <v>128</v>
      </c>
      <c r="G507" s="1" t="s">
        <v>157</v>
      </c>
      <c r="H507" s="1" t="s">
        <v>2118</v>
      </c>
      <c r="I507" s="1">
        <v>0</v>
      </c>
      <c r="J507" s="1">
        <v>0</v>
      </c>
      <c r="K507" s="1">
        <f t="shared" si="173"/>
        <v>88532.39</v>
      </c>
      <c r="L507" s="7">
        <f t="shared" si="174"/>
        <v>226500</v>
      </c>
      <c r="M507" s="1">
        <f t="shared" si="175"/>
        <v>0.0227</v>
      </c>
      <c r="N507" s="13">
        <f t="shared" si="176"/>
        <v>0.39665315</v>
      </c>
      <c r="P507" s="1">
        <f t="shared" si="177"/>
        <v>0.0227</v>
      </c>
      <c r="Q507" s="1">
        <v>0</v>
      </c>
      <c r="S507" s="1" t="s">
        <v>130</v>
      </c>
      <c r="T507" s="1" t="str">
        <f>VLOOKUP($A507,'[1]Sheet 1'!$A:$AN,T$1,0)</f>
        <v>No</v>
      </c>
      <c r="U507" s="1" t="s">
        <v>131</v>
      </c>
      <c r="V507" s="1" t="s">
        <v>132</v>
      </c>
      <c r="W507" s="1" t="s">
        <v>569</v>
      </c>
      <c r="X507" s="1" t="s">
        <v>134</v>
      </c>
      <c r="Y507" s="1" t="str">
        <f>VLOOKUP($A507,'[1]Sheet 1'!$A:$AN,Y$1,0)</f>
        <v>Strategy Approved</v>
      </c>
      <c r="Z507" s="1" t="str">
        <f>VLOOKUP($A507,'[1]Sheet 1'!$A:$AN,Z$1,0)</f>
        <v>PreAdvance Integration</v>
      </c>
      <c r="AA507" s="1" t="s">
        <v>131</v>
      </c>
      <c r="AB507" s="1" t="s">
        <v>529</v>
      </c>
      <c r="AC507" s="1" t="s">
        <v>159</v>
      </c>
      <c r="AD507" s="1" t="str">
        <f>VLOOKUP($A507,'[1]Sheet 1'!$A:$AN,AD$1,0)</f>
        <v>2020 Ongoing</v>
      </c>
      <c r="AE507" s="1" t="str">
        <f>VLOOKUP($A507,'[1]Sheet 1'!$A:$AN,AE$1,0)</f>
        <v>SONAR - Available in Horizon</v>
      </c>
      <c r="AF507" s="1" t="s">
        <v>137</v>
      </c>
      <c r="AG507" s="1" t="str">
        <f>VLOOKUP($A507,'[1]Sheet 1'!$A:$AN,AG$1,0)</f>
        <v>Process Optimization &amp; Automation</v>
      </c>
      <c r="AH507" s="1">
        <f>VLOOKUP($A507,'[1]Sheet 1'!$A:$AN,AH$1,0)</f>
        <v>0</v>
      </c>
      <c r="AI507" s="1" t="str">
        <f>VLOOKUP($A507,'[1]Sheet 1'!$A:$AN,AI$1,0)</f>
        <v>Clinical Development</v>
      </c>
      <c r="AJ507" s="1" t="str">
        <f>VLOOKUP($A507,'[1]Sheet 1'!$A:$AN,AJ$1,0)</f>
        <v>Clinical Data Collection and Mgmt</v>
      </c>
      <c r="AK507" s="1" t="e">
        <f>VLOOKUP($A507,'[1]Sheet 1'!$A:$AN,AK$1,0)</f>
        <v>#REF!</v>
      </c>
      <c r="AL507" s="1" t="e">
        <f>VLOOKUP($A507,'[1]Sheet 1'!$A:$AN,AL$1,0)</f>
        <v>#REF!</v>
      </c>
      <c r="AM507" s="1" t="e">
        <f>VLOOKUP($A507,'[1]Sheet 1'!$A:$AN,AM$1,0)</f>
        <v>#REF!</v>
      </c>
      <c r="AN507" s="1" t="e">
        <f>VLOOKUP($A507,'[1]Sheet 1'!$A:$AN,AN$1,0)</f>
        <v>#REF!</v>
      </c>
      <c r="AO507" s="22" t="s">
        <v>2119</v>
      </c>
      <c r="AW507" s="1" t="s">
        <v>172</v>
      </c>
      <c r="AZ507" s="22" t="s">
        <v>2118</v>
      </c>
      <c r="BA507" s="1" t="s">
        <v>2116</v>
      </c>
      <c r="BB507" s="1" t="s">
        <v>166</v>
      </c>
      <c r="BC507" s="1" t="s">
        <v>134</v>
      </c>
      <c r="BD507" s="1" t="s">
        <v>131</v>
      </c>
      <c r="BE507" s="22" t="s">
        <v>2120</v>
      </c>
      <c r="BF507" s="1" t="s">
        <v>258</v>
      </c>
      <c r="BG507" s="1" t="s">
        <v>152</v>
      </c>
      <c r="BH507" s="1" t="s">
        <v>152</v>
      </c>
      <c r="BI507" s="23">
        <v>43843</v>
      </c>
      <c r="BJ507" s="23">
        <v>44389</v>
      </c>
      <c r="BK507" s="24">
        <v>50.3</v>
      </c>
      <c r="BL507" s="1">
        <v>0</v>
      </c>
      <c r="BM507" s="29">
        <v>170153.15</v>
      </c>
      <c r="BO507" s="29">
        <v>170153.15</v>
      </c>
      <c r="BP507" s="29">
        <v>18093.67</v>
      </c>
      <c r="BQ507" s="29">
        <v>25461.07</v>
      </c>
      <c r="BR507" s="29">
        <v>13643.46</v>
      </c>
      <c r="BS507" s="29">
        <v>14572.33</v>
      </c>
      <c r="BT507" s="29">
        <v>16761.86</v>
      </c>
      <c r="BU507" s="29"/>
      <c r="BV507" s="29"/>
      <c r="BW507" s="29"/>
      <c r="BX507" s="29"/>
      <c r="BY507" s="29"/>
      <c r="BZ507" s="29"/>
      <c r="CA507" s="29"/>
      <c r="CC507" s="29">
        <v>88532.39</v>
      </c>
      <c r="CD507" s="29">
        <v>226500</v>
      </c>
      <c r="CU507" s="29">
        <v>226500</v>
      </c>
      <c r="CV507" s="29">
        <v>57198.2</v>
      </c>
      <c r="CW507" s="29">
        <v>67234.19</v>
      </c>
      <c r="CX507" s="29">
        <v>190600</v>
      </c>
      <c r="DA507" s="29">
        <v>382700</v>
      </c>
      <c r="DB507" s="29">
        <v>396653.15</v>
      </c>
      <c r="DF507" s="22" t="s">
        <v>2121</v>
      </c>
      <c r="DJ507" s="22" t="s">
        <v>467</v>
      </c>
      <c r="DP507" s="1">
        <v>0.1</v>
      </c>
      <c r="DQ507" s="1">
        <v>0.1</v>
      </c>
    </row>
    <row r="508" ht="14" customHeight="1" spans="1:121">
      <c r="A508" s="1">
        <v>15702</v>
      </c>
      <c r="B508" s="1" t="s">
        <v>2122</v>
      </c>
      <c r="C508" s="1" t="s">
        <v>2123</v>
      </c>
      <c r="D508" s="1" t="s">
        <v>477</v>
      </c>
      <c r="E508" s="1" t="s">
        <v>127</v>
      </c>
      <c r="F508" s="1" t="s">
        <v>128</v>
      </c>
      <c r="G508" s="1" t="s">
        <v>197</v>
      </c>
      <c r="H508" s="1">
        <v>0</v>
      </c>
      <c r="I508" s="1">
        <v>0</v>
      </c>
      <c r="J508" s="1">
        <v>0</v>
      </c>
      <c r="K508" s="7">
        <f t="shared" si="173"/>
        <v>156754.38</v>
      </c>
      <c r="L508" s="7">
        <f t="shared" si="174"/>
        <v>614840.82</v>
      </c>
      <c r="M508" s="1">
        <f t="shared" si="175"/>
        <v>0.0454</v>
      </c>
      <c r="N508" s="13">
        <f t="shared" si="176"/>
        <v>0.80181185</v>
      </c>
      <c r="P508" s="1">
        <f t="shared" si="177"/>
        <v>0</v>
      </c>
      <c r="Q508" s="1">
        <f>Q509</f>
        <v>1.09183333333333</v>
      </c>
      <c r="S508" s="1" t="s">
        <v>130</v>
      </c>
      <c r="T508" s="1" t="str">
        <f>VLOOKUP($A508,'[1]Sheet 1'!$A:$AN,T$1,0)</f>
        <v>No</v>
      </c>
      <c r="U508" s="1" t="s">
        <v>466</v>
      </c>
      <c r="V508" s="1" t="s">
        <v>132</v>
      </c>
      <c r="W508" s="1" t="s">
        <v>569</v>
      </c>
      <c r="X508" s="1" t="s">
        <v>134</v>
      </c>
      <c r="Y508" s="1" t="str">
        <f>VLOOKUP($A508,'[1]Sheet 1'!$A:$AN,Y$1,0)</f>
        <v>Strategy Approved</v>
      </c>
      <c r="Z508" s="1" t="str">
        <f>VLOOKUP($A508,'[1]Sheet 1'!$A:$AN,Z$1,0)</f>
        <v>PSUR Automation</v>
      </c>
      <c r="AA508" s="1" t="s">
        <v>466</v>
      </c>
      <c r="AB508" s="1" t="s">
        <v>529</v>
      </c>
      <c r="AC508" s="1" t="s">
        <v>588</v>
      </c>
      <c r="AD508" s="1" t="str">
        <f>VLOOKUP($A508,'[1]Sheet 1'!$A:$AN,AD$1,0)</f>
        <v>2020 Proposed</v>
      </c>
      <c r="AE508" s="1" t="str">
        <f>VLOOKUP($A508,'[1]Sheet 1'!$A:$AN,AE$1,0)</f>
        <v>SONAR - Available in Horizon</v>
      </c>
      <c r="AF508" s="1" t="s">
        <v>137</v>
      </c>
      <c r="AG508" s="1" t="str">
        <f>VLOOKUP($A508,'[1]Sheet 1'!$A:$AN,AG$1,0)</f>
        <v>Process Optimization &amp; Automation</v>
      </c>
      <c r="AH508" s="1" t="str">
        <f>VLOOKUP($A508,'[1]Sheet 1'!$A:$AN,AH$1,0)</f>
        <v>Digital Authoring</v>
      </c>
      <c r="AI508" s="1" t="str">
        <f>VLOOKUP($A508,'[1]Sheet 1'!$A:$AN,AI$1,0)</f>
        <v>Patient Safety</v>
      </c>
      <c r="AJ508" s="1" t="str">
        <f>VLOOKUP($A508,'[1]Sheet 1'!$A:$AN,AJ$1,0)</f>
        <v>Safety Reporting and Submissions</v>
      </c>
      <c r="AK508" s="1" t="e">
        <f>VLOOKUP($A508,'[1]Sheet 1'!$A:$AN,AK$1,0)</f>
        <v>#REF!</v>
      </c>
      <c r="AL508" s="1" t="e">
        <f>VLOOKUP($A508,'[1]Sheet 1'!$A:$AN,AL$1,0)</f>
        <v>#REF!</v>
      </c>
      <c r="AM508" s="1" t="e">
        <f>VLOOKUP($A508,'[1]Sheet 1'!$A:$AN,AM$1,0)</f>
        <v>#REF!</v>
      </c>
      <c r="AN508" s="1" t="e">
        <f>VLOOKUP($A508,'[1]Sheet 1'!$A:$AN,AN$1,0)</f>
        <v>#REF!</v>
      </c>
      <c r="AO508" s="22" t="s">
        <v>2123</v>
      </c>
      <c r="AQ508" s="22" t="s">
        <v>2122</v>
      </c>
      <c r="AR508" s="1" t="s">
        <v>250</v>
      </c>
      <c r="AS508" s="1" t="s">
        <v>139</v>
      </c>
      <c r="AT508" s="1" t="s">
        <v>132</v>
      </c>
      <c r="AU508" s="1" t="s">
        <v>134</v>
      </c>
      <c r="AV508" s="1" t="s">
        <v>140</v>
      </c>
      <c r="AW508" s="1" t="s">
        <v>172</v>
      </c>
      <c r="AX508" s="1" t="s">
        <v>173</v>
      </c>
      <c r="AY508" s="22" t="s">
        <v>2124</v>
      </c>
      <c r="BI508" s="23">
        <v>44123</v>
      </c>
      <c r="BJ508" s="23">
        <v>44925</v>
      </c>
      <c r="BK508" s="24">
        <v>55.2</v>
      </c>
      <c r="BL508" s="1">
        <v>0</v>
      </c>
      <c r="BM508" s="29">
        <v>186971.03</v>
      </c>
      <c r="BO508" s="29">
        <v>186971.03</v>
      </c>
      <c r="BP508" s="29">
        <v>14809.22</v>
      </c>
      <c r="BQ508" s="29">
        <v>39206.58</v>
      </c>
      <c r="BR508" s="29">
        <v>20774.58</v>
      </c>
      <c r="BS508" s="29">
        <v>26982</v>
      </c>
      <c r="BT508" s="29">
        <v>54982</v>
      </c>
      <c r="BU508" s="29"/>
      <c r="BV508" s="29"/>
      <c r="BW508" s="29"/>
      <c r="BX508" s="29"/>
      <c r="BY508" s="29"/>
      <c r="BZ508" s="29"/>
      <c r="CA508" s="29"/>
      <c r="CC508" s="29">
        <v>156754.38</v>
      </c>
      <c r="CD508" s="29">
        <v>227740.82</v>
      </c>
      <c r="CE508" s="29">
        <v>387100</v>
      </c>
      <c r="CT508" s="1" t="s">
        <v>227</v>
      </c>
      <c r="CU508" s="29">
        <v>614840.82</v>
      </c>
      <c r="CV508" s="29">
        <v>74790.38</v>
      </c>
      <c r="CW508" s="29">
        <v>114498.4</v>
      </c>
      <c r="CX508" s="29">
        <v>97603.2</v>
      </c>
      <c r="CY508" s="29">
        <v>97603.22</v>
      </c>
      <c r="CZ508" s="29">
        <v>500000</v>
      </c>
      <c r="DA508" s="29">
        <v>684000</v>
      </c>
      <c r="DB508" s="29">
        <v>801811.85</v>
      </c>
      <c r="DE508" s="22" t="s">
        <v>477</v>
      </c>
      <c r="DI508" s="22" t="s">
        <v>351</v>
      </c>
      <c r="DP508" s="1">
        <v>0</v>
      </c>
      <c r="DQ508" s="1">
        <v>0.2</v>
      </c>
    </row>
    <row r="509" ht="14" hidden="1" customHeight="1" spans="1:121">
      <c r="A509" s="1" t="s">
        <v>2125</v>
      </c>
      <c r="B509" s="1" t="s">
        <v>2122</v>
      </c>
      <c r="C509" s="1" t="s">
        <v>2123</v>
      </c>
      <c r="D509" s="1" t="s">
        <v>477</v>
      </c>
      <c r="E509" s="1" t="s">
        <v>149</v>
      </c>
      <c r="F509" s="1" t="s">
        <v>128</v>
      </c>
      <c r="G509" s="1" t="s">
        <v>197</v>
      </c>
      <c r="H509" s="1" t="s">
        <v>2126</v>
      </c>
      <c r="I509" s="1">
        <v>0</v>
      </c>
      <c r="J509" s="1">
        <v>0</v>
      </c>
      <c r="K509" s="1">
        <f t="shared" si="173"/>
        <v>156754.38</v>
      </c>
      <c r="L509" s="7">
        <f t="shared" si="174"/>
        <v>614840.82</v>
      </c>
      <c r="M509" s="1">
        <f t="shared" si="175"/>
        <v>0.0454</v>
      </c>
      <c r="N509" s="13">
        <f t="shared" si="176"/>
        <v>0.80181185</v>
      </c>
      <c r="P509" s="1">
        <f t="shared" si="177"/>
        <v>0</v>
      </c>
      <c r="Q509" s="1">
        <v>1.09183333333333</v>
      </c>
      <c r="S509" s="1" t="s">
        <v>130</v>
      </c>
      <c r="T509" s="1" t="str">
        <f>VLOOKUP($A509,'[1]Sheet 1'!$A:$AN,T$1,0)</f>
        <v>No</v>
      </c>
      <c r="U509" s="1" t="s">
        <v>466</v>
      </c>
      <c r="V509" s="1" t="s">
        <v>132</v>
      </c>
      <c r="W509" s="1" t="s">
        <v>569</v>
      </c>
      <c r="X509" s="1" t="s">
        <v>134</v>
      </c>
      <c r="Y509" s="1" t="str">
        <f>VLOOKUP($A509,'[1]Sheet 1'!$A:$AN,Y$1,0)</f>
        <v>Strategy Approved</v>
      </c>
      <c r="Z509" s="1" t="str">
        <f>VLOOKUP($A509,'[1]Sheet 1'!$A:$AN,Z$1,0)</f>
        <v>PSUR Automation</v>
      </c>
      <c r="AA509" s="1" t="s">
        <v>466</v>
      </c>
      <c r="AB509" s="1" t="s">
        <v>529</v>
      </c>
      <c r="AC509" s="1" t="s">
        <v>588</v>
      </c>
      <c r="AD509" s="1" t="str">
        <f>VLOOKUP($A509,'[1]Sheet 1'!$A:$AN,AD$1,0)</f>
        <v>2020 Proposed</v>
      </c>
      <c r="AE509" s="1" t="str">
        <f>VLOOKUP($A509,'[1]Sheet 1'!$A:$AN,AE$1,0)</f>
        <v>SONAR - Available in Horizon</v>
      </c>
      <c r="AF509" s="1" t="s">
        <v>137</v>
      </c>
      <c r="AG509" s="1" t="str">
        <f>VLOOKUP($A509,'[1]Sheet 1'!$A:$AN,AG$1,0)</f>
        <v>Process Optimization &amp; Automation</v>
      </c>
      <c r="AH509" s="1" t="str">
        <f>VLOOKUP($A509,'[1]Sheet 1'!$A:$AN,AH$1,0)</f>
        <v>Digital Authoring</v>
      </c>
      <c r="AI509" s="1" t="str">
        <f>VLOOKUP($A509,'[1]Sheet 1'!$A:$AN,AI$1,0)</f>
        <v>Patient Safety</v>
      </c>
      <c r="AJ509" s="1" t="str">
        <f>VLOOKUP($A509,'[1]Sheet 1'!$A:$AN,AJ$1,0)</f>
        <v>Safety Reporting and Submissions</v>
      </c>
      <c r="AK509" s="1" t="e">
        <f>VLOOKUP($A509,'[1]Sheet 1'!$A:$AN,AK$1,0)</f>
        <v>#REF!</v>
      </c>
      <c r="AL509" s="1" t="e">
        <f>VLOOKUP($A509,'[1]Sheet 1'!$A:$AN,AL$1,0)</f>
        <v>#REF!</v>
      </c>
      <c r="AM509" s="1" t="e">
        <f>VLOOKUP($A509,'[1]Sheet 1'!$A:$AN,AM$1,0)</f>
        <v>#REF!</v>
      </c>
      <c r="AN509" s="1" t="e">
        <f>VLOOKUP($A509,'[1]Sheet 1'!$A:$AN,AN$1,0)</f>
        <v>#REF!</v>
      </c>
      <c r="AO509" s="22" t="s">
        <v>2123</v>
      </c>
      <c r="AW509" s="1" t="s">
        <v>172</v>
      </c>
      <c r="AZ509" s="22" t="s">
        <v>2126</v>
      </c>
      <c r="BA509" s="1" t="s">
        <v>2127</v>
      </c>
      <c r="BB509" s="1" t="s">
        <v>232</v>
      </c>
      <c r="BC509" s="1" t="s">
        <v>134</v>
      </c>
      <c r="BD509" s="1" t="s">
        <v>466</v>
      </c>
      <c r="BF509" s="1" t="s">
        <v>258</v>
      </c>
      <c r="BG509" s="1" t="s">
        <v>152</v>
      </c>
      <c r="BH509" s="1" t="s">
        <v>152</v>
      </c>
      <c r="BI509" s="23">
        <v>44166</v>
      </c>
      <c r="BJ509" s="23">
        <v>44925</v>
      </c>
      <c r="BK509" s="24">
        <v>55.2</v>
      </c>
      <c r="BL509" s="1">
        <v>0</v>
      </c>
      <c r="BM509" s="29">
        <v>186971.03</v>
      </c>
      <c r="BO509" s="29">
        <v>186971.03</v>
      </c>
      <c r="BP509" s="29">
        <v>14809.22</v>
      </c>
      <c r="BQ509" s="29">
        <v>39206.58</v>
      </c>
      <c r="BR509" s="29">
        <v>20774.58</v>
      </c>
      <c r="BS509" s="29">
        <v>26982</v>
      </c>
      <c r="BT509" s="29">
        <v>54982</v>
      </c>
      <c r="BU509" s="29"/>
      <c r="BV509" s="29"/>
      <c r="BW509" s="29"/>
      <c r="BX509" s="29"/>
      <c r="BY509" s="29"/>
      <c r="BZ509" s="29"/>
      <c r="CA509" s="29"/>
      <c r="CC509" s="29">
        <v>156754.38</v>
      </c>
      <c r="CD509" s="29">
        <v>227740.82</v>
      </c>
      <c r="CE509" s="29">
        <v>387100</v>
      </c>
      <c r="CU509" s="29">
        <v>614840.82</v>
      </c>
      <c r="CV509" s="29">
        <v>74790.38</v>
      </c>
      <c r="CW509" s="29">
        <v>114498.4</v>
      </c>
      <c r="CX509" s="29">
        <v>97603.2</v>
      </c>
      <c r="CY509" s="29">
        <v>97603.22</v>
      </c>
      <c r="CZ509" s="29">
        <v>500000</v>
      </c>
      <c r="DA509" s="29">
        <v>684000</v>
      </c>
      <c r="DB509" s="29">
        <v>801811.85</v>
      </c>
      <c r="DF509" s="22" t="s">
        <v>351</v>
      </c>
      <c r="DJ509" s="22" t="s">
        <v>351</v>
      </c>
      <c r="DP509" s="1">
        <v>0</v>
      </c>
      <c r="DQ509" s="1">
        <v>0.2</v>
      </c>
    </row>
    <row r="510" ht="14" customHeight="1" spans="1:113">
      <c r="A510" s="1">
        <v>15701</v>
      </c>
      <c r="B510" s="1" t="s">
        <v>2128</v>
      </c>
      <c r="C510" s="1" t="s">
        <v>2129</v>
      </c>
      <c r="D510" s="1" t="s">
        <v>351</v>
      </c>
      <c r="E510" s="1" t="s">
        <v>127</v>
      </c>
      <c r="F510" s="1" t="s">
        <v>128</v>
      </c>
      <c r="G510" s="1" t="s">
        <v>197</v>
      </c>
      <c r="H510" s="1">
        <v>0</v>
      </c>
      <c r="I510" s="1">
        <v>0</v>
      </c>
      <c r="J510" s="1">
        <v>0</v>
      </c>
      <c r="K510" s="7">
        <f t="shared" si="173"/>
        <v>179459.24</v>
      </c>
      <c r="L510" s="7">
        <f t="shared" si="174"/>
        <v>655585</v>
      </c>
      <c r="M510" s="1">
        <f t="shared" si="175"/>
        <v>0</v>
      </c>
      <c r="N510" s="13">
        <f t="shared" si="176"/>
        <v>1.00354962</v>
      </c>
      <c r="P510" s="1">
        <f t="shared" si="177"/>
        <v>0</v>
      </c>
      <c r="Q510" s="1">
        <v>0</v>
      </c>
      <c r="S510" s="1" t="s">
        <v>130</v>
      </c>
      <c r="T510" s="1" t="str">
        <f>VLOOKUP($A510,'[1]Sheet 1'!$A:$AN,T$1,0)</f>
        <v>No</v>
      </c>
      <c r="U510" s="1" t="s">
        <v>466</v>
      </c>
      <c r="V510" s="1" t="s">
        <v>171</v>
      </c>
      <c r="W510" s="1" t="s">
        <v>171</v>
      </c>
      <c r="X510" s="1" t="s">
        <v>134</v>
      </c>
      <c r="Y510" s="1" t="str">
        <f>VLOOKUP($A510,'[1]Sheet 1'!$A:$AN,Y$1,0)</f>
        <v>Strategy Approved</v>
      </c>
      <c r="Z510" s="1" t="str">
        <f>VLOOKUP($A510,'[1]Sheet 1'!$A:$AN,Z$1,0)</f>
        <v>COMPaQ-MetA</v>
      </c>
      <c r="AA510" s="1" t="s">
        <v>131</v>
      </c>
      <c r="AB510" s="1" t="s">
        <v>529</v>
      </c>
      <c r="AC510" s="1" t="s">
        <v>588</v>
      </c>
      <c r="AD510" s="1" t="str">
        <f>VLOOKUP($A510,'[1]Sheet 1'!$A:$AN,AD$1,0)</f>
        <v>2020 Ongoing</v>
      </c>
      <c r="AE510" s="1" t="str">
        <f>VLOOKUP($A510,'[1]Sheet 1'!$A:$AN,AE$1,0)</f>
        <v>SONAR - Available in Horizon</v>
      </c>
      <c r="AF510" s="1" t="s">
        <v>171</v>
      </c>
      <c r="AG510" s="1" t="str">
        <f>VLOOKUP($A510,'[1]Sheet 1'!$A:$AN,AG$1,0)</f>
        <v>Compliance</v>
      </c>
      <c r="AH510" s="1">
        <f>VLOOKUP($A510,'[1]Sheet 1'!$A:$AN,AH$1,0)</f>
        <v>0</v>
      </c>
      <c r="AI510" s="1" t="str">
        <f>VLOOKUP($A510,'[1]Sheet 1'!$A:$AN,AI$1,0)</f>
        <v>Patient Safety</v>
      </c>
      <c r="AJ510" s="1" t="str">
        <f>VLOOKUP($A510,'[1]Sheet 1'!$A:$AN,AJ$1,0)</f>
        <v>Safety Reporting and Submissions</v>
      </c>
      <c r="AK510" s="1" t="e">
        <f>VLOOKUP($A510,'[1]Sheet 1'!$A:$AN,AK$1,0)</f>
        <v>#REF!</v>
      </c>
      <c r="AL510" s="1" t="e">
        <f>VLOOKUP($A510,'[1]Sheet 1'!$A:$AN,AL$1,0)</f>
        <v>#REF!</v>
      </c>
      <c r="AM510" s="1" t="e">
        <f>VLOOKUP($A510,'[1]Sheet 1'!$A:$AN,AM$1,0)</f>
        <v>#REF!</v>
      </c>
      <c r="AN510" s="1" t="e">
        <f>VLOOKUP($A510,'[1]Sheet 1'!$A:$AN,AN$1,0)</f>
        <v>#REF!</v>
      </c>
      <c r="AO510" s="22" t="s">
        <v>2129</v>
      </c>
      <c r="AQ510" s="22" t="s">
        <v>2128</v>
      </c>
      <c r="AR510" s="1" t="s">
        <v>250</v>
      </c>
      <c r="AS510" s="1" t="s">
        <v>139</v>
      </c>
      <c r="AT510" s="1" t="s">
        <v>171</v>
      </c>
      <c r="AU510" s="1" t="s">
        <v>134</v>
      </c>
      <c r="AV510" s="1" t="s">
        <v>140</v>
      </c>
      <c r="AW510" s="1" t="s">
        <v>172</v>
      </c>
      <c r="AX510" s="1" t="s">
        <v>173</v>
      </c>
      <c r="AY510" s="22" t="s">
        <v>2130</v>
      </c>
      <c r="BI510" s="23">
        <v>43952</v>
      </c>
      <c r="BJ510" s="23">
        <v>44561</v>
      </c>
      <c r="BM510" s="29">
        <v>347964.62</v>
      </c>
      <c r="BO510" s="29">
        <v>347964.62</v>
      </c>
      <c r="BP510" s="29">
        <v>18832.31</v>
      </c>
      <c r="BQ510" s="29">
        <v>21020.17</v>
      </c>
      <c r="BR510" s="29">
        <v>86283.53</v>
      </c>
      <c r="BS510" s="29">
        <v>27512.16</v>
      </c>
      <c r="BT510" s="29">
        <v>25811.07</v>
      </c>
      <c r="BU510" s="29"/>
      <c r="BV510" s="29"/>
      <c r="BW510" s="29"/>
      <c r="BX510" s="29"/>
      <c r="BY510" s="29"/>
      <c r="BZ510" s="29"/>
      <c r="CA510" s="29"/>
      <c r="CC510" s="29">
        <v>179459.24</v>
      </c>
      <c r="CD510" s="29">
        <v>655585</v>
      </c>
      <c r="CT510" s="1" t="s">
        <v>227</v>
      </c>
      <c r="CU510" s="29">
        <v>655585</v>
      </c>
      <c r="CV510" s="29">
        <v>126136.01</v>
      </c>
      <c r="CW510" s="29">
        <v>146978.23</v>
      </c>
      <c r="CX510" s="29">
        <v>280965</v>
      </c>
      <c r="CY510" s="29">
        <v>280965</v>
      </c>
      <c r="DA510" s="29">
        <v>712499.99</v>
      </c>
      <c r="DB510" s="29">
        <v>1003549.62</v>
      </c>
      <c r="DE510" s="22" t="s">
        <v>351</v>
      </c>
      <c r="DI510" s="22" t="s">
        <v>351</v>
      </c>
    </row>
    <row r="511" ht="14" hidden="1" customHeight="1" spans="1:114">
      <c r="A511" s="1" t="s">
        <v>2131</v>
      </c>
      <c r="B511" s="1" t="s">
        <v>2128</v>
      </c>
      <c r="C511" s="1" t="s">
        <v>2129</v>
      </c>
      <c r="D511" s="1" t="s">
        <v>351</v>
      </c>
      <c r="E511" s="1" t="s">
        <v>149</v>
      </c>
      <c r="F511" s="1" t="s">
        <v>128</v>
      </c>
      <c r="G511" s="1" t="s">
        <v>197</v>
      </c>
      <c r="H511" s="1" t="s">
        <v>2132</v>
      </c>
      <c r="I511" s="1">
        <v>0</v>
      </c>
      <c r="J511" s="1">
        <v>0</v>
      </c>
      <c r="K511" s="1">
        <f t="shared" si="173"/>
        <v>179459.24</v>
      </c>
      <c r="L511" s="7">
        <f t="shared" si="174"/>
        <v>655585</v>
      </c>
      <c r="M511" s="1">
        <f t="shared" si="175"/>
        <v>0</v>
      </c>
      <c r="N511" s="13">
        <f t="shared" si="176"/>
        <v>1.00354962</v>
      </c>
      <c r="P511" s="1">
        <f t="shared" si="177"/>
        <v>0</v>
      </c>
      <c r="Q511" s="1">
        <v>0</v>
      </c>
      <c r="S511" s="1" t="s">
        <v>130</v>
      </c>
      <c r="T511" s="1" t="str">
        <f>VLOOKUP($A511,'[1]Sheet 1'!$A:$AN,T$1,0)</f>
        <v>No</v>
      </c>
      <c r="U511" s="1" t="s">
        <v>466</v>
      </c>
      <c r="V511" s="1" t="s">
        <v>171</v>
      </c>
      <c r="W511" s="1" t="s">
        <v>171</v>
      </c>
      <c r="X511" s="1" t="s">
        <v>134</v>
      </c>
      <c r="Y511" s="1" t="str">
        <f>VLOOKUP($A511,'[1]Sheet 1'!$A:$AN,Y$1,0)</f>
        <v>Strategy Approved</v>
      </c>
      <c r="Z511" s="1" t="str">
        <f>VLOOKUP($A511,'[1]Sheet 1'!$A:$AN,Z$1,0)</f>
        <v>Compaq-Meta</v>
      </c>
      <c r="AA511" s="1" t="s">
        <v>131</v>
      </c>
      <c r="AB511" s="1" t="s">
        <v>529</v>
      </c>
      <c r="AC511" s="1" t="s">
        <v>588</v>
      </c>
      <c r="AD511" s="1" t="str">
        <f>VLOOKUP($A511,'[1]Sheet 1'!$A:$AN,AD$1,0)</f>
        <v>2020 Ongoing</v>
      </c>
      <c r="AE511" s="1" t="str">
        <f>VLOOKUP($A511,'[1]Sheet 1'!$A:$AN,AE$1,0)</f>
        <v>SONAR - Available in Horizon</v>
      </c>
      <c r="AF511" s="1" t="s">
        <v>171</v>
      </c>
      <c r="AG511" s="1" t="str">
        <f>VLOOKUP($A511,'[1]Sheet 1'!$A:$AN,AG$1,0)</f>
        <v>Compliance</v>
      </c>
      <c r="AH511" s="1">
        <f>VLOOKUP($A511,'[1]Sheet 1'!$A:$AN,AH$1,0)</f>
        <v>0</v>
      </c>
      <c r="AI511" s="1" t="str">
        <f>VLOOKUP($A511,'[1]Sheet 1'!$A:$AN,AI$1,0)</f>
        <v>Patient Safety</v>
      </c>
      <c r="AJ511" s="1" t="str">
        <f>VLOOKUP($A511,'[1]Sheet 1'!$A:$AN,AJ$1,0)</f>
        <v>Safety Reporting and Submissions</v>
      </c>
      <c r="AK511" s="1" t="e">
        <f>VLOOKUP($A511,'[1]Sheet 1'!$A:$AN,AK$1,0)</f>
        <v>#REF!</v>
      </c>
      <c r="AL511" s="1" t="e">
        <f>VLOOKUP($A511,'[1]Sheet 1'!$A:$AN,AL$1,0)</f>
        <v>#REF!</v>
      </c>
      <c r="AM511" s="1" t="e">
        <f>VLOOKUP($A511,'[1]Sheet 1'!$A:$AN,AM$1,0)</f>
        <v>#REF!</v>
      </c>
      <c r="AN511" s="1" t="e">
        <f>VLOOKUP($A511,'[1]Sheet 1'!$A:$AN,AN$1,0)</f>
        <v>#REF!</v>
      </c>
      <c r="AO511" s="22" t="s">
        <v>2133</v>
      </c>
      <c r="AW511" s="1" t="s">
        <v>172</v>
      </c>
      <c r="AZ511" s="22" t="s">
        <v>2132</v>
      </c>
      <c r="BA511" s="1" t="s">
        <v>2130</v>
      </c>
      <c r="BB511" s="1" t="s">
        <v>232</v>
      </c>
      <c r="BC511" s="1" t="s">
        <v>134</v>
      </c>
      <c r="BD511" s="1" t="s">
        <v>466</v>
      </c>
      <c r="BE511" s="22" t="s">
        <v>2134</v>
      </c>
      <c r="BF511" s="1" t="s">
        <v>258</v>
      </c>
      <c r="BG511" s="1" t="s">
        <v>152</v>
      </c>
      <c r="BH511" s="1" t="s">
        <v>152</v>
      </c>
      <c r="BI511" s="23">
        <v>43952</v>
      </c>
      <c r="BJ511" s="23">
        <v>44561</v>
      </c>
      <c r="BM511" s="29">
        <v>347964.62</v>
      </c>
      <c r="BO511" s="29">
        <v>347964.62</v>
      </c>
      <c r="BP511" s="29">
        <v>18832.31</v>
      </c>
      <c r="BQ511" s="29">
        <v>21020.17</v>
      </c>
      <c r="BR511" s="29">
        <v>86283.53</v>
      </c>
      <c r="BS511" s="29">
        <v>27512.16</v>
      </c>
      <c r="BT511" s="29">
        <v>25811.07</v>
      </c>
      <c r="BU511" s="29"/>
      <c r="BV511" s="29"/>
      <c r="BW511" s="29"/>
      <c r="BX511" s="29"/>
      <c r="BY511" s="29"/>
      <c r="BZ511" s="29"/>
      <c r="CA511" s="29"/>
      <c r="CC511" s="29">
        <v>179459.24</v>
      </c>
      <c r="CD511" s="29">
        <v>655585</v>
      </c>
      <c r="CU511" s="29">
        <v>655585</v>
      </c>
      <c r="CV511" s="29">
        <v>126136.01</v>
      </c>
      <c r="CW511" s="29">
        <v>146978.23</v>
      </c>
      <c r="CX511" s="29">
        <v>280965</v>
      </c>
      <c r="CY511" s="29">
        <v>280965</v>
      </c>
      <c r="DA511" s="29">
        <v>712499.99</v>
      </c>
      <c r="DB511" s="29">
        <v>1003549.62</v>
      </c>
      <c r="DF511" s="22" t="s">
        <v>351</v>
      </c>
      <c r="DJ511" s="22" t="s">
        <v>351</v>
      </c>
    </row>
    <row r="512" ht="14" customHeight="1" spans="1:135">
      <c r="A512" s="1">
        <v>15765</v>
      </c>
      <c r="B512" s="1" t="s">
        <v>2135</v>
      </c>
      <c r="C512" s="1" t="s">
        <v>2136</v>
      </c>
      <c r="D512" s="1" t="s">
        <v>351</v>
      </c>
      <c r="E512" s="1" t="s">
        <v>127</v>
      </c>
      <c r="F512" s="1" t="s">
        <v>277</v>
      </c>
      <c r="G512" s="1" t="s">
        <v>197</v>
      </c>
      <c r="H512" s="1">
        <v>0</v>
      </c>
      <c r="I512" s="1">
        <v>0</v>
      </c>
      <c r="J512" s="1">
        <v>0</v>
      </c>
      <c r="K512" s="7">
        <f t="shared" si="173"/>
        <v>0</v>
      </c>
      <c r="L512" s="7">
        <f t="shared" si="174"/>
        <v>175000</v>
      </c>
      <c r="M512" s="1">
        <f t="shared" si="175"/>
        <v>0</v>
      </c>
      <c r="N512" s="13">
        <f t="shared" si="176"/>
        <v>0.23556348</v>
      </c>
      <c r="P512" s="1">
        <f t="shared" si="177"/>
        <v>0</v>
      </c>
      <c r="Q512" s="1">
        <v>0</v>
      </c>
      <c r="S512" s="1" t="s">
        <v>130</v>
      </c>
      <c r="T512" s="1" t="str">
        <f>VLOOKUP($A512,'[1]Sheet 1'!$A:$AN,T$1,0)</f>
        <v>No</v>
      </c>
      <c r="U512" s="1" t="s">
        <v>466</v>
      </c>
      <c r="V512" s="1" t="s">
        <v>132</v>
      </c>
      <c r="W512" s="1" t="s">
        <v>569</v>
      </c>
      <c r="X512" s="1" t="s">
        <v>134</v>
      </c>
      <c r="Y512" s="1" t="str">
        <f>VLOOKUP($A512,'[1]Sheet 1'!$A:$AN,Y$1,0)</f>
        <v>Strategy Approved</v>
      </c>
      <c r="Z512" s="1" t="str">
        <f>VLOOKUP($A512,'[1]Sheet 1'!$A:$AN,Z$1,0)</f>
        <v>PLTS translation </v>
      </c>
      <c r="AA512" s="1" t="s">
        <v>466</v>
      </c>
      <c r="AB512" s="1" t="s">
        <v>529</v>
      </c>
      <c r="AC512" s="1" t="s">
        <v>588</v>
      </c>
      <c r="AD512" s="1" t="str">
        <f>VLOOKUP($A512,'[1]Sheet 1'!$A:$AN,AD$1,0)</f>
        <v>2020 End</v>
      </c>
      <c r="AE512" s="1" t="str">
        <f>VLOOKUP($A512,'[1]Sheet 1'!$A:$AN,AE$1,0)</f>
        <v>SONAR - Available in Horizon</v>
      </c>
      <c r="AF512" s="1" t="s">
        <v>137</v>
      </c>
      <c r="AG512" s="1" t="str">
        <f>VLOOKUP($A512,'[1]Sheet 1'!$A:$AN,AG$1,0)</f>
        <v>Data Science &amp; Artificial Intelligence</v>
      </c>
      <c r="AH512" s="1">
        <f>VLOOKUP($A512,'[1]Sheet 1'!$A:$AN,AH$1,0)</f>
        <v>0</v>
      </c>
      <c r="AI512" s="1" t="str">
        <f>VLOOKUP($A512,'[1]Sheet 1'!$A:$AN,AI$1,0)</f>
        <v>Patient Safety</v>
      </c>
      <c r="AJ512" s="1" t="str">
        <f>VLOOKUP($A512,'[1]Sheet 1'!$A:$AN,AJ$1,0)</f>
        <v>Safety Communication and Governance</v>
      </c>
      <c r="AK512" s="1" t="e">
        <f>VLOOKUP($A512,'[1]Sheet 1'!$A:$AN,AK$1,0)</f>
        <v>#REF!</v>
      </c>
      <c r="AL512" s="1" t="e">
        <f>VLOOKUP($A512,'[1]Sheet 1'!$A:$AN,AL$1,0)</f>
        <v>#REF!</v>
      </c>
      <c r="AM512" s="1" t="e">
        <f>VLOOKUP($A512,'[1]Sheet 1'!$A:$AN,AM$1,0)</f>
        <v>#REF!</v>
      </c>
      <c r="AN512" s="1" t="e">
        <f>VLOOKUP($A512,'[1]Sheet 1'!$A:$AN,AN$1,0)</f>
        <v>#REF!</v>
      </c>
      <c r="AO512" s="22" t="s">
        <v>2136</v>
      </c>
      <c r="AQ512" s="22" t="s">
        <v>2135</v>
      </c>
      <c r="AR512" s="1" t="s">
        <v>250</v>
      </c>
      <c r="AS512" s="1" t="s">
        <v>139</v>
      </c>
      <c r="AT512" s="1" t="s">
        <v>132</v>
      </c>
      <c r="AU512" s="1" t="s">
        <v>134</v>
      </c>
      <c r="AV512" s="1" t="s">
        <v>140</v>
      </c>
      <c r="AW512" s="1" t="s">
        <v>172</v>
      </c>
      <c r="AX512" s="1" t="s">
        <v>173</v>
      </c>
      <c r="AY512" s="28" t="s">
        <v>2137</v>
      </c>
      <c r="BI512" s="23">
        <v>43831</v>
      </c>
      <c r="BJ512" s="23">
        <v>44012</v>
      </c>
      <c r="BK512" s="1">
        <f t="shared" ref="BK512:CS512" si="190">SUM(BK513:BK514)</f>
        <v>0</v>
      </c>
      <c r="BL512" s="1">
        <f t="shared" si="190"/>
        <v>0</v>
      </c>
      <c r="BM512" s="29">
        <f t="shared" si="190"/>
        <v>60563.48</v>
      </c>
      <c r="BN512" s="1">
        <f t="shared" si="190"/>
        <v>0</v>
      </c>
      <c r="BO512" s="29">
        <f t="shared" si="190"/>
        <v>60563.48</v>
      </c>
      <c r="BP512" s="1">
        <f t="shared" si="190"/>
        <v>0</v>
      </c>
      <c r="BQ512" s="1">
        <f t="shared" si="190"/>
        <v>0</v>
      </c>
      <c r="BR512" s="1">
        <f t="shared" si="190"/>
        <v>0</v>
      </c>
      <c r="BS512" s="1">
        <f t="shared" si="190"/>
        <v>0</v>
      </c>
      <c r="BT512" s="1">
        <f t="shared" si="190"/>
        <v>0</v>
      </c>
      <c r="BU512" s="1">
        <f t="shared" si="190"/>
        <v>0</v>
      </c>
      <c r="BV512" s="1">
        <f t="shared" si="190"/>
        <v>0</v>
      </c>
      <c r="BW512" s="1">
        <f t="shared" si="190"/>
        <v>0</v>
      </c>
      <c r="BX512" s="1">
        <f t="shared" si="190"/>
        <v>0</v>
      </c>
      <c r="BY512" s="1">
        <f t="shared" si="190"/>
        <v>0</v>
      </c>
      <c r="BZ512" s="1">
        <f t="shared" si="190"/>
        <v>0</v>
      </c>
      <c r="CA512" s="1">
        <f t="shared" si="190"/>
        <v>0</v>
      </c>
      <c r="CB512" s="1">
        <f t="shared" si="190"/>
        <v>0</v>
      </c>
      <c r="CC512" s="1">
        <f t="shared" si="190"/>
        <v>0</v>
      </c>
      <c r="CD512" s="29">
        <f t="shared" si="190"/>
        <v>175000</v>
      </c>
      <c r="CE512" s="1">
        <f t="shared" si="190"/>
        <v>0</v>
      </c>
      <c r="CF512" s="1">
        <f t="shared" si="190"/>
        <v>0</v>
      </c>
      <c r="CG512" s="1">
        <f t="shared" si="190"/>
        <v>0</v>
      </c>
      <c r="CH512" s="1">
        <f t="shared" si="190"/>
        <v>0</v>
      </c>
      <c r="CI512" s="1">
        <f t="shared" si="190"/>
        <v>0</v>
      </c>
      <c r="CJ512" s="1">
        <f t="shared" si="190"/>
        <v>0</v>
      </c>
      <c r="CK512" s="1">
        <f t="shared" si="190"/>
        <v>0</v>
      </c>
      <c r="CL512" s="1">
        <f t="shared" si="190"/>
        <v>0</v>
      </c>
      <c r="CM512" s="1">
        <f t="shared" si="190"/>
        <v>0</v>
      </c>
      <c r="CN512" s="1">
        <f t="shared" si="190"/>
        <v>0</v>
      </c>
      <c r="CO512" s="1">
        <f t="shared" si="190"/>
        <v>0</v>
      </c>
      <c r="CP512" s="1">
        <f t="shared" si="190"/>
        <v>0</v>
      </c>
      <c r="CQ512" s="1">
        <f t="shared" si="190"/>
        <v>0</v>
      </c>
      <c r="CR512" s="1">
        <f t="shared" si="190"/>
        <v>0</v>
      </c>
      <c r="CS512" s="1">
        <f t="shared" si="190"/>
        <v>0</v>
      </c>
      <c r="CT512" s="1" t="s">
        <v>227</v>
      </c>
      <c r="CU512" s="29">
        <f t="shared" ref="CU512:DB512" si="191">SUM(CU513:CU514)</f>
        <v>175000</v>
      </c>
      <c r="CV512" s="29">
        <f t="shared" si="191"/>
        <v>0</v>
      </c>
      <c r="CW512" s="29">
        <f t="shared" si="191"/>
        <v>25000</v>
      </c>
      <c r="CX512" s="29">
        <f t="shared" si="191"/>
        <v>75000</v>
      </c>
      <c r="CY512" s="29">
        <f t="shared" si="191"/>
        <v>75000</v>
      </c>
      <c r="CZ512" s="29">
        <f t="shared" si="191"/>
        <v>0</v>
      </c>
      <c r="DA512" s="29">
        <f t="shared" si="191"/>
        <v>60000</v>
      </c>
      <c r="DB512" s="29">
        <f t="shared" si="191"/>
        <v>235563.48</v>
      </c>
      <c r="DE512" s="22" t="s">
        <v>351</v>
      </c>
      <c r="DI512" s="22" t="s">
        <v>351</v>
      </c>
      <c r="DK512" s="1">
        <f t="shared" ref="DK512:EE512" si="192">SUM(DK513:DK514)</f>
        <v>0</v>
      </c>
      <c r="DL512" s="1">
        <f t="shared" si="192"/>
        <v>0</v>
      </c>
      <c r="DM512" s="1">
        <f t="shared" si="192"/>
        <v>0</v>
      </c>
      <c r="DN512" s="1">
        <f t="shared" si="192"/>
        <v>0</v>
      </c>
      <c r="DO512" s="1">
        <f t="shared" si="192"/>
        <v>0</v>
      </c>
      <c r="DP512" s="1">
        <f t="shared" si="192"/>
        <v>0</v>
      </c>
      <c r="DQ512" s="1">
        <f t="shared" si="192"/>
        <v>0</v>
      </c>
      <c r="DR512" s="1">
        <f t="shared" si="192"/>
        <v>0</v>
      </c>
      <c r="DS512" s="1">
        <f t="shared" si="192"/>
        <v>0</v>
      </c>
      <c r="DT512" s="1">
        <f t="shared" si="192"/>
        <v>0</v>
      </c>
      <c r="DU512" s="1">
        <f t="shared" si="192"/>
        <v>0</v>
      </c>
      <c r="DV512" s="1">
        <f t="shared" si="192"/>
        <v>0</v>
      </c>
      <c r="DW512" s="1">
        <f t="shared" si="192"/>
        <v>0</v>
      </c>
      <c r="DX512" s="1">
        <f t="shared" si="192"/>
        <v>0</v>
      </c>
      <c r="DY512" s="1">
        <f t="shared" si="192"/>
        <v>0</v>
      </c>
      <c r="DZ512" s="1">
        <f t="shared" si="192"/>
        <v>0</v>
      </c>
      <c r="EA512" s="1">
        <f t="shared" si="192"/>
        <v>0</v>
      </c>
      <c r="EB512" s="1">
        <f t="shared" si="192"/>
        <v>0</v>
      </c>
      <c r="EC512" s="1">
        <f t="shared" si="192"/>
        <v>0</v>
      </c>
      <c r="ED512" s="1">
        <f t="shared" si="192"/>
        <v>0</v>
      </c>
      <c r="EE512" s="1">
        <f t="shared" si="192"/>
        <v>0</v>
      </c>
    </row>
    <row r="513" ht="14" hidden="1" customHeight="1" spans="1:114">
      <c r="A513" s="1" t="s">
        <v>2138</v>
      </c>
      <c r="B513" s="1" t="s">
        <v>2135</v>
      </c>
      <c r="C513" s="1" t="s">
        <v>2136</v>
      </c>
      <c r="D513" s="1" t="s">
        <v>351</v>
      </c>
      <c r="E513" s="1" t="s">
        <v>149</v>
      </c>
      <c r="F513" s="1" t="s">
        <v>277</v>
      </c>
      <c r="G513" s="1" t="s">
        <v>197</v>
      </c>
      <c r="H513" s="1" t="s">
        <v>2139</v>
      </c>
      <c r="I513" s="1">
        <v>0</v>
      </c>
      <c r="J513" s="1">
        <v>0</v>
      </c>
      <c r="K513" s="1">
        <f t="shared" si="173"/>
        <v>0</v>
      </c>
      <c r="L513" s="7">
        <f t="shared" si="174"/>
        <v>175000</v>
      </c>
      <c r="M513" s="1">
        <f t="shared" si="175"/>
        <v>0</v>
      </c>
      <c r="N513" s="13">
        <f t="shared" si="176"/>
        <v>0.175</v>
      </c>
      <c r="P513" s="1">
        <f t="shared" si="177"/>
        <v>0</v>
      </c>
      <c r="Q513" s="1">
        <v>0</v>
      </c>
      <c r="S513" s="1" t="s">
        <v>130</v>
      </c>
      <c r="T513" s="1" t="str">
        <f>VLOOKUP($A513,'[1]Sheet 1'!$A:$AN,T$1,0)</f>
        <v>No</v>
      </c>
      <c r="U513" s="1" t="s">
        <v>466</v>
      </c>
      <c r="V513" s="1" t="s">
        <v>132</v>
      </c>
      <c r="W513" s="1" t="s">
        <v>569</v>
      </c>
      <c r="X513" s="1" t="s">
        <v>134</v>
      </c>
      <c r="Y513" s="1" t="str">
        <f>VLOOKUP($A513,'[1]Sheet 1'!$A:$AN,Y$1,0)</f>
        <v>Proposed Plan</v>
      </c>
      <c r="Z513" s="1" t="str">
        <f>VLOOKUP($A513,'[1]Sheet 1'!$A:$AN,Z$1,0)</f>
        <v>AI Translation POC -II</v>
      </c>
      <c r="AA513" s="1" t="s">
        <v>466</v>
      </c>
      <c r="AB513" s="1" t="s">
        <v>529</v>
      </c>
      <c r="AC513" s="1" t="s">
        <v>588</v>
      </c>
      <c r="AD513" s="1" t="str">
        <f>VLOOKUP($A513,'[1]Sheet 1'!$A:$AN,AD$1,0)</f>
        <v>2020 Ongoing</v>
      </c>
      <c r="AE513" s="1" t="str">
        <f>VLOOKUP($A513,'[1]Sheet 1'!$A:$AN,AE$1,0)</f>
        <v>SONAR - Available in Horizon</v>
      </c>
      <c r="AF513" s="1" t="s">
        <v>137</v>
      </c>
      <c r="AG513" s="1" t="str">
        <f>VLOOKUP($A513,'[1]Sheet 1'!$A:$AN,AG$1,0)</f>
        <v>Data Science &amp; Artificial Intelligence</v>
      </c>
      <c r="AH513" s="1">
        <f>VLOOKUP($A513,'[1]Sheet 1'!$A:$AN,AH$1,0)</f>
        <v>0</v>
      </c>
      <c r="AI513" s="1" t="str">
        <f>VLOOKUP($A513,'[1]Sheet 1'!$A:$AN,AI$1,0)</f>
        <v>Patient Safety</v>
      </c>
      <c r="AJ513" s="1" t="str">
        <f>VLOOKUP($A513,'[1]Sheet 1'!$A:$AN,AJ$1,0)</f>
        <v>Safety Communication and Governance</v>
      </c>
      <c r="AK513" s="1" t="e">
        <f>VLOOKUP($A513,'[1]Sheet 1'!$A:$AN,AK$1,0)</f>
        <v>#REF!</v>
      </c>
      <c r="AL513" s="1" t="e">
        <f>VLOOKUP($A513,'[1]Sheet 1'!$A:$AN,AL$1,0)</f>
        <v>#REF!</v>
      </c>
      <c r="AM513" s="1" t="e">
        <f>VLOOKUP($A513,'[1]Sheet 1'!$A:$AN,AM$1,0)</f>
        <v>#REF!</v>
      </c>
      <c r="AN513" s="1" t="e">
        <f>VLOOKUP($A513,'[1]Sheet 1'!$A:$AN,AN$1,0)</f>
        <v>#REF!</v>
      </c>
      <c r="AO513" s="22" t="s">
        <v>2140</v>
      </c>
      <c r="AW513" s="1" t="s">
        <v>141</v>
      </c>
      <c r="AZ513" s="22" t="s">
        <v>2139</v>
      </c>
      <c r="BA513" s="1" t="s">
        <v>2141</v>
      </c>
      <c r="BB513" s="1" t="s">
        <v>232</v>
      </c>
      <c r="BC513" s="1" t="s">
        <v>1513</v>
      </c>
      <c r="BD513" s="1" t="s">
        <v>466</v>
      </c>
      <c r="BE513" s="22" t="s">
        <v>2142</v>
      </c>
      <c r="BF513" s="1" t="s">
        <v>258</v>
      </c>
      <c r="BG513" s="1" t="s">
        <v>152</v>
      </c>
      <c r="BH513" s="1" t="s">
        <v>152</v>
      </c>
      <c r="BI513" s="23">
        <v>43831</v>
      </c>
      <c r="BJ513" s="23">
        <v>44012</v>
      </c>
      <c r="CD513" s="29">
        <v>175000</v>
      </c>
      <c r="CU513" s="29">
        <v>175000</v>
      </c>
      <c r="CW513" s="29">
        <v>25000</v>
      </c>
      <c r="CX513" s="29">
        <v>75000</v>
      </c>
      <c r="CY513" s="29">
        <v>75000</v>
      </c>
      <c r="DB513" s="29">
        <v>175000</v>
      </c>
      <c r="DF513" s="22" t="s">
        <v>351</v>
      </c>
      <c r="DJ513" s="22" t="s">
        <v>351</v>
      </c>
    </row>
    <row r="514" ht="14" hidden="1" customHeight="1" spans="1:114">
      <c r="A514" s="1" t="s">
        <v>2143</v>
      </c>
      <c r="B514" s="1" t="s">
        <v>2135</v>
      </c>
      <c r="C514" s="1" t="s">
        <v>2136</v>
      </c>
      <c r="D514" s="1" t="s">
        <v>351</v>
      </c>
      <c r="E514" s="1" t="s">
        <v>149</v>
      </c>
      <c r="F514" s="1" t="s">
        <v>277</v>
      </c>
      <c r="G514" s="1" t="s">
        <v>197</v>
      </c>
      <c r="H514" s="1" t="s">
        <v>2144</v>
      </c>
      <c r="I514" s="1">
        <v>0</v>
      </c>
      <c r="J514" s="1">
        <v>0</v>
      </c>
      <c r="K514" s="1">
        <f t="shared" si="173"/>
        <v>0</v>
      </c>
      <c r="L514" s="7">
        <f t="shared" si="174"/>
        <v>0</v>
      </c>
      <c r="M514" s="1">
        <f t="shared" si="175"/>
        <v>0</v>
      </c>
      <c r="N514" s="13">
        <f t="shared" si="176"/>
        <v>0.06056348</v>
      </c>
      <c r="P514" s="1">
        <f t="shared" si="177"/>
        <v>0</v>
      </c>
      <c r="Q514" s="1">
        <v>0</v>
      </c>
      <c r="S514" s="1" t="s">
        <v>130</v>
      </c>
      <c r="T514" s="1" t="str">
        <f>VLOOKUP($A514,'[1]Sheet 1'!$A:$AN,T$1,0)</f>
        <v>No</v>
      </c>
      <c r="U514" s="1" t="s">
        <v>466</v>
      </c>
      <c r="V514" s="1" t="s">
        <v>132</v>
      </c>
      <c r="W514" s="1" t="s">
        <v>569</v>
      </c>
      <c r="X514" s="1" t="s">
        <v>134</v>
      </c>
      <c r="Y514" s="1" t="str">
        <f>VLOOKUP($A514,'[1]Sheet 1'!$A:$AN,Y$1,0)</f>
        <v>Strategy Approved</v>
      </c>
      <c r="Z514" s="1" t="str">
        <f>VLOOKUP($A514,'[1]Sheet 1'!$A:$AN,Z$1,0)</f>
        <v>PLTS Translation</v>
      </c>
      <c r="AA514" s="1" t="s">
        <v>466</v>
      </c>
      <c r="AB514" s="1" t="s">
        <v>529</v>
      </c>
      <c r="AC514" s="1" t="s">
        <v>588</v>
      </c>
      <c r="AD514" s="1" t="str">
        <f>VLOOKUP($A514,'[1]Sheet 1'!$A:$AN,AD$1,0)</f>
        <v>2020 End</v>
      </c>
      <c r="AE514" s="1" t="str">
        <f>VLOOKUP($A514,'[1]Sheet 1'!$A:$AN,AE$1,0)</f>
        <v>SONAR - Available in Horizon</v>
      </c>
      <c r="AF514" s="1" t="s">
        <v>137</v>
      </c>
      <c r="AG514" s="1" t="str">
        <f>VLOOKUP($A514,'[1]Sheet 1'!$A:$AN,AG$1,0)</f>
        <v>Data Science &amp; Artificial Intelligence</v>
      </c>
      <c r="AH514" s="1">
        <f>VLOOKUP($A514,'[1]Sheet 1'!$A:$AN,AH$1,0)</f>
        <v>0</v>
      </c>
      <c r="AI514" s="1" t="str">
        <f>VLOOKUP($A514,'[1]Sheet 1'!$A:$AN,AI$1,0)</f>
        <v>Patient Safety</v>
      </c>
      <c r="AJ514" s="1" t="str">
        <f>VLOOKUP($A514,'[1]Sheet 1'!$A:$AN,AJ$1,0)</f>
        <v>Safety Communication and Governance</v>
      </c>
      <c r="AK514" s="1" t="e">
        <f>VLOOKUP($A514,'[1]Sheet 1'!$A:$AN,AK$1,0)</f>
        <v>#REF!</v>
      </c>
      <c r="AL514" s="1" t="e">
        <f>VLOOKUP($A514,'[1]Sheet 1'!$A:$AN,AL$1,0)</f>
        <v>#REF!</v>
      </c>
      <c r="AM514" s="1" t="e">
        <f>VLOOKUP($A514,'[1]Sheet 1'!$A:$AN,AM$1,0)</f>
        <v>#REF!</v>
      </c>
      <c r="AN514" s="1" t="e">
        <f>VLOOKUP($A514,'[1]Sheet 1'!$A:$AN,AN$1,0)</f>
        <v>#REF!</v>
      </c>
      <c r="AO514" s="22" t="s">
        <v>2145</v>
      </c>
      <c r="AW514" s="1" t="s">
        <v>172</v>
      </c>
      <c r="AZ514" s="22" t="s">
        <v>2144</v>
      </c>
      <c r="BA514" s="1" t="s">
        <v>2146</v>
      </c>
      <c r="BB514" s="1" t="s">
        <v>232</v>
      </c>
      <c r="BC514" s="1" t="s">
        <v>134</v>
      </c>
      <c r="BD514" s="1" t="s">
        <v>466</v>
      </c>
      <c r="BE514" s="22" t="s">
        <v>2147</v>
      </c>
      <c r="BF514" s="1" t="s">
        <v>138</v>
      </c>
      <c r="BG514" s="1" t="s">
        <v>152</v>
      </c>
      <c r="BH514" s="1" t="s">
        <v>152</v>
      </c>
      <c r="BM514" s="29">
        <v>60563.48</v>
      </c>
      <c r="BO514" s="29">
        <v>60563.48</v>
      </c>
      <c r="DA514" s="29">
        <v>60000</v>
      </c>
      <c r="DB514" s="29">
        <v>60563.48</v>
      </c>
      <c r="DF514" s="22" t="s">
        <v>351</v>
      </c>
      <c r="DJ514" s="22" t="s">
        <v>351</v>
      </c>
    </row>
    <row r="515" ht="14" customHeight="1" spans="1:113">
      <c r="A515" s="1">
        <v>15770</v>
      </c>
      <c r="B515" s="1" t="s">
        <v>2148</v>
      </c>
      <c r="C515" s="1" t="s">
        <v>2149</v>
      </c>
      <c r="D515" s="1" t="s">
        <v>351</v>
      </c>
      <c r="E515" s="1" t="s">
        <v>127</v>
      </c>
      <c r="F515" s="1" t="s">
        <v>128</v>
      </c>
      <c r="G515" s="1" t="s">
        <v>197</v>
      </c>
      <c r="H515" s="1">
        <v>0</v>
      </c>
      <c r="I515" s="1">
        <v>0</v>
      </c>
      <c r="J515" s="1">
        <v>0</v>
      </c>
      <c r="K515" s="7">
        <f t="shared" si="173"/>
        <v>0</v>
      </c>
      <c r="L515" s="7">
        <f t="shared" si="174"/>
        <v>0</v>
      </c>
      <c r="M515" s="1">
        <f t="shared" si="175"/>
        <v>0</v>
      </c>
      <c r="N515" s="13">
        <f t="shared" si="176"/>
        <v>0.02200001</v>
      </c>
      <c r="P515" s="1">
        <f t="shared" si="177"/>
        <v>0</v>
      </c>
      <c r="Q515" s="1">
        <v>0</v>
      </c>
      <c r="S515" s="1" t="s">
        <v>130</v>
      </c>
      <c r="T515" s="1" t="str">
        <f>VLOOKUP($A515,'[1]Sheet 1'!$A:$AN,T$1,0)</f>
        <v>No</v>
      </c>
      <c r="U515" s="1" t="s">
        <v>131</v>
      </c>
      <c r="V515" s="1" t="s">
        <v>132</v>
      </c>
      <c r="W515" s="1" t="s">
        <v>569</v>
      </c>
      <c r="X515" s="1" t="s">
        <v>134</v>
      </c>
      <c r="Y515" s="1" t="str">
        <f>VLOOKUP($A515,'[1]Sheet 1'!$A:$AN,Y$1,0)</f>
        <v>Strategy Approved</v>
      </c>
      <c r="Z515" s="1" t="str">
        <f>VLOOKUP($A515,'[1]Sheet 1'!$A:$AN,Z$1,0)</f>
        <v>PharmaCM Integration </v>
      </c>
      <c r="AA515" s="1" t="s">
        <v>466</v>
      </c>
      <c r="AB515" s="1" t="s">
        <v>529</v>
      </c>
      <c r="AC515" s="1" t="s">
        <v>159</v>
      </c>
      <c r="AD515" s="1" t="str">
        <f>VLOOKUP($A515,'[1]Sheet 1'!$A:$AN,AD$1,0)</f>
        <v>2020 End</v>
      </c>
      <c r="AE515" s="1" t="str">
        <f>VLOOKUP($A515,'[1]Sheet 1'!$A:$AN,AE$1,0)</f>
        <v>SONAR - Available in Horizon</v>
      </c>
      <c r="AF515" s="1" t="s">
        <v>610</v>
      </c>
      <c r="AG515" s="1" t="str">
        <f>VLOOKUP($A515,'[1]Sheet 1'!$A:$AN,AG$1,0)</f>
        <v>Data Strategy &amp; Management (incl. MDM)</v>
      </c>
      <c r="AH515" s="1">
        <f>VLOOKUP($A515,'[1]Sheet 1'!$A:$AN,AH$1,0)</f>
        <v>0</v>
      </c>
      <c r="AI515" s="1" t="str">
        <f>VLOOKUP($A515,'[1]Sheet 1'!$A:$AN,AI$1,0)</f>
        <v>Patient Safety</v>
      </c>
      <c r="AJ515" s="1" t="str">
        <f>VLOOKUP($A515,'[1]Sheet 1'!$A:$AN,AJ$1,0)</f>
        <v>Quantitative Safety and Epidemiology</v>
      </c>
      <c r="AK515" s="1" t="e">
        <f>VLOOKUP($A515,'[1]Sheet 1'!$A:$AN,AK$1,0)</f>
        <v>#REF!</v>
      </c>
      <c r="AL515" s="1" t="e">
        <f>VLOOKUP($A515,'[1]Sheet 1'!$A:$AN,AL$1,0)</f>
        <v>#REF!</v>
      </c>
      <c r="AM515" s="1" t="e">
        <f>VLOOKUP($A515,'[1]Sheet 1'!$A:$AN,AM$1,0)</f>
        <v>#REF!</v>
      </c>
      <c r="AN515" s="1" t="e">
        <f>VLOOKUP($A515,'[1]Sheet 1'!$A:$AN,AN$1,0)</f>
        <v>#REF!</v>
      </c>
      <c r="AO515" s="22" t="s">
        <v>2149</v>
      </c>
      <c r="AQ515" s="22" t="s">
        <v>2148</v>
      </c>
      <c r="AR515" s="1" t="s">
        <v>138</v>
      </c>
      <c r="AS515" s="1" t="s">
        <v>139</v>
      </c>
      <c r="AT515" s="1" t="s">
        <v>132</v>
      </c>
      <c r="AU515" s="1" t="s">
        <v>134</v>
      </c>
      <c r="AV515" s="1" t="s">
        <v>140</v>
      </c>
      <c r="AW515" s="1" t="s">
        <v>172</v>
      </c>
      <c r="AX515" s="1" t="s">
        <v>173</v>
      </c>
      <c r="AY515" s="28" t="s">
        <v>2150</v>
      </c>
      <c r="BM515" s="29">
        <v>22000.01</v>
      </c>
      <c r="BO515" s="29">
        <v>22000.01</v>
      </c>
      <c r="CT515" s="1" t="s">
        <v>227</v>
      </c>
      <c r="DA515" s="29">
        <v>22000</v>
      </c>
      <c r="DB515" s="29">
        <v>22000.01</v>
      </c>
      <c r="DE515" s="22" t="s">
        <v>351</v>
      </c>
      <c r="DI515" s="22" t="s">
        <v>351</v>
      </c>
    </row>
    <row r="516" ht="14" hidden="1" customHeight="1" spans="1:114">
      <c r="A516" s="1" t="s">
        <v>2151</v>
      </c>
      <c r="B516" s="1" t="s">
        <v>2148</v>
      </c>
      <c r="C516" s="1" t="s">
        <v>2149</v>
      </c>
      <c r="D516" s="1" t="s">
        <v>351</v>
      </c>
      <c r="E516" s="1" t="s">
        <v>149</v>
      </c>
      <c r="F516" s="1" t="s">
        <v>128</v>
      </c>
      <c r="G516" s="1" t="s">
        <v>197</v>
      </c>
      <c r="H516" s="1" t="s">
        <v>2152</v>
      </c>
      <c r="I516" s="1">
        <v>0</v>
      </c>
      <c r="J516" s="1">
        <v>0</v>
      </c>
      <c r="K516" s="1">
        <f t="shared" ref="K516:K579" si="193">CC516</f>
        <v>0</v>
      </c>
      <c r="L516" s="7">
        <f t="shared" ref="L516:L579" si="194">CU516</f>
        <v>0</v>
      </c>
      <c r="M516" s="1">
        <f t="shared" ref="M516:M579" si="195">SUM(DQ516:EE516)*0.227</f>
        <v>0</v>
      </c>
      <c r="N516" s="13">
        <f t="shared" ref="N516:N579" si="196">DB516/1000000</f>
        <v>0.02200001</v>
      </c>
      <c r="P516" s="1">
        <f t="shared" ref="P516:P579" si="197">SUM(DK516:DP516)*0.227</f>
        <v>0</v>
      </c>
      <c r="Q516" s="1">
        <v>0</v>
      </c>
      <c r="S516" s="1" t="s">
        <v>130</v>
      </c>
      <c r="T516" s="1" t="str">
        <f>VLOOKUP($A516,'[1]Sheet 1'!$A:$AN,T$1,0)</f>
        <v>No</v>
      </c>
      <c r="U516" s="1" t="s">
        <v>131</v>
      </c>
      <c r="V516" s="1" t="s">
        <v>132</v>
      </c>
      <c r="W516" s="1" t="s">
        <v>569</v>
      </c>
      <c r="X516" s="1" t="s">
        <v>134</v>
      </c>
      <c r="Y516" s="1" t="str">
        <f>VLOOKUP($A516,'[1]Sheet 1'!$A:$AN,Y$1,0)</f>
        <v>Strategy Approved</v>
      </c>
      <c r="Z516" s="1" t="str">
        <f>VLOOKUP($A516,'[1]Sheet 1'!$A:$AN,Z$1,0)</f>
        <v>PharmaCM Integration</v>
      </c>
      <c r="AA516" s="1" t="s">
        <v>466</v>
      </c>
      <c r="AB516" s="1" t="s">
        <v>529</v>
      </c>
      <c r="AC516" s="1" t="s">
        <v>159</v>
      </c>
      <c r="AD516" s="1" t="str">
        <f>VLOOKUP($A516,'[1]Sheet 1'!$A:$AN,AD$1,0)</f>
        <v>2020 End</v>
      </c>
      <c r="AE516" s="1" t="str">
        <f>VLOOKUP($A516,'[1]Sheet 1'!$A:$AN,AE$1,0)</f>
        <v>SONAR - Available in Horizon</v>
      </c>
      <c r="AF516" s="1" t="s">
        <v>610</v>
      </c>
      <c r="AG516" s="1" t="str">
        <f>VLOOKUP($A516,'[1]Sheet 1'!$A:$AN,AG$1,0)</f>
        <v>Data Strategy &amp; Management (incl. MDM)</v>
      </c>
      <c r="AH516" s="1">
        <f>VLOOKUP($A516,'[1]Sheet 1'!$A:$AN,AH$1,0)</f>
        <v>0</v>
      </c>
      <c r="AI516" s="1" t="str">
        <f>VLOOKUP($A516,'[1]Sheet 1'!$A:$AN,AI$1,0)</f>
        <v>Patient Safety</v>
      </c>
      <c r="AJ516" s="1" t="str">
        <f>VLOOKUP($A516,'[1]Sheet 1'!$A:$AN,AJ$1,0)</f>
        <v>Quantitative Safety and Epidemiology</v>
      </c>
      <c r="AK516" s="1" t="e">
        <f>VLOOKUP($A516,'[1]Sheet 1'!$A:$AN,AK$1,0)</f>
        <v>#REF!</v>
      </c>
      <c r="AL516" s="1" t="e">
        <f>VLOOKUP($A516,'[1]Sheet 1'!$A:$AN,AL$1,0)</f>
        <v>#REF!</v>
      </c>
      <c r="AM516" s="1" t="e">
        <f>VLOOKUP($A516,'[1]Sheet 1'!$A:$AN,AM$1,0)</f>
        <v>#REF!</v>
      </c>
      <c r="AN516" s="1" t="e">
        <f>VLOOKUP($A516,'[1]Sheet 1'!$A:$AN,AN$1,0)</f>
        <v>#REF!</v>
      </c>
      <c r="AO516" s="22" t="s">
        <v>2153</v>
      </c>
      <c r="AW516" s="1" t="s">
        <v>172</v>
      </c>
      <c r="AZ516" s="22" t="s">
        <v>2152</v>
      </c>
      <c r="BA516" s="1" t="s">
        <v>2154</v>
      </c>
      <c r="BB516" s="1" t="s">
        <v>232</v>
      </c>
      <c r="BC516" s="1" t="s">
        <v>134</v>
      </c>
      <c r="BD516" s="1" t="s">
        <v>466</v>
      </c>
      <c r="BE516" s="22" t="s">
        <v>2155</v>
      </c>
      <c r="BF516" s="1" t="s">
        <v>138</v>
      </c>
      <c r="BG516" s="1" t="s">
        <v>152</v>
      </c>
      <c r="BH516" s="1" t="s">
        <v>152</v>
      </c>
      <c r="BM516" s="29">
        <v>22000.01</v>
      </c>
      <c r="BO516" s="29">
        <v>22000.01</v>
      </c>
      <c r="DA516" s="29">
        <v>22000</v>
      </c>
      <c r="DB516" s="29">
        <v>22000.01</v>
      </c>
      <c r="DF516" s="22" t="s">
        <v>351</v>
      </c>
      <c r="DJ516" s="22" t="s">
        <v>351</v>
      </c>
    </row>
    <row r="517" ht="14" customHeight="1" spans="1:113">
      <c r="A517" s="1">
        <v>15777</v>
      </c>
      <c r="B517" s="1" t="s">
        <v>2156</v>
      </c>
      <c r="C517" s="1" t="s">
        <v>2157</v>
      </c>
      <c r="D517" s="1" t="s">
        <v>351</v>
      </c>
      <c r="E517" s="1" t="s">
        <v>127</v>
      </c>
      <c r="F517" s="1" t="s">
        <v>128</v>
      </c>
      <c r="G517" s="1" t="s">
        <v>197</v>
      </c>
      <c r="H517" s="1">
        <v>0</v>
      </c>
      <c r="I517" s="1">
        <v>0</v>
      </c>
      <c r="J517" s="1">
        <v>0</v>
      </c>
      <c r="K517" s="7">
        <f t="shared" si="193"/>
        <v>17687.86</v>
      </c>
      <c r="L517" s="7">
        <f t="shared" si="194"/>
        <v>255018.75</v>
      </c>
      <c r="M517" s="1">
        <f t="shared" si="195"/>
        <v>0</v>
      </c>
      <c r="N517" s="13">
        <f t="shared" si="196"/>
        <v>0.42103951</v>
      </c>
      <c r="P517" s="1">
        <f t="shared" si="197"/>
        <v>0</v>
      </c>
      <c r="Q517" s="1">
        <v>0</v>
      </c>
      <c r="S517" s="1" t="s">
        <v>130</v>
      </c>
      <c r="T517" s="1" t="str">
        <f>VLOOKUP($A517,'[1]Sheet 1'!$A:$AN,T$1,0)</f>
        <v>No</v>
      </c>
      <c r="U517" s="1" t="s">
        <v>131</v>
      </c>
      <c r="V517" s="1" t="s">
        <v>171</v>
      </c>
      <c r="W517" s="1" t="s">
        <v>171</v>
      </c>
      <c r="X517" s="1" t="s">
        <v>134</v>
      </c>
      <c r="Y517" s="1" t="str">
        <f>VLOOKUP($A517,'[1]Sheet 1'!$A:$AN,Y$1,0)</f>
        <v>Strategy Approved</v>
      </c>
      <c r="Z517" s="1" t="str">
        <f>VLOOKUP($A517,'[1]Sheet 1'!$A:$AN,Z$1,0)</f>
        <v>Argus PII</v>
      </c>
      <c r="AA517" s="1" t="s">
        <v>131</v>
      </c>
      <c r="AB517" s="1" t="s">
        <v>529</v>
      </c>
      <c r="AC517" s="1" t="s">
        <v>159</v>
      </c>
      <c r="AD517" s="1" t="str">
        <f>VLOOKUP($A517,'[1]Sheet 1'!$A:$AN,AD$1,0)</f>
        <v>2020 Ongoing</v>
      </c>
      <c r="AE517" s="1" t="str">
        <f>VLOOKUP($A517,'[1]Sheet 1'!$A:$AN,AE$1,0)</f>
        <v>SONAR - Available in Horizon</v>
      </c>
      <c r="AF517" s="1" t="s">
        <v>171</v>
      </c>
      <c r="AG517" s="1" t="str">
        <f>VLOOKUP($A517,'[1]Sheet 1'!$A:$AN,AG$1,0)</f>
        <v>Compliance</v>
      </c>
      <c r="AH517" s="1">
        <f>VLOOKUP($A517,'[1]Sheet 1'!$A:$AN,AH$1,0)</f>
        <v>0</v>
      </c>
      <c r="AI517" s="1" t="str">
        <f>VLOOKUP($A517,'[1]Sheet 1'!$A:$AN,AI$1,0)</f>
        <v>Patient Safety</v>
      </c>
      <c r="AJ517" s="1" t="str">
        <f>VLOOKUP($A517,'[1]Sheet 1'!$A:$AN,AJ$1,0)</f>
        <v>Adverse Event and Product Technical Complaint Processing</v>
      </c>
      <c r="AK517" s="1" t="e">
        <f>VLOOKUP($A517,'[1]Sheet 1'!$A:$AN,AK$1,0)</f>
        <v>#REF!</v>
      </c>
      <c r="AL517" s="1" t="e">
        <f>VLOOKUP($A517,'[1]Sheet 1'!$A:$AN,AL$1,0)</f>
        <v>#REF!</v>
      </c>
      <c r="AM517" s="1" t="e">
        <f>VLOOKUP($A517,'[1]Sheet 1'!$A:$AN,AM$1,0)</f>
        <v>#REF!</v>
      </c>
      <c r="AN517" s="1" t="e">
        <f>VLOOKUP($A517,'[1]Sheet 1'!$A:$AN,AN$1,0)</f>
        <v>#REF!</v>
      </c>
      <c r="AO517" s="22" t="s">
        <v>2157</v>
      </c>
      <c r="AQ517" s="22" t="s">
        <v>2156</v>
      </c>
      <c r="AR517" s="1" t="s">
        <v>377</v>
      </c>
      <c r="AS517" s="1" t="s">
        <v>139</v>
      </c>
      <c r="AT517" s="1" t="s">
        <v>171</v>
      </c>
      <c r="AU517" s="1" t="s">
        <v>134</v>
      </c>
      <c r="AV517" s="1" t="s">
        <v>140</v>
      </c>
      <c r="AW517" s="1" t="s">
        <v>172</v>
      </c>
      <c r="AX517" s="1" t="s">
        <v>173</v>
      </c>
      <c r="AY517" s="22" t="s">
        <v>2158</v>
      </c>
      <c r="BI517" s="23">
        <v>44155</v>
      </c>
      <c r="BM517" s="29">
        <v>166020.76</v>
      </c>
      <c r="BO517" s="29">
        <v>166020.76</v>
      </c>
      <c r="BP517" s="29">
        <v>18389.26</v>
      </c>
      <c r="BQ517" s="29">
        <v>-692.7</v>
      </c>
      <c r="BR517" s="29">
        <v>-8.7</v>
      </c>
      <c r="CC517" s="29">
        <v>17687.86</v>
      </c>
      <c r="CD517" s="29">
        <v>255018.75</v>
      </c>
      <c r="CT517" s="1" t="s">
        <v>227</v>
      </c>
      <c r="CU517" s="29">
        <v>255018.75</v>
      </c>
      <c r="CV517" s="29">
        <v>17687.86</v>
      </c>
      <c r="CW517" s="29">
        <v>36431.25</v>
      </c>
      <c r="CX517" s="29">
        <v>109293.75</v>
      </c>
      <c r="CY517" s="29">
        <v>109293.75</v>
      </c>
      <c r="DA517" s="29">
        <v>406000</v>
      </c>
      <c r="DB517" s="29">
        <v>421039.51</v>
      </c>
      <c r="DE517" s="22" t="s">
        <v>351</v>
      </c>
      <c r="DI517" s="22" t="s">
        <v>351</v>
      </c>
    </row>
    <row r="518" ht="14" hidden="1" customHeight="1" spans="1:114">
      <c r="A518" s="1" t="s">
        <v>2159</v>
      </c>
      <c r="B518" s="1" t="s">
        <v>2156</v>
      </c>
      <c r="C518" s="1" t="s">
        <v>2157</v>
      </c>
      <c r="D518" s="1" t="s">
        <v>351</v>
      </c>
      <c r="E518" s="1" t="s">
        <v>149</v>
      </c>
      <c r="F518" s="1" t="s">
        <v>128</v>
      </c>
      <c r="G518" s="1" t="s">
        <v>197</v>
      </c>
      <c r="H518" s="1" t="s">
        <v>2160</v>
      </c>
      <c r="I518" s="1">
        <v>0</v>
      </c>
      <c r="J518" s="1">
        <v>0</v>
      </c>
      <c r="K518" s="1">
        <f t="shared" si="193"/>
        <v>17687.86</v>
      </c>
      <c r="L518" s="7">
        <f t="shared" si="194"/>
        <v>255018.75</v>
      </c>
      <c r="M518" s="1">
        <f t="shared" si="195"/>
        <v>0</v>
      </c>
      <c r="N518" s="13">
        <f t="shared" si="196"/>
        <v>0.42103951</v>
      </c>
      <c r="P518" s="1">
        <f t="shared" si="197"/>
        <v>0</v>
      </c>
      <c r="Q518" s="1">
        <v>0</v>
      </c>
      <c r="S518" s="1" t="s">
        <v>130</v>
      </c>
      <c r="T518" s="1" t="str">
        <f>VLOOKUP($A518,'[1]Sheet 1'!$A:$AN,T$1,0)</f>
        <v>No</v>
      </c>
      <c r="U518" s="1" t="s">
        <v>131</v>
      </c>
      <c r="V518" s="1" t="s">
        <v>171</v>
      </c>
      <c r="W518" s="1" t="s">
        <v>171</v>
      </c>
      <c r="X518" s="1" t="s">
        <v>134</v>
      </c>
      <c r="Y518" s="1" t="str">
        <f>VLOOKUP($A518,'[1]Sheet 1'!$A:$AN,Y$1,0)</f>
        <v>Strategy Approved</v>
      </c>
      <c r="Z518" s="1" t="str">
        <f>VLOOKUP($A518,'[1]Sheet 1'!$A:$AN,Z$1,0)</f>
        <v>Argus PII</v>
      </c>
      <c r="AA518" s="1" t="s">
        <v>131</v>
      </c>
      <c r="AB518" s="1" t="s">
        <v>529</v>
      </c>
      <c r="AC518" s="1" t="s">
        <v>159</v>
      </c>
      <c r="AD518" s="1" t="str">
        <f>VLOOKUP($A518,'[1]Sheet 1'!$A:$AN,AD$1,0)</f>
        <v>2020 Ongoing</v>
      </c>
      <c r="AE518" s="1" t="str">
        <f>VLOOKUP($A518,'[1]Sheet 1'!$A:$AN,AE$1,0)</f>
        <v>SONAR - Available in Horizon</v>
      </c>
      <c r="AF518" s="1" t="s">
        <v>171</v>
      </c>
      <c r="AG518" s="1" t="str">
        <f>VLOOKUP($A518,'[1]Sheet 1'!$A:$AN,AG$1,0)</f>
        <v>Compliance</v>
      </c>
      <c r="AH518" s="1">
        <f>VLOOKUP($A518,'[1]Sheet 1'!$A:$AN,AH$1,0)</f>
        <v>0</v>
      </c>
      <c r="AI518" s="1" t="str">
        <f>VLOOKUP($A518,'[1]Sheet 1'!$A:$AN,AI$1,0)</f>
        <v>Patient Safety</v>
      </c>
      <c r="AJ518" s="1" t="str">
        <f>VLOOKUP($A518,'[1]Sheet 1'!$A:$AN,AJ$1,0)</f>
        <v>Adverse Event and Product Technical Complaint Processing</v>
      </c>
      <c r="AK518" s="1" t="e">
        <f>VLOOKUP($A518,'[1]Sheet 1'!$A:$AN,AK$1,0)</f>
        <v>#REF!</v>
      </c>
      <c r="AL518" s="1" t="e">
        <f>VLOOKUP($A518,'[1]Sheet 1'!$A:$AN,AL$1,0)</f>
        <v>#REF!</v>
      </c>
      <c r="AM518" s="1" t="e">
        <f>VLOOKUP($A518,'[1]Sheet 1'!$A:$AN,AM$1,0)</f>
        <v>#REF!</v>
      </c>
      <c r="AN518" s="1" t="e">
        <f>VLOOKUP($A518,'[1]Sheet 1'!$A:$AN,AN$1,0)</f>
        <v>#REF!</v>
      </c>
      <c r="AO518" s="22" t="s">
        <v>2157</v>
      </c>
      <c r="AW518" s="1" t="s">
        <v>172</v>
      </c>
      <c r="AZ518" s="22" t="s">
        <v>2160</v>
      </c>
      <c r="BA518" s="1" t="s">
        <v>2161</v>
      </c>
      <c r="BB518" s="1" t="s">
        <v>232</v>
      </c>
      <c r="BC518" s="1" t="s">
        <v>134</v>
      </c>
      <c r="BD518" s="1" t="s">
        <v>466</v>
      </c>
      <c r="BF518" s="1" t="s">
        <v>377</v>
      </c>
      <c r="BG518" s="1" t="s">
        <v>152</v>
      </c>
      <c r="BH518" s="1" t="s">
        <v>152</v>
      </c>
      <c r="BI518" s="23">
        <v>44155</v>
      </c>
      <c r="BM518" s="29">
        <v>166020.76</v>
      </c>
      <c r="BO518" s="29">
        <v>166020.76</v>
      </c>
      <c r="BP518" s="29">
        <v>18389.26</v>
      </c>
      <c r="BQ518" s="29">
        <v>-692.7</v>
      </c>
      <c r="BR518" s="29">
        <v>-8.7</v>
      </c>
      <c r="CC518" s="29">
        <v>17687.86</v>
      </c>
      <c r="CD518" s="29">
        <v>255018.75</v>
      </c>
      <c r="CU518" s="29">
        <v>255018.75</v>
      </c>
      <c r="CV518" s="29">
        <v>17687.86</v>
      </c>
      <c r="CW518" s="29">
        <v>36431.25</v>
      </c>
      <c r="CX518" s="29">
        <v>109293.75</v>
      </c>
      <c r="CY518" s="29">
        <v>109293.75</v>
      </c>
      <c r="DA518" s="29">
        <v>406000</v>
      </c>
      <c r="DB518" s="29">
        <v>421039.51</v>
      </c>
      <c r="DF518" s="22" t="s">
        <v>351</v>
      </c>
      <c r="DJ518" s="22" t="s">
        <v>351</v>
      </c>
    </row>
    <row r="519" ht="14" customHeight="1" spans="1:113">
      <c r="A519" s="1">
        <v>15776</v>
      </c>
      <c r="B519" s="1" t="s">
        <v>2162</v>
      </c>
      <c r="C519" s="1" t="s">
        <v>2163</v>
      </c>
      <c r="D519" s="1" t="s">
        <v>351</v>
      </c>
      <c r="E519" s="1" t="s">
        <v>127</v>
      </c>
      <c r="F519" s="1" t="s">
        <v>128</v>
      </c>
      <c r="G519" s="1" t="s">
        <v>197</v>
      </c>
      <c r="H519" s="1">
        <v>0</v>
      </c>
      <c r="I519" s="1">
        <v>0</v>
      </c>
      <c r="J519" s="1">
        <v>0</v>
      </c>
      <c r="K519" s="7">
        <f t="shared" si="193"/>
        <v>203068.79</v>
      </c>
      <c r="L519" s="7">
        <f t="shared" si="194"/>
        <v>121180.5</v>
      </c>
      <c r="M519" s="1">
        <f t="shared" si="195"/>
        <v>0</v>
      </c>
      <c r="N519" s="13">
        <f t="shared" si="196"/>
        <v>0.41406527</v>
      </c>
      <c r="P519" s="1">
        <f t="shared" si="197"/>
        <v>0</v>
      </c>
      <c r="Q519" s="1">
        <v>0</v>
      </c>
      <c r="S519" s="1" t="s">
        <v>130</v>
      </c>
      <c r="T519" s="1" t="str">
        <f>VLOOKUP($A519,'[1]Sheet 1'!$A:$AN,T$1,0)</f>
        <v>No</v>
      </c>
      <c r="U519" s="1" t="s">
        <v>131</v>
      </c>
      <c r="V519" s="1" t="s">
        <v>171</v>
      </c>
      <c r="W519" s="1" t="s">
        <v>171</v>
      </c>
      <c r="X519" s="1" t="s">
        <v>134</v>
      </c>
      <c r="Y519" s="1" t="str">
        <f>VLOOKUP($A519,'[1]Sheet 1'!$A:$AN,Y$1,0)</f>
        <v>Strategy Approved</v>
      </c>
      <c r="Z519" s="1" t="str">
        <f>VLOOKUP($A519,'[1]Sheet 1'!$A:$AN,Z$1,0)</f>
        <v>MFA in Argus</v>
      </c>
      <c r="AA519" s="1" t="s">
        <v>131</v>
      </c>
      <c r="AB519" s="1" t="s">
        <v>529</v>
      </c>
      <c r="AC519" s="1" t="s">
        <v>159</v>
      </c>
      <c r="AD519" s="1" t="str">
        <f>VLOOKUP($A519,'[1]Sheet 1'!$A:$AN,AD$1,0)</f>
        <v>2020 End</v>
      </c>
      <c r="AE519" s="1" t="str">
        <f>VLOOKUP($A519,'[1]Sheet 1'!$A:$AN,AE$1,0)</f>
        <v>SONAR - Available in Horizon</v>
      </c>
      <c r="AF519" s="1" t="s">
        <v>171</v>
      </c>
      <c r="AG519" s="1" t="str">
        <f>VLOOKUP($A519,'[1]Sheet 1'!$A:$AN,AG$1,0)</f>
        <v>Compliance</v>
      </c>
      <c r="AH519" s="1">
        <f>VLOOKUP($A519,'[1]Sheet 1'!$A:$AN,AH$1,0)</f>
        <v>0</v>
      </c>
      <c r="AI519" s="1" t="str">
        <f>VLOOKUP($A519,'[1]Sheet 1'!$A:$AN,AI$1,0)</f>
        <v>Patient Safety</v>
      </c>
      <c r="AJ519" s="1" t="str">
        <f>VLOOKUP($A519,'[1]Sheet 1'!$A:$AN,AJ$1,0)</f>
        <v>Adverse Event and Product Technical Complaint Processing</v>
      </c>
      <c r="AK519" s="1" t="e">
        <f>VLOOKUP($A519,'[1]Sheet 1'!$A:$AN,AK$1,0)</f>
        <v>#REF!</v>
      </c>
      <c r="AL519" s="1" t="e">
        <f>VLOOKUP($A519,'[1]Sheet 1'!$A:$AN,AL$1,0)</f>
        <v>#REF!</v>
      </c>
      <c r="AM519" s="1" t="e">
        <f>VLOOKUP($A519,'[1]Sheet 1'!$A:$AN,AM$1,0)</f>
        <v>#REF!</v>
      </c>
      <c r="AN519" s="1" t="e">
        <f>VLOOKUP($A519,'[1]Sheet 1'!$A:$AN,AN$1,0)</f>
        <v>#REF!</v>
      </c>
      <c r="AO519" s="22" t="s">
        <v>2163</v>
      </c>
      <c r="AQ519" s="22" t="s">
        <v>2162</v>
      </c>
      <c r="AR519" s="1" t="s">
        <v>250</v>
      </c>
      <c r="AS519" s="1" t="s">
        <v>139</v>
      </c>
      <c r="AT519" s="1" t="s">
        <v>171</v>
      </c>
      <c r="AU519" s="1" t="s">
        <v>134</v>
      </c>
      <c r="AV519" s="1" t="s">
        <v>140</v>
      </c>
      <c r="AW519" s="1" t="s">
        <v>172</v>
      </c>
      <c r="AX519" s="1" t="s">
        <v>173</v>
      </c>
      <c r="AY519" s="22" t="s">
        <v>2164</v>
      </c>
      <c r="BI519" s="23">
        <v>44027</v>
      </c>
      <c r="BJ519" s="23">
        <v>44316</v>
      </c>
      <c r="BM519" s="29">
        <v>292884.77</v>
      </c>
      <c r="BO519" s="29">
        <v>292884.77</v>
      </c>
      <c r="BP519" s="29">
        <v>17324.26</v>
      </c>
      <c r="BQ519" s="29">
        <v>58677.07</v>
      </c>
      <c r="BR519" s="29">
        <v>47767.28</v>
      </c>
      <c r="BS519" s="29">
        <v>43556.32</v>
      </c>
      <c r="BT519" s="29">
        <v>35743.86</v>
      </c>
      <c r="BU519" s="29"/>
      <c r="BV519" s="29"/>
      <c r="BW519" s="29"/>
      <c r="BX519" s="29"/>
      <c r="BY519" s="29"/>
      <c r="BZ519" s="29"/>
      <c r="CA519" s="29"/>
      <c r="CC519" s="29">
        <v>203068.79</v>
      </c>
      <c r="CD519" s="29">
        <v>121180.5</v>
      </c>
      <c r="CT519" s="1" t="s">
        <v>227</v>
      </c>
      <c r="CU519" s="29">
        <v>121180.5</v>
      </c>
      <c r="CV519" s="29">
        <v>123768.61</v>
      </c>
      <c r="CW519" s="29">
        <v>96611.68</v>
      </c>
      <c r="CX519" s="29">
        <v>51934.5</v>
      </c>
      <c r="CY519" s="29">
        <v>51934.5</v>
      </c>
      <c r="DA519" s="29">
        <v>395000</v>
      </c>
      <c r="DB519" s="29">
        <v>414065.27</v>
      </c>
      <c r="DE519" s="22" t="s">
        <v>351</v>
      </c>
      <c r="DI519" s="22" t="s">
        <v>351</v>
      </c>
    </row>
    <row r="520" ht="14" hidden="1" customHeight="1" spans="1:114">
      <c r="A520" s="1" t="s">
        <v>2165</v>
      </c>
      <c r="B520" s="1" t="s">
        <v>2162</v>
      </c>
      <c r="C520" s="1" t="s">
        <v>2163</v>
      </c>
      <c r="D520" s="1" t="s">
        <v>351</v>
      </c>
      <c r="E520" s="1" t="s">
        <v>149</v>
      </c>
      <c r="F520" s="1" t="s">
        <v>128</v>
      </c>
      <c r="G520" s="1" t="s">
        <v>197</v>
      </c>
      <c r="H520" s="1" t="s">
        <v>2166</v>
      </c>
      <c r="I520" s="1">
        <v>0</v>
      </c>
      <c r="J520" s="1">
        <v>0</v>
      </c>
      <c r="K520" s="1">
        <f t="shared" si="193"/>
        <v>203068.79</v>
      </c>
      <c r="L520" s="7">
        <f t="shared" si="194"/>
        <v>121180.5</v>
      </c>
      <c r="M520" s="1">
        <f t="shared" si="195"/>
        <v>0</v>
      </c>
      <c r="N520" s="13">
        <f t="shared" si="196"/>
        <v>0.41406527</v>
      </c>
      <c r="P520" s="1">
        <f t="shared" si="197"/>
        <v>0</v>
      </c>
      <c r="Q520" s="1">
        <v>0</v>
      </c>
      <c r="S520" s="1" t="s">
        <v>130</v>
      </c>
      <c r="T520" s="1" t="str">
        <f>VLOOKUP($A520,'[1]Sheet 1'!$A:$AN,T$1,0)</f>
        <v>No</v>
      </c>
      <c r="U520" s="1" t="s">
        <v>131</v>
      </c>
      <c r="V520" s="1" t="s">
        <v>171</v>
      </c>
      <c r="W520" s="1" t="s">
        <v>171</v>
      </c>
      <c r="X520" s="1" t="s">
        <v>134</v>
      </c>
      <c r="Y520" s="1" t="str">
        <f>VLOOKUP($A520,'[1]Sheet 1'!$A:$AN,Y$1,0)</f>
        <v>Strategy Approved</v>
      </c>
      <c r="Z520" s="1" t="str">
        <f>VLOOKUP($A520,'[1]Sheet 1'!$A:$AN,Z$1,0)</f>
        <v>MFA in Argus</v>
      </c>
      <c r="AA520" s="1" t="s">
        <v>131</v>
      </c>
      <c r="AB520" s="1" t="s">
        <v>529</v>
      </c>
      <c r="AC520" s="1" t="s">
        <v>159</v>
      </c>
      <c r="AD520" s="1" t="str">
        <f>VLOOKUP($A520,'[1]Sheet 1'!$A:$AN,AD$1,0)</f>
        <v>2020 End</v>
      </c>
      <c r="AE520" s="1" t="str">
        <f>VLOOKUP($A520,'[1]Sheet 1'!$A:$AN,AE$1,0)</f>
        <v>SONAR - Available in Horizon</v>
      </c>
      <c r="AF520" s="1" t="s">
        <v>171</v>
      </c>
      <c r="AG520" s="1" t="str">
        <f>VLOOKUP($A520,'[1]Sheet 1'!$A:$AN,AG$1,0)</f>
        <v>Compliance</v>
      </c>
      <c r="AH520" s="1">
        <f>VLOOKUP($A520,'[1]Sheet 1'!$A:$AN,AH$1,0)</f>
        <v>0</v>
      </c>
      <c r="AI520" s="1" t="str">
        <f>VLOOKUP($A520,'[1]Sheet 1'!$A:$AN,AI$1,0)</f>
        <v>Patient Safety</v>
      </c>
      <c r="AJ520" s="1" t="str">
        <f>VLOOKUP($A520,'[1]Sheet 1'!$A:$AN,AJ$1,0)</f>
        <v>Adverse Event and Product Technical Complaint Processing</v>
      </c>
      <c r="AK520" s="1" t="e">
        <f>VLOOKUP($A520,'[1]Sheet 1'!$A:$AN,AK$1,0)</f>
        <v>#REF!</v>
      </c>
      <c r="AL520" s="1" t="e">
        <f>VLOOKUP($A520,'[1]Sheet 1'!$A:$AN,AL$1,0)</f>
        <v>#REF!</v>
      </c>
      <c r="AM520" s="1" t="e">
        <f>VLOOKUP($A520,'[1]Sheet 1'!$A:$AN,AM$1,0)</f>
        <v>#REF!</v>
      </c>
      <c r="AN520" s="1" t="e">
        <f>VLOOKUP($A520,'[1]Sheet 1'!$A:$AN,AN$1,0)</f>
        <v>#REF!</v>
      </c>
      <c r="AO520" s="22" t="s">
        <v>2163</v>
      </c>
      <c r="AW520" s="1" t="s">
        <v>172</v>
      </c>
      <c r="AZ520" s="22" t="s">
        <v>2166</v>
      </c>
      <c r="BA520" s="1" t="s">
        <v>2167</v>
      </c>
      <c r="BB520" s="1" t="s">
        <v>232</v>
      </c>
      <c r="BC520" s="1" t="s">
        <v>134</v>
      </c>
      <c r="BD520" s="1" t="s">
        <v>466</v>
      </c>
      <c r="BF520" s="1" t="s">
        <v>258</v>
      </c>
      <c r="BG520" s="1" t="s">
        <v>152</v>
      </c>
      <c r="BH520" s="1" t="s">
        <v>152</v>
      </c>
      <c r="BI520" s="23">
        <v>44027</v>
      </c>
      <c r="BJ520" s="23">
        <v>44316</v>
      </c>
      <c r="BM520" s="29">
        <v>292884.77</v>
      </c>
      <c r="BO520" s="29">
        <v>292884.77</v>
      </c>
      <c r="BP520" s="29">
        <v>17324.26</v>
      </c>
      <c r="BQ520" s="29">
        <v>58677.07</v>
      </c>
      <c r="BR520" s="29">
        <v>47767.28</v>
      </c>
      <c r="BS520" s="29">
        <v>43556.32</v>
      </c>
      <c r="BT520" s="29">
        <v>35743.86</v>
      </c>
      <c r="BU520" s="29"/>
      <c r="BV520" s="29"/>
      <c r="BW520" s="29"/>
      <c r="BX520" s="29"/>
      <c r="BY520" s="29"/>
      <c r="BZ520" s="29"/>
      <c r="CA520" s="29"/>
      <c r="CC520" s="29">
        <v>203068.79</v>
      </c>
      <c r="CD520" s="29">
        <v>121180.5</v>
      </c>
      <c r="CU520" s="29">
        <v>121180.5</v>
      </c>
      <c r="CV520" s="29">
        <v>123768.61</v>
      </c>
      <c r="CW520" s="29">
        <v>96611.68</v>
      </c>
      <c r="CX520" s="29">
        <v>51934.5</v>
      </c>
      <c r="CY520" s="29">
        <v>51934.5</v>
      </c>
      <c r="DA520" s="29">
        <v>395000</v>
      </c>
      <c r="DB520" s="29">
        <v>414065.27</v>
      </c>
      <c r="DF520" s="22" t="s">
        <v>351</v>
      </c>
      <c r="DJ520" s="22" t="s">
        <v>351</v>
      </c>
    </row>
    <row r="521" ht="14" customHeight="1" spans="1:109">
      <c r="A521" s="1">
        <v>15779</v>
      </c>
      <c r="B521" s="1" t="s">
        <v>2168</v>
      </c>
      <c r="C521" s="1" t="s">
        <v>2169</v>
      </c>
      <c r="D521" s="1" t="s">
        <v>351</v>
      </c>
      <c r="E521" s="1" t="s">
        <v>127</v>
      </c>
      <c r="F521" s="1" t="s">
        <v>128</v>
      </c>
      <c r="G521" s="1" t="s">
        <v>197</v>
      </c>
      <c r="H521" s="1">
        <v>0</v>
      </c>
      <c r="I521" s="1">
        <v>0</v>
      </c>
      <c r="J521" s="1">
        <v>0</v>
      </c>
      <c r="K521" s="7">
        <f t="shared" si="193"/>
        <v>0</v>
      </c>
      <c r="L521" s="7">
        <f t="shared" si="194"/>
        <v>175000</v>
      </c>
      <c r="M521" s="1">
        <f t="shared" si="195"/>
        <v>0</v>
      </c>
      <c r="N521" s="13">
        <f t="shared" si="196"/>
        <v>0.175</v>
      </c>
      <c r="P521" s="1">
        <f t="shared" si="197"/>
        <v>0</v>
      </c>
      <c r="Q521" s="1">
        <v>0</v>
      </c>
      <c r="S521" s="1" t="s">
        <v>130</v>
      </c>
      <c r="T521" s="1" t="str">
        <f>VLOOKUP($A521,'[1]Sheet 1'!$A:$AN,T$1,0)</f>
        <v>No</v>
      </c>
      <c r="U521" s="1" t="s">
        <v>131</v>
      </c>
      <c r="V521" s="1" t="s">
        <v>132</v>
      </c>
      <c r="W521" s="1" t="s">
        <v>569</v>
      </c>
      <c r="X521" s="1" t="s">
        <v>134</v>
      </c>
      <c r="Y521" s="1" t="str">
        <f>VLOOKUP($A521,'[1]Sheet 1'!$A:$AN,Y$1,0)</f>
        <v>Proposed Plan</v>
      </c>
      <c r="Z521" s="1" t="str">
        <f>VLOOKUP($A521,'[1]Sheet 1'!$A:$AN,Z$1,0)</f>
        <v>Safety DM</v>
      </c>
      <c r="AA521" s="1" t="s">
        <v>466</v>
      </c>
      <c r="AB521" s="1" t="s">
        <v>529</v>
      </c>
      <c r="AC521" s="1" t="s">
        <v>159</v>
      </c>
      <c r="AD521" s="1" t="str">
        <f>VLOOKUP($A521,'[1]Sheet 1'!$A:$AN,AD$1,0)</f>
        <v>2020 Proposed</v>
      </c>
      <c r="AE521" s="1" t="str">
        <f>VLOOKUP($A521,'[1]Sheet 1'!$A:$AN,AE$1,0)</f>
        <v>SONAR - Available in Horizon</v>
      </c>
      <c r="AF521" s="1" t="s">
        <v>610</v>
      </c>
      <c r="AG521" s="1" t="str">
        <f>VLOOKUP($A521,'[1]Sheet 1'!$A:$AN,AG$1,0)</f>
        <v>Data Strategy &amp; Management (incl. MDM)</v>
      </c>
      <c r="AH521" s="1">
        <f>VLOOKUP($A521,'[1]Sheet 1'!$A:$AN,AH$1,0)</f>
        <v>0</v>
      </c>
      <c r="AI521" s="1" t="str">
        <f>VLOOKUP($A521,'[1]Sheet 1'!$A:$AN,AI$1,0)</f>
        <v>Patient Safety</v>
      </c>
      <c r="AJ521" s="1" t="str">
        <f>VLOOKUP($A521,'[1]Sheet 1'!$A:$AN,AJ$1,0)</f>
        <v>Safety Communication and Governance</v>
      </c>
      <c r="AK521" s="1" t="e">
        <f>VLOOKUP($A521,'[1]Sheet 1'!$A:$AN,AK$1,0)</f>
        <v>#REF!</v>
      </c>
      <c r="AL521" s="1" t="e">
        <f>VLOOKUP($A521,'[1]Sheet 1'!$A:$AN,AL$1,0)</f>
        <v>#REF!</v>
      </c>
      <c r="AM521" s="1" t="e">
        <f>VLOOKUP($A521,'[1]Sheet 1'!$A:$AN,AM$1,0)</f>
        <v>#REF!</v>
      </c>
      <c r="AN521" s="1" t="e">
        <f>VLOOKUP($A521,'[1]Sheet 1'!$A:$AN,AN$1,0)</f>
        <v>#REF!</v>
      </c>
      <c r="AO521" s="22" t="s">
        <v>2169</v>
      </c>
      <c r="AQ521" s="22" t="s">
        <v>2168</v>
      </c>
      <c r="AR521" s="1" t="s">
        <v>570</v>
      </c>
      <c r="AS521" s="1" t="s">
        <v>139</v>
      </c>
      <c r="AT521" s="1" t="s">
        <v>132</v>
      </c>
      <c r="AU521" s="1" t="s">
        <v>134</v>
      </c>
      <c r="AV521" s="1" t="s">
        <v>140</v>
      </c>
      <c r="AW521" s="1" t="s">
        <v>141</v>
      </c>
      <c r="AX521" s="1" t="s">
        <v>173</v>
      </c>
      <c r="AY521" s="22" t="s">
        <v>2170</v>
      </c>
      <c r="BI521" s="23">
        <v>43346</v>
      </c>
      <c r="BJ521" s="23">
        <v>43525</v>
      </c>
      <c r="CD521" s="29">
        <v>175000</v>
      </c>
      <c r="CT521" s="1" t="s">
        <v>472</v>
      </c>
      <c r="CU521" s="29">
        <v>175000</v>
      </c>
      <c r="CW521" s="29">
        <v>25000</v>
      </c>
      <c r="CX521" s="29">
        <v>75000</v>
      </c>
      <c r="CY521" s="29">
        <v>75000</v>
      </c>
      <c r="DB521" s="29">
        <v>175000</v>
      </c>
      <c r="DE521" s="22" t="s">
        <v>351</v>
      </c>
    </row>
    <row r="522" ht="14" hidden="1" customHeight="1" spans="1:114">
      <c r="A522" s="1" t="s">
        <v>2171</v>
      </c>
      <c r="B522" s="1" t="s">
        <v>2168</v>
      </c>
      <c r="C522" s="1" t="s">
        <v>2169</v>
      </c>
      <c r="D522" s="1" t="s">
        <v>351</v>
      </c>
      <c r="E522" s="1" t="s">
        <v>149</v>
      </c>
      <c r="F522" s="1" t="s">
        <v>128</v>
      </c>
      <c r="G522" s="1" t="s">
        <v>197</v>
      </c>
      <c r="H522" s="1" t="s">
        <v>2172</v>
      </c>
      <c r="I522" s="1">
        <v>0</v>
      </c>
      <c r="J522" s="1">
        <v>0</v>
      </c>
      <c r="K522" s="1">
        <f t="shared" si="193"/>
        <v>0</v>
      </c>
      <c r="L522" s="7">
        <f t="shared" si="194"/>
        <v>175000</v>
      </c>
      <c r="M522" s="1">
        <f t="shared" si="195"/>
        <v>0</v>
      </c>
      <c r="N522" s="13">
        <f t="shared" si="196"/>
        <v>0.175</v>
      </c>
      <c r="P522" s="1">
        <f t="shared" si="197"/>
        <v>0</v>
      </c>
      <c r="Q522" s="1">
        <v>0</v>
      </c>
      <c r="S522" s="1" t="s">
        <v>130</v>
      </c>
      <c r="T522" s="1" t="str">
        <f>VLOOKUP($A522,'[1]Sheet 1'!$A:$AN,T$1,0)</f>
        <v>No</v>
      </c>
      <c r="U522" s="1" t="s">
        <v>131</v>
      </c>
      <c r="V522" s="1" t="s">
        <v>132</v>
      </c>
      <c r="W522" s="1" t="s">
        <v>569</v>
      </c>
      <c r="X522" s="1" t="s">
        <v>134</v>
      </c>
      <c r="Y522" s="1" t="str">
        <f>VLOOKUP($A522,'[1]Sheet 1'!$A:$AN,Y$1,0)</f>
        <v>Proposed Plan</v>
      </c>
      <c r="Z522" s="1" t="str">
        <f>VLOOKUP($A522,'[1]Sheet 1'!$A:$AN,Z$1,0)</f>
        <v>Safety DM</v>
      </c>
      <c r="AA522" s="1" t="s">
        <v>466</v>
      </c>
      <c r="AB522" s="1" t="s">
        <v>529</v>
      </c>
      <c r="AC522" s="1" t="s">
        <v>159</v>
      </c>
      <c r="AD522" s="1" t="str">
        <f>VLOOKUP($A522,'[1]Sheet 1'!$A:$AN,AD$1,0)</f>
        <v>2020 Proposed</v>
      </c>
      <c r="AE522" s="1" t="str">
        <f>VLOOKUP($A522,'[1]Sheet 1'!$A:$AN,AE$1,0)</f>
        <v>SONAR - Available in Horizon</v>
      </c>
      <c r="AF522" s="1" t="s">
        <v>610</v>
      </c>
      <c r="AG522" s="1" t="str">
        <f>VLOOKUP($A522,'[1]Sheet 1'!$A:$AN,AG$1,0)</f>
        <v>Data Strategy &amp; Management (incl. MDM)</v>
      </c>
      <c r="AH522" s="1">
        <f>VLOOKUP($A522,'[1]Sheet 1'!$A:$AN,AH$1,0)</f>
        <v>0</v>
      </c>
      <c r="AI522" s="1" t="str">
        <f>VLOOKUP($A522,'[1]Sheet 1'!$A:$AN,AI$1,0)</f>
        <v>Patient Safety</v>
      </c>
      <c r="AJ522" s="1" t="str">
        <f>VLOOKUP($A522,'[1]Sheet 1'!$A:$AN,AJ$1,0)</f>
        <v>Safety Communication and Governance</v>
      </c>
      <c r="AK522" s="1" t="e">
        <f>VLOOKUP($A522,'[1]Sheet 1'!$A:$AN,AK$1,0)</f>
        <v>#REF!</v>
      </c>
      <c r="AL522" s="1" t="e">
        <f>VLOOKUP($A522,'[1]Sheet 1'!$A:$AN,AL$1,0)</f>
        <v>#REF!</v>
      </c>
      <c r="AM522" s="1" t="e">
        <f>VLOOKUP($A522,'[1]Sheet 1'!$A:$AN,AM$1,0)</f>
        <v>#REF!</v>
      </c>
      <c r="AN522" s="1" t="e">
        <f>VLOOKUP($A522,'[1]Sheet 1'!$A:$AN,AN$1,0)</f>
        <v>#REF!</v>
      </c>
      <c r="AO522" s="22" t="s">
        <v>2169</v>
      </c>
      <c r="AW522" s="1" t="s">
        <v>141</v>
      </c>
      <c r="AZ522" s="22" t="s">
        <v>2172</v>
      </c>
      <c r="BA522" s="1" t="s">
        <v>2173</v>
      </c>
      <c r="BB522" s="1" t="s">
        <v>232</v>
      </c>
      <c r="BC522" s="1" t="s">
        <v>134</v>
      </c>
      <c r="BD522" s="1" t="s">
        <v>466</v>
      </c>
      <c r="BF522" s="1" t="s">
        <v>258</v>
      </c>
      <c r="BG522" s="1" t="s">
        <v>152</v>
      </c>
      <c r="BH522" s="1" t="s">
        <v>152</v>
      </c>
      <c r="BI522" s="23">
        <v>43346</v>
      </c>
      <c r="BJ522" s="23">
        <v>43525</v>
      </c>
      <c r="CD522" s="29">
        <v>175000</v>
      </c>
      <c r="CU522" s="29">
        <v>175000</v>
      </c>
      <c r="CW522" s="29">
        <v>25000</v>
      </c>
      <c r="CX522" s="29">
        <v>75000</v>
      </c>
      <c r="CY522" s="29">
        <v>75000</v>
      </c>
      <c r="DB522" s="29">
        <v>175000</v>
      </c>
      <c r="DF522" s="22" t="s">
        <v>351</v>
      </c>
      <c r="DJ522" s="22" t="s">
        <v>351</v>
      </c>
    </row>
    <row r="523" ht="14" customHeight="1" spans="1:113">
      <c r="A523" s="1">
        <v>15781</v>
      </c>
      <c r="B523" s="1" t="s">
        <v>2174</v>
      </c>
      <c r="C523" s="1" t="s">
        <v>2175</v>
      </c>
      <c r="D523" s="1" t="s">
        <v>351</v>
      </c>
      <c r="E523" s="1" t="s">
        <v>127</v>
      </c>
      <c r="F523" s="1" t="s">
        <v>128</v>
      </c>
      <c r="G523" s="1" t="s">
        <v>197</v>
      </c>
      <c r="H523" s="1">
        <v>0</v>
      </c>
      <c r="I523" s="1">
        <v>0</v>
      </c>
      <c r="J523" s="1">
        <v>0</v>
      </c>
      <c r="K523" s="7">
        <f t="shared" si="193"/>
        <v>0</v>
      </c>
      <c r="L523" s="7">
        <f t="shared" si="194"/>
        <v>193229.15</v>
      </c>
      <c r="M523" s="1">
        <f t="shared" si="195"/>
        <v>0</v>
      </c>
      <c r="N523" s="13">
        <f t="shared" si="196"/>
        <v>0.19322915</v>
      </c>
      <c r="P523" s="1">
        <f t="shared" si="197"/>
        <v>0</v>
      </c>
      <c r="Q523" s="1">
        <v>0</v>
      </c>
      <c r="S523" s="1" t="s">
        <v>130</v>
      </c>
      <c r="T523" s="1" t="str">
        <f>VLOOKUP($A523,'[1]Sheet 1'!$A:$AN,T$1,0)</f>
        <v>No</v>
      </c>
      <c r="U523" s="1" t="s">
        <v>131</v>
      </c>
      <c r="V523" s="1" t="s">
        <v>171</v>
      </c>
      <c r="W523" s="1" t="s">
        <v>171</v>
      </c>
      <c r="X523" s="1" t="s">
        <v>134</v>
      </c>
      <c r="Y523" s="1" t="str">
        <f>VLOOKUP($A523,'[1]Sheet 1'!$A:$AN,Y$1,0)</f>
        <v>Proposed Plan</v>
      </c>
      <c r="Z523" s="1" t="str">
        <f>VLOOKUP($A523,'[1]Sheet 1'!$A:$AN,Z$1,0)</f>
        <v>IDMP Safety</v>
      </c>
      <c r="AA523" s="1" t="s">
        <v>131</v>
      </c>
      <c r="AB523" s="1" t="s">
        <v>529</v>
      </c>
      <c r="AC523" s="1" t="s">
        <v>159</v>
      </c>
      <c r="AD523" s="1" t="str">
        <f>VLOOKUP($A523,'[1]Sheet 1'!$A:$AN,AD$1,0)</f>
        <v>2020 Proposed</v>
      </c>
      <c r="AE523" s="1" t="str">
        <f>VLOOKUP($A523,'[1]Sheet 1'!$A:$AN,AE$1,0)</f>
        <v>SONAR - Available in Horizon</v>
      </c>
      <c r="AF523" s="1" t="s">
        <v>171</v>
      </c>
      <c r="AG523" s="1" t="str">
        <f>VLOOKUP($A523,'[1]Sheet 1'!$A:$AN,AG$1,0)</f>
        <v>Compliance</v>
      </c>
      <c r="AH523" s="1">
        <f>VLOOKUP($A523,'[1]Sheet 1'!$A:$AN,AH$1,0)</f>
        <v>0</v>
      </c>
      <c r="AI523" s="1" t="str">
        <f>VLOOKUP($A523,'[1]Sheet 1'!$A:$AN,AI$1,0)</f>
        <v>Patient Safety</v>
      </c>
      <c r="AJ523" s="1" t="str">
        <f>VLOOKUP($A523,'[1]Sheet 1'!$A:$AN,AJ$1,0)</f>
        <v>Adverse Event and Product Technical Complaint Processing</v>
      </c>
      <c r="AK523" s="1" t="e">
        <f>VLOOKUP($A523,'[1]Sheet 1'!$A:$AN,AK$1,0)</f>
        <v>#REF!</v>
      </c>
      <c r="AL523" s="1" t="e">
        <f>VLOOKUP($A523,'[1]Sheet 1'!$A:$AN,AL$1,0)</f>
        <v>#REF!</v>
      </c>
      <c r="AM523" s="1" t="e">
        <f>VLOOKUP($A523,'[1]Sheet 1'!$A:$AN,AM$1,0)</f>
        <v>#REF!</v>
      </c>
      <c r="AN523" s="1" t="e">
        <f>VLOOKUP($A523,'[1]Sheet 1'!$A:$AN,AN$1,0)</f>
        <v>#REF!</v>
      </c>
      <c r="AO523" s="22" t="s">
        <v>2175</v>
      </c>
      <c r="AQ523" s="22" t="s">
        <v>2174</v>
      </c>
      <c r="AR523" s="1" t="s">
        <v>570</v>
      </c>
      <c r="AS523" s="1" t="s">
        <v>139</v>
      </c>
      <c r="AT523" s="1" t="s">
        <v>171</v>
      </c>
      <c r="AU523" s="1" t="s">
        <v>134</v>
      </c>
      <c r="AV523" s="1" t="s">
        <v>140</v>
      </c>
      <c r="AW523" s="1" t="s">
        <v>141</v>
      </c>
      <c r="AX523" s="1" t="s">
        <v>173</v>
      </c>
      <c r="AY523" s="28" t="s">
        <v>2176</v>
      </c>
      <c r="BI523" s="23">
        <v>43831</v>
      </c>
      <c r="BJ523" s="23">
        <v>44012</v>
      </c>
      <c r="CD523" s="29">
        <v>193229.15</v>
      </c>
      <c r="CT523" s="1" t="s">
        <v>472</v>
      </c>
      <c r="CU523" s="29">
        <v>193229.15</v>
      </c>
      <c r="CW523" s="29">
        <v>27604.17</v>
      </c>
      <c r="CX523" s="29">
        <v>82812.51</v>
      </c>
      <c r="CY523" s="29">
        <v>82812.47</v>
      </c>
      <c r="DB523" s="29">
        <v>193229.15</v>
      </c>
      <c r="DE523" s="22" t="s">
        <v>351</v>
      </c>
      <c r="DI523" s="22" t="s">
        <v>351</v>
      </c>
    </row>
    <row r="524" ht="14" hidden="1" customHeight="1" spans="1:114">
      <c r="A524" s="1" t="s">
        <v>2177</v>
      </c>
      <c r="B524" s="1" t="s">
        <v>2174</v>
      </c>
      <c r="C524" s="1" t="s">
        <v>2175</v>
      </c>
      <c r="D524" s="1" t="s">
        <v>351</v>
      </c>
      <c r="E524" s="1" t="s">
        <v>149</v>
      </c>
      <c r="F524" s="1" t="s">
        <v>128</v>
      </c>
      <c r="G524" s="1" t="s">
        <v>197</v>
      </c>
      <c r="H524" s="1" t="s">
        <v>2178</v>
      </c>
      <c r="I524" s="1">
        <v>0</v>
      </c>
      <c r="J524" s="1">
        <v>0</v>
      </c>
      <c r="K524" s="1">
        <f t="shared" si="193"/>
        <v>0</v>
      </c>
      <c r="L524" s="7">
        <f t="shared" si="194"/>
        <v>193229.15</v>
      </c>
      <c r="M524" s="1">
        <f t="shared" si="195"/>
        <v>0</v>
      </c>
      <c r="N524" s="13">
        <f t="shared" si="196"/>
        <v>0.19322915</v>
      </c>
      <c r="P524" s="1">
        <f t="shared" si="197"/>
        <v>0</v>
      </c>
      <c r="Q524" s="1">
        <v>0</v>
      </c>
      <c r="S524" s="1" t="s">
        <v>130</v>
      </c>
      <c r="T524" s="1" t="str">
        <f>VLOOKUP($A524,'[1]Sheet 1'!$A:$AN,T$1,0)</f>
        <v>No</v>
      </c>
      <c r="U524" s="1" t="s">
        <v>131</v>
      </c>
      <c r="V524" s="1" t="s">
        <v>171</v>
      </c>
      <c r="W524" s="1" t="s">
        <v>171</v>
      </c>
      <c r="X524" s="1" t="s">
        <v>134</v>
      </c>
      <c r="Y524" s="1" t="str">
        <f>VLOOKUP($A524,'[1]Sheet 1'!$A:$AN,Y$1,0)</f>
        <v>Proposed Plan</v>
      </c>
      <c r="Z524" s="1" t="str">
        <f>VLOOKUP($A524,'[1]Sheet 1'!$A:$AN,Z$1,0)</f>
        <v>IDMP Safety</v>
      </c>
      <c r="AA524" s="1" t="s">
        <v>131</v>
      </c>
      <c r="AB524" s="1" t="s">
        <v>529</v>
      </c>
      <c r="AC524" s="1" t="s">
        <v>159</v>
      </c>
      <c r="AD524" s="1" t="str">
        <f>VLOOKUP($A524,'[1]Sheet 1'!$A:$AN,AD$1,0)</f>
        <v>2020 Proposed</v>
      </c>
      <c r="AE524" s="1" t="str">
        <f>VLOOKUP($A524,'[1]Sheet 1'!$A:$AN,AE$1,0)</f>
        <v>SONAR - Available in Horizon</v>
      </c>
      <c r="AF524" s="1" t="s">
        <v>171</v>
      </c>
      <c r="AG524" s="1" t="str">
        <f>VLOOKUP($A524,'[1]Sheet 1'!$A:$AN,AG$1,0)</f>
        <v>Compliance</v>
      </c>
      <c r="AH524" s="1">
        <f>VLOOKUP($A524,'[1]Sheet 1'!$A:$AN,AH$1,0)</f>
        <v>0</v>
      </c>
      <c r="AI524" s="1" t="str">
        <f>VLOOKUP($A524,'[1]Sheet 1'!$A:$AN,AI$1,0)</f>
        <v>Patient Safety</v>
      </c>
      <c r="AJ524" s="1" t="str">
        <f>VLOOKUP($A524,'[1]Sheet 1'!$A:$AN,AJ$1,0)</f>
        <v>Adverse Event and Product Technical Complaint Processing</v>
      </c>
      <c r="AK524" s="1" t="e">
        <f>VLOOKUP($A524,'[1]Sheet 1'!$A:$AN,AK$1,0)</f>
        <v>#REF!</v>
      </c>
      <c r="AL524" s="1" t="e">
        <f>VLOOKUP($A524,'[1]Sheet 1'!$A:$AN,AL$1,0)</f>
        <v>#REF!</v>
      </c>
      <c r="AM524" s="1" t="e">
        <f>VLOOKUP($A524,'[1]Sheet 1'!$A:$AN,AM$1,0)</f>
        <v>#REF!</v>
      </c>
      <c r="AN524" s="1" t="e">
        <f>VLOOKUP($A524,'[1]Sheet 1'!$A:$AN,AN$1,0)</f>
        <v>#REF!</v>
      </c>
      <c r="AO524" s="22" t="s">
        <v>2175</v>
      </c>
      <c r="AW524" s="1" t="s">
        <v>141</v>
      </c>
      <c r="AZ524" s="22" t="s">
        <v>2178</v>
      </c>
      <c r="BA524" s="1" t="s">
        <v>2179</v>
      </c>
      <c r="BB524" s="1" t="s">
        <v>232</v>
      </c>
      <c r="BC524" s="1" t="s">
        <v>134</v>
      </c>
      <c r="BD524" s="1" t="s">
        <v>466</v>
      </c>
      <c r="BF524" s="1" t="s">
        <v>258</v>
      </c>
      <c r="BG524" s="1" t="s">
        <v>152</v>
      </c>
      <c r="BH524" s="1" t="s">
        <v>152</v>
      </c>
      <c r="BI524" s="23">
        <v>43831</v>
      </c>
      <c r="BJ524" s="23">
        <v>44012</v>
      </c>
      <c r="CD524" s="29">
        <v>193229.15</v>
      </c>
      <c r="CU524" s="29">
        <v>193229.15</v>
      </c>
      <c r="CW524" s="29">
        <v>27604.17</v>
      </c>
      <c r="CX524" s="29">
        <v>82812.51</v>
      </c>
      <c r="CY524" s="29">
        <v>82812.47</v>
      </c>
      <c r="DB524" s="29">
        <v>193229.15</v>
      </c>
      <c r="DF524" s="22" t="s">
        <v>351</v>
      </c>
      <c r="DJ524" s="22" t="s">
        <v>351</v>
      </c>
    </row>
    <row r="525" ht="14" customHeight="1" spans="1:113">
      <c r="A525" s="1">
        <v>15788</v>
      </c>
      <c r="B525" s="1" t="s">
        <v>2180</v>
      </c>
      <c r="C525" s="1" t="s">
        <v>2181</v>
      </c>
      <c r="D525" s="1" t="s">
        <v>351</v>
      </c>
      <c r="E525" s="1" t="s">
        <v>127</v>
      </c>
      <c r="F525" s="1" t="s">
        <v>128</v>
      </c>
      <c r="G525" s="1" t="s">
        <v>197</v>
      </c>
      <c r="H525" s="1">
        <v>0</v>
      </c>
      <c r="I525" s="1">
        <v>0</v>
      </c>
      <c r="J525" s="1">
        <v>0</v>
      </c>
      <c r="K525" s="7">
        <f t="shared" si="193"/>
        <v>230684.87</v>
      </c>
      <c r="L525" s="7">
        <f t="shared" si="194"/>
        <v>135333.35</v>
      </c>
      <c r="M525" s="1">
        <f t="shared" si="195"/>
        <v>0</v>
      </c>
      <c r="N525" s="13">
        <f t="shared" si="196"/>
        <v>0.41224108</v>
      </c>
      <c r="P525" s="1">
        <f t="shared" si="197"/>
        <v>0</v>
      </c>
      <c r="Q525" s="1">
        <v>0</v>
      </c>
      <c r="S525" s="1" t="s">
        <v>130</v>
      </c>
      <c r="T525" s="1" t="str">
        <f>VLOOKUP($A525,'[1]Sheet 1'!$A:$AN,T$1,0)</f>
        <v>No</v>
      </c>
      <c r="U525" s="1" t="s">
        <v>131</v>
      </c>
      <c r="V525" s="1" t="s">
        <v>171</v>
      </c>
      <c r="W525" s="1" t="s">
        <v>171</v>
      </c>
      <c r="X525" s="1" t="s">
        <v>134</v>
      </c>
      <c r="Y525" s="1" t="str">
        <f>VLOOKUP($A525,'[1]Sheet 1'!$A:$AN,Y$1,0)</f>
        <v>Strategy Approved</v>
      </c>
      <c r="Z525" s="1" t="str">
        <f>VLOOKUP($A525,'[1]Sheet 1'!$A:$AN,Z$1,0)</f>
        <v>LiSA Remediation</v>
      </c>
      <c r="AA525" s="1" t="s">
        <v>131</v>
      </c>
      <c r="AB525" s="1" t="s">
        <v>529</v>
      </c>
      <c r="AC525" s="1" t="s">
        <v>159</v>
      </c>
      <c r="AD525" s="1" t="str">
        <f>VLOOKUP($A525,'[1]Sheet 1'!$A:$AN,AD$1,0)</f>
        <v>2020 Ongoing</v>
      </c>
      <c r="AE525" s="1" t="str">
        <f>VLOOKUP($A525,'[1]Sheet 1'!$A:$AN,AE$1,0)</f>
        <v>SONAR - Available in Horizon</v>
      </c>
      <c r="AF525" s="1" t="s">
        <v>171</v>
      </c>
      <c r="AG525" s="1" t="str">
        <f>VLOOKUP($A525,'[1]Sheet 1'!$A:$AN,AG$1,0)</f>
        <v>Compliance</v>
      </c>
      <c r="AH525" s="1">
        <f>VLOOKUP($A525,'[1]Sheet 1'!$A:$AN,AH$1,0)</f>
        <v>0</v>
      </c>
      <c r="AI525" s="1" t="str">
        <f>VLOOKUP($A525,'[1]Sheet 1'!$A:$AN,AI$1,0)</f>
        <v>Patient Safety</v>
      </c>
      <c r="AJ525" s="1" t="str">
        <f>VLOOKUP($A525,'[1]Sheet 1'!$A:$AN,AJ$1,0)</f>
        <v>Adverse Event Collection</v>
      </c>
      <c r="AK525" s="1" t="e">
        <f>VLOOKUP($A525,'[1]Sheet 1'!$A:$AN,AK$1,0)</f>
        <v>#REF!</v>
      </c>
      <c r="AL525" s="1" t="e">
        <f>VLOOKUP($A525,'[1]Sheet 1'!$A:$AN,AL$1,0)</f>
        <v>#REF!</v>
      </c>
      <c r="AM525" s="1" t="e">
        <f>VLOOKUP($A525,'[1]Sheet 1'!$A:$AN,AM$1,0)</f>
        <v>#REF!</v>
      </c>
      <c r="AN525" s="1" t="e">
        <f>VLOOKUP($A525,'[1]Sheet 1'!$A:$AN,AN$1,0)</f>
        <v>#REF!</v>
      </c>
      <c r="AO525" s="22" t="s">
        <v>2181</v>
      </c>
      <c r="AQ525" s="22" t="s">
        <v>2180</v>
      </c>
      <c r="AR525" s="1" t="s">
        <v>250</v>
      </c>
      <c r="AS525" s="1" t="s">
        <v>139</v>
      </c>
      <c r="AT525" s="1" t="s">
        <v>171</v>
      </c>
      <c r="AU525" s="1" t="s">
        <v>134</v>
      </c>
      <c r="AV525" s="1" t="s">
        <v>140</v>
      </c>
      <c r="AW525" s="1" t="s">
        <v>172</v>
      </c>
      <c r="AX525" s="1" t="s">
        <v>173</v>
      </c>
      <c r="AY525" s="22" t="s">
        <v>2182</v>
      </c>
      <c r="BI525" s="23">
        <v>43831</v>
      </c>
      <c r="BJ525" s="23">
        <v>44012</v>
      </c>
      <c r="BM525" s="29">
        <v>276907.73</v>
      </c>
      <c r="BO525" s="29">
        <v>276907.73</v>
      </c>
      <c r="BP525" s="29">
        <v>2731.56</v>
      </c>
      <c r="BQ525" s="29">
        <v>115673.62</v>
      </c>
      <c r="BR525" s="29">
        <v>35250.49</v>
      </c>
      <c r="BS525" s="29">
        <v>68656.19</v>
      </c>
      <c r="BT525" s="29">
        <v>8373.01</v>
      </c>
      <c r="BU525" s="29"/>
      <c r="BV525" s="29"/>
      <c r="BW525" s="29"/>
      <c r="BX525" s="29"/>
      <c r="BY525" s="29"/>
      <c r="BZ525" s="29"/>
      <c r="CA525" s="29"/>
      <c r="CC525" s="29">
        <v>230684.87</v>
      </c>
      <c r="CD525" s="29">
        <v>135333.35</v>
      </c>
      <c r="CT525" s="1" t="s">
        <v>227</v>
      </c>
      <c r="CU525" s="29">
        <v>135333.35</v>
      </c>
      <c r="CV525" s="29">
        <v>153655.67</v>
      </c>
      <c r="CW525" s="29">
        <v>96362.53</v>
      </c>
      <c r="CX525" s="29">
        <v>57999.99</v>
      </c>
      <c r="CY525" s="29">
        <v>58000.03</v>
      </c>
      <c r="CZ525" s="29">
        <v>60000</v>
      </c>
      <c r="DA525" s="29">
        <v>224000</v>
      </c>
      <c r="DB525" s="29">
        <v>412241.08</v>
      </c>
      <c r="DE525" s="22" t="s">
        <v>351</v>
      </c>
      <c r="DI525" s="22" t="s">
        <v>351</v>
      </c>
    </row>
    <row r="526" ht="14" hidden="1" customHeight="1" spans="1:114">
      <c r="A526" s="1" t="s">
        <v>2183</v>
      </c>
      <c r="B526" s="1" t="s">
        <v>2180</v>
      </c>
      <c r="C526" s="1" t="s">
        <v>2181</v>
      </c>
      <c r="D526" s="1" t="s">
        <v>351</v>
      </c>
      <c r="E526" s="1" t="s">
        <v>149</v>
      </c>
      <c r="F526" s="1" t="s">
        <v>128</v>
      </c>
      <c r="G526" s="1" t="s">
        <v>197</v>
      </c>
      <c r="H526" s="1" t="s">
        <v>2184</v>
      </c>
      <c r="I526" s="1">
        <v>0</v>
      </c>
      <c r="J526" s="1">
        <v>0</v>
      </c>
      <c r="K526" s="1">
        <f t="shared" si="193"/>
        <v>230684.87</v>
      </c>
      <c r="L526" s="7">
        <f t="shared" si="194"/>
        <v>135333.35</v>
      </c>
      <c r="M526" s="1">
        <f t="shared" si="195"/>
        <v>0</v>
      </c>
      <c r="N526" s="13">
        <f t="shared" si="196"/>
        <v>0.41224108</v>
      </c>
      <c r="P526" s="1">
        <f t="shared" si="197"/>
        <v>0</v>
      </c>
      <c r="Q526" s="1">
        <v>0</v>
      </c>
      <c r="S526" s="1" t="s">
        <v>130</v>
      </c>
      <c r="T526" s="1" t="str">
        <f>VLOOKUP($A526,'[1]Sheet 1'!$A:$AN,T$1,0)</f>
        <v>No</v>
      </c>
      <c r="U526" s="1" t="s">
        <v>131</v>
      </c>
      <c r="V526" s="1" t="s">
        <v>171</v>
      </c>
      <c r="W526" s="1" t="s">
        <v>171</v>
      </c>
      <c r="X526" s="1" t="s">
        <v>134</v>
      </c>
      <c r="Y526" s="1" t="str">
        <f>VLOOKUP($A526,'[1]Sheet 1'!$A:$AN,Y$1,0)</f>
        <v>Strategy Approved</v>
      </c>
      <c r="Z526" s="1" t="str">
        <f>VLOOKUP($A526,'[1]Sheet 1'!$A:$AN,Z$1,0)</f>
        <v>LISA Remediation</v>
      </c>
      <c r="AA526" s="1" t="s">
        <v>131</v>
      </c>
      <c r="AB526" s="1" t="s">
        <v>529</v>
      </c>
      <c r="AC526" s="1" t="s">
        <v>159</v>
      </c>
      <c r="AD526" s="1" t="str">
        <f>VLOOKUP($A526,'[1]Sheet 1'!$A:$AN,AD$1,0)</f>
        <v>2020 Ongoing</v>
      </c>
      <c r="AE526" s="1" t="str">
        <f>VLOOKUP($A526,'[1]Sheet 1'!$A:$AN,AE$1,0)</f>
        <v>SONAR - Available in Horizon</v>
      </c>
      <c r="AF526" s="1" t="s">
        <v>171</v>
      </c>
      <c r="AG526" s="1" t="str">
        <f>VLOOKUP($A526,'[1]Sheet 1'!$A:$AN,AG$1,0)</f>
        <v>Compliance</v>
      </c>
      <c r="AH526" s="1">
        <f>VLOOKUP($A526,'[1]Sheet 1'!$A:$AN,AH$1,0)</f>
        <v>0</v>
      </c>
      <c r="AI526" s="1" t="str">
        <f>VLOOKUP($A526,'[1]Sheet 1'!$A:$AN,AI$1,0)</f>
        <v>Patient Safety</v>
      </c>
      <c r="AJ526" s="1" t="str">
        <f>VLOOKUP($A526,'[1]Sheet 1'!$A:$AN,AJ$1,0)</f>
        <v>Adverse Event Collection</v>
      </c>
      <c r="AK526" s="1" t="e">
        <f>VLOOKUP($A526,'[1]Sheet 1'!$A:$AN,AK$1,0)</f>
        <v>#REF!</v>
      </c>
      <c r="AL526" s="1" t="e">
        <f>VLOOKUP($A526,'[1]Sheet 1'!$A:$AN,AL$1,0)</f>
        <v>#REF!</v>
      </c>
      <c r="AM526" s="1" t="e">
        <f>VLOOKUP($A526,'[1]Sheet 1'!$A:$AN,AM$1,0)</f>
        <v>#REF!</v>
      </c>
      <c r="AN526" s="1" t="e">
        <f>VLOOKUP($A526,'[1]Sheet 1'!$A:$AN,AN$1,0)</f>
        <v>#REF!</v>
      </c>
      <c r="AO526" s="22" t="s">
        <v>2185</v>
      </c>
      <c r="AW526" s="1" t="s">
        <v>172</v>
      </c>
      <c r="AZ526" s="22" t="s">
        <v>2184</v>
      </c>
      <c r="BA526" s="1" t="s">
        <v>2186</v>
      </c>
      <c r="BB526" s="1" t="s">
        <v>232</v>
      </c>
      <c r="BC526" s="1" t="s">
        <v>134</v>
      </c>
      <c r="BD526" s="1" t="s">
        <v>466</v>
      </c>
      <c r="BF526" s="1" t="s">
        <v>258</v>
      </c>
      <c r="BG526" s="1" t="s">
        <v>152</v>
      </c>
      <c r="BH526" s="1" t="s">
        <v>152</v>
      </c>
      <c r="BI526" s="23">
        <v>43831</v>
      </c>
      <c r="BJ526" s="23">
        <v>44012</v>
      </c>
      <c r="BM526" s="29">
        <v>276907.73</v>
      </c>
      <c r="BO526" s="29">
        <v>276907.73</v>
      </c>
      <c r="BP526" s="29">
        <v>2731.56</v>
      </c>
      <c r="BQ526" s="29">
        <v>115673.62</v>
      </c>
      <c r="BR526" s="29">
        <v>35250.49</v>
      </c>
      <c r="BS526" s="29">
        <v>68656.19</v>
      </c>
      <c r="BT526" s="29">
        <v>8373.01</v>
      </c>
      <c r="BU526" s="29"/>
      <c r="BV526" s="29"/>
      <c r="BW526" s="29"/>
      <c r="BX526" s="29"/>
      <c r="BY526" s="29"/>
      <c r="BZ526" s="29"/>
      <c r="CA526" s="29"/>
      <c r="CC526" s="29">
        <v>230684.87</v>
      </c>
      <c r="CD526" s="29">
        <v>135333.35</v>
      </c>
      <c r="CU526" s="29">
        <v>135333.35</v>
      </c>
      <c r="CV526" s="29">
        <v>153655.67</v>
      </c>
      <c r="CW526" s="29">
        <v>96362.53</v>
      </c>
      <c r="CX526" s="29">
        <v>57999.99</v>
      </c>
      <c r="CY526" s="29">
        <v>58000.03</v>
      </c>
      <c r="CZ526" s="29">
        <v>60000</v>
      </c>
      <c r="DA526" s="29">
        <v>224000</v>
      </c>
      <c r="DB526" s="29">
        <v>412241.08</v>
      </c>
      <c r="DF526" s="22" t="s">
        <v>351</v>
      </c>
      <c r="DJ526" s="22" t="s">
        <v>351</v>
      </c>
    </row>
    <row r="527" ht="14" customHeight="1" spans="1:135">
      <c r="A527" s="1">
        <v>15783</v>
      </c>
      <c r="B527" s="1" t="s">
        <v>2187</v>
      </c>
      <c r="C527" s="1" t="s">
        <v>2188</v>
      </c>
      <c r="D527" s="1" t="s">
        <v>351</v>
      </c>
      <c r="E527" s="1" t="s">
        <v>127</v>
      </c>
      <c r="F527" s="1" t="s">
        <v>277</v>
      </c>
      <c r="G527" s="1" t="s">
        <v>197</v>
      </c>
      <c r="H527" s="1">
        <v>0</v>
      </c>
      <c r="I527" s="1">
        <v>0</v>
      </c>
      <c r="J527" s="1">
        <v>0</v>
      </c>
      <c r="K527" s="7">
        <f t="shared" si="193"/>
        <v>0</v>
      </c>
      <c r="L527" s="7">
        <f t="shared" si="194"/>
        <v>121000</v>
      </c>
      <c r="M527" s="1">
        <f t="shared" si="195"/>
        <v>0</v>
      </c>
      <c r="N527" s="13">
        <f t="shared" si="196"/>
        <v>0.23005725</v>
      </c>
      <c r="P527" s="1">
        <f t="shared" si="197"/>
        <v>0</v>
      </c>
      <c r="Q527" s="1">
        <v>0</v>
      </c>
      <c r="S527" s="1" t="s">
        <v>130</v>
      </c>
      <c r="T527" s="1" t="str">
        <f>VLOOKUP($A527,'[1]Sheet 1'!$A:$AN,T$1,0)</f>
        <v>No</v>
      </c>
      <c r="U527" s="1" t="s">
        <v>131</v>
      </c>
      <c r="V527" s="1" t="s">
        <v>158</v>
      </c>
      <c r="W527" s="1" t="s">
        <v>158</v>
      </c>
      <c r="X527" s="1" t="s">
        <v>134</v>
      </c>
      <c r="Y527" s="1" t="str">
        <f>VLOOKUP($A527,'[1]Sheet 1'!$A:$AN,Y$1,0)</f>
        <v>Strategy Approved</v>
      </c>
      <c r="Z527" s="1" t="str">
        <f>VLOOKUP($A527,'[1]Sheet 1'!$A:$AN,Z$1,0)</f>
        <v>SNOW for DS&amp;A</v>
      </c>
      <c r="AA527" s="1" t="s">
        <v>131</v>
      </c>
      <c r="AB527" s="1" t="s">
        <v>529</v>
      </c>
      <c r="AC527" s="1" t="s">
        <v>159</v>
      </c>
      <c r="AD527" s="1" t="str">
        <f>VLOOKUP($A527,'[1]Sheet 1'!$A:$AN,AD$1,0)</f>
        <v>2020 End</v>
      </c>
      <c r="AE527" s="1" t="str">
        <f>VLOOKUP($A527,'[1]Sheet 1'!$A:$AN,AE$1,0)</f>
        <v>SONAR - Available in Horizon</v>
      </c>
      <c r="AF527" s="1" t="s">
        <v>158</v>
      </c>
      <c r="AG527" s="1" t="str">
        <f>VLOOKUP($A527,'[1]Sheet 1'!$A:$AN,AG$1,0)</f>
        <v>Process Optimization &amp; Automation</v>
      </c>
      <c r="AH527" s="1">
        <f>VLOOKUP($A527,'[1]Sheet 1'!$A:$AN,AH$1,0)</f>
        <v>0</v>
      </c>
      <c r="AI527" s="1" t="str">
        <f>VLOOKUP($A527,'[1]Sheet 1'!$A:$AN,AI$1,0)</f>
        <v>Patient Safety</v>
      </c>
      <c r="AJ527" s="1" t="str">
        <f>VLOOKUP($A527,'[1]Sheet 1'!$A:$AN,AJ$1,0)</f>
        <v>Safety Reporting and Submissions</v>
      </c>
      <c r="AK527" s="1" t="e">
        <f>VLOOKUP($A527,'[1]Sheet 1'!$A:$AN,AK$1,0)</f>
        <v>#REF!</v>
      </c>
      <c r="AL527" s="1" t="e">
        <f>VLOOKUP($A527,'[1]Sheet 1'!$A:$AN,AL$1,0)</f>
        <v>#REF!</v>
      </c>
      <c r="AM527" s="1" t="e">
        <f>VLOOKUP($A527,'[1]Sheet 1'!$A:$AN,AM$1,0)</f>
        <v>#REF!</v>
      </c>
      <c r="AN527" s="1" t="e">
        <f>VLOOKUP($A527,'[1]Sheet 1'!$A:$AN,AN$1,0)</f>
        <v>#REF!</v>
      </c>
      <c r="AO527" s="22" t="s">
        <v>2188</v>
      </c>
      <c r="AQ527" s="22" t="s">
        <v>2187</v>
      </c>
      <c r="AR527" s="1" t="s">
        <v>250</v>
      </c>
      <c r="AS527" s="1" t="s">
        <v>139</v>
      </c>
      <c r="AT527" s="1" t="s">
        <v>132</v>
      </c>
      <c r="AU527" s="1" t="s">
        <v>134</v>
      </c>
      <c r="AV527" s="1" t="s">
        <v>140</v>
      </c>
      <c r="AW527" s="1" t="s">
        <v>172</v>
      </c>
      <c r="AX527" s="1" t="s">
        <v>173</v>
      </c>
      <c r="AY527" s="22" t="s">
        <v>2189</v>
      </c>
      <c r="BI527" s="23">
        <v>44393</v>
      </c>
      <c r="BJ527" s="23">
        <v>44546</v>
      </c>
      <c r="BK527" s="1">
        <f t="shared" ref="BK527:CS527" si="198">SUM(BK528:BK529)</f>
        <v>0</v>
      </c>
      <c r="BL527" s="1">
        <f t="shared" si="198"/>
        <v>0</v>
      </c>
      <c r="BM527" s="29">
        <f t="shared" si="198"/>
        <v>109057.25</v>
      </c>
      <c r="BN527" s="1">
        <f t="shared" si="198"/>
        <v>0</v>
      </c>
      <c r="BO527" s="29">
        <f t="shared" si="198"/>
        <v>109057.25</v>
      </c>
      <c r="BP527" s="1">
        <f t="shared" si="198"/>
        <v>0</v>
      </c>
      <c r="BQ527" s="1">
        <f t="shared" si="198"/>
        <v>0</v>
      </c>
      <c r="BR527" s="1">
        <f t="shared" si="198"/>
        <v>0</v>
      </c>
      <c r="BS527" s="1">
        <f t="shared" si="198"/>
        <v>0</v>
      </c>
      <c r="BT527" s="1">
        <f t="shared" si="198"/>
        <v>0</v>
      </c>
      <c r="BU527" s="1">
        <f t="shared" si="198"/>
        <v>0</v>
      </c>
      <c r="BV527" s="1">
        <f t="shared" si="198"/>
        <v>0</v>
      </c>
      <c r="BW527" s="1">
        <f t="shared" si="198"/>
        <v>0</v>
      </c>
      <c r="BX527" s="1">
        <f t="shared" si="198"/>
        <v>0</v>
      </c>
      <c r="BY527" s="1">
        <f t="shared" si="198"/>
        <v>0</v>
      </c>
      <c r="BZ527" s="1">
        <f t="shared" si="198"/>
        <v>0</v>
      </c>
      <c r="CA527" s="1">
        <f t="shared" si="198"/>
        <v>0</v>
      </c>
      <c r="CB527" s="1">
        <f t="shared" si="198"/>
        <v>0</v>
      </c>
      <c r="CC527" s="1">
        <f t="shared" si="198"/>
        <v>0</v>
      </c>
      <c r="CD527" s="29">
        <f t="shared" si="198"/>
        <v>121000</v>
      </c>
      <c r="CE527" s="1">
        <f t="shared" si="198"/>
        <v>0</v>
      </c>
      <c r="CF527" s="1">
        <f t="shared" si="198"/>
        <v>0</v>
      </c>
      <c r="CG527" s="1">
        <f t="shared" si="198"/>
        <v>0</v>
      </c>
      <c r="CH527" s="1">
        <f t="shared" si="198"/>
        <v>0</v>
      </c>
      <c r="CI527" s="1">
        <f t="shared" si="198"/>
        <v>0</v>
      </c>
      <c r="CJ527" s="1">
        <f t="shared" si="198"/>
        <v>0</v>
      </c>
      <c r="CK527" s="1">
        <f t="shared" si="198"/>
        <v>0</v>
      </c>
      <c r="CL527" s="1">
        <f t="shared" si="198"/>
        <v>0</v>
      </c>
      <c r="CM527" s="1">
        <f t="shared" si="198"/>
        <v>0</v>
      </c>
      <c r="CN527" s="1">
        <f t="shared" si="198"/>
        <v>0</v>
      </c>
      <c r="CO527" s="1">
        <f t="shared" si="198"/>
        <v>0</v>
      </c>
      <c r="CP527" s="1">
        <f t="shared" si="198"/>
        <v>0</v>
      </c>
      <c r="CQ527" s="1">
        <f t="shared" si="198"/>
        <v>0</v>
      </c>
      <c r="CR527" s="1">
        <f t="shared" si="198"/>
        <v>0</v>
      </c>
      <c r="CS527" s="1">
        <f t="shared" si="198"/>
        <v>0</v>
      </c>
      <c r="CT527" s="1" t="s">
        <v>227</v>
      </c>
      <c r="CU527" s="29">
        <f t="shared" ref="CU527:DB527" si="199">SUM(CU528:CU529)</f>
        <v>121000</v>
      </c>
      <c r="CV527" s="29">
        <f t="shared" si="199"/>
        <v>0</v>
      </c>
      <c r="CW527" s="29">
        <f t="shared" si="199"/>
        <v>17285.71</v>
      </c>
      <c r="CX527" s="29">
        <f t="shared" si="199"/>
        <v>51857.13</v>
      </c>
      <c r="CY527" s="29">
        <f t="shared" si="199"/>
        <v>51857.16</v>
      </c>
      <c r="CZ527" s="29">
        <f t="shared" si="199"/>
        <v>0</v>
      </c>
      <c r="DA527" s="29">
        <f t="shared" si="199"/>
        <v>115800</v>
      </c>
      <c r="DB527" s="29">
        <f t="shared" si="199"/>
        <v>230057.25</v>
      </c>
      <c r="DE527" s="22" t="s">
        <v>351</v>
      </c>
      <c r="DK527" s="1">
        <f t="shared" ref="DK527:EE527" si="200">SUM(DK528:DK529)</f>
        <v>0</v>
      </c>
      <c r="DL527" s="1">
        <f t="shared" si="200"/>
        <v>0</v>
      </c>
      <c r="DM527" s="1">
        <f t="shared" si="200"/>
        <v>0</v>
      </c>
      <c r="DN527" s="1">
        <f t="shared" si="200"/>
        <v>0</v>
      </c>
      <c r="DO527" s="1">
        <f t="shared" si="200"/>
        <v>0</v>
      </c>
      <c r="DP527" s="1">
        <f t="shared" si="200"/>
        <v>0</v>
      </c>
      <c r="DQ527" s="1">
        <f t="shared" si="200"/>
        <v>0</v>
      </c>
      <c r="DR527" s="1">
        <f t="shared" si="200"/>
        <v>0</v>
      </c>
      <c r="DS527" s="1">
        <f t="shared" si="200"/>
        <v>0</v>
      </c>
      <c r="DT527" s="1">
        <f t="shared" si="200"/>
        <v>0</v>
      </c>
      <c r="DU527" s="1">
        <f t="shared" si="200"/>
        <v>0</v>
      </c>
      <c r="DV527" s="1">
        <f t="shared" si="200"/>
        <v>0</v>
      </c>
      <c r="DW527" s="1">
        <f t="shared" si="200"/>
        <v>0</v>
      </c>
      <c r="DX527" s="1">
        <f t="shared" si="200"/>
        <v>0</v>
      </c>
      <c r="DY527" s="1">
        <f t="shared" si="200"/>
        <v>0</v>
      </c>
      <c r="DZ527" s="1">
        <f t="shared" si="200"/>
        <v>0</v>
      </c>
      <c r="EA527" s="1">
        <f t="shared" si="200"/>
        <v>0</v>
      </c>
      <c r="EB527" s="1">
        <f t="shared" si="200"/>
        <v>0</v>
      </c>
      <c r="EC527" s="1">
        <f t="shared" si="200"/>
        <v>0</v>
      </c>
      <c r="ED527" s="1">
        <f t="shared" si="200"/>
        <v>0</v>
      </c>
      <c r="EE527" s="1">
        <f t="shared" si="200"/>
        <v>0</v>
      </c>
    </row>
    <row r="528" ht="14" hidden="1" customHeight="1" spans="1:114">
      <c r="A528" s="1" t="s">
        <v>2190</v>
      </c>
      <c r="B528" s="1" t="s">
        <v>2187</v>
      </c>
      <c r="C528" s="1" t="s">
        <v>2188</v>
      </c>
      <c r="D528" s="1" t="s">
        <v>351</v>
      </c>
      <c r="E528" s="1" t="s">
        <v>149</v>
      </c>
      <c r="F528" s="1" t="s">
        <v>277</v>
      </c>
      <c r="G528" s="1" t="s">
        <v>197</v>
      </c>
      <c r="H528" s="1" t="s">
        <v>2191</v>
      </c>
      <c r="I528" s="1">
        <v>0</v>
      </c>
      <c r="J528" s="1">
        <v>0</v>
      </c>
      <c r="K528" s="1">
        <f t="shared" si="193"/>
        <v>0</v>
      </c>
      <c r="L528" s="7">
        <f t="shared" si="194"/>
        <v>21000</v>
      </c>
      <c r="M528" s="1">
        <f t="shared" si="195"/>
        <v>0</v>
      </c>
      <c r="N528" s="13">
        <f t="shared" si="196"/>
        <v>0.13005725</v>
      </c>
      <c r="P528" s="1">
        <f t="shared" si="197"/>
        <v>0</v>
      </c>
      <c r="Q528" s="1">
        <v>0</v>
      </c>
      <c r="S528" s="1" t="s">
        <v>130</v>
      </c>
      <c r="T528" s="1" t="str">
        <f>VLOOKUP($A528,'[1]Sheet 1'!$A:$AN,T$1,0)</f>
        <v>No</v>
      </c>
      <c r="U528" s="1" t="s">
        <v>131</v>
      </c>
      <c r="V528" s="1" t="s">
        <v>158</v>
      </c>
      <c r="W528" s="1" t="s">
        <v>158</v>
      </c>
      <c r="X528" s="1" t="s">
        <v>134</v>
      </c>
      <c r="Y528" s="1" t="str">
        <f>VLOOKUP($A528,'[1]Sheet 1'!$A:$AN,Y$1,0)</f>
        <v>Strategy Approved</v>
      </c>
      <c r="Z528" s="1" t="str">
        <f>VLOOKUP($A528,'[1]Sheet 1'!$A:$AN,Z$1,0)</f>
        <v>SNOW for DS&amp;A</v>
      </c>
      <c r="AA528" s="1" t="s">
        <v>131</v>
      </c>
      <c r="AB528" s="1" t="s">
        <v>529</v>
      </c>
      <c r="AC528" s="1" t="s">
        <v>159</v>
      </c>
      <c r="AD528" s="1" t="str">
        <f>VLOOKUP($A528,'[1]Sheet 1'!$A:$AN,AD$1,0)</f>
        <v>2020 End</v>
      </c>
      <c r="AE528" s="1" t="str">
        <f>VLOOKUP($A528,'[1]Sheet 1'!$A:$AN,AE$1,0)</f>
        <v>SONAR - Available in Horizon</v>
      </c>
      <c r="AF528" s="1" t="s">
        <v>158</v>
      </c>
      <c r="AG528" s="1" t="str">
        <f>VLOOKUP($A528,'[1]Sheet 1'!$A:$AN,AG$1,0)</f>
        <v>Process Optimization &amp; Automation</v>
      </c>
      <c r="AH528" s="1">
        <f>VLOOKUP($A528,'[1]Sheet 1'!$A:$AN,AH$1,0)</f>
        <v>0</v>
      </c>
      <c r="AI528" s="1" t="str">
        <f>VLOOKUP($A528,'[1]Sheet 1'!$A:$AN,AI$1,0)</f>
        <v>Patient Safety</v>
      </c>
      <c r="AJ528" s="1" t="str">
        <f>VLOOKUP($A528,'[1]Sheet 1'!$A:$AN,AJ$1,0)</f>
        <v>Safety Reporting and Submissions</v>
      </c>
      <c r="AK528" s="1" t="e">
        <f>VLOOKUP($A528,'[1]Sheet 1'!$A:$AN,AK$1,0)</f>
        <v>#REF!</v>
      </c>
      <c r="AL528" s="1" t="e">
        <f>VLOOKUP($A528,'[1]Sheet 1'!$A:$AN,AL$1,0)</f>
        <v>#REF!</v>
      </c>
      <c r="AM528" s="1" t="e">
        <f>VLOOKUP($A528,'[1]Sheet 1'!$A:$AN,AM$1,0)</f>
        <v>#REF!</v>
      </c>
      <c r="AN528" s="1" t="e">
        <f>VLOOKUP($A528,'[1]Sheet 1'!$A:$AN,AN$1,0)</f>
        <v>#REF!</v>
      </c>
      <c r="AO528" s="22" t="s">
        <v>2188</v>
      </c>
      <c r="AW528" s="1" t="s">
        <v>172</v>
      </c>
      <c r="AZ528" s="22" t="s">
        <v>2191</v>
      </c>
      <c r="BA528" s="1" t="s">
        <v>2192</v>
      </c>
      <c r="BB528" s="1" t="s">
        <v>232</v>
      </c>
      <c r="BC528" s="1" t="s">
        <v>134</v>
      </c>
      <c r="BD528" s="1" t="s">
        <v>466</v>
      </c>
      <c r="BF528" s="1" t="s">
        <v>138</v>
      </c>
      <c r="BG528" s="1" t="s">
        <v>152</v>
      </c>
      <c r="BH528" s="1" t="s">
        <v>152</v>
      </c>
      <c r="BM528" s="29">
        <v>109057.25</v>
      </c>
      <c r="BO528" s="29">
        <v>109057.25</v>
      </c>
      <c r="CD528" s="29">
        <v>21000</v>
      </c>
      <c r="CU528" s="29">
        <v>21000</v>
      </c>
      <c r="CW528" s="29">
        <v>3000</v>
      </c>
      <c r="CX528" s="29">
        <v>9000</v>
      </c>
      <c r="CY528" s="29">
        <v>9000</v>
      </c>
      <c r="DA528" s="29">
        <v>115800</v>
      </c>
      <c r="DB528" s="29">
        <v>130057.25</v>
      </c>
      <c r="DF528" s="22" t="s">
        <v>351</v>
      </c>
      <c r="DJ528" s="22" t="s">
        <v>351</v>
      </c>
    </row>
    <row r="529" ht="14" hidden="1" customHeight="1" spans="1:114">
      <c r="A529" s="1" t="s">
        <v>2193</v>
      </c>
      <c r="B529" s="1" t="s">
        <v>2187</v>
      </c>
      <c r="C529" s="1" t="s">
        <v>2188</v>
      </c>
      <c r="D529" s="1" t="s">
        <v>351</v>
      </c>
      <c r="E529" s="1" t="s">
        <v>149</v>
      </c>
      <c r="F529" s="1" t="s">
        <v>277</v>
      </c>
      <c r="G529" s="1" t="s">
        <v>197</v>
      </c>
      <c r="H529" s="1" t="s">
        <v>2194</v>
      </c>
      <c r="K529" s="1">
        <f t="shared" si="193"/>
        <v>0</v>
      </c>
      <c r="L529" s="7">
        <f t="shared" si="194"/>
        <v>100000</v>
      </c>
      <c r="M529" s="1">
        <f t="shared" si="195"/>
        <v>0</v>
      </c>
      <c r="N529" s="13">
        <f t="shared" si="196"/>
        <v>0.1</v>
      </c>
      <c r="P529" s="1">
        <f t="shared" si="197"/>
        <v>0</v>
      </c>
      <c r="Q529" s="1">
        <v>0</v>
      </c>
      <c r="S529" s="1" t="s">
        <v>130</v>
      </c>
      <c r="T529" s="1" t="e">
        <f>VLOOKUP($A529,'[1]Sheet 1'!$A:$AN,T$1,0)</f>
        <v>#N/A</v>
      </c>
      <c r="U529" s="1" t="s">
        <v>131</v>
      </c>
      <c r="V529" s="1" t="s">
        <v>158</v>
      </c>
      <c r="W529" s="1" t="s">
        <v>158</v>
      </c>
      <c r="X529" s="1" t="s">
        <v>134</v>
      </c>
      <c r="Y529" s="1" t="str">
        <f>VLOOKUP($A529,'[1]Sheet 1'!$A:$AN,Y$1,0)</f>
        <v>Proposed Plan</v>
      </c>
      <c r="Z529" s="1" t="str">
        <f>VLOOKUP($A529,'[1]Sheet 1'!$A:$AN,Z$1,0)</f>
        <v>SNOW for TSI</v>
      </c>
      <c r="AA529" s="1" t="s">
        <v>131</v>
      </c>
      <c r="AB529" s="1" t="s">
        <v>529</v>
      </c>
      <c r="AC529" s="1" t="s">
        <v>159</v>
      </c>
      <c r="AD529" s="1" t="e">
        <f>VLOOKUP($A529,'[1]Sheet 1'!$A:$AN,AD$1,0)</f>
        <v>#N/A</v>
      </c>
      <c r="AE529" s="1" t="e">
        <f>VLOOKUP($A529,'[1]Sheet 1'!$A:$AN,AE$1,0)</f>
        <v>#N/A</v>
      </c>
      <c r="AF529" s="1" t="s">
        <v>158</v>
      </c>
      <c r="AG529" s="1" t="e">
        <f>VLOOKUP($A529,'[1]Sheet 1'!$A:$AN,AG$1,0)</f>
        <v>#N/A</v>
      </c>
      <c r="AH529" s="1" t="e">
        <f>VLOOKUP($A529,'[1]Sheet 1'!$A:$AN,AH$1,0)</f>
        <v>#N/A</v>
      </c>
      <c r="AI529" s="1" t="e">
        <f>VLOOKUP($A529,'[1]Sheet 1'!$A:$AN,AI$1,0)</f>
        <v>#N/A</v>
      </c>
      <c r="AJ529" s="1" t="e">
        <f>VLOOKUP($A529,'[1]Sheet 1'!$A:$AN,AJ$1,0)</f>
        <v>#N/A</v>
      </c>
      <c r="AK529" s="1" t="e">
        <f>VLOOKUP($A529,'[1]Sheet 1'!$A:$AN,AK$1,0)</f>
        <v>#REF!</v>
      </c>
      <c r="AL529" s="1" t="e">
        <f>VLOOKUP($A529,'[1]Sheet 1'!$A:$AN,AL$1,0)</f>
        <v>#REF!</v>
      </c>
      <c r="AM529" s="1" t="e">
        <f>VLOOKUP($A529,'[1]Sheet 1'!$A:$AN,AM$1,0)</f>
        <v>#REF!</v>
      </c>
      <c r="AN529" s="1" t="e">
        <f>VLOOKUP($A529,'[1]Sheet 1'!$A:$AN,AN$1,0)</f>
        <v>#REF!</v>
      </c>
      <c r="AO529" s="22" t="s">
        <v>2195</v>
      </c>
      <c r="AW529" s="1" t="s">
        <v>141</v>
      </c>
      <c r="AZ529" s="22" t="s">
        <v>2194</v>
      </c>
      <c r="BA529" s="1" t="s">
        <v>2196</v>
      </c>
      <c r="BB529" s="1" t="s">
        <v>232</v>
      </c>
      <c r="BD529" s="1" t="s">
        <v>466</v>
      </c>
      <c r="BF529" s="1" t="s">
        <v>258</v>
      </c>
      <c r="BG529" s="1" t="s">
        <v>152</v>
      </c>
      <c r="BH529" s="1" t="s">
        <v>152</v>
      </c>
      <c r="BI529" s="23">
        <v>44393</v>
      </c>
      <c r="BJ529" s="23">
        <v>44546</v>
      </c>
      <c r="CD529" s="29">
        <v>100000</v>
      </c>
      <c r="CU529" s="29">
        <v>100000</v>
      </c>
      <c r="CW529" s="29">
        <v>14285.71</v>
      </c>
      <c r="CX529" s="29">
        <v>42857.13</v>
      </c>
      <c r="CY529" s="29">
        <v>42857.16</v>
      </c>
      <c r="DB529" s="29">
        <v>100000</v>
      </c>
      <c r="DF529" s="22" t="s">
        <v>351</v>
      </c>
      <c r="DJ529" s="22" t="s">
        <v>351</v>
      </c>
    </row>
    <row r="530" ht="14" customHeight="1" spans="1:113">
      <c r="A530" s="1">
        <v>15787</v>
      </c>
      <c r="B530" s="1" t="s">
        <v>2197</v>
      </c>
      <c r="C530" s="1" t="s">
        <v>2198</v>
      </c>
      <c r="D530" s="1" t="s">
        <v>351</v>
      </c>
      <c r="E530" s="1" t="s">
        <v>127</v>
      </c>
      <c r="F530" s="1" t="s">
        <v>128</v>
      </c>
      <c r="G530" s="1" t="s">
        <v>197</v>
      </c>
      <c r="H530" s="1">
        <v>0</v>
      </c>
      <c r="I530" s="1">
        <v>0</v>
      </c>
      <c r="J530" s="1">
        <v>0</v>
      </c>
      <c r="K530" s="7">
        <f t="shared" si="193"/>
        <v>14824</v>
      </c>
      <c r="L530" s="7">
        <f t="shared" si="194"/>
        <v>265000</v>
      </c>
      <c r="M530" s="1">
        <f t="shared" si="195"/>
        <v>0</v>
      </c>
      <c r="N530" s="13">
        <f t="shared" si="196"/>
        <v>0.299689</v>
      </c>
      <c r="P530" s="1">
        <f t="shared" si="197"/>
        <v>0</v>
      </c>
      <c r="Q530" s="1">
        <v>0</v>
      </c>
      <c r="S530" s="1" t="s">
        <v>130</v>
      </c>
      <c r="T530" s="1" t="str">
        <f>VLOOKUP($A530,'[1]Sheet 1'!$A:$AN,T$1,0)</f>
        <v>No</v>
      </c>
      <c r="U530" s="1" t="s">
        <v>466</v>
      </c>
      <c r="V530" s="1" t="s">
        <v>132</v>
      </c>
      <c r="W530" s="1" t="s">
        <v>569</v>
      </c>
      <c r="X530" s="1" t="s">
        <v>134</v>
      </c>
      <c r="Y530" s="1" t="str">
        <f>VLOOKUP($A530,'[1]Sheet 1'!$A:$AN,Y$1,0)</f>
        <v>Strategy Approved</v>
      </c>
      <c r="Z530" s="1" t="str">
        <f>VLOOKUP($A530,'[1]Sheet 1'!$A:$AN,Z$1,0)</f>
        <v>Data Visualizations </v>
      </c>
      <c r="AA530" s="1" t="s">
        <v>466</v>
      </c>
      <c r="AB530" s="1" t="s">
        <v>529</v>
      </c>
      <c r="AC530" s="1" t="s">
        <v>588</v>
      </c>
      <c r="AD530" s="1" t="str">
        <f>VLOOKUP($A530,'[1]Sheet 1'!$A:$AN,AD$1,0)</f>
        <v>2020 Ongoing</v>
      </c>
      <c r="AE530" s="1" t="str">
        <f>VLOOKUP($A530,'[1]Sheet 1'!$A:$AN,AE$1,0)</f>
        <v>SONAR - Available in Horizon</v>
      </c>
      <c r="AF530" s="1" t="s">
        <v>137</v>
      </c>
      <c r="AG530" s="1" t="str">
        <f>VLOOKUP($A530,'[1]Sheet 1'!$A:$AN,AG$1,0)</f>
        <v>Data Science &amp; Artificial Intelligence</v>
      </c>
      <c r="AH530" s="1">
        <f>VLOOKUP($A530,'[1]Sheet 1'!$A:$AN,AH$1,0)</f>
        <v>0</v>
      </c>
      <c r="AI530" s="1" t="str">
        <f>VLOOKUP($A530,'[1]Sheet 1'!$A:$AN,AI$1,0)</f>
        <v>Patient Safety</v>
      </c>
      <c r="AJ530" s="1" t="str">
        <f>VLOOKUP($A530,'[1]Sheet 1'!$A:$AN,AJ$1,0)</f>
        <v>Safety Reporting and Submissions</v>
      </c>
      <c r="AK530" s="1" t="e">
        <f>VLOOKUP($A530,'[1]Sheet 1'!$A:$AN,AK$1,0)</f>
        <v>#REF!</v>
      </c>
      <c r="AL530" s="1" t="e">
        <f>VLOOKUP($A530,'[1]Sheet 1'!$A:$AN,AL$1,0)</f>
        <v>#REF!</v>
      </c>
      <c r="AM530" s="1" t="e">
        <f>VLOOKUP($A530,'[1]Sheet 1'!$A:$AN,AM$1,0)</f>
        <v>#REF!</v>
      </c>
      <c r="AN530" s="1" t="e">
        <f>VLOOKUP($A530,'[1]Sheet 1'!$A:$AN,AN$1,0)</f>
        <v>#REF!</v>
      </c>
      <c r="AO530" s="22" t="s">
        <v>2198</v>
      </c>
      <c r="AQ530" s="22" t="s">
        <v>2197</v>
      </c>
      <c r="AR530" s="1" t="s">
        <v>250</v>
      </c>
      <c r="AS530" s="1" t="s">
        <v>139</v>
      </c>
      <c r="AT530" s="1" t="s">
        <v>132</v>
      </c>
      <c r="AU530" s="1" t="s">
        <v>134</v>
      </c>
      <c r="AV530" s="1" t="s">
        <v>140</v>
      </c>
      <c r="AW530" s="1" t="s">
        <v>172</v>
      </c>
      <c r="AX530" s="1" t="s">
        <v>173</v>
      </c>
      <c r="AY530" s="28" t="s">
        <v>2199</v>
      </c>
      <c r="BI530" s="23">
        <v>43831</v>
      </c>
      <c r="BJ530" s="23">
        <v>44012</v>
      </c>
      <c r="BM530" s="29">
        <v>34689</v>
      </c>
      <c r="BO530" s="29">
        <v>34689</v>
      </c>
      <c r="BP530" s="29">
        <v>4227</v>
      </c>
      <c r="BQ530" s="29">
        <v>2550</v>
      </c>
      <c r="BR530" s="29">
        <v>6000</v>
      </c>
      <c r="BS530" s="29">
        <v>2047</v>
      </c>
      <c r="CC530" s="29">
        <v>14824</v>
      </c>
      <c r="CE530" s="29">
        <v>265000</v>
      </c>
      <c r="CT530" s="1" t="s">
        <v>227</v>
      </c>
      <c r="CU530" s="29">
        <v>265000</v>
      </c>
      <c r="CV530" s="29">
        <v>12777</v>
      </c>
      <c r="CW530" s="29">
        <v>2047</v>
      </c>
      <c r="DA530" s="29">
        <v>35000</v>
      </c>
      <c r="DB530" s="29">
        <v>299689</v>
      </c>
      <c r="DE530" s="22" t="s">
        <v>351</v>
      </c>
      <c r="DI530" s="22" t="s">
        <v>351</v>
      </c>
    </row>
    <row r="531" ht="14" hidden="1" customHeight="1" spans="1:114">
      <c r="A531" s="1" t="s">
        <v>2200</v>
      </c>
      <c r="B531" s="1" t="s">
        <v>2197</v>
      </c>
      <c r="C531" s="1" t="s">
        <v>2198</v>
      </c>
      <c r="D531" s="1" t="s">
        <v>351</v>
      </c>
      <c r="E531" s="1" t="s">
        <v>149</v>
      </c>
      <c r="F531" s="1" t="s">
        <v>128</v>
      </c>
      <c r="G531" s="1" t="s">
        <v>197</v>
      </c>
      <c r="H531" s="1" t="s">
        <v>2201</v>
      </c>
      <c r="I531" s="1">
        <v>0</v>
      </c>
      <c r="J531" s="1">
        <v>0</v>
      </c>
      <c r="K531" s="1">
        <f t="shared" si="193"/>
        <v>14824</v>
      </c>
      <c r="L531" s="7">
        <f t="shared" si="194"/>
        <v>265000</v>
      </c>
      <c r="M531" s="1">
        <f t="shared" si="195"/>
        <v>0</v>
      </c>
      <c r="N531" s="13">
        <f t="shared" si="196"/>
        <v>0.299689</v>
      </c>
      <c r="P531" s="1">
        <f t="shared" si="197"/>
        <v>0</v>
      </c>
      <c r="Q531" s="1">
        <v>0</v>
      </c>
      <c r="S531" s="1" t="s">
        <v>130</v>
      </c>
      <c r="T531" s="1" t="str">
        <f>VLOOKUP($A531,'[1]Sheet 1'!$A:$AN,T$1,0)</f>
        <v>No</v>
      </c>
      <c r="U531" s="1" t="s">
        <v>466</v>
      </c>
      <c r="V531" s="1" t="s">
        <v>132</v>
      </c>
      <c r="W531" s="1" t="s">
        <v>569</v>
      </c>
      <c r="X531" s="1" t="s">
        <v>134</v>
      </c>
      <c r="Y531" s="1" t="str">
        <f>VLOOKUP($A531,'[1]Sheet 1'!$A:$AN,Y$1,0)</f>
        <v>Strategy Approved</v>
      </c>
      <c r="Z531" s="1" t="str">
        <f>VLOOKUP($A531,'[1]Sheet 1'!$A:$AN,Z$1,0)</f>
        <v>Data Visualization</v>
      </c>
      <c r="AA531" s="1" t="s">
        <v>466</v>
      </c>
      <c r="AB531" s="1" t="s">
        <v>529</v>
      </c>
      <c r="AC531" s="1" t="s">
        <v>588</v>
      </c>
      <c r="AD531" s="1" t="str">
        <f>VLOOKUP($A531,'[1]Sheet 1'!$A:$AN,AD$1,0)</f>
        <v>2020 Ongoing</v>
      </c>
      <c r="AE531" s="1" t="str">
        <f>VLOOKUP($A531,'[1]Sheet 1'!$A:$AN,AE$1,0)</f>
        <v>SONAR - Available in Horizon</v>
      </c>
      <c r="AF531" s="1" t="s">
        <v>137</v>
      </c>
      <c r="AG531" s="1" t="str">
        <f>VLOOKUP($A531,'[1]Sheet 1'!$A:$AN,AG$1,0)</f>
        <v>Data Science &amp; Artificial Intelligence</v>
      </c>
      <c r="AH531" s="1">
        <f>VLOOKUP($A531,'[1]Sheet 1'!$A:$AN,AH$1,0)</f>
        <v>0</v>
      </c>
      <c r="AI531" s="1" t="str">
        <f>VLOOKUP($A531,'[1]Sheet 1'!$A:$AN,AI$1,0)</f>
        <v>Patient Safety</v>
      </c>
      <c r="AJ531" s="1" t="str">
        <f>VLOOKUP($A531,'[1]Sheet 1'!$A:$AN,AJ$1,0)</f>
        <v>Safety Reporting and Submissions</v>
      </c>
      <c r="AK531" s="1" t="e">
        <f>VLOOKUP($A531,'[1]Sheet 1'!$A:$AN,AK$1,0)</f>
        <v>#REF!</v>
      </c>
      <c r="AL531" s="1" t="e">
        <f>VLOOKUP($A531,'[1]Sheet 1'!$A:$AN,AL$1,0)</f>
        <v>#REF!</v>
      </c>
      <c r="AM531" s="1" t="e">
        <f>VLOOKUP($A531,'[1]Sheet 1'!$A:$AN,AM$1,0)</f>
        <v>#REF!</v>
      </c>
      <c r="AN531" s="1" t="e">
        <f>VLOOKUP($A531,'[1]Sheet 1'!$A:$AN,AN$1,0)</f>
        <v>#REF!</v>
      </c>
      <c r="AO531" s="22" t="s">
        <v>2202</v>
      </c>
      <c r="AW531" s="1" t="s">
        <v>172</v>
      </c>
      <c r="AZ531" s="22" t="s">
        <v>2201</v>
      </c>
      <c r="BA531" s="1" t="s">
        <v>2203</v>
      </c>
      <c r="BB531" s="1" t="s">
        <v>232</v>
      </c>
      <c r="BC531" s="1" t="s">
        <v>134</v>
      </c>
      <c r="BD531" s="1" t="s">
        <v>466</v>
      </c>
      <c r="BF531" s="1" t="s">
        <v>258</v>
      </c>
      <c r="BG531" s="1" t="s">
        <v>152</v>
      </c>
      <c r="BH531" s="1" t="s">
        <v>152</v>
      </c>
      <c r="BI531" s="23">
        <v>43831</v>
      </c>
      <c r="BJ531" s="23">
        <v>44012</v>
      </c>
      <c r="BM531" s="29">
        <v>34689</v>
      </c>
      <c r="BO531" s="29">
        <v>34689</v>
      </c>
      <c r="BP531" s="29">
        <v>4227</v>
      </c>
      <c r="BQ531" s="29">
        <v>2550</v>
      </c>
      <c r="BR531" s="29">
        <v>6000</v>
      </c>
      <c r="BS531" s="29">
        <v>2047</v>
      </c>
      <c r="CC531" s="29">
        <v>14824</v>
      </c>
      <c r="CE531" s="29">
        <v>265000</v>
      </c>
      <c r="CU531" s="29">
        <v>265000</v>
      </c>
      <c r="CV531" s="29">
        <v>12777</v>
      </c>
      <c r="CW531" s="29">
        <v>2047</v>
      </c>
      <c r="DA531" s="29">
        <v>35000</v>
      </c>
      <c r="DB531" s="29">
        <v>299689</v>
      </c>
      <c r="DF531" s="22" t="s">
        <v>351</v>
      </c>
      <c r="DJ531" s="22" t="s">
        <v>351</v>
      </c>
    </row>
    <row r="532" ht="14" customHeight="1" spans="1:113">
      <c r="A532" s="1">
        <v>15785</v>
      </c>
      <c r="B532" s="1" t="s">
        <v>2204</v>
      </c>
      <c r="C532" s="1" t="s">
        <v>2205</v>
      </c>
      <c r="D532" s="1" t="s">
        <v>351</v>
      </c>
      <c r="E532" s="1" t="s">
        <v>127</v>
      </c>
      <c r="F532" s="1" t="s">
        <v>128</v>
      </c>
      <c r="G532" s="1" t="s">
        <v>197</v>
      </c>
      <c r="H532" s="1">
        <v>0</v>
      </c>
      <c r="I532" s="1">
        <v>0</v>
      </c>
      <c r="J532" s="1">
        <v>0</v>
      </c>
      <c r="K532" s="7">
        <f t="shared" si="193"/>
        <v>83744.51</v>
      </c>
      <c r="L532" s="7">
        <f t="shared" si="194"/>
        <v>40467</v>
      </c>
      <c r="M532" s="1">
        <f t="shared" si="195"/>
        <v>0</v>
      </c>
      <c r="N532" s="13">
        <f t="shared" si="196"/>
        <v>0.30036337</v>
      </c>
      <c r="P532" s="1">
        <f t="shared" si="197"/>
        <v>0</v>
      </c>
      <c r="Q532" s="1">
        <v>0</v>
      </c>
      <c r="S532" s="1" t="s">
        <v>130</v>
      </c>
      <c r="T532" s="1" t="str">
        <f>VLOOKUP($A532,'[1]Sheet 1'!$A:$AN,T$1,0)</f>
        <v>No</v>
      </c>
      <c r="U532" s="1" t="s">
        <v>131</v>
      </c>
      <c r="V532" s="1" t="s">
        <v>171</v>
      </c>
      <c r="W532" s="1" t="s">
        <v>171</v>
      </c>
      <c r="X532" s="1" t="s">
        <v>134</v>
      </c>
      <c r="Y532" s="1" t="str">
        <f>VLOOKUP($A532,'[1]Sheet 1'!$A:$AN,Y$1,0)</f>
        <v>Strategy Approved</v>
      </c>
      <c r="Z532" s="1" t="str">
        <f>VLOOKUP($A532,'[1]Sheet 1'!$A:$AN,Z$1,0)</f>
        <v>ART 2.0</v>
      </c>
      <c r="AA532" s="1" t="s">
        <v>131</v>
      </c>
      <c r="AB532" s="1" t="s">
        <v>529</v>
      </c>
      <c r="AC532" s="1" t="s">
        <v>159</v>
      </c>
      <c r="AD532" s="1" t="str">
        <f>VLOOKUP($A532,'[1]Sheet 1'!$A:$AN,AD$1,0)</f>
        <v>2020 Ongoing</v>
      </c>
      <c r="AE532" s="1" t="str">
        <f>VLOOKUP($A532,'[1]Sheet 1'!$A:$AN,AE$1,0)</f>
        <v>SONAR - Available in Horizon</v>
      </c>
      <c r="AF532" s="1" t="s">
        <v>171</v>
      </c>
      <c r="AG532" s="1" t="str">
        <f>VLOOKUP($A532,'[1]Sheet 1'!$A:$AN,AG$1,0)</f>
        <v>Compliance</v>
      </c>
      <c r="AH532" s="1">
        <f>VLOOKUP($A532,'[1]Sheet 1'!$A:$AN,AH$1,0)</f>
        <v>0</v>
      </c>
      <c r="AI532" s="1" t="str">
        <f>VLOOKUP($A532,'[1]Sheet 1'!$A:$AN,AI$1,0)</f>
        <v>Patient Safety</v>
      </c>
      <c r="AJ532" s="1" t="str">
        <f>VLOOKUP($A532,'[1]Sheet 1'!$A:$AN,AJ$1,0)</f>
        <v>Clinical Disclosure Office</v>
      </c>
      <c r="AK532" s="1" t="e">
        <f>VLOOKUP($A532,'[1]Sheet 1'!$A:$AN,AK$1,0)</f>
        <v>#REF!</v>
      </c>
      <c r="AL532" s="1" t="e">
        <f>VLOOKUP($A532,'[1]Sheet 1'!$A:$AN,AL$1,0)</f>
        <v>#REF!</v>
      </c>
      <c r="AM532" s="1" t="e">
        <f>VLOOKUP($A532,'[1]Sheet 1'!$A:$AN,AM$1,0)</f>
        <v>#REF!</v>
      </c>
      <c r="AN532" s="1" t="e">
        <f>VLOOKUP($A532,'[1]Sheet 1'!$A:$AN,AN$1,0)</f>
        <v>#REF!</v>
      </c>
      <c r="AO532" s="22" t="s">
        <v>2205</v>
      </c>
      <c r="AQ532" s="22" t="s">
        <v>2204</v>
      </c>
      <c r="AR532" s="1" t="s">
        <v>250</v>
      </c>
      <c r="AS532" s="1" t="s">
        <v>139</v>
      </c>
      <c r="AT532" s="1" t="s">
        <v>171</v>
      </c>
      <c r="AU532" s="1" t="s">
        <v>134</v>
      </c>
      <c r="AV532" s="1" t="s">
        <v>140</v>
      </c>
      <c r="AW532" s="1" t="s">
        <v>172</v>
      </c>
      <c r="AX532" s="1" t="s">
        <v>173</v>
      </c>
      <c r="AY532" s="28" t="s">
        <v>2206</v>
      </c>
      <c r="BI532" s="23">
        <v>44043</v>
      </c>
      <c r="BJ532" s="23">
        <v>44320</v>
      </c>
      <c r="BM532" s="29">
        <v>259896.37</v>
      </c>
      <c r="BO532" s="29">
        <v>259896.37</v>
      </c>
      <c r="BP532" s="29">
        <v>31252.83</v>
      </c>
      <c r="BQ532" s="29">
        <v>21140.75</v>
      </c>
      <c r="BR532" s="29">
        <v>21138.92</v>
      </c>
      <c r="BS532" s="29">
        <v>10212.01</v>
      </c>
      <c r="CC532" s="29">
        <v>83744.51</v>
      </c>
      <c r="CD532" s="29">
        <v>40467</v>
      </c>
      <c r="CT532" s="1" t="s">
        <v>227</v>
      </c>
      <c r="CU532" s="29">
        <v>40467</v>
      </c>
      <c r="CV532" s="29">
        <v>73532.5</v>
      </c>
      <c r="CW532" s="29">
        <v>15993.01</v>
      </c>
      <c r="CX532" s="29">
        <v>17343</v>
      </c>
      <c r="CY532" s="29">
        <v>17343</v>
      </c>
      <c r="DB532" s="29">
        <v>300363.37</v>
      </c>
      <c r="DE532" s="22" t="s">
        <v>351</v>
      </c>
      <c r="DI532" s="22" t="s">
        <v>351</v>
      </c>
    </row>
    <row r="533" ht="14" hidden="1" customHeight="1" spans="1:114">
      <c r="A533" s="1" t="s">
        <v>2207</v>
      </c>
      <c r="B533" s="1" t="s">
        <v>2204</v>
      </c>
      <c r="C533" s="1" t="s">
        <v>2205</v>
      </c>
      <c r="D533" s="1" t="s">
        <v>351</v>
      </c>
      <c r="E533" s="1" t="s">
        <v>149</v>
      </c>
      <c r="F533" s="1" t="s">
        <v>128</v>
      </c>
      <c r="G533" s="1" t="s">
        <v>197</v>
      </c>
      <c r="H533" s="1" t="s">
        <v>2208</v>
      </c>
      <c r="I533" s="1">
        <v>0</v>
      </c>
      <c r="J533" s="1">
        <v>0</v>
      </c>
      <c r="K533" s="1">
        <f t="shared" si="193"/>
        <v>83744.51</v>
      </c>
      <c r="L533" s="7">
        <f t="shared" si="194"/>
        <v>40467</v>
      </c>
      <c r="M533" s="1">
        <f t="shared" si="195"/>
        <v>0</v>
      </c>
      <c r="N533" s="13">
        <f t="shared" si="196"/>
        <v>0.30036337</v>
      </c>
      <c r="P533" s="1">
        <f t="shared" si="197"/>
        <v>0</v>
      </c>
      <c r="Q533" s="1">
        <v>0</v>
      </c>
      <c r="S533" s="1" t="s">
        <v>130</v>
      </c>
      <c r="T533" s="1" t="str">
        <f>VLOOKUP($A533,'[1]Sheet 1'!$A:$AN,T$1,0)</f>
        <v>No</v>
      </c>
      <c r="U533" s="1" t="s">
        <v>131</v>
      </c>
      <c r="V533" s="1" t="s">
        <v>171</v>
      </c>
      <c r="W533" s="1" t="s">
        <v>171</v>
      </c>
      <c r="X533" s="1" t="s">
        <v>134</v>
      </c>
      <c r="Y533" s="1" t="str">
        <f>VLOOKUP($A533,'[1]Sheet 1'!$A:$AN,Y$1,0)</f>
        <v>Strategy Approved</v>
      </c>
      <c r="Z533" s="1" t="str">
        <f>VLOOKUP($A533,'[1]Sheet 1'!$A:$AN,Z$1,0)</f>
        <v>ART 2.0</v>
      </c>
      <c r="AA533" s="1" t="s">
        <v>131</v>
      </c>
      <c r="AB533" s="1" t="s">
        <v>529</v>
      </c>
      <c r="AC533" s="1" t="s">
        <v>159</v>
      </c>
      <c r="AD533" s="1" t="str">
        <f>VLOOKUP($A533,'[1]Sheet 1'!$A:$AN,AD$1,0)</f>
        <v>2020 Ongoing</v>
      </c>
      <c r="AE533" s="1" t="str">
        <f>VLOOKUP($A533,'[1]Sheet 1'!$A:$AN,AE$1,0)</f>
        <v>SONAR - Available in Horizon</v>
      </c>
      <c r="AF533" s="1" t="s">
        <v>171</v>
      </c>
      <c r="AG533" s="1" t="str">
        <f>VLOOKUP($A533,'[1]Sheet 1'!$A:$AN,AG$1,0)</f>
        <v>Compliance</v>
      </c>
      <c r="AH533" s="1">
        <f>VLOOKUP($A533,'[1]Sheet 1'!$A:$AN,AH$1,0)</f>
        <v>0</v>
      </c>
      <c r="AI533" s="1" t="str">
        <f>VLOOKUP($A533,'[1]Sheet 1'!$A:$AN,AI$1,0)</f>
        <v>Patient Safety</v>
      </c>
      <c r="AJ533" s="1" t="str">
        <f>VLOOKUP($A533,'[1]Sheet 1'!$A:$AN,AJ$1,0)</f>
        <v>Clinical Disclosure Office</v>
      </c>
      <c r="AK533" s="1" t="e">
        <f>VLOOKUP($A533,'[1]Sheet 1'!$A:$AN,AK$1,0)</f>
        <v>#REF!</v>
      </c>
      <c r="AL533" s="1" t="e">
        <f>VLOOKUP($A533,'[1]Sheet 1'!$A:$AN,AL$1,0)</f>
        <v>#REF!</v>
      </c>
      <c r="AM533" s="1" t="e">
        <f>VLOOKUP($A533,'[1]Sheet 1'!$A:$AN,AM$1,0)</f>
        <v>#REF!</v>
      </c>
      <c r="AN533" s="1" t="e">
        <f>VLOOKUP($A533,'[1]Sheet 1'!$A:$AN,AN$1,0)</f>
        <v>#REF!</v>
      </c>
      <c r="AO533" s="22" t="s">
        <v>2205</v>
      </c>
      <c r="AW533" s="1" t="s">
        <v>172</v>
      </c>
      <c r="AZ533" s="22" t="s">
        <v>2208</v>
      </c>
      <c r="BA533" s="1" t="s">
        <v>2209</v>
      </c>
      <c r="BB533" s="1" t="s">
        <v>232</v>
      </c>
      <c r="BC533" s="1" t="s">
        <v>134</v>
      </c>
      <c r="BD533" s="1" t="s">
        <v>466</v>
      </c>
      <c r="BE533" s="22" t="s">
        <v>2210</v>
      </c>
      <c r="BF533" s="1" t="s">
        <v>258</v>
      </c>
      <c r="BG533" s="1" t="s">
        <v>152</v>
      </c>
      <c r="BH533" s="1" t="s">
        <v>152</v>
      </c>
      <c r="BI533" s="23">
        <v>44043</v>
      </c>
      <c r="BJ533" s="23">
        <v>44320</v>
      </c>
      <c r="BM533" s="29">
        <v>259896.37</v>
      </c>
      <c r="BO533" s="29">
        <v>259896.37</v>
      </c>
      <c r="BP533" s="29">
        <v>31252.83</v>
      </c>
      <c r="BQ533" s="29">
        <v>21140.75</v>
      </c>
      <c r="BR533" s="29">
        <v>21138.92</v>
      </c>
      <c r="BS533" s="29">
        <v>10212.01</v>
      </c>
      <c r="CC533" s="29">
        <v>83744.51</v>
      </c>
      <c r="CD533" s="29">
        <v>40467</v>
      </c>
      <c r="CU533" s="29">
        <v>40467</v>
      </c>
      <c r="CV533" s="29">
        <v>73532.5</v>
      </c>
      <c r="CW533" s="29">
        <v>15993.01</v>
      </c>
      <c r="CX533" s="29">
        <v>17343</v>
      </c>
      <c r="CY533" s="29">
        <v>17343</v>
      </c>
      <c r="DB533" s="29">
        <v>300363.37</v>
      </c>
      <c r="DF533" s="22" t="s">
        <v>351</v>
      </c>
      <c r="DJ533" s="22" t="s">
        <v>351</v>
      </c>
    </row>
    <row r="534" ht="14" customHeight="1" spans="1:135">
      <c r="A534" s="1">
        <v>15823</v>
      </c>
      <c r="B534" s="1" t="s">
        <v>2211</v>
      </c>
      <c r="C534" s="1" t="s">
        <v>2212</v>
      </c>
      <c r="D534" s="1" t="s">
        <v>646</v>
      </c>
      <c r="E534" s="1" t="s">
        <v>127</v>
      </c>
      <c r="F534" s="1" t="s">
        <v>128</v>
      </c>
      <c r="G534" s="1" t="s">
        <v>309</v>
      </c>
      <c r="H534" s="1">
        <v>0</v>
      </c>
      <c r="I534" s="1">
        <v>0</v>
      </c>
      <c r="J534" s="1">
        <v>0</v>
      </c>
      <c r="K534" s="7">
        <f t="shared" si="193"/>
        <v>105271.59</v>
      </c>
      <c r="L534" s="7">
        <f t="shared" si="194"/>
        <v>654999</v>
      </c>
      <c r="M534" s="1">
        <f t="shared" si="195"/>
        <v>0.0908</v>
      </c>
      <c r="N534" s="13">
        <f t="shared" si="196"/>
        <v>0.76027059</v>
      </c>
      <c r="P534" s="1">
        <f t="shared" si="197"/>
        <v>0.0227</v>
      </c>
      <c r="Q534" s="1">
        <f>Q535</f>
        <v>1.201</v>
      </c>
      <c r="S534" s="1" t="s">
        <v>130</v>
      </c>
      <c r="T534" s="1" t="str">
        <f>VLOOKUP($A534,'[1]Sheet 1'!$A:$AN,T$1,0)</f>
        <v>No</v>
      </c>
      <c r="U534" s="1" t="s">
        <v>466</v>
      </c>
      <c r="V534" s="1" t="s">
        <v>132</v>
      </c>
      <c r="W534" s="1" t="s">
        <v>569</v>
      </c>
      <c r="X534" s="1" t="s">
        <v>134</v>
      </c>
      <c r="Y534" s="1" t="str">
        <f>VLOOKUP($A534,'[1]Sheet 1'!$A:$AN,Y$1,0)</f>
        <v>Strategy Approved</v>
      </c>
      <c r="Z534" s="1" t="str">
        <f>VLOOKUP($A534,'[1]Sheet 1'!$A:$AN,Z$1,0)</f>
        <v>GDD/EDM Data Mgmt</v>
      </c>
      <c r="AA534" s="1" t="s">
        <v>466</v>
      </c>
      <c r="AB534" s="1" t="s">
        <v>529</v>
      </c>
      <c r="AC534" s="1" t="s">
        <v>588</v>
      </c>
      <c r="AD534" s="1" t="str">
        <f>VLOOKUP($A534,'[1]Sheet 1'!$A:$AN,AD$1,0)</f>
        <v>2020 Proposed</v>
      </c>
      <c r="AE534" s="1" t="str">
        <f>VLOOKUP($A534,'[1]Sheet 1'!$A:$AN,AE$1,0)</f>
        <v>SONAR - Available in Horizon</v>
      </c>
      <c r="AF534" s="1" t="s">
        <v>610</v>
      </c>
      <c r="AG534" s="1" t="str">
        <f>VLOOKUP($A534,'[1]Sheet 1'!$A:$AN,AG$1,0)</f>
        <v>Data Strategy &amp; Management (incl. MDM)</v>
      </c>
      <c r="AH534" s="1">
        <f>VLOOKUP($A534,'[1]Sheet 1'!$A:$AN,AH$1,0)</f>
        <v>0</v>
      </c>
      <c r="AI534" s="1" t="str">
        <f>VLOOKUP($A534,'[1]Sheet 1'!$A:$AN,AI$1,0)</f>
        <v>pan-GDD</v>
      </c>
      <c r="AJ534" s="1" t="str">
        <f>VLOOKUP($A534,'[1]Sheet 1'!$A:$AN,AJ$1,0)</f>
        <v>Digital Enablement</v>
      </c>
      <c r="AK534" s="1" t="e">
        <f>VLOOKUP($A534,'[1]Sheet 1'!$A:$AN,AK$1,0)</f>
        <v>#REF!</v>
      </c>
      <c r="AL534" s="1" t="e">
        <f>VLOOKUP($A534,'[1]Sheet 1'!$A:$AN,AL$1,0)</f>
        <v>#REF!</v>
      </c>
      <c r="AM534" s="1" t="e">
        <f>VLOOKUP($A534,'[1]Sheet 1'!$A:$AN,AM$1,0)</f>
        <v>#REF!</v>
      </c>
      <c r="AN534" s="1" t="e">
        <f>VLOOKUP($A534,'[1]Sheet 1'!$A:$AN,AN$1,0)</f>
        <v>#REF!</v>
      </c>
      <c r="AO534" s="22" t="s">
        <v>2212</v>
      </c>
      <c r="AQ534" s="22" t="s">
        <v>2211</v>
      </c>
      <c r="AR534" s="1" t="s">
        <v>250</v>
      </c>
      <c r="AS534" s="1" t="s">
        <v>139</v>
      </c>
      <c r="AT534" s="1" t="s">
        <v>132</v>
      </c>
      <c r="AU534" s="1" t="s">
        <v>134</v>
      </c>
      <c r="AV534" s="1" t="s">
        <v>140</v>
      </c>
      <c r="AW534" s="1" t="s">
        <v>172</v>
      </c>
      <c r="AX534" s="1" t="s">
        <v>173</v>
      </c>
      <c r="AY534" s="22" t="s">
        <v>2213</v>
      </c>
      <c r="BI534" s="23">
        <v>44013</v>
      </c>
      <c r="BJ534" s="23">
        <v>44561</v>
      </c>
      <c r="BK534" s="24">
        <f t="shared" ref="BK534:CS534" si="201">SUM(BK535:BK535)</f>
        <v>110.7</v>
      </c>
      <c r="BL534" s="24">
        <f t="shared" si="201"/>
        <v>0.1</v>
      </c>
      <c r="BM534" s="29">
        <f t="shared" si="201"/>
        <v>105271.59</v>
      </c>
      <c r="BN534" s="24">
        <f t="shared" si="201"/>
        <v>0</v>
      </c>
      <c r="BO534" s="29">
        <f t="shared" si="201"/>
        <v>105271.59</v>
      </c>
      <c r="BP534" s="24">
        <f t="shared" si="201"/>
        <v>0</v>
      </c>
      <c r="BQ534" s="29">
        <f t="shared" si="201"/>
        <v>9135.01</v>
      </c>
      <c r="BR534" s="29">
        <f t="shared" si="201"/>
        <v>12810</v>
      </c>
      <c r="BS534" s="29">
        <f t="shared" si="201"/>
        <v>38295.98</v>
      </c>
      <c r="BT534" s="29">
        <f t="shared" si="201"/>
        <v>45030.6</v>
      </c>
      <c r="BU534" s="29">
        <f t="shared" si="201"/>
        <v>0</v>
      </c>
      <c r="BV534" s="29">
        <f t="shared" si="201"/>
        <v>0</v>
      </c>
      <c r="BW534" s="29">
        <f t="shared" si="201"/>
        <v>0</v>
      </c>
      <c r="BX534" s="29">
        <f t="shared" si="201"/>
        <v>0</v>
      </c>
      <c r="BY534" s="29">
        <f t="shared" si="201"/>
        <v>0</v>
      </c>
      <c r="BZ534" s="29">
        <f t="shared" si="201"/>
        <v>0</v>
      </c>
      <c r="CA534" s="29">
        <f t="shared" si="201"/>
        <v>0</v>
      </c>
      <c r="CB534" s="24">
        <f t="shared" si="201"/>
        <v>0</v>
      </c>
      <c r="CC534" s="29">
        <f t="shared" si="201"/>
        <v>105271.59</v>
      </c>
      <c r="CD534" s="29">
        <f t="shared" si="201"/>
        <v>654999</v>
      </c>
      <c r="CE534" s="24">
        <f t="shared" si="201"/>
        <v>0</v>
      </c>
      <c r="CF534" s="24">
        <f t="shared" si="201"/>
        <v>0</v>
      </c>
      <c r="CG534" s="24">
        <f t="shared" si="201"/>
        <v>0</v>
      </c>
      <c r="CH534" s="24">
        <f t="shared" si="201"/>
        <v>0</v>
      </c>
      <c r="CI534" s="24">
        <f t="shared" si="201"/>
        <v>0</v>
      </c>
      <c r="CJ534" s="24">
        <f t="shared" si="201"/>
        <v>0</v>
      </c>
      <c r="CK534" s="24">
        <f t="shared" si="201"/>
        <v>0</v>
      </c>
      <c r="CL534" s="24">
        <f t="shared" si="201"/>
        <v>0</v>
      </c>
      <c r="CM534" s="24">
        <f t="shared" si="201"/>
        <v>0</v>
      </c>
      <c r="CN534" s="24">
        <f t="shared" si="201"/>
        <v>0</v>
      </c>
      <c r="CO534" s="24">
        <f t="shared" si="201"/>
        <v>0</v>
      </c>
      <c r="CP534" s="24">
        <f t="shared" si="201"/>
        <v>0</v>
      </c>
      <c r="CQ534" s="24">
        <f t="shared" si="201"/>
        <v>0</v>
      </c>
      <c r="CR534" s="24">
        <f t="shared" si="201"/>
        <v>0</v>
      </c>
      <c r="CS534" s="24">
        <f t="shared" si="201"/>
        <v>0</v>
      </c>
      <c r="CT534" s="1" t="s">
        <v>750</v>
      </c>
      <c r="CU534" s="29">
        <f t="shared" ref="CU534:DB534" si="202">SUM(CU535:CU535)</f>
        <v>654999</v>
      </c>
      <c r="CV534" s="29">
        <f t="shared" si="202"/>
        <v>21945.01</v>
      </c>
      <c r="CW534" s="29">
        <f t="shared" si="202"/>
        <v>176897.58</v>
      </c>
      <c r="CX534" s="29">
        <f t="shared" si="202"/>
        <v>280718</v>
      </c>
      <c r="CY534" s="29">
        <f t="shared" si="202"/>
        <v>280710</v>
      </c>
      <c r="CZ534" s="29">
        <f t="shared" si="202"/>
        <v>0</v>
      </c>
      <c r="DA534" s="29">
        <f t="shared" si="202"/>
        <v>0</v>
      </c>
      <c r="DB534" s="29">
        <f t="shared" si="202"/>
        <v>760270.59</v>
      </c>
      <c r="DE534" s="22" t="s">
        <v>646</v>
      </c>
      <c r="DI534" s="22" t="s">
        <v>538</v>
      </c>
      <c r="DK534" s="1">
        <f t="shared" ref="DK534:EE534" si="203">SUM(DK535:DK535)</f>
        <v>0</v>
      </c>
      <c r="DL534" s="1">
        <f t="shared" si="203"/>
        <v>0</v>
      </c>
      <c r="DM534" s="1">
        <f t="shared" si="203"/>
        <v>0</v>
      </c>
      <c r="DN534" s="1">
        <f t="shared" si="203"/>
        <v>0</v>
      </c>
      <c r="DO534" s="1">
        <f t="shared" si="203"/>
        <v>0</v>
      </c>
      <c r="DP534" s="1">
        <f t="shared" si="203"/>
        <v>0.1</v>
      </c>
      <c r="DQ534" s="1">
        <f t="shared" si="203"/>
        <v>0.4</v>
      </c>
      <c r="DR534" s="1">
        <f t="shared" si="203"/>
        <v>0</v>
      </c>
      <c r="DS534" s="1">
        <f t="shared" si="203"/>
        <v>0</v>
      </c>
      <c r="DT534" s="1">
        <f t="shared" si="203"/>
        <v>0</v>
      </c>
      <c r="DU534" s="1">
        <f t="shared" si="203"/>
        <v>0</v>
      </c>
      <c r="DV534" s="1">
        <f t="shared" si="203"/>
        <v>0</v>
      </c>
      <c r="DW534" s="1">
        <f t="shared" si="203"/>
        <v>0</v>
      </c>
      <c r="DX534" s="1">
        <f t="shared" si="203"/>
        <v>0</v>
      </c>
      <c r="DY534" s="1">
        <f t="shared" si="203"/>
        <v>0</v>
      </c>
      <c r="DZ534" s="1">
        <f t="shared" si="203"/>
        <v>0</v>
      </c>
      <c r="EA534" s="1">
        <f t="shared" si="203"/>
        <v>0</v>
      </c>
      <c r="EB534" s="1">
        <f t="shared" si="203"/>
        <v>0</v>
      </c>
      <c r="EC534" s="1">
        <f t="shared" si="203"/>
        <v>0</v>
      </c>
      <c r="ED534" s="1">
        <f t="shared" si="203"/>
        <v>0</v>
      </c>
      <c r="EE534" s="1">
        <f t="shared" si="203"/>
        <v>0</v>
      </c>
    </row>
    <row r="535" ht="14" hidden="1" customHeight="1" spans="1:121">
      <c r="A535" s="1" t="s">
        <v>2214</v>
      </c>
      <c r="B535" s="1" t="s">
        <v>2211</v>
      </c>
      <c r="C535" s="1" t="s">
        <v>2212</v>
      </c>
      <c r="D535" s="1" t="s">
        <v>646</v>
      </c>
      <c r="E535" s="1" t="s">
        <v>149</v>
      </c>
      <c r="F535" s="1" t="s">
        <v>128</v>
      </c>
      <c r="G535" s="1" t="s">
        <v>309</v>
      </c>
      <c r="H535" s="1" t="s">
        <v>2215</v>
      </c>
      <c r="I535" s="1">
        <v>0</v>
      </c>
      <c r="J535" s="1">
        <v>0</v>
      </c>
      <c r="K535" s="1">
        <f t="shared" si="193"/>
        <v>105271.59</v>
      </c>
      <c r="L535" s="7">
        <f t="shared" si="194"/>
        <v>654999</v>
      </c>
      <c r="M535" s="1">
        <f t="shared" si="195"/>
        <v>0.0908</v>
      </c>
      <c r="N535" s="13">
        <f t="shared" si="196"/>
        <v>0.76027059</v>
      </c>
      <c r="P535" s="1">
        <f t="shared" si="197"/>
        <v>0.0227</v>
      </c>
      <c r="Q535" s="1">
        <v>1.201</v>
      </c>
      <c r="S535" s="1" t="s">
        <v>130</v>
      </c>
      <c r="T535" s="1" t="str">
        <f>VLOOKUP($A535,'[1]Sheet 1'!$A:$AN,T$1,0)</f>
        <v>No</v>
      </c>
      <c r="U535" s="1" t="s">
        <v>466</v>
      </c>
      <c r="V535" s="1" t="s">
        <v>132</v>
      </c>
      <c r="W535" s="1" t="s">
        <v>569</v>
      </c>
      <c r="X535" s="1" t="s">
        <v>134</v>
      </c>
      <c r="Y535" s="1" t="str">
        <f>VLOOKUP($A535,'[1]Sheet 1'!$A:$AN,Y$1,0)</f>
        <v>Strategy Approved</v>
      </c>
      <c r="Z535" s="1" t="str">
        <f>VLOOKUP($A535,'[1]Sheet 1'!$A:$AN,Z$1,0)</f>
        <v>Bootstrap MDM Adoption</v>
      </c>
      <c r="AA535" s="1" t="s">
        <v>466</v>
      </c>
      <c r="AB535" s="1" t="s">
        <v>529</v>
      </c>
      <c r="AC535" s="1" t="s">
        <v>588</v>
      </c>
      <c r="AD535" s="1" t="str">
        <f>VLOOKUP($A535,'[1]Sheet 1'!$A:$AN,AD$1,0)</f>
        <v>2020 Proposed</v>
      </c>
      <c r="AE535" s="1" t="str">
        <f>VLOOKUP($A535,'[1]Sheet 1'!$A:$AN,AE$1,0)</f>
        <v>SONAR - Available in Horizon</v>
      </c>
      <c r="AF535" s="1" t="s">
        <v>610</v>
      </c>
      <c r="AG535" s="1" t="str">
        <f>VLOOKUP($A535,'[1]Sheet 1'!$A:$AN,AG$1,0)</f>
        <v>Data Strategy &amp; Management (incl. MDM)</v>
      </c>
      <c r="AH535" s="1">
        <f>VLOOKUP($A535,'[1]Sheet 1'!$A:$AN,AH$1,0)</f>
        <v>0</v>
      </c>
      <c r="AI535" s="1" t="str">
        <f>VLOOKUP($A535,'[1]Sheet 1'!$A:$AN,AI$1,0)</f>
        <v>pan-GDD</v>
      </c>
      <c r="AJ535" s="1" t="str">
        <f>VLOOKUP($A535,'[1]Sheet 1'!$A:$AN,AJ$1,0)</f>
        <v>Digital Enablement</v>
      </c>
      <c r="AK535" s="1" t="e">
        <f>VLOOKUP($A535,'[1]Sheet 1'!$A:$AN,AK$1,0)</f>
        <v>#REF!</v>
      </c>
      <c r="AL535" s="1" t="e">
        <f>VLOOKUP($A535,'[1]Sheet 1'!$A:$AN,AL$1,0)</f>
        <v>#REF!</v>
      </c>
      <c r="AM535" s="1" t="e">
        <f>VLOOKUP($A535,'[1]Sheet 1'!$A:$AN,AM$1,0)</f>
        <v>#REF!</v>
      </c>
      <c r="AN535" s="1" t="e">
        <f>VLOOKUP($A535,'[1]Sheet 1'!$A:$AN,AN$1,0)</f>
        <v>#REF!</v>
      </c>
      <c r="AO535" s="22" t="s">
        <v>2216</v>
      </c>
      <c r="AW535" s="1" t="s">
        <v>172</v>
      </c>
      <c r="AZ535" s="22" t="s">
        <v>2215</v>
      </c>
      <c r="BA535" s="1" t="s">
        <v>2217</v>
      </c>
      <c r="BB535" s="1" t="s">
        <v>309</v>
      </c>
      <c r="BC535" s="1" t="s">
        <v>134</v>
      </c>
      <c r="BD535" s="1" t="s">
        <v>466</v>
      </c>
      <c r="BF535" s="1" t="s">
        <v>258</v>
      </c>
      <c r="BG535" s="1" t="s">
        <v>152</v>
      </c>
      <c r="BH535" s="1" t="s">
        <v>152</v>
      </c>
      <c r="BI535" s="23">
        <v>44013</v>
      </c>
      <c r="BJ535" s="23">
        <v>44561</v>
      </c>
      <c r="BK535" s="24">
        <v>110.7</v>
      </c>
      <c r="BL535" s="1">
        <v>0.1</v>
      </c>
      <c r="BM535" s="29">
        <v>105271.59</v>
      </c>
      <c r="BO535" s="29">
        <v>105271.59</v>
      </c>
      <c r="BQ535" s="29">
        <v>9135.01</v>
      </c>
      <c r="BR535" s="29">
        <v>12810</v>
      </c>
      <c r="BS535" s="29">
        <v>38295.98</v>
      </c>
      <c r="BT535" s="29">
        <v>45030.6</v>
      </c>
      <c r="BU535" s="29"/>
      <c r="BV535" s="29"/>
      <c r="BW535" s="29"/>
      <c r="BX535" s="29"/>
      <c r="BY535" s="29"/>
      <c r="BZ535" s="29"/>
      <c r="CA535" s="29"/>
      <c r="CC535" s="29">
        <v>105271.59</v>
      </c>
      <c r="CD535" s="29">
        <v>654999</v>
      </c>
      <c r="CU535" s="29">
        <v>654999</v>
      </c>
      <c r="CV535" s="29">
        <v>21945.01</v>
      </c>
      <c r="CW535" s="29">
        <v>176897.58</v>
      </c>
      <c r="CX535" s="29">
        <v>280718</v>
      </c>
      <c r="CY535" s="29">
        <v>280710</v>
      </c>
      <c r="DB535" s="29">
        <v>760270.59</v>
      </c>
      <c r="DF535" s="22" t="s">
        <v>646</v>
      </c>
      <c r="DJ535" s="22" t="s">
        <v>1178</v>
      </c>
      <c r="DP535" s="1">
        <v>0.1</v>
      </c>
      <c r="DQ535" s="1">
        <v>0.4</v>
      </c>
    </row>
    <row r="536" ht="14" customHeight="1" spans="1:135">
      <c r="A536" s="1">
        <v>15874</v>
      </c>
      <c r="B536" s="1" t="s">
        <v>2218</v>
      </c>
      <c r="C536" s="1" t="s">
        <v>2219</v>
      </c>
      <c r="D536" s="1" t="s">
        <v>351</v>
      </c>
      <c r="E536" s="1" t="s">
        <v>127</v>
      </c>
      <c r="F536" s="1" t="s">
        <v>277</v>
      </c>
      <c r="G536" s="1" t="s">
        <v>197</v>
      </c>
      <c r="H536" s="1">
        <v>0</v>
      </c>
      <c r="I536" s="1">
        <v>0</v>
      </c>
      <c r="J536" s="1">
        <v>1.5</v>
      </c>
      <c r="K536" s="7">
        <f t="shared" si="193"/>
        <v>58349.95</v>
      </c>
      <c r="L536" s="7">
        <f t="shared" si="194"/>
        <v>4009454.56</v>
      </c>
      <c r="M536" s="1">
        <f t="shared" si="195"/>
        <v>0</v>
      </c>
      <c r="N536" s="13">
        <f t="shared" si="196"/>
        <v>4.06780451</v>
      </c>
      <c r="P536" s="1">
        <f t="shared" si="197"/>
        <v>0</v>
      </c>
      <c r="Q536" s="1">
        <v>0</v>
      </c>
      <c r="S536" s="1" t="s">
        <v>130</v>
      </c>
      <c r="T536" s="1" t="str">
        <f>VLOOKUP($A536,'[1]Sheet 1'!$A:$AN,T$1,0)</f>
        <v>No</v>
      </c>
      <c r="U536" s="1" t="s">
        <v>131</v>
      </c>
      <c r="V536" s="1" t="s">
        <v>171</v>
      </c>
      <c r="W536" s="1" t="s">
        <v>171</v>
      </c>
      <c r="X536" s="1" t="s">
        <v>134</v>
      </c>
      <c r="Y536" s="1" t="str">
        <f>VLOOKUP($A536,'[1]Sheet 1'!$A:$AN,Y$1,0)</f>
        <v>Strategy Approved</v>
      </c>
      <c r="Z536" s="1" t="str">
        <f>VLOOKUP($A536,'[1]Sheet 1'!$A:$AN,Z$1,0)</f>
        <v>Argus Upgrade 8.2.x</v>
      </c>
      <c r="AA536" s="1" t="s">
        <v>131</v>
      </c>
      <c r="AB536" s="1" t="s">
        <v>529</v>
      </c>
      <c r="AC536" s="1" t="s">
        <v>159</v>
      </c>
      <c r="AD536" s="1" t="str">
        <f>VLOOKUP($A536,'[1]Sheet 1'!$A:$AN,AD$1,0)</f>
        <v>2020 Ongoing</v>
      </c>
      <c r="AE536" s="1" t="str">
        <f>VLOOKUP($A536,'[1]Sheet 1'!$A:$AN,AE$1,0)</f>
        <v>SONAR - Available in Horizon</v>
      </c>
      <c r="AF536" s="1" t="s">
        <v>171</v>
      </c>
      <c r="AG536" s="1" t="str">
        <f>VLOOKUP($A536,'[1]Sheet 1'!$A:$AN,AG$1,0)</f>
        <v>Compliance</v>
      </c>
      <c r="AH536" s="1">
        <f>VLOOKUP($A536,'[1]Sheet 1'!$A:$AN,AH$1,0)</f>
        <v>0</v>
      </c>
      <c r="AI536" s="1" t="str">
        <f>VLOOKUP($A536,'[1]Sheet 1'!$A:$AN,AI$1,0)</f>
        <v>Patient Safety</v>
      </c>
      <c r="AJ536" s="1" t="str">
        <f>VLOOKUP($A536,'[1]Sheet 1'!$A:$AN,AJ$1,0)</f>
        <v>Adverse Event and Product Technical Complaint Processing</v>
      </c>
      <c r="AK536" s="1" t="e">
        <f>VLOOKUP($A536,'[1]Sheet 1'!$A:$AN,AK$1,0)</f>
        <v>#REF!</v>
      </c>
      <c r="AL536" s="1" t="e">
        <f>VLOOKUP($A536,'[1]Sheet 1'!$A:$AN,AL$1,0)</f>
        <v>#REF!</v>
      </c>
      <c r="AM536" s="1" t="e">
        <f>VLOOKUP($A536,'[1]Sheet 1'!$A:$AN,AM$1,0)</f>
        <v>#REF!</v>
      </c>
      <c r="AN536" s="1" t="e">
        <f>VLOOKUP($A536,'[1]Sheet 1'!$A:$AN,AN$1,0)</f>
        <v>#REF!</v>
      </c>
      <c r="AO536" s="22" t="s">
        <v>2219</v>
      </c>
      <c r="AQ536" s="22" t="s">
        <v>2218</v>
      </c>
      <c r="AR536" s="1" t="s">
        <v>250</v>
      </c>
      <c r="AS536" s="1" t="s">
        <v>139</v>
      </c>
      <c r="AT536" s="1" t="s">
        <v>171</v>
      </c>
      <c r="AU536" s="1" t="s">
        <v>134</v>
      </c>
      <c r="AV536" s="1" t="s">
        <v>140</v>
      </c>
      <c r="AW536" s="1" t="s">
        <v>172</v>
      </c>
      <c r="AX536" s="1" t="s">
        <v>173</v>
      </c>
      <c r="AY536" s="22" t="s">
        <v>2220</v>
      </c>
      <c r="BI536" s="23">
        <v>44197</v>
      </c>
      <c r="BJ536" s="23">
        <v>44712</v>
      </c>
      <c r="BK536" s="1">
        <f t="shared" ref="BK536:CS536" si="204">SUM(BK537:BK538)</f>
        <v>0</v>
      </c>
      <c r="BL536" s="1">
        <f t="shared" si="204"/>
        <v>0</v>
      </c>
      <c r="BM536" s="29">
        <f t="shared" si="204"/>
        <v>58349.95</v>
      </c>
      <c r="BN536" s="1">
        <f t="shared" si="204"/>
        <v>0</v>
      </c>
      <c r="BO536" s="29">
        <f t="shared" si="204"/>
        <v>58349.95</v>
      </c>
      <c r="BP536" s="1">
        <f t="shared" si="204"/>
        <v>0</v>
      </c>
      <c r="BQ536" s="1">
        <f t="shared" si="204"/>
        <v>0</v>
      </c>
      <c r="BR536" s="29">
        <f t="shared" si="204"/>
        <v>8400</v>
      </c>
      <c r="BS536" s="29">
        <f t="shared" si="204"/>
        <v>18143.19</v>
      </c>
      <c r="BT536" s="29">
        <f t="shared" si="204"/>
        <v>31806.76</v>
      </c>
      <c r="BU536" s="29">
        <f t="shared" si="204"/>
        <v>0</v>
      </c>
      <c r="BV536" s="29">
        <f t="shared" si="204"/>
        <v>0</v>
      </c>
      <c r="BW536" s="29">
        <f t="shared" si="204"/>
        <v>0</v>
      </c>
      <c r="BX536" s="29">
        <f t="shared" si="204"/>
        <v>0</v>
      </c>
      <c r="BY536" s="29">
        <f t="shared" si="204"/>
        <v>0</v>
      </c>
      <c r="BZ536" s="29">
        <f t="shared" si="204"/>
        <v>0</v>
      </c>
      <c r="CA536" s="29">
        <f t="shared" si="204"/>
        <v>0</v>
      </c>
      <c r="CB536" s="1">
        <f t="shared" si="204"/>
        <v>0</v>
      </c>
      <c r="CC536" s="29">
        <f t="shared" si="204"/>
        <v>58349.95</v>
      </c>
      <c r="CD536" s="29">
        <f t="shared" si="204"/>
        <v>1509454.56</v>
      </c>
      <c r="CE536" s="29">
        <f t="shared" si="204"/>
        <v>2500000</v>
      </c>
      <c r="CF536" s="1">
        <f t="shared" si="204"/>
        <v>0</v>
      </c>
      <c r="CG536" s="1">
        <f t="shared" si="204"/>
        <v>0</v>
      </c>
      <c r="CH536" s="1">
        <f t="shared" si="204"/>
        <v>0</v>
      </c>
      <c r="CI536" s="1">
        <f t="shared" si="204"/>
        <v>0</v>
      </c>
      <c r="CJ536" s="1">
        <f t="shared" si="204"/>
        <v>0</v>
      </c>
      <c r="CK536" s="1">
        <f t="shared" si="204"/>
        <v>0</v>
      </c>
      <c r="CL536" s="1">
        <f t="shared" si="204"/>
        <v>0</v>
      </c>
      <c r="CM536" s="1">
        <f t="shared" si="204"/>
        <v>0</v>
      </c>
      <c r="CN536" s="1">
        <f t="shared" si="204"/>
        <v>0</v>
      </c>
      <c r="CO536" s="1">
        <f t="shared" si="204"/>
        <v>0</v>
      </c>
      <c r="CP536" s="1">
        <f t="shared" si="204"/>
        <v>0</v>
      </c>
      <c r="CQ536" s="1">
        <f t="shared" si="204"/>
        <v>0</v>
      </c>
      <c r="CR536" s="1">
        <f t="shared" si="204"/>
        <v>0</v>
      </c>
      <c r="CS536" s="1">
        <f t="shared" si="204"/>
        <v>0</v>
      </c>
      <c r="CT536" s="1" t="s">
        <v>750</v>
      </c>
      <c r="CU536" s="29">
        <f t="shared" ref="CU536:DB536" si="205">SUM(CU537:CU538)</f>
        <v>4009454.56</v>
      </c>
      <c r="CV536" s="29">
        <f t="shared" si="205"/>
        <v>8400</v>
      </c>
      <c r="CW536" s="29">
        <f t="shared" si="205"/>
        <v>265586.31</v>
      </c>
      <c r="CX536" s="29">
        <f t="shared" si="205"/>
        <v>646909.08</v>
      </c>
      <c r="CY536" s="29">
        <f t="shared" si="205"/>
        <v>646909.12</v>
      </c>
      <c r="CZ536" s="29">
        <f t="shared" si="205"/>
        <v>914191.67</v>
      </c>
      <c r="DA536" s="29">
        <f t="shared" si="205"/>
        <v>914191.67</v>
      </c>
      <c r="DB536" s="29">
        <f t="shared" si="205"/>
        <v>4067804.51</v>
      </c>
      <c r="DE536" s="22" t="s">
        <v>351</v>
      </c>
      <c r="DI536" s="22" t="s">
        <v>351</v>
      </c>
      <c r="DK536" s="1">
        <f t="shared" ref="DK536:EE536" si="206">SUM(DK537:DK538)</f>
        <v>0</v>
      </c>
      <c r="DL536" s="1">
        <f t="shared" si="206"/>
        <v>0</v>
      </c>
      <c r="DM536" s="1">
        <f t="shared" si="206"/>
        <v>0</v>
      </c>
      <c r="DN536" s="1">
        <f t="shared" si="206"/>
        <v>0</v>
      </c>
      <c r="DO536" s="1">
        <f t="shared" si="206"/>
        <v>0</v>
      </c>
      <c r="DP536" s="1">
        <f t="shared" si="206"/>
        <v>0</v>
      </c>
      <c r="DQ536" s="1">
        <f t="shared" si="206"/>
        <v>0</v>
      </c>
      <c r="DR536" s="1">
        <f t="shared" si="206"/>
        <v>0</v>
      </c>
      <c r="DS536" s="1">
        <f t="shared" si="206"/>
        <v>0</v>
      </c>
      <c r="DT536" s="1">
        <f t="shared" si="206"/>
        <v>0</v>
      </c>
      <c r="DU536" s="1">
        <f t="shared" si="206"/>
        <v>0</v>
      </c>
      <c r="DV536" s="1">
        <f t="shared" si="206"/>
        <v>0</v>
      </c>
      <c r="DW536" s="1">
        <f t="shared" si="206"/>
        <v>0</v>
      </c>
      <c r="DX536" s="1">
        <f t="shared" si="206"/>
        <v>0</v>
      </c>
      <c r="DY536" s="1">
        <f t="shared" si="206"/>
        <v>0</v>
      </c>
      <c r="DZ536" s="1">
        <f t="shared" si="206"/>
        <v>0</v>
      </c>
      <c r="EA536" s="1">
        <f t="shared" si="206"/>
        <v>0</v>
      </c>
      <c r="EB536" s="1">
        <f t="shared" si="206"/>
        <v>0</v>
      </c>
      <c r="EC536" s="1">
        <f t="shared" si="206"/>
        <v>0</v>
      </c>
      <c r="ED536" s="1">
        <f t="shared" si="206"/>
        <v>0</v>
      </c>
      <c r="EE536" s="1">
        <f t="shared" si="206"/>
        <v>0</v>
      </c>
    </row>
    <row r="537" ht="14" hidden="1" customHeight="1" spans="1:114">
      <c r="A537" s="1" t="s">
        <v>2221</v>
      </c>
      <c r="B537" s="1" t="s">
        <v>2218</v>
      </c>
      <c r="C537" s="1" t="s">
        <v>2219</v>
      </c>
      <c r="D537" s="1" t="s">
        <v>351</v>
      </c>
      <c r="E537" s="1" t="s">
        <v>149</v>
      </c>
      <c r="F537" s="1" t="s">
        <v>277</v>
      </c>
      <c r="G537" s="1" t="s">
        <v>197</v>
      </c>
      <c r="H537" s="1" t="s">
        <v>2222</v>
      </c>
      <c r="I537" s="1">
        <v>0</v>
      </c>
      <c r="J537" s="1">
        <v>0</v>
      </c>
      <c r="K537" s="1">
        <f t="shared" si="193"/>
        <v>0</v>
      </c>
      <c r="L537" s="7">
        <f t="shared" si="194"/>
        <v>3375000</v>
      </c>
      <c r="M537" s="1">
        <f t="shared" si="195"/>
        <v>0</v>
      </c>
      <c r="N537" s="13">
        <f t="shared" si="196"/>
        <v>3.375</v>
      </c>
      <c r="P537" s="1">
        <f t="shared" si="197"/>
        <v>0</v>
      </c>
      <c r="Q537" s="1">
        <v>0</v>
      </c>
      <c r="S537" s="1" t="s">
        <v>130</v>
      </c>
      <c r="T537" s="1" t="str">
        <f>VLOOKUP($A537,'[1]Sheet 1'!$A:$AN,T$1,0)</f>
        <v>No</v>
      </c>
      <c r="U537" s="1" t="s">
        <v>131</v>
      </c>
      <c r="V537" s="1" t="s">
        <v>171</v>
      </c>
      <c r="W537" s="1" t="s">
        <v>171</v>
      </c>
      <c r="X537" s="1" t="s">
        <v>134</v>
      </c>
      <c r="Y537" s="1" t="str">
        <f>VLOOKUP($A537,'[1]Sheet 1'!$A:$AN,Y$1,0)</f>
        <v>Proposed Plan</v>
      </c>
      <c r="Z537" s="1" t="str">
        <f>VLOOKUP($A537,'[1]Sheet 1'!$A:$AN,Z$1,0)</f>
        <v>Argus Upgrade 8.2x Execution Phase</v>
      </c>
      <c r="AA537" s="1" t="s">
        <v>131</v>
      </c>
      <c r="AB537" s="1" t="s">
        <v>529</v>
      </c>
      <c r="AC537" s="1" t="s">
        <v>159</v>
      </c>
      <c r="AD537" s="1" t="str">
        <f>VLOOKUP($A537,'[1]Sheet 1'!$A:$AN,AD$1,0)</f>
        <v>2020 Ongoing</v>
      </c>
      <c r="AE537" s="1" t="str">
        <f>VLOOKUP($A537,'[1]Sheet 1'!$A:$AN,AE$1,0)</f>
        <v>SONAR - Available in Horizon</v>
      </c>
      <c r="AF537" s="1" t="s">
        <v>171</v>
      </c>
      <c r="AG537" s="1" t="str">
        <f>VLOOKUP($A537,'[1]Sheet 1'!$A:$AN,AG$1,0)</f>
        <v>Compliance</v>
      </c>
      <c r="AH537" s="1">
        <f>VLOOKUP($A537,'[1]Sheet 1'!$A:$AN,AH$1,0)</f>
        <v>0</v>
      </c>
      <c r="AI537" s="1" t="str">
        <f>VLOOKUP($A537,'[1]Sheet 1'!$A:$AN,AI$1,0)</f>
        <v>Patient Safety</v>
      </c>
      <c r="AJ537" s="1" t="str">
        <f>VLOOKUP($A537,'[1]Sheet 1'!$A:$AN,AJ$1,0)</f>
        <v>Adverse Event and Product Technical Complaint Processing</v>
      </c>
      <c r="AK537" s="1" t="e">
        <f>VLOOKUP($A537,'[1]Sheet 1'!$A:$AN,AK$1,0)</f>
        <v>#REF!</v>
      </c>
      <c r="AL537" s="1" t="e">
        <f>VLOOKUP($A537,'[1]Sheet 1'!$A:$AN,AL$1,0)</f>
        <v>#REF!</v>
      </c>
      <c r="AM537" s="1" t="e">
        <f>VLOOKUP($A537,'[1]Sheet 1'!$A:$AN,AM$1,0)</f>
        <v>#REF!</v>
      </c>
      <c r="AN537" s="1" t="e">
        <f>VLOOKUP($A537,'[1]Sheet 1'!$A:$AN,AN$1,0)</f>
        <v>#REF!</v>
      </c>
      <c r="AO537" s="22" t="s">
        <v>2223</v>
      </c>
      <c r="AW537" s="1" t="s">
        <v>141</v>
      </c>
      <c r="AZ537" s="22" t="s">
        <v>2222</v>
      </c>
      <c r="BA537" s="1" t="s">
        <v>2224</v>
      </c>
      <c r="BB537" s="1" t="s">
        <v>232</v>
      </c>
      <c r="BC537" s="1" t="s">
        <v>537</v>
      </c>
      <c r="BD537" s="1" t="s">
        <v>466</v>
      </c>
      <c r="BF537" s="1" t="s">
        <v>258</v>
      </c>
      <c r="BG537" s="1" t="s">
        <v>152</v>
      </c>
      <c r="BH537" s="1" t="s">
        <v>152</v>
      </c>
      <c r="BI537" s="23">
        <v>44197</v>
      </c>
      <c r="BJ537" s="23">
        <v>44561</v>
      </c>
      <c r="CD537" s="29">
        <v>875000</v>
      </c>
      <c r="CE537" s="29">
        <v>2500000</v>
      </c>
      <c r="CU537" s="29">
        <v>3375000</v>
      </c>
      <c r="CW537" s="29">
        <v>125000</v>
      </c>
      <c r="CX537" s="29">
        <v>375000</v>
      </c>
      <c r="CY537" s="29">
        <v>375000</v>
      </c>
      <c r="DB537" s="29">
        <v>3375000</v>
      </c>
      <c r="DF537" s="22" t="s">
        <v>915</v>
      </c>
      <c r="DJ537" s="22" t="s">
        <v>915</v>
      </c>
    </row>
    <row r="538" ht="14" hidden="1" customHeight="1" spans="1:114">
      <c r="A538" s="1" t="s">
        <v>2225</v>
      </c>
      <c r="B538" s="1" t="s">
        <v>2218</v>
      </c>
      <c r="C538" s="1" t="s">
        <v>2219</v>
      </c>
      <c r="D538" s="1" t="s">
        <v>351</v>
      </c>
      <c r="E538" s="1" t="s">
        <v>149</v>
      </c>
      <c r="F538" s="1" t="s">
        <v>277</v>
      </c>
      <c r="G538" s="1" t="s">
        <v>197</v>
      </c>
      <c r="H538" s="1" t="s">
        <v>2226</v>
      </c>
      <c r="I538" s="1">
        <v>0</v>
      </c>
      <c r="J538" s="1">
        <v>1.5</v>
      </c>
      <c r="K538" s="1">
        <f t="shared" si="193"/>
        <v>58349.95</v>
      </c>
      <c r="L538" s="7">
        <f t="shared" si="194"/>
        <v>634454.56</v>
      </c>
      <c r="M538" s="1">
        <f t="shared" si="195"/>
        <v>0</v>
      </c>
      <c r="N538" s="13">
        <f t="shared" si="196"/>
        <v>0.69280451</v>
      </c>
      <c r="P538" s="1">
        <f t="shared" si="197"/>
        <v>0</v>
      </c>
      <c r="Q538" s="1">
        <v>0</v>
      </c>
      <c r="S538" s="1" t="s">
        <v>130</v>
      </c>
      <c r="T538" s="1" t="str">
        <f>VLOOKUP($A538,'[1]Sheet 1'!$A:$AN,T$1,0)</f>
        <v>No</v>
      </c>
      <c r="U538" s="1" t="s">
        <v>131</v>
      </c>
      <c r="V538" s="1" t="s">
        <v>171</v>
      </c>
      <c r="W538" s="1" t="s">
        <v>171</v>
      </c>
      <c r="X538" s="1" t="s">
        <v>134</v>
      </c>
      <c r="Y538" s="1" t="str">
        <f>VLOOKUP($A538,'[1]Sheet 1'!$A:$AN,Y$1,0)</f>
        <v>Strategy Approved</v>
      </c>
      <c r="Z538" s="1" t="str">
        <f>VLOOKUP($A538,'[1]Sheet 1'!$A:$AN,Z$1,0)</f>
        <v>Argus Upgrade 8.2x Planning Phase</v>
      </c>
      <c r="AA538" s="1" t="s">
        <v>131</v>
      </c>
      <c r="AB538" s="1" t="s">
        <v>529</v>
      </c>
      <c r="AC538" s="1" t="s">
        <v>159</v>
      </c>
      <c r="AD538" s="1" t="str">
        <f>VLOOKUP($A538,'[1]Sheet 1'!$A:$AN,AD$1,0)</f>
        <v>2020 Ongoing</v>
      </c>
      <c r="AE538" s="1" t="str">
        <f>VLOOKUP($A538,'[1]Sheet 1'!$A:$AN,AE$1,0)</f>
        <v>SONAR - Available in Horizon</v>
      </c>
      <c r="AF538" s="1" t="s">
        <v>171</v>
      </c>
      <c r="AG538" s="1" t="str">
        <f>VLOOKUP($A538,'[1]Sheet 1'!$A:$AN,AG$1,0)</f>
        <v>Compliance</v>
      </c>
      <c r="AH538" s="1">
        <f>VLOOKUP($A538,'[1]Sheet 1'!$A:$AN,AH$1,0)</f>
        <v>0</v>
      </c>
      <c r="AI538" s="1" t="str">
        <f>VLOOKUP($A538,'[1]Sheet 1'!$A:$AN,AI$1,0)</f>
        <v>Patient Safety</v>
      </c>
      <c r="AJ538" s="1" t="str">
        <f>VLOOKUP($A538,'[1]Sheet 1'!$A:$AN,AJ$1,0)</f>
        <v>Adverse Event and Product Technical Complaint Processing</v>
      </c>
      <c r="AK538" s="1" t="e">
        <f>VLOOKUP($A538,'[1]Sheet 1'!$A:$AN,AK$1,0)</f>
        <v>#REF!</v>
      </c>
      <c r="AL538" s="1" t="e">
        <f>VLOOKUP($A538,'[1]Sheet 1'!$A:$AN,AL$1,0)</f>
        <v>#REF!</v>
      </c>
      <c r="AM538" s="1" t="e">
        <f>VLOOKUP($A538,'[1]Sheet 1'!$A:$AN,AM$1,0)</f>
        <v>#REF!</v>
      </c>
      <c r="AN538" s="1" t="e">
        <f>VLOOKUP($A538,'[1]Sheet 1'!$A:$AN,AN$1,0)</f>
        <v>#REF!</v>
      </c>
      <c r="AO538" s="22" t="s">
        <v>2227</v>
      </c>
      <c r="AW538" s="1" t="s">
        <v>172</v>
      </c>
      <c r="AZ538" s="22" t="s">
        <v>2226</v>
      </c>
      <c r="BA538" s="1" t="s">
        <v>2220</v>
      </c>
      <c r="BB538" s="1" t="s">
        <v>232</v>
      </c>
      <c r="BC538" s="1" t="s">
        <v>134</v>
      </c>
      <c r="BD538" s="1" t="s">
        <v>466</v>
      </c>
      <c r="BF538" s="1" t="s">
        <v>258</v>
      </c>
      <c r="BG538" s="1" t="s">
        <v>152</v>
      </c>
      <c r="BH538" s="1" t="s">
        <v>152</v>
      </c>
      <c r="BI538" s="23">
        <v>44228</v>
      </c>
      <c r="BJ538" s="23">
        <v>44712</v>
      </c>
      <c r="BM538" s="29">
        <v>58349.95</v>
      </c>
      <c r="BO538" s="29">
        <v>58349.95</v>
      </c>
      <c r="BR538" s="29">
        <v>8400</v>
      </c>
      <c r="BS538" s="29">
        <v>18143.19</v>
      </c>
      <c r="BT538" s="29">
        <v>31806.76</v>
      </c>
      <c r="BU538" s="29"/>
      <c r="BV538" s="29"/>
      <c r="BW538" s="29"/>
      <c r="BX538" s="29"/>
      <c r="BY538" s="29"/>
      <c r="BZ538" s="29"/>
      <c r="CA538" s="29"/>
      <c r="CC538" s="29">
        <v>58349.95</v>
      </c>
      <c r="CD538" s="29">
        <v>634454.56</v>
      </c>
      <c r="CU538" s="29">
        <v>634454.56</v>
      </c>
      <c r="CV538" s="29">
        <v>8400</v>
      </c>
      <c r="CW538" s="29">
        <v>140586.31</v>
      </c>
      <c r="CX538" s="29">
        <v>271909.08</v>
      </c>
      <c r="CY538" s="29">
        <v>271909.12</v>
      </c>
      <c r="CZ538" s="29">
        <v>914191.67</v>
      </c>
      <c r="DA538" s="29">
        <v>914191.67</v>
      </c>
      <c r="DB538" s="29">
        <v>692804.51</v>
      </c>
      <c r="DF538" s="22" t="s">
        <v>915</v>
      </c>
      <c r="DJ538" s="22" t="s">
        <v>351</v>
      </c>
    </row>
    <row r="539" ht="14" customHeight="1" spans="1:113">
      <c r="A539" s="1">
        <v>15875</v>
      </c>
      <c r="B539" s="1" t="s">
        <v>2228</v>
      </c>
      <c r="C539" s="1" t="s">
        <v>2229</v>
      </c>
      <c r="D539" s="1" t="s">
        <v>351</v>
      </c>
      <c r="E539" s="1" t="s">
        <v>127</v>
      </c>
      <c r="F539" s="1" t="s">
        <v>128</v>
      </c>
      <c r="G539" s="1" t="s">
        <v>197</v>
      </c>
      <c r="H539" s="1">
        <v>0</v>
      </c>
      <c r="I539" s="1">
        <v>0</v>
      </c>
      <c r="J539" s="1">
        <v>0</v>
      </c>
      <c r="K539" s="7">
        <f t="shared" si="193"/>
        <v>0</v>
      </c>
      <c r="L539" s="7">
        <f t="shared" si="194"/>
        <v>291666.65</v>
      </c>
      <c r="M539" s="1">
        <f t="shared" si="195"/>
        <v>0</v>
      </c>
      <c r="N539" s="13">
        <f t="shared" si="196"/>
        <v>0.29166665</v>
      </c>
      <c r="P539" s="1">
        <f t="shared" si="197"/>
        <v>0</v>
      </c>
      <c r="Q539" s="1">
        <v>0</v>
      </c>
      <c r="S539" s="1" t="s">
        <v>130</v>
      </c>
      <c r="T539" s="1" t="str">
        <f>VLOOKUP($A539,'[1]Sheet 1'!$A:$AN,T$1,0)</f>
        <v>No</v>
      </c>
      <c r="U539" s="1" t="s">
        <v>131</v>
      </c>
      <c r="V539" s="1" t="s">
        <v>171</v>
      </c>
      <c r="W539" s="1" t="s">
        <v>171</v>
      </c>
      <c r="X539" s="1" t="s">
        <v>134</v>
      </c>
      <c r="Y539" s="1" t="str">
        <f>VLOOKUP($A539,'[1]Sheet 1'!$A:$AN,Y$1,0)</f>
        <v>Proposed Plan</v>
      </c>
      <c r="Z539" s="1" t="str">
        <f>VLOOKUP($A539,'[1]Sheet 1'!$A:$AN,Z$1,0)</f>
        <v>GEMS Phase II</v>
      </c>
      <c r="AA539" s="1" t="s">
        <v>131</v>
      </c>
      <c r="AB539" s="1" t="s">
        <v>529</v>
      </c>
      <c r="AC539" s="1" t="s">
        <v>159</v>
      </c>
      <c r="AD539" s="1" t="str">
        <f>VLOOKUP($A539,'[1]Sheet 1'!$A:$AN,AD$1,0)</f>
        <v>2020 Proposed</v>
      </c>
      <c r="AE539" s="1" t="str">
        <f>VLOOKUP($A539,'[1]Sheet 1'!$A:$AN,AE$1,0)</f>
        <v>SONAR - Available in Horizon</v>
      </c>
      <c r="AF539" s="1" t="s">
        <v>171</v>
      </c>
      <c r="AG539" s="1" t="str">
        <f>VLOOKUP($A539,'[1]Sheet 1'!$A:$AN,AG$1,0)</f>
        <v>Compliance</v>
      </c>
      <c r="AH539" s="1">
        <f>VLOOKUP($A539,'[1]Sheet 1'!$A:$AN,AH$1,0)</f>
        <v>0</v>
      </c>
      <c r="AI539" s="1" t="str">
        <f>VLOOKUP($A539,'[1]Sheet 1'!$A:$AN,AI$1,0)</f>
        <v>Medical Office</v>
      </c>
      <c r="AJ539" s="1" t="str">
        <f>VLOOKUP($A539,'[1]Sheet 1'!$A:$AN,AJ$1,0)</f>
        <v>GGO</v>
      </c>
      <c r="AK539" s="1" t="e">
        <f>VLOOKUP($A539,'[1]Sheet 1'!$A:$AN,AK$1,0)</f>
        <v>#REF!</v>
      </c>
      <c r="AL539" s="1" t="e">
        <f>VLOOKUP($A539,'[1]Sheet 1'!$A:$AN,AL$1,0)</f>
        <v>#REF!</v>
      </c>
      <c r="AM539" s="1" t="e">
        <f>VLOOKUP($A539,'[1]Sheet 1'!$A:$AN,AM$1,0)</f>
        <v>#REF!</v>
      </c>
      <c r="AN539" s="1" t="e">
        <f>VLOOKUP($A539,'[1]Sheet 1'!$A:$AN,AN$1,0)</f>
        <v>#REF!</v>
      </c>
      <c r="AO539" s="22" t="s">
        <v>2229</v>
      </c>
      <c r="AQ539" s="22" t="s">
        <v>2228</v>
      </c>
      <c r="AR539" s="1" t="s">
        <v>570</v>
      </c>
      <c r="AS539" s="1" t="s">
        <v>139</v>
      </c>
      <c r="AT539" s="1" t="s">
        <v>171</v>
      </c>
      <c r="AU539" s="1" t="s">
        <v>134</v>
      </c>
      <c r="AV539" s="1" t="s">
        <v>140</v>
      </c>
      <c r="AW539" s="1" t="s">
        <v>141</v>
      </c>
      <c r="AX539" s="1" t="s">
        <v>173</v>
      </c>
      <c r="AY539" s="22" t="s">
        <v>2230</v>
      </c>
      <c r="BI539" s="23">
        <v>44349</v>
      </c>
      <c r="BJ539" s="23">
        <v>44637</v>
      </c>
      <c r="CD539" s="29">
        <v>291666.65</v>
      </c>
      <c r="CT539" s="1" t="s">
        <v>472</v>
      </c>
      <c r="CU539" s="29">
        <v>291666.65</v>
      </c>
      <c r="CW539" s="29">
        <v>41666.67</v>
      </c>
      <c r="CX539" s="29">
        <v>125000.01</v>
      </c>
      <c r="CY539" s="29">
        <v>124999.97</v>
      </c>
      <c r="DB539" s="29">
        <v>291666.65</v>
      </c>
      <c r="DE539" s="22" t="s">
        <v>351</v>
      </c>
      <c r="DI539" s="22" t="s">
        <v>351</v>
      </c>
    </row>
    <row r="540" ht="14" hidden="1" customHeight="1" spans="1:114">
      <c r="A540" s="1" t="s">
        <v>2231</v>
      </c>
      <c r="B540" s="1" t="s">
        <v>2228</v>
      </c>
      <c r="C540" s="1" t="s">
        <v>2229</v>
      </c>
      <c r="D540" s="1" t="s">
        <v>351</v>
      </c>
      <c r="E540" s="1" t="s">
        <v>149</v>
      </c>
      <c r="F540" s="1" t="s">
        <v>128</v>
      </c>
      <c r="G540" s="1" t="s">
        <v>197</v>
      </c>
      <c r="H540" s="1" t="s">
        <v>2232</v>
      </c>
      <c r="I540" s="1">
        <v>0</v>
      </c>
      <c r="J540" s="1">
        <v>0</v>
      </c>
      <c r="K540" s="1">
        <f t="shared" si="193"/>
        <v>0</v>
      </c>
      <c r="L540" s="7">
        <f t="shared" si="194"/>
        <v>291666.65</v>
      </c>
      <c r="M540" s="1">
        <f t="shared" si="195"/>
        <v>0</v>
      </c>
      <c r="N540" s="13">
        <f t="shared" si="196"/>
        <v>0.29166665</v>
      </c>
      <c r="P540" s="1">
        <f t="shared" si="197"/>
        <v>0</v>
      </c>
      <c r="Q540" s="1">
        <v>0</v>
      </c>
      <c r="S540" s="1" t="s">
        <v>130</v>
      </c>
      <c r="T540" s="1" t="str">
        <f>VLOOKUP($A540,'[1]Sheet 1'!$A:$AN,T$1,0)</f>
        <v>No</v>
      </c>
      <c r="U540" s="1" t="s">
        <v>131</v>
      </c>
      <c r="V540" s="1" t="s">
        <v>171</v>
      </c>
      <c r="W540" s="1" t="s">
        <v>171</v>
      </c>
      <c r="X540" s="1" t="s">
        <v>134</v>
      </c>
      <c r="Y540" s="1" t="str">
        <f>VLOOKUP($A540,'[1]Sheet 1'!$A:$AN,Y$1,0)</f>
        <v>Proposed Plan</v>
      </c>
      <c r="Z540" s="1" t="str">
        <f>VLOOKUP($A540,'[1]Sheet 1'!$A:$AN,Z$1,0)</f>
        <v>GEMS Phase II</v>
      </c>
      <c r="AA540" s="1" t="s">
        <v>131</v>
      </c>
      <c r="AB540" s="1" t="s">
        <v>529</v>
      </c>
      <c r="AC540" s="1" t="s">
        <v>159</v>
      </c>
      <c r="AD540" s="1" t="str">
        <f>VLOOKUP($A540,'[1]Sheet 1'!$A:$AN,AD$1,0)</f>
        <v>2020 Proposed</v>
      </c>
      <c r="AE540" s="1" t="str">
        <f>VLOOKUP($A540,'[1]Sheet 1'!$A:$AN,AE$1,0)</f>
        <v>SONAR - Available in Horizon</v>
      </c>
      <c r="AF540" s="1" t="s">
        <v>171</v>
      </c>
      <c r="AG540" s="1" t="str">
        <f>VLOOKUP($A540,'[1]Sheet 1'!$A:$AN,AG$1,0)</f>
        <v>Compliance</v>
      </c>
      <c r="AH540" s="1">
        <f>VLOOKUP($A540,'[1]Sheet 1'!$A:$AN,AH$1,0)</f>
        <v>0</v>
      </c>
      <c r="AI540" s="1" t="str">
        <f>VLOOKUP($A540,'[1]Sheet 1'!$A:$AN,AI$1,0)</f>
        <v>Medical Office</v>
      </c>
      <c r="AJ540" s="1" t="str">
        <f>VLOOKUP($A540,'[1]Sheet 1'!$A:$AN,AJ$1,0)</f>
        <v>GGO</v>
      </c>
      <c r="AK540" s="1" t="e">
        <f>VLOOKUP($A540,'[1]Sheet 1'!$A:$AN,AK$1,0)</f>
        <v>#REF!</v>
      </c>
      <c r="AL540" s="1" t="e">
        <f>VLOOKUP($A540,'[1]Sheet 1'!$A:$AN,AL$1,0)</f>
        <v>#REF!</v>
      </c>
      <c r="AM540" s="1" t="e">
        <f>VLOOKUP($A540,'[1]Sheet 1'!$A:$AN,AM$1,0)</f>
        <v>#REF!</v>
      </c>
      <c r="AN540" s="1" t="e">
        <f>VLOOKUP($A540,'[1]Sheet 1'!$A:$AN,AN$1,0)</f>
        <v>#REF!</v>
      </c>
      <c r="AO540" s="22" t="s">
        <v>2229</v>
      </c>
      <c r="AW540" s="1" t="s">
        <v>141</v>
      </c>
      <c r="AZ540" s="22" t="s">
        <v>2232</v>
      </c>
      <c r="BA540" s="1" t="s">
        <v>2230</v>
      </c>
      <c r="BB540" s="1" t="s">
        <v>232</v>
      </c>
      <c r="BC540" s="1" t="s">
        <v>134</v>
      </c>
      <c r="BD540" s="1" t="s">
        <v>466</v>
      </c>
      <c r="BF540" s="1" t="s">
        <v>258</v>
      </c>
      <c r="BG540" s="1" t="s">
        <v>152</v>
      </c>
      <c r="BH540" s="1" t="s">
        <v>152</v>
      </c>
      <c r="BI540" s="23">
        <v>44349</v>
      </c>
      <c r="BJ540" s="23">
        <v>44637</v>
      </c>
      <c r="CD540" s="29">
        <v>291666.65</v>
      </c>
      <c r="CU540" s="29">
        <v>291666.65</v>
      </c>
      <c r="CW540" s="29">
        <v>41666.67</v>
      </c>
      <c r="CX540" s="29">
        <v>125000.01</v>
      </c>
      <c r="CY540" s="29">
        <v>124999.97</v>
      </c>
      <c r="DB540" s="29">
        <v>291666.65</v>
      </c>
      <c r="DF540" s="22" t="s">
        <v>351</v>
      </c>
      <c r="DJ540" s="22" t="s">
        <v>351</v>
      </c>
    </row>
    <row r="541" ht="14" customHeight="1" spans="1:113">
      <c r="A541" s="1">
        <v>15660</v>
      </c>
      <c r="B541" s="1" t="s">
        <v>2233</v>
      </c>
      <c r="C541" s="1" t="s">
        <v>2234</v>
      </c>
      <c r="D541" s="1" t="s">
        <v>477</v>
      </c>
      <c r="E541" s="1" t="s">
        <v>127</v>
      </c>
      <c r="F541" s="1" t="s">
        <v>128</v>
      </c>
      <c r="G541" s="1" t="s">
        <v>197</v>
      </c>
      <c r="H541" s="1">
        <v>0</v>
      </c>
      <c r="I541" s="1">
        <v>0</v>
      </c>
      <c r="J541" s="1">
        <v>0</v>
      </c>
      <c r="K541" s="7">
        <f t="shared" si="193"/>
        <v>0</v>
      </c>
      <c r="L541" s="7">
        <f t="shared" si="194"/>
        <v>0</v>
      </c>
      <c r="M541" s="1">
        <f t="shared" si="195"/>
        <v>0</v>
      </c>
      <c r="N541" s="13">
        <f t="shared" si="196"/>
        <v>0.04236124</v>
      </c>
      <c r="P541" s="1">
        <f t="shared" si="197"/>
        <v>0</v>
      </c>
      <c r="Q541" s="1">
        <v>0</v>
      </c>
      <c r="S541" s="1" t="s">
        <v>130</v>
      </c>
      <c r="T541" s="1" t="str">
        <f>VLOOKUP($A541,'[1]Sheet 1'!$A:$AN,T$1,0)</f>
        <v>No</v>
      </c>
      <c r="U541" s="1" t="s">
        <v>131</v>
      </c>
      <c r="V541" s="1" t="s">
        <v>171</v>
      </c>
      <c r="W541" s="1" t="s">
        <v>171</v>
      </c>
      <c r="X541" s="1" t="s">
        <v>134</v>
      </c>
      <c r="Y541" s="1" t="str">
        <f>VLOOKUP($A541,'[1]Sheet 1'!$A:$AN,Y$1,0)</f>
        <v>Proposed Plan</v>
      </c>
      <c r="Z541" s="1" t="str">
        <f>VLOOKUP($A541,'[1]Sheet 1'!$A:$AN,Z$1,0)</f>
        <v>Mylan Data Migration</v>
      </c>
      <c r="AA541" s="1" t="s">
        <v>131</v>
      </c>
      <c r="AB541" s="1" t="s">
        <v>529</v>
      </c>
      <c r="AC541" s="1" t="s">
        <v>159</v>
      </c>
      <c r="AD541" s="1" t="str">
        <f>VLOOKUP($A541,'[1]Sheet 1'!$A:$AN,AD$1,0)</f>
        <v>2020 End</v>
      </c>
      <c r="AE541" s="1" t="str">
        <f>VLOOKUP($A541,'[1]Sheet 1'!$A:$AN,AE$1,0)</f>
        <v>PPM - Not Available in Horizon</v>
      </c>
      <c r="AF541" s="1" t="s">
        <v>171</v>
      </c>
      <c r="AG541" s="1" t="str">
        <f>VLOOKUP($A541,'[1]Sheet 1'!$A:$AN,AG$1,0)</f>
        <v>Compliance</v>
      </c>
      <c r="AH541" s="1" t="str">
        <f>VLOOKUP($A541,'[1]Sheet 1'!$A:$AN,AH$1,0)</f>
        <v>Data migration</v>
      </c>
      <c r="AI541" s="1" t="str">
        <f>VLOOKUP($A541,'[1]Sheet 1'!$A:$AN,AI$1,0)</f>
        <v>Patient Safety</v>
      </c>
      <c r="AJ541" s="1" t="str">
        <f>VLOOKUP($A541,'[1]Sheet 1'!$A:$AN,AJ$1,0)</f>
        <v>Safety Communication and Governance</v>
      </c>
      <c r="AK541" s="1" t="e">
        <f>VLOOKUP($A541,'[1]Sheet 1'!$A:$AN,AK$1,0)</f>
        <v>#REF!</v>
      </c>
      <c r="AL541" s="1" t="e">
        <f>VLOOKUP($A541,'[1]Sheet 1'!$A:$AN,AL$1,0)</f>
        <v>#REF!</v>
      </c>
      <c r="AM541" s="1" t="e">
        <f>VLOOKUP($A541,'[1]Sheet 1'!$A:$AN,AM$1,0)</f>
        <v>#REF!</v>
      </c>
      <c r="AN541" s="1" t="e">
        <f>VLOOKUP($A541,'[1]Sheet 1'!$A:$AN,AN$1,0)</f>
        <v>#REF!</v>
      </c>
      <c r="AO541" s="22" t="s">
        <v>2234</v>
      </c>
      <c r="AQ541" s="22" t="s">
        <v>2233</v>
      </c>
      <c r="AR541" s="1" t="s">
        <v>138</v>
      </c>
      <c r="AS541" s="1" t="s">
        <v>139</v>
      </c>
      <c r="AT541" s="1" t="s">
        <v>171</v>
      </c>
      <c r="AU541" s="1" t="s">
        <v>134</v>
      </c>
      <c r="AV541" s="1" t="s">
        <v>140</v>
      </c>
      <c r="AW541" s="1" t="s">
        <v>141</v>
      </c>
      <c r="AX541" s="1" t="s">
        <v>173</v>
      </c>
      <c r="AY541" s="22" t="s">
        <v>2235</v>
      </c>
      <c r="BM541" s="29">
        <v>42361.24</v>
      </c>
      <c r="BO541" s="29">
        <v>42361.24</v>
      </c>
      <c r="CT541" s="1" t="s">
        <v>472</v>
      </c>
      <c r="DB541" s="29">
        <v>42361.24</v>
      </c>
      <c r="DE541" s="22" t="s">
        <v>477</v>
      </c>
      <c r="DI541" s="22" t="s">
        <v>351</v>
      </c>
    </row>
    <row r="542" ht="14" hidden="1" customHeight="1" spans="1:114">
      <c r="A542" s="1" t="s">
        <v>2236</v>
      </c>
      <c r="B542" s="1" t="s">
        <v>2233</v>
      </c>
      <c r="C542" s="1" t="s">
        <v>2234</v>
      </c>
      <c r="D542" s="1" t="s">
        <v>477</v>
      </c>
      <c r="E542" s="1" t="s">
        <v>149</v>
      </c>
      <c r="F542" s="1" t="s">
        <v>128</v>
      </c>
      <c r="G542" s="1" t="s">
        <v>197</v>
      </c>
      <c r="H542" s="1" t="s">
        <v>2237</v>
      </c>
      <c r="I542" s="1">
        <v>0</v>
      </c>
      <c r="J542" s="1">
        <v>0</v>
      </c>
      <c r="K542" s="1">
        <f t="shared" si="193"/>
        <v>0</v>
      </c>
      <c r="L542" s="7">
        <f t="shared" si="194"/>
        <v>0</v>
      </c>
      <c r="M542" s="1">
        <f t="shared" si="195"/>
        <v>0</v>
      </c>
      <c r="N542" s="13">
        <f t="shared" si="196"/>
        <v>0.04236124</v>
      </c>
      <c r="P542" s="1">
        <f t="shared" si="197"/>
        <v>0</v>
      </c>
      <c r="Q542" s="1">
        <v>0</v>
      </c>
      <c r="S542" s="1" t="s">
        <v>130</v>
      </c>
      <c r="T542" s="1" t="str">
        <f>VLOOKUP($A542,'[1]Sheet 1'!$A:$AN,T$1,0)</f>
        <v>No</v>
      </c>
      <c r="U542" s="1" t="s">
        <v>131</v>
      </c>
      <c r="V542" s="1" t="s">
        <v>171</v>
      </c>
      <c r="W542" s="1" t="s">
        <v>171</v>
      </c>
      <c r="X542" s="1" t="s">
        <v>134</v>
      </c>
      <c r="Y542" s="1" t="str">
        <f>VLOOKUP($A542,'[1]Sheet 1'!$A:$AN,Y$1,0)</f>
        <v>Proposed Plan</v>
      </c>
      <c r="Z542" s="1" t="str">
        <f>VLOOKUP($A542,'[1]Sheet 1'!$A:$AN,Z$1,0)</f>
        <v>Mylan Data Migration</v>
      </c>
      <c r="AA542" s="1" t="s">
        <v>131</v>
      </c>
      <c r="AB542" s="1" t="s">
        <v>529</v>
      </c>
      <c r="AC542" s="1" t="s">
        <v>159</v>
      </c>
      <c r="AD542" s="1" t="str">
        <f>VLOOKUP($A542,'[1]Sheet 1'!$A:$AN,AD$1,0)</f>
        <v>2020 End</v>
      </c>
      <c r="AE542" s="1" t="str">
        <f>VLOOKUP($A542,'[1]Sheet 1'!$A:$AN,AE$1,0)</f>
        <v>PPM - Not Available in Horizon</v>
      </c>
      <c r="AF542" s="1" t="s">
        <v>171</v>
      </c>
      <c r="AG542" s="1" t="str">
        <f>VLOOKUP($A542,'[1]Sheet 1'!$A:$AN,AG$1,0)</f>
        <v>Compliance</v>
      </c>
      <c r="AH542" s="1" t="str">
        <f>VLOOKUP($A542,'[1]Sheet 1'!$A:$AN,AH$1,0)</f>
        <v>Data migration</v>
      </c>
      <c r="AI542" s="1" t="str">
        <f>VLOOKUP($A542,'[1]Sheet 1'!$A:$AN,AI$1,0)</f>
        <v>Patient Safety</v>
      </c>
      <c r="AJ542" s="1" t="str">
        <f>VLOOKUP($A542,'[1]Sheet 1'!$A:$AN,AJ$1,0)</f>
        <v>Safety Communication and Governance</v>
      </c>
      <c r="AK542" s="1" t="e">
        <f>VLOOKUP($A542,'[1]Sheet 1'!$A:$AN,AK$1,0)</f>
        <v>#REF!</v>
      </c>
      <c r="AL542" s="1" t="e">
        <f>VLOOKUP($A542,'[1]Sheet 1'!$A:$AN,AL$1,0)</f>
        <v>#REF!</v>
      </c>
      <c r="AM542" s="1" t="e">
        <f>VLOOKUP($A542,'[1]Sheet 1'!$A:$AN,AM$1,0)</f>
        <v>#REF!</v>
      </c>
      <c r="AN542" s="1" t="e">
        <f>VLOOKUP($A542,'[1]Sheet 1'!$A:$AN,AN$1,0)</f>
        <v>#REF!</v>
      </c>
      <c r="AO542" s="22" t="s">
        <v>2234</v>
      </c>
      <c r="AW542" s="1" t="s">
        <v>141</v>
      </c>
      <c r="AZ542" s="22" t="s">
        <v>2237</v>
      </c>
      <c r="BA542" s="1" t="s">
        <v>2235</v>
      </c>
      <c r="BB542" s="1" t="s">
        <v>204</v>
      </c>
      <c r="BC542" s="1" t="s">
        <v>134</v>
      </c>
      <c r="BD542" s="1" t="s">
        <v>131</v>
      </c>
      <c r="BE542" s="22" t="s">
        <v>2238</v>
      </c>
      <c r="BF542" s="1" t="s">
        <v>138</v>
      </c>
      <c r="BG542" s="1" t="s">
        <v>152</v>
      </c>
      <c r="BH542" s="1" t="s">
        <v>152</v>
      </c>
      <c r="BM542" s="29">
        <v>42361.24</v>
      </c>
      <c r="BO542" s="29">
        <v>42361.24</v>
      </c>
      <c r="DB542" s="29">
        <v>42361.24</v>
      </c>
      <c r="DF542" s="22" t="s">
        <v>477</v>
      </c>
      <c r="DJ542" s="22" t="s">
        <v>1175</v>
      </c>
    </row>
    <row r="543" ht="14" customHeight="1" spans="1:113">
      <c r="A543" s="1">
        <v>18013</v>
      </c>
      <c r="B543" s="1" t="s">
        <v>2239</v>
      </c>
      <c r="C543" s="1" t="s">
        <v>2240</v>
      </c>
      <c r="D543" s="1" t="s">
        <v>351</v>
      </c>
      <c r="E543" s="1" t="s">
        <v>127</v>
      </c>
      <c r="F543" s="1" t="s">
        <v>128</v>
      </c>
      <c r="G543" s="1" t="s">
        <v>197</v>
      </c>
      <c r="H543" s="1">
        <v>0</v>
      </c>
      <c r="I543" s="1">
        <v>0</v>
      </c>
      <c r="J543" s="1">
        <v>0</v>
      </c>
      <c r="K543" s="7">
        <f t="shared" si="193"/>
        <v>0</v>
      </c>
      <c r="L543" s="7">
        <f t="shared" si="194"/>
        <v>46666.65</v>
      </c>
      <c r="M543" s="1">
        <f t="shared" si="195"/>
        <v>0</v>
      </c>
      <c r="N543" s="13">
        <f t="shared" si="196"/>
        <v>0.04666665</v>
      </c>
      <c r="P543" s="1">
        <f t="shared" si="197"/>
        <v>0</v>
      </c>
      <c r="Q543" s="1">
        <v>0</v>
      </c>
      <c r="S543" s="1" t="s">
        <v>130</v>
      </c>
      <c r="T543" s="1" t="str">
        <f>VLOOKUP($A543,'[1]Sheet 1'!$A:$AN,T$1,0)</f>
        <v>No</v>
      </c>
      <c r="U543" s="1" t="s">
        <v>131</v>
      </c>
      <c r="V543" s="1" t="s">
        <v>132</v>
      </c>
      <c r="W543" s="1" t="s">
        <v>133</v>
      </c>
      <c r="X543" s="1" t="s">
        <v>134</v>
      </c>
      <c r="Y543" s="1" t="str">
        <f>VLOOKUP($A543,'[1]Sheet 1'!$A:$AN,Y$1,0)</f>
        <v>Proposed Plan</v>
      </c>
      <c r="Z543" s="1" t="str">
        <f>VLOOKUP($A543,'[1]Sheet 1'!$A:$AN,Z$1,0)</f>
        <v>GGO ISO SharePoint</v>
      </c>
      <c r="AA543" s="1" t="s">
        <v>131</v>
      </c>
      <c r="AB543" s="1" t="s">
        <v>529</v>
      </c>
      <c r="AC543" s="1" t="s">
        <v>159</v>
      </c>
      <c r="AD543" s="1" t="str">
        <f>VLOOKUP($A543,'[1]Sheet 1'!$A:$AN,AD$1,0)</f>
        <v>TO Be Updated</v>
      </c>
      <c r="AE543" s="1" t="str">
        <f>VLOOKUP($A543,'[1]Sheet 1'!$A:$AN,AE$1,0)</f>
        <v>SONAR - Available in Horizon</v>
      </c>
      <c r="AF543" s="1" t="s">
        <v>137</v>
      </c>
      <c r="AG543" s="1" t="str">
        <f>VLOOKUP($A543,'[1]Sheet 1'!$A:$AN,AG$1,0)</f>
        <v>TO Be Updated</v>
      </c>
      <c r="AH543" s="1" t="str">
        <f>VLOOKUP($A543,'[1]Sheet 1'!$A:$AN,AH$1,0)</f>
        <v>TO Be Updated</v>
      </c>
      <c r="AI543" s="1" t="str">
        <f>VLOOKUP($A543,'[1]Sheet 1'!$A:$AN,AI$1,0)</f>
        <v>TO Be Updated</v>
      </c>
      <c r="AJ543" s="1" t="str">
        <f>VLOOKUP($A543,'[1]Sheet 1'!$A:$AN,AJ$1,0)</f>
        <v>TO Be Updated</v>
      </c>
      <c r="AK543" s="1" t="e">
        <f>VLOOKUP($A543,'[1]Sheet 1'!$A:$AN,AK$1,0)</f>
        <v>#REF!</v>
      </c>
      <c r="AL543" s="1" t="e">
        <f>VLOOKUP($A543,'[1]Sheet 1'!$A:$AN,AL$1,0)</f>
        <v>#REF!</v>
      </c>
      <c r="AM543" s="1" t="e">
        <f>VLOOKUP($A543,'[1]Sheet 1'!$A:$AN,AM$1,0)</f>
        <v>#REF!</v>
      </c>
      <c r="AN543" s="1" t="e">
        <f>VLOOKUP($A543,'[1]Sheet 1'!$A:$AN,AN$1,0)</f>
        <v>#REF!</v>
      </c>
      <c r="AO543" s="22" t="s">
        <v>2240</v>
      </c>
      <c r="AQ543" s="22" t="s">
        <v>2239</v>
      </c>
      <c r="AR543" s="1" t="s">
        <v>570</v>
      </c>
      <c r="AS543" s="1" t="s">
        <v>139</v>
      </c>
      <c r="AT543" s="1" t="s">
        <v>132</v>
      </c>
      <c r="AU543" s="1" t="s">
        <v>134</v>
      </c>
      <c r="AV543" s="1" t="s">
        <v>140</v>
      </c>
      <c r="AW543" s="1" t="s">
        <v>141</v>
      </c>
      <c r="AX543" s="1" t="s">
        <v>173</v>
      </c>
      <c r="AY543" s="22" t="s">
        <v>2241</v>
      </c>
      <c r="BI543" s="23">
        <v>43831</v>
      </c>
      <c r="BJ543" s="23">
        <v>44012</v>
      </c>
      <c r="CD543" s="29">
        <v>46666.65</v>
      </c>
      <c r="CT543" s="1" t="s">
        <v>472</v>
      </c>
      <c r="CU543" s="29">
        <v>46666.65</v>
      </c>
      <c r="CW543" s="29">
        <v>6666.67</v>
      </c>
      <c r="CX543" s="29">
        <v>20000.01</v>
      </c>
      <c r="CY543" s="29">
        <v>19999.97</v>
      </c>
      <c r="DB543" s="29">
        <v>46666.65</v>
      </c>
      <c r="DE543" s="22" t="s">
        <v>351</v>
      </c>
      <c r="DI543" s="22" t="s">
        <v>351</v>
      </c>
    </row>
    <row r="544" ht="14" hidden="1" customHeight="1" spans="1:114">
      <c r="A544" s="1" t="s">
        <v>2242</v>
      </c>
      <c r="B544" s="1" t="s">
        <v>2239</v>
      </c>
      <c r="C544" s="1" t="s">
        <v>2240</v>
      </c>
      <c r="D544" s="1" t="s">
        <v>351</v>
      </c>
      <c r="E544" s="1" t="s">
        <v>149</v>
      </c>
      <c r="F544" s="1" t="s">
        <v>128</v>
      </c>
      <c r="G544" s="1" t="s">
        <v>197</v>
      </c>
      <c r="H544" s="1" t="s">
        <v>2243</v>
      </c>
      <c r="I544" s="1">
        <v>0</v>
      </c>
      <c r="J544" s="1">
        <v>0</v>
      </c>
      <c r="K544" s="1">
        <f t="shared" si="193"/>
        <v>0</v>
      </c>
      <c r="L544" s="7">
        <f t="shared" si="194"/>
        <v>46666.65</v>
      </c>
      <c r="M544" s="1">
        <f t="shared" si="195"/>
        <v>0</v>
      </c>
      <c r="N544" s="13">
        <f t="shared" si="196"/>
        <v>0.04666665</v>
      </c>
      <c r="P544" s="1">
        <f t="shared" si="197"/>
        <v>0</v>
      </c>
      <c r="Q544" s="1">
        <v>0</v>
      </c>
      <c r="S544" s="1" t="s">
        <v>130</v>
      </c>
      <c r="T544" s="1" t="str">
        <f>VLOOKUP($A544,'[1]Sheet 1'!$A:$AN,T$1,0)</f>
        <v>No</v>
      </c>
      <c r="U544" s="1" t="s">
        <v>131</v>
      </c>
      <c r="V544" s="1" t="s">
        <v>132</v>
      </c>
      <c r="W544" s="1" t="s">
        <v>133</v>
      </c>
      <c r="X544" s="1" t="s">
        <v>134</v>
      </c>
      <c r="Y544" s="1" t="str">
        <f>VLOOKUP($A544,'[1]Sheet 1'!$A:$AN,Y$1,0)</f>
        <v>Proposed Plan</v>
      </c>
      <c r="Z544" s="1" t="str">
        <f>VLOOKUP($A544,'[1]Sheet 1'!$A:$AN,Z$1,0)</f>
        <v>GGO ISO SharePoint</v>
      </c>
      <c r="AA544" s="1" t="s">
        <v>131</v>
      </c>
      <c r="AB544" s="1" t="s">
        <v>529</v>
      </c>
      <c r="AC544" s="1" t="s">
        <v>159</v>
      </c>
      <c r="AD544" s="1" t="str">
        <f>VLOOKUP($A544,'[1]Sheet 1'!$A:$AN,AD$1,0)</f>
        <v>TO Be Updated</v>
      </c>
      <c r="AE544" s="1" t="str">
        <f>VLOOKUP($A544,'[1]Sheet 1'!$A:$AN,AE$1,0)</f>
        <v>SONAR - Available in Horizon</v>
      </c>
      <c r="AF544" s="1" t="s">
        <v>137</v>
      </c>
      <c r="AG544" s="1" t="str">
        <f>VLOOKUP($A544,'[1]Sheet 1'!$A:$AN,AG$1,0)</f>
        <v>TO Be Updated</v>
      </c>
      <c r="AH544" s="1" t="str">
        <f>VLOOKUP($A544,'[1]Sheet 1'!$A:$AN,AH$1,0)</f>
        <v>TO Be Updated</v>
      </c>
      <c r="AI544" s="1" t="str">
        <f>VLOOKUP($A544,'[1]Sheet 1'!$A:$AN,AI$1,0)</f>
        <v>TO Be Updated</v>
      </c>
      <c r="AJ544" s="1" t="str">
        <f>VLOOKUP($A544,'[1]Sheet 1'!$A:$AN,AJ$1,0)</f>
        <v>TO Be Updated</v>
      </c>
      <c r="AK544" s="1" t="e">
        <f>VLOOKUP($A544,'[1]Sheet 1'!$A:$AN,AK$1,0)</f>
        <v>#REF!</v>
      </c>
      <c r="AL544" s="1" t="e">
        <f>VLOOKUP($A544,'[1]Sheet 1'!$A:$AN,AL$1,0)</f>
        <v>#REF!</v>
      </c>
      <c r="AM544" s="1" t="e">
        <f>VLOOKUP($A544,'[1]Sheet 1'!$A:$AN,AM$1,0)</f>
        <v>#REF!</v>
      </c>
      <c r="AN544" s="1" t="e">
        <f>VLOOKUP($A544,'[1]Sheet 1'!$A:$AN,AN$1,0)</f>
        <v>#REF!</v>
      </c>
      <c r="AO544" s="22" t="s">
        <v>2240</v>
      </c>
      <c r="AW544" s="1" t="s">
        <v>141</v>
      </c>
      <c r="AZ544" s="22" t="s">
        <v>2243</v>
      </c>
      <c r="BA544" s="1" t="s">
        <v>2244</v>
      </c>
      <c r="BB544" s="1" t="s">
        <v>232</v>
      </c>
      <c r="BC544" s="1" t="s">
        <v>537</v>
      </c>
      <c r="BD544" s="1" t="s">
        <v>466</v>
      </c>
      <c r="BF544" s="1" t="s">
        <v>258</v>
      </c>
      <c r="BG544" s="1" t="s">
        <v>152</v>
      </c>
      <c r="BH544" s="1" t="s">
        <v>152</v>
      </c>
      <c r="BI544" s="23">
        <v>43831</v>
      </c>
      <c r="BJ544" s="23">
        <v>44012</v>
      </c>
      <c r="CD544" s="29">
        <v>46666.65</v>
      </c>
      <c r="CU544" s="29">
        <v>46666.65</v>
      </c>
      <c r="CW544" s="29">
        <v>6666.67</v>
      </c>
      <c r="CX544" s="29">
        <v>20000.01</v>
      </c>
      <c r="CY544" s="29">
        <v>19999.97</v>
      </c>
      <c r="DB544" s="29">
        <v>46666.65</v>
      </c>
      <c r="DF544" s="22" t="s">
        <v>351</v>
      </c>
      <c r="DJ544" s="22" t="s">
        <v>351</v>
      </c>
    </row>
    <row r="545" ht="14" customHeight="1" spans="1:113">
      <c r="A545" s="1">
        <v>18021</v>
      </c>
      <c r="B545" s="1" t="s">
        <v>2245</v>
      </c>
      <c r="C545" s="1" t="s">
        <v>2246</v>
      </c>
      <c r="D545" s="1" t="s">
        <v>2247</v>
      </c>
      <c r="E545" s="1" t="s">
        <v>127</v>
      </c>
      <c r="F545" s="1" t="s">
        <v>128</v>
      </c>
      <c r="G545" s="1" t="s">
        <v>197</v>
      </c>
      <c r="H545" s="1">
        <v>0</v>
      </c>
      <c r="I545" s="1">
        <v>0</v>
      </c>
      <c r="J545" s="1">
        <v>0</v>
      </c>
      <c r="K545" s="7">
        <f t="shared" si="193"/>
        <v>0</v>
      </c>
      <c r="L545" s="7">
        <f t="shared" si="194"/>
        <v>233333.35</v>
      </c>
      <c r="M545" s="1">
        <f t="shared" si="195"/>
        <v>0</v>
      </c>
      <c r="N545" s="13">
        <f t="shared" si="196"/>
        <v>0.23333335</v>
      </c>
      <c r="P545" s="1">
        <f t="shared" si="197"/>
        <v>0</v>
      </c>
      <c r="Q545" s="1">
        <v>0</v>
      </c>
      <c r="S545" s="1" t="s">
        <v>130</v>
      </c>
      <c r="T545" s="1" t="str">
        <f>VLOOKUP($A545,'[1]Sheet 1'!$A:$AN,T$1,0)</f>
        <v>No</v>
      </c>
      <c r="U545" s="1" t="s">
        <v>131</v>
      </c>
      <c r="V545" s="1" t="s">
        <v>132</v>
      </c>
      <c r="W545" s="1" t="s">
        <v>133</v>
      </c>
      <c r="X545" s="1" t="s">
        <v>134</v>
      </c>
      <c r="Y545" s="1" t="str">
        <f>VLOOKUP($A545,'[1]Sheet 1'!$A:$AN,Y$1,0)</f>
        <v>Proposed Plan</v>
      </c>
      <c r="Z545" s="1" t="str">
        <f>VLOOKUP($A545,'[1]Sheet 1'!$A:$AN,Z$1,0)</f>
        <v>PV Reports 2</v>
      </c>
      <c r="AA545" s="1" t="s">
        <v>131</v>
      </c>
      <c r="AB545" s="1" t="s">
        <v>529</v>
      </c>
      <c r="AC545" s="1" t="s">
        <v>159</v>
      </c>
      <c r="AD545" s="1" t="str">
        <f>VLOOKUP($A545,'[1]Sheet 1'!$A:$AN,AD$1,0)</f>
        <v>TO Be Updated</v>
      </c>
      <c r="AE545" s="1" t="str">
        <f>VLOOKUP($A545,'[1]Sheet 1'!$A:$AN,AE$1,0)</f>
        <v>SONAR - Available in Horizon</v>
      </c>
      <c r="AF545" s="1" t="s">
        <v>137</v>
      </c>
      <c r="AG545" s="1" t="str">
        <f>VLOOKUP($A545,'[1]Sheet 1'!$A:$AN,AG$1,0)</f>
        <v>TO Be Updated</v>
      </c>
      <c r="AH545" s="1" t="str">
        <f>VLOOKUP($A545,'[1]Sheet 1'!$A:$AN,AH$1,0)</f>
        <v>TO Be Updated</v>
      </c>
      <c r="AI545" s="1" t="str">
        <f>VLOOKUP($A545,'[1]Sheet 1'!$A:$AN,AI$1,0)</f>
        <v>TO Be Updated</v>
      </c>
      <c r="AJ545" s="1" t="str">
        <f>VLOOKUP($A545,'[1]Sheet 1'!$A:$AN,AJ$1,0)</f>
        <v>TO Be Updated</v>
      </c>
      <c r="AK545" s="1" t="e">
        <f>VLOOKUP($A545,'[1]Sheet 1'!$A:$AN,AK$1,0)</f>
        <v>#REF!</v>
      </c>
      <c r="AL545" s="1" t="e">
        <f>VLOOKUP($A545,'[1]Sheet 1'!$A:$AN,AL$1,0)</f>
        <v>#REF!</v>
      </c>
      <c r="AM545" s="1" t="e">
        <f>VLOOKUP($A545,'[1]Sheet 1'!$A:$AN,AM$1,0)</f>
        <v>#REF!</v>
      </c>
      <c r="AN545" s="1" t="e">
        <f>VLOOKUP($A545,'[1]Sheet 1'!$A:$AN,AN$1,0)</f>
        <v>#REF!</v>
      </c>
      <c r="AO545" s="22" t="s">
        <v>2246</v>
      </c>
      <c r="AQ545" s="22" t="s">
        <v>2245</v>
      </c>
      <c r="AR545" s="1" t="s">
        <v>570</v>
      </c>
      <c r="AS545" s="1" t="s">
        <v>139</v>
      </c>
      <c r="AT545" s="1" t="s">
        <v>132</v>
      </c>
      <c r="AU545" s="1" t="s">
        <v>134</v>
      </c>
      <c r="AV545" s="1" t="s">
        <v>140</v>
      </c>
      <c r="AW545" s="1" t="s">
        <v>141</v>
      </c>
      <c r="AX545" s="1" t="s">
        <v>173</v>
      </c>
      <c r="AY545" s="22" t="s">
        <v>2248</v>
      </c>
      <c r="BI545" s="23">
        <v>43831</v>
      </c>
      <c r="BJ545" s="23">
        <v>44012</v>
      </c>
      <c r="CD545" s="29">
        <v>233333.35</v>
      </c>
      <c r="CT545" s="1" t="s">
        <v>472</v>
      </c>
      <c r="CU545" s="29">
        <v>233333.35</v>
      </c>
      <c r="CW545" s="29">
        <v>33333.33</v>
      </c>
      <c r="CX545" s="29">
        <v>99999.99</v>
      </c>
      <c r="CY545" s="29">
        <v>100000.03</v>
      </c>
      <c r="DB545" s="29">
        <v>233333.35</v>
      </c>
      <c r="DE545" s="22" t="s">
        <v>2247</v>
      </c>
      <c r="DI545" s="22" t="s">
        <v>351</v>
      </c>
    </row>
    <row r="546" ht="14" hidden="1" customHeight="1" spans="1:114">
      <c r="A546" s="1" t="s">
        <v>2249</v>
      </c>
      <c r="B546" s="1" t="s">
        <v>2245</v>
      </c>
      <c r="C546" s="1" t="s">
        <v>2246</v>
      </c>
      <c r="D546" s="1" t="s">
        <v>2247</v>
      </c>
      <c r="E546" s="1" t="s">
        <v>149</v>
      </c>
      <c r="F546" s="1" t="s">
        <v>128</v>
      </c>
      <c r="G546" s="1" t="s">
        <v>197</v>
      </c>
      <c r="H546" s="1" t="s">
        <v>2250</v>
      </c>
      <c r="I546" s="1">
        <v>0</v>
      </c>
      <c r="J546" s="1">
        <v>0</v>
      </c>
      <c r="K546" s="1">
        <f t="shared" si="193"/>
        <v>0</v>
      </c>
      <c r="L546" s="7">
        <f t="shared" si="194"/>
        <v>233333.35</v>
      </c>
      <c r="M546" s="1">
        <f t="shared" si="195"/>
        <v>0</v>
      </c>
      <c r="N546" s="13">
        <f t="shared" si="196"/>
        <v>0.23333335</v>
      </c>
      <c r="P546" s="1">
        <f t="shared" si="197"/>
        <v>0</v>
      </c>
      <c r="Q546" s="1">
        <v>0</v>
      </c>
      <c r="S546" s="1" t="s">
        <v>130</v>
      </c>
      <c r="T546" s="1" t="str">
        <f>VLOOKUP($A546,'[1]Sheet 1'!$A:$AN,T$1,0)</f>
        <v>No</v>
      </c>
      <c r="U546" s="1" t="s">
        <v>131</v>
      </c>
      <c r="V546" s="1" t="s">
        <v>132</v>
      </c>
      <c r="W546" s="1" t="s">
        <v>133</v>
      </c>
      <c r="X546" s="1" t="s">
        <v>134</v>
      </c>
      <c r="Y546" s="1" t="str">
        <f>VLOOKUP($A546,'[1]Sheet 1'!$A:$AN,Y$1,0)</f>
        <v>Proposed Plan</v>
      </c>
      <c r="Z546" s="1" t="str">
        <f>VLOOKUP($A546,'[1]Sheet 1'!$A:$AN,Z$1,0)</f>
        <v>PV Reports Enhancements</v>
      </c>
      <c r="AA546" s="1" t="s">
        <v>131</v>
      </c>
      <c r="AB546" s="1" t="s">
        <v>529</v>
      </c>
      <c r="AC546" s="1" t="s">
        <v>159</v>
      </c>
      <c r="AD546" s="1" t="str">
        <f>VLOOKUP($A546,'[1]Sheet 1'!$A:$AN,AD$1,0)</f>
        <v>TO Be Updated</v>
      </c>
      <c r="AE546" s="1" t="str">
        <f>VLOOKUP($A546,'[1]Sheet 1'!$A:$AN,AE$1,0)</f>
        <v>SONAR - Available in Horizon</v>
      </c>
      <c r="AF546" s="1" t="s">
        <v>137</v>
      </c>
      <c r="AG546" s="1" t="str">
        <f>VLOOKUP($A546,'[1]Sheet 1'!$A:$AN,AG$1,0)</f>
        <v>TO Be Updated</v>
      </c>
      <c r="AH546" s="1" t="str">
        <f>VLOOKUP($A546,'[1]Sheet 1'!$A:$AN,AH$1,0)</f>
        <v>TO Be Updated</v>
      </c>
      <c r="AI546" s="1" t="str">
        <f>VLOOKUP($A546,'[1]Sheet 1'!$A:$AN,AI$1,0)</f>
        <v>TO Be Updated</v>
      </c>
      <c r="AJ546" s="1" t="str">
        <f>VLOOKUP($A546,'[1]Sheet 1'!$A:$AN,AJ$1,0)</f>
        <v>TO Be Updated</v>
      </c>
      <c r="AK546" s="1" t="e">
        <f>VLOOKUP($A546,'[1]Sheet 1'!$A:$AN,AK$1,0)</f>
        <v>#REF!</v>
      </c>
      <c r="AL546" s="1" t="e">
        <f>VLOOKUP($A546,'[1]Sheet 1'!$A:$AN,AL$1,0)</f>
        <v>#REF!</v>
      </c>
      <c r="AM546" s="1" t="e">
        <f>VLOOKUP($A546,'[1]Sheet 1'!$A:$AN,AM$1,0)</f>
        <v>#REF!</v>
      </c>
      <c r="AN546" s="1" t="e">
        <f>VLOOKUP($A546,'[1]Sheet 1'!$A:$AN,AN$1,0)</f>
        <v>#REF!</v>
      </c>
      <c r="AO546" s="22" t="s">
        <v>2251</v>
      </c>
      <c r="AW546" s="1" t="s">
        <v>141</v>
      </c>
      <c r="AZ546" s="22" t="s">
        <v>2250</v>
      </c>
      <c r="BA546" s="1" t="s">
        <v>2252</v>
      </c>
      <c r="BB546" s="1" t="s">
        <v>232</v>
      </c>
      <c r="BD546" s="1" t="s">
        <v>131</v>
      </c>
      <c r="BE546" s="22" t="s">
        <v>2253</v>
      </c>
      <c r="BF546" s="1" t="s">
        <v>258</v>
      </c>
      <c r="BG546" s="1" t="s">
        <v>152</v>
      </c>
      <c r="BH546" s="1" t="s">
        <v>152</v>
      </c>
      <c r="BI546" s="23">
        <v>43831</v>
      </c>
      <c r="BJ546" s="23">
        <v>44012</v>
      </c>
      <c r="CD546" s="29">
        <v>233333.35</v>
      </c>
      <c r="CU546" s="29">
        <v>233333.35</v>
      </c>
      <c r="CW546" s="29">
        <v>33333.33</v>
      </c>
      <c r="CX546" s="29">
        <v>99999.99</v>
      </c>
      <c r="CY546" s="29">
        <v>100000.03</v>
      </c>
      <c r="DB546" s="29">
        <v>233333.35</v>
      </c>
      <c r="DF546" s="22" t="s">
        <v>2247</v>
      </c>
      <c r="DJ546" s="22" t="s">
        <v>2247</v>
      </c>
    </row>
    <row r="547" ht="14" customHeight="1" spans="1:113">
      <c r="A547" s="1">
        <v>18023</v>
      </c>
      <c r="B547" s="1" t="s">
        <v>2254</v>
      </c>
      <c r="C547" s="1" t="s">
        <v>2255</v>
      </c>
      <c r="D547" s="1" t="s">
        <v>2247</v>
      </c>
      <c r="E547" s="1" t="s">
        <v>127</v>
      </c>
      <c r="F547" s="1" t="s">
        <v>128</v>
      </c>
      <c r="G547" s="1" t="s">
        <v>197</v>
      </c>
      <c r="H547" s="1">
        <v>0</v>
      </c>
      <c r="I547" s="1">
        <v>0</v>
      </c>
      <c r="J547" s="1">
        <v>0</v>
      </c>
      <c r="K547" s="7">
        <f t="shared" si="193"/>
        <v>0</v>
      </c>
      <c r="L547" s="7">
        <f t="shared" si="194"/>
        <v>75833.35</v>
      </c>
      <c r="M547" s="1">
        <f t="shared" si="195"/>
        <v>0</v>
      </c>
      <c r="N547" s="13">
        <f t="shared" si="196"/>
        <v>0.07583335</v>
      </c>
      <c r="P547" s="1">
        <f t="shared" si="197"/>
        <v>0</v>
      </c>
      <c r="Q547" s="1">
        <v>0</v>
      </c>
      <c r="S547" s="1" t="s">
        <v>130</v>
      </c>
      <c r="T547" s="1" t="str">
        <f>VLOOKUP($A547,'[1]Sheet 1'!$A:$AN,T$1,0)</f>
        <v>No</v>
      </c>
      <c r="U547" s="1" t="s">
        <v>131</v>
      </c>
      <c r="V547" s="1" t="s">
        <v>171</v>
      </c>
      <c r="W547" s="1" t="s">
        <v>171</v>
      </c>
      <c r="X547" s="1" t="s">
        <v>134</v>
      </c>
      <c r="Y547" s="1" t="str">
        <f>VLOOKUP($A547,'[1]Sheet 1'!$A:$AN,Y$1,0)</f>
        <v>Proposed Plan</v>
      </c>
      <c r="Z547" s="1" t="str">
        <f>VLOOKUP($A547,'[1]Sheet 1'!$A:$AN,Z$1,0)</f>
        <v>WHO DD B3</v>
      </c>
      <c r="AA547" s="1" t="s">
        <v>131</v>
      </c>
      <c r="AB547" s="1" t="s">
        <v>529</v>
      </c>
      <c r="AC547" s="1" t="s">
        <v>159</v>
      </c>
      <c r="AD547" s="1" t="str">
        <f>VLOOKUP($A547,'[1]Sheet 1'!$A:$AN,AD$1,0)</f>
        <v>TO Be Updated</v>
      </c>
      <c r="AE547" s="1" t="str">
        <f>VLOOKUP($A547,'[1]Sheet 1'!$A:$AN,AE$1,0)</f>
        <v>SONAR - Available in Horizon</v>
      </c>
      <c r="AF547" s="1" t="s">
        <v>171</v>
      </c>
      <c r="AG547" s="1" t="str">
        <f>VLOOKUP($A547,'[1]Sheet 1'!$A:$AN,AG$1,0)</f>
        <v>TO Be Updated</v>
      </c>
      <c r="AH547" s="1" t="str">
        <f>VLOOKUP($A547,'[1]Sheet 1'!$A:$AN,AH$1,0)</f>
        <v>TO Be Updated</v>
      </c>
      <c r="AI547" s="1" t="str">
        <f>VLOOKUP($A547,'[1]Sheet 1'!$A:$AN,AI$1,0)</f>
        <v>TO Be Updated</v>
      </c>
      <c r="AJ547" s="1" t="str">
        <f>VLOOKUP($A547,'[1]Sheet 1'!$A:$AN,AJ$1,0)</f>
        <v>TO Be Updated</v>
      </c>
      <c r="AK547" s="1" t="e">
        <f>VLOOKUP($A547,'[1]Sheet 1'!$A:$AN,AK$1,0)</f>
        <v>#REF!</v>
      </c>
      <c r="AL547" s="1" t="e">
        <f>VLOOKUP($A547,'[1]Sheet 1'!$A:$AN,AL$1,0)</f>
        <v>#REF!</v>
      </c>
      <c r="AM547" s="1" t="e">
        <f>VLOOKUP($A547,'[1]Sheet 1'!$A:$AN,AM$1,0)</f>
        <v>#REF!</v>
      </c>
      <c r="AN547" s="1" t="e">
        <f>VLOOKUP($A547,'[1]Sheet 1'!$A:$AN,AN$1,0)</f>
        <v>#REF!</v>
      </c>
      <c r="AO547" s="22" t="s">
        <v>2255</v>
      </c>
      <c r="AQ547" s="22" t="s">
        <v>2254</v>
      </c>
      <c r="AR547" s="1" t="s">
        <v>570</v>
      </c>
      <c r="AS547" s="1" t="s">
        <v>139</v>
      </c>
      <c r="AT547" s="1" t="s">
        <v>171</v>
      </c>
      <c r="AU547" s="1" t="s">
        <v>134</v>
      </c>
      <c r="AV547" s="1" t="s">
        <v>140</v>
      </c>
      <c r="AW547" s="1" t="s">
        <v>141</v>
      </c>
      <c r="AX547" s="1" t="s">
        <v>173</v>
      </c>
      <c r="AY547" s="22" t="s">
        <v>2256</v>
      </c>
      <c r="BI547" s="23">
        <v>43831</v>
      </c>
      <c r="BJ547" s="23">
        <v>44012</v>
      </c>
      <c r="CD547" s="29">
        <v>75833.35</v>
      </c>
      <c r="CT547" s="1" t="s">
        <v>472</v>
      </c>
      <c r="CU547" s="29">
        <v>75833.35</v>
      </c>
      <c r="CW547" s="29">
        <v>10833.33</v>
      </c>
      <c r="CX547" s="29">
        <v>32499.99</v>
      </c>
      <c r="CY547" s="29">
        <v>32500.03</v>
      </c>
      <c r="DB547" s="29">
        <v>75833.35</v>
      </c>
      <c r="DE547" s="22" t="s">
        <v>2247</v>
      </c>
      <c r="DI547" s="22" t="s">
        <v>351</v>
      </c>
    </row>
    <row r="548" ht="14" hidden="1" customHeight="1" spans="1:114">
      <c r="A548" s="1" t="s">
        <v>2257</v>
      </c>
      <c r="B548" s="1" t="s">
        <v>2254</v>
      </c>
      <c r="C548" s="1" t="s">
        <v>2255</v>
      </c>
      <c r="D548" s="1" t="s">
        <v>2247</v>
      </c>
      <c r="E548" s="1" t="s">
        <v>149</v>
      </c>
      <c r="F548" s="1" t="s">
        <v>128</v>
      </c>
      <c r="G548" s="1" t="s">
        <v>197</v>
      </c>
      <c r="H548" s="1" t="s">
        <v>2258</v>
      </c>
      <c r="I548" s="1">
        <v>0</v>
      </c>
      <c r="J548" s="1">
        <v>0</v>
      </c>
      <c r="K548" s="1">
        <f t="shared" si="193"/>
        <v>0</v>
      </c>
      <c r="L548" s="7">
        <f t="shared" si="194"/>
        <v>75833.35</v>
      </c>
      <c r="M548" s="1">
        <f t="shared" si="195"/>
        <v>0</v>
      </c>
      <c r="N548" s="13">
        <f t="shared" si="196"/>
        <v>0.07583335</v>
      </c>
      <c r="P548" s="1">
        <f t="shared" si="197"/>
        <v>0</v>
      </c>
      <c r="Q548" s="1">
        <v>0</v>
      </c>
      <c r="S548" s="1" t="s">
        <v>130</v>
      </c>
      <c r="T548" s="1" t="str">
        <f>VLOOKUP($A548,'[1]Sheet 1'!$A:$AN,T$1,0)</f>
        <v>No</v>
      </c>
      <c r="U548" s="1" t="s">
        <v>131</v>
      </c>
      <c r="V548" s="1" t="s">
        <v>171</v>
      </c>
      <c r="W548" s="1" t="s">
        <v>171</v>
      </c>
      <c r="X548" s="1" t="s">
        <v>134</v>
      </c>
      <c r="Y548" s="1" t="str">
        <f>VLOOKUP($A548,'[1]Sheet 1'!$A:$AN,Y$1,0)</f>
        <v>Proposed Plan</v>
      </c>
      <c r="Z548" s="1" t="str">
        <f>VLOOKUP($A548,'[1]Sheet 1'!$A:$AN,Z$1,0)</f>
        <v>WHO DD B3</v>
      </c>
      <c r="AA548" s="1" t="s">
        <v>131</v>
      </c>
      <c r="AB548" s="1" t="s">
        <v>529</v>
      </c>
      <c r="AC548" s="1" t="s">
        <v>159</v>
      </c>
      <c r="AD548" s="1" t="str">
        <f>VLOOKUP($A548,'[1]Sheet 1'!$A:$AN,AD$1,0)</f>
        <v>TO Be Updated</v>
      </c>
      <c r="AE548" s="1" t="str">
        <f>VLOOKUP($A548,'[1]Sheet 1'!$A:$AN,AE$1,0)</f>
        <v>SONAR - Available in Horizon</v>
      </c>
      <c r="AF548" s="1" t="s">
        <v>171</v>
      </c>
      <c r="AG548" s="1" t="str">
        <f>VLOOKUP($A548,'[1]Sheet 1'!$A:$AN,AG$1,0)</f>
        <v>TO Be Updated</v>
      </c>
      <c r="AH548" s="1" t="str">
        <f>VLOOKUP($A548,'[1]Sheet 1'!$A:$AN,AH$1,0)</f>
        <v>TO Be Updated</v>
      </c>
      <c r="AI548" s="1" t="str">
        <f>VLOOKUP($A548,'[1]Sheet 1'!$A:$AN,AI$1,0)</f>
        <v>TO Be Updated</v>
      </c>
      <c r="AJ548" s="1" t="str">
        <f>VLOOKUP($A548,'[1]Sheet 1'!$A:$AN,AJ$1,0)</f>
        <v>TO Be Updated</v>
      </c>
      <c r="AK548" s="1" t="e">
        <f>VLOOKUP($A548,'[1]Sheet 1'!$A:$AN,AK$1,0)</f>
        <v>#REF!</v>
      </c>
      <c r="AL548" s="1" t="e">
        <f>VLOOKUP($A548,'[1]Sheet 1'!$A:$AN,AL$1,0)</f>
        <v>#REF!</v>
      </c>
      <c r="AM548" s="1" t="e">
        <f>VLOOKUP($A548,'[1]Sheet 1'!$A:$AN,AM$1,0)</f>
        <v>#REF!</v>
      </c>
      <c r="AN548" s="1" t="e">
        <f>VLOOKUP($A548,'[1]Sheet 1'!$A:$AN,AN$1,0)</f>
        <v>#REF!</v>
      </c>
      <c r="AO548" s="22" t="s">
        <v>2255</v>
      </c>
      <c r="AW548" s="1" t="s">
        <v>141</v>
      </c>
      <c r="AZ548" s="22" t="s">
        <v>2258</v>
      </c>
      <c r="BA548" s="1" t="s">
        <v>2256</v>
      </c>
      <c r="BB548" s="1" t="s">
        <v>232</v>
      </c>
      <c r="BD548" s="1" t="s">
        <v>131</v>
      </c>
      <c r="BF548" s="1" t="s">
        <v>258</v>
      </c>
      <c r="BG548" s="1" t="s">
        <v>152</v>
      </c>
      <c r="BH548" s="1" t="s">
        <v>152</v>
      </c>
      <c r="BI548" s="23">
        <v>43831</v>
      </c>
      <c r="BJ548" s="23">
        <v>44012</v>
      </c>
      <c r="CD548" s="29">
        <v>75833.35</v>
      </c>
      <c r="CU548" s="29">
        <v>75833.35</v>
      </c>
      <c r="CW548" s="29">
        <v>10833.33</v>
      </c>
      <c r="CX548" s="29">
        <v>32499.99</v>
      </c>
      <c r="CY548" s="29">
        <v>32500.03</v>
      </c>
      <c r="DB548" s="29">
        <v>75833.35</v>
      </c>
      <c r="DF548" s="22" t="s">
        <v>2247</v>
      </c>
      <c r="DJ548" s="22" t="s">
        <v>2247</v>
      </c>
    </row>
    <row r="549" ht="14" customHeight="1" spans="1:109">
      <c r="A549" s="1">
        <v>18033</v>
      </c>
      <c r="B549" s="1" t="s">
        <v>2259</v>
      </c>
      <c r="C549" s="1" t="s">
        <v>2260</v>
      </c>
      <c r="D549" s="1" t="s">
        <v>2261</v>
      </c>
      <c r="E549" s="1" t="s">
        <v>127</v>
      </c>
      <c r="F549" s="1" t="s">
        <v>128</v>
      </c>
      <c r="G549" s="1" t="s">
        <v>170</v>
      </c>
      <c r="H549" s="1">
        <v>0</v>
      </c>
      <c r="I549" s="1">
        <v>0</v>
      </c>
      <c r="J549" s="1">
        <v>0</v>
      </c>
      <c r="K549" s="7">
        <f t="shared" si="193"/>
        <v>0</v>
      </c>
      <c r="L549" s="7">
        <f t="shared" si="194"/>
        <v>463000</v>
      </c>
      <c r="M549" s="1">
        <f t="shared" si="195"/>
        <v>0</v>
      </c>
      <c r="N549" s="13">
        <f t="shared" si="196"/>
        <v>0.463</v>
      </c>
      <c r="P549" s="1">
        <f t="shared" si="197"/>
        <v>0</v>
      </c>
      <c r="Q549" s="1">
        <v>0</v>
      </c>
      <c r="S549" s="1" t="s">
        <v>130</v>
      </c>
      <c r="T549" s="1" t="str">
        <f>VLOOKUP($A549,'[1]Sheet 1'!$A:$AN,T$1,0)</f>
        <v>No</v>
      </c>
      <c r="U549" s="1" t="s">
        <v>131</v>
      </c>
      <c r="V549" s="1" t="s">
        <v>132</v>
      </c>
      <c r="W549" s="1" t="s">
        <v>133</v>
      </c>
      <c r="X549" s="1" t="s">
        <v>134</v>
      </c>
      <c r="Y549" s="1" t="str">
        <f>VLOOKUP($A549,'[1]Sheet 1'!$A:$AN,Y$1,0)</f>
        <v>Strategy Approved</v>
      </c>
      <c r="Z549" s="1" t="str">
        <f>VLOOKUP($A549,'[1]Sheet 1'!$A:$AN,Z$1,0)</f>
        <v>ComPLeaT</v>
      </c>
      <c r="AA549" s="1" t="s">
        <v>131</v>
      </c>
      <c r="AB549" s="1" t="s">
        <v>529</v>
      </c>
      <c r="AC549" s="1" t="s">
        <v>159</v>
      </c>
      <c r="AD549" s="1" t="str">
        <f>VLOOKUP($A549,'[1]Sheet 1'!$A:$AN,AD$1,0)</f>
        <v>TO Be Updated</v>
      </c>
      <c r="AE549" s="1" t="str">
        <f>VLOOKUP($A549,'[1]Sheet 1'!$A:$AN,AE$1,0)</f>
        <v>SONAR - Available in Horizon</v>
      </c>
      <c r="AF549" s="1" t="s">
        <v>137</v>
      </c>
      <c r="AG549" s="1" t="str">
        <f>VLOOKUP($A549,'[1]Sheet 1'!$A:$AN,AG$1,0)</f>
        <v>TO Be Updated</v>
      </c>
      <c r="AH549" s="1" t="str">
        <f>VLOOKUP($A549,'[1]Sheet 1'!$A:$AN,AH$1,0)</f>
        <v>TO Be Updated</v>
      </c>
      <c r="AI549" s="1" t="str">
        <f>VLOOKUP($A549,'[1]Sheet 1'!$A:$AN,AI$1,0)</f>
        <v>TO Be Updated</v>
      </c>
      <c r="AJ549" s="1" t="str">
        <f>VLOOKUP($A549,'[1]Sheet 1'!$A:$AN,AJ$1,0)</f>
        <v>TO Be Updated</v>
      </c>
      <c r="AK549" s="1" t="e">
        <f>VLOOKUP($A549,'[1]Sheet 1'!$A:$AN,AK$1,0)</f>
        <v>#REF!</v>
      </c>
      <c r="AL549" s="1" t="e">
        <f>VLOOKUP($A549,'[1]Sheet 1'!$A:$AN,AL$1,0)</f>
        <v>#REF!</v>
      </c>
      <c r="AM549" s="1" t="e">
        <f>VLOOKUP($A549,'[1]Sheet 1'!$A:$AN,AM$1,0)</f>
        <v>#REF!</v>
      </c>
      <c r="AN549" s="1" t="e">
        <f>VLOOKUP($A549,'[1]Sheet 1'!$A:$AN,AN$1,0)</f>
        <v>#REF!</v>
      </c>
      <c r="AO549" s="22" t="s">
        <v>2260</v>
      </c>
      <c r="AQ549" s="22" t="s">
        <v>2259</v>
      </c>
      <c r="AR549" s="1" t="s">
        <v>250</v>
      </c>
      <c r="AS549" s="1" t="s">
        <v>139</v>
      </c>
      <c r="AT549" s="1" t="s">
        <v>132</v>
      </c>
      <c r="AU549" s="1" t="s">
        <v>134</v>
      </c>
      <c r="AV549" s="1" t="s">
        <v>140</v>
      </c>
      <c r="AW549" s="1" t="s">
        <v>172</v>
      </c>
      <c r="AX549" s="1" t="s">
        <v>173</v>
      </c>
      <c r="AY549" s="22" t="s">
        <v>2262</v>
      </c>
      <c r="BI549" s="23">
        <v>44319</v>
      </c>
      <c r="BJ549" s="23">
        <v>44683</v>
      </c>
      <c r="CD549" s="29">
        <v>463000</v>
      </c>
      <c r="CT549" s="1" t="s">
        <v>750</v>
      </c>
      <c r="CU549" s="29">
        <v>463000</v>
      </c>
      <c r="CX549" s="29">
        <v>160500</v>
      </c>
      <c r="CY549" s="29">
        <v>302500</v>
      </c>
      <c r="CZ549" s="29">
        <v>463000.03</v>
      </c>
      <c r="DA549" s="29">
        <v>463000.03</v>
      </c>
      <c r="DB549" s="29">
        <v>463000</v>
      </c>
      <c r="DE549" s="22" t="s">
        <v>2261</v>
      </c>
    </row>
    <row r="550" ht="14" hidden="1" customHeight="1" spans="1:114">
      <c r="A550" s="1" t="s">
        <v>2263</v>
      </c>
      <c r="B550" s="1" t="s">
        <v>2259</v>
      </c>
      <c r="C550" s="1" t="s">
        <v>2260</v>
      </c>
      <c r="D550" s="1" t="s">
        <v>2261</v>
      </c>
      <c r="E550" s="1" t="s">
        <v>149</v>
      </c>
      <c r="F550" s="1" t="s">
        <v>128</v>
      </c>
      <c r="G550" s="1" t="s">
        <v>170</v>
      </c>
      <c r="H550" s="1" t="s">
        <v>2264</v>
      </c>
      <c r="I550" s="1">
        <v>0</v>
      </c>
      <c r="J550" s="1">
        <v>0</v>
      </c>
      <c r="K550" s="1">
        <f t="shared" si="193"/>
        <v>0</v>
      </c>
      <c r="L550" s="7">
        <f t="shared" si="194"/>
        <v>463000</v>
      </c>
      <c r="M550" s="1">
        <f t="shared" si="195"/>
        <v>0</v>
      </c>
      <c r="N550" s="13">
        <f t="shared" si="196"/>
        <v>0.463</v>
      </c>
      <c r="P550" s="1">
        <f t="shared" si="197"/>
        <v>0</v>
      </c>
      <c r="Q550" s="1">
        <v>0</v>
      </c>
      <c r="S550" s="1" t="s">
        <v>130</v>
      </c>
      <c r="T550" s="1" t="str">
        <f>VLOOKUP($A550,'[1]Sheet 1'!$A:$AN,T$1,0)</f>
        <v>No</v>
      </c>
      <c r="U550" s="1" t="s">
        <v>131</v>
      </c>
      <c r="V550" s="1" t="s">
        <v>132</v>
      </c>
      <c r="W550" s="1" t="s">
        <v>133</v>
      </c>
      <c r="X550" s="1" t="s">
        <v>134</v>
      </c>
      <c r="Y550" s="1" t="str">
        <f>VLOOKUP($A550,'[1]Sheet 1'!$A:$AN,Y$1,0)</f>
        <v>Strategy Approved</v>
      </c>
      <c r="Z550" s="1" t="str">
        <f>VLOOKUP($A550,'[1]Sheet 1'!$A:$AN,Z$1,0)</f>
        <v>ComPLeaT</v>
      </c>
      <c r="AA550" s="1" t="s">
        <v>131</v>
      </c>
      <c r="AB550" s="1" t="s">
        <v>529</v>
      </c>
      <c r="AC550" s="1" t="s">
        <v>159</v>
      </c>
      <c r="AD550" s="1" t="str">
        <f>VLOOKUP($A550,'[1]Sheet 1'!$A:$AN,AD$1,0)</f>
        <v>TO Be Updated</v>
      </c>
      <c r="AE550" s="1" t="str">
        <f>VLOOKUP($A550,'[1]Sheet 1'!$A:$AN,AE$1,0)</f>
        <v>SONAR - Available in Horizon</v>
      </c>
      <c r="AF550" s="1" t="s">
        <v>137</v>
      </c>
      <c r="AG550" s="1" t="str">
        <f>VLOOKUP($A550,'[1]Sheet 1'!$A:$AN,AG$1,0)</f>
        <v>TO Be Updated</v>
      </c>
      <c r="AH550" s="1" t="str">
        <f>VLOOKUP($A550,'[1]Sheet 1'!$A:$AN,AH$1,0)</f>
        <v>TO Be Updated</v>
      </c>
      <c r="AI550" s="1" t="str">
        <f>VLOOKUP($A550,'[1]Sheet 1'!$A:$AN,AI$1,0)</f>
        <v>TO Be Updated</v>
      </c>
      <c r="AJ550" s="1" t="str">
        <f>VLOOKUP($A550,'[1]Sheet 1'!$A:$AN,AJ$1,0)</f>
        <v>TO Be Updated</v>
      </c>
      <c r="AK550" s="1" t="e">
        <f>VLOOKUP($A550,'[1]Sheet 1'!$A:$AN,AK$1,0)</f>
        <v>#REF!</v>
      </c>
      <c r="AL550" s="1" t="e">
        <f>VLOOKUP($A550,'[1]Sheet 1'!$A:$AN,AL$1,0)</f>
        <v>#REF!</v>
      </c>
      <c r="AM550" s="1" t="e">
        <f>VLOOKUP($A550,'[1]Sheet 1'!$A:$AN,AM$1,0)</f>
        <v>#REF!</v>
      </c>
      <c r="AN550" s="1" t="e">
        <f>VLOOKUP($A550,'[1]Sheet 1'!$A:$AN,AN$1,0)</f>
        <v>#REF!</v>
      </c>
      <c r="AO550" s="22" t="s">
        <v>2260</v>
      </c>
      <c r="AW550" s="1" t="s">
        <v>172</v>
      </c>
      <c r="AZ550" s="22" t="s">
        <v>2264</v>
      </c>
      <c r="BA550" s="1" t="s">
        <v>2265</v>
      </c>
      <c r="BB550" s="1" t="s">
        <v>181</v>
      </c>
      <c r="BC550" s="1" t="s">
        <v>134</v>
      </c>
      <c r="BD550" s="1" t="s">
        <v>466</v>
      </c>
      <c r="BF550" s="1" t="s">
        <v>258</v>
      </c>
      <c r="BG550" s="1" t="s">
        <v>152</v>
      </c>
      <c r="BH550" s="1" t="s">
        <v>152</v>
      </c>
      <c r="BI550" s="23">
        <v>44319</v>
      </c>
      <c r="BJ550" s="23">
        <v>44683</v>
      </c>
      <c r="CD550" s="29">
        <v>463000</v>
      </c>
      <c r="CU550" s="29">
        <v>463000</v>
      </c>
      <c r="CX550" s="29">
        <v>160500</v>
      </c>
      <c r="CY550" s="29">
        <v>302500</v>
      </c>
      <c r="CZ550" s="29">
        <v>463000.03</v>
      </c>
      <c r="DA550" s="29">
        <v>463000.03</v>
      </c>
      <c r="DB550" s="29">
        <v>463000</v>
      </c>
      <c r="DF550" s="22" t="s">
        <v>2261</v>
      </c>
      <c r="DJ550" s="22" t="s">
        <v>2261</v>
      </c>
    </row>
    <row r="551" ht="14" customHeight="1" spans="1:113">
      <c r="A551" s="1">
        <v>18080</v>
      </c>
      <c r="B551" s="1" t="s">
        <v>2266</v>
      </c>
      <c r="C551" s="1" t="s">
        <v>2267</v>
      </c>
      <c r="D551" s="1" t="s">
        <v>646</v>
      </c>
      <c r="E551" s="1" t="s">
        <v>127</v>
      </c>
      <c r="F551" s="1" t="s">
        <v>128</v>
      </c>
      <c r="G551" s="1" t="s">
        <v>225</v>
      </c>
      <c r="H551" s="1">
        <v>0</v>
      </c>
      <c r="I551" s="1">
        <v>0</v>
      </c>
      <c r="J551" s="1">
        <v>0</v>
      </c>
      <c r="K551" s="7">
        <f t="shared" si="193"/>
        <v>0</v>
      </c>
      <c r="L551" s="7">
        <f t="shared" si="194"/>
        <v>31666.66</v>
      </c>
      <c r="M551" s="1">
        <f t="shared" si="195"/>
        <v>0</v>
      </c>
      <c r="N551" s="13">
        <f t="shared" si="196"/>
        <v>0.03166666</v>
      </c>
      <c r="P551" s="1">
        <f t="shared" si="197"/>
        <v>0</v>
      </c>
      <c r="Q551" s="1">
        <v>0</v>
      </c>
      <c r="S551" s="1" t="s">
        <v>130</v>
      </c>
      <c r="T551" s="1" t="str">
        <f>VLOOKUP($A551,'[1]Sheet 1'!$A:$AN,T$1,0)</f>
        <v>No</v>
      </c>
      <c r="U551" s="1" t="s">
        <v>466</v>
      </c>
      <c r="V551" s="1" t="s">
        <v>132</v>
      </c>
      <c r="W551" s="1" t="s">
        <v>569</v>
      </c>
      <c r="X551" s="1" t="s">
        <v>134</v>
      </c>
      <c r="Y551" s="1" t="str">
        <f>VLOOKUP($A551,'[1]Sheet 1'!$A:$AN,Y$1,0)</f>
        <v>Strategy Approved</v>
      </c>
      <c r="Z551" s="1" t="str">
        <f>VLOOKUP($A551,'[1]Sheet 1'!$A:$AN,Z$1,0)</f>
        <v>White Space Dashboard</v>
      </c>
      <c r="AA551" s="1" t="s">
        <v>466</v>
      </c>
      <c r="AB551" s="1" t="s">
        <v>529</v>
      </c>
      <c r="AC551" s="1" t="s">
        <v>588</v>
      </c>
      <c r="AD551" s="1" t="str">
        <f>VLOOKUP($A551,'[1]Sheet 1'!$A:$AN,AD$1,0)</f>
        <v>2020 Ongoing</v>
      </c>
      <c r="AE551" s="1">
        <f>VLOOKUP($A551,'[1]Sheet 1'!$A:$AN,AE$1,0)</f>
        <v>0</v>
      </c>
      <c r="AF551" s="1" t="s">
        <v>610</v>
      </c>
      <c r="AG551" s="1" t="e">
        <f>VLOOKUP($A551,'[1]Sheet 1'!$A:$AN,AG$1,0)</f>
        <v>#N/A</v>
      </c>
      <c r="AH551" s="1" t="e">
        <f>VLOOKUP($A551,'[1]Sheet 1'!$A:$AN,AH$1,0)</f>
        <v>#N/A</v>
      </c>
      <c r="AI551" s="1" t="e">
        <f>VLOOKUP($A551,'[1]Sheet 1'!$A:$AN,AI$1,0)</f>
        <v>#N/A</v>
      </c>
      <c r="AJ551" s="1" t="e">
        <f>VLOOKUP($A551,'[1]Sheet 1'!$A:$AN,AJ$1,0)</f>
        <v>#N/A</v>
      </c>
      <c r="AK551" s="1" t="e">
        <f>VLOOKUP($A551,'[1]Sheet 1'!$A:$AN,AK$1,0)</f>
        <v>#REF!</v>
      </c>
      <c r="AL551" s="1" t="e">
        <f>VLOOKUP($A551,'[1]Sheet 1'!$A:$AN,AL$1,0)</f>
        <v>#REF!</v>
      </c>
      <c r="AM551" s="1" t="e">
        <f>VLOOKUP($A551,'[1]Sheet 1'!$A:$AN,AM$1,0)</f>
        <v>#REF!</v>
      </c>
      <c r="AN551" s="1" t="e">
        <f>VLOOKUP($A551,'[1]Sheet 1'!$A:$AN,AN$1,0)</f>
        <v>#REF!</v>
      </c>
      <c r="AO551" s="22" t="s">
        <v>2267</v>
      </c>
      <c r="AQ551" s="22" t="s">
        <v>2266</v>
      </c>
      <c r="AR551" s="1" t="s">
        <v>250</v>
      </c>
      <c r="AS551" s="1" t="s">
        <v>139</v>
      </c>
      <c r="AT551" s="1" t="s">
        <v>132</v>
      </c>
      <c r="AU551" s="1" t="s">
        <v>134</v>
      </c>
      <c r="AV551" s="1" t="s">
        <v>140</v>
      </c>
      <c r="AW551" s="1" t="s">
        <v>172</v>
      </c>
      <c r="AX551" s="1" t="s">
        <v>173</v>
      </c>
      <c r="AY551" s="22" t="s">
        <v>2268</v>
      </c>
      <c r="BI551" s="23">
        <v>44197</v>
      </c>
      <c r="BJ551" s="23">
        <v>44561</v>
      </c>
      <c r="CD551" s="29">
        <v>31666.66</v>
      </c>
      <c r="CT551" s="1" t="s">
        <v>750</v>
      </c>
      <c r="CU551" s="29">
        <v>31666.66</v>
      </c>
      <c r="CW551" s="29">
        <v>31666.66</v>
      </c>
      <c r="CZ551" s="29">
        <v>95000</v>
      </c>
      <c r="DA551" s="29">
        <v>95000</v>
      </c>
      <c r="DB551" s="29">
        <v>31666.66</v>
      </c>
      <c r="DE551" s="22" t="s">
        <v>646</v>
      </c>
      <c r="DI551" s="22" t="s">
        <v>646</v>
      </c>
    </row>
    <row r="552" ht="14" hidden="1" customHeight="1" spans="1:114">
      <c r="A552" s="1" t="s">
        <v>2269</v>
      </c>
      <c r="B552" s="1" t="s">
        <v>2266</v>
      </c>
      <c r="C552" s="1" t="s">
        <v>2267</v>
      </c>
      <c r="D552" s="1" t="s">
        <v>646</v>
      </c>
      <c r="E552" s="1" t="s">
        <v>149</v>
      </c>
      <c r="F552" s="1" t="s">
        <v>128</v>
      </c>
      <c r="G552" s="1" t="s">
        <v>225</v>
      </c>
      <c r="H552" s="1" t="s">
        <v>2270</v>
      </c>
      <c r="I552" s="1">
        <v>0</v>
      </c>
      <c r="J552" s="1">
        <v>0</v>
      </c>
      <c r="K552" s="1">
        <f t="shared" si="193"/>
        <v>0</v>
      </c>
      <c r="L552" s="7">
        <f t="shared" si="194"/>
        <v>31666.66</v>
      </c>
      <c r="M552" s="1">
        <f t="shared" si="195"/>
        <v>0</v>
      </c>
      <c r="N552" s="13">
        <f t="shared" si="196"/>
        <v>0.03166666</v>
      </c>
      <c r="P552" s="1">
        <f t="shared" si="197"/>
        <v>0</v>
      </c>
      <c r="Q552" s="1">
        <v>0</v>
      </c>
      <c r="S552" s="1" t="s">
        <v>130</v>
      </c>
      <c r="T552" s="1" t="str">
        <f>VLOOKUP($A552,'[1]Sheet 1'!$A:$AN,T$1,0)</f>
        <v>No</v>
      </c>
      <c r="U552" s="1" t="s">
        <v>466</v>
      </c>
      <c r="V552" s="1" t="s">
        <v>132</v>
      </c>
      <c r="W552" s="1" t="s">
        <v>569</v>
      </c>
      <c r="X552" s="1" t="s">
        <v>134</v>
      </c>
      <c r="Y552" s="1" t="str">
        <f>VLOOKUP($A552,'[1]Sheet 1'!$A:$AN,Y$1,0)</f>
        <v>Strategy Approved</v>
      </c>
      <c r="Z552" s="1" t="str">
        <f>VLOOKUP($A552,'[1]Sheet 1'!$A:$AN,Z$1,0)</f>
        <v>White Space Dashboard</v>
      </c>
      <c r="AA552" s="1" t="s">
        <v>466</v>
      </c>
      <c r="AB552" s="1" t="s">
        <v>529</v>
      </c>
      <c r="AC552" s="1" t="s">
        <v>588</v>
      </c>
      <c r="AD552" s="1" t="str">
        <f>VLOOKUP($A552,'[1]Sheet 1'!$A:$AN,AD$1,0)</f>
        <v>2020 Ongoing</v>
      </c>
      <c r="AE552" s="1">
        <f>VLOOKUP($A552,'[1]Sheet 1'!$A:$AN,AE$1,0)</f>
        <v>0</v>
      </c>
      <c r="AF552" s="1" t="s">
        <v>610</v>
      </c>
      <c r="AG552" s="1" t="e">
        <f>VLOOKUP($A552,'[1]Sheet 1'!$A:$AN,AG$1,0)</f>
        <v>#N/A</v>
      </c>
      <c r="AH552" s="1" t="e">
        <f>VLOOKUP($A552,'[1]Sheet 1'!$A:$AN,AH$1,0)</f>
        <v>#N/A</v>
      </c>
      <c r="AI552" s="1" t="e">
        <f>VLOOKUP($A552,'[1]Sheet 1'!$A:$AN,AI$1,0)</f>
        <v>#N/A</v>
      </c>
      <c r="AJ552" s="1" t="e">
        <f>VLOOKUP($A552,'[1]Sheet 1'!$A:$AN,AJ$1,0)</f>
        <v>#N/A</v>
      </c>
      <c r="AK552" s="1" t="e">
        <f>VLOOKUP($A552,'[1]Sheet 1'!$A:$AN,AK$1,0)</f>
        <v>#REF!</v>
      </c>
      <c r="AL552" s="1" t="e">
        <f>VLOOKUP($A552,'[1]Sheet 1'!$A:$AN,AL$1,0)</f>
        <v>#REF!</v>
      </c>
      <c r="AM552" s="1" t="e">
        <f>VLOOKUP($A552,'[1]Sheet 1'!$A:$AN,AM$1,0)</f>
        <v>#REF!</v>
      </c>
      <c r="AN552" s="1" t="e">
        <f>VLOOKUP($A552,'[1]Sheet 1'!$A:$AN,AN$1,0)</f>
        <v>#REF!</v>
      </c>
      <c r="AO552" s="22" t="s">
        <v>2267</v>
      </c>
      <c r="AW552" s="1" t="s">
        <v>172</v>
      </c>
      <c r="AZ552" s="22" t="s">
        <v>2270</v>
      </c>
      <c r="BA552" s="1" t="s">
        <v>2271</v>
      </c>
      <c r="BB552" s="1" t="s">
        <v>232</v>
      </c>
      <c r="BD552" s="1" t="s">
        <v>131</v>
      </c>
      <c r="BF552" s="1" t="s">
        <v>258</v>
      </c>
      <c r="BG552" s="1" t="s">
        <v>152</v>
      </c>
      <c r="BH552" s="1" t="s">
        <v>152</v>
      </c>
      <c r="BI552" s="23">
        <v>44197</v>
      </c>
      <c r="BJ552" s="23">
        <v>44561</v>
      </c>
      <c r="CD552" s="29">
        <v>31666.66</v>
      </c>
      <c r="CU552" s="29">
        <v>31666.66</v>
      </c>
      <c r="CW552" s="29">
        <v>31666.66</v>
      </c>
      <c r="CZ552" s="29">
        <v>95000</v>
      </c>
      <c r="DA552" s="29">
        <v>95000</v>
      </c>
      <c r="DB552" s="29">
        <v>31666.66</v>
      </c>
      <c r="DF552" s="22" t="s">
        <v>646</v>
      </c>
      <c r="DJ552" s="22" t="s">
        <v>646</v>
      </c>
    </row>
    <row r="553" ht="14" customHeight="1" spans="1:121">
      <c r="A553" s="1">
        <v>12527</v>
      </c>
      <c r="B553" s="1" t="s">
        <v>2272</v>
      </c>
      <c r="C553" s="1" t="s">
        <v>2273</v>
      </c>
      <c r="D553" s="1" t="s">
        <v>424</v>
      </c>
      <c r="E553" s="1" t="s">
        <v>127</v>
      </c>
      <c r="F553" s="1" t="s">
        <v>128</v>
      </c>
      <c r="G553" s="1" t="s">
        <v>157</v>
      </c>
      <c r="H553" s="1">
        <v>0</v>
      </c>
      <c r="I553" s="1">
        <v>0</v>
      </c>
      <c r="J553" s="1">
        <v>0</v>
      </c>
      <c r="K553" s="7">
        <f t="shared" si="193"/>
        <v>503.85</v>
      </c>
      <c r="L553" s="7">
        <f t="shared" si="194"/>
        <v>0</v>
      </c>
      <c r="M553" s="1">
        <f t="shared" si="195"/>
        <v>0.0681</v>
      </c>
      <c r="N553" s="13">
        <f t="shared" si="196"/>
        <v>2.89196647</v>
      </c>
      <c r="P553" s="1">
        <f t="shared" si="197"/>
        <v>0.681</v>
      </c>
      <c r="Q553" s="1">
        <f>Q554</f>
        <v>2.5</v>
      </c>
      <c r="S553" s="1" t="s">
        <v>130</v>
      </c>
      <c r="T553" s="1" t="str">
        <f>VLOOKUP($A553,'[1]Sheet 1'!$A:$AN,T$1,0)</f>
        <v>No</v>
      </c>
      <c r="U553" s="1" t="s">
        <v>466</v>
      </c>
      <c r="V553" s="1" t="s">
        <v>132</v>
      </c>
      <c r="W553" s="1" t="s">
        <v>609</v>
      </c>
      <c r="X553" s="1" t="s">
        <v>537</v>
      </c>
      <c r="Y553" s="1" t="str">
        <f>VLOOKUP($A553,'[1]Sheet 1'!$A:$AN,Y$1,0)</f>
        <v>Strategy Approved</v>
      </c>
      <c r="Z553" s="1" t="str">
        <f>VLOOKUP($A553,'[1]Sheet 1'!$A:$AN,Z$1,0)</f>
        <v>TriNetX</v>
      </c>
      <c r="AA553" s="1" t="s">
        <v>466</v>
      </c>
      <c r="AB553" s="1" t="s">
        <v>529</v>
      </c>
      <c r="AC553" s="1" t="s">
        <v>588</v>
      </c>
      <c r="AD553" s="1" t="str">
        <f>VLOOKUP($A553,'[1]Sheet 1'!$A:$AN,AD$1,0)</f>
        <v>2020 End</v>
      </c>
      <c r="AE553" s="1" t="str">
        <f>VLOOKUP($A553,'[1]Sheet 1'!$A:$AN,AE$1,0)</f>
        <v>SONAR - Available in Horizon</v>
      </c>
      <c r="AF553" s="1" t="s">
        <v>610</v>
      </c>
      <c r="AG553" s="1" t="str">
        <f>VLOOKUP($A553,'[1]Sheet 1'!$A:$AN,AG$1,0)</f>
        <v>Advanced Analytics Use Cases</v>
      </c>
      <c r="AH553" s="1">
        <f>VLOOKUP($A553,'[1]Sheet 1'!$A:$AN,AH$1,0)</f>
        <v>0</v>
      </c>
      <c r="AI553" s="1" t="str">
        <f>VLOOKUP($A553,'[1]Sheet 1'!$A:$AN,AI$1,0)</f>
        <v>Clinical Development</v>
      </c>
      <c r="AJ553" s="1" t="str">
        <f>VLOOKUP($A553,'[1]Sheet 1'!$A:$AN,AJ$1,0)</f>
        <v>Protocol Design</v>
      </c>
      <c r="AK553" s="1" t="e">
        <f>VLOOKUP($A553,'[1]Sheet 1'!$A:$AN,AK$1,0)</f>
        <v>#REF!</v>
      </c>
      <c r="AL553" s="1" t="e">
        <f>VLOOKUP($A553,'[1]Sheet 1'!$A:$AN,AL$1,0)</f>
        <v>#REF!</v>
      </c>
      <c r="AM553" s="1" t="e">
        <f>VLOOKUP($A553,'[1]Sheet 1'!$A:$AN,AM$1,0)</f>
        <v>#REF!</v>
      </c>
      <c r="AN553" s="1" t="e">
        <f>VLOOKUP($A553,'[1]Sheet 1'!$A:$AN,AN$1,0)</f>
        <v>#REF!</v>
      </c>
      <c r="AO553" s="22" t="s">
        <v>2273</v>
      </c>
      <c r="AQ553" s="22" t="s">
        <v>2272</v>
      </c>
      <c r="AR553" s="1" t="s">
        <v>250</v>
      </c>
      <c r="AS553" s="1" t="s">
        <v>139</v>
      </c>
      <c r="AT553" s="1" t="s">
        <v>132</v>
      </c>
      <c r="AU553" s="1" t="s">
        <v>537</v>
      </c>
      <c r="AV553" s="1" t="s">
        <v>140</v>
      </c>
      <c r="AW553" s="1" t="s">
        <v>172</v>
      </c>
      <c r="AX553" s="1" t="s">
        <v>173</v>
      </c>
      <c r="AY553" s="22" t="s">
        <v>2274</v>
      </c>
      <c r="BI553" s="23">
        <v>42933</v>
      </c>
      <c r="BJ553" s="23">
        <v>43980</v>
      </c>
      <c r="BK553" s="24">
        <v>816.2</v>
      </c>
      <c r="BL553" s="1">
        <v>0.5</v>
      </c>
      <c r="BM553" s="29">
        <v>2891966.47</v>
      </c>
      <c r="BO553" s="29">
        <v>2891966.47</v>
      </c>
      <c r="BT553" s="29">
        <v>503.85</v>
      </c>
      <c r="BU553" s="29"/>
      <c r="BV553" s="29"/>
      <c r="BW553" s="29"/>
      <c r="BX553" s="29"/>
      <c r="BY553" s="29"/>
      <c r="BZ553" s="29"/>
      <c r="CA553" s="29"/>
      <c r="CC553" s="29">
        <v>503.85</v>
      </c>
      <c r="CT553" s="1" t="s">
        <v>188</v>
      </c>
      <c r="CW553" s="29">
        <v>503.85</v>
      </c>
      <c r="DA553" s="29">
        <v>1358100</v>
      </c>
      <c r="DB553" s="29">
        <v>2891966.47</v>
      </c>
      <c r="DD553" s="1" t="s">
        <v>145</v>
      </c>
      <c r="DE553" s="22" t="s">
        <v>424</v>
      </c>
      <c r="DH553" s="1" t="s">
        <v>211</v>
      </c>
      <c r="DM553" s="1">
        <v>0.2</v>
      </c>
      <c r="DN553" s="1">
        <v>0.9</v>
      </c>
      <c r="DO553" s="1">
        <v>1.1</v>
      </c>
      <c r="DP553" s="1">
        <v>0.8</v>
      </c>
      <c r="DQ553" s="1">
        <v>0.3</v>
      </c>
    </row>
    <row r="554" ht="14" hidden="1" customHeight="1" spans="1:121">
      <c r="A554" s="1" t="s">
        <v>2275</v>
      </c>
      <c r="B554" s="1" t="s">
        <v>2272</v>
      </c>
      <c r="C554" s="1" t="s">
        <v>2273</v>
      </c>
      <c r="D554" s="1" t="s">
        <v>424</v>
      </c>
      <c r="E554" s="1" t="s">
        <v>149</v>
      </c>
      <c r="F554" s="1" t="s">
        <v>128</v>
      </c>
      <c r="G554" s="1" t="s">
        <v>157</v>
      </c>
      <c r="H554" s="1" t="s">
        <v>2276</v>
      </c>
      <c r="I554" s="1">
        <v>0</v>
      </c>
      <c r="J554" s="1">
        <v>0</v>
      </c>
      <c r="K554" s="1">
        <f t="shared" si="193"/>
        <v>503.85</v>
      </c>
      <c r="L554" s="7">
        <f t="shared" si="194"/>
        <v>0</v>
      </c>
      <c r="M554" s="1">
        <f t="shared" si="195"/>
        <v>0.0681</v>
      </c>
      <c r="N554" s="13">
        <f t="shared" si="196"/>
        <v>2.89196647</v>
      </c>
      <c r="P554" s="1">
        <f t="shared" si="197"/>
        <v>0.681</v>
      </c>
      <c r="Q554" s="1">
        <v>2.5</v>
      </c>
      <c r="S554" s="1" t="s">
        <v>130</v>
      </c>
      <c r="T554" s="1" t="str">
        <f>VLOOKUP($A554,'[1]Sheet 1'!$A:$AN,T$1,0)</f>
        <v>No</v>
      </c>
      <c r="U554" s="1" t="s">
        <v>466</v>
      </c>
      <c r="V554" s="1" t="s">
        <v>132</v>
      </c>
      <c r="W554" s="1" t="s">
        <v>609</v>
      </c>
      <c r="X554" s="1" t="s">
        <v>537</v>
      </c>
      <c r="Y554" s="1" t="str">
        <f>VLOOKUP($A554,'[1]Sheet 1'!$A:$AN,Y$1,0)</f>
        <v>Strategy Approved</v>
      </c>
      <c r="Z554" s="1" t="str">
        <f>VLOOKUP($A554,'[1]Sheet 1'!$A:$AN,Z$1,0)</f>
        <v>TriNetX Data-driven Protocol</v>
      </c>
      <c r="AA554" s="1" t="s">
        <v>466</v>
      </c>
      <c r="AB554" s="1" t="s">
        <v>529</v>
      </c>
      <c r="AC554" s="1" t="s">
        <v>588</v>
      </c>
      <c r="AD554" s="1" t="str">
        <f>VLOOKUP($A554,'[1]Sheet 1'!$A:$AN,AD$1,0)</f>
        <v>2020 End</v>
      </c>
      <c r="AE554" s="1" t="str">
        <f>VLOOKUP($A554,'[1]Sheet 1'!$A:$AN,AE$1,0)</f>
        <v>SONAR - Available in Horizon</v>
      </c>
      <c r="AF554" s="1" t="s">
        <v>610</v>
      </c>
      <c r="AG554" s="1" t="str">
        <f>VLOOKUP($A554,'[1]Sheet 1'!$A:$AN,AG$1,0)</f>
        <v>Advanced Analytics Use Cases</v>
      </c>
      <c r="AH554" s="1">
        <f>VLOOKUP($A554,'[1]Sheet 1'!$A:$AN,AH$1,0)</f>
        <v>0</v>
      </c>
      <c r="AI554" s="1" t="str">
        <f>VLOOKUP($A554,'[1]Sheet 1'!$A:$AN,AI$1,0)</f>
        <v>Clinical Development</v>
      </c>
      <c r="AJ554" s="1" t="str">
        <f>VLOOKUP($A554,'[1]Sheet 1'!$A:$AN,AJ$1,0)</f>
        <v>Protocol Design</v>
      </c>
      <c r="AK554" s="1" t="e">
        <f>VLOOKUP($A554,'[1]Sheet 1'!$A:$AN,AK$1,0)</f>
        <v>#REF!</v>
      </c>
      <c r="AL554" s="1" t="e">
        <f>VLOOKUP($A554,'[1]Sheet 1'!$A:$AN,AL$1,0)</f>
        <v>#REF!</v>
      </c>
      <c r="AM554" s="1" t="e">
        <f>VLOOKUP($A554,'[1]Sheet 1'!$A:$AN,AM$1,0)</f>
        <v>#REF!</v>
      </c>
      <c r="AN554" s="1" t="e">
        <f>VLOOKUP($A554,'[1]Sheet 1'!$A:$AN,AN$1,0)</f>
        <v>#REF!</v>
      </c>
      <c r="AO554" s="22" t="s">
        <v>2277</v>
      </c>
      <c r="AW554" s="1" t="s">
        <v>172</v>
      </c>
      <c r="AZ554" s="22" t="s">
        <v>2276</v>
      </c>
      <c r="BA554" s="1" t="s">
        <v>2278</v>
      </c>
      <c r="BB554" s="1" t="s">
        <v>166</v>
      </c>
      <c r="BC554" s="1" t="s">
        <v>537</v>
      </c>
      <c r="BD554" s="1" t="s">
        <v>466</v>
      </c>
      <c r="BF554" s="1" t="s">
        <v>258</v>
      </c>
      <c r="BG554" s="1" t="s">
        <v>152</v>
      </c>
      <c r="BH554" s="1" t="s">
        <v>152</v>
      </c>
      <c r="BI554" s="23">
        <v>42933</v>
      </c>
      <c r="BJ554" s="23">
        <v>43980</v>
      </c>
      <c r="BK554" s="24">
        <v>816.2</v>
      </c>
      <c r="BL554" s="1">
        <v>0.5</v>
      </c>
      <c r="BM554" s="29">
        <v>2891966.47</v>
      </c>
      <c r="BO554" s="29">
        <v>2891966.47</v>
      </c>
      <c r="BT554" s="29">
        <v>503.85</v>
      </c>
      <c r="BU554" s="29"/>
      <c r="BV554" s="29"/>
      <c r="BW554" s="29"/>
      <c r="BX554" s="29"/>
      <c r="BY554" s="29"/>
      <c r="BZ554" s="29"/>
      <c r="CA554" s="29"/>
      <c r="CC554" s="29">
        <v>503.85</v>
      </c>
      <c r="CW554" s="29">
        <v>503.85</v>
      </c>
      <c r="DA554" s="29">
        <v>1358100</v>
      </c>
      <c r="DB554" s="29">
        <v>2891966.47</v>
      </c>
      <c r="DF554" s="22" t="s">
        <v>424</v>
      </c>
      <c r="DJ554" s="22" t="s">
        <v>467</v>
      </c>
      <c r="DM554" s="1">
        <v>0.2</v>
      </c>
      <c r="DN554" s="1">
        <v>0.9</v>
      </c>
      <c r="DO554" s="1">
        <v>1.1</v>
      </c>
      <c r="DP554" s="1">
        <v>0.8</v>
      </c>
      <c r="DQ554" s="1">
        <v>0.3</v>
      </c>
    </row>
    <row r="555" ht="14" customHeight="1" spans="1:135">
      <c r="A555" s="1">
        <v>15062</v>
      </c>
      <c r="B555" s="1" t="s">
        <v>2279</v>
      </c>
      <c r="C555" s="1" t="s">
        <v>2280</v>
      </c>
      <c r="D555" s="1" t="s">
        <v>262</v>
      </c>
      <c r="E555" s="1" t="s">
        <v>127</v>
      </c>
      <c r="F555" s="1" t="s">
        <v>277</v>
      </c>
      <c r="G555" s="1" t="s">
        <v>157</v>
      </c>
      <c r="H555" s="1">
        <v>0</v>
      </c>
      <c r="I555" s="1">
        <v>0</v>
      </c>
      <c r="J555" s="1">
        <v>0</v>
      </c>
      <c r="K555" s="7">
        <f t="shared" si="193"/>
        <v>17425.58</v>
      </c>
      <c r="L555" s="7">
        <f t="shared" si="194"/>
        <v>0</v>
      </c>
      <c r="M555" s="1">
        <f t="shared" si="195"/>
        <v>0.0227</v>
      </c>
      <c r="N555" s="13">
        <f t="shared" si="196"/>
        <v>3.04715523</v>
      </c>
      <c r="P555" s="1">
        <f t="shared" si="197"/>
        <v>4.9259</v>
      </c>
      <c r="Q555" s="1">
        <v>0</v>
      </c>
      <c r="S555" s="1" t="s">
        <v>130</v>
      </c>
      <c r="T555" s="1" t="str">
        <f>VLOOKUP($A555,'[1]Sheet 1'!$A:$AN,T$1,0)</f>
        <v>No</v>
      </c>
      <c r="U555" s="1" t="s">
        <v>131</v>
      </c>
      <c r="V555" s="1" t="s">
        <v>132</v>
      </c>
      <c r="W555" s="1" t="s">
        <v>569</v>
      </c>
      <c r="X555" s="1" t="s">
        <v>537</v>
      </c>
      <c r="Y555" s="1" t="str">
        <f>VLOOKUP($A555,'[1]Sheet 1'!$A:$AN,Y$1,0)</f>
        <v>Strategy Approved</v>
      </c>
      <c r="Z555" s="1" t="str">
        <f>VLOOKUP($A555,'[1]Sheet 1'!$A:$AN,Z$1,0)</f>
        <v>MOTION</v>
      </c>
      <c r="AA555" s="1" t="s">
        <v>131</v>
      </c>
      <c r="AB555" s="1" t="s">
        <v>529</v>
      </c>
      <c r="AC555" s="1" t="s">
        <v>159</v>
      </c>
      <c r="AD555" s="1" t="str">
        <f>VLOOKUP($A555,'[1]Sheet 1'!$A:$AN,AD$1,0)</f>
        <v>2020 End</v>
      </c>
      <c r="AE555" s="1" t="str">
        <f>VLOOKUP($A555,'[1]Sheet 1'!$A:$AN,AE$1,0)</f>
        <v>SONAR - Available in Horizon</v>
      </c>
      <c r="AF555" s="1" t="s">
        <v>137</v>
      </c>
      <c r="AG555" s="1" t="str">
        <f>VLOOKUP($A555,'[1]Sheet 1'!$A:$AN,AG$1,0)</f>
        <v>Process Optimization &amp; Automation</v>
      </c>
      <c r="AH555" s="1">
        <f>VLOOKUP($A555,'[1]Sheet 1'!$A:$AN,AH$1,0)</f>
        <v>0</v>
      </c>
      <c r="AI555" s="1" t="str">
        <f>VLOOKUP($A555,'[1]Sheet 1'!$A:$AN,AI$1,0)</f>
        <v>Clinical Development</v>
      </c>
      <c r="AJ555" s="1" t="str">
        <f>VLOOKUP($A555,'[1]Sheet 1'!$A:$AN,AJ$1,0)</f>
        <v>Trial Monitoring</v>
      </c>
      <c r="AK555" s="1" t="e">
        <f>VLOOKUP($A555,'[1]Sheet 1'!$A:$AN,AK$1,0)</f>
        <v>#REF!</v>
      </c>
      <c r="AL555" s="1" t="e">
        <f>VLOOKUP($A555,'[1]Sheet 1'!$A:$AN,AL$1,0)</f>
        <v>#REF!</v>
      </c>
      <c r="AM555" s="1" t="e">
        <f>VLOOKUP($A555,'[1]Sheet 1'!$A:$AN,AM$1,0)</f>
        <v>#REF!</v>
      </c>
      <c r="AN555" s="1" t="e">
        <f>VLOOKUP($A555,'[1]Sheet 1'!$A:$AN,AN$1,0)</f>
        <v>#REF!</v>
      </c>
      <c r="AO555" s="22" t="s">
        <v>2280</v>
      </c>
      <c r="AQ555" s="22" t="s">
        <v>2279</v>
      </c>
      <c r="AR555" s="1" t="s">
        <v>250</v>
      </c>
      <c r="AS555" s="1" t="s">
        <v>139</v>
      </c>
      <c r="AT555" s="1" t="s">
        <v>132</v>
      </c>
      <c r="AU555" s="1" t="s">
        <v>537</v>
      </c>
      <c r="AV555" s="1" t="s">
        <v>140</v>
      </c>
      <c r="AW555" s="1" t="s">
        <v>172</v>
      </c>
      <c r="AX555" s="1" t="s">
        <v>173</v>
      </c>
      <c r="AY555" s="28" t="s">
        <v>2281</v>
      </c>
      <c r="BI555" s="23">
        <v>43010</v>
      </c>
      <c r="BJ555" s="23">
        <v>44348</v>
      </c>
      <c r="BK555" s="24">
        <f t="shared" ref="BK555:CS555" si="207">SUM(BK556:BK560)</f>
        <v>5044.2</v>
      </c>
      <c r="BL555" s="24">
        <f t="shared" si="207"/>
        <v>3.3</v>
      </c>
      <c r="BM555" s="29">
        <f t="shared" si="207"/>
        <v>3047155.23</v>
      </c>
      <c r="BN555" s="24">
        <f t="shared" si="207"/>
        <v>0</v>
      </c>
      <c r="BO555" s="29">
        <f t="shared" si="207"/>
        <v>3047155.23</v>
      </c>
      <c r="BP555" s="29">
        <f t="shared" si="207"/>
        <v>1373.54</v>
      </c>
      <c r="BQ555" s="29">
        <f t="shared" si="207"/>
        <v>10425.61</v>
      </c>
      <c r="BR555" s="24">
        <f t="shared" si="207"/>
        <v>0</v>
      </c>
      <c r="BS555" s="24">
        <f t="shared" si="207"/>
        <v>0</v>
      </c>
      <c r="BT555" s="29">
        <f t="shared" si="207"/>
        <v>5626.43</v>
      </c>
      <c r="BU555" s="29">
        <f t="shared" si="207"/>
        <v>0</v>
      </c>
      <c r="BV555" s="29">
        <f t="shared" si="207"/>
        <v>0</v>
      </c>
      <c r="BW555" s="29">
        <f t="shared" si="207"/>
        <v>0</v>
      </c>
      <c r="BX555" s="29">
        <f t="shared" si="207"/>
        <v>0</v>
      </c>
      <c r="BY555" s="29">
        <f t="shared" si="207"/>
        <v>0</v>
      </c>
      <c r="BZ555" s="29">
        <f t="shared" si="207"/>
        <v>0</v>
      </c>
      <c r="CA555" s="29">
        <f t="shared" si="207"/>
        <v>0</v>
      </c>
      <c r="CB555" s="24">
        <f t="shared" si="207"/>
        <v>0</v>
      </c>
      <c r="CC555" s="29">
        <f t="shared" si="207"/>
        <v>17425.58</v>
      </c>
      <c r="CD555" s="24">
        <f t="shared" si="207"/>
        <v>0</v>
      </c>
      <c r="CE555" s="24">
        <f t="shared" si="207"/>
        <v>0</v>
      </c>
      <c r="CF555" s="24">
        <f t="shared" si="207"/>
        <v>0</v>
      </c>
      <c r="CG555" s="24">
        <f t="shared" si="207"/>
        <v>0</v>
      </c>
      <c r="CH555" s="24">
        <f t="shared" si="207"/>
        <v>0</v>
      </c>
      <c r="CI555" s="24">
        <f t="shared" si="207"/>
        <v>0</v>
      </c>
      <c r="CJ555" s="24">
        <f t="shared" si="207"/>
        <v>0</v>
      </c>
      <c r="CK555" s="24">
        <f t="shared" si="207"/>
        <v>0</v>
      </c>
      <c r="CL555" s="24">
        <f t="shared" si="207"/>
        <v>0</v>
      </c>
      <c r="CM555" s="24">
        <f t="shared" si="207"/>
        <v>0</v>
      </c>
      <c r="CN555" s="24">
        <f t="shared" si="207"/>
        <v>0</v>
      </c>
      <c r="CO555" s="24">
        <f t="shared" si="207"/>
        <v>0</v>
      </c>
      <c r="CP555" s="24">
        <f t="shared" si="207"/>
        <v>0</v>
      </c>
      <c r="CQ555" s="24">
        <f t="shared" si="207"/>
        <v>0</v>
      </c>
      <c r="CR555" s="24">
        <f t="shared" si="207"/>
        <v>0</v>
      </c>
      <c r="CS555" s="24">
        <f t="shared" si="207"/>
        <v>0</v>
      </c>
      <c r="CT555" s="1" t="s">
        <v>227</v>
      </c>
      <c r="CU555" s="1">
        <f t="shared" ref="CU555:DB555" si="208">SUM(CU556:CU560)</f>
        <v>0</v>
      </c>
      <c r="CV555" s="29">
        <f t="shared" si="208"/>
        <v>11799.15</v>
      </c>
      <c r="CW555" s="29">
        <f t="shared" si="208"/>
        <v>5626.43</v>
      </c>
      <c r="CX555" s="1">
        <f t="shared" si="208"/>
        <v>0</v>
      </c>
      <c r="CY555" s="1">
        <f t="shared" si="208"/>
        <v>0</v>
      </c>
      <c r="CZ555" s="1">
        <f t="shared" si="208"/>
        <v>0</v>
      </c>
      <c r="DA555" s="1">
        <f t="shared" si="208"/>
        <v>0</v>
      </c>
      <c r="DB555" s="29">
        <f t="shared" si="208"/>
        <v>3047155.23</v>
      </c>
      <c r="DE555" s="22" t="s">
        <v>262</v>
      </c>
      <c r="DH555" s="1" t="s">
        <v>146</v>
      </c>
      <c r="DK555" s="1">
        <f t="shared" ref="DK555:EE555" si="209">SUM(DK556:DK560)</f>
        <v>0</v>
      </c>
      <c r="DL555" s="1">
        <f t="shared" si="209"/>
        <v>0</v>
      </c>
      <c r="DM555" s="1">
        <f t="shared" si="209"/>
        <v>0.2</v>
      </c>
      <c r="DN555" s="1">
        <f t="shared" si="209"/>
        <v>14.5</v>
      </c>
      <c r="DO555" s="1">
        <f t="shared" si="209"/>
        <v>6.9</v>
      </c>
      <c r="DP555" s="1">
        <f t="shared" si="209"/>
        <v>0.1</v>
      </c>
      <c r="DQ555" s="1">
        <f t="shared" si="209"/>
        <v>0.1</v>
      </c>
      <c r="DR555" s="1">
        <f t="shared" si="209"/>
        <v>0</v>
      </c>
      <c r="DS555" s="1">
        <f t="shared" si="209"/>
        <v>0</v>
      </c>
      <c r="DT555" s="1">
        <f t="shared" si="209"/>
        <v>0</v>
      </c>
      <c r="DU555" s="1">
        <f t="shared" si="209"/>
        <v>0</v>
      </c>
      <c r="DV555" s="1">
        <f t="shared" si="209"/>
        <v>0</v>
      </c>
      <c r="DW555" s="1">
        <f t="shared" si="209"/>
        <v>0</v>
      </c>
      <c r="DX555" s="1">
        <f t="shared" si="209"/>
        <v>0</v>
      </c>
      <c r="DY555" s="1">
        <f t="shared" si="209"/>
        <v>0</v>
      </c>
      <c r="DZ555" s="1">
        <f t="shared" si="209"/>
        <v>0</v>
      </c>
      <c r="EA555" s="1">
        <f t="shared" si="209"/>
        <v>0</v>
      </c>
      <c r="EB555" s="1">
        <f t="shared" si="209"/>
        <v>0</v>
      </c>
      <c r="EC555" s="1">
        <f t="shared" si="209"/>
        <v>0</v>
      </c>
      <c r="ED555" s="1">
        <f t="shared" si="209"/>
        <v>0</v>
      </c>
      <c r="EE555" s="1">
        <f t="shared" si="209"/>
        <v>0</v>
      </c>
    </row>
    <row r="556" ht="14" hidden="1" customHeight="1" spans="1:119">
      <c r="A556" s="1" t="s">
        <v>2282</v>
      </c>
      <c r="B556" s="1" t="s">
        <v>2279</v>
      </c>
      <c r="C556" s="1" t="s">
        <v>2280</v>
      </c>
      <c r="D556" s="1" t="s">
        <v>262</v>
      </c>
      <c r="E556" s="1" t="s">
        <v>149</v>
      </c>
      <c r="F556" s="1" t="s">
        <v>277</v>
      </c>
      <c r="G556" s="1" t="s">
        <v>157</v>
      </c>
      <c r="H556" s="1" t="s">
        <v>2283</v>
      </c>
      <c r="K556" s="1">
        <f t="shared" si="193"/>
        <v>0</v>
      </c>
      <c r="L556" s="7">
        <f t="shared" si="194"/>
        <v>0</v>
      </c>
      <c r="M556" s="1">
        <f t="shared" si="195"/>
        <v>0</v>
      </c>
      <c r="N556" s="13">
        <f t="shared" si="196"/>
        <v>0</v>
      </c>
      <c r="P556" s="1">
        <f t="shared" si="197"/>
        <v>0.5448</v>
      </c>
      <c r="Q556" s="1">
        <v>0</v>
      </c>
      <c r="S556" s="1" t="s">
        <v>130</v>
      </c>
      <c r="T556" s="1" t="e">
        <f>VLOOKUP($A556,'[1]Sheet 1'!$A:$AN,T$1,0)</f>
        <v>#N/A</v>
      </c>
      <c r="U556" s="1" t="s">
        <v>131</v>
      </c>
      <c r="V556" s="1" t="s">
        <v>132</v>
      </c>
      <c r="W556" s="1" t="s">
        <v>133</v>
      </c>
      <c r="X556" s="1" t="s">
        <v>134</v>
      </c>
      <c r="Y556" s="1" t="str">
        <f>VLOOKUP($A556,'[1]Sheet 1'!$A:$AN,Y$1,0)</f>
        <v>Strategy Approved</v>
      </c>
      <c r="Z556" s="1" t="str">
        <f>VLOOKUP($A556,'[1]Sheet 1'!$A:$AN,Z$1,0)</f>
        <v>GLASS - Global Allocation &amp; Site Selection</v>
      </c>
      <c r="AA556" s="1" t="s">
        <v>131</v>
      </c>
      <c r="AB556" s="1" t="s">
        <v>529</v>
      </c>
      <c r="AC556" s="1" t="s">
        <v>159</v>
      </c>
      <c r="AD556" s="1" t="e">
        <f>VLOOKUP($A556,'[1]Sheet 1'!$A:$AN,AD$1,0)</f>
        <v>#N/A</v>
      </c>
      <c r="AE556" s="1" t="e">
        <f>VLOOKUP($A556,'[1]Sheet 1'!$A:$AN,AE$1,0)</f>
        <v>#N/A</v>
      </c>
      <c r="AF556" s="1" t="s">
        <v>137</v>
      </c>
      <c r="AG556" s="1" t="e">
        <f>VLOOKUP($A556,'[1]Sheet 1'!$A:$AN,AG$1,0)</f>
        <v>#N/A</v>
      </c>
      <c r="AH556" s="1" t="e">
        <f>VLOOKUP($A556,'[1]Sheet 1'!$A:$AN,AH$1,0)</f>
        <v>#N/A</v>
      </c>
      <c r="AI556" s="1" t="e">
        <f>VLOOKUP($A556,'[1]Sheet 1'!$A:$AN,AI$1,0)</f>
        <v>#N/A</v>
      </c>
      <c r="AJ556" s="1" t="e">
        <f>VLOOKUP($A556,'[1]Sheet 1'!$A:$AN,AJ$1,0)</f>
        <v>#N/A</v>
      </c>
      <c r="AK556" s="1" t="e">
        <f>VLOOKUP($A556,'[1]Sheet 1'!$A:$AN,AK$1,0)</f>
        <v>#REF!</v>
      </c>
      <c r="AL556" s="1" t="e">
        <f>VLOOKUP($A556,'[1]Sheet 1'!$A:$AN,AL$1,0)</f>
        <v>#REF!</v>
      </c>
      <c r="AM556" s="1" t="e">
        <f>VLOOKUP($A556,'[1]Sheet 1'!$A:$AN,AM$1,0)</f>
        <v>#REF!</v>
      </c>
      <c r="AN556" s="1" t="e">
        <f>VLOOKUP($A556,'[1]Sheet 1'!$A:$AN,AN$1,0)</f>
        <v>#REF!</v>
      </c>
      <c r="AO556" s="22" t="s">
        <v>2284</v>
      </c>
      <c r="AW556" s="1" t="s">
        <v>172</v>
      </c>
      <c r="AZ556" s="22" t="s">
        <v>2283</v>
      </c>
      <c r="BA556" s="1" t="s">
        <v>2285</v>
      </c>
      <c r="BB556" s="1" t="s">
        <v>166</v>
      </c>
      <c r="BD556" s="1" t="s">
        <v>466</v>
      </c>
      <c r="BF556" s="1" t="s">
        <v>377</v>
      </c>
      <c r="BG556" s="1" t="s">
        <v>152</v>
      </c>
      <c r="BH556" s="1" t="s">
        <v>152</v>
      </c>
      <c r="BI556" s="23">
        <v>43126</v>
      </c>
      <c r="BJ556" s="23">
        <v>43921</v>
      </c>
      <c r="BK556" s="24">
        <v>541.6</v>
      </c>
      <c r="BL556" s="1">
        <v>0.4</v>
      </c>
      <c r="DF556" s="22" t="s">
        <v>2286</v>
      </c>
      <c r="DJ556" s="22" t="s">
        <v>2286</v>
      </c>
      <c r="DN556" s="1">
        <v>1.9</v>
      </c>
      <c r="DO556" s="1">
        <v>0.5</v>
      </c>
    </row>
    <row r="557" ht="14" hidden="1" customHeight="1" spans="1:121">
      <c r="A557" s="1" t="s">
        <v>2287</v>
      </c>
      <c r="B557" s="1" t="s">
        <v>2279</v>
      </c>
      <c r="C557" s="1" t="s">
        <v>2280</v>
      </c>
      <c r="D557" s="1" t="s">
        <v>262</v>
      </c>
      <c r="E557" s="1" t="s">
        <v>149</v>
      </c>
      <c r="F557" s="1" t="s">
        <v>277</v>
      </c>
      <c r="G557" s="1" t="s">
        <v>157</v>
      </c>
      <c r="H557" s="1" t="s">
        <v>2288</v>
      </c>
      <c r="K557" s="1">
        <f t="shared" si="193"/>
        <v>0</v>
      </c>
      <c r="L557" s="7">
        <f t="shared" si="194"/>
        <v>0</v>
      </c>
      <c r="M557" s="1">
        <f t="shared" si="195"/>
        <v>0.0227</v>
      </c>
      <c r="N557" s="13">
        <f t="shared" si="196"/>
        <v>0</v>
      </c>
      <c r="P557" s="1">
        <f t="shared" si="197"/>
        <v>0.4994</v>
      </c>
      <c r="Q557" s="1">
        <v>0</v>
      </c>
      <c r="S557" s="1" t="s">
        <v>130</v>
      </c>
      <c r="T557" s="1" t="e">
        <f>VLOOKUP($A557,'[1]Sheet 1'!$A:$AN,T$1,0)</f>
        <v>#N/A</v>
      </c>
      <c r="U557" s="1" t="s">
        <v>131</v>
      </c>
      <c r="V557" s="1" t="s">
        <v>132</v>
      </c>
      <c r="W557" s="1" t="s">
        <v>133</v>
      </c>
      <c r="X557" s="1" t="s">
        <v>134</v>
      </c>
      <c r="Y557" s="1" t="str">
        <f>VLOOKUP($A557,'[1]Sheet 1'!$A:$AN,Y$1,0)</f>
        <v>Strategy Approved</v>
      </c>
      <c r="Z557" s="1" t="str">
        <f>VLOOKUP($A557,'[1]Sheet 1'!$A:$AN,Z$1,0)</f>
        <v>Monitoring Automation &amp; DigiTilization (MADT)</v>
      </c>
      <c r="AA557" s="1" t="s">
        <v>131</v>
      </c>
      <c r="AB557" s="1" t="s">
        <v>529</v>
      </c>
      <c r="AC557" s="1" t="s">
        <v>159</v>
      </c>
      <c r="AD557" s="1" t="e">
        <f>VLOOKUP($A557,'[1]Sheet 1'!$A:$AN,AD$1,0)</f>
        <v>#N/A</v>
      </c>
      <c r="AE557" s="1" t="e">
        <f>VLOOKUP($A557,'[1]Sheet 1'!$A:$AN,AE$1,0)</f>
        <v>#N/A</v>
      </c>
      <c r="AF557" s="1" t="s">
        <v>137</v>
      </c>
      <c r="AG557" s="1" t="e">
        <f>VLOOKUP($A557,'[1]Sheet 1'!$A:$AN,AG$1,0)</f>
        <v>#N/A</v>
      </c>
      <c r="AH557" s="1" t="e">
        <f>VLOOKUP($A557,'[1]Sheet 1'!$A:$AN,AH$1,0)</f>
        <v>#N/A</v>
      </c>
      <c r="AI557" s="1" t="e">
        <f>VLOOKUP($A557,'[1]Sheet 1'!$A:$AN,AI$1,0)</f>
        <v>#N/A</v>
      </c>
      <c r="AJ557" s="1" t="e">
        <f>VLOOKUP($A557,'[1]Sheet 1'!$A:$AN,AJ$1,0)</f>
        <v>#N/A</v>
      </c>
      <c r="AK557" s="1" t="e">
        <f>VLOOKUP($A557,'[1]Sheet 1'!$A:$AN,AK$1,0)</f>
        <v>#REF!</v>
      </c>
      <c r="AL557" s="1" t="e">
        <f>VLOOKUP($A557,'[1]Sheet 1'!$A:$AN,AL$1,0)</f>
        <v>#REF!</v>
      </c>
      <c r="AM557" s="1" t="e">
        <f>VLOOKUP($A557,'[1]Sheet 1'!$A:$AN,AM$1,0)</f>
        <v>#REF!</v>
      </c>
      <c r="AN557" s="1" t="e">
        <f>VLOOKUP($A557,'[1]Sheet 1'!$A:$AN,AN$1,0)</f>
        <v>#REF!</v>
      </c>
      <c r="AO557" s="22" t="s">
        <v>2289</v>
      </c>
      <c r="AW557" s="1" t="s">
        <v>172</v>
      </c>
      <c r="AZ557" s="22" t="s">
        <v>2288</v>
      </c>
      <c r="BA557" s="1" t="s">
        <v>2290</v>
      </c>
      <c r="BB557" s="1" t="s">
        <v>166</v>
      </c>
      <c r="BD557" s="1" t="s">
        <v>466</v>
      </c>
      <c r="BF557" s="1" t="s">
        <v>258</v>
      </c>
      <c r="BG557" s="1" t="s">
        <v>152</v>
      </c>
      <c r="BH557" s="1" t="s">
        <v>152</v>
      </c>
      <c r="BI557" s="23">
        <v>43129</v>
      </c>
      <c r="BJ557" s="23">
        <v>44348</v>
      </c>
      <c r="BK557" s="24">
        <v>507.8</v>
      </c>
      <c r="BL557" s="1">
        <v>0.3</v>
      </c>
      <c r="DF557" s="22" t="s">
        <v>606</v>
      </c>
      <c r="DJ557" s="22" t="s">
        <v>467</v>
      </c>
      <c r="DN557" s="1">
        <v>1.5</v>
      </c>
      <c r="DO557" s="1">
        <v>0.6</v>
      </c>
      <c r="DP557" s="1">
        <v>0.1</v>
      </c>
      <c r="DQ557" s="1">
        <v>0.1</v>
      </c>
    </row>
    <row r="558" ht="14" hidden="1" customHeight="1" spans="1:119">
      <c r="A558" s="1" t="s">
        <v>2291</v>
      </c>
      <c r="B558" s="1" t="s">
        <v>2279</v>
      </c>
      <c r="C558" s="1" t="s">
        <v>2280</v>
      </c>
      <c r="D558" s="1" t="s">
        <v>262</v>
      </c>
      <c r="E558" s="1" t="s">
        <v>149</v>
      </c>
      <c r="F558" s="1" t="s">
        <v>277</v>
      </c>
      <c r="G558" s="1" t="s">
        <v>157</v>
      </c>
      <c r="H558" s="1" t="s">
        <v>2292</v>
      </c>
      <c r="I558" s="1">
        <v>0</v>
      </c>
      <c r="J558" s="1">
        <v>0</v>
      </c>
      <c r="K558" s="1">
        <f t="shared" si="193"/>
        <v>17425.58</v>
      </c>
      <c r="L558" s="7">
        <f t="shared" si="194"/>
        <v>0</v>
      </c>
      <c r="M558" s="1">
        <f t="shared" si="195"/>
        <v>0</v>
      </c>
      <c r="N558" s="13">
        <f t="shared" si="196"/>
        <v>3.04715523</v>
      </c>
      <c r="P558" s="1">
        <f t="shared" si="197"/>
        <v>0.6583</v>
      </c>
      <c r="Q558" s="1">
        <v>0</v>
      </c>
      <c r="S558" s="1" t="s">
        <v>130</v>
      </c>
      <c r="T558" s="1" t="str">
        <f>VLOOKUP($A558,'[1]Sheet 1'!$A:$AN,T$1,0)</f>
        <v>No</v>
      </c>
      <c r="U558" s="1" t="s">
        <v>131</v>
      </c>
      <c r="V558" s="1" t="s">
        <v>132</v>
      </c>
      <c r="W558" s="1" t="s">
        <v>569</v>
      </c>
      <c r="X558" s="1" t="s">
        <v>537</v>
      </c>
      <c r="Y558" s="1" t="str">
        <f>VLOOKUP($A558,'[1]Sheet 1'!$A:$AN,Y$1,0)</f>
        <v>Strategy Approved</v>
      </c>
      <c r="Z558" s="1" t="str">
        <f>VLOOKUP($A558,'[1]Sheet 1'!$A:$AN,Z$1,0)</f>
        <v>MOTION umbrella</v>
      </c>
      <c r="AA558" s="1" t="s">
        <v>131</v>
      </c>
      <c r="AB558" s="1" t="s">
        <v>529</v>
      </c>
      <c r="AC558" s="1" t="s">
        <v>159</v>
      </c>
      <c r="AD558" s="1" t="str">
        <f>VLOOKUP($A558,'[1]Sheet 1'!$A:$AN,AD$1,0)</f>
        <v>2020 End</v>
      </c>
      <c r="AE558" s="1" t="str">
        <f>VLOOKUP($A558,'[1]Sheet 1'!$A:$AN,AE$1,0)</f>
        <v>SONAR - Available in Horizon</v>
      </c>
      <c r="AF558" s="1" t="s">
        <v>137</v>
      </c>
      <c r="AG558" s="1" t="str">
        <f>VLOOKUP($A558,'[1]Sheet 1'!$A:$AN,AG$1,0)</f>
        <v>Process Optimization &amp; Automation</v>
      </c>
      <c r="AH558" s="1">
        <f>VLOOKUP($A558,'[1]Sheet 1'!$A:$AN,AH$1,0)</f>
        <v>0</v>
      </c>
      <c r="AI558" s="1" t="str">
        <f>VLOOKUP($A558,'[1]Sheet 1'!$A:$AN,AI$1,0)</f>
        <v>Clinical Development</v>
      </c>
      <c r="AJ558" s="1" t="str">
        <f>VLOOKUP($A558,'[1]Sheet 1'!$A:$AN,AJ$1,0)</f>
        <v>Trial Monitoring</v>
      </c>
      <c r="AK558" s="1" t="e">
        <f>VLOOKUP($A558,'[1]Sheet 1'!$A:$AN,AK$1,0)</f>
        <v>#REF!</v>
      </c>
      <c r="AL558" s="1" t="e">
        <f>VLOOKUP($A558,'[1]Sheet 1'!$A:$AN,AL$1,0)</f>
        <v>#REF!</v>
      </c>
      <c r="AM558" s="1" t="e">
        <f>VLOOKUP($A558,'[1]Sheet 1'!$A:$AN,AM$1,0)</f>
        <v>#REF!</v>
      </c>
      <c r="AN558" s="1" t="e">
        <f>VLOOKUP($A558,'[1]Sheet 1'!$A:$AN,AN$1,0)</f>
        <v>#REF!</v>
      </c>
      <c r="AO558" s="22" t="s">
        <v>2293</v>
      </c>
      <c r="AW558" s="1" t="s">
        <v>172</v>
      </c>
      <c r="AZ558" s="22" t="s">
        <v>2292</v>
      </c>
      <c r="BA558" s="1" t="s">
        <v>2294</v>
      </c>
      <c r="BB558" s="1" t="s">
        <v>166</v>
      </c>
      <c r="BC558" s="1" t="s">
        <v>537</v>
      </c>
      <c r="BD558" s="1" t="s">
        <v>466</v>
      </c>
      <c r="BE558" s="22" t="s">
        <v>2295</v>
      </c>
      <c r="BF558" s="1" t="s">
        <v>138</v>
      </c>
      <c r="BG558" s="1" t="s">
        <v>152</v>
      </c>
      <c r="BH558" s="1" t="s">
        <v>152</v>
      </c>
      <c r="BI558" s="23">
        <v>43103</v>
      </c>
      <c r="BJ558" s="23">
        <v>44257</v>
      </c>
      <c r="BK558" s="24">
        <v>667</v>
      </c>
      <c r="BL558" s="1">
        <v>0.4</v>
      </c>
      <c r="BM558" s="29">
        <v>3047155.23</v>
      </c>
      <c r="BO558" s="29">
        <v>3047155.23</v>
      </c>
      <c r="BP558" s="29">
        <v>1373.54</v>
      </c>
      <c r="BQ558" s="29">
        <v>10425.61</v>
      </c>
      <c r="BT558" s="29">
        <v>5626.43</v>
      </c>
      <c r="BU558" s="29"/>
      <c r="BV558" s="29"/>
      <c r="BW558" s="29"/>
      <c r="BX558" s="29"/>
      <c r="BY558" s="29"/>
      <c r="BZ558" s="29"/>
      <c r="CA558" s="29"/>
      <c r="CC558" s="29">
        <v>17425.58</v>
      </c>
      <c r="CV558" s="29">
        <v>11799.15</v>
      </c>
      <c r="CW558" s="29">
        <v>5626.43</v>
      </c>
      <c r="DB558" s="29">
        <v>3047155.23</v>
      </c>
      <c r="DF558" s="22" t="s">
        <v>2296</v>
      </c>
      <c r="DJ558" s="22" t="s">
        <v>2296</v>
      </c>
      <c r="DN558" s="1">
        <v>2.1</v>
      </c>
      <c r="DO558" s="1">
        <v>0.8</v>
      </c>
    </row>
    <row r="559" ht="14" hidden="1" customHeight="1" spans="1:119">
      <c r="A559" s="1" t="s">
        <v>2297</v>
      </c>
      <c r="B559" s="1" t="s">
        <v>2279</v>
      </c>
      <c r="C559" s="1" t="s">
        <v>2280</v>
      </c>
      <c r="D559" s="1" t="s">
        <v>262</v>
      </c>
      <c r="E559" s="1" t="s">
        <v>149</v>
      </c>
      <c r="F559" s="1" t="s">
        <v>277</v>
      </c>
      <c r="G559" s="1" t="s">
        <v>157</v>
      </c>
      <c r="H559" s="1" t="s">
        <v>2298</v>
      </c>
      <c r="K559" s="1">
        <f t="shared" si="193"/>
        <v>0</v>
      </c>
      <c r="L559" s="7">
        <f t="shared" si="194"/>
        <v>0</v>
      </c>
      <c r="M559" s="1">
        <f t="shared" si="195"/>
        <v>0</v>
      </c>
      <c r="N559" s="13">
        <f t="shared" si="196"/>
        <v>0</v>
      </c>
      <c r="P559" s="1">
        <f t="shared" si="197"/>
        <v>2.8148</v>
      </c>
      <c r="Q559" s="1">
        <v>0</v>
      </c>
      <c r="S559" s="1" t="s">
        <v>130</v>
      </c>
      <c r="T559" s="1" t="e">
        <f>VLOOKUP($A559,'[1]Sheet 1'!$A:$AN,T$1,0)</f>
        <v>#N/A</v>
      </c>
      <c r="U559" s="1" t="s">
        <v>131</v>
      </c>
      <c r="V559" s="1" t="s">
        <v>132</v>
      </c>
      <c r="W559" s="1" t="s">
        <v>133</v>
      </c>
      <c r="X559" s="1" t="s">
        <v>134</v>
      </c>
      <c r="Y559" s="1" t="str">
        <f>VLOOKUP($A559,'[1]Sheet 1'!$A:$AN,Y$1,0)</f>
        <v>Strategy Approved</v>
      </c>
      <c r="Z559" s="1" t="str">
        <f>VLOOKUP($A559,'[1]Sheet 1'!$A:$AN,Z$1,0)</f>
        <v>Risk Based Monitoring (RBM)</v>
      </c>
      <c r="AA559" s="1" t="s">
        <v>131</v>
      </c>
      <c r="AB559" s="1" t="s">
        <v>529</v>
      </c>
      <c r="AC559" s="1" t="s">
        <v>159</v>
      </c>
      <c r="AD559" s="1" t="e">
        <f>VLOOKUP($A559,'[1]Sheet 1'!$A:$AN,AD$1,0)</f>
        <v>#N/A</v>
      </c>
      <c r="AE559" s="1" t="e">
        <f>VLOOKUP($A559,'[1]Sheet 1'!$A:$AN,AE$1,0)</f>
        <v>#N/A</v>
      </c>
      <c r="AF559" s="1" t="s">
        <v>137</v>
      </c>
      <c r="AG559" s="1" t="e">
        <f>VLOOKUP($A559,'[1]Sheet 1'!$A:$AN,AG$1,0)</f>
        <v>#N/A</v>
      </c>
      <c r="AH559" s="1" t="e">
        <f>VLOOKUP($A559,'[1]Sheet 1'!$A:$AN,AH$1,0)</f>
        <v>#N/A</v>
      </c>
      <c r="AI559" s="1" t="e">
        <f>VLOOKUP($A559,'[1]Sheet 1'!$A:$AN,AI$1,0)</f>
        <v>#N/A</v>
      </c>
      <c r="AJ559" s="1" t="e">
        <f>VLOOKUP($A559,'[1]Sheet 1'!$A:$AN,AJ$1,0)</f>
        <v>#N/A</v>
      </c>
      <c r="AK559" s="1" t="e">
        <f>VLOOKUP($A559,'[1]Sheet 1'!$A:$AN,AK$1,0)</f>
        <v>#REF!</v>
      </c>
      <c r="AL559" s="1" t="e">
        <f>VLOOKUP($A559,'[1]Sheet 1'!$A:$AN,AL$1,0)</f>
        <v>#REF!</v>
      </c>
      <c r="AM559" s="1" t="e">
        <f>VLOOKUP($A559,'[1]Sheet 1'!$A:$AN,AM$1,0)</f>
        <v>#REF!</v>
      </c>
      <c r="AN559" s="1" t="e">
        <f>VLOOKUP($A559,'[1]Sheet 1'!$A:$AN,AN$1,0)</f>
        <v>#REF!</v>
      </c>
      <c r="AO559" s="22" t="s">
        <v>2299</v>
      </c>
      <c r="AW559" s="1" t="s">
        <v>172</v>
      </c>
      <c r="AZ559" s="22" t="s">
        <v>2298</v>
      </c>
      <c r="BA559" s="1" t="s">
        <v>2300</v>
      </c>
      <c r="BB559" s="1" t="s">
        <v>166</v>
      </c>
      <c r="BD559" s="1" t="s">
        <v>466</v>
      </c>
      <c r="BF559" s="1" t="s">
        <v>138</v>
      </c>
      <c r="BG559" s="1" t="s">
        <v>152</v>
      </c>
      <c r="BH559" s="1" t="s">
        <v>152</v>
      </c>
      <c r="BI559" s="23">
        <v>43010</v>
      </c>
      <c r="BJ559" s="23">
        <v>44257</v>
      </c>
      <c r="BK559" s="24">
        <v>2919.2</v>
      </c>
      <c r="BL559" s="1">
        <v>1.9</v>
      </c>
      <c r="DF559" s="22" t="s">
        <v>2296</v>
      </c>
      <c r="DJ559" s="22" t="s">
        <v>2296</v>
      </c>
      <c r="DM559" s="1">
        <v>0.2</v>
      </c>
      <c r="DN559" s="1">
        <v>7.6</v>
      </c>
      <c r="DO559" s="1">
        <v>4.6</v>
      </c>
    </row>
    <row r="560" ht="14" hidden="1" customHeight="1" spans="1:119">
      <c r="A560" s="1" t="s">
        <v>2301</v>
      </c>
      <c r="B560" s="1" t="s">
        <v>2279</v>
      </c>
      <c r="C560" s="1" t="s">
        <v>2280</v>
      </c>
      <c r="D560" s="1" t="s">
        <v>262</v>
      </c>
      <c r="E560" s="1" t="s">
        <v>149</v>
      </c>
      <c r="F560" s="1" t="s">
        <v>277</v>
      </c>
      <c r="G560" s="1" t="s">
        <v>157</v>
      </c>
      <c r="H560" s="1" t="s">
        <v>2302</v>
      </c>
      <c r="K560" s="1">
        <f t="shared" si="193"/>
        <v>0</v>
      </c>
      <c r="L560" s="7">
        <f t="shared" si="194"/>
        <v>0</v>
      </c>
      <c r="M560" s="1">
        <f t="shared" si="195"/>
        <v>0</v>
      </c>
      <c r="N560" s="13">
        <f t="shared" si="196"/>
        <v>0</v>
      </c>
      <c r="P560" s="1">
        <f t="shared" si="197"/>
        <v>0.4086</v>
      </c>
      <c r="Q560" s="1">
        <v>0</v>
      </c>
      <c r="S560" s="1" t="s">
        <v>130</v>
      </c>
      <c r="T560" s="1" t="e">
        <f>VLOOKUP($A560,'[1]Sheet 1'!$A:$AN,T$1,0)</f>
        <v>#N/A</v>
      </c>
      <c r="U560" s="1" t="s">
        <v>131</v>
      </c>
      <c r="V560" s="1" t="s">
        <v>132</v>
      </c>
      <c r="W560" s="1" t="s">
        <v>133</v>
      </c>
      <c r="X560" s="1" t="s">
        <v>134</v>
      </c>
      <c r="Y560" s="1" t="str">
        <f>VLOOKUP($A560,'[1]Sheet 1'!$A:$AN,Y$1,0)</f>
        <v>Strategy Approved</v>
      </c>
      <c r="Z560" s="1" t="str">
        <f>VLOOKUP($A560,'[1]Sheet 1'!$A:$AN,Z$1,0)</f>
        <v>Vendor Process Optimization (VPO)</v>
      </c>
      <c r="AA560" s="1" t="s">
        <v>131</v>
      </c>
      <c r="AB560" s="1" t="s">
        <v>529</v>
      </c>
      <c r="AC560" s="1" t="s">
        <v>159</v>
      </c>
      <c r="AD560" s="1" t="e">
        <f>VLOOKUP($A560,'[1]Sheet 1'!$A:$AN,AD$1,0)</f>
        <v>#N/A</v>
      </c>
      <c r="AE560" s="1" t="e">
        <f>VLOOKUP($A560,'[1]Sheet 1'!$A:$AN,AE$1,0)</f>
        <v>#N/A</v>
      </c>
      <c r="AF560" s="1" t="s">
        <v>137</v>
      </c>
      <c r="AG560" s="1" t="e">
        <f>VLOOKUP($A560,'[1]Sheet 1'!$A:$AN,AG$1,0)</f>
        <v>#N/A</v>
      </c>
      <c r="AH560" s="1" t="e">
        <f>VLOOKUP($A560,'[1]Sheet 1'!$A:$AN,AH$1,0)</f>
        <v>#N/A</v>
      </c>
      <c r="AI560" s="1" t="e">
        <f>VLOOKUP($A560,'[1]Sheet 1'!$A:$AN,AI$1,0)</f>
        <v>#N/A</v>
      </c>
      <c r="AJ560" s="1" t="e">
        <f>VLOOKUP($A560,'[1]Sheet 1'!$A:$AN,AJ$1,0)</f>
        <v>#N/A</v>
      </c>
      <c r="AK560" s="1" t="e">
        <f>VLOOKUP($A560,'[1]Sheet 1'!$A:$AN,AK$1,0)</f>
        <v>#REF!</v>
      </c>
      <c r="AL560" s="1" t="e">
        <f>VLOOKUP($A560,'[1]Sheet 1'!$A:$AN,AL$1,0)</f>
        <v>#REF!</v>
      </c>
      <c r="AM560" s="1" t="e">
        <f>VLOOKUP($A560,'[1]Sheet 1'!$A:$AN,AM$1,0)</f>
        <v>#REF!</v>
      </c>
      <c r="AN560" s="1" t="e">
        <f>VLOOKUP($A560,'[1]Sheet 1'!$A:$AN,AN$1,0)</f>
        <v>#REF!</v>
      </c>
      <c r="AO560" s="22" t="s">
        <v>2303</v>
      </c>
      <c r="AW560" s="1" t="s">
        <v>172</v>
      </c>
      <c r="AZ560" s="22" t="s">
        <v>2302</v>
      </c>
      <c r="BA560" s="1" t="s">
        <v>2304</v>
      </c>
      <c r="BB560" s="1" t="s">
        <v>166</v>
      </c>
      <c r="BD560" s="1" t="s">
        <v>466</v>
      </c>
      <c r="BF560" s="1" t="s">
        <v>377</v>
      </c>
      <c r="BG560" s="1" t="s">
        <v>152</v>
      </c>
      <c r="BH560" s="1" t="s">
        <v>152</v>
      </c>
      <c r="BI560" s="23">
        <v>43122</v>
      </c>
      <c r="BK560" s="24">
        <v>408.6</v>
      </c>
      <c r="BL560" s="1">
        <v>0.3</v>
      </c>
      <c r="DF560" s="22" t="s">
        <v>477</v>
      </c>
      <c r="DJ560" s="22" t="s">
        <v>477</v>
      </c>
      <c r="DN560" s="1">
        <v>1.4</v>
      </c>
      <c r="DO560" s="1">
        <v>0.4</v>
      </c>
    </row>
    <row r="561" ht="14" customHeight="1" spans="1:135">
      <c r="A561" s="1">
        <v>15441</v>
      </c>
      <c r="B561" s="1" t="s">
        <v>2305</v>
      </c>
      <c r="C561" s="1" t="s">
        <v>2306</v>
      </c>
      <c r="D561" s="1" t="s">
        <v>470</v>
      </c>
      <c r="E561" s="1" t="s">
        <v>127</v>
      </c>
      <c r="F561" s="1" t="s">
        <v>277</v>
      </c>
      <c r="G561" s="1" t="s">
        <v>157</v>
      </c>
      <c r="H561" s="1">
        <v>0</v>
      </c>
      <c r="K561" s="7">
        <f t="shared" si="193"/>
        <v>0</v>
      </c>
      <c r="L561" s="7">
        <f t="shared" si="194"/>
        <v>0</v>
      </c>
      <c r="M561" s="1">
        <f t="shared" si="195"/>
        <v>0.0227</v>
      </c>
      <c r="N561" s="13">
        <f t="shared" si="196"/>
        <v>0</v>
      </c>
      <c r="P561" s="1">
        <f t="shared" si="197"/>
        <v>0.0681</v>
      </c>
      <c r="Q561" s="1">
        <v>0</v>
      </c>
      <c r="S561" s="1" t="s">
        <v>130</v>
      </c>
      <c r="T561" s="1" t="e">
        <f>VLOOKUP($A561,'[1]Sheet 1'!$A:$AN,T$1,0)</f>
        <v>#N/A</v>
      </c>
      <c r="U561" s="1" t="s">
        <v>466</v>
      </c>
      <c r="V561" s="1" t="s">
        <v>158</v>
      </c>
      <c r="W561" s="1" t="s">
        <v>158</v>
      </c>
      <c r="X561" s="1" t="s">
        <v>134</v>
      </c>
      <c r="Y561" s="1" t="str">
        <f>VLOOKUP($A561,'[1]Sheet 1'!$A:$AN,Y$1,0)</f>
        <v>Proposed Plan</v>
      </c>
      <c r="Z561" s="1" t="str">
        <f>VLOOKUP($A561,'[1]Sheet 1'!$A:$AN,Z$1,0)</f>
        <v>DataHub 2.0 with MDM</v>
      </c>
      <c r="AA561" s="1" t="s">
        <v>131</v>
      </c>
      <c r="AB561" s="1" t="s">
        <v>529</v>
      </c>
      <c r="AC561" s="1" t="s">
        <v>588</v>
      </c>
      <c r="AD561" s="1" t="e">
        <f>VLOOKUP($A561,'[1]Sheet 1'!$A:$AN,AD$1,0)</f>
        <v>#N/A</v>
      </c>
      <c r="AE561" s="1" t="e">
        <f>VLOOKUP($A561,'[1]Sheet 1'!$A:$AN,AE$1,0)</f>
        <v>#N/A</v>
      </c>
      <c r="AF561" s="1" t="s">
        <v>158</v>
      </c>
      <c r="AG561" s="1" t="e">
        <f>VLOOKUP($A561,'[1]Sheet 1'!$A:$AN,AG$1,0)</f>
        <v>#N/A</v>
      </c>
      <c r="AH561" s="1" t="e">
        <f>VLOOKUP($A561,'[1]Sheet 1'!$A:$AN,AH$1,0)</f>
        <v>#N/A</v>
      </c>
      <c r="AI561" s="1" t="e">
        <f>VLOOKUP($A561,'[1]Sheet 1'!$A:$AN,AI$1,0)</f>
        <v>#N/A</v>
      </c>
      <c r="AJ561" s="1" t="e">
        <f>VLOOKUP($A561,'[1]Sheet 1'!$A:$AN,AJ$1,0)</f>
        <v>#N/A</v>
      </c>
      <c r="AK561" s="1" t="e">
        <f>VLOOKUP($A561,'[1]Sheet 1'!$A:$AN,AK$1,0)</f>
        <v>#REF!</v>
      </c>
      <c r="AL561" s="1" t="e">
        <f>VLOOKUP($A561,'[1]Sheet 1'!$A:$AN,AL$1,0)</f>
        <v>#REF!</v>
      </c>
      <c r="AM561" s="1" t="e">
        <f>VLOOKUP($A561,'[1]Sheet 1'!$A:$AN,AM$1,0)</f>
        <v>#REF!</v>
      </c>
      <c r="AN561" s="1" t="e">
        <f>VLOOKUP($A561,'[1]Sheet 1'!$A:$AN,AN$1,0)</f>
        <v>#REF!</v>
      </c>
      <c r="AO561" s="22" t="s">
        <v>2306</v>
      </c>
      <c r="AQ561" s="22" t="s">
        <v>2305</v>
      </c>
      <c r="AR561" s="1" t="s">
        <v>570</v>
      </c>
      <c r="AS561" s="1" t="s">
        <v>139</v>
      </c>
      <c r="AT561" s="1" t="s">
        <v>132</v>
      </c>
      <c r="AU561" s="1" t="s">
        <v>537</v>
      </c>
      <c r="AV561" s="1" t="s">
        <v>140</v>
      </c>
      <c r="AW561" s="1" t="s">
        <v>141</v>
      </c>
      <c r="AX561" s="1" t="s">
        <v>173</v>
      </c>
      <c r="AY561" s="28" t="s">
        <v>2307</v>
      </c>
      <c r="BI561" s="23">
        <v>43437</v>
      </c>
      <c r="BK561" s="24">
        <f t="shared" ref="BK561:CS561" si="210">SUM(BK562:BK564)</f>
        <v>94.4</v>
      </c>
      <c r="BL561" s="1">
        <f t="shared" si="210"/>
        <v>0.1</v>
      </c>
      <c r="BM561" s="1">
        <f t="shared" si="210"/>
        <v>0</v>
      </c>
      <c r="BN561" s="1">
        <f t="shared" si="210"/>
        <v>0</v>
      </c>
      <c r="BO561" s="1">
        <f t="shared" si="210"/>
        <v>0</v>
      </c>
      <c r="BP561" s="1">
        <f t="shared" si="210"/>
        <v>0</v>
      </c>
      <c r="BQ561" s="1">
        <f t="shared" si="210"/>
        <v>0</v>
      </c>
      <c r="BR561" s="1">
        <f t="shared" si="210"/>
        <v>0</v>
      </c>
      <c r="BS561" s="1">
        <f t="shared" si="210"/>
        <v>0</v>
      </c>
      <c r="BT561" s="1">
        <f t="shared" si="210"/>
        <v>0</v>
      </c>
      <c r="BU561" s="1">
        <f t="shared" si="210"/>
        <v>0</v>
      </c>
      <c r="BV561" s="1">
        <f t="shared" si="210"/>
        <v>0</v>
      </c>
      <c r="BW561" s="1">
        <f t="shared" si="210"/>
        <v>0</v>
      </c>
      <c r="BX561" s="1">
        <f t="shared" si="210"/>
        <v>0</v>
      </c>
      <c r="BY561" s="1">
        <f t="shared" si="210"/>
        <v>0</v>
      </c>
      <c r="BZ561" s="1">
        <f t="shared" si="210"/>
        <v>0</v>
      </c>
      <c r="CA561" s="1">
        <f t="shared" si="210"/>
        <v>0</v>
      </c>
      <c r="CB561" s="1">
        <f t="shared" si="210"/>
        <v>0</v>
      </c>
      <c r="CC561" s="1">
        <f t="shared" si="210"/>
        <v>0</v>
      </c>
      <c r="CD561" s="1">
        <f t="shared" si="210"/>
        <v>0</v>
      </c>
      <c r="CE561" s="1">
        <f t="shared" si="210"/>
        <v>0</v>
      </c>
      <c r="CF561" s="1">
        <f t="shared" si="210"/>
        <v>0</v>
      </c>
      <c r="CG561" s="1">
        <f t="shared" si="210"/>
        <v>0</v>
      </c>
      <c r="CH561" s="1">
        <f t="shared" si="210"/>
        <v>0</v>
      </c>
      <c r="CI561" s="1">
        <f t="shared" si="210"/>
        <v>0</v>
      </c>
      <c r="CJ561" s="1">
        <f t="shared" si="210"/>
        <v>0</v>
      </c>
      <c r="CK561" s="1">
        <f t="shared" si="210"/>
        <v>0</v>
      </c>
      <c r="CL561" s="1">
        <f t="shared" si="210"/>
        <v>0</v>
      </c>
      <c r="CM561" s="1">
        <f t="shared" si="210"/>
        <v>0</v>
      </c>
      <c r="CN561" s="1">
        <f t="shared" si="210"/>
        <v>0</v>
      </c>
      <c r="CO561" s="1">
        <f t="shared" si="210"/>
        <v>0</v>
      </c>
      <c r="CP561" s="1">
        <f t="shared" si="210"/>
        <v>0</v>
      </c>
      <c r="CQ561" s="1">
        <f t="shared" si="210"/>
        <v>0</v>
      </c>
      <c r="CR561" s="1">
        <f t="shared" si="210"/>
        <v>0</v>
      </c>
      <c r="CS561" s="1">
        <f t="shared" si="210"/>
        <v>0</v>
      </c>
      <c r="CT561" s="1" t="s">
        <v>472</v>
      </c>
      <c r="CU561" s="1">
        <f t="shared" ref="CU561:DB561" si="211">SUM(CU562:CU564)</f>
        <v>0</v>
      </c>
      <c r="CV561" s="1">
        <f t="shared" si="211"/>
        <v>0</v>
      </c>
      <c r="CW561" s="1">
        <f t="shared" si="211"/>
        <v>0</v>
      </c>
      <c r="CX561" s="1">
        <f t="shared" si="211"/>
        <v>0</v>
      </c>
      <c r="CY561" s="1">
        <f t="shared" si="211"/>
        <v>0</v>
      </c>
      <c r="CZ561" s="1">
        <f t="shared" si="211"/>
        <v>0</v>
      </c>
      <c r="DA561" s="1">
        <f t="shared" si="211"/>
        <v>0</v>
      </c>
      <c r="DB561" s="1">
        <f t="shared" si="211"/>
        <v>0</v>
      </c>
      <c r="DE561" s="22" t="s">
        <v>470</v>
      </c>
      <c r="DI561" s="22" t="s">
        <v>994</v>
      </c>
      <c r="DK561" s="1">
        <f t="shared" ref="DK561:EE561" si="212">SUM(DK562:DK564)</f>
        <v>0</v>
      </c>
      <c r="DL561" s="1">
        <f t="shared" si="212"/>
        <v>0</v>
      </c>
      <c r="DM561" s="1">
        <f t="shared" si="212"/>
        <v>0</v>
      </c>
      <c r="DN561" s="1">
        <f t="shared" si="212"/>
        <v>0.1</v>
      </c>
      <c r="DO561" s="1">
        <f t="shared" si="212"/>
        <v>0.2</v>
      </c>
      <c r="DP561" s="1">
        <f t="shared" si="212"/>
        <v>0</v>
      </c>
      <c r="DQ561" s="1">
        <f t="shared" si="212"/>
        <v>0.1</v>
      </c>
      <c r="DR561" s="1">
        <f t="shared" si="212"/>
        <v>0</v>
      </c>
      <c r="DS561" s="1">
        <f t="shared" si="212"/>
        <v>0</v>
      </c>
      <c r="DT561" s="1">
        <f t="shared" si="212"/>
        <v>0</v>
      </c>
      <c r="DU561" s="1">
        <f t="shared" si="212"/>
        <v>0</v>
      </c>
      <c r="DV561" s="1">
        <f t="shared" si="212"/>
        <v>0</v>
      </c>
      <c r="DW561" s="1">
        <f t="shared" si="212"/>
        <v>0</v>
      </c>
      <c r="DX561" s="1">
        <f t="shared" si="212"/>
        <v>0</v>
      </c>
      <c r="DY561" s="1">
        <f t="shared" si="212"/>
        <v>0</v>
      </c>
      <c r="DZ561" s="1">
        <f t="shared" si="212"/>
        <v>0</v>
      </c>
      <c r="EA561" s="1">
        <f t="shared" si="212"/>
        <v>0</v>
      </c>
      <c r="EB561" s="1">
        <f t="shared" si="212"/>
        <v>0</v>
      </c>
      <c r="EC561" s="1">
        <f t="shared" si="212"/>
        <v>0</v>
      </c>
      <c r="ED561" s="1">
        <f t="shared" si="212"/>
        <v>0</v>
      </c>
      <c r="EE561" s="1">
        <f t="shared" si="212"/>
        <v>0</v>
      </c>
    </row>
    <row r="562" ht="14" hidden="1" customHeight="1" spans="1:114">
      <c r="A562" s="1" t="s">
        <v>2308</v>
      </c>
      <c r="B562" s="1" t="s">
        <v>2305</v>
      </c>
      <c r="C562" s="1" t="s">
        <v>2306</v>
      </c>
      <c r="D562" s="1" t="s">
        <v>470</v>
      </c>
      <c r="E562" s="1" t="s">
        <v>149</v>
      </c>
      <c r="F562" s="1" t="s">
        <v>277</v>
      </c>
      <c r="G562" s="1" t="s">
        <v>157</v>
      </c>
      <c r="H562" s="1" t="s">
        <v>2309</v>
      </c>
      <c r="K562" s="1">
        <f t="shared" si="193"/>
        <v>0</v>
      </c>
      <c r="L562" s="7">
        <f t="shared" si="194"/>
        <v>0</v>
      </c>
      <c r="M562" s="1">
        <f t="shared" si="195"/>
        <v>0</v>
      </c>
      <c r="N562" s="13">
        <f t="shared" si="196"/>
        <v>0</v>
      </c>
      <c r="P562" s="1">
        <f t="shared" si="197"/>
        <v>0</v>
      </c>
      <c r="Q562" s="1">
        <v>0</v>
      </c>
      <c r="S562" s="1" t="s">
        <v>130</v>
      </c>
      <c r="T562" s="1" t="e">
        <f>VLOOKUP($A562,'[1]Sheet 1'!$A:$AN,T$1,0)</f>
        <v>#N/A</v>
      </c>
      <c r="U562" s="1" t="s">
        <v>466</v>
      </c>
      <c r="V562" s="1" t="s">
        <v>158</v>
      </c>
      <c r="W562" s="1" t="s">
        <v>158</v>
      </c>
      <c r="X562" s="1" t="s">
        <v>134</v>
      </c>
      <c r="Y562" s="1" t="str">
        <f>VLOOKUP($A562,'[1]Sheet 1'!$A:$AN,Y$1,0)</f>
        <v>Pending</v>
      </c>
      <c r="Z562" s="1" t="str">
        <f>VLOOKUP($A562,'[1]Sheet 1'!$A:$AN,Z$1,0)</f>
        <v>Data Hub 2.0</v>
      </c>
      <c r="AA562" s="1" t="s">
        <v>131</v>
      </c>
      <c r="AB562" s="1" t="s">
        <v>529</v>
      </c>
      <c r="AC562" s="1" t="s">
        <v>588</v>
      </c>
      <c r="AD562" s="1" t="e">
        <f>VLOOKUP($A562,'[1]Sheet 1'!$A:$AN,AD$1,0)</f>
        <v>#N/A</v>
      </c>
      <c r="AE562" s="1" t="e">
        <f>VLOOKUP($A562,'[1]Sheet 1'!$A:$AN,AE$1,0)</f>
        <v>#N/A</v>
      </c>
      <c r="AF562" s="1" t="s">
        <v>158</v>
      </c>
      <c r="AG562" s="1" t="e">
        <f>VLOOKUP($A562,'[1]Sheet 1'!$A:$AN,AG$1,0)</f>
        <v>#N/A</v>
      </c>
      <c r="AH562" s="1" t="e">
        <f>VLOOKUP($A562,'[1]Sheet 1'!$A:$AN,AH$1,0)</f>
        <v>#N/A</v>
      </c>
      <c r="AI562" s="1" t="e">
        <f>VLOOKUP($A562,'[1]Sheet 1'!$A:$AN,AI$1,0)</f>
        <v>#N/A</v>
      </c>
      <c r="AJ562" s="1" t="e">
        <f>VLOOKUP($A562,'[1]Sheet 1'!$A:$AN,AJ$1,0)</f>
        <v>#N/A</v>
      </c>
      <c r="AK562" s="1" t="e">
        <f>VLOOKUP($A562,'[1]Sheet 1'!$A:$AN,AK$1,0)</f>
        <v>#REF!</v>
      </c>
      <c r="AL562" s="1" t="e">
        <f>VLOOKUP($A562,'[1]Sheet 1'!$A:$AN,AL$1,0)</f>
        <v>#REF!</v>
      </c>
      <c r="AM562" s="1" t="e">
        <f>VLOOKUP($A562,'[1]Sheet 1'!$A:$AN,AM$1,0)</f>
        <v>#REF!</v>
      </c>
      <c r="AN562" s="1" t="e">
        <f>VLOOKUP($A562,'[1]Sheet 1'!$A:$AN,AN$1,0)</f>
        <v>#REF!</v>
      </c>
      <c r="AO562" s="22" t="s">
        <v>2310</v>
      </c>
      <c r="AW562" s="1" t="s">
        <v>198</v>
      </c>
      <c r="AZ562" s="22" t="s">
        <v>2309</v>
      </c>
      <c r="BA562" s="1" t="s">
        <v>2310</v>
      </c>
      <c r="BB562" s="1" t="s">
        <v>166</v>
      </c>
      <c r="BD562" s="1" t="s">
        <v>466</v>
      </c>
      <c r="BF562" s="1" t="s">
        <v>377</v>
      </c>
      <c r="BG562" s="1" t="s">
        <v>152</v>
      </c>
      <c r="BH562" s="1" t="s">
        <v>152</v>
      </c>
      <c r="DF562" s="22" t="s">
        <v>2311</v>
      </c>
      <c r="DJ562" s="22" t="s">
        <v>2311</v>
      </c>
    </row>
    <row r="563" ht="14" hidden="1" customHeight="1" spans="1:121">
      <c r="A563" s="1" t="s">
        <v>2312</v>
      </c>
      <c r="B563" s="1" t="s">
        <v>2305</v>
      </c>
      <c r="C563" s="1" t="s">
        <v>2306</v>
      </c>
      <c r="D563" s="1" t="s">
        <v>470</v>
      </c>
      <c r="E563" s="1" t="s">
        <v>149</v>
      </c>
      <c r="F563" s="1" t="s">
        <v>277</v>
      </c>
      <c r="G563" s="1" t="s">
        <v>157</v>
      </c>
      <c r="H563" s="1" t="s">
        <v>2313</v>
      </c>
      <c r="K563" s="1">
        <f t="shared" si="193"/>
        <v>0</v>
      </c>
      <c r="L563" s="7">
        <f t="shared" si="194"/>
        <v>0</v>
      </c>
      <c r="M563" s="1">
        <f t="shared" si="195"/>
        <v>0.0227</v>
      </c>
      <c r="N563" s="13">
        <f t="shared" si="196"/>
        <v>0</v>
      </c>
      <c r="P563" s="1">
        <f t="shared" si="197"/>
        <v>0.0681</v>
      </c>
      <c r="Q563" s="1">
        <v>0</v>
      </c>
      <c r="S563" s="1" t="s">
        <v>130</v>
      </c>
      <c r="T563" s="1" t="e">
        <f>VLOOKUP($A563,'[1]Sheet 1'!$A:$AN,T$1,0)</f>
        <v>#N/A</v>
      </c>
      <c r="U563" s="1" t="s">
        <v>466</v>
      </c>
      <c r="V563" s="1" t="s">
        <v>158</v>
      </c>
      <c r="W563" s="1" t="s">
        <v>158</v>
      </c>
      <c r="X563" s="1" t="s">
        <v>134</v>
      </c>
      <c r="Y563" s="1" t="str">
        <f>VLOOKUP($A563,'[1]Sheet 1'!$A:$AN,Y$1,0)</f>
        <v>Proposed Plan</v>
      </c>
      <c r="Z563" s="1" t="str">
        <f>VLOOKUP($A563,'[1]Sheet 1'!$A:$AN,Z$1,0)</f>
        <v>DataHub 2.0 with MDM umbrella</v>
      </c>
      <c r="AA563" s="1" t="s">
        <v>131</v>
      </c>
      <c r="AB563" s="1" t="s">
        <v>529</v>
      </c>
      <c r="AC563" s="1" t="s">
        <v>588</v>
      </c>
      <c r="AD563" s="1" t="e">
        <f>VLOOKUP($A563,'[1]Sheet 1'!$A:$AN,AD$1,0)</f>
        <v>#N/A</v>
      </c>
      <c r="AE563" s="1" t="e">
        <f>VLOOKUP($A563,'[1]Sheet 1'!$A:$AN,AE$1,0)</f>
        <v>#N/A</v>
      </c>
      <c r="AF563" s="1" t="s">
        <v>158</v>
      </c>
      <c r="AG563" s="1" t="e">
        <f>VLOOKUP($A563,'[1]Sheet 1'!$A:$AN,AG$1,0)</f>
        <v>#N/A</v>
      </c>
      <c r="AH563" s="1" t="e">
        <f>VLOOKUP($A563,'[1]Sheet 1'!$A:$AN,AH$1,0)</f>
        <v>#N/A</v>
      </c>
      <c r="AI563" s="1" t="e">
        <f>VLOOKUP($A563,'[1]Sheet 1'!$A:$AN,AI$1,0)</f>
        <v>#N/A</v>
      </c>
      <c r="AJ563" s="1" t="e">
        <f>VLOOKUP($A563,'[1]Sheet 1'!$A:$AN,AJ$1,0)</f>
        <v>#N/A</v>
      </c>
      <c r="AK563" s="1" t="e">
        <f>VLOOKUP($A563,'[1]Sheet 1'!$A:$AN,AK$1,0)</f>
        <v>#REF!</v>
      </c>
      <c r="AL563" s="1" t="e">
        <f>VLOOKUP($A563,'[1]Sheet 1'!$A:$AN,AL$1,0)</f>
        <v>#REF!</v>
      </c>
      <c r="AM563" s="1" t="e">
        <f>VLOOKUP($A563,'[1]Sheet 1'!$A:$AN,AM$1,0)</f>
        <v>#REF!</v>
      </c>
      <c r="AN563" s="1" t="e">
        <f>VLOOKUP($A563,'[1]Sheet 1'!$A:$AN,AN$1,0)</f>
        <v>#REF!</v>
      </c>
      <c r="AO563" s="22" t="s">
        <v>2314</v>
      </c>
      <c r="AW563" s="1" t="s">
        <v>141</v>
      </c>
      <c r="AZ563" s="22" t="s">
        <v>2313</v>
      </c>
      <c r="BA563" s="1" t="s">
        <v>1316</v>
      </c>
      <c r="BB563" s="1" t="s">
        <v>166</v>
      </c>
      <c r="BC563" s="1" t="s">
        <v>537</v>
      </c>
      <c r="BD563" s="1" t="s">
        <v>466</v>
      </c>
      <c r="BF563" s="1" t="s">
        <v>377</v>
      </c>
      <c r="BG563" s="1" t="s">
        <v>152</v>
      </c>
      <c r="BH563" s="1" t="s">
        <v>152</v>
      </c>
      <c r="BI563" s="23">
        <v>43437</v>
      </c>
      <c r="BK563" s="24">
        <v>94.4</v>
      </c>
      <c r="BL563" s="1">
        <v>0.1</v>
      </c>
      <c r="DF563" s="22" t="s">
        <v>2311</v>
      </c>
      <c r="DJ563" s="22" t="s">
        <v>1159</v>
      </c>
      <c r="DN563" s="1">
        <v>0.1</v>
      </c>
      <c r="DO563" s="1">
        <v>0.2</v>
      </c>
      <c r="DQ563" s="1">
        <v>0.1</v>
      </c>
    </row>
    <row r="564" ht="14" hidden="1" customHeight="1" spans="1:114">
      <c r="A564" s="1" t="s">
        <v>2315</v>
      </c>
      <c r="B564" s="1" t="s">
        <v>2305</v>
      </c>
      <c r="C564" s="1" t="s">
        <v>2306</v>
      </c>
      <c r="D564" s="1" t="s">
        <v>470</v>
      </c>
      <c r="E564" s="1" t="s">
        <v>149</v>
      </c>
      <c r="F564" s="1" t="s">
        <v>277</v>
      </c>
      <c r="G564" s="1" t="s">
        <v>157</v>
      </c>
      <c r="H564" s="1" t="s">
        <v>2316</v>
      </c>
      <c r="K564" s="1">
        <f t="shared" si="193"/>
        <v>0</v>
      </c>
      <c r="L564" s="7">
        <f t="shared" si="194"/>
        <v>0</v>
      </c>
      <c r="M564" s="1">
        <f t="shared" si="195"/>
        <v>0</v>
      </c>
      <c r="N564" s="13">
        <f t="shared" si="196"/>
        <v>0</v>
      </c>
      <c r="P564" s="1">
        <f t="shared" si="197"/>
        <v>0</v>
      </c>
      <c r="Q564" s="1">
        <v>0</v>
      </c>
      <c r="S564" s="1" t="s">
        <v>130</v>
      </c>
      <c r="T564" s="1" t="e">
        <f>VLOOKUP($A564,'[1]Sheet 1'!$A:$AN,T$1,0)</f>
        <v>#N/A</v>
      </c>
      <c r="U564" s="1" t="s">
        <v>466</v>
      </c>
      <c r="V564" s="1" t="s">
        <v>158</v>
      </c>
      <c r="W564" s="1" t="s">
        <v>158</v>
      </c>
      <c r="X564" s="1" t="s">
        <v>134</v>
      </c>
      <c r="Y564" s="1" t="str">
        <f>VLOOKUP($A564,'[1]Sheet 1'!$A:$AN,Y$1,0)</f>
        <v>Pending</v>
      </c>
      <c r="Z564" s="1" t="str">
        <f>VLOOKUP($A564,'[1]Sheet 1'!$A:$AN,Z$1,0)</f>
        <v>MDM</v>
      </c>
      <c r="AA564" s="1" t="s">
        <v>131</v>
      </c>
      <c r="AB564" s="1" t="s">
        <v>529</v>
      </c>
      <c r="AC564" s="1" t="s">
        <v>588</v>
      </c>
      <c r="AD564" s="1" t="e">
        <f>VLOOKUP($A564,'[1]Sheet 1'!$A:$AN,AD$1,0)</f>
        <v>#N/A</v>
      </c>
      <c r="AE564" s="1" t="e">
        <f>VLOOKUP($A564,'[1]Sheet 1'!$A:$AN,AE$1,0)</f>
        <v>#N/A</v>
      </c>
      <c r="AF564" s="1" t="s">
        <v>158</v>
      </c>
      <c r="AG564" s="1" t="e">
        <f>VLOOKUP($A564,'[1]Sheet 1'!$A:$AN,AG$1,0)</f>
        <v>#N/A</v>
      </c>
      <c r="AH564" s="1" t="e">
        <f>VLOOKUP($A564,'[1]Sheet 1'!$A:$AN,AH$1,0)</f>
        <v>#N/A</v>
      </c>
      <c r="AI564" s="1" t="e">
        <f>VLOOKUP($A564,'[1]Sheet 1'!$A:$AN,AI$1,0)</f>
        <v>#N/A</v>
      </c>
      <c r="AJ564" s="1" t="e">
        <f>VLOOKUP($A564,'[1]Sheet 1'!$A:$AN,AJ$1,0)</f>
        <v>#N/A</v>
      </c>
      <c r="AK564" s="1" t="e">
        <f>VLOOKUP($A564,'[1]Sheet 1'!$A:$AN,AK$1,0)</f>
        <v>#REF!</v>
      </c>
      <c r="AL564" s="1" t="e">
        <f>VLOOKUP($A564,'[1]Sheet 1'!$A:$AN,AL$1,0)</f>
        <v>#REF!</v>
      </c>
      <c r="AM564" s="1" t="e">
        <f>VLOOKUP($A564,'[1]Sheet 1'!$A:$AN,AM$1,0)</f>
        <v>#REF!</v>
      </c>
      <c r="AN564" s="1" t="e">
        <f>VLOOKUP($A564,'[1]Sheet 1'!$A:$AN,AN$1,0)</f>
        <v>#REF!</v>
      </c>
      <c r="AO564" s="22" t="s">
        <v>2317</v>
      </c>
      <c r="AW564" s="1" t="s">
        <v>198</v>
      </c>
      <c r="AZ564" s="22" t="s">
        <v>2316</v>
      </c>
      <c r="BA564" s="1" t="s">
        <v>2318</v>
      </c>
      <c r="BB564" s="1" t="s">
        <v>166</v>
      </c>
      <c r="BD564" s="1" t="s">
        <v>466</v>
      </c>
      <c r="BF564" s="1" t="s">
        <v>377</v>
      </c>
      <c r="BG564" s="1" t="s">
        <v>152</v>
      </c>
      <c r="BH564" s="1" t="s">
        <v>152</v>
      </c>
      <c r="DF564" s="22" t="s">
        <v>2319</v>
      </c>
      <c r="DJ564" s="22" t="s">
        <v>2319</v>
      </c>
    </row>
    <row r="565" ht="14" customHeight="1" spans="1:121">
      <c r="A565" s="1">
        <v>15449</v>
      </c>
      <c r="B565" s="1" t="s">
        <v>2320</v>
      </c>
      <c r="C565" s="1" t="s">
        <v>2321</v>
      </c>
      <c r="D565" s="1" t="s">
        <v>470</v>
      </c>
      <c r="E565" s="1" t="s">
        <v>127</v>
      </c>
      <c r="F565" s="1" t="s">
        <v>128</v>
      </c>
      <c r="G565" s="1" t="s">
        <v>157</v>
      </c>
      <c r="H565" s="1">
        <v>0</v>
      </c>
      <c r="I565" s="1">
        <v>2.2299551562501</v>
      </c>
      <c r="J565" s="1">
        <v>0.72</v>
      </c>
      <c r="K565" s="7">
        <f t="shared" si="193"/>
        <v>405132.88</v>
      </c>
      <c r="L565" s="7">
        <f t="shared" si="194"/>
        <v>50000</v>
      </c>
      <c r="M565" s="1">
        <f t="shared" si="195"/>
        <v>0.3178</v>
      </c>
      <c r="N565" s="13">
        <f t="shared" si="196"/>
        <v>2.76845915</v>
      </c>
      <c r="P565" s="1">
        <f t="shared" si="197"/>
        <v>0.7491</v>
      </c>
      <c r="Q565" s="1">
        <v>0</v>
      </c>
      <c r="S565" s="1" t="s">
        <v>130</v>
      </c>
      <c r="T565" s="1" t="str">
        <f>VLOOKUP($A565,'[1]Sheet 1'!$A:$AN,T$1,0)</f>
        <v>No</v>
      </c>
      <c r="U565" s="1" t="s">
        <v>131</v>
      </c>
      <c r="V565" s="1" t="s">
        <v>158</v>
      </c>
      <c r="W565" s="1" t="s">
        <v>158</v>
      </c>
      <c r="X565" s="1" t="s">
        <v>537</v>
      </c>
      <c r="Y565" s="1" t="str">
        <f>VLOOKUP($A565,'[1]Sheet 1'!$A:$AN,Y$1,0)</f>
        <v>Strategy Approved</v>
      </c>
      <c r="Z565" s="1" t="str">
        <f>VLOOKUP($A565,'[1]Sheet 1'!$A:$AN,Z$1,0)</f>
        <v>DaVinci OpsEvolution</v>
      </c>
      <c r="AA565" s="1" t="s">
        <v>131</v>
      </c>
      <c r="AB565" s="1" t="s">
        <v>529</v>
      </c>
      <c r="AC565" s="1" t="s">
        <v>159</v>
      </c>
      <c r="AD565" s="1" t="str">
        <f>VLOOKUP($A565,'[1]Sheet 1'!$A:$AN,AD$1,0)</f>
        <v>2020 Ongoing</v>
      </c>
      <c r="AE565" s="1" t="str">
        <f>VLOOKUP($A565,'[1]Sheet 1'!$A:$AN,AE$1,0)</f>
        <v>SONAR - Available in Horizon</v>
      </c>
      <c r="AF565" s="1" t="s">
        <v>158</v>
      </c>
      <c r="AG565" s="1" t="str">
        <f>VLOOKUP($A565,'[1]Sheet 1'!$A:$AN,AG$1,0)</f>
        <v>Operational Necessity</v>
      </c>
      <c r="AH565" s="1">
        <f>VLOOKUP($A565,'[1]Sheet 1'!$A:$AN,AH$1,0)</f>
        <v>0</v>
      </c>
      <c r="AI565" s="1" t="str">
        <f>VLOOKUP($A565,'[1]Sheet 1'!$A:$AN,AI$1,0)</f>
        <v>Clinical Development</v>
      </c>
      <c r="AJ565" s="1" t="str">
        <f>VLOOKUP($A565,'[1]Sheet 1'!$A:$AN,AJ$1,0)</f>
        <v>Statistical Design, Analysis and Reporting</v>
      </c>
      <c r="AK565" s="1" t="e">
        <f>VLOOKUP($A565,'[1]Sheet 1'!$A:$AN,AK$1,0)</f>
        <v>#REF!</v>
      </c>
      <c r="AL565" s="1" t="e">
        <f>VLOOKUP($A565,'[1]Sheet 1'!$A:$AN,AL$1,0)</f>
        <v>#REF!</v>
      </c>
      <c r="AM565" s="1" t="e">
        <f>VLOOKUP($A565,'[1]Sheet 1'!$A:$AN,AM$1,0)</f>
        <v>#REF!</v>
      </c>
      <c r="AN565" s="1" t="e">
        <f>VLOOKUP($A565,'[1]Sheet 1'!$A:$AN,AN$1,0)</f>
        <v>#REF!</v>
      </c>
      <c r="AO565" s="22" t="s">
        <v>2321</v>
      </c>
      <c r="AQ565" s="22" t="s">
        <v>2320</v>
      </c>
      <c r="AR565" s="1" t="s">
        <v>250</v>
      </c>
      <c r="AS565" s="1" t="s">
        <v>139</v>
      </c>
      <c r="AT565" s="1" t="s">
        <v>158</v>
      </c>
      <c r="AU565" s="1" t="s">
        <v>537</v>
      </c>
      <c r="AV565" s="1" t="s">
        <v>140</v>
      </c>
      <c r="AW565" s="1" t="s">
        <v>172</v>
      </c>
      <c r="AX565" s="1" t="s">
        <v>173</v>
      </c>
      <c r="AY565" s="28" t="s">
        <v>2322</v>
      </c>
      <c r="BI565" s="23">
        <v>43591</v>
      </c>
      <c r="BJ565" s="23">
        <v>44407</v>
      </c>
      <c r="BK565" s="24">
        <v>1229.1</v>
      </c>
      <c r="BL565" s="1">
        <v>0.8</v>
      </c>
      <c r="BM565" s="29">
        <v>2718459.15</v>
      </c>
      <c r="BO565" s="29">
        <v>2718459.15</v>
      </c>
      <c r="BP565" s="29">
        <v>63392.04</v>
      </c>
      <c r="BQ565" s="29">
        <v>90618.77</v>
      </c>
      <c r="BR565" s="29">
        <v>189683.62</v>
      </c>
      <c r="BS565" s="29">
        <v>57137.66</v>
      </c>
      <c r="BT565" s="29">
        <v>4300.79</v>
      </c>
      <c r="BU565" s="29"/>
      <c r="BV565" s="29"/>
      <c r="BW565" s="29"/>
      <c r="BX565" s="29"/>
      <c r="BY565" s="29"/>
      <c r="BZ565" s="29"/>
      <c r="CA565" s="29"/>
      <c r="CC565" s="29">
        <v>405132.88</v>
      </c>
      <c r="CD565" s="29">
        <v>50000</v>
      </c>
      <c r="CT565" s="1" t="s">
        <v>227</v>
      </c>
      <c r="CU565" s="29">
        <v>50000</v>
      </c>
      <c r="CV565" s="29">
        <v>343694.43</v>
      </c>
      <c r="CW565" s="29">
        <v>111438.45</v>
      </c>
      <c r="DA565" s="29">
        <v>2368064.14</v>
      </c>
      <c r="DB565" s="29">
        <v>2768459.15</v>
      </c>
      <c r="DE565" s="22" t="s">
        <v>470</v>
      </c>
      <c r="DI565" s="22" t="s">
        <v>980</v>
      </c>
      <c r="DO565" s="1">
        <v>0.1</v>
      </c>
      <c r="DP565" s="1">
        <v>3.2</v>
      </c>
      <c r="DQ565" s="1">
        <v>1.4</v>
      </c>
    </row>
    <row r="566" ht="14" hidden="1" customHeight="1" spans="1:121">
      <c r="A566" s="1" t="s">
        <v>2323</v>
      </c>
      <c r="B566" s="1" t="s">
        <v>2320</v>
      </c>
      <c r="C566" s="1" t="s">
        <v>2321</v>
      </c>
      <c r="D566" s="1" t="s">
        <v>470</v>
      </c>
      <c r="E566" s="1" t="s">
        <v>149</v>
      </c>
      <c r="F566" s="1" t="s">
        <v>128</v>
      </c>
      <c r="G566" s="1" t="s">
        <v>157</v>
      </c>
      <c r="H566" s="1" t="s">
        <v>2324</v>
      </c>
      <c r="I566" s="1">
        <v>2.2299551562501</v>
      </c>
      <c r="J566" s="1">
        <v>0.72</v>
      </c>
      <c r="K566" s="1">
        <f t="shared" si="193"/>
        <v>405132.88</v>
      </c>
      <c r="L566" s="7">
        <f t="shared" si="194"/>
        <v>50000</v>
      </c>
      <c r="M566" s="1">
        <f t="shared" si="195"/>
        <v>0.3178</v>
      </c>
      <c r="N566" s="13">
        <f t="shared" si="196"/>
        <v>2.76845915</v>
      </c>
      <c r="P566" s="1">
        <f t="shared" si="197"/>
        <v>0.7491</v>
      </c>
      <c r="Q566" s="1">
        <v>0</v>
      </c>
      <c r="S566" s="1" t="s">
        <v>130</v>
      </c>
      <c r="T566" s="1" t="str">
        <f>VLOOKUP($A566,'[1]Sheet 1'!$A:$AN,T$1,0)</f>
        <v>No</v>
      </c>
      <c r="U566" s="1" t="s">
        <v>131</v>
      </c>
      <c r="V566" s="1" t="s">
        <v>158</v>
      </c>
      <c r="W566" s="1" t="s">
        <v>158</v>
      </c>
      <c r="X566" s="1" t="s">
        <v>537</v>
      </c>
      <c r="Y566" s="1" t="str">
        <f>VLOOKUP($A566,'[1]Sheet 1'!$A:$AN,Y$1,0)</f>
        <v>Strategy Approved</v>
      </c>
      <c r="Z566" s="1" t="str">
        <f>VLOOKUP($A566,'[1]Sheet 1'!$A:$AN,Z$1,0)</f>
        <v>DaVinci Ops Evolution</v>
      </c>
      <c r="AA566" s="1" t="s">
        <v>131</v>
      </c>
      <c r="AB566" s="1" t="s">
        <v>529</v>
      </c>
      <c r="AC566" s="1" t="s">
        <v>159</v>
      </c>
      <c r="AD566" s="1" t="str">
        <f>VLOOKUP($A566,'[1]Sheet 1'!$A:$AN,AD$1,0)</f>
        <v>2020 Ongoing</v>
      </c>
      <c r="AE566" s="1" t="str">
        <f>VLOOKUP($A566,'[1]Sheet 1'!$A:$AN,AE$1,0)</f>
        <v>SONAR - Available in Horizon</v>
      </c>
      <c r="AF566" s="1" t="s">
        <v>158</v>
      </c>
      <c r="AG566" s="1" t="str">
        <f>VLOOKUP($A566,'[1]Sheet 1'!$A:$AN,AG$1,0)</f>
        <v>Operational Necessity</v>
      </c>
      <c r="AH566" s="1">
        <f>VLOOKUP($A566,'[1]Sheet 1'!$A:$AN,AH$1,0)</f>
        <v>0</v>
      </c>
      <c r="AI566" s="1" t="str">
        <f>VLOOKUP($A566,'[1]Sheet 1'!$A:$AN,AI$1,0)</f>
        <v>Clinical Development</v>
      </c>
      <c r="AJ566" s="1" t="str">
        <f>VLOOKUP($A566,'[1]Sheet 1'!$A:$AN,AJ$1,0)</f>
        <v>Statistical Design, Analysis and Reporting</v>
      </c>
      <c r="AK566" s="1" t="e">
        <f>VLOOKUP($A566,'[1]Sheet 1'!$A:$AN,AK$1,0)</f>
        <v>#REF!</v>
      </c>
      <c r="AL566" s="1" t="e">
        <f>VLOOKUP($A566,'[1]Sheet 1'!$A:$AN,AL$1,0)</f>
        <v>#REF!</v>
      </c>
      <c r="AM566" s="1" t="e">
        <f>VLOOKUP($A566,'[1]Sheet 1'!$A:$AN,AM$1,0)</f>
        <v>#REF!</v>
      </c>
      <c r="AN566" s="1" t="e">
        <f>VLOOKUP($A566,'[1]Sheet 1'!$A:$AN,AN$1,0)</f>
        <v>#REF!</v>
      </c>
      <c r="AO566" s="22" t="s">
        <v>2325</v>
      </c>
      <c r="AW566" s="1" t="s">
        <v>172</v>
      </c>
      <c r="AZ566" s="22" t="s">
        <v>2324</v>
      </c>
      <c r="BA566" s="1" t="s">
        <v>2326</v>
      </c>
      <c r="BB566" s="1" t="s">
        <v>166</v>
      </c>
      <c r="BC566" s="1" t="s">
        <v>537</v>
      </c>
      <c r="BD566" s="1" t="s">
        <v>466</v>
      </c>
      <c r="BE566" s="22" t="s">
        <v>2327</v>
      </c>
      <c r="BF566" s="1" t="s">
        <v>258</v>
      </c>
      <c r="BG566" s="1" t="s">
        <v>152</v>
      </c>
      <c r="BH566" s="1" t="s">
        <v>152</v>
      </c>
      <c r="BI566" s="23">
        <v>43616</v>
      </c>
      <c r="BJ566" s="23">
        <v>44407</v>
      </c>
      <c r="BK566" s="24">
        <v>1229.1</v>
      </c>
      <c r="BL566" s="1">
        <v>0.8</v>
      </c>
      <c r="BM566" s="29">
        <v>2718459.15</v>
      </c>
      <c r="BO566" s="29">
        <v>2718459.15</v>
      </c>
      <c r="BP566" s="29">
        <v>63392.04</v>
      </c>
      <c r="BQ566" s="29">
        <v>90618.77</v>
      </c>
      <c r="BR566" s="29">
        <v>189683.62</v>
      </c>
      <c r="BS566" s="29">
        <v>57137.66</v>
      </c>
      <c r="BT566" s="29">
        <v>4300.79</v>
      </c>
      <c r="BU566" s="29"/>
      <c r="BV566" s="29"/>
      <c r="BW566" s="29"/>
      <c r="BX566" s="29"/>
      <c r="BY566" s="29"/>
      <c r="BZ566" s="29"/>
      <c r="CA566" s="29"/>
      <c r="CC566" s="29">
        <v>405132.88</v>
      </c>
      <c r="CD566" s="29">
        <v>50000</v>
      </c>
      <c r="CU566" s="29">
        <v>50000</v>
      </c>
      <c r="CV566" s="29">
        <v>343694.43</v>
      </c>
      <c r="CW566" s="29">
        <v>111438.45</v>
      </c>
      <c r="DA566" s="29">
        <v>2368064.14</v>
      </c>
      <c r="DB566" s="29">
        <v>2768459.15</v>
      </c>
      <c r="DF566" s="22" t="s">
        <v>757</v>
      </c>
      <c r="DJ566" s="22" t="s">
        <v>980</v>
      </c>
      <c r="DO566" s="1">
        <v>0.1</v>
      </c>
      <c r="DP566" s="1">
        <v>3.2</v>
      </c>
      <c r="DQ566" s="1">
        <v>1.4</v>
      </c>
    </row>
    <row r="567" ht="14" customHeight="1" spans="1:120">
      <c r="A567" s="1">
        <v>15464</v>
      </c>
      <c r="B567" s="1" t="s">
        <v>2328</v>
      </c>
      <c r="C567" s="1" t="s">
        <v>2329</v>
      </c>
      <c r="D567" s="1" t="s">
        <v>470</v>
      </c>
      <c r="E567" s="1" t="s">
        <v>127</v>
      </c>
      <c r="F567" s="1" t="s">
        <v>128</v>
      </c>
      <c r="G567" s="1" t="s">
        <v>157</v>
      </c>
      <c r="H567" s="1">
        <v>0</v>
      </c>
      <c r="I567" s="1">
        <v>0</v>
      </c>
      <c r="J567" s="1">
        <v>0</v>
      </c>
      <c r="K567" s="7">
        <f t="shared" si="193"/>
        <v>0</v>
      </c>
      <c r="L567" s="7">
        <f t="shared" si="194"/>
        <v>0</v>
      </c>
      <c r="M567" s="1">
        <f t="shared" si="195"/>
        <v>0</v>
      </c>
      <c r="N567" s="13">
        <f t="shared" si="196"/>
        <v>2.35067957</v>
      </c>
      <c r="P567" s="1">
        <f t="shared" si="197"/>
        <v>0.0454</v>
      </c>
      <c r="Q567" s="1">
        <v>0</v>
      </c>
      <c r="S567" s="1" t="s">
        <v>130</v>
      </c>
      <c r="T567" s="1" t="str">
        <f>VLOOKUP($A567,'[1]Sheet 1'!$A:$AN,T$1,0)</f>
        <v>No</v>
      </c>
      <c r="U567" s="1" t="s">
        <v>131</v>
      </c>
      <c r="V567" s="1" t="s">
        <v>158</v>
      </c>
      <c r="W567" s="1" t="s">
        <v>158</v>
      </c>
      <c r="X567" s="1" t="s">
        <v>537</v>
      </c>
      <c r="Y567" s="1" t="str">
        <f>VLOOKUP($A567,'[1]Sheet 1'!$A:$AN,Y$1,0)</f>
        <v>Strategy Approved</v>
      </c>
      <c r="Z567" s="1" t="str">
        <f>VLOOKUP($A567,'[1]Sheet 1'!$A:$AN,Z$1,0)</f>
        <v>DARWIN 3.0 (STRIDE)</v>
      </c>
      <c r="AA567" s="1" t="s">
        <v>131</v>
      </c>
      <c r="AB567" s="1" t="s">
        <v>529</v>
      </c>
      <c r="AC567" s="1" t="s">
        <v>159</v>
      </c>
      <c r="AD567" s="1" t="str">
        <f>VLOOKUP($A567,'[1]Sheet 1'!$A:$AN,AD$1,0)</f>
        <v>2020 End</v>
      </c>
      <c r="AE567" s="1" t="str">
        <f>VLOOKUP($A567,'[1]Sheet 1'!$A:$AN,AE$1,0)</f>
        <v>SONAR - Available in Horizon</v>
      </c>
      <c r="AF567" s="1" t="s">
        <v>158</v>
      </c>
      <c r="AG567" s="1" t="str">
        <f>VLOOKUP($A567,'[1]Sheet 1'!$A:$AN,AG$1,0)</f>
        <v>Operational Necessity</v>
      </c>
      <c r="AH567" s="1">
        <f>VLOOKUP($A567,'[1]Sheet 1'!$A:$AN,AH$1,0)</f>
        <v>0</v>
      </c>
      <c r="AI567" s="1" t="str">
        <f>VLOOKUP($A567,'[1]Sheet 1'!$A:$AN,AI$1,0)</f>
        <v>Clinical Development</v>
      </c>
      <c r="AJ567" s="1" t="str">
        <f>VLOOKUP($A567,'[1]Sheet 1'!$A:$AN,AJ$1,0)</f>
        <v>Clinical Data Collection and Mgmt</v>
      </c>
      <c r="AK567" s="1" t="e">
        <f>VLOOKUP($A567,'[1]Sheet 1'!$A:$AN,AK$1,0)</f>
        <v>#REF!</v>
      </c>
      <c r="AL567" s="1" t="e">
        <f>VLOOKUP($A567,'[1]Sheet 1'!$A:$AN,AL$1,0)</f>
        <v>#REF!</v>
      </c>
      <c r="AM567" s="1" t="e">
        <f>VLOOKUP($A567,'[1]Sheet 1'!$A:$AN,AM$1,0)</f>
        <v>#REF!</v>
      </c>
      <c r="AN567" s="1" t="e">
        <f>VLOOKUP($A567,'[1]Sheet 1'!$A:$AN,AN$1,0)</f>
        <v>#REF!</v>
      </c>
      <c r="AO567" s="22" t="s">
        <v>2329</v>
      </c>
      <c r="AQ567" s="22" t="s">
        <v>2328</v>
      </c>
      <c r="AR567" s="1" t="s">
        <v>138</v>
      </c>
      <c r="AS567" s="1" t="s">
        <v>139</v>
      </c>
      <c r="AT567" s="1" t="s">
        <v>158</v>
      </c>
      <c r="AU567" s="1" t="s">
        <v>537</v>
      </c>
      <c r="AV567" s="1" t="s">
        <v>140</v>
      </c>
      <c r="AW567" s="1" t="s">
        <v>172</v>
      </c>
      <c r="AX567" s="1" t="s">
        <v>173</v>
      </c>
      <c r="AY567" s="22" t="s">
        <v>2330</v>
      </c>
      <c r="BI567" s="23">
        <v>43467</v>
      </c>
      <c r="BJ567" s="23">
        <v>44349</v>
      </c>
      <c r="BK567" s="24">
        <v>49.7</v>
      </c>
      <c r="BL567" s="1">
        <v>0</v>
      </c>
      <c r="BM567" s="29">
        <v>2350679.57</v>
      </c>
      <c r="BO567" s="29">
        <v>2350679.57</v>
      </c>
      <c r="CT567" s="1" t="s">
        <v>227</v>
      </c>
      <c r="DA567" s="29">
        <v>2273547</v>
      </c>
      <c r="DB567" s="29">
        <v>2350679.57</v>
      </c>
      <c r="DE567" s="22" t="s">
        <v>470</v>
      </c>
      <c r="DI567" s="22" t="s">
        <v>1013</v>
      </c>
      <c r="DO567" s="1">
        <v>0.1</v>
      </c>
      <c r="DP567" s="1">
        <v>0.1</v>
      </c>
    </row>
    <row r="568" ht="14" hidden="1" customHeight="1" spans="1:120">
      <c r="A568" s="1" t="s">
        <v>2331</v>
      </c>
      <c r="B568" s="1" t="s">
        <v>2328</v>
      </c>
      <c r="C568" s="1" t="s">
        <v>2329</v>
      </c>
      <c r="D568" s="1" t="s">
        <v>470</v>
      </c>
      <c r="E568" s="1" t="s">
        <v>149</v>
      </c>
      <c r="F568" s="1" t="s">
        <v>128</v>
      </c>
      <c r="G568" s="1" t="s">
        <v>157</v>
      </c>
      <c r="H568" s="1" t="s">
        <v>2332</v>
      </c>
      <c r="I568" s="1">
        <v>0</v>
      </c>
      <c r="J568" s="1">
        <v>0</v>
      </c>
      <c r="K568" s="1">
        <f t="shared" si="193"/>
        <v>0</v>
      </c>
      <c r="L568" s="7">
        <f t="shared" si="194"/>
        <v>0</v>
      </c>
      <c r="M568" s="1">
        <f t="shared" si="195"/>
        <v>0</v>
      </c>
      <c r="N568" s="13">
        <f t="shared" si="196"/>
        <v>2.35067957</v>
      </c>
      <c r="P568" s="1">
        <f t="shared" si="197"/>
        <v>0.0454</v>
      </c>
      <c r="Q568" s="1">
        <v>0</v>
      </c>
      <c r="S568" s="1" t="s">
        <v>130</v>
      </c>
      <c r="T568" s="1" t="str">
        <f>VLOOKUP($A568,'[1]Sheet 1'!$A:$AN,T$1,0)</f>
        <v>No</v>
      </c>
      <c r="U568" s="1" t="s">
        <v>131</v>
      </c>
      <c r="V568" s="1" t="s">
        <v>158</v>
      </c>
      <c r="W568" s="1" t="s">
        <v>158</v>
      </c>
      <c r="X568" s="1" t="s">
        <v>537</v>
      </c>
      <c r="Y568" s="1" t="str">
        <f>VLOOKUP($A568,'[1]Sheet 1'!$A:$AN,Y$1,0)</f>
        <v>Strategy Approved</v>
      </c>
      <c r="Z568" s="1" t="str">
        <f>VLOOKUP($A568,'[1]Sheet 1'!$A:$AN,Z$1,0)</f>
        <v>DARWIN 3.0</v>
      </c>
      <c r="AA568" s="1" t="s">
        <v>131</v>
      </c>
      <c r="AB568" s="1" t="s">
        <v>529</v>
      </c>
      <c r="AC568" s="1" t="s">
        <v>159</v>
      </c>
      <c r="AD568" s="1" t="str">
        <f>VLOOKUP($A568,'[1]Sheet 1'!$A:$AN,AD$1,0)</f>
        <v>2020 End</v>
      </c>
      <c r="AE568" s="1" t="str">
        <f>VLOOKUP($A568,'[1]Sheet 1'!$A:$AN,AE$1,0)</f>
        <v>SONAR - Available in Horizon</v>
      </c>
      <c r="AF568" s="1" t="s">
        <v>158</v>
      </c>
      <c r="AG568" s="1" t="str">
        <f>VLOOKUP($A568,'[1]Sheet 1'!$A:$AN,AG$1,0)</f>
        <v>Operational Necessity</v>
      </c>
      <c r="AH568" s="1">
        <f>VLOOKUP($A568,'[1]Sheet 1'!$A:$AN,AH$1,0)</f>
        <v>0</v>
      </c>
      <c r="AI568" s="1" t="str">
        <f>VLOOKUP($A568,'[1]Sheet 1'!$A:$AN,AI$1,0)</f>
        <v>Clinical Development</v>
      </c>
      <c r="AJ568" s="1" t="str">
        <f>VLOOKUP($A568,'[1]Sheet 1'!$A:$AN,AJ$1,0)</f>
        <v>Clinical Data Collection and Mgmt</v>
      </c>
      <c r="AK568" s="1" t="e">
        <f>VLOOKUP($A568,'[1]Sheet 1'!$A:$AN,AK$1,0)</f>
        <v>#REF!</v>
      </c>
      <c r="AL568" s="1" t="e">
        <f>VLOOKUP($A568,'[1]Sheet 1'!$A:$AN,AL$1,0)</f>
        <v>#REF!</v>
      </c>
      <c r="AM568" s="1" t="e">
        <f>VLOOKUP($A568,'[1]Sheet 1'!$A:$AN,AM$1,0)</f>
        <v>#REF!</v>
      </c>
      <c r="AN568" s="1" t="e">
        <f>VLOOKUP($A568,'[1]Sheet 1'!$A:$AN,AN$1,0)</f>
        <v>#REF!</v>
      </c>
      <c r="AO568" s="22" t="s">
        <v>2333</v>
      </c>
      <c r="AW568" s="1" t="s">
        <v>172</v>
      </c>
      <c r="AZ568" s="22" t="s">
        <v>2332</v>
      </c>
      <c r="BA568" s="1" t="s">
        <v>2334</v>
      </c>
      <c r="BB568" s="1" t="s">
        <v>166</v>
      </c>
      <c r="BC568" s="1" t="s">
        <v>537</v>
      </c>
      <c r="BD568" s="1" t="s">
        <v>466</v>
      </c>
      <c r="BE568" s="22" t="s">
        <v>2335</v>
      </c>
      <c r="BF568" s="1" t="s">
        <v>138</v>
      </c>
      <c r="BG568" s="1" t="s">
        <v>152</v>
      </c>
      <c r="BH568" s="1" t="s">
        <v>152</v>
      </c>
      <c r="BI568" s="23">
        <v>43467</v>
      </c>
      <c r="BJ568" s="23">
        <v>44349</v>
      </c>
      <c r="BK568" s="24">
        <v>49.7</v>
      </c>
      <c r="BL568" s="1">
        <v>0</v>
      </c>
      <c r="BM568" s="29">
        <v>2350679.57</v>
      </c>
      <c r="BO568" s="29">
        <v>2350679.57</v>
      </c>
      <c r="DA568" s="29">
        <v>2273547</v>
      </c>
      <c r="DB568" s="29">
        <v>2350679.57</v>
      </c>
      <c r="DF568" s="22" t="s">
        <v>470</v>
      </c>
      <c r="DJ568" s="22" t="s">
        <v>1159</v>
      </c>
      <c r="DO568" s="1">
        <v>0.1</v>
      </c>
      <c r="DP568" s="1">
        <v>0.1</v>
      </c>
    </row>
    <row r="569" ht="14" customHeight="1" spans="1:121">
      <c r="A569" s="1">
        <v>16029</v>
      </c>
      <c r="B569" s="1" t="s">
        <v>2336</v>
      </c>
      <c r="C569" s="1" t="s">
        <v>2337</v>
      </c>
      <c r="D569" s="1" t="s">
        <v>470</v>
      </c>
      <c r="E569" s="1" t="s">
        <v>127</v>
      </c>
      <c r="F569" s="1" t="s">
        <v>128</v>
      </c>
      <c r="G569" s="1" t="s">
        <v>157</v>
      </c>
      <c r="H569" s="1">
        <v>0</v>
      </c>
      <c r="I569" s="1">
        <v>0</v>
      </c>
      <c r="J569" s="1">
        <v>0</v>
      </c>
      <c r="K569" s="7">
        <f t="shared" si="193"/>
        <v>54475.28</v>
      </c>
      <c r="L569" s="7">
        <f t="shared" si="194"/>
        <v>300900</v>
      </c>
      <c r="M569" s="1">
        <f t="shared" si="195"/>
        <v>0</v>
      </c>
      <c r="N569" s="13">
        <f t="shared" si="196"/>
        <v>0.52888663</v>
      </c>
      <c r="P569" s="1">
        <f t="shared" si="197"/>
        <v>0.1135</v>
      </c>
      <c r="Q569" s="1">
        <v>0</v>
      </c>
      <c r="S569" s="1" t="s">
        <v>130</v>
      </c>
      <c r="T569" s="1" t="str">
        <f>VLOOKUP($A569,'[1]Sheet 1'!$A:$AN,T$1,0)</f>
        <v>No</v>
      </c>
      <c r="U569" s="1" t="s">
        <v>131</v>
      </c>
      <c r="V569" s="1" t="s">
        <v>158</v>
      </c>
      <c r="W569" s="1" t="s">
        <v>158</v>
      </c>
      <c r="X569" s="1" t="s">
        <v>537</v>
      </c>
      <c r="Y569" s="1" t="str">
        <f>VLOOKUP($A569,'[1]Sheet 1'!$A:$AN,Y$1,0)</f>
        <v>Strategy Approved</v>
      </c>
      <c r="Z569" s="1" t="str">
        <f>VLOOKUP($A569,'[1]Sheet 1'!$A:$AN,Z$1,0)</f>
        <v>VOB GPS II DaVinci</v>
      </c>
      <c r="AA569" s="1" t="s">
        <v>131</v>
      </c>
      <c r="AB569" s="1" t="s">
        <v>529</v>
      </c>
      <c r="AC569" s="1" t="s">
        <v>159</v>
      </c>
      <c r="AD569" s="1" t="str">
        <f>VLOOKUP($A569,'[1]Sheet 1'!$A:$AN,AD$1,0)</f>
        <v>2020 Ongoing</v>
      </c>
      <c r="AE569" s="1" t="str">
        <f>VLOOKUP($A569,'[1]Sheet 1'!$A:$AN,AE$1,0)</f>
        <v>SONAR - Available in Horizon</v>
      </c>
      <c r="AF569" s="1" t="s">
        <v>158</v>
      </c>
      <c r="AG569" s="1" t="str">
        <f>VLOOKUP($A569,'[1]Sheet 1'!$A:$AN,AG$1,0)</f>
        <v>Operational Necessity</v>
      </c>
      <c r="AH569" s="1">
        <f>VLOOKUP($A569,'[1]Sheet 1'!$A:$AN,AH$1,0)</f>
        <v>0</v>
      </c>
      <c r="AI569" s="1" t="str">
        <f>VLOOKUP($A569,'[1]Sheet 1'!$A:$AN,AI$1,0)</f>
        <v>Clinical Development</v>
      </c>
      <c r="AJ569" s="1" t="str">
        <f>VLOOKUP($A569,'[1]Sheet 1'!$A:$AN,AJ$1,0)</f>
        <v>Statistical Design, Analysis and Reporting</v>
      </c>
      <c r="AK569" s="1" t="e">
        <f>VLOOKUP($A569,'[1]Sheet 1'!$A:$AN,AK$1,0)</f>
        <v>#REF!</v>
      </c>
      <c r="AL569" s="1" t="e">
        <f>VLOOKUP($A569,'[1]Sheet 1'!$A:$AN,AL$1,0)</f>
        <v>#REF!</v>
      </c>
      <c r="AM569" s="1" t="e">
        <f>VLOOKUP($A569,'[1]Sheet 1'!$A:$AN,AM$1,0)</f>
        <v>#REF!</v>
      </c>
      <c r="AN569" s="1" t="e">
        <f>VLOOKUP($A569,'[1]Sheet 1'!$A:$AN,AN$1,0)</f>
        <v>#REF!</v>
      </c>
      <c r="AO569" s="22" t="s">
        <v>2337</v>
      </c>
      <c r="AQ569" s="22" t="s">
        <v>2336</v>
      </c>
      <c r="AR569" s="1" t="s">
        <v>250</v>
      </c>
      <c r="AS569" s="1" t="s">
        <v>139</v>
      </c>
      <c r="AT569" s="1" t="s">
        <v>171</v>
      </c>
      <c r="AU569" s="1" t="s">
        <v>537</v>
      </c>
      <c r="AV569" s="1" t="s">
        <v>140</v>
      </c>
      <c r="AW569" s="1" t="s">
        <v>172</v>
      </c>
      <c r="AX569" s="1" t="s">
        <v>173</v>
      </c>
      <c r="AY569" s="28" t="s">
        <v>2338</v>
      </c>
      <c r="BI569" s="23">
        <v>43626</v>
      </c>
      <c r="BJ569" s="23">
        <v>44925</v>
      </c>
      <c r="BK569" s="24">
        <v>146.5</v>
      </c>
      <c r="BL569" s="1">
        <v>0.1</v>
      </c>
      <c r="BM569" s="29">
        <v>227986.63</v>
      </c>
      <c r="BO569" s="29">
        <v>227986.63</v>
      </c>
      <c r="BP569" s="29">
        <v>3884.71</v>
      </c>
      <c r="BQ569" s="29">
        <v>5615.41</v>
      </c>
      <c r="BR569" s="29">
        <v>9400.52</v>
      </c>
      <c r="BS569" s="29">
        <v>16176.7</v>
      </c>
      <c r="BT569" s="29">
        <v>19397.94</v>
      </c>
      <c r="BU569" s="29"/>
      <c r="BV569" s="29"/>
      <c r="BW569" s="29"/>
      <c r="BX569" s="29"/>
      <c r="BY569" s="29"/>
      <c r="BZ569" s="29"/>
      <c r="CA569" s="29"/>
      <c r="CC569" s="29">
        <v>54475.28</v>
      </c>
      <c r="CD569" s="29">
        <v>300900</v>
      </c>
      <c r="CT569" s="1" t="s">
        <v>227</v>
      </c>
      <c r="CU569" s="29">
        <v>300900</v>
      </c>
      <c r="CV569" s="29">
        <v>18900.64</v>
      </c>
      <c r="CW569" s="29">
        <v>44274.64</v>
      </c>
      <c r="CX569" s="29">
        <v>101200</v>
      </c>
      <c r="CY569" s="29">
        <v>191000</v>
      </c>
      <c r="DA569" s="29">
        <v>1004000</v>
      </c>
      <c r="DB569" s="29">
        <v>528886.63</v>
      </c>
      <c r="DE569" s="22" t="s">
        <v>470</v>
      </c>
      <c r="DI569" s="22" t="s">
        <v>470</v>
      </c>
      <c r="DO569" s="1">
        <v>0</v>
      </c>
      <c r="DP569" s="1">
        <v>0.5</v>
      </c>
      <c r="DQ569" s="1">
        <v>0</v>
      </c>
    </row>
    <row r="570" ht="14" hidden="1" customHeight="1" spans="1:121">
      <c r="A570" s="1" t="s">
        <v>2339</v>
      </c>
      <c r="B570" s="1" t="s">
        <v>2336</v>
      </c>
      <c r="C570" s="1" t="s">
        <v>2337</v>
      </c>
      <c r="D570" s="1" t="s">
        <v>470</v>
      </c>
      <c r="E570" s="1" t="s">
        <v>149</v>
      </c>
      <c r="F570" s="1" t="s">
        <v>128</v>
      </c>
      <c r="G570" s="1" t="s">
        <v>157</v>
      </c>
      <c r="H570" s="1" t="s">
        <v>2340</v>
      </c>
      <c r="I570" s="1">
        <v>0</v>
      </c>
      <c r="J570" s="1">
        <v>0</v>
      </c>
      <c r="K570" s="1">
        <f t="shared" si="193"/>
        <v>54475.28</v>
      </c>
      <c r="L570" s="7">
        <f t="shared" si="194"/>
        <v>300900</v>
      </c>
      <c r="M570" s="1">
        <f t="shared" si="195"/>
        <v>0</v>
      </c>
      <c r="N570" s="13">
        <f t="shared" si="196"/>
        <v>0.52888663</v>
      </c>
      <c r="P570" s="1">
        <f t="shared" si="197"/>
        <v>0.1135</v>
      </c>
      <c r="Q570" s="1">
        <v>0</v>
      </c>
      <c r="S570" s="1" t="s">
        <v>130</v>
      </c>
      <c r="T570" s="1" t="str">
        <f>VLOOKUP($A570,'[1]Sheet 1'!$A:$AN,T$1,0)</f>
        <v>No</v>
      </c>
      <c r="U570" s="1" t="s">
        <v>131</v>
      </c>
      <c r="V570" s="1" t="s">
        <v>158</v>
      </c>
      <c r="W570" s="1" t="s">
        <v>158</v>
      </c>
      <c r="X570" s="1" t="s">
        <v>537</v>
      </c>
      <c r="Y570" s="1" t="str">
        <f>VLOOKUP($A570,'[1]Sheet 1'!$A:$AN,Y$1,0)</f>
        <v>Strategy Approved</v>
      </c>
      <c r="Z570" s="1" t="str">
        <f>VLOOKUP($A570,'[1]Sheet 1'!$A:$AN,Z$1,0)</f>
        <v>GDD GPSII DV Migration</v>
      </c>
      <c r="AA570" s="1" t="s">
        <v>131</v>
      </c>
      <c r="AB570" s="1" t="s">
        <v>529</v>
      </c>
      <c r="AC570" s="1" t="s">
        <v>159</v>
      </c>
      <c r="AD570" s="1" t="str">
        <f>VLOOKUP($A570,'[1]Sheet 1'!$A:$AN,AD$1,0)</f>
        <v>2020 Ongoing</v>
      </c>
      <c r="AE570" s="1" t="str">
        <f>VLOOKUP($A570,'[1]Sheet 1'!$A:$AN,AE$1,0)</f>
        <v>SONAR - Available in Horizon</v>
      </c>
      <c r="AF570" s="1" t="s">
        <v>158</v>
      </c>
      <c r="AG570" s="1" t="str">
        <f>VLOOKUP($A570,'[1]Sheet 1'!$A:$AN,AG$1,0)</f>
        <v>Operational Necessity</v>
      </c>
      <c r="AH570" s="1">
        <f>VLOOKUP($A570,'[1]Sheet 1'!$A:$AN,AH$1,0)</f>
        <v>0</v>
      </c>
      <c r="AI570" s="1" t="str">
        <f>VLOOKUP($A570,'[1]Sheet 1'!$A:$AN,AI$1,0)</f>
        <v>Clinical Development</v>
      </c>
      <c r="AJ570" s="1" t="str">
        <f>VLOOKUP($A570,'[1]Sheet 1'!$A:$AN,AJ$1,0)</f>
        <v>Statistical Design, Analysis and Reporting</v>
      </c>
      <c r="AK570" s="1" t="e">
        <f>VLOOKUP($A570,'[1]Sheet 1'!$A:$AN,AK$1,0)</f>
        <v>#REF!</v>
      </c>
      <c r="AL570" s="1" t="e">
        <f>VLOOKUP($A570,'[1]Sheet 1'!$A:$AN,AL$1,0)</f>
        <v>#REF!</v>
      </c>
      <c r="AM570" s="1" t="e">
        <f>VLOOKUP($A570,'[1]Sheet 1'!$A:$AN,AM$1,0)</f>
        <v>#REF!</v>
      </c>
      <c r="AN570" s="1" t="e">
        <f>VLOOKUP($A570,'[1]Sheet 1'!$A:$AN,AN$1,0)</f>
        <v>#REF!</v>
      </c>
      <c r="AO570" s="22" t="s">
        <v>2341</v>
      </c>
      <c r="AW570" s="1" t="s">
        <v>172</v>
      </c>
      <c r="AZ570" s="22" t="s">
        <v>2340</v>
      </c>
      <c r="BA570" s="1" t="s">
        <v>2342</v>
      </c>
      <c r="BB570" s="1" t="s">
        <v>166</v>
      </c>
      <c r="BC570" s="1" t="s">
        <v>537</v>
      </c>
      <c r="BD570" s="1" t="s">
        <v>466</v>
      </c>
      <c r="BE570" s="22" t="s">
        <v>2343</v>
      </c>
      <c r="BF570" s="1" t="s">
        <v>258</v>
      </c>
      <c r="BG570" s="1" t="s">
        <v>152</v>
      </c>
      <c r="BH570" s="1" t="s">
        <v>152</v>
      </c>
      <c r="BI570" s="23">
        <v>43627</v>
      </c>
      <c r="BJ570" s="23">
        <v>44925</v>
      </c>
      <c r="BK570" s="24">
        <v>146.5</v>
      </c>
      <c r="BL570" s="1">
        <v>0.1</v>
      </c>
      <c r="BM570" s="29">
        <v>227986.63</v>
      </c>
      <c r="BO570" s="29">
        <v>227986.63</v>
      </c>
      <c r="BP570" s="29">
        <v>3884.71</v>
      </c>
      <c r="BQ570" s="29">
        <v>5615.41</v>
      </c>
      <c r="BR570" s="29">
        <v>9400.52</v>
      </c>
      <c r="BS570" s="29">
        <v>16176.7</v>
      </c>
      <c r="BT570" s="29">
        <v>19397.94</v>
      </c>
      <c r="BU570" s="29"/>
      <c r="BV570" s="29"/>
      <c r="BW570" s="29"/>
      <c r="BX570" s="29"/>
      <c r="BY570" s="29"/>
      <c r="BZ570" s="29"/>
      <c r="CA570" s="29"/>
      <c r="CC570" s="29">
        <v>54475.28</v>
      </c>
      <c r="CD570" s="29">
        <v>300900</v>
      </c>
      <c r="CU570" s="29">
        <v>300900</v>
      </c>
      <c r="CV570" s="29">
        <v>18900.64</v>
      </c>
      <c r="CW570" s="29">
        <v>44274.64</v>
      </c>
      <c r="CX570" s="29">
        <v>101200</v>
      </c>
      <c r="CY570" s="29">
        <v>191000</v>
      </c>
      <c r="DA570" s="29">
        <v>1004000</v>
      </c>
      <c r="DB570" s="29">
        <v>528886.63</v>
      </c>
      <c r="DF570" s="22" t="s">
        <v>757</v>
      </c>
      <c r="DJ570" s="22" t="s">
        <v>1159</v>
      </c>
      <c r="DO570" s="1">
        <v>0</v>
      </c>
      <c r="DP570" s="1">
        <v>0.5</v>
      </c>
      <c r="DQ570" s="1">
        <v>0</v>
      </c>
    </row>
    <row r="571" ht="14" customHeight="1" spans="1:120">
      <c r="A571" s="1">
        <v>16025</v>
      </c>
      <c r="B571" s="1" t="s">
        <v>2344</v>
      </c>
      <c r="C571" s="1" t="s">
        <v>2345</v>
      </c>
      <c r="D571" s="1" t="s">
        <v>248</v>
      </c>
      <c r="E571" s="1" t="s">
        <v>127</v>
      </c>
      <c r="F571" s="1" t="s">
        <v>128</v>
      </c>
      <c r="G571" s="1" t="s">
        <v>249</v>
      </c>
      <c r="H571" s="1">
        <v>0</v>
      </c>
      <c r="I571" s="1">
        <v>0</v>
      </c>
      <c r="J571" s="1">
        <v>0</v>
      </c>
      <c r="K571" s="7">
        <f t="shared" si="193"/>
        <v>0</v>
      </c>
      <c r="L571" s="7">
        <f t="shared" si="194"/>
        <v>0</v>
      </c>
      <c r="M571" s="1">
        <f t="shared" si="195"/>
        <v>0</v>
      </c>
      <c r="N571" s="13">
        <f t="shared" si="196"/>
        <v>0.36164194</v>
      </c>
      <c r="P571" s="1">
        <f t="shared" si="197"/>
        <v>0.4086</v>
      </c>
      <c r="Q571" s="1">
        <f>Q572</f>
        <v>22.25</v>
      </c>
      <c r="S571" s="1" t="s">
        <v>130</v>
      </c>
      <c r="T571" s="1" t="str">
        <f>VLOOKUP($A571,'[1]Sheet 1'!$A:$AN,T$1,0)</f>
        <v>No</v>
      </c>
      <c r="U571" s="1" t="s">
        <v>131</v>
      </c>
      <c r="V571" s="1" t="s">
        <v>171</v>
      </c>
      <c r="W571" s="1" t="s">
        <v>171</v>
      </c>
      <c r="X571" s="1" t="s">
        <v>537</v>
      </c>
      <c r="Y571" s="1" t="str">
        <f>VLOOKUP($A571,'[1]Sheet 1'!$A:$AN,Y$1,0)</f>
        <v>Strategy Approved</v>
      </c>
      <c r="Z571" s="1" t="str">
        <f>VLOOKUP($A571,'[1]Sheet 1'!$A:$AN,Z$1,0)</f>
        <v>NovaRIM 2.0 (STRIDE)</v>
      </c>
      <c r="AA571" s="1" t="s">
        <v>131</v>
      </c>
      <c r="AB571" s="1" t="s">
        <v>529</v>
      </c>
      <c r="AC571" s="1" t="s">
        <v>159</v>
      </c>
      <c r="AD571" s="1" t="str">
        <f>VLOOKUP($A571,'[1]Sheet 1'!$A:$AN,AD$1,0)</f>
        <v>2020 End</v>
      </c>
      <c r="AE571" s="1" t="str">
        <f>VLOOKUP($A571,'[1]Sheet 1'!$A:$AN,AE$1,0)</f>
        <v>SONAR - Available in Horizon</v>
      </c>
      <c r="AF571" s="1" t="s">
        <v>171</v>
      </c>
      <c r="AG571" s="1" t="str">
        <f>VLOOKUP($A571,'[1]Sheet 1'!$A:$AN,AG$1,0)</f>
        <v>Compliance</v>
      </c>
      <c r="AH571" s="1">
        <f>VLOOKUP($A571,'[1]Sheet 1'!$A:$AN,AH$1,0)</f>
        <v>0</v>
      </c>
      <c r="AI571" s="1" t="str">
        <f>VLOOKUP($A571,'[1]Sheet 1'!$A:$AN,AI$1,0)</f>
        <v>Regulatory</v>
      </c>
      <c r="AJ571" s="1" t="str">
        <f>VLOOKUP($A571,'[1]Sheet 1'!$A:$AN,AJ$1,0)</f>
        <v>Regulatory Information Mgmt</v>
      </c>
      <c r="AK571" s="1" t="e">
        <f>VLOOKUP($A571,'[1]Sheet 1'!$A:$AN,AK$1,0)</f>
        <v>#REF!</v>
      </c>
      <c r="AL571" s="1" t="e">
        <f>VLOOKUP($A571,'[1]Sheet 1'!$A:$AN,AL$1,0)</f>
        <v>#REF!</v>
      </c>
      <c r="AM571" s="1" t="e">
        <f>VLOOKUP($A571,'[1]Sheet 1'!$A:$AN,AM$1,0)</f>
        <v>#REF!</v>
      </c>
      <c r="AN571" s="1" t="e">
        <f>VLOOKUP($A571,'[1]Sheet 1'!$A:$AN,AN$1,0)</f>
        <v>#REF!</v>
      </c>
      <c r="AO571" s="22" t="s">
        <v>2345</v>
      </c>
      <c r="AQ571" s="22" t="s">
        <v>2344</v>
      </c>
      <c r="AR571" s="1" t="s">
        <v>250</v>
      </c>
      <c r="AS571" s="1" t="s">
        <v>139</v>
      </c>
      <c r="AT571" s="1" t="s">
        <v>171</v>
      </c>
      <c r="AU571" s="1" t="s">
        <v>537</v>
      </c>
      <c r="AV571" s="1" t="s">
        <v>140</v>
      </c>
      <c r="AW571" s="1" t="s">
        <v>172</v>
      </c>
      <c r="AX571" s="1" t="s">
        <v>173</v>
      </c>
      <c r="AY571" s="28" t="s">
        <v>2346</v>
      </c>
      <c r="BI571" s="23">
        <v>43472</v>
      </c>
      <c r="BJ571" s="23">
        <v>44349</v>
      </c>
      <c r="BK571" s="24">
        <v>477.3</v>
      </c>
      <c r="BL571" s="1">
        <v>0.3</v>
      </c>
      <c r="BM571" s="29">
        <v>361641.94</v>
      </c>
      <c r="BO571" s="29">
        <v>361641.94</v>
      </c>
      <c r="CT571" s="1" t="s">
        <v>227</v>
      </c>
      <c r="DA571" s="29">
        <v>408108.06</v>
      </c>
      <c r="DB571" s="29">
        <v>361641.94</v>
      </c>
      <c r="DE571" s="22" t="s">
        <v>248</v>
      </c>
      <c r="DO571" s="1">
        <v>0.8</v>
      </c>
      <c r="DP571" s="1">
        <v>1</v>
      </c>
    </row>
    <row r="572" ht="14" hidden="1" customHeight="1" spans="1:120">
      <c r="A572" s="1" t="s">
        <v>2347</v>
      </c>
      <c r="B572" s="1" t="s">
        <v>2344</v>
      </c>
      <c r="C572" s="1" t="s">
        <v>2345</v>
      </c>
      <c r="D572" s="1" t="s">
        <v>248</v>
      </c>
      <c r="E572" s="1" t="s">
        <v>149</v>
      </c>
      <c r="F572" s="1" t="s">
        <v>128</v>
      </c>
      <c r="G572" s="1" t="s">
        <v>249</v>
      </c>
      <c r="H572" s="1" t="s">
        <v>2348</v>
      </c>
      <c r="I572" s="1">
        <v>0</v>
      </c>
      <c r="J572" s="1">
        <v>0</v>
      </c>
      <c r="K572" s="1">
        <f t="shared" si="193"/>
        <v>0</v>
      </c>
      <c r="L572" s="7">
        <f t="shared" si="194"/>
        <v>0</v>
      </c>
      <c r="M572" s="1">
        <f t="shared" si="195"/>
        <v>0</v>
      </c>
      <c r="N572" s="13">
        <f t="shared" si="196"/>
        <v>0.36164194</v>
      </c>
      <c r="P572" s="1">
        <f t="shared" si="197"/>
        <v>0.4086</v>
      </c>
      <c r="Q572" s="1">
        <v>22.25</v>
      </c>
      <c r="S572" s="1" t="s">
        <v>130</v>
      </c>
      <c r="T572" s="1" t="str">
        <f>VLOOKUP($A572,'[1]Sheet 1'!$A:$AN,T$1,0)</f>
        <v>No</v>
      </c>
      <c r="U572" s="1" t="s">
        <v>131</v>
      </c>
      <c r="V572" s="1" t="s">
        <v>171</v>
      </c>
      <c r="W572" s="1" t="s">
        <v>171</v>
      </c>
      <c r="X572" s="1" t="s">
        <v>537</v>
      </c>
      <c r="Y572" s="1" t="str">
        <f>VLOOKUP($A572,'[1]Sheet 1'!$A:$AN,Y$1,0)</f>
        <v>Strategy Approved</v>
      </c>
      <c r="Z572" s="1" t="str">
        <f>VLOOKUP($A572,'[1]Sheet 1'!$A:$AN,Z$1,0)</f>
        <v>STRIDE NovaRIM 2.0</v>
      </c>
      <c r="AA572" s="1" t="s">
        <v>131</v>
      </c>
      <c r="AB572" s="1" t="s">
        <v>529</v>
      </c>
      <c r="AC572" s="1" t="s">
        <v>159</v>
      </c>
      <c r="AD572" s="1" t="str">
        <f>VLOOKUP($A572,'[1]Sheet 1'!$A:$AN,AD$1,0)</f>
        <v>2020 End</v>
      </c>
      <c r="AE572" s="1" t="str">
        <f>VLOOKUP($A572,'[1]Sheet 1'!$A:$AN,AE$1,0)</f>
        <v>SONAR - Available in Horizon</v>
      </c>
      <c r="AF572" s="1" t="s">
        <v>171</v>
      </c>
      <c r="AG572" s="1" t="str">
        <f>VLOOKUP($A572,'[1]Sheet 1'!$A:$AN,AG$1,0)</f>
        <v>Compliance</v>
      </c>
      <c r="AH572" s="1">
        <f>VLOOKUP($A572,'[1]Sheet 1'!$A:$AN,AH$1,0)</f>
        <v>0</v>
      </c>
      <c r="AI572" s="1" t="str">
        <f>VLOOKUP($A572,'[1]Sheet 1'!$A:$AN,AI$1,0)</f>
        <v>Regulatory</v>
      </c>
      <c r="AJ572" s="1" t="str">
        <f>VLOOKUP($A572,'[1]Sheet 1'!$A:$AN,AJ$1,0)</f>
        <v>Regulatory Information Mgmt</v>
      </c>
      <c r="AK572" s="1" t="e">
        <f>VLOOKUP($A572,'[1]Sheet 1'!$A:$AN,AK$1,0)</f>
        <v>#REF!</v>
      </c>
      <c r="AL572" s="1" t="e">
        <f>VLOOKUP($A572,'[1]Sheet 1'!$A:$AN,AL$1,0)</f>
        <v>#REF!</v>
      </c>
      <c r="AM572" s="1" t="e">
        <f>VLOOKUP($A572,'[1]Sheet 1'!$A:$AN,AM$1,0)</f>
        <v>#REF!</v>
      </c>
      <c r="AN572" s="1" t="e">
        <f>VLOOKUP($A572,'[1]Sheet 1'!$A:$AN,AN$1,0)</f>
        <v>#REF!</v>
      </c>
      <c r="AO572" s="22" t="s">
        <v>2349</v>
      </c>
      <c r="AW572" s="1" t="s">
        <v>172</v>
      </c>
      <c r="AZ572" s="22" t="s">
        <v>2348</v>
      </c>
      <c r="BA572" s="1" t="s">
        <v>2350</v>
      </c>
      <c r="BB572" s="1" t="s">
        <v>166</v>
      </c>
      <c r="BC572" s="1" t="s">
        <v>537</v>
      </c>
      <c r="BD572" s="1" t="s">
        <v>466</v>
      </c>
      <c r="BE572" s="22" t="s">
        <v>2351</v>
      </c>
      <c r="BF572" s="1" t="s">
        <v>258</v>
      </c>
      <c r="BG572" s="1" t="s">
        <v>152</v>
      </c>
      <c r="BH572" s="1" t="s">
        <v>152</v>
      </c>
      <c r="BI572" s="23">
        <v>43472</v>
      </c>
      <c r="BJ572" s="23">
        <v>44349</v>
      </c>
      <c r="BK572" s="24">
        <v>477.3</v>
      </c>
      <c r="BL572" s="1">
        <v>0.3</v>
      </c>
      <c r="BM572" s="29">
        <v>361641.94</v>
      </c>
      <c r="BO572" s="29">
        <v>361641.94</v>
      </c>
      <c r="DA572" s="29">
        <v>408108.06</v>
      </c>
      <c r="DB572" s="29">
        <v>361641.94</v>
      </c>
      <c r="DF572" s="22" t="s">
        <v>259</v>
      </c>
      <c r="DJ572" s="22" t="s">
        <v>259</v>
      </c>
      <c r="DO572" s="1">
        <v>0.8</v>
      </c>
      <c r="DP572" s="1">
        <v>1</v>
      </c>
    </row>
    <row r="573" ht="14" customHeight="1" spans="1:135">
      <c r="A573" s="1">
        <v>12539</v>
      </c>
      <c r="B573" s="1" t="s">
        <v>2352</v>
      </c>
      <c r="C573" s="1" t="s">
        <v>2353</v>
      </c>
      <c r="D573" s="1" t="s">
        <v>1068</v>
      </c>
      <c r="E573" s="1" t="s">
        <v>127</v>
      </c>
      <c r="F573" s="1" t="s">
        <v>277</v>
      </c>
      <c r="G573" s="1" t="s">
        <v>129</v>
      </c>
      <c r="H573" s="1">
        <v>0</v>
      </c>
      <c r="I573" s="1">
        <v>0</v>
      </c>
      <c r="J573" s="1">
        <v>0</v>
      </c>
      <c r="K573" s="7">
        <f t="shared" si="193"/>
        <v>172110.93</v>
      </c>
      <c r="L573" s="7">
        <f t="shared" si="194"/>
        <v>1619888.88</v>
      </c>
      <c r="M573" s="1">
        <f t="shared" si="195"/>
        <v>0.1135</v>
      </c>
      <c r="N573" s="13">
        <f t="shared" si="196"/>
        <v>3.65750865</v>
      </c>
      <c r="P573" s="1">
        <f t="shared" si="197"/>
        <v>0.0454</v>
      </c>
      <c r="Q573" s="1">
        <f>SUM(Q574:Q592)</f>
        <v>0.94</v>
      </c>
      <c r="S573" s="1" t="s">
        <v>130</v>
      </c>
      <c r="T573" s="1" t="str">
        <f>VLOOKUP($A573,'[1]Sheet 1'!$A:$AN,T$1,0)</f>
        <v>No</v>
      </c>
      <c r="U573" s="1" t="s">
        <v>466</v>
      </c>
      <c r="V573" s="1" t="s">
        <v>132</v>
      </c>
      <c r="W573" s="1" t="s">
        <v>569</v>
      </c>
      <c r="X573" s="1" t="s">
        <v>537</v>
      </c>
      <c r="Y573" s="1" t="str">
        <f>VLOOKUP($A573,'[1]Sheet 1'!$A:$AN,Y$1,0)</f>
        <v>Strategy Approved</v>
      </c>
      <c r="Z573" s="1" t="str">
        <f>VLOOKUP($A573,'[1]Sheet 1'!$A:$AN,Z$1,0)</f>
        <v>Digital Plant (TRD)</v>
      </c>
      <c r="AA573" s="1" t="s">
        <v>131</v>
      </c>
      <c r="AB573" s="1" t="s">
        <v>529</v>
      </c>
      <c r="AC573" s="1" t="s">
        <v>588</v>
      </c>
      <c r="AD573" s="1" t="str">
        <f>VLOOKUP($A573,'[1]Sheet 1'!$A:$AN,AD$1,0)</f>
        <v>2020 End</v>
      </c>
      <c r="AE573" s="1" t="str">
        <f>VLOOKUP($A573,'[1]Sheet 1'!$A:$AN,AE$1,0)</f>
        <v>SONAR - Available in Horizon</v>
      </c>
      <c r="AF573" s="1" t="s">
        <v>137</v>
      </c>
      <c r="AG573" s="1" t="str">
        <f>VLOOKUP($A573,'[1]Sheet 1'!$A:$AN,AG$1,0)</f>
        <v>Process Optimization &amp; Automation</v>
      </c>
      <c r="AH573" s="1" t="str">
        <f>VLOOKUP($A573,'[1]Sheet 1'!$A:$AN,AH$1,0)</f>
        <v>TRD Digital Plant</v>
      </c>
      <c r="AI573" s="1" t="str">
        <f>VLOOKUP($A573,'[1]Sheet 1'!$A:$AN,AI$1,0)</f>
        <v>TRD Labs</v>
      </c>
      <c r="AJ573" s="1" t="str">
        <f>VLOOKUP($A573,'[1]Sheet 1'!$A:$AN,AJ$1,0)</f>
        <v>Pharmaceutical Process and Product Development</v>
      </c>
      <c r="AK573" s="1" t="e">
        <f>VLOOKUP($A573,'[1]Sheet 1'!$A:$AN,AK$1,0)</f>
        <v>#REF!</v>
      </c>
      <c r="AL573" s="1" t="e">
        <f>VLOOKUP($A573,'[1]Sheet 1'!$A:$AN,AL$1,0)</f>
        <v>#REF!</v>
      </c>
      <c r="AM573" s="1" t="e">
        <f>VLOOKUP($A573,'[1]Sheet 1'!$A:$AN,AM$1,0)</f>
        <v>#REF!</v>
      </c>
      <c r="AN573" s="1" t="e">
        <f>VLOOKUP($A573,'[1]Sheet 1'!$A:$AN,AN$1,0)</f>
        <v>#REF!</v>
      </c>
      <c r="AO573" s="22" t="s">
        <v>2353</v>
      </c>
      <c r="AQ573" s="22" t="s">
        <v>2352</v>
      </c>
      <c r="AR573" s="1" t="s">
        <v>250</v>
      </c>
      <c r="AS573" s="1" t="s">
        <v>139</v>
      </c>
      <c r="AT573" s="1" t="s">
        <v>132</v>
      </c>
      <c r="AU573" s="1" t="s">
        <v>537</v>
      </c>
      <c r="AV573" s="1" t="s">
        <v>140</v>
      </c>
      <c r="AW573" s="1" t="s">
        <v>172</v>
      </c>
      <c r="AX573" s="1" t="s">
        <v>173</v>
      </c>
      <c r="AY573" s="22" t="s">
        <v>2354</v>
      </c>
      <c r="BI573" s="23">
        <v>42926</v>
      </c>
      <c r="BJ573" s="23">
        <v>44925</v>
      </c>
      <c r="BK573" s="24">
        <f t="shared" ref="BK573:CS573" si="213">SUM(BK574:BK592)</f>
        <v>67.5</v>
      </c>
      <c r="BL573" s="1">
        <f t="shared" si="213"/>
        <v>0</v>
      </c>
      <c r="BM573" s="29">
        <f t="shared" si="213"/>
        <v>2037619.77</v>
      </c>
      <c r="BN573" s="1">
        <f t="shared" si="213"/>
        <v>0</v>
      </c>
      <c r="BO573" s="29">
        <f t="shared" si="213"/>
        <v>2037619.77</v>
      </c>
      <c r="BP573" s="29">
        <f t="shared" si="213"/>
        <v>25707.34</v>
      </c>
      <c r="BQ573" s="29">
        <f t="shared" si="213"/>
        <v>32498.17</v>
      </c>
      <c r="BR573" s="29">
        <f t="shared" si="213"/>
        <v>24245.64</v>
      </c>
      <c r="BS573" s="29">
        <f t="shared" si="213"/>
        <v>36782.54</v>
      </c>
      <c r="BT573" s="29">
        <f t="shared" si="213"/>
        <v>52877.24</v>
      </c>
      <c r="BU573" s="29">
        <f t="shared" si="213"/>
        <v>0</v>
      </c>
      <c r="BV573" s="29">
        <f t="shared" si="213"/>
        <v>0</v>
      </c>
      <c r="BW573" s="29">
        <f t="shared" si="213"/>
        <v>0</v>
      </c>
      <c r="BX573" s="29">
        <f t="shared" si="213"/>
        <v>0</v>
      </c>
      <c r="BY573" s="29">
        <f t="shared" si="213"/>
        <v>0</v>
      </c>
      <c r="BZ573" s="29">
        <f t="shared" si="213"/>
        <v>0</v>
      </c>
      <c r="CA573" s="29">
        <f t="shared" si="213"/>
        <v>0</v>
      </c>
      <c r="CB573" s="1">
        <f t="shared" si="213"/>
        <v>0</v>
      </c>
      <c r="CC573" s="29">
        <f t="shared" si="213"/>
        <v>172110.93</v>
      </c>
      <c r="CD573" s="29">
        <f t="shared" si="213"/>
        <v>1619888.88</v>
      </c>
      <c r="CE573" s="1">
        <f t="shared" si="213"/>
        <v>0</v>
      </c>
      <c r="CF573" s="1">
        <f t="shared" si="213"/>
        <v>0</v>
      </c>
      <c r="CG573" s="1">
        <f t="shared" si="213"/>
        <v>0</v>
      </c>
      <c r="CH573" s="1">
        <f t="shared" si="213"/>
        <v>0</v>
      </c>
      <c r="CI573" s="1">
        <f t="shared" si="213"/>
        <v>0</v>
      </c>
      <c r="CJ573" s="1">
        <f t="shared" si="213"/>
        <v>0</v>
      </c>
      <c r="CK573" s="1">
        <f t="shared" si="213"/>
        <v>0</v>
      </c>
      <c r="CL573" s="1">
        <f t="shared" si="213"/>
        <v>0</v>
      </c>
      <c r="CM573" s="1">
        <f t="shared" si="213"/>
        <v>0</v>
      </c>
      <c r="CN573" s="1">
        <f t="shared" si="213"/>
        <v>0</v>
      </c>
      <c r="CO573" s="1">
        <f t="shared" si="213"/>
        <v>0</v>
      </c>
      <c r="CP573" s="1">
        <f t="shared" si="213"/>
        <v>0</v>
      </c>
      <c r="CQ573" s="1">
        <f t="shared" si="213"/>
        <v>0</v>
      </c>
      <c r="CR573" s="1">
        <f t="shared" si="213"/>
        <v>0</v>
      </c>
      <c r="CS573" s="1">
        <f t="shared" si="213"/>
        <v>0</v>
      </c>
      <c r="CT573" s="1" t="s">
        <v>188</v>
      </c>
      <c r="CU573" s="29">
        <f t="shared" ref="CU573:DB573" si="214">SUM(CU574:CU592)</f>
        <v>1619888.88</v>
      </c>
      <c r="CV573" s="29">
        <f t="shared" si="214"/>
        <v>82451.15</v>
      </c>
      <c r="CW573" s="29">
        <f t="shared" si="214"/>
        <v>141959.78</v>
      </c>
      <c r="CX573" s="29">
        <f t="shared" si="214"/>
        <v>942390.94</v>
      </c>
      <c r="CY573" s="29">
        <f t="shared" si="214"/>
        <v>625197.94</v>
      </c>
      <c r="CZ573" s="29">
        <f t="shared" si="214"/>
        <v>521581</v>
      </c>
      <c r="DA573" s="29">
        <f t="shared" si="214"/>
        <v>641731</v>
      </c>
      <c r="DB573" s="29">
        <f t="shared" si="214"/>
        <v>3657508.65</v>
      </c>
      <c r="DD573" s="1" t="s">
        <v>145</v>
      </c>
      <c r="DE573" s="22" t="s">
        <v>1068</v>
      </c>
      <c r="DH573" s="1" t="s">
        <v>146</v>
      </c>
      <c r="DI573" s="22" t="s">
        <v>2355</v>
      </c>
      <c r="DK573" s="1">
        <f t="shared" ref="DK573:EE573" si="215">SUM(DK574:DK592)</f>
        <v>0</v>
      </c>
      <c r="DL573" s="1">
        <f t="shared" si="215"/>
        <v>0</v>
      </c>
      <c r="DM573" s="1">
        <f t="shared" si="215"/>
        <v>0</v>
      </c>
      <c r="DN573" s="1">
        <f t="shared" si="215"/>
        <v>0.1</v>
      </c>
      <c r="DO573" s="1">
        <f t="shared" si="215"/>
        <v>0</v>
      </c>
      <c r="DP573" s="1">
        <f t="shared" si="215"/>
        <v>0.1</v>
      </c>
      <c r="DQ573" s="1">
        <f t="shared" si="215"/>
        <v>0.5</v>
      </c>
      <c r="DR573" s="1">
        <f t="shared" si="215"/>
        <v>0</v>
      </c>
      <c r="DS573" s="1">
        <f t="shared" si="215"/>
        <v>0</v>
      </c>
      <c r="DT573" s="1">
        <f t="shared" si="215"/>
        <v>0</v>
      </c>
      <c r="DU573" s="1">
        <f t="shared" si="215"/>
        <v>0</v>
      </c>
      <c r="DV573" s="1">
        <f t="shared" si="215"/>
        <v>0</v>
      </c>
      <c r="DW573" s="1">
        <f t="shared" si="215"/>
        <v>0</v>
      </c>
      <c r="DX573" s="1">
        <f t="shared" si="215"/>
        <v>0</v>
      </c>
      <c r="DY573" s="1">
        <f t="shared" si="215"/>
        <v>0</v>
      </c>
      <c r="DZ573" s="1">
        <f t="shared" si="215"/>
        <v>0</v>
      </c>
      <c r="EA573" s="1">
        <f t="shared" si="215"/>
        <v>0</v>
      </c>
      <c r="EB573" s="1">
        <f t="shared" si="215"/>
        <v>0</v>
      </c>
      <c r="EC573" s="1">
        <f t="shared" si="215"/>
        <v>0</v>
      </c>
      <c r="ED573" s="1">
        <f t="shared" si="215"/>
        <v>0</v>
      </c>
      <c r="EE573" s="1">
        <f t="shared" si="215"/>
        <v>0</v>
      </c>
    </row>
    <row r="574" ht="14" hidden="1" customHeight="1" spans="1:114">
      <c r="A574" s="1" t="s">
        <v>2356</v>
      </c>
      <c r="B574" s="1" t="s">
        <v>2352</v>
      </c>
      <c r="C574" s="1" t="s">
        <v>2353</v>
      </c>
      <c r="D574" s="1" t="s">
        <v>1068</v>
      </c>
      <c r="E574" s="1" t="s">
        <v>149</v>
      </c>
      <c r="F574" s="1" t="s">
        <v>277</v>
      </c>
      <c r="G574" s="1" t="s">
        <v>129</v>
      </c>
      <c r="H574" s="1" t="s">
        <v>2357</v>
      </c>
      <c r="I574" s="1">
        <v>0</v>
      </c>
      <c r="J574" s="1">
        <v>0</v>
      </c>
      <c r="K574" s="1">
        <f t="shared" si="193"/>
        <v>76477.04</v>
      </c>
      <c r="L574" s="7">
        <f t="shared" si="194"/>
        <v>24900</v>
      </c>
      <c r="M574" s="1">
        <f t="shared" si="195"/>
        <v>0</v>
      </c>
      <c r="N574" s="13">
        <f t="shared" si="196"/>
        <v>0.10337704</v>
      </c>
      <c r="P574" s="1">
        <f t="shared" si="197"/>
        <v>0</v>
      </c>
      <c r="Q574" s="1">
        <v>0</v>
      </c>
      <c r="S574" s="1" t="s">
        <v>130</v>
      </c>
      <c r="T574" s="1" t="str">
        <f>VLOOKUP($A574,'[1]Sheet 1'!$A:$AN,T$1,0)</f>
        <v>No</v>
      </c>
      <c r="U574" s="1" t="s">
        <v>466</v>
      </c>
      <c r="V574" s="1" t="s">
        <v>132</v>
      </c>
      <c r="W574" s="1" t="s">
        <v>569</v>
      </c>
      <c r="X574" s="1" t="s">
        <v>537</v>
      </c>
      <c r="Y574" s="1" t="str">
        <f>VLOOKUP($A574,'[1]Sheet 1'!$A:$AN,Y$1,0)</f>
        <v>Strategy Approved</v>
      </c>
      <c r="Z574" s="1" t="str">
        <f>VLOOKUP($A574,'[1]Sheet 1'!$A:$AN,Z$1,0)</f>
        <v>80641_DIT_GDD_TRD_Digital_Plant_Improved_Visibilit</v>
      </c>
      <c r="AA574" s="1" t="s">
        <v>131</v>
      </c>
      <c r="AB574" s="1" t="s">
        <v>529</v>
      </c>
      <c r="AC574" s="1" t="s">
        <v>588</v>
      </c>
      <c r="AD574" s="1" t="str">
        <f>VLOOKUP($A574,'[1]Sheet 1'!$A:$AN,AD$1,0)</f>
        <v>2020 End</v>
      </c>
      <c r="AE574" s="1" t="str">
        <f>VLOOKUP($A574,'[1]Sheet 1'!$A:$AN,AE$1,0)</f>
        <v>SONAR - Available in Horizon</v>
      </c>
      <c r="AF574" s="1" t="s">
        <v>137</v>
      </c>
      <c r="AG574" s="1" t="str">
        <f>VLOOKUP($A574,'[1]Sheet 1'!$A:$AN,AG$1,0)</f>
        <v>Process Optimization &amp; Automation</v>
      </c>
      <c r="AH574" s="1" t="str">
        <f>VLOOKUP($A574,'[1]Sheet 1'!$A:$AN,AH$1,0)</f>
        <v>TRD Digital Plant</v>
      </c>
      <c r="AI574" s="1" t="str">
        <f>VLOOKUP($A574,'[1]Sheet 1'!$A:$AN,AI$1,0)</f>
        <v>TRD Labs</v>
      </c>
      <c r="AJ574" s="1" t="str">
        <f>VLOOKUP($A574,'[1]Sheet 1'!$A:$AN,AJ$1,0)</f>
        <v>Pharmaceutical Process and Product Development</v>
      </c>
      <c r="AK574" s="1" t="e">
        <f>VLOOKUP($A574,'[1]Sheet 1'!$A:$AN,AK$1,0)</f>
        <v>#REF!</v>
      </c>
      <c r="AL574" s="1" t="e">
        <f>VLOOKUP($A574,'[1]Sheet 1'!$A:$AN,AL$1,0)</f>
        <v>#REF!</v>
      </c>
      <c r="AM574" s="1" t="e">
        <f>VLOOKUP($A574,'[1]Sheet 1'!$A:$AN,AM$1,0)</f>
        <v>#REF!</v>
      </c>
      <c r="AN574" s="1" t="e">
        <f>VLOOKUP($A574,'[1]Sheet 1'!$A:$AN,AN$1,0)</f>
        <v>#REF!</v>
      </c>
      <c r="AO574" s="22" t="s">
        <v>2358</v>
      </c>
      <c r="AW574" s="1" t="s">
        <v>172</v>
      </c>
      <c r="AZ574" s="22" t="s">
        <v>2357</v>
      </c>
      <c r="BA574" s="1" t="s">
        <v>2359</v>
      </c>
      <c r="BB574" s="1" t="s">
        <v>151</v>
      </c>
      <c r="BC574" s="1" t="s">
        <v>537</v>
      </c>
      <c r="BD574" s="1" t="s">
        <v>466</v>
      </c>
      <c r="BF574" s="1" t="s">
        <v>258</v>
      </c>
      <c r="BG574" s="1" t="s">
        <v>152</v>
      </c>
      <c r="BH574" s="1" t="s">
        <v>152</v>
      </c>
      <c r="BI574" s="23">
        <v>44137</v>
      </c>
      <c r="BJ574" s="23">
        <v>44561</v>
      </c>
      <c r="BM574" s="29">
        <v>78477.04</v>
      </c>
      <c r="BO574" s="29">
        <v>78477.04</v>
      </c>
      <c r="BP574" s="29">
        <v>3300</v>
      </c>
      <c r="BQ574" s="29">
        <v>21331.51</v>
      </c>
      <c r="BR574" s="29">
        <v>14913.79</v>
      </c>
      <c r="BS574" s="29">
        <v>20544.25</v>
      </c>
      <c r="BT574" s="29">
        <v>16387.49</v>
      </c>
      <c r="BU574" s="29"/>
      <c r="BV574" s="29"/>
      <c r="BW574" s="29"/>
      <c r="BX574" s="29"/>
      <c r="BY574" s="29"/>
      <c r="BZ574" s="29"/>
      <c r="CA574" s="29"/>
      <c r="CC574" s="29">
        <v>76477.04</v>
      </c>
      <c r="CD574" s="29">
        <v>24900</v>
      </c>
      <c r="CU574" s="29">
        <v>24900</v>
      </c>
      <c r="CV574" s="29">
        <v>39545.3</v>
      </c>
      <c r="CW574" s="29">
        <v>51631.74</v>
      </c>
      <c r="CX574" s="29">
        <v>5100</v>
      </c>
      <c r="CY574" s="29">
        <v>5100</v>
      </c>
      <c r="CZ574" s="29">
        <v>53100</v>
      </c>
      <c r="DA574" s="29">
        <v>89700</v>
      </c>
      <c r="DB574" s="29">
        <v>103377.04</v>
      </c>
      <c r="DF574" s="22" t="s">
        <v>1068</v>
      </c>
      <c r="DJ574" s="22" t="s">
        <v>1068</v>
      </c>
    </row>
    <row r="575" ht="14" hidden="1" customHeight="1" spans="1:121">
      <c r="A575" s="1" t="s">
        <v>2360</v>
      </c>
      <c r="B575" s="1" t="s">
        <v>2352</v>
      </c>
      <c r="C575" s="1" t="s">
        <v>2353</v>
      </c>
      <c r="D575" s="1" t="s">
        <v>1068</v>
      </c>
      <c r="E575" s="1" t="s">
        <v>149</v>
      </c>
      <c r="F575" s="1" t="s">
        <v>277</v>
      </c>
      <c r="G575" s="1" t="s">
        <v>129</v>
      </c>
      <c r="H575" s="1" t="s">
        <v>2361</v>
      </c>
      <c r="I575" s="1">
        <v>0</v>
      </c>
      <c r="J575" s="1">
        <v>0</v>
      </c>
      <c r="K575" s="1">
        <f t="shared" si="193"/>
        <v>980.44</v>
      </c>
      <c r="L575" s="7">
        <f t="shared" si="194"/>
        <v>155000</v>
      </c>
      <c r="M575" s="1">
        <f t="shared" si="195"/>
        <v>0.1135</v>
      </c>
      <c r="N575" s="13">
        <f t="shared" si="196"/>
        <v>1.99515598</v>
      </c>
      <c r="P575" s="1">
        <f t="shared" si="197"/>
        <v>0.0454</v>
      </c>
      <c r="Q575" s="1">
        <v>0.94</v>
      </c>
      <c r="S575" s="1" t="s">
        <v>130</v>
      </c>
      <c r="T575" s="1" t="str">
        <f>VLOOKUP($A575,'[1]Sheet 1'!$A:$AN,T$1,0)</f>
        <v>No</v>
      </c>
      <c r="U575" s="1" t="s">
        <v>466</v>
      </c>
      <c r="V575" s="1" t="s">
        <v>132</v>
      </c>
      <c r="W575" s="1" t="s">
        <v>569</v>
      </c>
      <c r="X575" s="1" t="s">
        <v>537</v>
      </c>
      <c r="Y575" s="1" t="str">
        <f>VLOOKUP($A575,'[1]Sheet 1'!$A:$AN,Y$1,0)</f>
        <v>Strategy Approved</v>
      </c>
      <c r="Z575" s="1" t="str">
        <f>VLOOKUP($A575,'[1]Sheet 1'!$A:$AN,Z$1,0)</f>
        <v>Digital Plant - Umbrella</v>
      </c>
      <c r="AA575" s="1" t="s">
        <v>131</v>
      </c>
      <c r="AB575" s="1" t="s">
        <v>529</v>
      </c>
      <c r="AC575" s="1" t="s">
        <v>588</v>
      </c>
      <c r="AD575" s="1" t="str">
        <f>VLOOKUP($A575,'[1]Sheet 1'!$A:$AN,AD$1,0)</f>
        <v>2020 Ongoing</v>
      </c>
      <c r="AE575" s="1" t="str">
        <f>VLOOKUP($A575,'[1]Sheet 1'!$A:$AN,AE$1,0)</f>
        <v>SONAR - Available in Horizon</v>
      </c>
      <c r="AF575" s="1" t="s">
        <v>137</v>
      </c>
      <c r="AG575" s="1" t="str">
        <f>VLOOKUP($A575,'[1]Sheet 1'!$A:$AN,AG$1,0)</f>
        <v>Process Optimization &amp; Automation</v>
      </c>
      <c r="AH575" s="1" t="str">
        <f>VLOOKUP($A575,'[1]Sheet 1'!$A:$AN,AH$1,0)</f>
        <v>TRD Digital Plant</v>
      </c>
      <c r="AI575" s="1" t="str">
        <f>VLOOKUP($A575,'[1]Sheet 1'!$A:$AN,AI$1,0)</f>
        <v>TRD Labs</v>
      </c>
      <c r="AJ575" s="1" t="str">
        <f>VLOOKUP($A575,'[1]Sheet 1'!$A:$AN,AJ$1,0)</f>
        <v>Pharmaceutical Process and Product Development</v>
      </c>
      <c r="AK575" s="1" t="e">
        <f>VLOOKUP($A575,'[1]Sheet 1'!$A:$AN,AK$1,0)</f>
        <v>#REF!</v>
      </c>
      <c r="AL575" s="1" t="e">
        <f>VLOOKUP($A575,'[1]Sheet 1'!$A:$AN,AL$1,0)</f>
        <v>#REF!</v>
      </c>
      <c r="AM575" s="1" t="e">
        <f>VLOOKUP($A575,'[1]Sheet 1'!$A:$AN,AM$1,0)</f>
        <v>#REF!</v>
      </c>
      <c r="AN575" s="1" t="e">
        <f>VLOOKUP($A575,'[1]Sheet 1'!$A:$AN,AN$1,0)</f>
        <v>#REF!</v>
      </c>
      <c r="AO575" s="22" t="s">
        <v>2362</v>
      </c>
      <c r="AW575" s="1" t="s">
        <v>172</v>
      </c>
      <c r="AZ575" s="22" t="s">
        <v>2361</v>
      </c>
      <c r="BA575" s="1" t="s">
        <v>2363</v>
      </c>
      <c r="BB575" s="1" t="s">
        <v>151</v>
      </c>
      <c r="BC575" s="1" t="s">
        <v>537</v>
      </c>
      <c r="BD575" s="1" t="s">
        <v>466</v>
      </c>
      <c r="BF575" s="1" t="s">
        <v>258</v>
      </c>
      <c r="BG575" s="1" t="s">
        <v>152</v>
      </c>
      <c r="BH575" s="1" t="s">
        <v>152</v>
      </c>
      <c r="BI575" s="23">
        <v>42926</v>
      </c>
      <c r="BJ575" s="23">
        <v>44561</v>
      </c>
      <c r="BK575" s="24">
        <v>67.5</v>
      </c>
      <c r="BL575" s="1">
        <v>0</v>
      </c>
      <c r="BM575" s="29">
        <v>1840155.98</v>
      </c>
      <c r="BO575" s="29">
        <v>1840155.98</v>
      </c>
      <c r="BP575" s="29">
        <v>74</v>
      </c>
      <c r="BS575" s="29">
        <v>906.44</v>
      </c>
      <c r="CC575" s="29">
        <v>980.44</v>
      </c>
      <c r="CD575" s="29">
        <v>155000</v>
      </c>
      <c r="CU575" s="29">
        <v>155000</v>
      </c>
      <c r="CV575" s="29">
        <v>74</v>
      </c>
      <c r="CW575" s="29">
        <v>906.44</v>
      </c>
      <c r="CX575" s="29">
        <v>155000</v>
      </c>
      <c r="DA575" s="29">
        <v>32500</v>
      </c>
      <c r="DB575" s="29">
        <v>1995155.98</v>
      </c>
      <c r="DF575" s="22" t="s">
        <v>1068</v>
      </c>
      <c r="DJ575" s="22" t="s">
        <v>1068</v>
      </c>
      <c r="DM575" s="1">
        <v>0</v>
      </c>
      <c r="DN575" s="1">
        <v>0.1</v>
      </c>
      <c r="DO575" s="1">
        <v>0</v>
      </c>
      <c r="DP575" s="1">
        <v>0.1</v>
      </c>
      <c r="DQ575" s="1">
        <v>0.5</v>
      </c>
    </row>
    <row r="576" ht="14" hidden="1" customHeight="1" spans="1:114">
      <c r="A576" s="1" t="s">
        <v>2364</v>
      </c>
      <c r="B576" s="1" t="s">
        <v>2352</v>
      </c>
      <c r="C576" s="1" t="s">
        <v>2353</v>
      </c>
      <c r="D576" s="1" t="s">
        <v>1068</v>
      </c>
      <c r="E576" s="1" t="s">
        <v>149</v>
      </c>
      <c r="F576" s="1" t="s">
        <v>277</v>
      </c>
      <c r="G576" s="1" t="s">
        <v>129</v>
      </c>
      <c r="H576" s="1" t="s">
        <v>2365</v>
      </c>
      <c r="K576" s="1">
        <f t="shared" si="193"/>
        <v>0</v>
      </c>
      <c r="L576" s="7">
        <f t="shared" si="194"/>
        <v>182681</v>
      </c>
      <c r="M576" s="1">
        <f t="shared" si="195"/>
        <v>0</v>
      </c>
      <c r="N576" s="13">
        <f t="shared" si="196"/>
        <v>0.182681</v>
      </c>
      <c r="P576" s="1">
        <f t="shared" si="197"/>
        <v>0</v>
      </c>
      <c r="Q576" s="1">
        <v>0</v>
      </c>
      <c r="S576" s="1" t="s">
        <v>130</v>
      </c>
      <c r="T576" s="1" t="e">
        <f>VLOOKUP($A576,'[1]Sheet 1'!$A:$AN,T$1,0)</f>
        <v>#N/A</v>
      </c>
      <c r="U576" s="1" t="s">
        <v>131</v>
      </c>
      <c r="V576" s="1" t="s">
        <v>132</v>
      </c>
      <c r="W576" s="1" t="s">
        <v>133</v>
      </c>
      <c r="X576" s="1" t="s">
        <v>134</v>
      </c>
      <c r="Y576" s="1" t="str">
        <f>VLOOKUP($A576,'[1]Sheet 1'!$A:$AN,Y$1,0)</f>
        <v>Strategy Approved</v>
      </c>
      <c r="Z576" s="1" t="str">
        <f>VLOOKUP($A576,'[1]Sheet 1'!$A:$AN,Z$1,0)</f>
        <v>DIT_GDD_TRD PI Historian deployment Aseptic USFW</v>
      </c>
      <c r="AA576" s="1" t="s">
        <v>131</v>
      </c>
      <c r="AB576" s="1" t="s">
        <v>529</v>
      </c>
      <c r="AC576" s="1" t="s">
        <v>159</v>
      </c>
      <c r="AD576" s="1" t="e">
        <f>VLOOKUP($A576,'[1]Sheet 1'!$A:$AN,AD$1,0)</f>
        <v>#N/A</v>
      </c>
      <c r="AE576" s="1" t="e">
        <f>VLOOKUP($A576,'[1]Sheet 1'!$A:$AN,AE$1,0)</f>
        <v>#N/A</v>
      </c>
      <c r="AF576" s="1" t="s">
        <v>137</v>
      </c>
      <c r="AG576" s="1" t="e">
        <f>VLOOKUP($A576,'[1]Sheet 1'!$A:$AN,AG$1,0)</f>
        <v>#N/A</v>
      </c>
      <c r="AH576" s="1" t="e">
        <f>VLOOKUP($A576,'[1]Sheet 1'!$A:$AN,AH$1,0)</f>
        <v>#N/A</v>
      </c>
      <c r="AI576" s="1" t="e">
        <f>VLOOKUP($A576,'[1]Sheet 1'!$A:$AN,AI$1,0)</f>
        <v>#N/A</v>
      </c>
      <c r="AJ576" s="1" t="e">
        <f>VLOOKUP($A576,'[1]Sheet 1'!$A:$AN,AJ$1,0)</f>
        <v>#N/A</v>
      </c>
      <c r="AK576" s="1" t="e">
        <f>VLOOKUP($A576,'[1]Sheet 1'!$A:$AN,AK$1,0)</f>
        <v>#REF!</v>
      </c>
      <c r="AL576" s="1" t="e">
        <f>VLOOKUP($A576,'[1]Sheet 1'!$A:$AN,AL$1,0)</f>
        <v>#REF!</v>
      </c>
      <c r="AM576" s="1" t="e">
        <f>VLOOKUP($A576,'[1]Sheet 1'!$A:$AN,AM$1,0)</f>
        <v>#REF!</v>
      </c>
      <c r="AN576" s="1" t="e">
        <f>VLOOKUP($A576,'[1]Sheet 1'!$A:$AN,AN$1,0)</f>
        <v>#REF!</v>
      </c>
      <c r="AO576" s="22" t="s">
        <v>2366</v>
      </c>
      <c r="AW576" s="1" t="s">
        <v>172</v>
      </c>
      <c r="AZ576" s="22" t="s">
        <v>2365</v>
      </c>
      <c r="BA576" s="1" t="s">
        <v>2367</v>
      </c>
      <c r="BB576" s="1" t="s">
        <v>151</v>
      </c>
      <c r="BD576" s="1" t="s">
        <v>466</v>
      </c>
      <c r="BF576" s="1" t="s">
        <v>258</v>
      </c>
      <c r="BG576" s="1" t="s">
        <v>152</v>
      </c>
      <c r="BH576" s="1" t="s">
        <v>152</v>
      </c>
      <c r="BI576" s="23">
        <v>44410</v>
      </c>
      <c r="BJ576" s="23">
        <v>44530</v>
      </c>
      <c r="CD576" s="29">
        <v>182681</v>
      </c>
      <c r="CU576" s="29">
        <v>182681</v>
      </c>
      <c r="CX576" s="29">
        <v>141039</v>
      </c>
      <c r="CY576" s="29">
        <v>41642</v>
      </c>
      <c r="CZ576" s="29">
        <v>182681</v>
      </c>
      <c r="DA576" s="29">
        <v>182681</v>
      </c>
      <c r="DB576" s="29">
        <v>182681</v>
      </c>
      <c r="DF576" s="22" t="s">
        <v>1068</v>
      </c>
      <c r="DJ576" s="22" t="s">
        <v>1068</v>
      </c>
    </row>
    <row r="577" ht="14" hidden="1" customHeight="1" spans="1:114">
      <c r="A577" s="1" t="s">
        <v>2368</v>
      </c>
      <c r="B577" s="1" t="s">
        <v>2352</v>
      </c>
      <c r="C577" s="1" t="s">
        <v>2353</v>
      </c>
      <c r="D577" s="1" t="s">
        <v>1068</v>
      </c>
      <c r="E577" s="1" t="s">
        <v>149</v>
      </c>
      <c r="F577" s="1" t="s">
        <v>277</v>
      </c>
      <c r="G577" s="1" t="s">
        <v>129</v>
      </c>
      <c r="H577" s="1" t="s">
        <v>2369</v>
      </c>
      <c r="K577" s="1">
        <f t="shared" si="193"/>
        <v>0</v>
      </c>
      <c r="L577" s="7">
        <f t="shared" si="194"/>
        <v>41408</v>
      </c>
      <c r="M577" s="1">
        <f t="shared" si="195"/>
        <v>0</v>
      </c>
      <c r="N577" s="13">
        <f t="shared" si="196"/>
        <v>0.041408</v>
      </c>
      <c r="P577" s="1">
        <f t="shared" si="197"/>
        <v>0</v>
      </c>
      <c r="Q577" s="1">
        <v>0</v>
      </c>
      <c r="S577" s="1" t="s">
        <v>130</v>
      </c>
      <c r="T577" s="1" t="e">
        <f>VLOOKUP($A577,'[1]Sheet 1'!$A:$AN,T$1,0)</f>
        <v>#N/A</v>
      </c>
      <c r="U577" s="1" t="s">
        <v>131</v>
      </c>
      <c r="V577" s="1" t="s">
        <v>132</v>
      </c>
      <c r="W577" s="1" t="s">
        <v>133</v>
      </c>
      <c r="X577" s="1" t="s">
        <v>134</v>
      </c>
      <c r="Y577" s="1" t="str">
        <f>VLOOKUP($A577,'[1]Sheet 1'!$A:$AN,Y$1,0)</f>
        <v>Proposed Plan</v>
      </c>
      <c r="Z577" s="1" t="str">
        <f>VLOOKUP($A577,'[1]Sheet 1'!$A:$AN,Z$1,0)</f>
        <v>tbd_DIT_GDD_ TRD PI Historian repl. BPD CHBS</v>
      </c>
      <c r="AA577" s="1" t="s">
        <v>131</v>
      </c>
      <c r="AB577" s="1" t="s">
        <v>529</v>
      </c>
      <c r="AC577" s="1" t="s">
        <v>159</v>
      </c>
      <c r="AD577" s="1" t="e">
        <f>VLOOKUP($A577,'[1]Sheet 1'!$A:$AN,AD$1,0)</f>
        <v>#N/A</v>
      </c>
      <c r="AE577" s="1" t="e">
        <f>VLOOKUP($A577,'[1]Sheet 1'!$A:$AN,AE$1,0)</f>
        <v>#N/A</v>
      </c>
      <c r="AF577" s="1" t="s">
        <v>137</v>
      </c>
      <c r="AG577" s="1" t="e">
        <f>VLOOKUP($A577,'[1]Sheet 1'!$A:$AN,AG$1,0)</f>
        <v>#N/A</v>
      </c>
      <c r="AH577" s="1" t="e">
        <f>VLOOKUP($A577,'[1]Sheet 1'!$A:$AN,AH$1,0)</f>
        <v>#N/A</v>
      </c>
      <c r="AI577" s="1" t="e">
        <f>VLOOKUP($A577,'[1]Sheet 1'!$A:$AN,AI$1,0)</f>
        <v>#N/A</v>
      </c>
      <c r="AJ577" s="1" t="e">
        <f>VLOOKUP($A577,'[1]Sheet 1'!$A:$AN,AJ$1,0)</f>
        <v>#N/A</v>
      </c>
      <c r="AK577" s="1" t="e">
        <f>VLOOKUP($A577,'[1]Sheet 1'!$A:$AN,AK$1,0)</f>
        <v>#REF!</v>
      </c>
      <c r="AL577" s="1" t="e">
        <f>VLOOKUP($A577,'[1]Sheet 1'!$A:$AN,AL$1,0)</f>
        <v>#REF!</v>
      </c>
      <c r="AM577" s="1" t="e">
        <f>VLOOKUP($A577,'[1]Sheet 1'!$A:$AN,AM$1,0)</f>
        <v>#REF!</v>
      </c>
      <c r="AN577" s="1" t="e">
        <f>VLOOKUP($A577,'[1]Sheet 1'!$A:$AN,AN$1,0)</f>
        <v>#REF!</v>
      </c>
      <c r="AO577" s="22" t="s">
        <v>2370</v>
      </c>
      <c r="AW577" s="1" t="s">
        <v>141</v>
      </c>
      <c r="AZ577" s="22" t="s">
        <v>2369</v>
      </c>
      <c r="BA577" s="1" t="s">
        <v>2371</v>
      </c>
      <c r="BB577" s="1" t="s">
        <v>151</v>
      </c>
      <c r="BC577" s="1" t="s">
        <v>134</v>
      </c>
      <c r="BD577" s="1" t="s">
        <v>466</v>
      </c>
      <c r="BE577" s="22" t="s">
        <v>2372</v>
      </c>
      <c r="BF577" s="1" t="s">
        <v>258</v>
      </c>
      <c r="BG577" s="1" t="s">
        <v>152</v>
      </c>
      <c r="BH577" s="1" t="s">
        <v>152</v>
      </c>
      <c r="BI577" s="23">
        <v>44197</v>
      </c>
      <c r="BJ577" s="23">
        <v>44561</v>
      </c>
      <c r="CD577" s="29">
        <v>41408</v>
      </c>
      <c r="CU577" s="29">
        <v>41408</v>
      </c>
      <c r="CX577" s="29">
        <v>10952</v>
      </c>
      <c r="CY577" s="29">
        <v>30456</v>
      </c>
      <c r="DB577" s="29">
        <v>41408</v>
      </c>
      <c r="DF577" s="22" t="s">
        <v>1068</v>
      </c>
      <c r="DJ577" s="22" t="s">
        <v>1068</v>
      </c>
    </row>
    <row r="578" ht="14" hidden="1" customHeight="1" spans="1:114">
      <c r="A578" s="1" t="s">
        <v>2373</v>
      </c>
      <c r="B578" s="1" t="s">
        <v>2352</v>
      </c>
      <c r="C578" s="1" t="s">
        <v>2353</v>
      </c>
      <c r="D578" s="1" t="s">
        <v>1068</v>
      </c>
      <c r="E578" s="1" t="s">
        <v>149</v>
      </c>
      <c r="F578" s="1" t="s">
        <v>277</v>
      </c>
      <c r="G578" s="1" t="s">
        <v>129</v>
      </c>
      <c r="H578" s="1" t="s">
        <v>2374</v>
      </c>
      <c r="I578" s="1">
        <v>0</v>
      </c>
      <c r="J578" s="1">
        <v>0</v>
      </c>
      <c r="K578" s="1">
        <f t="shared" si="193"/>
        <v>42489.75</v>
      </c>
      <c r="L578" s="7">
        <f t="shared" si="194"/>
        <v>12600</v>
      </c>
      <c r="M578" s="1">
        <f t="shared" si="195"/>
        <v>0</v>
      </c>
      <c r="N578" s="13">
        <f t="shared" si="196"/>
        <v>0.05508975</v>
      </c>
      <c r="P578" s="1">
        <f t="shared" si="197"/>
        <v>0</v>
      </c>
      <c r="Q578" s="1">
        <v>0</v>
      </c>
      <c r="S578" s="1" t="s">
        <v>130</v>
      </c>
      <c r="T578" s="1" t="str">
        <f>VLOOKUP($A578,'[1]Sheet 1'!$A:$AN,T$1,0)</f>
        <v>No</v>
      </c>
      <c r="U578" s="1" t="s">
        <v>131</v>
      </c>
      <c r="V578" s="1" t="s">
        <v>132</v>
      </c>
      <c r="W578" s="1" t="s">
        <v>569</v>
      </c>
      <c r="X578" s="1" t="s">
        <v>537</v>
      </c>
      <c r="Y578" s="1" t="str">
        <f>VLOOKUP($A578,'[1]Sheet 1'!$A:$AN,Y$1,0)</f>
        <v>Strategy Approved</v>
      </c>
      <c r="Z578" s="1" t="str">
        <f>VLOOKUP($A578,'[1]Sheet 1'!$A:$AN,Z$1,0)</f>
        <v>tbd_DIT_GDD_Digital Plant_iSupply Sharepoint</v>
      </c>
      <c r="AA578" s="1" t="s">
        <v>131</v>
      </c>
      <c r="AB578" s="1" t="s">
        <v>529</v>
      </c>
      <c r="AC578" s="1" t="s">
        <v>159</v>
      </c>
      <c r="AD578" s="1" t="str">
        <f>VLOOKUP($A578,'[1]Sheet 1'!$A:$AN,AD$1,0)</f>
        <v>2020 Ongoing</v>
      </c>
      <c r="AE578" s="1" t="str">
        <f>VLOOKUP($A578,'[1]Sheet 1'!$A:$AN,AE$1,0)</f>
        <v>SONAR - Available in Horizon</v>
      </c>
      <c r="AF578" s="1" t="s">
        <v>137</v>
      </c>
      <c r="AG578" s="1" t="str">
        <f>VLOOKUP($A578,'[1]Sheet 1'!$A:$AN,AG$1,0)</f>
        <v>Process Optimization &amp; Automation</v>
      </c>
      <c r="AH578" s="1" t="str">
        <f>VLOOKUP($A578,'[1]Sheet 1'!$A:$AN,AH$1,0)</f>
        <v>TRD Digital Plant</v>
      </c>
      <c r="AI578" s="1" t="str">
        <f>VLOOKUP($A578,'[1]Sheet 1'!$A:$AN,AI$1,0)</f>
        <v>TRD Labs</v>
      </c>
      <c r="AJ578" s="1" t="str">
        <f>VLOOKUP($A578,'[1]Sheet 1'!$A:$AN,AJ$1,0)</f>
        <v>Pharmaceutical Process and Product Development</v>
      </c>
      <c r="AK578" s="1" t="e">
        <f>VLOOKUP($A578,'[1]Sheet 1'!$A:$AN,AK$1,0)</f>
        <v>#REF!</v>
      </c>
      <c r="AL578" s="1" t="e">
        <f>VLOOKUP($A578,'[1]Sheet 1'!$A:$AN,AL$1,0)</f>
        <v>#REF!</v>
      </c>
      <c r="AM578" s="1" t="e">
        <f>VLOOKUP($A578,'[1]Sheet 1'!$A:$AN,AM$1,0)</f>
        <v>#REF!</v>
      </c>
      <c r="AN578" s="1" t="e">
        <f>VLOOKUP($A578,'[1]Sheet 1'!$A:$AN,AN$1,0)</f>
        <v>#REF!</v>
      </c>
      <c r="AO578" s="22" t="s">
        <v>2375</v>
      </c>
      <c r="AW578" s="1" t="s">
        <v>172</v>
      </c>
      <c r="AZ578" s="22" t="s">
        <v>2374</v>
      </c>
      <c r="BA578" s="1" t="s">
        <v>2376</v>
      </c>
      <c r="BB578" s="1" t="s">
        <v>151</v>
      </c>
      <c r="BC578" s="1" t="s">
        <v>134</v>
      </c>
      <c r="BD578" s="1" t="s">
        <v>466</v>
      </c>
      <c r="BF578" s="1" t="s">
        <v>258</v>
      </c>
      <c r="BG578" s="1" t="s">
        <v>152</v>
      </c>
      <c r="BH578" s="1" t="s">
        <v>152</v>
      </c>
      <c r="BI578" s="23">
        <v>44270</v>
      </c>
      <c r="BJ578" s="23">
        <v>44407</v>
      </c>
      <c r="BM578" s="29">
        <v>42489.75</v>
      </c>
      <c r="BO578" s="29">
        <v>42489.75</v>
      </c>
      <c r="BS578" s="29">
        <v>6000</v>
      </c>
      <c r="BT578" s="29">
        <v>36489.75</v>
      </c>
      <c r="BU578" s="29"/>
      <c r="BV578" s="29"/>
      <c r="BW578" s="29"/>
      <c r="BX578" s="29"/>
      <c r="BY578" s="29"/>
      <c r="BZ578" s="29"/>
      <c r="CA578" s="29"/>
      <c r="CC578" s="29">
        <v>42489.75</v>
      </c>
      <c r="CD578" s="29">
        <v>12600</v>
      </c>
      <c r="CU578" s="29">
        <v>12600</v>
      </c>
      <c r="CW578" s="29">
        <v>50989.75</v>
      </c>
      <c r="CX578" s="29">
        <v>4100</v>
      </c>
      <c r="CZ578" s="29">
        <v>62700</v>
      </c>
      <c r="DA578" s="29">
        <v>62700</v>
      </c>
      <c r="DB578" s="29">
        <v>55089.75</v>
      </c>
      <c r="DF578" s="22" t="s">
        <v>1068</v>
      </c>
      <c r="DJ578" s="22" t="s">
        <v>1068</v>
      </c>
    </row>
    <row r="579" ht="14" hidden="1" customHeight="1" spans="1:114">
      <c r="A579" s="1" t="s">
        <v>2377</v>
      </c>
      <c r="B579" s="1" t="s">
        <v>2352</v>
      </c>
      <c r="C579" s="1" t="s">
        <v>2353</v>
      </c>
      <c r="D579" s="1" t="s">
        <v>1068</v>
      </c>
      <c r="E579" s="1" t="s">
        <v>149</v>
      </c>
      <c r="F579" s="1" t="s">
        <v>277</v>
      </c>
      <c r="G579" s="1" t="s">
        <v>129</v>
      </c>
      <c r="H579" s="1" t="s">
        <v>2378</v>
      </c>
      <c r="I579" s="1">
        <v>0</v>
      </c>
      <c r="J579" s="1">
        <v>0</v>
      </c>
      <c r="K579" s="1">
        <f t="shared" si="193"/>
        <v>52163.7</v>
      </c>
      <c r="L579" s="7">
        <f t="shared" si="194"/>
        <v>0</v>
      </c>
      <c r="M579" s="1">
        <f t="shared" si="195"/>
        <v>0</v>
      </c>
      <c r="N579" s="13">
        <f t="shared" si="196"/>
        <v>0.076497</v>
      </c>
      <c r="P579" s="1">
        <f t="shared" si="197"/>
        <v>0</v>
      </c>
      <c r="Q579" s="1">
        <v>0</v>
      </c>
      <c r="S579" s="1" t="s">
        <v>130</v>
      </c>
      <c r="T579" s="1" t="str">
        <f>VLOOKUP($A579,'[1]Sheet 1'!$A:$AN,T$1,0)</f>
        <v>No</v>
      </c>
      <c r="U579" s="1" t="s">
        <v>131</v>
      </c>
      <c r="V579" s="1" t="s">
        <v>132</v>
      </c>
      <c r="W579" s="1" t="s">
        <v>569</v>
      </c>
      <c r="X579" s="1" t="s">
        <v>537</v>
      </c>
      <c r="Y579" s="1" t="str">
        <f>VLOOKUP($A579,'[1]Sheet 1'!$A:$AN,Y$1,0)</f>
        <v>Strategy Approved</v>
      </c>
      <c r="Z579" s="1" t="str">
        <f>VLOOKUP($A579,'[1]Sheet 1'!$A:$AN,Z$1,0)</f>
        <v>tbd_DIT_GDD_Digital Plant_Mobile Maintenance Enh 1</v>
      </c>
      <c r="AA579" s="1" t="s">
        <v>131</v>
      </c>
      <c r="AB579" s="1" t="s">
        <v>529</v>
      </c>
      <c r="AC579" s="1" t="s">
        <v>159</v>
      </c>
      <c r="AD579" s="1" t="str">
        <f>VLOOKUP($A579,'[1]Sheet 1'!$A:$AN,AD$1,0)</f>
        <v>2020 Ongoing</v>
      </c>
      <c r="AE579" s="1" t="str">
        <f>VLOOKUP($A579,'[1]Sheet 1'!$A:$AN,AE$1,0)</f>
        <v>SONAR - Available in Horizon</v>
      </c>
      <c r="AF579" s="1" t="s">
        <v>137</v>
      </c>
      <c r="AG579" s="1" t="str">
        <f>VLOOKUP($A579,'[1]Sheet 1'!$A:$AN,AG$1,0)</f>
        <v>Process Optimization &amp; Automation</v>
      </c>
      <c r="AH579" s="1" t="str">
        <f>VLOOKUP($A579,'[1]Sheet 1'!$A:$AN,AH$1,0)</f>
        <v>TRD Digital Plant</v>
      </c>
      <c r="AI579" s="1" t="str">
        <f>VLOOKUP($A579,'[1]Sheet 1'!$A:$AN,AI$1,0)</f>
        <v>TRD Labs</v>
      </c>
      <c r="AJ579" s="1" t="str">
        <f>VLOOKUP($A579,'[1]Sheet 1'!$A:$AN,AJ$1,0)</f>
        <v>Pharmaceutical Process and Product Development</v>
      </c>
      <c r="AK579" s="1" t="e">
        <f>VLOOKUP($A579,'[1]Sheet 1'!$A:$AN,AK$1,0)</f>
        <v>#REF!</v>
      </c>
      <c r="AL579" s="1" t="e">
        <f>VLOOKUP($A579,'[1]Sheet 1'!$A:$AN,AL$1,0)</f>
        <v>#REF!</v>
      </c>
      <c r="AM579" s="1" t="e">
        <f>VLOOKUP($A579,'[1]Sheet 1'!$A:$AN,AM$1,0)</f>
        <v>#REF!</v>
      </c>
      <c r="AN579" s="1" t="e">
        <f>VLOOKUP($A579,'[1]Sheet 1'!$A:$AN,AN$1,0)</f>
        <v>#REF!</v>
      </c>
      <c r="AO579" s="22" t="s">
        <v>2379</v>
      </c>
      <c r="AW579" s="1" t="s">
        <v>172</v>
      </c>
      <c r="AZ579" s="22" t="s">
        <v>2378</v>
      </c>
      <c r="BA579" s="1" t="s">
        <v>2380</v>
      </c>
      <c r="BB579" s="1" t="s">
        <v>151</v>
      </c>
      <c r="BD579" s="1" t="s">
        <v>466</v>
      </c>
      <c r="BF579" s="1" t="s">
        <v>258</v>
      </c>
      <c r="BG579" s="1" t="s">
        <v>152</v>
      </c>
      <c r="BH579" s="1" t="s">
        <v>152</v>
      </c>
      <c r="BI579" s="23">
        <v>44116</v>
      </c>
      <c r="BJ579" s="23">
        <v>44377</v>
      </c>
      <c r="BM579" s="29">
        <v>76497</v>
      </c>
      <c r="BO579" s="29">
        <v>76497</v>
      </c>
      <c r="BP579" s="29">
        <v>22333.34</v>
      </c>
      <c r="BQ579" s="29">
        <v>11166.66</v>
      </c>
      <c r="BR579" s="29">
        <v>9331.85</v>
      </c>
      <c r="BS579" s="29">
        <v>9331.85</v>
      </c>
      <c r="CC579" s="29">
        <v>52163.7</v>
      </c>
      <c r="CV579" s="29">
        <v>42831.85</v>
      </c>
      <c r="CW579" s="29">
        <v>9331.85</v>
      </c>
      <c r="CZ579" s="29">
        <v>13500</v>
      </c>
      <c r="DA579" s="29">
        <v>64550</v>
      </c>
      <c r="DB579" s="29">
        <v>76497</v>
      </c>
      <c r="DF579" s="22" t="s">
        <v>1068</v>
      </c>
      <c r="DJ579" s="22" t="s">
        <v>1068</v>
      </c>
    </row>
    <row r="580" ht="14" hidden="1" customHeight="1" spans="1:114">
      <c r="A580" s="1" t="s">
        <v>2381</v>
      </c>
      <c r="B580" s="1" t="s">
        <v>2352</v>
      </c>
      <c r="C580" s="1" t="s">
        <v>2353</v>
      </c>
      <c r="D580" s="1" t="s">
        <v>1068</v>
      </c>
      <c r="E580" s="1" t="s">
        <v>149</v>
      </c>
      <c r="F580" s="1" t="s">
        <v>277</v>
      </c>
      <c r="G580" s="1" t="s">
        <v>129</v>
      </c>
      <c r="H580" s="1" t="s">
        <v>2382</v>
      </c>
      <c r="I580" s="1">
        <v>0</v>
      </c>
      <c r="J580" s="1">
        <v>0</v>
      </c>
      <c r="K580" s="1">
        <f t="shared" ref="K580:K643" si="216">CC580</f>
        <v>0</v>
      </c>
      <c r="L580" s="7">
        <f t="shared" ref="L580:L643" si="217">CU580</f>
        <v>199999.98</v>
      </c>
      <c r="M580" s="1">
        <f t="shared" ref="M580:M643" si="218">SUM(DQ580:EE580)*0.227</f>
        <v>0</v>
      </c>
      <c r="N580" s="13">
        <f t="shared" ref="N580:N643" si="219">DB580/1000000</f>
        <v>0.19999998</v>
      </c>
      <c r="P580" s="1">
        <f t="shared" ref="P580:P643" si="220">SUM(DK580:DP580)*0.227</f>
        <v>0</v>
      </c>
      <c r="Q580" s="1">
        <v>0</v>
      </c>
      <c r="S580" s="1" t="s">
        <v>130</v>
      </c>
      <c r="T580" s="1" t="str">
        <f>VLOOKUP($A580,'[1]Sheet 1'!$A:$AN,T$1,0)</f>
        <v>No</v>
      </c>
      <c r="U580" s="1" t="s">
        <v>131</v>
      </c>
      <c r="V580" s="1" t="s">
        <v>132</v>
      </c>
      <c r="W580" s="1" t="s">
        <v>569</v>
      </c>
      <c r="X580" s="1" t="s">
        <v>537</v>
      </c>
      <c r="Y580" s="1" t="str">
        <f>VLOOKUP($A580,'[1]Sheet 1'!$A:$AN,Y$1,0)</f>
        <v>Proposed Plan</v>
      </c>
      <c r="Z580" s="1" t="str">
        <f>VLOOKUP($A580,'[1]Sheet 1'!$A:$AN,Z$1,0)</f>
        <v>tbd_DIT_GDD_Digital_Plant MES GMT Enhancements</v>
      </c>
      <c r="AA580" s="1" t="s">
        <v>131</v>
      </c>
      <c r="AB580" s="1" t="s">
        <v>529</v>
      </c>
      <c r="AC580" s="1" t="s">
        <v>159</v>
      </c>
      <c r="AD580" s="1" t="str">
        <f>VLOOKUP($A580,'[1]Sheet 1'!$A:$AN,AD$1,0)</f>
        <v>2020 Ongoing</v>
      </c>
      <c r="AE580" s="1" t="str">
        <f>VLOOKUP($A580,'[1]Sheet 1'!$A:$AN,AE$1,0)</f>
        <v>SONAR - Available in Horizon</v>
      </c>
      <c r="AF580" s="1" t="s">
        <v>137</v>
      </c>
      <c r="AG580" s="1" t="str">
        <f>VLOOKUP($A580,'[1]Sheet 1'!$A:$AN,AG$1,0)</f>
        <v>Process Optimization &amp; Automation</v>
      </c>
      <c r="AH580" s="1" t="str">
        <f>VLOOKUP($A580,'[1]Sheet 1'!$A:$AN,AH$1,0)</f>
        <v>TRD Digital Plant</v>
      </c>
      <c r="AI580" s="1" t="str">
        <f>VLOOKUP($A580,'[1]Sheet 1'!$A:$AN,AI$1,0)</f>
        <v>TRD Labs</v>
      </c>
      <c r="AJ580" s="1" t="str">
        <f>VLOOKUP($A580,'[1]Sheet 1'!$A:$AN,AJ$1,0)</f>
        <v>Pharmaceutical Process and Product Development</v>
      </c>
      <c r="AK580" s="1" t="e">
        <f>VLOOKUP($A580,'[1]Sheet 1'!$A:$AN,AK$1,0)</f>
        <v>#REF!</v>
      </c>
      <c r="AL580" s="1" t="e">
        <f>VLOOKUP($A580,'[1]Sheet 1'!$A:$AN,AL$1,0)</f>
        <v>#REF!</v>
      </c>
      <c r="AM580" s="1" t="e">
        <f>VLOOKUP($A580,'[1]Sheet 1'!$A:$AN,AM$1,0)</f>
        <v>#REF!</v>
      </c>
      <c r="AN580" s="1" t="e">
        <f>VLOOKUP($A580,'[1]Sheet 1'!$A:$AN,AN$1,0)</f>
        <v>#REF!</v>
      </c>
      <c r="AO580" s="22" t="s">
        <v>2383</v>
      </c>
      <c r="AW580" s="1" t="s">
        <v>141</v>
      </c>
      <c r="AZ580" s="22" t="s">
        <v>2382</v>
      </c>
      <c r="BA580" s="1" t="s">
        <v>2384</v>
      </c>
      <c r="BB580" s="1" t="s">
        <v>151</v>
      </c>
      <c r="BC580" s="1" t="s">
        <v>537</v>
      </c>
      <c r="BD580" s="1" t="s">
        <v>466</v>
      </c>
      <c r="BE580" s="22" t="s">
        <v>2385</v>
      </c>
      <c r="BF580" s="1" t="s">
        <v>258</v>
      </c>
      <c r="BG580" s="1" t="s">
        <v>152</v>
      </c>
      <c r="BH580" s="1" t="s">
        <v>152</v>
      </c>
      <c r="BI580" s="23">
        <v>44470</v>
      </c>
      <c r="BJ580" s="23">
        <v>44561</v>
      </c>
      <c r="CD580" s="29">
        <v>199999.98</v>
      </c>
      <c r="CU580" s="29">
        <v>199999.98</v>
      </c>
      <c r="CX580" s="29">
        <v>99999.99</v>
      </c>
      <c r="CY580" s="29">
        <v>99999.99</v>
      </c>
      <c r="DB580" s="29">
        <v>199999.98</v>
      </c>
      <c r="DF580" s="22" t="s">
        <v>1068</v>
      </c>
      <c r="DJ580" s="22" t="s">
        <v>1068</v>
      </c>
    </row>
    <row r="581" ht="14" hidden="1" customHeight="1" spans="1:114">
      <c r="A581" s="1" t="s">
        <v>2386</v>
      </c>
      <c r="B581" s="1" t="s">
        <v>2352</v>
      </c>
      <c r="C581" s="1" t="s">
        <v>2353</v>
      </c>
      <c r="D581" s="1" t="s">
        <v>1068</v>
      </c>
      <c r="E581" s="1" t="s">
        <v>149</v>
      </c>
      <c r="F581" s="1" t="s">
        <v>277</v>
      </c>
      <c r="G581" s="1" t="s">
        <v>129</v>
      </c>
      <c r="H581" s="1" t="s">
        <v>2387</v>
      </c>
      <c r="I581" s="1">
        <v>0</v>
      </c>
      <c r="J581" s="1">
        <v>0</v>
      </c>
      <c r="K581" s="1">
        <f t="shared" si="216"/>
        <v>0</v>
      </c>
      <c r="L581" s="7">
        <f t="shared" si="217"/>
        <v>199999.98</v>
      </c>
      <c r="M581" s="1">
        <f t="shared" si="218"/>
        <v>0</v>
      </c>
      <c r="N581" s="13">
        <f t="shared" si="219"/>
        <v>0.19999998</v>
      </c>
      <c r="P581" s="1">
        <f t="shared" si="220"/>
        <v>0</v>
      </c>
      <c r="Q581" s="1">
        <v>0</v>
      </c>
      <c r="S581" s="1" t="s">
        <v>130</v>
      </c>
      <c r="T581" s="1" t="str">
        <f>VLOOKUP($A581,'[1]Sheet 1'!$A:$AN,T$1,0)</f>
        <v>No</v>
      </c>
      <c r="U581" s="1" t="s">
        <v>131</v>
      </c>
      <c r="V581" s="1" t="s">
        <v>132</v>
      </c>
      <c r="W581" s="1" t="s">
        <v>569</v>
      </c>
      <c r="X581" s="1" t="s">
        <v>537</v>
      </c>
      <c r="Y581" s="1" t="str">
        <f>VLOOKUP($A581,'[1]Sheet 1'!$A:$AN,Y$1,0)</f>
        <v>Proposed Plan</v>
      </c>
      <c r="Z581" s="1" t="str">
        <f>VLOOKUP($A581,'[1]Sheet 1'!$A:$AN,Z$1,0)</f>
        <v>tbd_DIT_GDD_Digital_Plant Mobile Equipm. Tracking</v>
      </c>
      <c r="AA581" s="1" t="s">
        <v>131</v>
      </c>
      <c r="AB581" s="1" t="s">
        <v>529</v>
      </c>
      <c r="AC581" s="1" t="s">
        <v>159</v>
      </c>
      <c r="AD581" s="1" t="str">
        <f>VLOOKUP($A581,'[1]Sheet 1'!$A:$AN,AD$1,0)</f>
        <v>2020 Ongoing</v>
      </c>
      <c r="AE581" s="1" t="str">
        <f>VLOOKUP($A581,'[1]Sheet 1'!$A:$AN,AE$1,0)</f>
        <v>SONAR - Available in Horizon</v>
      </c>
      <c r="AF581" s="1" t="s">
        <v>137</v>
      </c>
      <c r="AG581" s="1" t="str">
        <f>VLOOKUP($A581,'[1]Sheet 1'!$A:$AN,AG$1,0)</f>
        <v>Process Optimization &amp; Automation</v>
      </c>
      <c r="AH581" s="1" t="str">
        <f>VLOOKUP($A581,'[1]Sheet 1'!$A:$AN,AH$1,0)</f>
        <v>TRD Digital Plant</v>
      </c>
      <c r="AI581" s="1" t="str">
        <f>VLOOKUP($A581,'[1]Sheet 1'!$A:$AN,AI$1,0)</f>
        <v>TRD Labs</v>
      </c>
      <c r="AJ581" s="1" t="str">
        <f>VLOOKUP($A581,'[1]Sheet 1'!$A:$AN,AJ$1,0)</f>
        <v>Pharmaceutical Process and Product Development</v>
      </c>
      <c r="AK581" s="1" t="e">
        <f>VLOOKUP($A581,'[1]Sheet 1'!$A:$AN,AK$1,0)</f>
        <v>#REF!</v>
      </c>
      <c r="AL581" s="1" t="e">
        <f>VLOOKUP($A581,'[1]Sheet 1'!$A:$AN,AL$1,0)</f>
        <v>#REF!</v>
      </c>
      <c r="AM581" s="1" t="e">
        <f>VLOOKUP($A581,'[1]Sheet 1'!$A:$AN,AM$1,0)</f>
        <v>#REF!</v>
      </c>
      <c r="AN581" s="1" t="e">
        <f>VLOOKUP($A581,'[1]Sheet 1'!$A:$AN,AN$1,0)</f>
        <v>#REF!</v>
      </c>
      <c r="AO581" s="22" t="s">
        <v>2388</v>
      </c>
      <c r="AW581" s="1" t="s">
        <v>141</v>
      </c>
      <c r="AZ581" s="22" t="s">
        <v>2387</v>
      </c>
      <c r="BA581" s="1" t="s">
        <v>2389</v>
      </c>
      <c r="BB581" s="1" t="s">
        <v>151</v>
      </c>
      <c r="BC581" s="1" t="s">
        <v>134</v>
      </c>
      <c r="BD581" s="1" t="s">
        <v>466</v>
      </c>
      <c r="BE581" s="22" t="s">
        <v>2390</v>
      </c>
      <c r="BF581" s="1" t="s">
        <v>258</v>
      </c>
      <c r="BG581" s="1" t="s">
        <v>152</v>
      </c>
      <c r="BH581" s="1" t="s">
        <v>152</v>
      </c>
      <c r="BI581" s="23">
        <v>44531</v>
      </c>
      <c r="BJ581" s="23">
        <v>44925</v>
      </c>
      <c r="CD581" s="29">
        <v>199999.98</v>
      </c>
      <c r="CU581" s="29">
        <v>199999.98</v>
      </c>
      <c r="CX581" s="29">
        <v>99999.99</v>
      </c>
      <c r="CY581" s="29">
        <v>99999.99</v>
      </c>
      <c r="DB581" s="29">
        <v>199999.98</v>
      </c>
      <c r="DF581" s="22" t="s">
        <v>1068</v>
      </c>
      <c r="DJ581" s="22" t="s">
        <v>1068</v>
      </c>
    </row>
    <row r="582" ht="14" hidden="1" customHeight="1" spans="1:114">
      <c r="A582" s="1" t="s">
        <v>2391</v>
      </c>
      <c r="B582" s="1" t="s">
        <v>2352</v>
      </c>
      <c r="C582" s="1" t="s">
        <v>2353</v>
      </c>
      <c r="D582" s="1" t="s">
        <v>1068</v>
      </c>
      <c r="E582" s="1" t="s">
        <v>149</v>
      </c>
      <c r="F582" s="1" t="s">
        <v>277</v>
      </c>
      <c r="G582" s="1" t="s">
        <v>129</v>
      </c>
      <c r="H582" s="1" t="s">
        <v>2392</v>
      </c>
      <c r="I582" s="1">
        <v>0</v>
      </c>
      <c r="J582" s="1">
        <v>0</v>
      </c>
      <c r="K582" s="1">
        <f t="shared" si="216"/>
        <v>0</v>
      </c>
      <c r="L582" s="7">
        <f t="shared" si="217"/>
        <v>100000.02</v>
      </c>
      <c r="M582" s="1">
        <f t="shared" si="218"/>
        <v>0</v>
      </c>
      <c r="N582" s="13">
        <f t="shared" si="219"/>
        <v>0.10000002</v>
      </c>
      <c r="P582" s="1">
        <f t="shared" si="220"/>
        <v>0</v>
      </c>
      <c r="Q582" s="1">
        <v>0</v>
      </c>
      <c r="S582" s="1" t="s">
        <v>130</v>
      </c>
      <c r="T582" s="1" t="str">
        <f>VLOOKUP($A582,'[1]Sheet 1'!$A:$AN,T$1,0)</f>
        <v>No</v>
      </c>
      <c r="U582" s="1" t="s">
        <v>131</v>
      </c>
      <c r="V582" s="1" t="s">
        <v>132</v>
      </c>
      <c r="W582" s="1" t="s">
        <v>569</v>
      </c>
      <c r="X582" s="1" t="s">
        <v>537</v>
      </c>
      <c r="Y582" s="1" t="str">
        <f>VLOOKUP($A582,'[1]Sheet 1'!$A:$AN,Y$1,0)</f>
        <v>Proposed Plan</v>
      </c>
      <c r="Z582" s="1" t="str">
        <f>VLOOKUP($A582,'[1]Sheet 1'!$A:$AN,Z$1,0)</f>
        <v>tbd_DIT_GDD_Digital_Plant RFID Binder Tracking</v>
      </c>
      <c r="AA582" s="1" t="s">
        <v>131</v>
      </c>
      <c r="AB582" s="1" t="s">
        <v>529</v>
      </c>
      <c r="AC582" s="1" t="s">
        <v>159</v>
      </c>
      <c r="AD582" s="1" t="str">
        <f>VLOOKUP($A582,'[1]Sheet 1'!$A:$AN,AD$1,0)</f>
        <v>2020 Ongoing</v>
      </c>
      <c r="AE582" s="1" t="str">
        <f>VLOOKUP($A582,'[1]Sheet 1'!$A:$AN,AE$1,0)</f>
        <v>SONAR - Available in Horizon</v>
      </c>
      <c r="AF582" s="1" t="s">
        <v>137</v>
      </c>
      <c r="AG582" s="1" t="str">
        <f>VLOOKUP($A582,'[1]Sheet 1'!$A:$AN,AG$1,0)</f>
        <v>Process Optimization &amp; Automation</v>
      </c>
      <c r="AH582" s="1" t="str">
        <f>VLOOKUP($A582,'[1]Sheet 1'!$A:$AN,AH$1,0)</f>
        <v>TRD Digital Plant</v>
      </c>
      <c r="AI582" s="1" t="str">
        <f>VLOOKUP($A582,'[1]Sheet 1'!$A:$AN,AI$1,0)</f>
        <v>TRD Labs</v>
      </c>
      <c r="AJ582" s="1" t="str">
        <f>VLOOKUP($A582,'[1]Sheet 1'!$A:$AN,AJ$1,0)</f>
        <v>Pharmaceutical Process and Product Development</v>
      </c>
      <c r="AK582" s="1" t="e">
        <f>VLOOKUP($A582,'[1]Sheet 1'!$A:$AN,AK$1,0)</f>
        <v>#REF!</v>
      </c>
      <c r="AL582" s="1" t="e">
        <f>VLOOKUP($A582,'[1]Sheet 1'!$A:$AN,AL$1,0)</f>
        <v>#REF!</v>
      </c>
      <c r="AM582" s="1" t="e">
        <f>VLOOKUP($A582,'[1]Sheet 1'!$A:$AN,AM$1,0)</f>
        <v>#REF!</v>
      </c>
      <c r="AN582" s="1" t="e">
        <f>VLOOKUP($A582,'[1]Sheet 1'!$A:$AN,AN$1,0)</f>
        <v>#REF!</v>
      </c>
      <c r="AO582" s="22" t="s">
        <v>2393</v>
      </c>
      <c r="AW582" s="1" t="s">
        <v>141</v>
      </c>
      <c r="AZ582" s="22" t="s">
        <v>2392</v>
      </c>
      <c r="BA582" s="1" t="s">
        <v>2394</v>
      </c>
      <c r="BB582" s="1" t="s">
        <v>151</v>
      </c>
      <c r="BC582" s="1" t="s">
        <v>134</v>
      </c>
      <c r="BD582" s="1" t="s">
        <v>466</v>
      </c>
      <c r="BE582" s="22" t="s">
        <v>2395</v>
      </c>
      <c r="BF582" s="1" t="s">
        <v>377</v>
      </c>
      <c r="BG582" s="1" t="s">
        <v>152</v>
      </c>
      <c r="BH582" s="1" t="s">
        <v>152</v>
      </c>
      <c r="CD582" s="29">
        <v>100000.02</v>
      </c>
      <c r="CU582" s="29">
        <v>100000.02</v>
      </c>
      <c r="CX582" s="29">
        <v>50000.01</v>
      </c>
      <c r="CY582" s="29">
        <v>50000.01</v>
      </c>
      <c r="DB582" s="29">
        <v>100000.02</v>
      </c>
      <c r="DF582" s="22" t="s">
        <v>1068</v>
      </c>
      <c r="DJ582" s="22" t="s">
        <v>1068</v>
      </c>
    </row>
    <row r="583" ht="14" hidden="1" customHeight="1" spans="1:114">
      <c r="A583" s="1" t="s">
        <v>2396</v>
      </c>
      <c r="B583" s="1" t="s">
        <v>2352</v>
      </c>
      <c r="C583" s="1" t="s">
        <v>2353</v>
      </c>
      <c r="D583" s="1" t="s">
        <v>1068</v>
      </c>
      <c r="E583" s="1" t="s">
        <v>149</v>
      </c>
      <c r="F583" s="1" t="s">
        <v>277</v>
      </c>
      <c r="G583" s="1" t="s">
        <v>129</v>
      </c>
      <c r="H583" s="1" t="s">
        <v>2397</v>
      </c>
      <c r="I583" s="1">
        <v>0</v>
      </c>
      <c r="J583" s="1">
        <v>0</v>
      </c>
      <c r="K583" s="1">
        <f t="shared" si="216"/>
        <v>0</v>
      </c>
      <c r="L583" s="7">
        <f t="shared" si="217"/>
        <v>199999.98</v>
      </c>
      <c r="M583" s="1">
        <f t="shared" si="218"/>
        <v>0</v>
      </c>
      <c r="N583" s="13">
        <f t="shared" si="219"/>
        <v>0.19999998</v>
      </c>
      <c r="P583" s="1">
        <f t="shared" si="220"/>
        <v>0</v>
      </c>
      <c r="Q583" s="1">
        <v>0</v>
      </c>
      <c r="S583" s="1" t="s">
        <v>130</v>
      </c>
      <c r="T583" s="1" t="str">
        <f>VLOOKUP($A583,'[1]Sheet 1'!$A:$AN,T$1,0)</f>
        <v>No</v>
      </c>
      <c r="U583" s="1" t="s">
        <v>131</v>
      </c>
      <c r="V583" s="1" t="s">
        <v>132</v>
      </c>
      <c r="W583" s="1" t="s">
        <v>569</v>
      </c>
      <c r="X583" s="1" t="s">
        <v>537</v>
      </c>
      <c r="Y583" s="1" t="str">
        <f>VLOOKUP($A583,'[1]Sheet 1'!$A:$AN,Y$1,0)</f>
        <v>Proposed Plan</v>
      </c>
      <c r="Z583" s="1" t="str">
        <f>VLOOKUP($A583,'[1]Sheet 1'!$A:$AN,Z$1,0)</f>
        <v>tbd_DIT_GDD_Digital_Plant Time out of Refrigerator</v>
      </c>
      <c r="AA583" s="1" t="s">
        <v>131</v>
      </c>
      <c r="AB583" s="1" t="s">
        <v>529</v>
      </c>
      <c r="AC583" s="1" t="s">
        <v>159</v>
      </c>
      <c r="AD583" s="1" t="str">
        <f>VLOOKUP($A583,'[1]Sheet 1'!$A:$AN,AD$1,0)</f>
        <v>2020 Ongoing</v>
      </c>
      <c r="AE583" s="1" t="str">
        <f>VLOOKUP($A583,'[1]Sheet 1'!$A:$AN,AE$1,0)</f>
        <v>SONAR - Available in Horizon</v>
      </c>
      <c r="AF583" s="1" t="s">
        <v>137</v>
      </c>
      <c r="AG583" s="1" t="str">
        <f>VLOOKUP($A583,'[1]Sheet 1'!$A:$AN,AG$1,0)</f>
        <v>Process Optimization &amp; Automation</v>
      </c>
      <c r="AH583" s="1" t="str">
        <f>VLOOKUP($A583,'[1]Sheet 1'!$A:$AN,AH$1,0)</f>
        <v>TRD Digital Plant</v>
      </c>
      <c r="AI583" s="1" t="str">
        <f>VLOOKUP($A583,'[1]Sheet 1'!$A:$AN,AI$1,0)</f>
        <v>TRD Labs</v>
      </c>
      <c r="AJ583" s="1" t="str">
        <f>VLOOKUP($A583,'[1]Sheet 1'!$A:$AN,AJ$1,0)</f>
        <v>Pharmaceutical Process and Product Development</v>
      </c>
      <c r="AK583" s="1" t="e">
        <f>VLOOKUP($A583,'[1]Sheet 1'!$A:$AN,AK$1,0)</f>
        <v>#REF!</v>
      </c>
      <c r="AL583" s="1" t="e">
        <f>VLOOKUP($A583,'[1]Sheet 1'!$A:$AN,AL$1,0)</f>
        <v>#REF!</v>
      </c>
      <c r="AM583" s="1" t="e">
        <f>VLOOKUP($A583,'[1]Sheet 1'!$A:$AN,AM$1,0)</f>
        <v>#REF!</v>
      </c>
      <c r="AN583" s="1" t="e">
        <f>VLOOKUP($A583,'[1]Sheet 1'!$A:$AN,AN$1,0)</f>
        <v>#REF!</v>
      </c>
      <c r="AO583" s="22" t="s">
        <v>2398</v>
      </c>
      <c r="AW583" s="1" t="s">
        <v>141</v>
      </c>
      <c r="AZ583" s="22" t="s">
        <v>2397</v>
      </c>
      <c r="BA583" s="1" t="s">
        <v>2399</v>
      </c>
      <c r="BB583" s="1" t="s">
        <v>151</v>
      </c>
      <c r="BC583" s="1" t="s">
        <v>134</v>
      </c>
      <c r="BD583" s="1" t="s">
        <v>466</v>
      </c>
      <c r="BE583" s="22" t="s">
        <v>2400</v>
      </c>
      <c r="BF583" s="1" t="s">
        <v>258</v>
      </c>
      <c r="BG583" s="1" t="s">
        <v>152</v>
      </c>
      <c r="BH583" s="1" t="s">
        <v>152</v>
      </c>
      <c r="BI583" s="23">
        <v>44536</v>
      </c>
      <c r="BJ583" s="23">
        <v>44918</v>
      </c>
      <c r="CD583" s="29">
        <v>199999.98</v>
      </c>
      <c r="CU583" s="29">
        <v>199999.98</v>
      </c>
      <c r="CX583" s="29">
        <v>99999.99</v>
      </c>
      <c r="CY583" s="29">
        <v>99999.99</v>
      </c>
      <c r="DB583" s="29">
        <v>199999.98</v>
      </c>
      <c r="DF583" s="22" t="s">
        <v>1068</v>
      </c>
      <c r="DJ583" s="22" t="s">
        <v>1068</v>
      </c>
    </row>
    <row r="584" ht="14" hidden="1" customHeight="1" spans="1:114">
      <c r="A584" s="1" t="s">
        <v>2401</v>
      </c>
      <c r="B584" s="1" t="s">
        <v>2352</v>
      </c>
      <c r="C584" s="1" t="s">
        <v>2353</v>
      </c>
      <c r="D584" s="1" t="s">
        <v>1068</v>
      </c>
      <c r="E584" s="1" t="s">
        <v>149</v>
      </c>
      <c r="F584" s="1" t="s">
        <v>277</v>
      </c>
      <c r="G584" s="1" t="s">
        <v>129</v>
      </c>
      <c r="H584" s="1" t="s">
        <v>2402</v>
      </c>
      <c r="I584" s="1">
        <v>0</v>
      </c>
      <c r="J584" s="1">
        <v>0</v>
      </c>
      <c r="K584" s="1">
        <f t="shared" si="216"/>
        <v>0</v>
      </c>
      <c r="L584" s="7">
        <f t="shared" si="217"/>
        <v>199999.98</v>
      </c>
      <c r="M584" s="1">
        <f t="shared" si="218"/>
        <v>0</v>
      </c>
      <c r="N584" s="13">
        <f t="shared" si="219"/>
        <v>0.19999998</v>
      </c>
      <c r="P584" s="1">
        <f t="shared" si="220"/>
        <v>0</v>
      </c>
      <c r="Q584" s="1">
        <v>0</v>
      </c>
      <c r="S584" s="1" t="s">
        <v>130</v>
      </c>
      <c r="T584" s="1" t="str">
        <f>VLOOKUP($A584,'[1]Sheet 1'!$A:$AN,T$1,0)</f>
        <v>No</v>
      </c>
      <c r="U584" s="1" t="s">
        <v>131</v>
      </c>
      <c r="V584" s="1" t="s">
        <v>132</v>
      </c>
      <c r="W584" s="1" t="s">
        <v>569</v>
      </c>
      <c r="X584" s="1" t="s">
        <v>537</v>
      </c>
      <c r="Y584" s="1" t="str">
        <f>VLOOKUP($A584,'[1]Sheet 1'!$A:$AN,Y$1,0)</f>
        <v>Proposed Plan</v>
      </c>
      <c r="Z584" s="1" t="str">
        <f>VLOOKUP($A584,'[1]Sheet 1'!$A:$AN,Z$1,0)</f>
        <v>tbd_DIT_GDD_Digital_Plant Warehouse Optimization</v>
      </c>
      <c r="AA584" s="1" t="s">
        <v>131</v>
      </c>
      <c r="AB584" s="1" t="s">
        <v>529</v>
      </c>
      <c r="AC584" s="1" t="s">
        <v>159</v>
      </c>
      <c r="AD584" s="1" t="str">
        <f>VLOOKUP($A584,'[1]Sheet 1'!$A:$AN,AD$1,0)</f>
        <v>2020 Ongoing</v>
      </c>
      <c r="AE584" s="1" t="str">
        <f>VLOOKUP($A584,'[1]Sheet 1'!$A:$AN,AE$1,0)</f>
        <v>SONAR - Available in Horizon</v>
      </c>
      <c r="AF584" s="1" t="s">
        <v>137</v>
      </c>
      <c r="AG584" s="1" t="str">
        <f>VLOOKUP($A584,'[1]Sheet 1'!$A:$AN,AG$1,0)</f>
        <v>Process Optimization &amp; Automation</v>
      </c>
      <c r="AH584" s="1" t="str">
        <f>VLOOKUP($A584,'[1]Sheet 1'!$A:$AN,AH$1,0)</f>
        <v>TRD Digital Plant</v>
      </c>
      <c r="AI584" s="1" t="str">
        <f>VLOOKUP($A584,'[1]Sheet 1'!$A:$AN,AI$1,0)</f>
        <v>TRD Labs</v>
      </c>
      <c r="AJ584" s="1" t="str">
        <f>VLOOKUP($A584,'[1]Sheet 1'!$A:$AN,AJ$1,0)</f>
        <v>Pharmaceutical Process and Product Development</v>
      </c>
      <c r="AK584" s="1" t="e">
        <f>VLOOKUP($A584,'[1]Sheet 1'!$A:$AN,AK$1,0)</f>
        <v>#REF!</v>
      </c>
      <c r="AL584" s="1" t="e">
        <f>VLOOKUP($A584,'[1]Sheet 1'!$A:$AN,AL$1,0)</f>
        <v>#REF!</v>
      </c>
      <c r="AM584" s="1" t="e">
        <f>VLOOKUP($A584,'[1]Sheet 1'!$A:$AN,AM$1,0)</f>
        <v>#REF!</v>
      </c>
      <c r="AN584" s="1" t="e">
        <f>VLOOKUP($A584,'[1]Sheet 1'!$A:$AN,AN$1,0)</f>
        <v>#REF!</v>
      </c>
      <c r="AO584" s="22" t="s">
        <v>2403</v>
      </c>
      <c r="AW584" s="1" t="s">
        <v>141</v>
      </c>
      <c r="AZ584" s="22" t="s">
        <v>2402</v>
      </c>
      <c r="BA584" s="1" t="s">
        <v>2404</v>
      </c>
      <c r="BB584" s="1" t="s">
        <v>151</v>
      </c>
      <c r="BC584" s="1" t="s">
        <v>134</v>
      </c>
      <c r="BD584" s="1" t="s">
        <v>466</v>
      </c>
      <c r="BE584" s="22" t="s">
        <v>2405</v>
      </c>
      <c r="BF584" s="1" t="s">
        <v>258</v>
      </c>
      <c r="BG584" s="1" t="s">
        <v>152</v>
      </c>
      <c r="BH584" s="1" t="s">
        <v>152</v>
      </c>
      <c r="BI584" s="23">
        <v>44536</v>
      </c>
      <c r="BJ584" s="23">
        <v>44918</v>
      </c>
      <c r="CD584" s="29">
        <v>199999.98</v>
      </c>
      <c r="CU584" s="29">
        <v>199999.98</v>
      </c>
      <c r="CX584" s="29">
        <v>99999.99</v>
      </c>
      <c r="CY584" s="29">
        <v>99999.99</v>
      </c>
      <c r="DB584" s="29">
        <v>199999.98</v>
      </c>
      <c r="DF584" s="22" t="s">
        <v>1068</v>
      </c>
      <c r="DJ584" s="22" t="s">
        <v>1068</v>
      </c>
    </row>
    <row r="585" ht="14" hidden="1" customHeight="1" spans="1:114">
      <c r="A585" s="1" t="s">
        <v>2406</v>
      </c>
      <c r="B585" s="1" t="s">
        <v>2352</v>
      </c>
      <c r="C585" s="1" t="s">
        <v>2353</v>
      </c>
      <c r="D585" s="1" t="s">
        <v>1068</v>
      </c>
      <c r="E585" s="1" t="s">
        <v>149</v>
      </c>
      <c r="F585" s="1" t="s">
        <v>277</v>
      </c>
      <c r="G585" s="1" t="s">
        <v>129</v>
      </c>
      <c r="H585" s="1" t="s">
        <v>2407</v>
      </c>
      <c r="I585" s="1">
        <v>0</v>
      </c>
      <c r="J585" s="1">
        <v>0</v>
      </c>
      <c r="K585" s="1">
        <f t="shared" si="216"/>
        <v>0</v>
      </c>
      <c r="L585" s="7">
        <f t="shared" si="217"/>
        <v>35200</v>
      </c>
      <c r="M585" s="1">
        <f t="shared" si="218"/>
        <v>0</v>
      </c>
      <c r="N585" s="13">
        <f t="shared" si="219"/>
        <v>0.0352</v>
      </c>
      <c r="P585" s="1">
        <f t="shared" si="220"/>
        <v>0</v>
      </c>
      <c r="Q585" s="1">
        <v>0</v>
      </c>
      <c r="S585" s="1" t="s">
        <v>130</v>
      </c>
      <c r="T585" s="1" t="str">
        <f>VLOOKUP($A585,'[1]Sheet 1'!$A:$AN,T$1,0)</f>
        <v>No</v>
      </c>
      <c r="U585" s="1" t="s">
        <v>131</v>
      </c>
      <c r="V585" s="1" t="s">
        <v>132</v>
      </c>
      <c r="W585" s="1" t="s">
        <v>569</v>
      </c>
      <c r="X585" s="1" t="s">
        <v>537</v>
      </c>
      <c r="Y585" s="1" t="str">
        <f>VLOOKUP($A585,'[1]Sheet 1'!$A:$AN,Y$1,0)</f>
        <v>Strategy Approved</v>
      </c>
      <c r="Z585" s="1" t="str">
        <f>VLOOKUP($A585,'[1]Sheet 1'!$A:$AN,Z$1,0)</f>
        <v>tbd_DIT_GDD_Digital_Plant_eCalibration CNCS</v>
      </c>
      <c r="AA585" s="1" t="s">
        <v>131</v>
      </c>
      <c r="AB585" s="1" t="s">
        <v>529</v>
      </c>
      <c r="AC585" s="1" t="s">
        <v>159</v>
      </c>
      <c r="AD585" s="1" t="str">
        <f>VLOOKUP($A585,'[1]Sheet 1'!$A:$AN,AD$1,0)</f>
        <v>2020 Ongoing</v>
      </c>
      <c r="AE585" s="1" t="str">
        <f>VLOOKUP($A585,'[1]Sheet 1'!$A:$AN,AE$1,0)</f>
        <v>SONAR - Available in Horizon</v>
      </c>
      <c r="AF585" s="1" t="s">
        <v>137</v>
      </c>
      <c r="AG585" s="1" t="str">
        <f>VLOOKUP($A585,'[1]Sheet 1'!$A:$AN,AG$1,0)</f>
        <v>Process Optimization &amp; Automation</v>
      </c>
      <c r="AH585" s="1" t="str">
        <f>VLOOKUP($A585,'[1]Sheet 1'!$A:$AN,AH$1,0)</f>
        <v>TRD Digital Plant</v>
      </c>
      <c r="AI585" s="1" t="str">
        <f>VLOOKUP($A585,'[1]Sheet 1'!$A:$AN,AI$1,0)</f>
        <v>TRD Labs</v>
      </c>
      <c r="AJ585" s="1" t="str">
        <f>VLOOKUP($A585,'[1]Sheet 1'!$A:$AN,AJ$1,0)</f>
        <v>Pharmaceutical Process and Product Development</v>
      </c>
      <c r="AK585" s="1" t="e">
        <f>VLOOKUP($A585,'[1]Sheet 1'!$A:$AN,AK$1,0)</f>
        <v>#REF!</v>
      </c>
      <c r="AL585" s="1" t="e">
        <f>VLOOKUP($A585,'[1]Sheet 1'!$A:$AN,AL$1,0)</f>
        <v>#REF!</v>
      </c>
      <c r="AM585" s="1" t="e">
        <f>VLOOKUP($A585,'[1]Sheet 1'!$A:$AN,AM$1,0)</f>
        <v>#REF!</v>
      </c>
      <c r="AN585" s="1" t="e">
        <f>VLOOKUP($A585,'[1]Sheet 1'!$A:$AN,AN$1,0)</f>
        <v>#REF!</v>
      </c>
      <c r="AO585" s="22" t="s">
        <v>2408</v>
      </c>
      <c r="AW585" s="1" t="s">
        <v>172</v>
      </c>
      <c r="AZ585" s="22" t="s">
        <v>2407</v>
      </c>
      <c r="BA585" s="1" t="s">
        <v>2409</v>
      </c>
      <c r="BB585" s="1" t="s">
        <v>151</v>
      </c>
      <c r="BC585" s="1" t="s">
        <v>537</v>
      </c>
      <c r="BD585" s="1" t="s">
        <v>466</v>
      </c>
      <c r="BE585" s="22" t="s">
        <v>2410</v>
      </c>
      <c r="BF585" s="1" t="s">
        <v>258</v>
      </c>
      <c r="BG585" s="1" t="s">
        <v>152</v>
      </c>
      <c r="BH585" s="1" t="s">
        <v>152</v>
      </c>
      <c r="BI585" s="23">
        <v>44312</v>
      </c>
      <c r="BJ585" s="23">
        <v>44498</v>
      </c>
      <c r="CD585" s="29">
        <v>35200</v>
      </c>
      <c r="CU585" s="29">
        <v>35200</v>
      </c>
      <c r="CX585" s="29">
        <v>35200</v>
      </c>
      <c r="CZ585" s="29">
        <v>35200</v>
      </c>
      <c r="DA585" s="29">
        <v>35200</v>
      </c>
      <c r="DB585" s="29">
        <v>35200</v>
      </c>
      <c r="DF585" s="22" t="s">
        <v>1068</v>
      </c>
      <c r="DJ585" s="22" t="s">
        <v>1068</v>
      </c>
    </row>
    <row r="586" ht="14" hidden="1" customHeight="1" spans="1:114">
      <c r="A586" s="1" t="s">
        <v>2411</v>
      </c>
      <c r="B586" s="1" t="s">
        <v>2352</v>
      </c>
      <c r="C586" s="1" t="s">
        <v>2353</v>
      </c>
      <c r="D586" s="1" t="s">
        <v>1068</v>
      </c>
      <c r="E586" s="1" t="s">
        <v>149</v>
      </c>
      <c r="F586" s="1" t="s">
        <v>277</v>
      </c>
      <c r="G586" s="1" t="s">
        <v>129</v>
      </c>
      <c r="H586" s="1" t="s">
        <v>2412</v>
      </c>
      <c r="I586" s="1">
        <v>0</v>
      </c>
      <c r="J586" s="1">
        <v>0</v>
      </c>
      <c r="K586" s="1">
        <f t="shared" si="216"/>
        <v>0</v>
      </c>
      <c r="L586" s="7">
        <f t="shared" si="217"/>
        <v>21300</v>
      </c>
      <c r="M586" s="1">
        <f t="shared" si="218"/>
        <v>0</v>
      </c>
      <c r="N586" s="13">
        <f t="shared" si="219"/>
        <v>0.0213</v>
      </c>
      <c r="P586" s="1">
        <f t="shared" si="220"/>
        <v>0</v>
      </c>
      <c r="Q586" s="1">
        <v>0</v>
      </c>
      <c r="S586" s="1" t="s">
        <v>130</v>
      </c>
      <c r="T586" s="1" t="str">
        <f>VLOOKUP($A586,'[1]Sheet 1'!$A:$AN,T$1,0)</f>
        <v>No</v>
      </c>
      <c r="U586" s="1" t="s">
        <v>131</v>
      </c>
      <c r="V586" s="1" t="s">
        <v>132</v>
      </c>
      <c r="W586" s="1" t="s">
        <v>569</v>
      </c>
      <c r="X586" s="1" t="s">
        <v>537</v>
      </c>
      <c r="Y586" s="1" t="str">
        <f>VLOOKUP($A586,'[1]Sheet 1'!$A:$AN,Y$1,0)</f>
        <v>Proposed Plan</v>
      </c>
      <c r="Z586" s="1" t="str">
        <f>VLOOKUP($A586,'[1]Sheet 1'!$A:$AN,Z$1,0)</f>
        <v>tbd_DIT_GDD_Digital_Plant_eCalibration USFW</v>
      </c>
      <c r="AA586" s="1" t="s">
        <v>131</v>
      </c>
      <c r="AB586" s="1" t="s">
        <v>529</v>
      </c>
      <c r="AC586" s="1" t="s">
        <v>159</v>
      </c>
      <c r="AD586" s="1" t="str">
        <f>VLOOKUP($A586,'[1]Sheet 1'!$A:$AN,AD$1,0)</f>
        <v>2020 Ongoing</v>
      </c>
      <c r="AE586" s="1" t="str">
        <f>VLOOKUP($A586,'[1]Sheet 1'!$A:$AN,AE$1,0)</f>
        <v>SONAR - Available in Horizon</v>
      </c>
      <c r="AF586" s="1" t="s">
        <v>137</v>
      </c>
      <c r="AG586" s="1" t="str">
        <f>VLOOKUP($A586,'[1]Sheet 1'!$A:$AN,AG$1,0)</f>
        <v>Process Optimization &amp; Automation</v>
      </c>
      <c r="AH586" s="1" t="str">
        <f>VLOOKUP($A586,'[1]Sheet 1'!$A:$AN,AH$1,0)</f>
        <v>TRD Digital Plant</v>
      </c>
      <c r="AI586" s="1" t="str">
        <f>VLOOKUP($A586,'[1]Sheet 1'!$A:$AN,AI$1,0)</f>
        <v>TRD Labs</v>
      </c>
      <c r="AJ586" s="1" t="str">
        <f>VLOOKUP($A586,'[1]Sheet 1'!$A:$AN,AJ$1,0)</f>
        <v>Pharmaceutical Process and Product Development</v>
      </c>
      <c r="AK586" s="1" t="e">
        <f>VLOOKUP($A586,'[1]Sheet 1'!$A:$AN,AK$1,0)</f>
        <v>#REF!</v>
      </c>
      <c r="AL586" s="1" t="e">
        <f>VLOOKUP($A586,'[1]Sheet 1'!$A:$AN,AL$1,0)</f>
        <v>#REF!</v>
      </c>
      <c r="AM586" s="1" t="e">
        <f>VLOOKUP($A586,'[1]Sheet 1'!$A:$AN,AM$1,0)</f>
        <v>#REF!</v>
      </c>
      <c r="AN586" s="1" t="e">
        <f>VLOOKUP($A586,'[1]Sheet 1'!$A:$AN,AN$1,0)</f>
        <v>#REF!</v>
      </c>
      <c r="AO586" s="22" t="s">
        <v>2413</v>
      </c>
      <c r="AW586" s="1" t="s">
        <v>141</v>
      </c>
      <c r="AZ586" s="22" t="s">
        <v>2412</v>
      </c>
      <c r="BA586" s="1" t="s">
        <v>2414</v>
      </c>
      <c r="BB586" s="1" t="s">
        <v>151</v>
      </c>
      <c r="BC586" s="1" t="s">
        <v>537</v>
      </c>
      <c r="BD586" s="1" t="s">
        <v>466</v>
      </c>
      <c r="BE586" s="22" t="s">
        <v>2415</v>
      </c>
      <c r="BF586" s="1" t="s">
        <v>258</v>
      </c>
      <c r="BG586" s="1" t="s">
        <v>152</v>
      </c>
      <c r="BH586" s="1" t="s">
        <v>152</v>
      </c>
      <c r="BI586" s="23">
        <v>44473</v>
      </c>
      <c r="BJ586" s="23">
        <v>44547</v>
      </c>
      <c r="CD586" s="29">
        <v>21300</v>
      </c>
      <c r="CU586" s="29">
        <v>21300</v>
      </c>
      <c r="CX586" s="29">
        <v>21300</v>
      </c>
      <c r="DB586" s="29">
        <v>21300</v>
      </c>
      <c r="DF586" s="22" t="s">
        <v>1068</v>
      </c>
      <c r="DJ586" s="22" t="s">
        <v>1068</v>
      </c>
    </row>
    <row r="587" ht="14" hidden="1" customHeight="1" spans="1:114">
      <c r="A587" s="1" t="s">
        <v>2416</v>
      </c>
      <c r="B587" s="1" t="s">
        <v>2352</v>
      </c>
      <c r="C587" s="1" t="s">
        <v>2353</v>
      </c>
      <c r="D587" s="1" t="s">
        <v>1068</v>
      </c>
      <c r="E587" s="1" t="s">
        <v>149</v>
      </c>
      <c r="F587" s="1" t="s">
        <v>277</v>
      </c>
      <c r="G587" s="1" t="s">
        <v>129</v>
      </c>
      <c r="H587" s="1" t="s">
        <v>2417</v>
      </c>
      <c r="I587" s="1">
        <v>0</v>
      </c>
      <c r="J587" s="1">
        <v>0</v>
      </c>
      <c r="K587" s="1">
        <f t="shared" si="216"/>
        <v>0</v>
      </c>
      <c r="L587" s="7">
        <f t="shared" si="217"/>
        <v>159400</v>
      </c>
      <c r="M587" s="1">
        <f t="shared" si="218"/>
        <v>0</v>
      </c>
      <c r="N587" s="13">
        <f t="shared" si="219"/>
        <v>0.1594</v>
      </c>
      <c r="P587" s="1">
        <f t="shared" si="220"/>
        <v>0</v>
      </c>
      <c r="Q587" s="1">
        <v>0</v>
      </c>
      <c r="S587" s="1" t="s">
        <v>130</v>
      </c>
      <c r="T587" s="1" t="str">
        <f>VLOOKUP($A587,'[1]Sheet 1'!$A:$AN,T$1,0)</f>
        <v>No</v>
      </c>
      <c r="U587" s="1" t="s">
        <v>131</v>
      </c>
      <c r="V587" s="1" t="s">
        <v>132</v>
      </c>
      <c r="W587" s="1" t="s">
        <v>569</v>
      </c>
      <c r="X587" s="1" t="s">
        <v>537</v>
      </c>
      <c r="Y587" s="1" t="str">
        <f>VLOOKUP($A587,'[1]Sheet 1'!$A:$AN,Y$1,0)</f>
        <v>Strategy Approved</v>
      </c>
      <c r="Z587" s="1" t="str">
        <f>VLOOKUP($A587,'[1]Sheet 1'!$A:$AN,Z$1,0)</f>
        <v>tbd_DIT_GDD_Digital_Plant_Hololens PHAD CH</v>
      </c>
      <c r="AA587" s="1" t="s">
        <v>131</v>
      </c>
      <c r="AB587" s="1" t="s">
        <v>529</v>
      </c>
      <c r="AC587" s="1" t="s">
        <v>159</v>
      </c>
      <c r="AD587" s="1" t="str">
        <f>VLOOKUP($A587,'[1]Sheet 1'!$A:$AN,AD$1,0)</f>
        <v>2020 Ongoing</v>
      </c>
      <c r="AE587" s="1" t="str">
        <f>VLOOKUP($A587,'[1]Sheet 1'!$A:$AN,AE$1,0)</f>
        <v>SONAR - Available in Horizon</v>
      </c>
      <c r="AF587" s="1" t="s">
        <v>137</v>
      </c>
      <c r="AG587" s="1" t="str">
        <f>VLOOKUP($A587,'[1]Sheet 1'!$A:$AN,AG$1,0)</f>
        <v>Process Optimization &amp; Automation</v>
      </c>
      <c r="AH587" s="1" t="str">
        <f>VLOOKUP($A587,'[1]Sheet 1'!$A:$AN,AH$1,0)</f>
        <v>TRD Digital Plant</v>
      </c>
      <c r="AI587" s="1" t="str">
        <f>VLOOKUP($A587,'[1]Sheet 1'!$A:$AN,AI$1,0)</f>
        <v>TRD Labs</v>
      </c>
      <c r="AJ587" s="1" t="str">
        <f>VLOOKUP($A587,'[1]Sheet 1'!$A:$AN,AJ$1,0)</f>
        <v>Pharmaceutical Process and Product Development</v>
      </c>
      <c r="AK587" s="1" t="e">
        <f>VLOOKUP($A587,'[1]Sheet 1'!$A:$AN,AK$1,0)</f>
        <v>#REF!</v>
      </c>
      <c r="AL587" s="1" t="e">
        <f>VLOOKUP($A587,'[1]Sheet 1'!$A:$AN,AL$1,0)</f>
        <v>#REF!</v>
      </c>
      <c r="AM587" s="1" t="e">
        <f>VLOOKUP($A587,'[1]Sheet 1'!$A:$AN,AM$1,0)</f>
        <v>#REF!</v>
      </c>
      <c r="AN587" s="1" t="e">
        <f>VLOOKUP($A587,'[1]Sheet 1'!$A:$AN,AN$1,0)</f>
        <v>#REF!</v>
      </c>
      <c r="AO587" s="22" t="s">
        <v>2418</v>
      </c>
      <c r="AW587" s="1" t="s">
        <v>172</v>
      </c>
      <c r="AZ587" s="22" t="s">
        <v>2417</v>
      </c>
      <c r="BA587" s="1" t="s">
        <v>2419</v>
      </c>
      <c r="BB587" s="1" t="s">
        <v>151</v>
      </c>
      <c r="BC587" s="1" t="s">
        <v>134</v>
      </c>
      <c r="BD587" s="1" t="s">
        <v>466</v>
      </c>
      <c r="BE587" s="22" t="s">
        <v>2420</v>
      </c>
      <c r="BF587" s="1" t="s">
        <v>258</v>
      </c>
      <c r="BG587" s="1" t="s">
        <v>152</v>
      </c>
      <c r="BH587" s="1" t="s">
        <v>152</v>
      </c>
      <c r="BI587" s="23">
        <v>44348</v>
      </c>
      <c r="BJ587" s="23">
        <v>44561</v>
      </c>
      <c r="CD587" s="29">
        <v>159400</v>
      </c>
      <c r="CU587" s="29">
        <v>159400</v>
      </c>
      <c r="CW587" s="29">
        <v>22000</v>
      </c>
      <c r="CX587" s="29">
        <v>74400</v>
      </c>
      <c r="CY587" s="29">
        <v>63000</v>
      </c>
      <c r="CZ587" s="29">
        <v>159400</v>
      </c>
      <c r="DA587" s="29">
        <v>159400</v>
      </c>
      <c r="DB587" s="29">
        <v>159400</v>
      </c>
      <c r="DF587" s="22" t="s">
        <v>1068</v>
      </c>
      <c r="DJ587" s="22" t="s">
        <v>1068</v>
      </c>
    </row>
    <row r="588" ht="14" hidden="1" customHeight="1" spans="1:114">
      <c r="A588" s="1" t="s">
        <v>2421</v>
      </c>
      <c r="B588" s="1" t="s">
        <v>2352</v>
      </c>
      <c r="C588" s="1" t="s">
        <v>2353</v>
      </c>
      <c r="D588" s="1" t="s">
        <v>1068</v>
      </c>
      <c r="E588" s="1" t="s">
        <v>149</v>
      </c>
      <c r="F588" s="1" t="s">
        <v>277</v>
      </c>
      <c r="G588" s="1" t="s">
        <v>129</v>
      </c>
      <c r="H588" s="1" t="s">
        <v>2422</v>
      </c>
      <c r="I588" s="1">
        <v>0</v>
      </c>
      <c r="J588" s="1">
        <v>0</v>
      </c>
      <c r="K588" s="1">
        <f t="shared" si="216"/>
        <v>0</v>
      </c>
      <c r="L588" s="7">
        <f t="shared" si="217"/>
        <v>19999.98</v>
      </c>
      <c r="M588" s="1">
        <f t="shared" si="218"/>
        <v>0</v>
      </c>
      <c r="N588" s="13">
        <f t="shared" si="219"/>
        <v>0.01999998</v>
      </c>
      <c r="P588" s="1">
        <f t="shared" si="220"/>
        <v>0</v>
      </c>
      <c r="Q588" s="1">
        <v>0</v>
      </c>
      <c r="S588" s="1" t="s">
        <v>130</v>
      </c>
      <c r="T588" s="1" t="str">
        <f>VLOOKUP($A588,'[1]Sheet 1'!$A:$AN,T$1,0)</f>
        <v>No</v>
      </c>
      <c r="U588" s="1" t="s">
        <v>131</v>
      </c>
      <c r="V588" s="1" t="s">
        <v>132</v>
      </c>
      <c r="W588" s="1" t="s">
        <v>569</v>
      </c>
      <c r="X588" s="1" t="s">
        <v>537</v>
      </c>
      <c r="Y588" s="1" t="str">
        <f>VLOOKUP($A588,'[1]Sheet 1'!$A:$AN,Y$1,0)</f>
        <v>Proposed Plan</v>
      </c>
      <c r="Z588" s="1" t="str">
        <f>VLOOKUP($A588,'[1]Sheet 1'!$A:$AN,Z$1,0)</f>
        <v>tbd_DIT_GDD_Digital_Plant_Mobile maint. PHAD CH</v>
      </c>
      <c r="AA588" s="1" t="s">
        <v>131</v>
      </c>
      <c r="AB588" s="1" t="s">
        <v>529</v>
      </c>
      <c r="AC588" s="1" t="s">
        <v>159</v>
      </c>
      <c r="AD588" s="1" t="str">
        <f>VLOOKUP($A588,'[1]Sheet 1'!$A:$AN,AD$1,0)</f>
        <v>2020 Ongoing</v>
      </c>
      <c r="AE588" s="1" t="str">
        <f>VLOOKUP($A588,'[1]Sheet 1'!$A:$AN,AE$1,0)</f>
        <v>SONAR - Available in Horizon</v>
      </c>
      <c r="AF588" s="1" t="s">
        <v>137</v>
      </c>
      <c r="AG588" s="1" t="str">
        <f>VLOOKUP($A588,'[1]Sheet 1'!$A:$AN,AG$1,0)</f>
        <v>Process Optimization &amp; Automation</v>
      </c>
      <c r="AH588" s="1" t="str">
        <f>VLOOKUP($A588,'[1]Sheet 1'!$A:$AN,AH$1,0)</f>
        <v>TRD Digital Plant</v>
      </c>
      <c r="AI588" s="1" t="str">
        <f>VLOOKUP($A588,'[1]Sheet 1'!$A:$AN,AI$1,0)</f>
        <v>TRD Labs</v>
      </c>
      <c r="AJ588" s="1" t="str">
        <f>VLOOKUP($A588,'[1]Sheet 1'!$A:$AN,AJ$1,0)</f>
        <v>Pharmaceutical Process and Product Development</v>
      </c>
      <c r="AK588" s="1" t="e">
        <f>VLOOKUP($A588,'[1]Sheet 1'!$A:$AN,AK$1,0)</f>
        <v>#REF!</v>
      </c>
      <c r="AL588" s="1" t="e">
        <f>VLOOKUP($A588,'[1]Sheet 1'!$A:$AN,AL$1,0)</f>
        <v>#REF!</v>
      </c>
      <c r="AM588" s="1" t="e">
        <f>VLOOKUP($A588,'[1]Sheet 1'!$A:$AN,AM$1,0)</f>
        <v>#REF!</v>
      </c>
      <c r="AN588" s="1" t="e">
        <f>VLOOKUP($A588,'[1]Sheet 1'!$A:$AN,AN$1,0)</f>
        <v>#REF!</v>
      </c>
      <c r="AO588" s="22" t="s">
        <v>2423</v>
      </c>
      <c r="AW588" s="1" t="s">
        <v>141</v>
      </c>
      <c r="AZ588" s="22" t="s">
        <v>2422</v>
      </c>
      <c r="BA588" s="1" t="s">
        <v>2424</v>
      </c>
      <c r="BB588" s="1" t="s">
        <v>151</v>
      </c>
      <c r="BC588" s="1" t="s">
        <v>537</v>
      </c>
      <c r="BD588" s="1" t="s">
        <v>466</v>
      </c>
      <c r="BE588" s="22" t="s">
        <v>2425</v>
      </c>
      <c r="BF588" s="1" t="s">
        <v>258</v>
      </c>
      <c r="BG588" s="1" t="s">
        <v>152</v>
      </c>
      <c r="BH588" s="1" t="s">
        <v>152</v>
      </c>
      <c r="BI588" s="23">
        <v>44445</v>
      </c>
      <c r="BJ588" s="23">
        <v>44547</v>
      </c>
      <c r="CD588" s="29">
        <v>19999.98</v>
      </c>
      <c r="CU588" s="29">
        <v>19999.98</v>
      </c>
      <c r="CX588" s="29">
        <v>9999.99</v>
      </c>
      <c r="CY588" s="29">
        <v>9999.99</v>
      </c>
      <c r="DB588" s="29">
        <v>19999.98</v>
      </c>
      <c r="DF588" s="22" t="s">
        <v>1068</v>
      </c>
      <c r="DJ588" s="22" t="s">
        <v>1068</v>
      </c>
    </row>
    <row r="589" ht="14" hidden="1" customHeight="1" spans="1:114">
      <c r="A589" s="1" t="s">
        <v>2426</v>
      </c>
      <c r="B589" s="1" t="s">
        <v>2352</v>
      </c>
      <c r="C589" s="1" t="s">
        <v>2353</v>
      </c>
      <c r="D589" s="1" t="s">
        <v>1068</v>
      </c>
      <c r="E589" s="1" t="s">
        <v>149</v>
      </c>
      <c r="F589" s="1" t="s">
        <v>277</v>
      </c>
      <c r="G589" s="1" t="s">
        <v>129</v>
      </c>
      <c r="H589" s="1" t="s">
        <v>2427</v>
      </c>
      <c r="I589" s="1">
        <v>0</v>
      </c>
      <c r="J589" s="1">
        <v>0</v>
      </c>
      <c r="K589" s="1">
        <f t="shared" si="216"/>
        <v>0</v>
      </c>
      <c r="L589" s="7">
        <f t="shared" si="217"/>
        <v>19999.98</v>
      </c>
      <c r="M589" s="1">
        <f t="shared" si="218"/>
        <v>0</v>
      </c>
      <c r="N589" s="13">
        <f t="shared" si="219"/>
        <v>0.01999998</v>
      </c>
      <c r="P589" s="1">
        <f t="shared" si="220"/>
        <v>0</v>
      </c>
      <c r="Q589" s="1">
        <v>0</v>
      </c>
      <c r="S589" s="1" t="s">
        <v>130</v>
      </c>
      <c r="T589" s="1" t="str">
        <f>VLOOKUP($A589,'[1]Sheet 1'!$A:$AN,T$1,0)</f>
        <v>No</v>
      </c>
      <c r="U589" s="1" t="s">
        <v>131</v>
      </c>
      <c r="V589" s="1" t="s">
        <v>132</v>
      </c>
      <c r="W589" s="1" t="s">
        <v>569</v>
      </c>
      <c r="X589" s="1" t="s">
        <v>537</v>
      </c>
      <c r="Y589" s="1" t="str">
        <f>VLOOKUP($A589,'[1]Sheet 1'!$A:$AN,Y$1,0)</f>
        <v>Proposed Plan</v>
      </c>
      <c r="Z589" s="1" t="str">
        <f>VLOOKUP($A589,'[1]Sheet 1'!$A:$AN,Z$1,0)</f>
        <v>tbd_DIT_GDD_Digital_Plant_Mobile maintenance CNCS</v>
      </c>
      <c r="AA589" s="1" t="s">
        <v>131</v>
      </c>
      <c r="AB589" s="1" t="s">
        <v>529</v>
      </c>
      <c r="AC589" s="1" t="s">
        <v>159</v>
      </c>
      <c r="AD589" s="1" t="str">
        <f>VLOOKUP($A589,'[1]Sheet 1'!$A:$AN,AD$1,0)</f>
        <v>2020 Ongoing</v>
      </c>
      <c r="AE589" s="1" t="str">
        <f>VLOOKUP($A589,'[1]Sheet 1'!$A:$AN,AE$1,0)</f>
        <v>SONAR - Available in Horizon</v>
      </c>
      <c r="AF589" s="1" t="s">
        <v>137</v>
      </c>
      <c r="AG589" s="1" t="str">
        <f>VLOOKUP($A589,'[1]Sheet 1'!$A:$AN,AG$1,0)</f>
        <v>Process Optimization &amp; Automation</v>
      </c>
      <c r="AH589" s="1" t="str">
        <f>VLOOKUP($A589,'[1]Sheet 1'!$A:$AN,AH$1,0)</f>
        <v>TRD Digital Plant</v>
      </c>
      <c r="AI589" s="1" t="str">
        <f>VLOOKUP($A589,'[1]Sheet 1'!$A:$AN,AI$1,0)</f>
        <v>TRD Labs</v>
      </c>
      <c r="AJ589" s="1" t="str">
        <f>VLOOKUP($A589,'[1]Sheet 1'!$A:$AN,AJ$1,0)</f>
        <v>Pharmaceutical Process and Product Development</v>
      </c>
      <c r="AK589" s="1" t="e">
        <f>VLOOKUP($A589,'[1]Sheet 1'!$A:$AN,AK$1,0)</f>
        <v>#REF!</v>
      </c>
      <c r="AL589" s="1" t="e">
        <f>VLOOKUP($A589,'[1]Sheet 1'!$A:$AN,AL$1,0)</f>
        <v>#REF!</v>
      </c>
      <c r="AM589" s="1" t="e">
        <f>VLOOKUP($A589,'[1]Sheet 1'!$A:$AN,AM$1,0)</f>
        <v>#REF!</v>
      </c>
      <c r="AN589" s="1" t="e">
        <f>VLOOKUP($A589,'[1]Sheet 1'!$A:$AN,AN$1,0)</f>
        <v>#REF!</v>
      </c>
      <c r="AO589" s="22" t="s">
        <v>2428</v>
      </c>
      <c r="AW589" s="1" t="s">
        <v>141</v>
      </c>
      <c r="AZ589" s="22" t="s">
        <v>2427</v>
      </c>
      <c r="BA589" s="1" t="s">
        <v>2424</v>
      </c>
      <c r="BB589" s="1" t="s">
        <v>151</v>
      </c>
      <c r="BC589" s="1" t="s">
        <v>537</v>
      </c>
      <c r="BD589" s="1" t="s">
        <v>466</v>
      </c>
      <c r="BE589" s="22" t="s">
        <v>2429</v>
      </c>
      <c r="BF589" s="1" t="s">
        <v>258</v>
      </c>
      <c r="BG589" s="1" t="s">
        <v>152</v>
      </c>
      <c r="BH589" s="1" t="s">
        <v>152</v>
      </c>
      <c r="BI589" s="23">
        <v>44531</v>
      </c>
      <c r="BJ589" s="23">
        <v>44862</v>
      </c>
      <c r="CD589" s="29">
        <v>19999.98</v>
      </c>
      <c r="CU589" s="29">
        <v>19999.98</v>
      </c>
      <c r="CX589" s="29">
        <v>9999.99</v>
      </c>
      <c r="CY589" s="29">
        <v>9999.99</v>
      </c>
      <c r="DB589" s="29">
        <v>19999.98</v>
      </c>
      <c r="DF589" s="22" t="s">
        <v>1068</v>
      </c>
      <c r="DJ589" s="22" t="s">
        <v>1068</v>
      </c>
    </row>
    <row r="590" ht="14" hidden="1" customHeight="1" spans="1:114">
      <c r="A590" s="1" t="s">
        <v>2430</v>
      </c>
      <c r="B590" s="1" t="s">
        <v>2352</v>
      </c>
      <c r="C590" s="1" t="s">
        <v>2353</v>
      </c>
      <c r="D590" s="1" t="s">
        <v>1068</v>
      </c>
      <c r="E590" s="1" t="s">
        <v>149</v>
      </c>
      <c r="F590" s="1" t="s">
        <v>277</v>
      </c>
      <c r="G590" s="1" t="s">
        <v>129</v>
      </c>
      <c r="H590" s="1" t="s">
        <v>2431</v>
      </c>
      <c r="I590" s="1">
        <v>0</v>
      </c>
      <c r="J590" s="1">
        <v>0</v>
      </c>
      <c r="K590" s="1">
        <f t="shared" si="216"/>
        <v>0</v>
      </c>
      <c r="L590" s="7">
        <f t="shared" si="217"/>
        <v>19999.98</v>
      </c>
      <c r="M590" s="1">
        <f t="shared" si="218"/>
        <v>0</v>
      </c>
      <c r="N590" s="13">
        <f t="shared" si="219"/>
        <v>0.01999998</v>
      </c>
      <c r="P590" s="1">
        <f t="shared" si="220"/>
        <v>0</v>
      </c>
      <c r="Q590" s="1">
        <v>0</v>
      </c>
      <c r="S590" s="1" t="s">
        <v>130</v>
      </c>
      <c r="T590" s="1" t="str">
        <f>VLOOKUP($A590,'[1]Sheet 1'!$A:$AN,T$1,0)</f>
        <v>No</v>
      </c>
      <c r="U590" s="1" t="s">
        <v>131</v>
      </c>
      <c r="V590" s="1" t="s">
        <v>132</v>
      </c>
      <c r="W590" s="1" t="s">
        <v>569</v>
      </c>
      <c r="X590" s="1" t="s">
        <v>537</v>
      </c>
      <c r="Y590" s="1" t="str">
        <f>VLOOKUP($A590,'[1]Sheet 1'!$A:$AN,Y$1,0)</f>
        <v>Proposed Plan</v>
      </c>
      <c r="Z590" s="1" t="str">
        <f>VLOOKUP($A590,'[1]Sheet 1'!$A:$AN,Z$1,0)</f>
        <v>tbd_DIT_GDD_Digital_Plant_Mobile maintenance USFW</v>
      </c>
      <c r="AA590" s="1" t="s">
        <v>131</v>
      </c>
      <c r="AB590" s="1" t="s">
        <v>529</v>
      </c>
      <c r="AC590" s="1" t="s">
        <v>159</v>
      </c>
      <c r="AD590" s="1" t="str">
        <f>VLOOKUP($A590,'[1]Sheet 1'!$A:$AN,AD$1,0)</f>
        <v>2020 Ongoing</v>
      </c>
      <c r="AE590" s="1" t="str">
        <f>VLOOKUP($A590,'[1]Sheet 1'!$A:$AN,AE$1,0)</f>
        <v>SONAR - Available in Horizon</v>
      </c>
      <c r="AF590" s="1" t="s">
        <v>137</v>
      </c>
      <c r="AG590" s="1" t="str">
        <f>VLOOKUP($A590,'[1]Sheet 1'!$A:$AN,AG$1,0)</f>
        <v>Process Optimization &amp; Automation</v>
      </c>
      <c r="AH590" s="1" t="str">
        <f>VLOOKUP($A590,'[1]Sheet 1'!$A:$AN,AH$1,0)</f>
        <v>TRD Digital Plant</v>
      </c>
      <c r="AI590" s="1" t="str">
        <f>VLOOKUP($A590,'[1]Sheet 1'!$A:$AN,AI$1,0)</f>
        <v>TRD Labs</v>
      </c>
      <c r="AJ590" s="1" t="str">
        <f>VLOOKUP($A590,'[1]Sheet 1'!$A:$AN,AJ$1,0)</f>
        <v>Pharmaceutical Process and Product Development</v>
      </c>
      <c r="AK590" s="1" t="e">
        <f>VLOOKUP($A590,'[1]Sheet 1'!$A:$AN,AK$1,0)</f>
        <v>#REF!</v>
      </c>
      <c r="AL590" s="1" t="e">
        <f>VLOOKUP($A590,'[1]Sheet 1'!$A:$AN,AL$1,0)</f>
        <v>#REF!</v>
      </c>
      <c r="AM590" s="1" t="e">
        <f>VLOOKUP($A590,'[1]Sheet 1'!$A:$AN,AM$1,0)</f>
        <v>#REF!</v>
      </c>
      <c r="AN590" s="1" t="e">
        <f>VLOOKUP($A590,'[1]Sheet 1'!$A:$AN,AN$1,0)</f>
        <v>#REF!</v>
      </c>
      <c r="AO590" s="22" t="s">
        <v>2432</v>
      </c>
      <c r="AW590" s="1" t="s">
        <v>141</v>
      </c>
      <c r="AZ590" s="22" t="s">
        <v>2431</v>
      </c>
      <c r="BA590" s="1" t="s">
        <v>2424</v>
      </c>
      <c r="BB590" s="1" t="s">
        <v>151</v>
      </c>
      <c r="BC590" s="1" t="s">
        <v>537</v>
      </c>
      <c r="BD590" s="1" t="s">
        <v>466</v>
      </c>
      <c r="BE590" s="22" t="s">
        <v>2433</v>
      </c>
      <c r="BF590" s="1" t="s">
        <v>258</v>
      </c>
      <c r="BG590" s="1" t="s">
        <v>152</v>
      </c>
      <c r="BH590" s="1" t="s">
        <v>152</v>
      </c>
      <c r="BI590" s="23">
        <v>44501</v>
      </c>
      <c r="BJ590" s="23">
        <v>44561</v>
      </c>
      <c r="CD590" s="29">
        <v>19999.98</v>
      </c>
      <c r="CU590" s="29">
        <v>19999.98</v>
      </c>
      <c r="CX590" s="29">
        <v>9999.99</v>
      </c>
      <c r="CY590" s="29">
        <v>9999.99</v>
      </c>
      <c r="DB590" s="29">
        <v>19999.98</v>
      </c>
      <c r="DF590" s="22" t="s">
        <v>1068</v>
      </c>
      <c r="DJ590" s="22" t="s">
        <v>1068</v>
      </c>
    </row>
    <row r="591" ht="14" hidden="1" customHeight="1" spans="1:114">
      <c r="A591" s="1" t="s">
        <v>2434</v>
      </c>
      <c r="B591" s="1" t="s">
        <v>2352</v>
      </c>
      <c r="C591" s="1" t="s">
        <v>2353</v>
      </c>
      <c r="D591" s="1" t="s">
        <v>1068</v>
      </c>
      <c r="E591" s="1" t="s">
        <v>149</v>
      </c>
      <c r="F591" s="1" t="s">
        <v>277</v>
      </c>
      <c r="G591" s="1" t="s">
        <v>129</v>
      </c>
      <c r="H591" s="1" t="s">
        <v>2435</v>
      </c>
      <c r="K591" s="1">
        <f t="shared" si="216"/>
        <v>0</v>
      </c>
      <c r="L591" s="7">
        <f t="shared" si="217"/>
        <v>15000</v>
      </c>
      <c r="M591" s="1">
        <f t="shared" si="218"/>
        <v>0</v>
      </c>
      <c r="N591" s="13">
        <f t="shared" si="219"/>
        <v>0.015</v>
      </c>
      <c r="P591" s="1">
        <f t="shared" si="220"/>
        <v>0</v>
      </c>
      <c r="Q591" s="1">
        <v>0</v>
      </c>
      <c r="S591" s="1" t="s">
        <v>130</v>
      </c>
      <c r="T591" s="1" t="e">
        <f>VLOOKUP($A591,'[1]Sheet 1'!$A:$AN,T$1,0)</f>
        <v>#N/A</v>
      </c>
      <c r="U591" s="1" t="s">
        <v>131</v>
      </c>
      <c r="V591" s="1" t="s">
        <v>132</v>
      </c>
      <c r="W591" s="1" t="s">
        <v>133</v>
      </c>
      <c r="X591" s="1" t="s">
        <v>134</v>
      </c>
      <c r="Y591" s="1" t="str">
        <f>VLOOKUP($A591,'[1]Sheet 1'!$A:$AN,Y$1,0)</f>
        <v>Strategy Approved</v>
      </c>
      <c r="Z591" s="1" t="str">
        <f>VLOOKUP($A591,'[1]Sheet 1'!$A:$AN,Z$1,0)</f>
        <v>tbd_DIT_GDD_TRD PHAD GMT Patch 4 Rollout</v>
      </c>
      <c r="AA591" s="1" t="s">
        <v>131</v>
      </c>
      <c r="AB591" s="1" t="s">
        <v>529</v>
      </c>
      <c r="AC591" s="1" t="s">
        <v>159</v>
      </c>
      <c r="AD591" s="1" t="e">
        <f>VLOOKUP($A591,'[1]Sheet 1'!$A:$AN,AD$1,0)</f>
        <v>#N/A</v>
      </c>
      <c r="AE591" s="1" t="e">
        <f>VLOOKUP($A591,'[1]Sheet 1'!$A:$AN,AE$1,0)</f>
        <v>#N/A</v>
      </c>
      <c r="AF591" s="1" t="s">
        <v>137</v>
      </c>
      <c r="AG591" s="1" t="e">
        <f>VLOOKUP($A591,'[1]Sheet 1'!$A:$AN,AG$1,0)</f>
        <v>#N/A</v>
      </c>
      <c r="AH591" s="1" t="e">
        <f>VLOOKUP($A591,'[1]Sheet 1'!$A:$AN,AH$1,0)</f>
        <v>#N/A</v>
      </c>
      <c r="AI591" s="1" t="e">
        <f>VLOOKUP($A591,'[1]Sheet 1'!$A:$AN,AI$1,0)</f>
        <v>#N/A</v>
      </c>
      <c r="AJ591" s="1" t="e">
        <f>VLOOKUP($A591,'[1]Sheet 1'!$A:$AN,AJ$1,0)</f>
        <v>#N/A</v>
      </c>
      <c r="AK591" s="1" t="e">
        <f>VLOOKUP($A591,'[1]Sheet 1'!$A:$AN,AK$1,0)</f>
        <v>#REF!</v>
      </c>
      <c r="AL591" s="1" t="e">
        <f>VLOOKUP($A591,'[1]Sheet 1'!$A:$AN,AL$1,0)</f>
        <v>#REF!</v>
      </c>
      <c r="AM591" s="1" t="e">
        <f>VLOOKUP($A591,'[1]Sheet 1'!$A:$AN,AM$1,0)</f>
        <v>#REF!</v>
      </c>
      <c r="AN591" s="1" t="e">
        <f>VLOOKUP($A591,'[1]Sheet 1'!$A:$AN,AN$1,0)</f>
        <v>#REF!</v>
      </c>
      <c r="AO591" s="22" t="s">
        <v>2436</v>
      </c>
      <c r="AW591" s="1" t="s">
        <v>172</v>
      </c>
      <c r="AZ591" s="22" t="s">
        <v>2435</v>
      </c>
      <c r="BA591" s="1" t="s">
        <v>2437</v>
      </c>
      <c r="BB591" s="1" t="s">
        <v>151</v>
      </c>
      <c r="BD591" s="1" t="s">
        <v>466</v>
      </c>
      <c r="BF591" s="1" t="s">
        <v>258</v>
      </c>
      <c r="BG591" s="1" t="s">
        <v>152</v>
      </c>
      <c r="BH591" s="1" t="s">
        <v>152</v>
      </c>
      <c r="BI591" s="23">
        <v>44440</v>
      </c>
      <c r="BJ591" s="23">
        <v>44498</v>
      </c>
      <c r="CD591" s="29">
        <v>15000</v>
      </c>
      <c r="CU591" s="29">
        <v>15000</v>
      </c>
      <c r="CX591" s="29">
        <v>10000</v>
      </c>
      <c r="CY591" s="29">
        <v>5000</v>
      </c>
      <c r="CZ591" s="29">
        <v>15000</v>
      </c>
      <c r="DA591" s="29">
        <v>15000</v>
      </c>
      <c r="DB591" s="29">
        <v>15000</v>
      </c>
      <c r="DF591" s="22" t="s">
        <v>1068</v>
      </c>
      <c r="DJ591" s="22" t="s">
        <v>1068</v>
      </c>
    </row>
    <row r="592" ht="14" hidden="1" customHeight="1" spans="1:114">
      <c r="A592" s="1" t="s">
        <v>2438</v>
      </c>
      <c r="B592" s="1" t="s">
        <v>2352</v>
      </c>
      <c r="C592" s="1" t="s">
        <v>2353</v>
      </c>
      <c r="D592" s="1" t="s">
        <v>1068</v>
      </c>
      <c r="E592" s="1" t="s">
        <v>149</v>
      </c>
      <c r="F592" s="1" t="s">
        <v>277</v>
      </c>
      <c r="G592" s="1" t="s">
        <v>129</v>
      </c>
      <c r="H592" s="1" t="s">
        <v>2439</v>
      </c>
      <c r="K592" s="1">
        <f t="shared" si="216"/>
        <v>0</v>
      </c>
      <c r="L592" s="7">
        <f t="shared" si="217"/>
        <v>12400</v>
      </c>
      <c r="M592" s="1">
        <f t="shared" si="218"/>
        <v>0</v>
      </c>
      <c r="N592" s="13">
        <f t="shared" si="219"/>
        <v>0.0124</v>
      </c>
      <c r="P592" s="1">
        <f t="shared" si="220"/>
        <v>0</v>
      </c>
      <c r="Q592" s="1">
        <v>0</v>
      </c>
      <c r="S592" s="1" t="s">
        <v>130</v>
      </c>
      <c r="T592" s="1" t="e">
        <f>VLOOKUP($A592,'[1]Sheet 1'!$A:$AN,T$1,0)</f>
        <v>#N/A</v>
      </c>
      <c r="U592" s="1" t="s">
        <v>131</v>
      </c>
      <c r="V592" s="1" t="s">
        <v>132</v>
      </c>
      <c r="W592" s="1" t="s">
        <v>133</v>
      </c>
      <c r="X592" s="1" t="s">
        <v>134</v>
      </c>
      <c r="Y592" s="1" t="str">
        <f>VLOOKUP($A592,'[1]Sheet 1'!$A:$AN,Y$1,0)</f>
        <v>Proposed Plan</v>
      </c>
      <c r="Z592" s="1" t="str">
        <f>VLOOKUP($A592,'[1]Sheet 1'!$A:$AN,Z$1,0)</f>
        <v>tbd_DIT_GDD_TRD RDP CHBS</v>
      </c>
      <c r="AA592" s="1" t="s">
        <v>131</v>
      </c>
      <c r="AB592" s="1" t="s">
        <v>529</v>
      </c>
      <c r="AC592" s="1" t="s">
        <v>159</v>
      </c>
      <c r="AD592" s="1" t="e">
        <f>VLOOKUP($A592,'[1]Sheet 1'!$A:$AN,AD$1,0)</f>
        <v>#N/A</v>
      </c>
      <c r="AE592" s="1" t="e">
        <f>VLOOKUP($A592,'[1]Sheet 1'!$A:$AN,AE$1,0)</f>
        <v>#N/A</v>
      </c>
      <c r="AF592" s="1" t="s">
        <v>137</v>
      </c>
      <c r="AG592" s="1" t="e">
        <f>VLOOKUP($A592,'[1]Sheet 1'!$A:$AN,AG$1,0)</f>
        <v>#N/A</v>
      </c>
      <c r="AH592" s="1" t="e">
        <f>VLOOKUP($A592,'[1]Sheet 1'!$A:$AN,AH$1,0)</f>
        <v>#N/A</v>
      </c>
      <c r="AI592" s="1" t="e">
        <f>VLOOKUP($A592,'[1]Sheet 1'!$A:$AN,AI$1,0)</f>
        <v>#N/A</v>
      </c>
      <c r="AJ592" s="1" t="e">
        <f>VLOOKUP($A592,'[1]Sheet 1'!$A:$AN,AJ$1,0)</f>
        <v>#N/A</v>
      </c>
      <c r="AK592" s="1" t="e">
        <f>VLOOKUP($A592,'[1]Sheet 1'!$A:$AN,AK$1,0)</f>
        <v>#REF!</v>
      </c>
      <c r="AL592" s="1" t="e">
        <f>VLOOKUP($A592,'[1]Sheet 1'!$A:$AN,AL$1,0)</f>
        <v>#REF!</v>
      </c>
      <c r="AM592" s="1" t="e">
        <f>VLOOKUP($A592,'[1]Sheet 1'!$A:$AN,AM$1,0)</f>
        <v>#REF!</v>
      </c>
      <c r="AN592" s="1" t="e">
        <f>VLOOKUP($A592,'[1]Sheet 1'!$A:$AN,AN$1,0)</f>
        <v>#REF!</v>
      </c>
      <c r="AO592" s="22" t="s">
        <v>2440</v>
      </c>
      <c r="AW592" s="1" t="s">
        <v>141</v>
      </c>
      <c r="AZ592" s="22" t="s">
        <v>2439</v>
      </c>
      <c r="BA592" s="1" t="s">
        <v>2441</v>
      </c>
      <c r="BB592" s="1" t="s">
        <v>151</v>
      </c>
      <c r="BD592" s="1" t="s">
        <v>466</v>
      </c>
      <c r="BF592" s="1" t="s">
        <v>258</v>
      </c>
      <c r="BG592" s="1" t="s">
        <v>152</v>
      </c>
      <c r="BH592" s="1" t="s">
        <v>152</v>
      </c>
      <c r="BI592" s="23">
        <v>44378</v>
      </c>
      <c r="BJ592" s="23">
        <v>44439</v>
      </c>
      <c r="CD592" s="29">
        <v>12400</v>
      </c>
      <c r="CU592" s="29">
        <v>12400</v>
      </c>
      <c r="CW592" s="29">
        <v>7100</v>
      </c>
      <c r="CX592" s="29">
        <v>5300</v>
      </c>
      <c r="DB592" s="29">
        <v>12400</v>
      </c>
      <c r="DF592" s="22" t="s">
        <v>1068</v>
      </c>
      <c r="DJ592" s="22" t="s">
        <v>1068</v>
      </c>
    </row>
    <row r="593" ht="14" customHeight="1" spans="1:135">
      <c r="A593" s="1">
        <v>15475</v>
      </c>
      <c r="B593" s="1" t="s">
        <v>2442</v>
      </c>
      <c r="C593" s="1" t="s">
        <v>2443</v>
      </c>
      <c r="D593" s="1" t="s">
        <v>893</v>
      </c>
      <c r="E593" s="1" t="s">
        <v>127</v>
      </c>
      <c r="F593" s="1" t="s">
        <v>277</v>
      </c>
      <c r="G593" s="1" t="s">
        <v>894</v>
      </c>
      <c r="H593" s="1">
        <v>0</v>
      </c>
      <c r="I593" s="1">
        <v>0</v>
      </c>
      <c r="J593" s="1">
        <v>0</v>
      </c>
      <c r="K593" s="7">
        <f t="shared" si="216"/>
        <v>508437.38</v>
      </c>
      <c r="L593" s="7">
        <f t="shared" si="217"/>
        <v>3604175.9</v>
      </c>
      <c r="M593" s="1">
        <f t="shared" si="218"/>
        <v>0</v>
      </c>
      <c r="N593" s="13">
        <f t="shared" si="219"/>
        <v>4.86306209</v>
      </c>
      <c r="P593" s="1">
        <f t="shared" si="220"/>
        <v>0</v>
      </c>
      <c r="Q593" s="1">
        <f>SUM(Q594:Q595)</f>
        <v>6.6417</v>
      </c>
      <c r="S593" s="1" t="s">
        <v>130</v>
      </c>
      <c r="T593" s="1" t="str">
        <f>VLOOKUP($A593,'[1]Sheet 1'!$A:$AN,T$1,0)</f>
        <v>No</v>
      </c>
      <c r="U593" s="1" t="s">
        <v>466</v>
      </c>
      <c r="V593" s="1" t="s">
        <v>132</v>
      </c>
      <c r="W593" s="1" t="s">
        <v>569</v>
      </c>
      <c r="X593" s="1" t="s">
        <v>537</v>
      </c>
      <c r="Y593" s="1" t="str">
        <f>VLOOKUP($A593,'[1]Sheet 1'!$A:$AN,Y$1,0)</f>
        <v>Strategy Approved</v>
      </c>
      <c r="Z593" s="1" t="str">
        <f>VLOOKUP($A593,'[1]Sheet 1'!$A:$AN,Z$1,0)</f>
        <v>SONAR</v>
      </c>
      <c r="AA593" s="1" t="s">
        <v>466</v>
      </c>
      <c r="AB593" s="1" t="s">
        <v>529</v>
      </c>
      <c r="AC593" s="1" t="s">
        <v>588</v>
      </c>
      <c r="AD593" s="1" t="str">
        <f>VLOOKUP($A593,'[1]Sheet 1'!$A:$AN,AD$1,0)</f>
        <v>2020 End</v>
      </c>
      <c r="AE593" s="1" t="str">
        <f>VLOOKUP($A593,'[1]Sheet 1'!$A:$AN,AE$1,0)</f>
        <v>SONAR - Available in Horizon</v>
      </c>
      <c r="AF593" s="1" t="s">
        <v>137</v>
      </c>
      <c r="AG593" s="1" t="str">
        <f>VLOOKUP($A593,'[1]Sheet 1'!$A:$AN,AG$1,0)</f>
        <v>Data Science &amp; Artificial Intelligence</v>
      </c>
      <c r="AH593" s="1">
        <f>VLOOKUP($A593,'[1]Sheet 1'!$A:$AN,AH$1,0)</f>
        <v>0</v>
      </c>
      <c r="AI593" s="1" t="str">
        <f>VLOOKUP($A593,'[1]Sheet 1'!$A:$AN,AI$1,0)</f>
        <v>pan-GDD</v>
      </c>
      <c r="AJ593" s="1" t="str">
        <f>VLOOKUP($A593,'[1]Sheet 1'!$A:$AN,AJ$1,0)</f>
        <v>Digital Enablement</v>
      </c>
      <c r="AK593" s="1" t="e">
        <f>VLOOKUP($A593,'[1]Sheet 1'!$A:$AN,AK$1,0)</f>
        <v>#REF!</v>
      </c>
      <c r="AL593" s="1" t="e">
        <f>VLOOKUP($A593,'[1]Sheet 1'!$A:$AN,AL$1,0)</f>
        <v>#REF!</v>
      </c>
      <c r="AM593" s="1" t="e">
        <f>VLOOKUP($A593,'[1]Sheet 1'!$A:$AN,AM$1,0)</f>
        <v>#REF!</v>
      </c>
      <c r="AN593" s="1" t="e">
        <f>VLOOKUP($A593,'[1]Sheet 1'!$A:$AN,AN$1,0)</f>
        <v>#REF!</v>
      </c>
      <c r="AO593" s="22" t="s">
        <v>2443</v>
      </c>
      <c r="AQ593" s="22" t="s">
        <v>2442</v>
      </c>
      <c r="AR593" s="1" t="s">
        <v>250</v>
      </c>
      <c r="AS593" s="1" t="s">
        <v>139</v>
      </c>
      <c r="AT593" s="1" t="s">
        <v>132</v>
      </c>
      <c r="AU593" s="1" t="s">
        <v>537</v>
      </c>
      <c r="AV593" s="1" t="s">
        <v>140</v>
      </c>
      <c r="AW593" s="1" t="s">
        <v>172</v>
      </c>
      <c r="AX593" s="1" t="s">
        <v>173</v>
      </c>
      <c r="AY593" s="22" t="s">
        <v>2444</v>
      </c>
      <c r="BI593" s="23">
        <v>43444</v>
      </c>
      <c r="BJ593" s="23">
        <v>44904</v>
      </c>
      <c r="BK593" s="1">
        <f t="shared" ref="BK593:CS593" si="221">SUM(BK594:BK595)</f>
        <v>0</v>
      </c>
      <c r="BL593" s="1">
        <f t="shared" si="221"/>
        <v>0</v>
      </c>
      <c r="BM593" s="29">
        <f t="shared" si="221"/>
        <v>1258886.19</v>
      </c>
      <c r="BN593" s="1">
        <f t="shared" si="221"/>
        <v>0</v>
      </c>
      <c r="BO593" s="29">
        <f t="shared" si="221"/>
        <v>1258886.19</v>
      </c>
      <c r="BP593" s="29">
        <f t="shared" si="221"/>
        <v>85792.86</v>
      </c>
      <c r="BQ593" s="29">
        <f t="shared" si="221"/>
        <v>112501.28</v>
      </c>
      <c r="BR593" s="29">
        <f t="shared" si="221"/>
        <v>129740.7</v>
      </c>
      <c r="BS593" s="29">
        <f t="shared" si="221"/>
        <v>84955.37</v>
      </c>
      <c r="BT593" s="29">
        <f t="shared" si="221"/>
        <v>95447.17</v>
      </c>
      <c r="BU593" s="29">
        <f t="shared" si="221"/>
        <v>0</v>
      </c>
      <c r="BV593" s="29">
        <f t="shared" si="221"/>
        <v>0</v>
      </c>
      <c r="BW593" s="29">
        <f t="shared" si="221"/>
        <v>0</v>
      </c>
      <c r="BX593" s="29">
        <f t="shared" si="221"/>
        <v>0</v>
      </c>
      <c r="BY593" s="29">
        <f t="shared" si="221"/>
        <v>0</v>
      </c>
      <c r="BZ593" s="29">
        <f t="shared" si="221"/>
        <v>0</v>
      </c>
      <c r="CA593" s="29">
        <f t="shared" si="221"/>
        <v>0</v>
      </c>
      <c r="CB593" s="1">
        <f t="shared" si="221"/>
        <v>0</v>
      </c>
      <c r="CC593" s="29">
        <f t="shared" si="221"/>
        <v>508437.38</v>
      </c>
      <c r="CD593" s="29">
        <f t="shared" si="221"/>
        <v>992883</v>
      </c>
      <c r="CE593" s="29">
        <f t="shared" si="221"/>
        <v>1305646</v>
      </c>
      <c r="CF593" s="29">
        <f t="shared" si="221"/>
        <v>1305646.9</v>
      </c>
      <c r="CG593" s="1">
        <f t="shared" si="221"/>
        <v>0</v>
      </c>
      <c r="CH593" s="1">
        <f t="shared" si="221"/>
        <v>0</v>
      </c>
      <c r="CI593" s="1">
        <f t="shared" si="221"/>
        <v>0</v>
      </c>
      <c r="CJ593" s="1">
        <f t="shared" si="221"/>
        <v>0</v>
      </c>
      <c r="CK593" s="1">
        <f t="shared" si="221"/>
        <v>0</v>
      </c>
      <c r="CL593" s="1">
        <f t="shared" si="221"/>
        <v>0</v>
      </c>
      <c r="CM593" s="1">
        <f t="shared" si="221"/>
        <v>0</v>
      </c>
      <c r="CN593" s="1">
        <f t="shared" si="221"/>
        <v>0</v>
      </c>
      <c r="CO593" s="1">
        <f t="shared" si="221"/>
        <v>0</v>
      </c>
      <c r="CP593" s="1">
        <f t="shared" si="221"/>
        <v>0</v>
      </c>
      <c r="CQ593" s="1">
        <f t="shared" si="221"/>
        <v>0</v>
      </c>
      <c r="CR593" s="1">
        <f t="shared" si="221"/>
        <v>0</v>
      </c>
      <c r="CS593" s="1">
        <f t="shared" si="221"/>
        <v>0</v>
      </c>
      <c r="CT593" s="1" t="s">
        <v>188</v>
      </c>
      <c r="CU593" s="29">
        <f t="shared" ref="CU593:DB593" si="222">SUM(CU594:CU595)</f>
        <v>3604175.9</v>
      </c>
      <c r="CV593" s="29">
        <f t="shared" si="222"/>
        <v>328034.84</v>
      </c>
      <c r="CW593" s="29">
        <f t="shared" si="222"/>
        <v>311912.54</v>
      </c>
      <c r="CX593" s="29">
        <f t="shared" si="222"/>
        <v>393060.6</v>
      </c>
      <c r="CY593" s="29">
        <f t="shared" si="222"/>
        <v>468312.4</v>
      </c>
      <c r="CZ593" s="29">
        <f t="shared" si="222"/>
        <v>1650436.3</v>
      </c>
      <c r="DA593" s="29">
        <f t="shared" si="222"/>
        <v>4944929.2</v>
      </c>
      <c r="DB593" s="29">
        <f t="shared" si="222"/>
        <v>4863062.09</v>
      </c>
      <c r="DE593" s="22" t="s">
        <v>893</v>
      </c>
      <c r="DI593" s="22" t="s">
        <v>2445</v>
      </c>
      <c r="DK593" s="1">
        <f t="shared" ref="DK593:EE593" si="223">SUM(DK594:DK595)</f>
        <v>0</v>
      </c>
      <c r="DL593" s="1">
        <f t="shared" si="223"/>
        <v>0</v>
      </c>
      <c r="DM593" s="1">
        <f t="shared" si="223"/>
        <v>0</v>
      </c>
      <c r="DN593" s="1">
        <f t="shared" si="223"/>
        <v>0</v>
      </c>
      <c r="DO593" s="1">
        <f t="shared" si="223"/>
        <v>0</v>
      </c>
      <c r="DP593" s="1">
        <f t="shared" si="223"/>
        <v>0</v>
      </c>
      <c r="DQ593" s="1">
        <f t="shared" si="223"/>
        <v>0</v>
      </c>
      <c r="DR593" s="1">
        <f t="shared" si="223"/>
        <v>0</v>
      </c>
      <c r="DS593" s="1">
        <f t="shared" si="223"/>
        <v>0</v>
      </c>
      <c r="DT593" s="1">
        <f t="shared" si="223"/>
        <v>0</v>
      </c>
      <c r="DU593" s="1">
        <f t="shared" si="223"/>
        <v>0</v>
      </c>
      <c r="DV593" s="1">
        <f t="shared" si="223"/>
        <v>0</v>
      </c>
      <c r="DW593" s="1">
        <f t="shared" si="223"/>
        <v>0</v>
      </c>
      <c r="DX593" s="1">
        <f t="shared" si="223"/>
        <v>0</v>
      </c>
      <c r="DY593" s="1">
        <f t="shared" si="223"/>
        <v>0</v>
      </c>
      <c r="DZ593" s="1">
        <f t="shared" si="223"/>
        <v>0</v>
      </c>
      <c r="EA593" s="1">
        <f t="shared" si="223"/>
        <v>0</v>
      </c>
      <c r="EB593" s="1">
        <f t="shared" si="223"/>
        <v>0</v>
      </c>
      <c r="EC593" s="1">
        <f t="shared" si="223"/>
        <v>0</v>
      </c>
      <c r="ED593" s="1">
        <f t="shared" si="223"/>
        <v>0</v>
      </c>
      <c r="EE593" s="1">
        <f t="shared" si="223"/>
        <v>0</v>
      </c>
    </row>
    <row r="594" ht="14" hidden="1" customHeight="1" spans="1:114">
      <c r="A594" s="1" t="s">
        <v>2446</v>
      </c>
      <c r="B594" s="1" t="s">
        <v>2442</v>
      </c>
      <c r="C594" s="1" t="s">
        <v>2443</v>
      </c>
      <c r="D594" s="1" t="s">
        <v>893</v>
      </c>
      <c r="E594" s="1" t="s">
        <v>149</v>
      </c>
      <c r="F594" s="1" t="s">
        <v>277</v>
      </c>
      <c r="G594" s="1" t="s">
        <v>894</v>
      </c>
      <c r="H594" s="1" t="s">
        <v>2447</v>
      </c>
      <c r="I594" s="1">
        <v>1.6362758750002</v>
      </c>
      <c r="J594" s="1">
        <v>0</v>
      </c>
      <c r="K594" s="1">
        <f t="shared" si="216"/>
        <v>-13394.49</v>
      </c>
      <c r="L594" s="7">
        <f t="shared" si="217"/>
        <v>0</v>
      </c>
      <c r="M594" s="1">
        <f t="shared" si="218"/>
        <v>0</v>
      </c>
      <c r="N594" s="13">
        <f t="shared" si="219"/>
        <v>0.73705432</v>
      </c>
      <c r="P594" s="1">
        <f t="shared" si="220"/>
        <v>0</v>
      </c>
      <c r="Q594" s="1">
        <v>0</v>
      </c>
      <c r="S594" s="1" t="s">
        <v>130</v>
      </c>
      <c r="T594" s="1" t="str">
        <f>VLOOKUP($A594,'[1]Sheet 1'!$A:$AN,T$1,0)</f>
        <v>No</v>
      </c>
      <c r="U594" s="1" t="s">
        <v>466</v>
      </c>
      <c r="V594" s="1" t="s">
        <v>132</v>
      </c>
      <c r="W594" s="1" t="s">
        <v>569</v>
      </c>
      <c r="X594" s="1" t="s">
        <v>537</v>
      </c>
      <c r="Y594" s="1" t="str">
        <f>VLOOKUP($A594,'[1]Sheet 1'!$A:$AN,Y$1,0)</f>
        <v>Strategy Approved</v>
      </c>
      <c r="Z594" s="1" t="str">
        <f>VLOOKUP($A594,'[1]Sheet 1'!$A:$AN,Z$1,0)</f>
        <v>SONAR Phase 1</v>
      </c>
      <c r="AA594" s="1" t="s">
        <v>466</v>
      </c>
      <c r="AB594" s="1" t="s">
        <v>529</v>
      </c>
      <c r="AC594" s="1" t="s">
        <v>588</v>
      </c>
      <c r="AD594" s="1" t="str">
        <f>VLOOKUP($A594,'[1]Sheet 1'!$A:$AN,AD$1,0)</f>
        <v>2020 End</v>
      </c>
      <c r="AE594" s="1" t="str">
        <f>VLOOKUP($A594,'[1]Sheet 1'!$A:$AN,AE$1,0)</f>
        <v>SONAR - Available in Horizon</v>
      </c>
      <c r="AF594" s="1" t="s">
        <v>137</v>
      </c>
      <c r="AG594" s="1" t="str">
        <f>VLOOKUP($A594,'[1]Sheet 1'!$A:$AN,AG$1,0)</f>
        <v>Data Science &amp; Artificial Intelligence</v>
      </c>
      <c r="AH594" s="1">
        <f>VLOOKUP($A594,'[1]Sheet 1'!$A:$AN,AH$1,0)</f>
        <v>0</v>
      </c>
      <c r="AI594" s="1" t="str">
        <f>VLOOKUP($A594,'[1]Sheet 1'!$A:$AN,AI$1,0)</f>
        <v>pan-GDD</v>
      </c>
      <c r="AJ594" s="1" t="str">
        <f>VLOOKUP($A594,'[1]Sheet 1'!$A:$AN,AJ$1,0)</f>
        <v>Digital Enablement</v>
      </c>
      <c r="AK594" s="1" t="e">
        <f>VLOOKUP($A594,'[1]Sheet 1'!$A:$AN,AK$1,0)</f>
        <v>#REF!</v>
      </c>
      <c r="AL594" s="1" t="e">
        <f>VLOOKUP($A594,'[1]Sheet 1'!$A:$AN,AL$1,0)</f>
        <v>#REF!</v>
      </c>
      <c r="AM594" s="1" t="e">
        <f>VLOOKUP($A594,'[1]Sheet 1'!$A:$AN,AM$1,0)</f>
        <v>#REF!</v>
      </c>
      <c r="AN594" s="1" t="e">
        <f>VLOOKUP($A594,'[1]Sheet 1'!$A:$AN,AN$1,0)</f>
        <v>#REF!</v>
      </c>
      <c r="AO594" s="22" t="s">
        <v>2448</v>
      </c>
      <c r="AW594" s="1" t="s">
        <v>172</v>
      </c>
      <c r="AZ594" s="22" t="s">
        <v>2447</v>
      </c>
      <c r="BA594" s="1" t="s">
        <v>2448</v>
      </c>
      <c r="BB594" s="1" t="s">
        <v>900</v>
      </c>
      <c r="BC594" s="1" t="s">
        <v>537</v>
      </c>
      <c r="BD594" s="1" t="s">
        <v>466</v>
      </c>
      <c r="BE594" s="22" t="s">
        <v>2449</v>
      </c>
      <c r="BF594" s="1" t="s">
        <v>258</v>
      </c>
      <c r="BG594" s="1" t="s">
        <v>152</v>
      </c>
      <c r="BH594" s="1" t="s">
        <v>152</v>
      </c>
      <c r="BI594" s="23">
        <v>43444</v>
      </c>
      <c r="BJ594" s="23">
        <v>43830</v>
      </c>
      <c r="BM594" s="29">
        <v>737054.32</v>
      </c>
      <c r="BO594" s="29">
        <v>737054.32</v>
      </c>
      <c r="BP594" s="29">
        <v>-13888.33</v>
      </c>
      <c r="BQ594" s="29">
        <v>493.84</v>
      </c>
      <c r="CC594" s="29">
        <v>-13394.49</v>
      </c>
      <c r="CV594" s="29">
        <v>-13394.49</v>
      </c>
      <c r="DA594" s="29">
        <v>683200</v>
      </c>
      <c r="DB594" s="29">
        <v>737054.32</v>
      </c>
      <c r="DF594" s="22" t="s">
        <v>2450</v>
      </c>
      <c r="DJ594" s="22" t="s">
        <v>2450</v>
      </c>
    </row>
    <row r="595" ht="14" hidden="1" customHeight="1" spans="1:114">
      <c r="A595" s="1" t="s">
        <v>2451</v>
      </c>
      <c r="B595" s="1" t="s">
        <v>2442</v>
      </c>
      <c r="C595" s="1" t="s">
        <v>2443</v>
      </c>
      <c r="D595" s="1" t="s">
        <v>893</v>
      </c>
      <c r="E595" s="1" t="s">
        <v>149</v>
      </c>
      <c r="F595" s="1" t="s">
        <v>277</v>
      </c>
      <c r="G595" s="1" t="s">
        <v>894</v>
      </c>
      <c r="H595" s="1" t="s">
        <v>2452</v>
      </c>
      <c r="I595" s="1">
        <v>0</v>
      </c>
      <c r="J595" s="1">
        <v>0</v>
      </c>
      <c r="K595" s="1">
        <f t="shared" si="216"/>
        <v>521831.87</v>
      </c>
      <c r="L595" s="7">
        <f t="shared" si="217"/>
        <v>3604175.9</v>
      </c>
      <c r="M595" s="1">
        <f t="shared" si="218"/>
        <v>0</v>
      </c>
      <c r="N595" s="13">
        <f t="shared" si="219"/>
        <v>4.12600777</v>
      </c>
      <c r="P595" s="1">
        <f t="shared" si="220"/>
        <v>0</v>
      </c>
      <c r="Q595" s="1">
        <v>6.6417</v>
      </c>
      <c r="S595" s="1" t="s">
        <v>130</v>
      </c>
      <c r="T595" s="1" t="str">
        <f>VLOOKUP($A595,'[1]Sheet 1'!$A:$AN,T$1,0)</f>
        <v>No</v>
      </c>
      <c r="U595" s="1" t="s">
        <v>466</v>
      </c>
      <c r="V595" s="1" t="s">
        <v>132</v>
      </c>
      <c r="W595" s="1" t="s">
        <v>569</v>
      </c>
      <c r="X595" s="1" t="s">
        <v>537</v>
      </c>
      <c r="Y595" s="1" t="str">
        <f>VLOOKUP($A595,'[1]Sheet 1'!$A:$AN,Y$1,0)</f>
        <v>Strategy Approved</v>
      </c>
      <c r="Z595" s="1" t="str">
        <f>VLOOKUP($A595,'[1]Sheet 1'!$A:$AN,Z$1,0)</f>
        <v>SONAR Phase 2</v>
      </c>
      <c r="AA595" s="1" t="s">
        <v>466</v>
      </c>
      <c r="AB595" s="1" t="s">
        <v>529</v>
      </c>
      <c r="AC595" s="1" t="s">
        <v>588</v>
      </c>
      <c r="AD595" s="1" t="str">
        <f>VLOOKUP($A595,'[1]Sheet 1'!$A:$AN,AD$1,0)</f>
        <v>2021 New Proposal</v>
      </c>
      <c r="AE595" s="1" t="str">
        <f>VLOOKUP($A595,'[1]Sheet 1'!$A:$AN,AE$1,0)</f>
        <v>SONAR - Available in Horizon</v>
      </c>
      <c r="AF595" s="1" t="s">
        <v>137</v>
      </c>
      <c r="AG595" s="1" t="str">
        <f>VLOOKUP($A595,'[1]Sheet 1'!$A:$AN,AG$1,0)</f>
        <v>Data Science &amp; Artificial Intelligence</v>
      </c>
      <c r="AH595" s="1">
        <f>VLOOKUP($A595,'[1]Sheet 1'!$A:$AN,AH$1,0)</f>
        <v>0</v>
      </c>
      <c r="AI595" s="1" t="str">
        <f>VLOOKUP($A595,'[1]Sheet 1'!$A:$AN,AI$1,0)</f>
        <v>pan-GDD</v>
      </c>
      <c r="AJ595" s="1" t="str">
        <f>VLOOKUP($A595,'[1]Sheet 1'!$A:$AN,AJ$1,0)</f>
        <v>Digital Enablement</v>
      </c>
      <c r="AK595" s="1" t="e">
        <f>VLOOKUP($A595,'[1]Sheet 1'!$A:$AN,AK$1,0)</f>
        <v>#REF!</v>
      </c>
      <c r="AL595" s="1" t="e">
        <f>VLOOKUP($A595,'[1]Sheet 1'!$A:$AN,AL$1,0)</f>
        <v>#REF!</v>
      </c>
      <c r="AM595" s="1" t="e">
        <f>VLOOKUP($A595,'[1]Sheet 1'!$A:$AN,AM$1,0)</f>
        <v>#REF!</v>
      </c>
      <c r="AN595" s="1" t="e">
        <f>VLOOKUP($A595,'[1]Sheet 1'!$A:$AN,AN$1,0)</f>
        <v>#REF!</v>
      </c>
      <c r="AO595" s="22" t="s">
        <v>2453</v>
      </c>
      <c r="AW595" s="1" t="s">
        <v>172</v>
      </c>
      <c r="AZ595" s="22" t="s">
        <v>2452</v>
      </c>
      <c r="BA595" s="1" t="s">
        <v>2453</v>
      </c>
      <c r="BB595" s="1" t="s">
        <v>900</v>
      </c>
      <c r="BC595" s="1" t="s">
        <v>537</v>
      </c>
      <c r="BD595" s="1" t="s">
        <v>466</v>
      </c>
      <c r="BF595" s="1" t="s">
        <v>258</v>
      </c>
      <c r="BG595" s="1" t="s">
        <v>152</v>
      </c>
      <c r="BH595" s="1" t="s">
        <v>152</v>
      </c>
      <c r="BI595" s="23">
        <v>44137</v>
      </c>
      <c r="BJ595" s="23">
        <v>44904</v>
      </c>
      <c r="BM595" s="29">
        <v>521831.87</v>
      </c>
      <c r="BO595" s="29">
        <v>521831.87</v>
      </c>
      <c r="BP595" s="29">
        <v>99681.19</v>
      </c>
      <c r="BQ595" s="29">
        <v>112007.44</v>
      </c>
      <c r="BR595" s="29">
        <v>129740.7</v>
      </c>
      <c r="BS595" s="29">
        <v>84955.37</v>
      </c>
      <c r="BT595" s="29">
        <v>95447.17</v>
      </c>
      <c r="BU595" s="29"/>
      <c r="BV595" s="29"/>
      <c r="BW595" s="29"/>
      <c r="BX595" s="29"/>
      <c r="BY595" s="29"/>
      <c r="BZ595" s="29"/>
      <c r="CA595" s="29"/>
      <c r="CC595" s="29">
        <v>521831.87</v>
      </c>
      <c r="CD595" s="29">
        <v>992883</v>
      </c>
      <c r="CE595" s="29">
        <v>1305646</v>
      </c>
      <c r="CF595" s="29">
        <v>1305646.9</v>
      </c>
      <c r="CU595" s="29">
        <v>3604175.9</v>
      </c>
      <c r="CV595" s="29">
        <v>341429.33</v>
      </c>
      <c r="CW595" s="29">
        <v>311912.54</v>
      </c>
      <c r="CX595" s="29">
        <v>393060.6</v>
      </c>
      <c r="CY595" s="29">
        <v>468312.4</v>
      </c>
      <c r="CZ595" s="29">
        <v>1650436.3</v>
      </c>
      <c r="DA595" s="29">
        <v>4261729.2</v>
      </c>
      <c r="DB595" s="29">
        <v>4126007.77</v>
      </c>
      <c r="DF595" s="22" t="s">
        <v>2450</v>
      </c>
      <c r="DJ595" s="22" t="s">
        <v>2450</v>
      </c>
    </row>
    <row r="596" ht="14" customHeight="1" spans="1:135">
      <c r="A596" s="1">
        <v>15438</v>
      </c>
      <c r="B596" s="1" t="s">
        <v>2454</v>
      </c>
      <c r="C596" s="1" t="s">
        <v>2455</v>
      </c>
      <c r="D596" s="1" t="s">
        <v>470</v>
      </c>
      <c r="E596" s="1" t="s">
        <v>127</v>
      </c>
      <c r="F596" s="1" t="s">
        <v>277</v>
      </c>
      <c r="G596" s="1" t="s">
        <v>157</v>
      </c>
      <c r="H596" s="1">
        <v>0</v>
      </c>
      <c r="I596" s="1">
        <v>0</v>
      </c>
      <c r="J596" s="1">
        <v>0</v>
      </c>
      <c r="K596" s="7">
        <f t="shared" si="216"/>
        <v>113624.5</v>
      </c>
      <c r="L596" s="7">
        <f t="shared" si="217"/>
        <v>300000</v>
      </c>
      <c r="M596" s="1">
        <f t="shared" si="218"/>
        <v>0.0227</v>
      </c>
      <c r="N596" s="13">
        <f t="shared" si="219"/>
        <v>0.75436618</v>
      </c>
      <c r="P596" s="1">
        <f t="shared" si="220"/>
        <v>0</v>
      </c>
      <c r="Q596" s="1">
        <f>SUM(Q597:Q598)</f>
        <v>0</v>
      </c>
      <c r="S596" s="1" t="s">
        <v>130</v>
      </c>
      <c r="T596" s="1" t="str">
        <f>VLOOKUP($A596,'[1]Sheet 1'!$A:$AN,T$1,0)</f>
        <v>No</v>
      </c>
      <c r="U596" s="1" t="s">
        <v>131</v>
      </c>
      <c r="V596" s="1" t="s">
        <v>158</v>
      </c>
      <c r="W596" s="1" t="s">
        <v>158</v>
      </c>
      <c r="X596" s="1" t="s">
        <v>537</v>
      </c>
      <c r="Y596" s="1" t="str">
        <f>VLOOKUP($A596,'[1]Sheet 1'!$A:$AN,Y$1,0)</f>
        <v>Strategy Approved</v>
      </c>
      <c r="Z596" s="1" t="str">
        <f>VLOOKUP($A596,'[1]Sheet 1'!$A:$AN,Z$1,0)</f>
        <v>Origin 2.0 (2019)</v>
      </c>
      <c r="AA596" s="1" t="s">
        <v>131</v>
      </c>
      <c r="AB596" s="1" t="s">
        <v>529</v>
      </c>
      <c r="AC596" s="1" t="s">
        <v>159</v>
      </c>
      <c r="AD596" s="1" t="str">
        <f>VLOOKUP($A596,'[1]Sheet 1'!$A:$AN,AD$1,0)</f>
        <v>2020 End</v>
      </c>
      <c r="AE596" s="1" t="str">
        <f>VLOOKUP($A596,'[1]Sheet 1'!$A:$AN,AE$1,0)</f>
        <v>SONAR - Available in Horizon</v>
      </c>
      <c r="AF596" s="1" t="s">
        <v>158</v>
      </c>
      <c r="AG596" s="1" t="str">
        <f>VLOOKUP($A596,'[1]Sheet 1'!$A:$AN,AG$1,0)</f>
        <v>Operational Necessity</v>
      </c>
      <c r="AH596" s="1">
        <f>VLOOKUP($A596,'[1]Sheet 1'!$A:$AN,AH$1,0)</f>
        <v>0</v>
      </c>
      <c r="AI596" s="1" t="str">
        <f>VLOOKUP($A596,'[1]Sheet 1'!$A:$AN,AI$1,0)</f>
        <v>Clinical Development</v>
      </c>
      <c r="AJ596" s="1" t="str">
        <f>VLOOKUP($A596,'[1]Sheet 1'!$A:$AN,AJ$1,0)</f>
        <v>Clinical Data Collection and Mgmt</v>
      </c>
      <c r="AK596" s="1" t="e">
        <f>VLOOKUP($A596,'[1]Sheet 1'!$A:$AN,AK$1,0)</f>
        <v>#REF!</v>
      </c>
      <c r="AL596" s="1" t="e">
        <f>VLOOKUP($A596,'[1]Sheet 1'!$A:$AN,AL$1,0)</f>
        <v>#REF!</v>
      </c>
      <c r="AM596" s="1" t="e">
        <f>VLOOKUP($A596,'[1]Sheet 1'!$A:$AN,AM$1,0)</f>
        <v>#REF!</v>
      </c>
      <c r="AN596" s="1" t="e">
        <f>VLOOKUP($A596,'[1]Sheet 1'!$A:$AN,AN$1,0)</f>
        <v>#REF!</v>
      </c>
      <c r="AO596" s="22" t="s">
        <v>2455</v>
      </c>
      <c r="AQ596" s="22" t="s">
        <v>2454</v>
      </c>
      <c r="AR596" s="1" t="s">
        <v>250</v>
      </c>
      <c r="AS596" s="1" t="s">
        <v>139</v>
      </c>
      <c r="AT596" s="1" t="s">
        <v>158</v>
      </c>
      <c r="AU596" s="1" t="s">
        <v>537</v>
      </c>
      <c r="AV596" s="1" t="s">
        <v>140</v>
      </c>
      <c r="AW596" s="1" t="s">
        <v>172</v>
      </c>
      <c r="AX596" s="1" t="s">
        <v>173</v>
      </c>
      <c r="AY596" s="22" t="s">
        <v>2456</v>
      </c>
      <c r="BI596" s="23">
        <v>43479</v>
      </c>
      <c r="BJ596" s="23">
        <v>44561</v>
      </c>
      <c r="BK596" s="24">
        <f t="shared" ref="BK596:CS596" si="224">SUM(BK597:BK598)</f>
        <v>27.4</v>
      </c>
      <c r="BL596" s="24">
        <f t="shared" si="224"/>
        <v>0</v>
      </c>
      <c r="BM596" s="29">
        <f t="shared" si="224"/>
        <v>454366.18</v>
      </c>
      <c r="BN596" s="24">
        <f t="shared" si="224"/>
        <v>0</v>
      </c>
      <c r="BO596" s="29">
        <f t="shared" si="224"/>
        <v>454366.18</v>
      </c>
      <c r="BP596" s="29">
        <f t="shared" si="224"/>
        <v>14570.64</v>
      </c>
      <c r="BQ596" s="29">
        <f t="shared" si="224"/>
        <v>69921.03</v>
      </c>
      <c r="BR596" s="29">
        <f t="shared" si="224"/>
        <v>14726.92</v>
      </c>
      <c r="BS596" s="29">
        <f t="shared" si="224"/>
        <v>20317.1</v>
      </c>
      <c r="BT596" s="29">
        <f t="shared" si="224"/>
        <v>-5911.19</v>
      </c>
      <c r="BU596" s="29">
        <f t="shared" si="224"/>
        <v>0</v>
      </c>
      <c r="BV596" s="29">
        <f t="shared" si="224"/>
        <v>0</v>
      </c>
      <c r="BW596" s="29">
        <f t="shared" si="224"/>
        <v>0</v>
      </c>
      <c r="BX596" s="29">
        <f t="shared" si="224"/>
        <v>0</v>
      </c>
      <c r="BY596" s="29">
        <f t="shared" si="224"/>
        <v>0</v>
      </c>
      <c r="BZ596" s="29">
        <f t="shared" si="224"/>
        <v>0</v>
      </c>
      <c r="CA596" s="29">
        <f t="shared" si="224"/>
        <v>0</v>
      </c>
      <c r="CB596" s="24">
        <f t="shared" si="224"/>
        <v>0</v>
      </c>
      <c r="CC596" s="29">
        <f t="shared" si="224"/>
        <v>113624.5</v>
      </c>
      <c r="CD596" s="29">
        <f t="shared" si="224"/>
        <v>300000</v>
      </c>
      <c r="CE596" s="24">
        <f t="shared" si="224"/>
        <v>0</v>
      </c>
      <c r="CF596" s="24">
        <f t="shared" si="224"/>
        <v>0</v>
      </c>
      <c r="CG596" s="24">
        <f t="shared" si="224"/>
        <v>0</v>
      </c>
      <c r="CH596" s="24">
        <f t="shared" si="224"/>
        <v>0</v>
      </c>
      <c r="CI596" s="24">
        <f t="shared" si="224"/>
        <v>0</v>
      </c>
      <c r="CJ596" s="24">
        <f t="shared" si="224"/>
        <v>0</v>
      </c>
      <c r="CK596" s="24">
        <f t="shared" si="224"/>
        <v>0</v>
      </c>
      <c r="CL596" s="24">
        <f t="shared" si="224"/>
        <v>0</v>
      </c>
      <c r="CM596" s="24">
        <f t="shared" si="224"/>
        <v>0</v>
      </c>
      <c r="CN596" s="24">
        <f t="shared" si="224"/>
        <v>0</v>
      </c>
      <c r="CO596" s="24">
        <f t="shared" si="224"/>
        <v>0</v>
      </c>
      <c r="CP596" s="24">
        <f t="shared" si="224"/>
        <v>0</v>
      </c>
      <c r="CQ596" s="24">
        <f t="shared" si="224"/>
        <v>0</v>
      </c>
      <c r="CR596" s="24">
        <f t="shared" si="224"/>
        <v>0</v>
      </c>
      <c r="CS596" s="24">
        <f t="shared" si="224"/>
        <v>0</v>
      </c>
      <c r="CT596" s="1" t="s">
        <v>227</v>
      </c>
      <c r="CU596" s="29">
        <f t="shared" ref="CU596:DB596" si="225">SUM(CU597:CU598)</f>
        <v>300000</v>
      </c>
      <c r="CV596" s="29">
        <f t="shared" si="225"/>
        <v>99218.59</v>
      </c>
      <c r="CW596" s="29">
        <f t="shared" si="225"/>
        <v>14405.91</v>
      </c>
      <c r="CX596" s="1">
        <f t="shared" si="225"/>
        <v>0</v>
      </c>
      <c r="CY596" s="29">
        <f t="shared" si="225"/>
        <v>300000</v>
      </c>
      <c r="CZ596" s="1">
        <f t="shared" si="225"/>
        <v>0</v>
      </c>
      <c r="DA596" s="29">
        <f t="shared" si="225"/>
        <v>348050.01</v>
      </c>
      <c r="DB596" s="29">
        <f t="shared" si="225"/>
        <v>754366.18</v>
      </c>
      <c r="DE596" s="22" t="s">
        <v>470</v>
      </c>
      <c r="DI596" s="22" t="s">
        <v>2457</v>
      </c>
      <c r="DK596" s="1">
        <f t="shared" ref="DK596:EE596" si="226">SUM(DK597:DK598)</f>
        <v>0</v>
      </c>
      <c r="DL596" s="1">
        <f t="shared" si="226"/>
        <v>0</v>
      </c>
      <c r="DM596" s="1">
        <f t="shared" si="226"/>
        <v>0</v>
      </c>
      <c r="DN596" s="1">
        <f t="shared" si="226"/>
        <v>0</v>
      </c>
      <c r="DO596" s="1">
        <f t="shared" si="226"/>
        <v>0</v>
      </c>
      <c r="DP596" s="1">
        <f t="shared" si="226"/>
        <v>0</v>
      </c>
      <c r="DQ596" s="1">
        <f t="shared" si="226"/>
        <v>0.1</v>
      </c>
      <c r="DR596" s="1">
        <f t="shared" si="226"/>
        <v>0</v>
      </c>
      <c r="DS596" s="1">
        <f t="shared" si="226"/>
        <v>0</v>
      </c>
      <c r="DT596" s="1">
        <f t="shared" si="226"/>
        <v>0</v>
      </c>
      <c r="DU596" s="1">
        <f t="shared" si="226"/>
        <v>0</v>
      </c>
      <c r="DV596" s="1">
        <f t="shared" si="226"/>
        <v>0</v>
      </c>
      <c r="DW596" s="1">
        <f t="shared" si="226"/>
        <v>0</v>
      </c>
      <c r="DX596" s="1">
        <f t="shared" si="226"/>
        <v>0</v>
      </c>
      <c r="DY596" s="1">
        <f t="shared" si="226"/>
        <v>0</v>
      </c>
      <c r="DZ596" s="1">
        <f t="shared" si="226"/>
        <v>0</v>
      </c>
      <c r="EA596" s="1">
        <f t="shared" si="226"/>
        <v>0</v>
      </c>
      <c r="EB596" s="1">
        <f t="shared" si="226"/>
        <v>0</v>
      </c>
      <c r="EC596" s="1">
        <f t="shared" si="226"/>
        <v>0</v>
      </c>
      <c r="ED596" s="1">
        <f t="shared" si="226"/>
        <v>0</v>
      </c>
      <c r="EE596" s="1">
        <f t="shared" si="226"/>
        <v>0</v>
      </c>
    </row>
    <row r="597" ht="14" hidden="1" customHeight="1" spans="1:121">
      <c r="A597" s="1" t="s">
        <v>2458</v>
      </c>
      <c r="B597" s="1" t="s">
        <v>2454</v>
      </c>
      <c r="C597" s="1" t="s">
        <v>2455</v>
      </c>
      <c r="D597" s="1" t="s">
        <v>470</v>
      </c>
      <c r="E597" s="1" t="s">
        <v>149</v>
      </c>
      <c r="F597" s="1" t="s">
        <v>277</v>
      </c>
      <c r="G597" s="1" t="s">
        <v>157</v>
      </c>
      <c r="H597" s="1" t="s">
        <v>2459</v>
      </c>
      <c r="I597" s="1">
        <v>0</v>
      </c>
      <c r="J597" s="1">
        <v>0</v>
      </c>
      <c r="K597" s="1">
        <f t="shared" si="216"/>
        <v>113624.5</v>
      </c>
      <c r="L597" s="7">
        <f t="shared" si="217"/>
        <v>0</v>
      </c>
      <c r="M597" s="1">
        <f t="shared" si="218"/>
        <v>0.0227</v>
      </c>
      <c r="N597" s="13">
        <f t="shared" si="219"/>
        <v>0.45436618</v>
      </c>
      <c r="P597" s="1">
        <f t="shared" si="220"/>
        <v>0</v>
      </c>
      <c r="Q597" s="1">
        <v>0</v>
      </c>
      <c r="S597" s="1" t="s">
        <v>130</v>
      </c>
      <c r="T597" s="1" t="str">
        <f>VLOOKUP($A597,'[1]Sheet 1'!$A:$AN,T$1,0)</f>
        <v>No</v>
      </c>
      <c r="U597" s="1" t="s">
        <v>131</v>
      </c>
      <c r="V597" s="1" t="s">
        <v>158</v>
      </c>
      <c r="W597" s="1" t="s">
        <v>158</v>
      </c>
      <c r="X597" s="1" t="s">
        <v>537</v>
      </c>
      <c r="Y597" s="1" t="str">
        <f>VLOOKUP($A597,'[1]Sheet 1'!$A:$AN,Y$1,0)</f>
        <v>Strategy Approved</v>
      </c>
      <c r="Z597" s="1" t="str">
        <f>VLOOKUP($A597,'[1]Sheet 1'!$A:$AN,Z$1,0)</f>
        <v>Origin 2.0</v>
      </c>
      <c r="AA597" s="1" t="s">
        <v>131</v>
      </c>
      <c r="AB597" s="1" t="s">
        <v>529</v>
      </c>
      <c r="AC597" s="1" t="s">
        <v>159</v>
      </c>
      <c r="AD597" s="1" t="str">
        <f>VLOOKUP($A597,'[1]Sheet 1'!$A:$AN,AD$1,0)</f>
        <v>2020 End</v>
      </c>
      <c r="AE597" s="1" t="str">
        <f>VLOOKUP($A597,'[1]Sheet 1'!$A:$AN,AE$1,0)</f>
        <v>SONAR - Available in Horizon</v>
      </c>
      <c r="AF597" s="1" t="s">
        <v>158</v>
      </c>
      <c r="AG597" s="1" t="str">
        <f>VLOOKUP($A597,'[1]Sheet 1'!$A:$AN,AG$1,0)</f>
        <v>Operational Necessity</v>
      </c>
      <c r="AH597" s="1">
        <f>VLOOKUP($A597,'[1]Sheet 1'!$A:$AN,AH$1,0)</f>
        <v>0</v>
      </c>
      <c r="AI597" s="1" t="str">
        <f>VLOOKUP($A597,'[1]Sheet 1'!$A:$AN,AI$1,0)</f>
        <v>Clinical Development</v>
      </c>
      <c r="AJ597" s="1" t="str">
        <f>VLOOKUP($A597,'[1]Sheet 1'!$A:$AN,AJ$1,0)</f>
        <v>Clinical Data Collection and Mgmt</v>
      </c>
      <c r="AK597" s="1" t="e">
        <f>VLOOKUP($A597,'[1]Sheet 1'!$A:$AN,AK$1,0)</f>
        <v>#REF!</v>
      </c>
      <c r="AL597" s="1" t="e">
        <f>VLOOKUP($A597,'[1]Sheet 1'!$A:$AN,AL$1,0)</f>
        <v>#REF!</v>
      </c>
      <c r="AM597" s="1" t="e">
        <f>VLOOKUP($A597,'[1]Sheet 1'!$A:$AN,AM$1,0)</f>
        <v>#REF!</v>
      </c>
      <c r="AN597" s="1" t="e">
        <f>VLOOKUP($A597,'[1]Sheet 1'!$A:$AN,AN$1,0)</f>
        <v>#REF!</v>
      </c>
      <c r="AO597" s="22" t="s">
        <v>2460</v>
      </c>
      <c r="AW597" s="1" t="s">
        <v>172</v>
      </c>
      <c r="AZ597" s="22" t="s">
        <v>2459</v>
      </c>
      <c r="BA597" s="1" t="s">
        <v>829</v>
      </c>
      <c r="BB597" s="1" t="s">
        <v>166</v>
      </c>
      <c r="BC597" s="1" t="s">
        <v>537</v>
      </c>
      <c r="BD597" s="1" t="s">
        <v>466</v>
      </c>
      <c r="BE597" s="22" t="s">
        <v>2461</v>
      </c>
      <c r="BF597" s="1" t="s">
        <v>138</v>
      </c>
      <c r="BG597" s="1" t="s">
        <v>152</v>
      </c>
      <c r="BH597" s="1" t="s">
        <v>152</v>
      </c>
      <c r="BI597" s="23">
        <v>43479</v>
      </c>
      <c r="BJ597" s="23">
        <v>44344</v>
      </c>
      <c r="BK597" s="24">
        <v>27.4</v>
      </c>
      <c r="BL597" s="1">
        <v>0</v>
      </c>
      <c r="BM597" s="29">
        <v>454366.18</v>
      </c>
      <c r="BO597" s="29">
        <v>454366.18</v>
      </c>
      <c r="BP597" s="29">
        <v>14570.64</v>
      </c>
      <c r="BQ597" s="29">
        <v>69921.03</v>
      </c>
      <c r="BR597" s="29">
        <v>14726.92</v>
      </c>
      <c r="BS597" s="29">
        <v>20317.1</v>
      </c>
      <c r="BT597" s="29">
        <v>-5911.19</v>
      </c>
      <c r="BU597" s="29"/>
      <c r="BV597" s="29"/>
      <c r="BW597" s="29"/>
      <c r="BX597" s="29"/>
      <c r="BY597" s="29"/>
      <c r="BZ597" s="29"/>
      <c r="CA597" s="29"/>
      <c r="CC597" s="29">
        <v>113624.5</v>
      </c>
      <c r="CV597" s="29">
        <v>99218.59</v>
      </c>
      <c r="CW597" s="29">
        <v>14405.91</v>
      </c>
      <c r="DA597" s="29">
        <v>348050.01</v>
      </c>
      <c r="DB597" s="29">
        <v>454366.18</v>
      </c>
      <c r="DF597" s="22" t="s">
        <v>470</v>
      </c>
      <c r="DJ597" s="22" t="s">
        <v>1159</v>
      </c>
      <c r="DO597" s="1">
        <v>0</v>
      </c>
      <c r="DQ597" s="1">
        <v>0.1</v>
      </c>
    </row>
    <row r="598" ht="14" hidden="1" customHeight="1" spans="1:114">
      <c r="A598" s="1" t="s">
        <v>2462</v>
      </c>
      <c r="B598" s="1" t="s">
        <v>2454</v>
      </c>
      <c r="C598" s="1" t="s">
        <v>2455</v>
      </c>
      <c r="D598" s="1" t="s">
        <v>470</v>
      </c>
      <c r="E598" s="1" t="s">
        <v>149</v>
      </c>
      <c r="F598" s="1" t="s">
        <v>277</v>
      </c>
      <c r="G598" s="1" t="s">
        <v>157</v>
      </c>
      <c r="H598" s="1" t="s">
        <v>2463</v>
      </c>
      <c r="I598" s="1">
        <v>0</v>
      </c>
      <c r="J598" s="1">
        <v>0</v>
      </c>
      <c r="K598" s="1">
        <f t="shared" si="216"/>
        <v>0</v>
      </c>
      <c r="L598" s="7">
        <f t="shared" si="217"/>
        <v>300000</v>
      </c>
      <c r="M598" s="1">
        <f t="shared" si="218"/>
        <v>0</v>
      </c>
      <c r="N598" s="13">
        <f t="shared" si="219"/>
        <v>0.3</v>
      </c>
      <c r="P598" s="1">
        <f t="shared" si="220"/>
        <v>0</v>
      </c>
      <c r="Q598" s="1">
        <v>0</v>
      </c>
      <c r="S598" s="1" t="s">
        <v>130</v>
      </c>
      <c r="T598" s="1" t="str">
        <f>VLOOKUP($A598,'[1]Sheet 1'!$A:$AN,T$1,0)</f>
        <v>No</v>
      </c>
      <c r="U598" s="1" t="s">
        <v>131</v>
      </c>
      <c r="V598" s="1" t="s">
        <v>158</v>
      </c>
      <c r="W598" s="1" t="s">
        <v>158</v>
      </c>
      <c r="X598" s="1" t="s">
        <v>537</v>
      </c>
      <c r="Y598" s="1" t="str">
        <f>VLOOKUP($A598,'[1]Sheet 1'!$A:$AN,Y$1,0)</f>
        <v>Proposed Plan</v>
      </c>
      <c r="Z598" s="1" t="str">
        <f>VLOOKUP($A598,'[1]Sheet 1'!$A:$AN,Z$1,0)</f>
        <v>Origin 2021</v>
      </c>
      <c r="AA598" s="1" t="s">
        <v>131</v>
      </c>
      <c r="AB598" s="1" t="s">
        <v>529</v>
      </c>
      <c r="AC598" s="1" t="s">
        <v>159</v>
      </c>
      <c r="AD598" s="1" t="str">
        <f>VLOOKUP($A598,'[1]Sheet 1'!$A:$AN,AD$1,0)</f>
        <v>2021 New Proposal</v>
      </c>
      <c r="AE598" s="1" t="str">
        <f>VLOOKUP($A598,'[1]Sheet 1'!$A:$AN,AE$1,0)</f>
        <v>SONAR - Available in Horizon</v>
      </c>
      <c r="AF598" s="1" t="s">
        <v>158</v>
      </c>
      <c r="AG598" s="1" t="str">
        <f>VLOOKUP($A598,'[1]Sheet 1'!$A:$AN,AG$1,0)</f>
        <v>Operational Necessity</v>
      </c>
      <c r="AH598" s="1">
        <f>VLOOKUP($A598,'[1]Sheet 1'!$A:$AN,AH$1,0)</f>
        <v>0</v>
      </c>
      <c r="AI598" s="1" t="str">
        <f>VLOOKUP($A598,'[1]Sheet 1'!$A:$AN,AI$1,0)</f>
        <v>Clinical Development</v>
      </c>
      <c r="AJ598" s="1" t="str">
        <f>VLOOKUP($A598,'[1]Sheet 1'!$A:$AN,AJ$1,0)</f>
        <v>ClinOps and Trial Execution</v>
      </c>
      <c r="AK598" s="1" t="e">
        <f>VLOOKUP($A598,'[1]Sheet 1'!$A:$AN,AK$1,0)</f>
        <v>#REF!</v>
      </c>
      <c r="AL598" s="1" t="e">
        <f>VLOOKUP($A598,'[1]Sheet 1'!$A:$AN,AL$1,0)</f>
        <v>#REF!</v>
      </c>
      <c r="AM598" s="1" t="e">
        <f>VLOOKUP($A598,'[1]Sheet 1'!$A:$AN,AM$1,0)</f>
        <v>#REF!</v>
      </c>
      <c r="AN598" s="1" t="e">
        <f>VLOOKUP($A598,'[1]Sheet 1'!$A:$AN,AN$1,0)</f>
        <v>#REF!</v>
      </c>
      <c r="AO598" s="22" t="s">
        <v>2464</v>
      </c>
      <c r="AW598" s="1" t="s">
        <v>141</v>
      </c>
      <c r="AZ598" s="22" t="s">
        <v>2463</v>
      </c>
      <c r="BA598" s="1" t="s">
        <v>2465</v>
      </c>
      <c r="BB598" s="1" t="s">
        <v>166</v>
      </c>
      <c r="BD598" s="1" t="s">
        <v>466</v>
      </c>
      <c r="BF598" s="1" t="s">
        <v>258</v>
      </c>
      <c r="BG598" s="1" t="s">
        <v>152</v>
      </c>
      <c r="BH598" s="1" t="s">
        <v>152</v>
      </c>
      <c r="BI598" s="23">
        <v>43831</v>
      </c>
      <c r="BJ598" s="23">
        <v>44561</v>
      </c>
      <c r="CD598" s="29">
        <v>300000</v>
      </c>
      <c r="CU598" s="29">
        <v>300000</v>
      </c>
      <c r="CY598" s="29">
        <v>300000</v>
      </c>
      <c r="DB598" s="29">
        <v>300000</v>
      </c>
      <c r="DF598" s="22" t="s">
        <v>691</v>
      </c>
      <c r="DJ598" s="22" t="s">
        <v>467</v>
      </c>
    </row>
    <row r="599" ht="14" customHeight="1" spans="1:135">
      <c r="A599" s="1">
        <v>12528</v>
      </c>
      <c r="B599" s="1" t="s">
        <v>2466</v>
      </c>
      <c r="C599" s="1" t="s">
        <v>2467</v>
      </c>
      <c r="D599" s="1" t="s">
        <v>1068</v>
      </c>
      <c r="E599" s="1" t="s">
        <v>127</v>
      </c>
      <c r="F599" s="1" t="s">
        <v>277</v>
      </c>
      <c r="G599" s="1" t="s">
        <v>129</v>
      </c>
      <c r="H599" s="1">
        <v>0</v>
      </c>
      <c r="I599" s="1">
        <v>4.5449319375003</v>
      </c>
      <c r="J599" s="1">
        <v>8.452604</v>
      </c>
      <c r="K599" s="7">
        <f t="shared" si="216"/>
        <v>719937.54</v>
      </c>
      <c r="L599" s="7">
        <f t="shared" si="217"/>
        <v>3072171</v>
      </c>
      <c r="M599" s="1">
        <f t="shared" si="218"/>
        <v>0.7945</v>
      </c>
      <c r="N599" s="13">
        <f t="shared" si="219"/>
        <v>8.86845804</v>
      </c>
      <c r="P599" s="1">
        <f t="shared" si="220"/>
        <v>1.1577</v>
      </c>
      <c r="Q599" s="1">
        <f>SUM(Q600:Q610)</f>
        <v>158.31722</v>
      </c>
      <c r="S599" s="1" t="s">
        <v>130</v>
      </c>
      <c r="T599" s="1" t="str">
        <f>VLOOKUP($A599,'[1]Sheet 1'!$A:$AN,T$1,0)</f>
        <v>No</v>
      </c>
      <c r="U599" s="1" t="s">
        <v>131</v>
      </c>
      <c r="V599" s="1" t="s">
        <v>132</v>
      </c>
      <c r="W599" s="1" t="s">
        <v>569</v>
      </c>
      <c r="X599" s="1" t="s">
        <v>537</v>
      </c>
      <c r="Y599" s="1" t="str">
        <f>VLOOKUP($A599,'[1]Sheet 1'!$A:$AN,Y$1,0)</f>
        <v>Strategy Approved</v>
      </c>
      <c r="Z599" s="1" t="str">
        <f>VLOOKUP($A599,'[1]Sheet 1'!$A:$AN,Z$1,0)</f>
        <v>TRD iCS Enhancements</v>
      </c>
      <c r="AA599" s="1" t="s">
        <v>131</v>
      </c>
      <c r="AB599" s="1" t="s">
        <v>529</v>
      </c>
      <c r="AC599" s="1" t="s">
        <v>159</v>
      </c>
      <c r="AD599" s="1" t="str">
        <f>VLOOKUP($A599,'[1]Sheet 1'!$A:$AN,AD$1,0)</f>
        <v>2020 Ongoing</v>
      </c>
      <c r="AE599" s="1" t="str">
        <f>VLOOKUP($A599,'[1]Sheet 1'!$A:$AN,AE$1,0)</f>
        <v>SONAR - Available in Horizon</v>
      </c>
      <c r="AF599" s="1" t="s">
        <v>137</v>
      </c>
      <c r="AG599" s="1" t="str">
        <f>VLOOKUP($A599,'[1]Sheet 1'!$A:$AN,AG$1,0)</f>
        <v>Process Optimization &amp; Automation</v>
      </c>
      <c r="AH599" s="1" t="str">
        <f>VLOOKUP($A599,'[1]Sheet 1'!$A:$AN,AH$1,0)</f>
        <v>iCS</v>
      </c>
      <c r="AI599" s="1" t="str">
        <f>VLOOKUP($A599,'[1]Sheet 1'!$A:$AN,AI$1,0)</f>
        <v>TRD Labs</v>
      </c>
      <c r="AJ599" s="1" t="str">
        <f>VLOOKUP($A599,'[1]Sheet 1'!$A:$AN,AJ$1,0)</f>
        <v>Clinical Supply</v>
      </c>
      <c r="AK599" s="1" t="e">
        <f>VLOOKUP($A599,'[1]Sheet 1'!$A:$AN,AK$1,0)</f>
        <v>#REF!</v>
      </c>
      <c r="AL599" s="1" t="e">
        <f>VLOOKUP($A599,'[1]Sheet 1'!$A:$AN,AL$1,0)</f>
        <v>#REF!</v>
      </c>
      <c r="AM599" s="1" t="e">
        <f>VLOOKUP($A599,'[1]Sheet 1'!$A:$AN,AM$1,0)</f>
        <v>#REF!</v>
      </c>
      <c r="AN599" s="1" t="e">
        <f>VLOOKUP($A599,'[1]Sheet 1'!$A:$AN,AN$1,0)</f>
        <v>#REF!</v>
      </c>
      <c r="AO599" s="22" t="s">
        <v>2467</v>
      </c>
      <c r="AQ599" s="22" t="s">
        <v>2466</v>
      </c>
      <c r="AR599" s="1" t="s">
        <v>250</v>
      </c>
      <c r="AS599" s="1" t="s">
        <v>139</v>
      </c>
      <c r="AT599" s="1" t="s">
        <v>132</v>
      </c>
      <c r="AU599" s="1" t="s">
        <v>537</v>
      </c>
      <c r="AV599" s="1" t="s">
        <v>140</v>
      </c>
      <c r="AW599" s="1" t="s">
        <v>172</v>
      </c>
      <c r="AX599" s="1" t="s">
        <v>173</v>
      </c>
      <c r="AY599" s="22" t="s">
        <v>2468</v>
      </c>
      <c r="BI599" s="23">
        <v>41639</v>
      </c>
      <c r="BJ599" s="23">
        <v>45030</v>
      </c>
      <c r="BK599" s="24">
        <f t="shared" ref="BK599:CS599" si="227">SUM(BK600:BK610)</f>
        <v>1909.7</v>
      </c>
      <c r="BL599" s="24">
        <f t="shared" si="227"/>
        <v>1.2</v>
      </c>
      <c r="BM599" s="29">
        <f t="shared" si="227"/>
        <v>5796287.04</v>
      </c>
      <c r="BN599" s="24">
        <f t="shared" si="227"/>
        <v>0</v>
      </c>
      <c r="BO599" s="29">
        <f t="shared" si="227"/>
        <v>5796287.04</v>
      </c>
      <c r="BP599" s="29">
        <f t="shared" si="227"/>
        <v>237676.36</v>
      </c>
      <c r="BQ599" s="29">
        <f t="shared" si="227"/>
        <v>121122.6</v>
      </c>
      <c r="BR599" s="29">
        <f t="shared" si="227"/>
        <v>116275.41</v>
      </c>
      <c r="BS599" s="29">
        <f t="shared" si="227"/>
        <v>130195.35</v>
      </c>
      <c r="BT599" s="29">
        <f t="shared" si="227"/>
        <v>114667.82</v>
      </c>
      <c r="BU599" s="29">
        <f t="shared" si="227"/>
        <v>0</v>
      </c>
      <c r="BV599" s="29">
        <f t="shared" si="227"/>
        <v>0</v>
      </c>
      <c r="BW599" s="29">
        <f t="shared" si="227"/>
        <v>0</v>
      </c>
      <c r="BX599" s="29">
        <f t="shared" si="227"/>
        <v>0</v>
      </c>
      <c r="BY599" s="29">
        <f t="shared" si="227"/>
        <v>0</v>
      </c>
      <c r="BZ599" s="29">
        <f t="shared" si="227"/>
        <v>0</v>
      </c>
      <c r="CA599" s="29">
        <f t="shared" si="227"/>
        <v>0</v>
      </c>
      <c r="CB599" s="24">
        <f t="shared" si="227"/>
        <v>0</v>
      </c>
      <c r="CC599" s="29">
        <f t="shared" si="227"/>
        <v>719937.54</v>
      </c>
      <c r="CD599" s="29">
        <f t="shared" si="227"/>
        <v>2873571</v>
      </c>
      <c r="CE599" s="29">
        <f t="shared" si="227"/>
        <v>198600</v>
      </c>
      <c r="CF599" s="24">
        <f t="shared" si="227"/>
        <v>0</v>
      </c>
      <c r="CG599" s="24">
        <f t="shared" si="227"/>
        <v>0</v>
      </c>
      <c r="CH599" s="24">
        <f t="shared" si="227"/>
        <v>0</v>
      </c>
      <c r="CI599" s="24">
        <f t="shared" si="227"/>
        <v>0</v>
      </c>
      <c r="CJ599" s="24">
        <f t="shared" si="227"/>
        <v>0</v>
      </c>
      <c r="CK599" s="24">
        <f t="shared" si="227"/>
        <v>0</v>
      </c>
      <c r="CL599" s="24">
        <f t="shared" si="227"/>
        <v>0</v>
      </c>
      <c r="CM599" s="24">
        <f t="shared" si="227"/>
        <v>0</v>
      </c>
      <c r="CN599" s="24">
        <f t="shared" si="227"/>
        <v>0</v>
      </c>
      <c r="CO599" s="24">
        <f t="shared" si="227"/>
        <v>0</v>
      </c>
      <c r="CP599" s="24">
        <f t="shared" si="227"/>
        <v>0</v>
      </c>
      <c r="CQ599" s="24">
        <f t="shared" si="227"/>
        <v>0</v>
      </c>
      <c r="CR599" s="24">
        <f t="shared" si="227"/>
        <v>0</v>
      </c>
      <c r="CS599" s="24">
        <f t="shared" si="227"/>
        <v>0</v>
      </c>
      <c r="CT599" s="1" t="s">
        <v>188</v>
      </c>
      <c r="CU599" s="29">
        <f t="shared" ref="CU599:DB599" si="228">SUM(CU600:CU610)</f>
        <v>3072171</v>
      </c>
      <c r="CV599" s="29">
        <f t="shared" si="228"/>
        <v>475074.37</v>
      </c>
      <c r="CW599" s="29">
        <f t="shared" si="228"/>
        <v>448996.17</v>
      </c>
      <c r="CX599" s="29">
        <f t="shared" si="228"/>
        <v>1365569</v>
      </c>
      <c r="CY599" s="29">
        <f t="shared" si="228"/>
        <v>1303869</v>
      </c>
      <c r="CZ599" s="29">
        <f t="shared" si="228"/>
        <v>-533500</v>
      </c>
      <c r="DA599" s="29">
        <f t="shared" si="228"/>
        <v>540900</v>
      </c>
      <c r="DB599" s="29">
        <f t="shared" si="228"/>
        <v>8868458.04</v>
      </c>
      <c r="DD599" s="1" t="s">
        <v>145</v>
      </c>
      <c r="DE599" s="22" t="s">
        <v>1068</v>
      </c>
      <c r="DH599" s="1" t="s">
        <v>211</v>
      </c>
      <c r="DI599" s="22" t="s">
        <v>2469</v>
      </c>
      <c r="DK599" s="1">
        <f t="shared" ref="DK599:EE599" si="229">SUM(DK600:DK610)</f>
        <v>0</v>
      </c>
      <c r="DL599" s="1">
        <f t="shared" si="229"/>
        <v>0</v>
      </c>
      <c r="DM599" s="1">
        <f t="shared" si="229"/>
        <v>1</v>
      </c>
      <c r="DN599" s="1">
        <f t="shared" si="229"/>
        <v>2.2</v>
      </c>
      <c r="DO599" s="1">
        <f t="shared" si="229"/>
        <v>0.6</v>
      </c>
      <c r="DP599" s="1">
        <f t="shared" si="229"/>
        <v>1.3</v>
      </c>
      <c r="DQ599" s="1">
        <f t="shared" si="229"/>
        <v>3.4</v>
      </c>
      <c r="DR599" s="1">
        <f t="shared" si="229"/>
        <v>0.1</v>
      </c>
      <c r="DS599" s="1">
        <f t="shared" si="229"/>
        <v>0</v>
      </c>
      <c r="DT599" s="1">
        <f t="shared" si="229"/>
        <v>0</v>
      </c>
      <c r="DU599" s="1">
        <f t="shared" si="229"/>
        <v>0</v>
      </c>
      <c r="DV599" s="1">
        <f t="shared" si="229"/>
        <v>0</v>
      </c>
      <c r="DW599" s="1">
        <f t="shared" si="229"/>
        <v>0</v>
      </c>
      <c r="DX599" s="1">
        <f t="shared" si="229"/>
        <v>0</v>
      </c>
      <c r="DY599" s="1">
        <f t="shared" si="229"/>
        <v>0</v>
      </c>
      <c r="DZ599" s="1">
        <f t="shared" si="229"/>
        <v>0</v>
      </c>
      <c r="EA599" s="1">
        <f t="shared" si="229"/>
        <v>0</v>
      </c>
      <c r="EB599" s="1">
        <f t="shared" si="229"/>
        <v>0</v>
      </c>
      <c r="EC599" s="1">
        <f t="shared" si="229"/>
        <v>0</v>
      </c>
      <c r="ED599" s="1">
        <f t="shared" si="229"/>
        <v>0</v>
      </c>
      <c r="EE599" s="1">
        <f t="shared" si="229"/>
        <v>0</v>
      </c>
    </row>
    <row r="600" ht="14" hidden="1" customHeight="1" spans="1:122">
      <c r="A600" s="1" t="s">
        <v>2470</v>
      </c>
      <c r="B600" s="1" t="s">
        <v>2466</v>
      </c>
      <c r="C600" s="1" t="s">
        <v>2467</v>
      </c>
      <c r="D600" s="1" t="s">
        <v>1068</v>
      </c>
      <c r="E600" s="1" t="s">
        <v>149</v>
      </c>
      <c r="F600" s="1" t="s">
        <v>277</v>
      </c>
      <c r="G600" s="1" t="s">
        <v>129</v>
      </c>
      <c r="H600" s="1" t="s">
        <v>2471</v>
      </c>
      <c r="I600" s="1">
        <v>1.851189</v>
      </c>
      <c r="J600" s="1">
        <v>7.947604</v>
      </c>
      <c r="K600" s="1">
        <f t="shared" si="216"/>
        <v>338473.23</v>
      </c>
      <c r="L600" s="7">
        <f t="shared" si="217"/>
        <v>893431</v>
      </c>
      <c r="M600" s="1">
        <f t="shared" si="218"/>
        <v>0.7718</v>
      </c>
      <c r="N600" s="13">
        <f t="shared" si="219"/>
        <v>1.48884676</v>
      </c>
      <c r="P600" s="1">
        <f t="shared" si="220"/>
        <v>0.1589</v>
      </c>
      <c r="Q600" s="1">
        <v>15.5</v>
      </c>
      <c r="S600" s="1" t="s">
        <v>130</v>
      </c>
      <c r="T600" s="1" t="str">
        <f>VLOOKUP($A600,'[1]Sheet 1'!$A:$AN,T$1,0)</f>
        <v>No</v>
      </c>
      <c r="U600" s="1" t="s">
        <v>131</v>
      </c>
      <c r="V600" s="1" t="s">
        <v>132</v>
      </c>
      <c r="W600" s="1" t="s">
        <v>569</v>
      </c>
      <c r="X600" s="1" t="s">
        <v>537</v>
      </c>
      <c r="Y600" s="1" t="str">
        <f>VLOOKUP($A600,'[1]Sheet 1'!$A:$AN,Y$1,0)</f>
        <v>Strategy Approved</v>
      </c>
      <c r="Z600" s="1" t="str">
        <f>VLOOKUP($A600,'[1]Sheet 1'!$A:$AN,Z$1,0)</f>
        <v>86891_DIT_GDD_TRD_EPICS (Kinaxis)</v>
      </c>
      <c r="AA600" s="1" t="s">
        <v>131</v>
      </c>
      <c r="AB600" s="1" t="s">
        <v>529</v>
      </c>
      <c r="AC600" s="1" t="s">
        <v>159</v>
      </c>
      <c r="AD600" s="1" t="str">
        <f>VLOOKUP($A600,'[1]Sheet 1'!$A:$AN,AD$1,0)</f>
        <v>2020 Ongoing</v>
      </c>
      <c r="AE600" s="1" t="str">
        <f>VLOOKUP($A600,'[1]Sheet 1'!$A:$AN,AE$1,0)</f>
        <v>SONAR - Available in Horizon</v>
      </c>
      <c r="AF600" s="1" t="s">
        <v>137</v>
      </c>
      <c r="AG600" s="1" t="str">
        <f>VLOOKUP($A600,'[1]Sheet 1'!$A:$AN,AG$1,0)</f>
        <v>Process Optimization &amp; Automation</v>
      </c>
      <c r="AH600" s="1" t="str">
        <f>VLOOKUP($A600,'[1]Sheet 1'!$A:$AN,AH$1,0)</f>
        <v>iCS</v>
      </c>
      <c r="AI600" s="1" t="str">
        <f>VLOOKUP($A600,'[1]Sheet 1'!$A:$AN,AI$1,0)</f>
        <v>TRD Labs</v>
      </c>
      <c r="AJ600" s="1" t="str">
        <f>VLOOKUP($A600,'[1]Sheet 1'!$A:$AN,AJ$1,0)</f>
        <v>Clinical Supply</v>
      </c>
      <c r="AK600" s="1" t="e">
        <f>VLOOKUP($A600,'[1]Sheet 1'!$A:$AN,AK$1,0)</f>
        <v>#REF!</v>
      </c>
      <c r="AL600" s="1" t="e">
        <f>VLOOKUP($A600,'[1]Sheet 1'!$A:$AN,AL$1,0)</f>
        <v>#REF!</v>
      </c>
      <c r="AM600" s="1" t="e">
        <f>VLOOKUP($A600,'[1]Sheet 1'!$A:$AN,AM$1,0)</f>
        <v>#REF!</v>
      </c>
      <c r="AN600" s="1" t="e">
        <f>VLOOKUP($A600,'[1]Sheet 1'!$A:$AN,AN$1,0)</f>
        <v>#REF!</v>
      </c>
      <c r="AO600" s="22" t="s">
        <v>2472</v>
      </c>
      <c r="AW600" s="1" t="s">
        <v>172</v>
      </c>
      <c r="AZ600" s="22" t="s">
        <v>2471</v>
      </c>
      <c r="BA600" s="1" t="s">
        <v>2473</v>
      </c>
      <c r="BB600" s="1" t="s">
        <v>151</v>
      </c>
      <c r="BC600" s="1" t="s">
        <v>537</v>
      </c>
      <c r="BD600" s="1" t="s">
        <v>466</v>
      </c>
      <c r="BF600" s="1" t="s">
        <v>258</v>
      </c>
      <c r="BG600" s="1" t="s">
        <v>152</v>
      </c>
      <c r="BH600" s="1" t="s">
        <v>152</v>
      </c>
      <c r="BI600" s="23">
        <v>44105</v>
      </c>
      <c r="BJ600" s="23">
        <v>44742</v>
      </c>
      <c r="BK600" s="24">
        <v>886.8</v>
      </c>
      <c r="BL600" s="1">
        <v>0.6</v>
      </c>
      <c r="BM600" s="29">
        <v>595415.76</v>
      </c>
      <c r="BO600" s="29">
        <v>595415.76</v>
      </c>
      <c r="BP600" s="29">
        <v>35612.33</v>
      </c>
      <c r="BQ600" s="29">
        <v>50249.19</v>
      </c>
      <c r="BR600" s="29">
        <v>69801.48</v>
      </c>
      <c r="BS600" s="29">
        <v>93441.62</v>
      </c>
      <c r="BT600" s="29">
        <v>89368.61</v>
      </c>
      <c r="BU600" s="29"/>
      <c r="BV600" s="29"/>
      <c r="BW600" s="29"/>
      <c r="BX600" s="29"/>
      <c r="BY600" s="29"/>
      <c r="BZ600" s="29"/>
      <c r="CA600" s="29"/>
      <c r="CC600" s="29">
        <v>338473.23</v>
      </c>
      <c r="CD600" s="29">
        <v>694831</v>
      </c>
      <c r="CE600" s="29">
        <v>198600</v>
      </c>
      <c r="CU600" s="29">
        <v>893431</v>
      </c>
      <c r="CV600" s="29">
        <v>155663</v>
      </c>
      <c r="CW600" s="29">
        <v>330843.23</v>
      </c>
      <c r="CX600" s="29">
        <v>291999</v>
      </c>
      <c r="CY600" s="29">
        <v>254799</v>
      </c>
      <c r="DB600" s="29">
        <v>1488846.76</v>
      </c>
      <c r="DF600" s="22" t="s">
        <v>1068</v>
      </c>
      <c r="DJ600" s="22" t="s">
        <v>1068</v>
      </c>
      <c r="DP600" s="1">
        <v>0.7</v>
      </c>
      <c r="DQ600" s="1">
        <v>3.3</v>
      </c>
      <c r="DR600" s="1">
        <v>0.1</v>
      </c>
    </row>
    <row r="601" ht="14" hidden="1" customHeight="1" spans="1:114">
      <c r="A601" s="1" t="s">
        <v>2474</v>
      </c>
      <c r="B601" s="1" t="s">
        <v>2466</v>
      </c>
      <c r="C601" s="1" t="s">
        <v>2467</v>
      </c>
      <c r="D601" s="1" t="s">
        <v>1068</v>
      </c>
      <c r="E601" s="1" t="s">
        <v>149</v>
      </c>
      <c r="F601" s="1" t="s">
        <v>277</v>
      </c>
      <c r="G601" s="1" t="s">
        <v>129</v>
      </c>
      <c r="H601" s="1" t="s">
        <v>2475</v>
      </c>
      <c r="I601" s="1">
        <v>0</v>
      </c>
      <c r="J601" s="1">
        <v>0</v>
      </c>
      <c r="K601" s="1">
        <f t="shared" si="216"/>
        <v>22006.48</v>
      </c>
      <c r="L601" s="7">
        <f t="shared" si="217"/>
        <v>0</v>
      </c>
      <c r="M601" s="1">
        <f t="shared" si="218"/>
        <v>0</v>
      </c>
      <c r="N601" s="13">
        <f t="shared" si="219"/>
        <v>0.08847525</v>
      </c>
      <c r="P601" s="1">
        <f t="shared" si="220"/>
        <v>0</v>
      </c>
      <c r="Q601" s="1">
        <v>0</v>
      </c>
      <c r="S601" s="1" t="s">
        <v>130</v>
      </c>
      <c r="T601" s="1" t="str">
        <f>VLOOKUP($A601,'[1]Sheet 1'!$A:$AN,T$1,0)</f>
        <v>No</v>
      </c>
      <c r="U601" s="1" t="s">
        <v>131</v>
      </c>
      <c r="V601" s="1" t="s">
        <v>132</v>
      </c>
      <c r="W601" s="1" t="s">
        <v>569</v>
      </c>
      <c r="X601" s="1" t="s">
        <v>537</v>
      </c>
      <c r="Y601" s="1" t="str">
        <f>VLOOKUP($A601,'[1]Sheet 1'!$A:$AN,Y$1,0)</f>
        <v>Strategy Approved</v>
      </c>
      <c r="Z601" s="1" t="str">
        <f>VLOOKUP($A601,'[1]Sheet 1'!$A:$AN,Z$1,0)</f>
        <v>87374_DIT_GDD_TRD_RFID Traceability Batch Records</v>
      </c>
      <c r="AA601" s="1" t="s">
        <v>131</v>
      </c>
      <c r="AB601" s="1" t="s">
        <v>529</v>
      </c>
      <c r="AC601" s="1" t="s">
        <v>159</v>
      </c>
      <c r="AD601" s="1" t="str">
        <f>VLOOKUP($A601,'[1]Sheet 1'!$A:$AN,AD$1,0)</f>
        <v>2020 End</v>
      </c>
      <c r="AE601" s="1" t="str">
        <f>VLOOKUP($A601,'[1]Sheet 1'!$A:$AN,AE$1,0)</f>
        <v>SONAR - Available in Horizon</v>
      </c>
      <c r="AF601" s="1" t="s">
        <v>137</v>
      </c>
      <c r="AG601" s="1" t="str">
        <f>VLOOKUP($A601,'[1]Sheet 1'!$A:$AN,AG$1,0)</f>
        <v>Process Optimization &amp; Automation</v>
      </c>
      <c r="AH601" s="1" t="str">
        <f>VLOOKUP($A601,'[1]Sheet 1'!$A:$AN,AH$1,0)</f>
        <v>iCS</v>
      </c>
      <c r="AI601" s="1" t="str">
        <f>VLOOKUP($A601,'[1]Sheet 1'!$A:$AN,AI$1,0)</f>
        <v>TRD Labs</v>
      </c>
      <c r="AJ601" s="1" t="str">
        <f>VLOOKUP($A601,'[1]Sheet 1'!$A:$AN,AJ$1,0)</f>
        <v>Clinical Supply</v>
      </c>
      <c r="AK601" s="1" t="e">
        <f>VLOOKUP($A601,'[1]Sheet 1'!$A:$AN,AK$1,0)</f>
        <v>#REF!</v>
      </c>
      <c r="AL601" s="1" t="e">
        <f>VLOOKUP($A601,'[1]Sheet 1'!$A:$AN,AL$1,0)</f>
        <v>#REF!</v>
      </c>
      <c r="AM601" s="1" t="e">
        <f>VLOOKUP($A601,'[1]Sheet 1'!$A:$AN,AM$1,0)</f>
        <v>#REF!</v>
      </c>
      <c r="AN601" s="1" t="e">
        <f>VLOOKUP($A601,'[1]Sheet 1'!$A:$AN,AN$1,0)</f>
        <v>#REF!</v>
      </c>
      <c r="AO601" s="22" t="s">
        <v>2476</v>
      </c>
      <c r="AW601" s="1" t="s">
        <v>172</v>
      </c>
      <c r="AZ601" s="22" t="s">
        <v>2475</v>
      </c>
      <c r="BA601" s="1" t="s">
        <v>2477</v>
      </c>
      <c r="BB601" s="1" t="s">
        <v>151</v>
      </c>
      <c r="BC601" s="1" t="s">
        <v>537</v>
      </c>
      <c r="BD601" s="1" t="s">
        <v>466</v>
      </c>
      <c r="BF601" s="1" t="s">
        <v>138</v>
      </c>
      <c r="BG601" s="1" t="s">
        <v>152</v>
      </c>
      <c r="BH601" s="1" t="s">
        <v>152</v>
      </c>
      <c r="BI601" s="23">
        <v>43831</v>
      </c>
      <c r="BJ601" s="23">
        <v>44286</v>
      </c>
      <c r="BM601" s="29">
        <v>88475.25</v>
      </c>
      <c r="BO601" s="29">
        <v>88475.25</v>
      </c>
      <c r="BP601" s="29">
        <v>2200</v>
      </c>
      <c r="BQ601" s="29">
        <v>19806.48</v>
      </c>
      <c r="CC601" s="29">
        <v>22006.48</v>
      </c>
      <c r="CV601" s="29">
        <v>22006.48</v>
      </c>
      <c r="CZ601" s="29">
        <v>26800</v>
      </c>
      <c r="DA601" s="29">
        <v>128400</v>
      </c>
      <c r="DB601" s="29">
        <v>88475.25</v>
      </c>
      <c r="DF601" s="22" t="s">
        <v>1068</v>
      </c>
      <c r="DJ601" s="22" t="s">
        <v>1068</v>
      </c>
    </row>
    <row r="602" ht="14" hidden="1" customHeight="1" spans="1:114">
      <c r="A602" s="1" t="s">
        <v>2478</v>
      </c>
      <c r="B602" s="1" t="s">
        <v>2466</v>
      </c>
      <c r="C602" s="1" t="s">
        <v>2467</v>
      </c>
      <c r="D602" s="1" t="s">
        <v>1068</v>
      </c>
      <c r="E602" s="1" t="s">
        <v>149</v>
      </c>
      <c r="F602" s="1" t="s">
        <v>277</v>
      </c>
      <c r="G602" s="1" t="s">
        <v>129</v>
      </c>
      <c r="H602" s="1" t="s">
        <v>2479</v>
      </c>
      <c r="I602" s="1">
        <v>0</v>
      </c>
      <c r="J602" s="1">
        <v>0</v>
      </c>
      <c r="K602" s="1">
        <f t="shared" si="216"/>
        <v>0</v>
      </c>
      <c r="L602" s="7">
        <f t="shared" si="217"/>
        <v>0</v>
      </c>
      <c r="M602" s="1">
        <f t="shared" si="218"/>
        <v>0</v>
      </c>
      <c r="N602" s="13">
        <f t="shared" si="219"/>
        <v>0.046</v>
      </c>
      <c r="P602" s="1">
        <f t="shared" si="220"/>
        <v>0</v>
      </c>
      <c r="Q602" s="1">
        <v>0</v>
      </c>
      <c r="S602" s="1" t="s">
        <v>130</v>
      </c>
      <c r="T602" s="1" t="str">
        <f>VLOOKUP($A602,'[1]Sheet 1'!$A:$AN,T$1,0)</f>
        <v>No</v>
      </c>
      <c r="U602" s="1" t="s">
        <v>131</v>
      </c>
      <c r="V602" s="1" t="s">
        <v>132</v>
      </c>
      <c r="W602" s="1" t="s">
        <v>569</v>
      </c>
      <c r="X602" s="1" t="s">
        <v>537</v>
      </c>
      <c r="Y602" s="1" t="str">
        <f>VLOOKUP($A602,'[1]Sheet 1'!$A:$AN,Y$1,0)</f>
        <v>Strategy Approved</v>
      </c>
      <c r="Z602" s="1" t="str">
        <f>VLOOKUP($A602,'[1]Sheet 1'!$A:$AN,Z$1,0)</f>
        <v>87411_DIT_GDD_TRD_Time Out of Refrigeration_plan </v>
      </c>
      <c r="AA602" s="1" t="s">
        <v>131</v>
      </c>
      <c r="AB602" s="1" t="s">
        <v>529</v>
      </c>
      <c r="AC602" s="1" t="s">
        <v>159</v>
      </c>
      <c r="AD602" s="1" t="str">
        <f>VLOOKUP($A602,'[1]Sheet 1'!$A:$AN,AD$1,0)</f>
        <v>2020 End</v>
      </c>
      <c r="AE602" s="1" t="str">
        <f>VLOOKUP($A602,'[1]Sheet 1'!$A:$AN,AE$1,0)</f>
        <v>SONAR - Available in Horizon</v>
      </c>
      <c r="AF602" s="1" t="s">
        <v>137</v>
      </c>
      <c r="AG602" s="1" t="str">
        <f>VLOOKUP($A602,'[1]Sheet 1'!$A:$AN,AG$1,0)</f>
        <v>Process Optimization &amp; Automation</v>
      </c>
      <c r="AH602" s="1" t="str">
        <f>VLOOKUP($A602,'[1]Sheet 1'!$A:$AN,AH$1,0)</f>
        <v>iCS</v>
      </c>
      <c r="AI602" s="1" t="str">
        <f>VLOOKUP($A602,'[1]Sheet 1'!$A:$AN,AI$1,0)</f>
        <v>TRD Labs</v>
      </c>
      <c r="AJ602" s="1" t="str">
        <f>VLOOKUP($A602,'[1]Sheet 1'!$A:$AN,AJ$1,0)</f>
        <v>Clinical Supply</v>
      </c>
      <c r="AK602" s="1" t="e">
        <f>VLOOKUP($A602,'[1]Sheet 1'!$A:$AN,AK$1,0)</f>
        <v>#REF!</v>
      </c>
      <c r="AL602" s="1" t="e">
        <f>VLOOKUP($A602,'[1]Sheet 1'!$A:$AN,AL$1,0)</f>
        <v>#REF!</v>
      </c>
      <c r="AM602" s="1" t="e">
        <f>VLOOKUP($A602,'[1]Sheet 1'!$A:$AN,AM$1,0)</f>
        <v>#REF!</v>
      </c>
      <c r="AN602" s="1" t="e">
        <f>VLOOKUP($A602,'[1]Sheet 1'!$A:$AN,AN$1,0)</f>
        <v>#REF!</v>
      </c>
      <c r="AO602" s="22" t="s">
        <v>2480</v>
      </c>
      <c r="AW602" s="1" t="s">
        <v>172</v>
      </c>
      <c r="AZ602" s="22" t="s">
        <v>2479</v>
      </c>
      <c r="BA602" s="1" t="s">
        <v>2481</v>
      </c>
      <c r="BB602" s="1" t="s">
        <v>151</v>
      </c>
      <c r="BC602" s="1" t="s">
        <v>537</v>
      </c>
      <c r="BD602" s="1" t="s">
        <v>466</v>
      </c>
      <c r="BF602" s="1" t="s">
        <v>138</v>
      </c>
      <c r="BG602" s="1" t="s">
        <v>152</v>
      </c>
      <c r="BH602" s="1" t="s">
        <v>152</v>
      </c>
      <c r="BI602" s="23">
        <v>43831</v>
      </c>
      <c r="BJ602" s="23">
        <v>44225</v>
      </c>
      <c r="BM602" s="29">
        <v>46000</v>
      </c>
      <c r="BO602" s="29">
        <v>46000</v>
      </c>
      <c r="CZ602" s="29">
        <v>11200</v>
      </c>
      <c r="DA602" s="29">
        <v>75600</v>
      </c>
      <c r="DB602" s="29">
        <v>46000</v>
      </c>
      <c r="DF602" s="22" t="s">
        <v>1068</v>
      </c>
      <c r="DJ602" s="22" t="s">
        <v>1068</v>
      </c>
    </row>
    <row r="603" ht="14" hidden="1" customHeight="1" spans="1:121">
      <c r="A603" s="1" t="s">
        <v>2482</v>
      </c>
      <c r="B603" s="1" t="s">
        <v>2466</v>
      </c>
      <c r="C603" s="1" t="s">
        <v>2467</v>
      </c>
      <c r="D603" s="1" t="s">
        <v>1068</v>
      </c>
      <c r="E603" s="1" t="s">
        <v>149</v>
      </c>
      <c r="F603" s="1" t="s">
        <v>277</v>
      </c>
      <c r="G603" s="1" t="s">
        <v>129</v>
      </c>
      <c r="H603" s="1" t="s">
        <v>2483</v>
      </c>
      <c r="I603" s="1">
        <v>0</v>
      </c>
      <c r="J603" s="1">
        <v>0</v>
      </c>
      <c r="K603" s="1">
        <f t="shared" si="216"/>
        <v>0</v>
      </c>
      <c r="L603" s="7">
        <f t="shared" si="217"/>
        <v>20000</v>
      </c>
      <c r="M603" s="1">
        <f t="shared" si="218"/>
        <v>0.0227</v>
      </c>
      <c r="N603" s="13">
        <f t="shared" si="219"/>
        <v>0.16400833</v>
      </c>
      <c r="P603" s="1">
        <f t="shared" si="220"/>
        <v>0.0454</v>
      </c>
      <c r="Q603" s="1">
        <v>138.21722</v>
      </c>
      <c r="S603" s="1" t="s">
        <v>130</v>
      </c>
      <c r="T603" s="1" t="str">
        <f>VLOOKUP($A603,'[1]Sheet 1'!$A:$AN,T$1,0)</f>
        <v>No</v>
      </c>
      <c r="U603" s="1" t="s">
        <v>131</v>
      </c>
      <c r="V603" s="1" t="s">
        <v>132</v>
      </c>
      <c r="W603" s="1" t="s">
        <v>569</v>
      </c>
      <c r="X603" s="1" t="s">
        <v>537</v>
      </c>
      <c r="Y603" s="1" t="str">
        <f>VLOOKUP($A603,'[1]Sheet 1'!$A:$AN,Y$1,0)</f>
        <v>Strategy Approved</v>
      </c>
      <c r="Z603" s="1" t="str">
        <f>VLOOKUP($A603,'[1]Sheet 1'!$A:$AN,Z$1,0)</f>
        <v>87578_DIT_GDD_TRD_Smart Clin. Supplies_Mock&amp;Pilot</v>
      </c>
      <c r="AA603" s="1" t="s">
        <v>131</v>
      </c>
      <c r="AB603" s="1" t="s">
        <v>529</v>
      </c>
      <c r="AC603" s="1" t="s">
        <v>159</v>
      </c>
      <c r="AD603" s="1" t="str">
        <f>VLOOKUP($A603,'[1]Sheet 1'!$A:$AN,AD$1,0)</f>
        <v>2020 Ongoing</v>
      </c>
      <c r="AE603" s="1" t="str">
        <f>VLOOKUP($A603,'[1]Sheet 1'!$A:$AN,AE$1,0)</f>
        <v>SONAR - Available in Horizon</v>
      </c>
      <c r="AF603" s="1" t="s">
        <v>137</v>
      </c>
      <c r="AG603" s="1" t="str">
        <f>VLOOKUP($A603,'[1]Sheet 1'!$A:$AN,AG$1,0)</f>
        <v>Process Optimization &amp; Automation</v>
      </c>
      <c r="AH603" s="1" t="str">
        <f>VLOOKUP($A603,'[1]Sheet 1'!$A:$AN,AH$1,0)</f>
        <v>iCS</v>
      </c>
      <c r="AI603" s="1" t="str">
        <f>VLOOKUP($A603,'[1]Sheet 1'!$A:$AN,AI$1,0)</f>
        <v>TRD Labs</v>
      </c>
      <c r="AJ603" s="1" t="str">
        <f>VLOOKUP($A603,'[1]Sheet 1'!$A:$AN,AJ$1,0)</f>
        <v>Clinical Supply</v>
      </c>
      <c r="AK603" s="1" t="e">
        <f>VLOOKUP($A603,'[1]Sheet 1'!$A:$AN,AK$1,0)</f>
        <v>#REF!</v>
      </c>
      <c r="AL603" s="1" t="e">
        <f>VLOOKUP($A603,'[1]Sheet 1'!$A:$AN,AL$1,0)</f>
        <v>#REF!</v>
      </c>
      <c r="AM603" s="1" t="e">
        <f>VLOOKUP($A603,'[1]Sheet 1'!$A:$AN,AM$1,0)</f>
        <v>#REF!</v>
      </c>
      <c r="AN603" s="1" t="e">
        <f>VLOOKUP($A603,'[1]Sheet 1'!$A:$AN,AN$1,0)</f>
        <v>#REF!</v>
      </c>
      <c r="AO603" s="22" t="s">
        <v>2484</v>
      </c>
      <c r="AW603" s="1" t="s">
        <v>172</v>
      </c>
      <c r="AZ603" s="22" t="s">
        <v>2483</v>
      </c>
      <c r="BA603" s="1" t="s">
        <v>2485</v>
      </c>
      <c r="BB603" s="1" t="s">
        <v>151</v>
      </c>
      <c r="BC603" s="1" t="s">
        <v>537</v>
      </c>
      <c r="BD603" s="1" t="s">
        <v>466</v>
      </c>
      <c r="BF603" s="1" t="s">
        <v>258</v>
      </c>
      <c r="BG603" s="1" t="s">
        <v>152</v>
      </c>
      <c r="BH603" s="1" t="s">
        <v>152</v>
      </c>
      <c r="BI603" s="23">
        <v>44025</v>
      </c>
      <c r="BJ603" s="23">
        <v>44561</v>
      </c>
      <c r="BK603" s="24">
        <v>74.2</v>
      </c>
      <c r="BL603" s="1">
        <v>0</v>
      </c>
      <c r="BM603" s="29">
        <v>144008.33</v>
      </c>
      <c r="BO603" s="29">
        <v>144008.33</v>
      </c>
      <c r="CD603" s="29">
        <v>20000</v>
      </c>
      <c r="CU603" s="29">
        <v>20000</v>
      </c>
      <c r="CW603" s="29">
        <v>20000</v>
      </c>
      <c r="CZ603" s="29">
        <v>-600000</v>
      </c>
      <c r="DA603" s="29">
        <v>-110000</v>
      </c>
      <c r="DB603" s="29">
        <v>164008.33</v>
      </c>
      <c r="DF603" s="22" t="s">
        <v>1068</v>
      </c>
      <c r="DJ603" s="22" t="s">
        <v>1068</v>
      </c>
      <c r="DP603" s="1">
        <v>0.2</v>
      </c>
      <c r="DQ603" s="1">
        <v>0.1</v>
      </c>
    </row>
    <row r="604" ht="14" hidden="1" customHeight="1" spans="1:114">
      <c r="A604" s="1" t="s">
        <v>2486</v>
      </c>
      <c r="B604" s="1" t="s">
        <v>2466</v>
      </c>
      <c r="C604" s="1" t="s">
        <v>2467</v>
      </c>
      <c r="D604" s="1" t="s">
        <v>1068</v>
      </c>
      <c r="E604" s="1" t="s">
        <v>149</v>
      </c>
      <c r="F604" s="1" t="s">
        <v>277</v>
      </c>
      <c r="G604" s="1" t="s">
        <v>129</v>
      </c>
      <c r="H604" s="1" t="s">
        <v>2487</v>
      </c>
      <c r="I604" s="1">
        <v>0</v>
      </c>
      <c r="J604" s="1">
        <v>0</v>
      </c>
      <c r="K604" s="1">
        <f t="shared" si="216"/>
        <v>37488.9</v>
      </c>
      <c r="L604" s="7">
        <f t="shared" si="217"/>
        <v>0</v>
      </c>
      <c r="M604" s="1">
        <f t="shared" si="218"/>
        <v>0</v>
      </c>
      <c r="N604" s="13">
        <f t="shared" si="219"/>
        <v>0.09044951</v>
      </c>
      <c r="P604" s="1">
        <f t="shared" si="220"/>
        <v>0</v>
      </c>
      <c r="Q604" s="1">
        <v>0</v>
      </c>
      <c r="S604" s="1" t="s">
        <v>130</v>
      </c>
      <c r="T604" s="1" t="str">
        <f>VLOOKUP($A604,'[1]Sheet 1'!$A:$AN,T$1,0)</f>
        <v>No</v>
      </c>
      <c r="U604" s="1" t="s">
        <v>131</v>
      </c>
      <c r="V604" s="1" t="s">
        <v>132</v>
      </c>
      <c r="W604" s="1" t="s">
        <v>569</v>
      </c>
      <c r="X604" s="1" t="s">
        <v>537</v>
      </c>
      <c r="Y604" s="1" t="str">
        <f>VLOOKUP($A604,'[1]Sheet 1'!$A:$AN,Y$1,0)</f>
        <v>Strategy Approved</v>
      </c>
      <c r="Z604" s="1" t="str">
        <f>VLOOKUP($A604,'[1]Sheet 1'!$A:$AN,Z$1,0)</f>
        <v>89400_DIT_GDD_TRD_Manufacturing Site Project</v>
      </c>
      <c r="AA604" s="1" t="s">
        <v>131</v>
      </c>
      <c r="AB604" s="1" t="s">
        <v>529</v>
      </c>
      <c r="AC604" s="1" t="s">
        <v>159</v>
      </c>
      <c r="AD604" s="1" t="str">
        <f>VLOOKUP($A604,'[1]Sheet 1'!$A:$AN,AD$1,0)</f>
        <v>2020 End</v>
      </c>
      <c r="AE604" s="1" t="str">
        <f>VLOOKUP($A604,'[1]Sheet 1'!$A:$AN,AE$1,0)</f>
        <v>SONAR - Available in Horizon</v>
      </c>
      <c r="AF604" s="1" t="s">
        <v>137</v>
      </c>
      <c r="AG604" s="1" t="str">
        <f>VLOOKUP($A604,'[1]Sheet 1'!$A:$AN,AG$1,0)</f>
        <v>Process Optimization &amp; Automation</v>
      </c>
      <c r="AH604" s="1" t="str">
        <f>VLOOKUP($A604,'[1]Sheet 1'!$A:$AN,AH$1,0)</f>
        <v>iCS</v>
      </c>
      <c r="AI604" s="1" t="str">
        <f>VLOOKUP($A604,'[1]Sheet 1'!$A:$AN,AI$1,0)</f>
        <v>TRD Labs</v>
      </c>
      <c r="AJ604" s="1" t="str">
        <f>VLOOKUP($A604,'[1]Sheet 1'!$A:$AN,AJ$1,0)</f>
        <v>Clinical Supply</v>
      </c>
      <c r="AK604" s="1" t="e">
        <f>VLOOKUP($A604,'[1]Sheet 1'!$A:$AN,AK$1,0)</f>
        <v>#REF!</v>
      </c>
      <c r="AL604" s="1" t="e">
        <f>VLOOKUP($A604,'[1]Sheet 1'!$A:$AN,AL$1,0)</f>
        <v>#REF!</v>
      </c>
      <c r="AM604" s="1" t="e">
        <f>VLOOKUP($A604,'[1]Sheet 1'!$A:$AN,AM$1,0)</f>
        <v>#REF!</v>
      </c>
      <c r="AN604" s="1" t="e">
        <f>VLOOKUP($A604,'[1]Sheet 1'!$A:$AN,AN$1,0)</f>
        <v>#REF!</v>
      </c>
      <c r="AO604" s="22" t="s">
        <v>2488</v>
      </c>
      <c r="AW604" s="1" t="s">
        <v>172</v>
      </c>
      <c r="AZ604" s="22" t="s">
        <v>2487</v>
      </c>
      <c r="BA604" s="1" t="s">
        <v>2489</v>
      </c>
      <c r="BB604" s="1" t="s">
        <v>151</v>
      </c>
      <c r="BC604" s="1" t="s">
        <v>537</v>
      </c>
      <c r="BD604" s="1" t="s">
        <v>466</v>
      </c>
      <c r="BF604" s="1" t="s">
        <v>258</v>
      </c>
      <c r="BG604" s="1" t="s">
        <v>152</v>
      </c>
      <c r="BH604" s="1" t="s">
        <v>152</v>
      </c>
      <c r="BI604" s="23">
        <v>43831</v>
      </c>
      <c r="BJ604" s="23">
        <v>44377</v>
      </c>
      <c r="BM604" s="29">
        <v>90449.51</v>
      </c>
      <c r="BO604" s="29">
        <v>90449.51</v>
      </c>
      <c r="BP604" s="29">
        <v>10963</v>
      </c>
      <c r="BQ604" s="29">
        <v>10953</v>
      </c>
      <c r="BR604" s="29">
        <v>5100</v>
      </c>
      <c r="BS604" s="29">
        <v>10472.9</v>
      </c>
      <c r="CC604" s="29">
        <v>37488.9</v>
      </c>
      <c r="CV604" s="29">
        <v>27016</v>
      </c>
      <c r="CW604" s="29">
        <v>10472.9</v>
      </c>
      <c r="CZ604" s="29">
        <v>28500</v>
      </c>
      <c r="DA604" s="29">
        <v>85900</v>
      </c>
      <c r="DB604" s="29">
        <v>90449.51</v>
      </c>
      <c r="DF604" s="22" t="s">
        <v>1068</v>
      </c>
      <c r="DJ604" s="22" t="s">
        <v>1068</v>
      </c>
    </row>
    <row r="605" ht="14" hidden="1" customHeight="1" spans="1:114">
      <c r="A605" s="1" t="s">
        <v>2490</v>
      </c>
      <c r="B605" s="1" t="s">
        <v>2466</v>
      </c>
      <c r="C605" s="1" t="s">
        <v>2467</v>
      </c>
      <c r="D605" s="1" t="s">
        <v>1068</v>
      </c>
      <c r="E605" s="1" t="s">
        <v>149</v>
      </c>
      <c r="F605" s="1" t="s">
        <v>277</v>
      </c>
      <c r="G605" s="1" t="s">
        <v>129</v>
      </c>
      <c r="H605" s="1" t="s">
        <v>2491</v>
      </c>
      <c r="I605" s="1">
        <v>0</v>
      </c>
      <c r="J605" s="1">
        <v>0</v>
      </c>
      <c r="K605" s="1">
        <f t="shared" si="216"/>
        <v>0</v>
      </c>
      <c r="L605" s="7">
        <f t="shared" si="217"/>
        <v>250740</v>
      </c>
      <c r="M605" s="1">
        <f t="shared" si="218"/>
        <v>0</v>
      </c>
      <c r="N605" s="13">
        <f t="shared" si="219"/>
        <v>0.25074</v>
      </c>
      <c r="P605" s="1">
        <f t="shared" si="220"/>
        <v>0</v>
      </c>
      <c r="Q605" s="1">
        <v>0</v>
      </c>
      <c r="S605" s="1" t="s">
        <v>130</v>
      </c>
      <c r="T605" s="1" t="str">
        <f>VLOOKUP($A605,'[1]Sheet 1'!$A:$AN,T$1,0)</f>
        <v>No</v>
      </c>
      <c r="U605" s="1" t="s">
        <v>131</v>
      </c>
      <c r="V605" s="1" t="s">
        <v>132</v>
      </c>
      <c r="W605" s="1" t="s">
        <v>569</v>
      </c>
      <c r="X605" s="1" t="s">
        <v>537</v>
      </c>
      <c r="Y605" s="1" t="str">
        <f>VLOOKUP($A605,'[1]Sheet 1'!$A:$AN,Y$1,0)</f>
        <v>Proposed Plan</v>
      </c>
      <c r="Z605" s="1" t="str">
        <f>VLOOKUP($A605,'[1]Sheet 1'!$A:$AN,Z$1,0)</f>
        <v>92182_DIT_GDD_TRD_ICS_Blockchain</v>
      </c>
      <c r="AA605" s="1" t="s">
        <v>131</v>
      </c>
      <c r="AB605" s="1" t="s">
        <v>529</v>
      </c>
      <c r="AC605" s="1" t="s">
        <v>159</v>
      </c>
      <c r="AD605" s="1" t="str">
        <f>VLOOKUP($A605,'[1]Sheet 1'!$A:$AN,AD$1,0)</f>
        <v>2020 Ongoing</v>
      </c>
      <c r="AE605" s="1" t="str">
        <f>VLOOKUP($A605,'[1]Sheet 1'!$A:$AN,AE$1,0)</f>
        <v>SONAR - Available in Horizon</v>
      </c>
      <c r="AF605" s="1" t="s">
        <v>137</v>
      </c>
      <c r="AG605" s="1" t="str">
        <f>VLOOKUP($A605,'[1]Sheet 1'!$A:$AN,AG$1,0)</f>
        <v>Process Optimization &amp; Automation</v>
      </c>
      <c r="AH605" s="1" t="str">
        <f>VLOOKUP($A605,'[1]Sheet 1'!$A:$AN,AH$1,0)</f>
        <v>iCS</v>
      </c>
      <c r="AI605" s="1" t="str">
        <f>VLOOKUP($A605,'[1]Sheet 1'!$A:$AN,AI$1,0)</f>
        <v>TRD Labs</v>
      </c>
      <c r="AJ605" s="1" t="str">
        <f>VLOOKUP($A605,'[1]Sheet 1'!$A:$AN,AJ$1,0)</f>
        <v>Clinical Supply</v>
      </c>
      <c r="AK605" s="1" t="e">
        <f>VLOOKUP($A605,'[1]Sheet 1'!$A:$AN,AK$1,0)</f>
        <v>#REF!</v>
      </c>
      <c r="AL605" s="1" t="e">
        <f>VLOOKUP($A605,'[1]Sheet 1'!$A:$AN,AL$1,0)</f>
        <v>#REF!</v>
      </c>
      <c r="AM605" s="1" t="e">
        <f>VLOOKUP($A605,'[1]Sheet 1'!$A:$AN,AM$1,0)</f>
        <v>#REF!</v>
      </c>
      <c r="AN605" s="1" t="e">
        <f>VLOOKUP($A605,'[1]Sheet 1'!$A:$AN,AN$1,0)</f>
        <v>#REF!</v>
      </c>
      <c r="AO605" s="22" t="s">
        <v>2492</v>
      </c>
      <c r="AW605" s="1" t="s">
        <v>141</v>
      </c>
      <c r="AZ605" s="22" t="s">
        <v>2491</v>
      </c>
      <c r="BA605" s="1" t="s">
        <v>2493</v>
      </c>
      <c r="BB605" s="1" t="s">
        <v>151</v>
      </c>
      <c r="BC605" s="1" t="s">
        <v>134</v>
      </c>
      <c r="BD605" s="1" t="s">
        <v>466</v>
      </c>
      <c r="BE605" s="22" t="s">
        <v>2494</v>
      </c>
      <c r="BF605" s="1" t="s">
        <v>258</v>
      </c>
      <c r="BG605" s="1" t="s">
        <v>152</v>
      </c>
      <c r="BH605" s="1" t="s">
        <v>152</v>
      </c>
      <c r="BI605" s="23">
        <v>44368</v>
      </c>
      <c r="BJ605" s="23">
        <v>44582</v>
      </c>
      <c r="CD605" s="29">
        <v>250740</v>
      </c>
      <c r="CU605" s="29">
        <v>250740</v>
      </c>
      <c r="CX605" s="29">
        <v>128370</v>
      </c>
      <c r="CY605" s="29">
        <v>122370</v>
      </c>
      <c r="DB605" s="29">
        <v>250740</v>
      </c>
      <c r="DF605" s="22" t="s">
        <v>1068</v>
      </c>
      <c r="DJ605" s="22" t="s">
        <v>1068</v>
      </c>
    </row>
    <row r="606" ht="14" hidden="1" customHeight="1" spans="1:120">
      <c r="A606" s="1" t="s">
        <v>2495</v>
      </c>
      <c r="B606" s="1" t="s">
        <v>2466</v>
      </c>
      <c r="C606" s="1" t="s">
        <v>2467</v>
      </c>
      <c r="D606" s="1" t="s">
        <v>1068</v>
      </c>
      <c r="E606" s="1" t="s">
        <v>149</v>
      </c>
      <c r="F606" s="1" t="s">
        <v>277</v>
      </c>
      <c r="G606" s="1" t="s">
        <v>129</v>
      </c>
      <c r="H606" s="1" t="s">
        <v>2496</v>
      </c>
      <c r="I606" s="1">
        <v>2.6937429375003</v>
      </c>
      <c r="J606" s="1">
        <v>0.505</v>
      </c>
      <c r="K606" s="1">
        <f t="shared" si="216"/>
        <v>307468.93</v>
      </c>
      <c r="L606" s="7">
        <f t="shared" si="217"/>
        <v>256300</v>
      </c>
      <c r="M606" s="1">
        <f t="shared" si="218"/>
        <v>0</v>
      </c>
      <c r="N606" s="13">
        <f t="shared" si="219"/>
        <v>5.01893818</v>
      </c>
      <c r="P606" s="1">
        <f t="shared" si="220"/>
        <v>0.9534</v>
      </c>
      <c r="Q606" s="1">
        <v>4.6</v>
      </c>
      <c r="S606" s="1" t="s">
        <v>130</v>
      </c>
      <c r="T606" s="1" t="str">
        <f>VLOOKUP($A606,'[1]Sheet 1'!$A:$AN,T$1,0)</f>
        <v>No</v>
      </c>
      <c r="U606" s="1" t="s">
        <v>131</v>
      </c>
      <c r="V606" s="1" t="s">
        <v>132</v>
      </c>
      <c r="W606" s="1" t="s">
        <v>569</v>
      </c>
      <c r="X606" s="1" t="s">
        <v>537</v>
      </c>
      <c r="Y606" s="1" t="str">
        <f>VLOOKUP($A606,'[1]Sheet 1'!$A:$AN,Y$1,0)</f>
        <v>Strategy Approved</v>
      </c>
      <c r="Z606" s="1" t="str">
        <f>VLOOKUP($A606,'[1]Sheet 1'!$A:$AN,Z$1,0)</f>
        <v>iCS Enhancements - Umbrella</v>
      </c>
      <c r="AA606" s="1" t="s">
        <v>131</v>
      </c>
      <c r="AB606" s="1" t="s">
        <v>529</v>
      </c>
      <c r="AC606" s="1" t="s">
        <v>159</v>
      </c>
      <c r="AD606" s="1" t="str">
        <f>VLOOKUP($A606,'[1]Sheet 1'!$A:$AN,AD$1,0)</f>
        <v>2020 Ongoing</v>
      </c>
      <c r="AE606" s="1" t="str">
        <f>VLOOKUP($A606,'[1]Sheet 1'!$A:$AN,AE$1,0)</f>
        <v>SONAR - Available in Horizon</v>
      </c>
      <c r="AF606" s="1" t="s">
        <v>137</v>
      </c>
      <c r="AG606" s="1" t="str">
        <f>VLOOKUP($A606,'[1]Sheet 1'!$A:$AN,AG$1,0)</f>
        <v>Process Optimization &amp; Automation</v>
      </c>
      <c r="AH606" s="1" t="str">
        <f>VLOOKUP($A606,'[1]Sheet 1'!$A:$AN,AH$1,0)</f>
        <v>iCS</v>
      </c>
      <c r="AI606" s="1" t="str">
        <f>VLOOKUP($A606,'[1]Sheet 1'!$A:$AN,AI$1,0)</f>
        <v>TRD Labs</v>
      </c>
      <c r="AJ606" s="1" t="str">
        <f>VLOOKUP($A606,'[1]Sheet 1'!$A:$AN,AJ$1,0)</f>
        <v>Clinical Supply</v>
      </c>
      <c r="AK606" s="1" t="e">
        <f>VLOOKUP($A606,'[1]Sheet 1'!$A:$AN,AK$1,0)</f>
        <v>#REF!</v>
      </c>
      <c r="AL606" s="1" t="e">
        <f>VLOOKUP($A606,'[1]Sheet 1'!$A:$AN,AL$1,0)</f>
        <v>#REF!</v>
      </c>
      <c r="AM606" s="1" t="e">
        <f>VLOOKUP($A606,'[1]Sheet 1'!$A:$AN,AM$1,0)</f>
        <v>#REF!</v>
      </c>
      <c r="AN606" s="1" t="e">
        <f>VLOOKUP($A606,'[1]Sheet 1'!$A:$AN,AN$1,0)</f>
        <v>#REF!</v>
      </c>
      <c r="AO606" s="22" t="s">
        <v>2497</v>
      </c>
      <c r="AW606" s="1" t="s">
        <v>172</v>
      </c>
      <c r="AZ606" s="22" t="s">
        <v>2496</v>
      </c>
      <c r="BA606" s="1" t="s">
        <v>2498</v>
      </c>
      <c r="BB606" s="1" t="s">
        <v>151</v>
      </c>
      <c r="BC606" s="1" t="s">
        <v>537</v>
      </c>
      <c r="BD606" s="1" t="s">
        <v>466</v>
      </c>
      <c r="BF606" s="1" t="s">
        <v>258</v>
      </c>
      <c r="BG606" s="1" t="s">
        <v>152</v>
      </c>
      <c r="BH606" s="1" t="s">
        <v>152</v>
      </c>
      <c r="BI606" s="23">
        <v>41639</v>
      </c>
      <c r="BJ606" s="23">
        <v>44469</v>
      </c>
      <c r="BK606" s="24">
        <v>948.7</v>
      </c>
      <c r="BL606" s="1">
        <v>0.6</v>
      </c>
      <c r="BM606" s="29">
        <v>4762638.18</v>
      </c>
      <c r="BO606" s="29">
        <v>4762638.18</v>
      </c>
      <c r="BP606" s="29">
        <v>183101.03</v>
      </c>
      <c r="BQ606" s="29">
        <v>34713.93</v>
      </c>
      <c r="BR606" s="29">
        <v>35973.93</v>
      </c>
      <c r="BS606" s="29">
        <v>30030.83</v>
      </c>
      <c r="BT606" s="29">
        <v>23649.21</v>
      </c>
      <c r="BU606" s="29"/>
      <c r="BV606" s="29"/>
      <c r="BW606" s="29"/>
      <c r="BX606" s="29"/>
      <c r="BY606" s="29"/>
      <c r="BZ606" s="29"/>
      <c r="CA606" s="29"/>
      <c r="CC606" s="29">
        <v>307468.93</v>
      </c>
      <c r="CD606" s="29">
        <v>256300</v>
      </c>
      <c r="CU606" s="29">
        <v>256300</v>
      </c>
      <c r="CV606" s="29">
        <v>253788.89</v>
      </c>
      <c r="CW606" s="29">
        <v>88080.04</v>
      </c>
      <c r="CX606" s="29">
        <v>120200</v>
      </c>
      <c r="CY606" s="29">
        <v>101700</v>
      </c>
      <c r="DA606" s="29">
        <v>295000</v>
      </c>
      <c r="DB606" s="29">
        <v>5018938.18</v>
      </c>
      <c r="DF606" s="22" t="s">
        <v>1068</v>
      </c>
      <c r="DJ606" s="22" t="s">
        <v>1068</v>
      </c>
      <c r="DM606" s="1">
        <v>1</v>
      </c>
      <c r="DN606" s="1">
        <v>2.2</v>
      </c>
      <c r="DO606" s="1">
        <v>0.6</v>
      </c>
      <c r="DP606" s="1">
        <v>0.4</v>
      </c>
    </row>
    <row r="607" ht="14" hidden="1" customHeight="1" spans="1:114">
      <c r="A607" s="1" t="s">
        <v>2499</v>
      </c>
      <c r="B607" s="1" t="s">
        <v>2466</v>
      </c>
      <c r="C607" s="1" t="s">
        <v>2467</v>
      </c>
      <c r="D607" s="1" t="s">
        <v>1068</v>
      </c>
      <c r="E607" s="1" t="s">
        <v>149</v>
      </c>
      <c r="F607" s="1" t="s">
        <v>277</v>
      </c>
      <c r="G607" s="1" t="s">
        <v>129</v>
      </c>
      <c r="H607" s="1" t="s">
        <v>2500</v>
      </c>
      <c r="I607" s="1">
        <v>0</v>
      </c>
      <c r="J607" s="1">
        <v>0</v>
      </c>
      <c r="K607" s="1">
        <f t="shared" si="216"/>
        <v>14500</v>
      </c>
      <c r="L607" s="7">
        <f t="shared" si="217"/>
        <v>1700</v>
      </c>
      <c r="M607" s="1">
        <f t="shared" si="218"/>
        <v>0</v>
      </c>
      <c r="N607" s="13">
        <f t="shared" si="219"/>
        <v>0.07100001</v>
      </c>
      <c r="P607" s="1">
        <f t="shared" si="220"/>
        <v>0</v>
      </c>
      <c r="Q607" s="1">
        <v>0</v>
      </c>
      <c r="S607" s="1" t="s">
        <v>130</v>
      </c>
      <c r="T607" s="1" t="str">
        <f>VLOOKUP($A607,'[1]Sheet 1'!$A:$AN,T$1,0)</f>
        <v>No</v>
      </c>
      <c r="U607" s="1" t="s">
        <v>131</v>
      </c>
      <c r="V607" s="1" t="s">
        <v>132</v>
      </c>
      <c r="W607" s="1" t="s">
        <v>569</v>
      </c>
      <c r="X607" s="1" t="s">
        <v>537</v>
      </c>
      <c r="Y607" s="1" t="str">
        <f>VLOOKUP($A607,'[1]Sheet 1'!$A:$AN,Y$1,0)</f>
        <v>Strategy Approved</v>
      </c>
      <c r="Z607" s="1" t="str">
        <f>VLOOKUP($A607,'[1]Sheet 1'!$A:$AN,Z$1,0)</f>
        <v>tbd_DIT_GDD_TRD_Clinicopia Replacement_planning</v>
      </c>
      <c r="AA607" s="1" t="s">
        <v>131</v>
      </c>
      <c r="AB607" s="1" t="s">
        <v>529</v>
      </c>
      <c r="AC607" s="1" t="s">
        <v>159</v>
      </c>
      <c r="AD607" s="1" t="str">
        <f>VLOOKUP($A607,'[1]Sheet 1'!$A:$AN,AD$1,0)</f>
        <v>2020 End</v>
      </c>
      <c r="AE607" s="1" t="str">
        <f>VLOOKUP($A607,'[1]Sheet 1'!$A:$AN,AE$1,0)</f>
        <v>SONAR - Available in Horizon</v>
      </c>
      <c r="AF607" s="1" t="s">
        <v>137</v>
      </c>
      <c r="AG607" s="1" t="str">
        <f>VLOOKUP($A607,'[1]Sheet 1'!$A:$AN,AG$1,0)</f>
        <v>Process Optimization &amp; Automation</v>
      </c>
      <c r="AH607" s="1" t="str">
        <f>VLOOKUP($A607,'[1]Sheet 1'!$A:$AN,AH$1,0)</f>
        <v>iCS</v>
      </c>
      <c r="AI607" s="1" t="str">
        <f>VLOOKUP($A607,'[1]Sheet 1'!$A:$AN,AI$1,0)</f>
        <v>TRD Labs</v>
      </c>
      <c r="AJ607" s="1" t="str">
        <f>VLOOKUP($A607,'[1]Sheet 1'!$A:$AN,AJ$1,0)</f>
        <v>Clinical Supply</v>
      </c>
      <c r="AK607" s="1" t="e">
        <f>VLOOKUP($A607,'[1]Sheet 1'!$A:$AN,AK$1,0)</f>
        <v>#REF!</v>
      </c>
      <c r="AL607" s="1" t="e">
        <f>VLOOKUP($A607,'[1]Sheet 1'!$A:$AN,AL$1,0)</f>
        <v>#REF!</v>
      </c>
      <c r="AM607" s="1" t="e">
        <f>VLOOKUP($A607,'[1]Sheet 1'!$A:$AN,AM$1,0)</f>
        <v>#REF!</v>
      </c>
      <c r="AN607" s="1" t="e">
        <f>VLOOKUP($A607,'[1]Sheet 1'!$A:$AN,AN$1,0)</f>
        <v>#REF!</v>
      </c>
      <c r="AO607" s="22" t="s">
        <v>2501</v>
      </c>
      <c r="AW607" s="1" t="s">
        <v>172</v>
      </c>
      <c r="AZ607" s="22" t="s">
        <v>2500</v>
      </c>
      <c r="BA607" s="1" t="s">
        <v>2502</v>
      </c>
      <c r="BB607" s="1" t="s">
        <v>151</v>
      </c>
      <c r="BC607" s="1" t="s">
        <v>537</v>
      </c>
      <c r="BD607" s="1" t="s">
        <v>466</v>
      </c>
      <c r="BF607" s="1" t="s">
        <v>258</v>
      </c>
      <c r="BG607" s="1" t="s">
        <v>152</v>
      </c>
      <c r="BH607" s="1" t="s">
        <v>152</v>
      </c>
      <c r="BI607" s="23">
        <v>43831</v>
      </c>
      <c r="BJ607" s="23">
        <v>44377</v>
      </c>
      <c r="BM607" s="29">
        <v>69300.01</v>
      </c>
      <c r="BO607" s="29">
        <v>69300.01</v>
      </c>
      <c r="BP607" s="29">
        <v>5800</v>
      </c>
      <c r="BQ607" s="29">
        <v>5400</v>
      </c>
      <c r="BR607" s="29">
        <v>5400</v>
      </c>
      <c r="BS607" s="29">
        <v>-3750</v>
      </c>
      <c r="BT607" s="29">
        <v>1650</v>
      </c>
      <c r="BU607" s="29"/>
      <c r="BV607" s="29"/>
      <c r="BW607" s="29"/>
      <c r="BX607" s="29"/>
      <c r="BY607" s="29"/>
      <c r="BZ607" s="29"/>
      <c r="CA607" s="29"/>
      <c r="CC607" s="29">
        <v>14500</v>
      </c>
      <c r="CD607" s="29">
        <v>1700</v>
      </c>
      <c r="CU607" s="29">
        <v>1700</v>
      </c>
      <c r="CV607" s="29">
        <v>16600</v>
      </c>
      <c r="CW607" s="29">
        <v>-400</v>
      </c>
      <c r="DA607" s="29">
        <v>66000</v>
      </c>
      <c r="DB607" s="29">
        <v>71000.01</v>
      </c>
      <c r="DF607" s="22" t="s">
        <v>1068</v>
      </c>
      <c r="DJ607" s="22" t="s">
        <v>1068</v>
      </c>
    </row>
    <row r="608" ht="14" hidden="1" customHeight="1" spans="1:114">
      <c r="A608" s="1" t="s">
        <v>2503</v>
      </c>
      <c r="B608" s="1" t="s">
        <v>2466</v>
      </c>
      <c r="C608" s="1" t="s">
        <v>2467</v>
      </c>
      <c r="D608" s="1" t="s">
        <v>1068</v>
      </c>
      <c r="E608" s="1" t="s">
        <v>149</v>
      </c>
      <c r="F608" s="1" t="s">
        <v>277</v>
      </c>
      <c r="G608" s="1" t="s">
        <v>129</v>
      </c>
      <c r="H608" s="1" t="s">
        <v>2504</v>
      </c>
      <c r="I608" s="1">
        <v>0</v>
      </c>
      <c r="J608" s="1">
        <v>0</v>
      </c>
      <c r="K608" s="1">
        <f t="shared" si="216"/>
        <v>0</v>
      </c>
      <c r="L608" s="7">
        <f t="shared" si="217"/>
        <v>450000</v>
      </c>
      <c r="M608" s="1">
        <f t="shared" si="218"/>
        <v>0</v>
      </c>
      <c r="N608" s="13">
        <f t="shared" si="219"/>
        <v>0.45</v>
      </c>
      <c r="P608" s="1">
        <f t="shared" si="220"/>
        <v>0</v>
      </c>
      <c r="Q608" s="1">
        <v>0</v>
      </c>
      <c r="S608" s="1" t="s">
        <v>130</v>
      </c>
      <c r="T608" s="1" t="str">
        <f>VLOOKUP($A608,'[1]Sheet 1'!$A:$AN,T$1,0)</f>
        <v>No</v>
      </c>
      <c r="U608" s="1" t="s">
        <v>131</v>
      </c>
      <c r="V608" s="1" t="s">
        <v>132</v>
      </c>
      <c r="W608" s="1" t="s">
        <v>569</v>
      </c>
      <c r="X608" s="1" t="s">
        <v>537</v>
      </c>
      <c r="Y608" s="1" t="str">
        <f>VLOOKUP($A608,'[1]Sheet 1'!$A:$AN,Y$1,0)</f>
        <v>Proposed Plan</v>
      </c>
      <c r="Z608" s="1" t="str">
        <f>VLOOKUP($A608,'[1]Sheet 1'!$A:$AN,Z$1,0)</f>
        <v>tbd_DIT_GDD_TRD_ICS_Clinicopia Replacement_impl.</v>
      </c>
      <c r="AA608" s="1" t="s">
        <v>131</v>
      </c>
      <c r="AB608" s="1" t="s">
        <v>529</v>
      </c>
      <c r="AC608" s="1" t="s">
        <v>159</v>
      </c>
      <c r="AD608" s="1" t="str">
        <f>VLOOKUP($A608,'[1]Sheet 1'!$A:$AN,AD$1,0)</f>
        <v>2020 Ongoing</v>
      </c>
      <c r="AE608" s="1" t="str">
        <f>VLOOKUP($A608,'[1]Sheet 1'!$A:$AN,AE$1,0)</f>
        <v>SONAR - Available in Horizon</v>
      </c>
      <c r="AF608" s="1" t="s">
        <v>137</v>
      </c>
      <c r="AG608" s="1" t="str">
        <f>VLOOKUP($A608,'[1]Sheet 1'!$A:$AN,AG$1,0)</f>
        <v>Process Optimization &amp; Automation</v>
      </c>
      <c r="AH608" s="1" t="str">
        <f>VLOOKUP($A608,'[1]Sheet 1'!$A:$AN,AH$1,0)</f>
        <v>iCS</v>
      </c>
      <c r="AI608" s="1" t="str">
        <f>VLOOKUP($A608,'[1]Sheet 1'!$A:$AN,AI$1,0)</f>
        <v>TRD Labs</v>
      </c>
      <c r="AJ608" s="1" t="str">
        <f>VLOOKUP($A608,'[1]Sheet 1'!$A:$AN,AJ$1,0)</f>
        <v>Clinical Supply</v>
      </c>
      <c r="AK608" s="1" t="e">
        <f>VLOOKUP($A608,'[1]Sheet 1'!$A:$AN,AK$1,0)</f>
        <v>#REF!</v>
      </c>
      <c r="AL608" s="1" t="e">
        <f>VLOOKUP($A608,'[1]Sheet 1'!$A:$AN,AL$1,0)</f>
        <v>#REF!</v>
      </c>
      <c r="AM608" s="1" t="e">
        <f>VLOOKUP($A608,'[1]Sheet 1'!$A:$AN,AM$1,0)</f>
        <v>#REF!</v>
      </c>
      <c r="AN608" s="1" t="e">
        <f>VLOOKUP($A608,'[1]Sheet 1'!$A:$AN,AN$1,0)</f>
        <v>#REF!</v>
      </c>
      <c r="AO608" s="22" t="s">
        <v>2505</v>
      </c>
      <c r="AW608" s="1" t="s">
        <v>141</v>
      </c>
      <c r="AZ608" s="22" t="s">
        <v>2504</v>
      </c>
      <c r="BA608" s="1" t="s">
        <v>2506</v>
      </c>
      <c r="BB608" s="1" t="s">
        <v>151</v>
      </c>
      <c r="BC608" s="1" t="s">
        <v>134</v>
      </c>
      <c r="BD608" s="1" t="s">
        <v>466</v>
      </c>
      <c r="BE608" s="22" t="s">
        <v>2507</v>
      </c>
      <c r="BF608" s="1" t="s">
        <v>258</v>
      </c>
      <c r="BG608" s="1" t="s">
        <v>152</v>
      </c>
      <c r="BH608" s="1" t="s">
        <v>152</v>
      </c>
      <c r="BI608" s="23">
        <v>44440</v>
      </c>
      <c r="BJ608" s="23">
        <v>44805</v>
      </c>
      <c r="CD608" s="29">
        <v>450000</v>
      </c>
      <c r="CU608" s="29">
        <v>450000</v>
      </c>
      <c r="CX608" s="29">
        <v>225000</v>
      </c>
      <c r="CY608" s="29">
        <v>225000</v>
      </c>
      <c r="DB608" s="29">
        <v>450000</v>
      </c>
      <c r="DF608" s="22" t="s">
        <v>1068</v>
      </c>
      <c r="DJ608" s="22" t="s">
        <v>1068</v>
      </c>
    </row>
    <row r="609" ht="14" hidden="1" customHeight="1" spans="1:114">
      <c r="A609" s="1" t="s">
        <v>2508</v>
      </c>
      <c r="B609" s="1" t="s">
        <v>2466</v>
      </c>
      <c r="C609" s="1" t="s">
        <v>2467</v>
      </c>
      <c r="D609" s="1" t="s">
        <v>1068</v>
      </c>
      <c r="E609" s="1" t="s">
        <v>149</v>
      </c>
      <c r="F609" s="1" t="s">
        <v>277</v>
      </c>
      <c r="G609" s="1" t="s">
        <v>129</v>
      </c>
      <c r="H609" s="1" t="s">
        <v>2509</v>
      </c>
      <c r="I609" s="1">
        <v>0</v>
      </c>
      <c r="J609" s="1">
        <v>0</v>
      </c>
      <c r="K609" s="1">
        <f t="shared" si="216"/>
        <v>0</v>
      </c>
      <c r="L609" s="7">
        <f t="shared" si="217"/>
        <v>600000</v>
      </c>
      <c r="M609" s="1">
        <f t="shared" si="218"/>
        <v>0</v>
      </c>
      <c r="N609" s="13">
        <f t="shared" si="219"/>
        <v>0.6</v>
      </c>
      <c r="P609" s="1">
        <f t="shared" si="220"/>
        <v>0</v>
      </c>
      <c r="Q609" s="1">
        <v>0</v>
      </c>
      <c r="S609" s="1" t="s">
        <v>130</v>
      </c>
      <c r="T609" s="1" t="str">
        <f>VLOOKUP($A609,'[1]Sheet 1'!$A:$AN,T$1,0)</f>
        <v>No</v>
      </c>
      <c r="U609" s="1" t="s">
        <v>131</v>
      </c>
      <c r="V609" s="1" t="s">
        <v>132</v>
      </c>
      <c r="W609" s="1" t="s">
        <v>569</v>
      </c>
      <c r="X609" s="1" t="s">
        <v>537</v>
      </c>
      <c r="Y609" s="1" t="str">
        <f>VLOOKUP($A609,'[1]Sheet 1'!$A:$AN,Y$1,0)</f>
        <v>Proposed Plan</v>
      </c>
      <c r="Z609" s="1" t="str">
        <f>VLOOKUP($A609,'[1]Sheet 1'!$A:$AN,Z$1,0)</f>
        <v>tbd_DIT_GDD_TRD_ICS_NIRT BCP and IAM</v>
      </c>
      <c r="AA609" s="1" t="s">
        <v>131</v>
      </c>
      <c r="AB609" s="1" t="s">
        <v>529</v>
      </c>
      <c r="AC609" s="1" t="s">
        <v>159</v>
      </c>
      <c r="AD609" s="1" t="str">
        <f>VLOOKUP($A609,'[1]Sheet 1'!$A:$AN,AD$1,0)</f>
        <v>2020 Ongoing</v>
      </c>
      <c r="AE609" s="1" t="str">
        <f>VLOOKUP($A609,'[1]Sheet 1'!$A:$AN,AE$1,0)</f>
        <v>SONAR - Available in Horizon</v>
      </c>
      <c r="AF609" s="1" t="s">
        <v>137</v>
      </c>
      <c r="AG609" s="1" t="str">
        <f>VLOOKUP($A609,'[1]Sheet 1'!$A:$AN,AG$1,0)</f>
        <v>Process Optimization &amp; Automation</v>
      </c>
      <c r="AH609" s="1" t="str">
        <f>VLOOKUP($A609,'[1]Sheet 1'!$A:$AN,AH$1,0)</f>
        <v>iCS</v>
      </c>
      <c r="AI609" s="1" t="str">
        <f>VLOOKUP($A609,'[1]Sheet 1'!$A:$AN,AI$1,0)</f>
        <v>TRD Labs</v>
      </c>
      <c r="AJ609" s="1" t="str">
        <f>VLOOKUP($A609,'[1]Sheet 1'!$A:$AN,AJ$1,0)</f>
        <v>Clinical Supply</v>
      </c>
      <c r="AK609" s="1" t="e">
        <f>VLOOKUP($A609,'[1]Sheet 1'!$A:$AN,AK$1,0)</f>
        <v>#REF!</v>
      </c>
      <c r="AL609" s="1" t="e">
        <f>VLOOKUP($A609,'[1]Sheet 1'!$A:$AN,AL$1,0)</f>
        <v>#REF!</v>
      </c>
      <c r="AM609" s="1" t="e">
        <f>VLOOKUP($A609,'[1]Sheet 1'!$A:$AN,AM$1,0)</f>
        <v>#REF!</v>
      </c>
      <c r="AN609" s="1" t="e">
        <f>VLOOKUP($A609,'[1]Sheet 1'!$A:$AN,AN$1,0)</f>
        <v>#REF!</v>
      </c>
      <c r="AO609" s="22" t="s">
        <v>2510</v>
      </c>
      <c r="AW609" s="1" t="s">
        <v>141</v>
      </c>
      <c r="AZ609" s="22" t="s">
        <v>2509</v>
      </c>
      <c r="BA609" s="1" t="s">
        <v>2511</v>
      </c>
      <c r="BB609" s="1" t="s">
        <v>151</v>
      </c>
      <c r="BC609" s="1" t="s">
        <v>134</v>
      </c>
      <c r="BD609" s="1" t="s">
        <v>466</v>
      </c>
      <c r="BE609" s="22" t="s">
        <v>2512</v>
      </c>
      <c r="BF609" s="1" t="s">
        <v>258</v>
      </c>
      <c r="BG609" s="1" t="s">
        <v>152</v>
      </c>
      <c r="BH609" s="1" t="s">
        <v>152</v>
      </c>
      <c r="BI609" s="23">
        <v>44594</v>
      </c>
      <c r="BJ609" s="23">
        <v>45030</v>
      </c>
      <c r="CD609" s="29">
        <v>600000</v>
      </c>
      <c r="CU609" s="29">
        <v>600000</v>
      </c>
      <c r="CX609" s="29">
        <v>300000</v>
      </c>
      <c r="CY609" s="29">
        <v>300000</v>
      </c>
      <c r="DB609" s="29">
        <v>600000</v>
      </c>
      <c r="DF609" s="22" t="s">
        <v>1068</v>
      </c>
      <c r="DJ609" s="22" t="s">
        <v>1068</v>
      </c>
    </row>
    <row r="610" ht="14" hidden="1" customHeight="1" spans="1:114">
      <c r="A610" s="1" t="s">
        <v>2513</v>
      </c>
      <c r="B610" s="1" t="s">
        <v>2466</v>
      </c>
      <c r="C610" s="1" t="s">
        <v>2467</v>
      </c>
      <c r="D610" s="1" t="s">
        <v>1068</v>
      </c>
      <c r="E610" s="1" t="s">
        <v>149</v>
      </c>
      <c r="F610" s="1" t="s">
        <v>277</v>
      </c>
      <c r="G610" s="1" t="s">
        <v>129</v>
      </c>
      <c r="H610" s="1" t="s">
        <v>2514</v>
      </c>
      <c r="I610" s="1">
        <v>0</v>
      </c>
      <c r="J610" s="1">
        <v>0</v>
      </c>
      <c r="K610" s="1">
        <f t="shared" si="216"/>
        <v>0</v>
      </c>
      <c r="L610" s="7">
        <f t="shared" si="217"/>
        <v>600000</v>
      </c>
      <c r="M610" s="1">
        <f t="shared" si="218"/>
        <v>0</v>
      </c>
      <c r="N610" s="13">
        <f t="shared" si="219"/>
        <v>0.6</v>
      </c>
      <c r="P610" s="1">
        <f t="shared" si="220"/>
        <v>0</v>
      </c>
      <c r="Q610" s="1">
        <v>0</v>
      </c>
      <c r="S610" s="1" t="s">
        <v>130</v>
      </c>
      <c r="T610" s="1" t="str">
        <f>VLOOKUP($A610,'[1]Sheet 1'!$A:$AN,T$1,0)</f>
        <v>No</v>
      </c>
      <c r="U610" s="1" t="s">
        <v>131</v>
      </c>
      <c r="V610" s="1" t="s">
        <v>132</v>
      </c>
      <c r="W610" s="1" t="s">
        <v>569</v>
      </c>
      <c r="X610" s="1" t="s">
        <v>537</v>
      </c>
      <c r="Y610" s="1" t="str">
        <f>VLOOKUP($A610,'[1]Sheet 1'!$A:$AN,Y$1,0)</f>
        <v>Proposed Plan</v>
      </c>
      <c r="Z610" s="1" t="str">
        <f>VLOOKUP($A610,'[1]Sheet 1'!$A:$AN,Z$1,0)</f>
        <v>tbd_DIT_GDD_TRD_ICS_SCS-Pilot</v>
      </c>
      <c r="AA610" s="1" t="s">
        <v>131</v>
      </c>
      <c r="AB610" s="1" t="s">
        <v>529</v>
      </c>
      <c r="AC610" s="1" t="s">
        <v>159</v>
      </c>
      <c r="AD610" s="1" t="str">
        <f>VLOOKUP($A610,'[1]Sheet 1'!$A:$AN,AD$1,0)</f>
        <v>2020 Ongoing</v>
      </c>
      <c r="AE610" s="1" t="str">
        <f>VLOOKUP($A610,'[1]Sheet 1'!$A:$AN,AE$1,0)</f>
        <v>SONAR - Available in Horizon</v>
      </c>
      <c r="AF610" s="1" t="s">
        <v>137</v>
      </c>
      <c r="AG610" s="1" t="str">
        <f>VLOOKUP($A610,'[1]Sheet 1'!$A:$AN,AG$1,0)</f>
        <v>Process Optimization &amp; Automation</v>
      </c>
      <c r="AH610" s="1" t="str">
        <f>VLOOKUP($A610,'[1]Sheet 1'!$A:$AN,AH$1,0)</f>
        <v>iCS</v>
      </c>
      <c r="AI610" s="1" t="str">
        <f>VLOOKUP($A610,'[1]Sheet 1'!$A:$AN,AI$1,0)</f>
        <v>TRD Labs</v>
      </c>
      <c r="AJ610" s="1" t="str">
        <f>VLOOKUP($A610,'[1]Sheet 1'!$A:$AN,AJ$1,0)</f>
        <v>Clinical Supply</v>
      </c>
      <c r="AK610" s="1" t="e">
        <f>VLOOKUP($A610,'[1]Sheet 1'!$A:$AN,AK$1,0)</f>
        <v>#REF!</v>
      </c>
      <c r="AL610" s="1" t="e">
        <f>VLOOKUP($A610,'[1]Sheet 1'!$A:$AN,AL$1,0)</f>
        <v>#REF!</v>
      </c>
      <c r="AM610" s="1" t="e">
        <f>VLOOKUP($A610,'[1]Sheet 1'!$A:$AN,AM$1,0)</f>
        <v>#REF!</v>
      </c>
      <c r="AN610" s="1" t="e">
        <f>VLOOKUP($A610,'[1]Sheet 1'!$A:$AN,AN$1,0)</f>
        <v>#REF!</v>
      </c>
      <c r="AO610" s="22" t="s">
        <v>2515</v>
      </c>
      <c r="AW610" s="1" t="s">
        <v>141</v>
      </c>
      <c r="AZ610" s="22" t="s">
        <v>2514</v>
      </c>
      <c r="BA610" s="1" t="s">
        <v>2516</v>
      </c>
      <c r="BB610" s="1" t="s">
        <v>151</v>
      </c>
      <c r="BC610" s="1" t="s">
        <v>134</v>
      </c>
      <c r="BD610" s="1" t="s">
        <v>466</v>
      </c>
      <c r="BF610" s="1" t="s">
        <v>258</v>
      </c>
      <c r="BG610" s="1" t="s">
        <v>152</v>
      </c>
      <c r="BH610" s="1" t="s">
        <v>152</v>
      </c>
      <c r="BI610" s="23">
        <v>44383</v>
      </c>
      <c r="BJ610" s="23">
        <v>44771</v>
      </c>
      <c r="CD610" s="29">
        <v>600000</v>
      </c>
      <c r="CU610" s="29">
        <v>600000</v>
      </c>
      <c r="CX610" s="29">
        <v>300000</v>
      </c>
      <c r="CY610" s="29">
        <v>300000</v>
      </c>
      <c r="DB610" s="29">
        <v>600000</v>
      </c>
      <c r="DF610" s="22" t="s">
        <v>1068</v>
      </c>
      <c r="DJ610" s="22" t="s">
        <v>1068</v>
      </c>
    </row>
    <row r="611" ht="14" customHeight="1" spans="1:109">
      <c r="A611" s="1">
        <v>15484</v>
      </c>
      <c r="B611" s="1" t="s">
        <v>2517</v>
      </c>
      <c r="C611" s="1" t="s">
        <v>2518</v>
      </c>
      <c r="D611" s="1" t="s">
        <v>477</v>
      </c>
      <c r="E611" s="1" t="s">
        <v>127</v>
      </c>
      <c r="F611" s="1" t="s">
        <v>128</v>
      </c>
      <c r="G611" s="1" t="s">
        <v>197</v>
      </c>
      <c r="H611" s="1">
        <v>0</v>
      </c>
      <c r="I611" s="1">
        <v>0</v>
      </c>
      <c r="J611" s="1">
        <v>0</v>
      </c>
      <c r="K611" s="7">
        <f t="shared" si="216"/>
        <v>144857.7</v>
      </c>
      <c r="L611" s="7">
        <f t="shared" si="217"/>
        <v>339266.65</v>
      </c>
      <c r="M611" s="1">
        <f t="shared" si="218"/>
        <v>0</v>
      </c>
      <c r="N611" s="13">
        <f t="shared" si="219"/>
        <v>0.81353017</v>
      </c>
      <c r="P611" s="1">
        <f t="shared" si="220"/>
        <v>0</v>
      </c>
      <c r="Q611" s="1">
        <v>0</v>
      </c>
      <c r="S611" s="1" t="s">
        <v>130</v>
      </c>
      <c r="T611" s="1" t="str">
        <f>VLOOKUP($A611,'[1]Sheet 1'!$A:$AN,T$1,0)</f>
        <v>No</v>
      </c>
      <c r="U611" s="1" t="s">
        <v>131</v>
      </c>
      <c r="V611" s="1" t="s">
        <v>132</v>
      </c>
      <c r="W611" s="1" t="s">
        <v>569</v>
      </c>
      <c r="X611" s="1" t="s">
        <v>537</v>
      </c>
      <c r="Y611" s="1" t="str">
        <f>VLOOKUP($A611,'[1]Sheet 1'!$A:$AN,Y$1,0)</f>
        <v>Strategy Approved</v>
      </c>
      <c r="Z611" s="1" t="str">
        <f>VLOOKUP($A611,'[1]Sheet 1'!$A:$AN,Z$1,0)</f>
        <v>Addit Langua for PVI</v>
      </c>
      <c r="AA611" s="1" t="s">
        <v>131</v>
      </c>
      <c r="AB611" s="1" t="s">
        <v>529</v>
      </c>
      <c r="AC611" s="1" t="s">
        <v>159</v>
      </c>
      <c r="AD611" s="1" t="str">
        <f>VLOOKUP($A611,'[1]Sheet 1'!$A:$AN,AD$1,0)</f>
        <v>2020 Ongoing</v>
      </c>
      <c r="AE611" s="1" t="str">
        <f>VLOOKUP($A611,'[1]Sheet 1'!$A:$AN,AE$1,0)</f>
        <v>SONAR - Available in Horizon</v>
      </c>
      <c r="AF611" s="1" t="s">
        <v>137</v>
      </c>
      <c r="AG611" s="1" t="str">
        <f>VLOOKUP($A611,'[1]Sheet 1'!$A:$AN,AG$1,0)</f>
        <v>Process Optimization &amp; Automation</v>
      </c>
      <c r="AH611" s="1" t="str">
        <f>VLOOKUP($A611,'[1]Sheet 1'!$A:$AN,AH$1,0)</f>
        <v>Nerve</v>
      </c>
      <c r="AI611" s="1" t="str">
        <f>VLOOKUP($A611,'[1]Sheet 1'!$A:$AN,AI$1,0)</f>
        <v>Patient Safety</v>
      </c>
      <c r="AJ611" s="1" t="str">
        <f>VLOOKUP($A611,'[1]Sheet 1'!$A:$AN,AJ$1,0)</f>
        <v>Adverse Event Collection</v>
      </c>
      <c r="AK611" s="1" t="e">
        <f>VLOOKUP($A611,'[1]Sheet 1'!$A:$AN,AK$1,0)</f>
        <v>#REF!</v>
      </c>
      <c r="AL611" s="1" t="e">
        <f>VLOOKUP($A611,'[1]Sheet 1'!$A:$AN,AL$1,0)</f>
        <v>#REF!</v>
      </c>
      <c r="AM611" s="1" t="e">
        <f>VLOOKUP($A611,'[1]Sheet 1'!$A:$AN,AM$1,0)</f>
        <v>#REF!</v>
      </c>
      <c r="AN611" s="1" t="e">
        <f>VLOOKUP($A611,'[1]Sheet 1'!$A:$AN,AN$1,0)</f>
        <v>#REF!</v>
      </c>
      <c r="AO611" s="22" t="s">
        <v>2518</v>
      </c>
      <c r="AQ611" s="22" t="s">
        <v>2517</v>
      </c>
      <c r="AR611" s="1" t="s">
        <v>250</v>
      </c>
      <c r="AS611" s="1" t="s">
        <v>139</v>
      </c>
      <c r="AT611" s="1" t="s">
        <v>132</v>
      </c>
      <c r="AU611" s="1" t="s">
        <v>537</v>
      </c>
      <c r="AV611" s="1" t="s">
        <v>140</v>
      </c>
      <c r="AW611" s="1" t="s">
        <v>172</v>
      </c>
      <c r="AX611" s="1" t="s">
        <v>173</v>
      </c>
      <c r="AY611" s="22" t="s">
        <v>2519</v>
      </c>
      <c r="BI611" s="23">
        <v>43788</v>
      </c>
      <c r="BJ611" s="23">
        <v>44477</v>
      </c>
      <c r="BM611" s="29">
        <v>474263.52</v>
      </c>
      <c r="BO611" s="29">
        <v>474263.52</v>
      </c>
      <c r="BP611" s="29">
        <v>35196.04</v>
      </c>
      <c r="BQ611" s="29">
        <v>17846.49</v>
      </c>
      <c r="BR611" s="29">
        <v>65617.17</v>
      </c>
      <c r="BS611" s="29">
        <v>15871</v>
      </c>
      <c r="BT611" s="29">
        <v>10327</v>
      </c>
      <c r="BU611" s="29"/>
      <c r="BV611" s="29"/>
      <c r="BW611" s="29"/>
      <c r="BX611" s="29"/>
      <c r="BY611" s="29"/>
      <c r="BZ611" s="29"/>
      <c r="CA611" s="29"/>
      <c r="CC611" s="29">
        <v>144857.7</v>
      </c>
      <c r="CD611" s="29">
        <v>339266.65</v>
      </c>
      <c r="CT611" s="1" t="s">
        <v>227</v>
      </c>
      <c r="CU611" s="29">
        <v>339266.65</v>
      </c>
      <c r="CV611" s="29">
        <v>118659.7</v>
      </c>
      <c r="CW611" s="29">
        <v>74664.67</v>
      </c>
      <c r="CX611" s="29">
        <v>145400.01</v>
      </c>
      <c r="CY611" s="29">
        <v>145399.97</v>
      </c>
      <c r="DA611" s="29">
        <v>350000</v>
      </c>
      <c r="DB611" s="29">
        <v>813530.17</v>
      </c>
      <c r="DE611" s="22" t="s">
        <v>477</v>
      </c>
    </row>
    <row r="612" ht="14" hidden="1" customHeight="1" spans="1:114">
      <c r="A612" s="1" t="s">
        <v>2520</v>
      </c>
      <c r="B612" s="1" t="s">
        <v>2517</v>
      </c>
      <c r="C612" s="1" t="s">
        <v>2518</v>
      </c>
      <c r="D612" s="1" t="s">
        <v>477</v>
      </c>
      <c r="E612" s="1" t="s">
        <v>149</v>
      </c>
      <c r="F612" s="1" t="s">
        <v>128</v>
      </c>
      <c r="G612" s="1" t="s">
        <v>197</v>
      </c>
      <c r="H612" s="1" t="s">
        <v>2521</v>
      </c>
      <c r="I612" s="1">
        <v>0</v>
      </c>
      <c r="J612" s="1">
        <v>0</v>
      </c>
      <c r="K612" s="1">
        <f t="shared" si="216"/>
        <v>144857.7</v>
      </c>
      <c r="L612" s="7">
        <f t="shared" si="217"/>
        <v>339266.65</v>
      </c>
      <c r="M612" s="1">
        <f t="shared" si="218"/>
        <v>0</v>
      </c>
      <c r="N612" s="13">
        <f t="shared" si="219"/>
        <v>0.81353017</v>
      </c>
      <c r="P612" s="1">
        <f t="shared" si="220"/>
        <v>0</v>
      </c>
      <c r="Q612" s="1">
        <v>0</v>
      </c>
      <c r="S612" s="1" t="s">
        <v>130</v>
      </c>
      <c r="T612" s="1" t="str">
        <f>VLOOKUP($A612,'[1]Sheet 1'!$A:$AN,T$1,0)</f>
        <v>No</v>
      </c>
      <c r="U612" s="1" t="s">
        <v>131</v>
      </c>
      <c r="V612" s="1" t="s">
        <v>132</v>
      </c>
      <c r="W612" s="1" t="s">
        <v>569</v>
      </c>
      <c r="X612" s="1" t="s">
        <v>537</v>
      </c>
      <c r="Y612" s="1" t="str">
        <f>VLOOKUP($A612,'[1]Sheet 1'!$A:$AN,Y$1,0)</f>
        <v>Strategy Approved</v>
      </c>
      <c r="Z612" s="1" t="str">
        <f>VLOOKUP($A612,'[1]Sheet 1'!$A:$AN,Z$1,0)</f>
        <v>Addit Langua for PVI</v>
      </c>
      <c r="AA612" s="1" t="s">
        <v>131</v>
      </c>
      <c r="AB612" s="1" t="s">
        <v>529</v>
      </c>
      <c r="AC612" s="1" t="s">
        <v>159</v>
      </c>
      <c r="AD612" s="1" t="str">
        <f>VLOOKUP($A612,'[1]Sheet 1'!$A:$AN,AD$1,0)</f>
        <v>2020 Ongoing</v>
      </c>
      <c r="AE612" s="1" t="str">
        <f>VLOOKUP($A612,'[1]Sheet 1'!$A:$AN,AE$1,0)</f>
        <v>SONAR - Available in Horizon</v>
      </c>
      <c r="AF612" s="1" t="s">
        <v>137</v>
      </c>
      <c r="AG612" s="1" t="str">
        <f>VLOOKUP($A612,'[1]Sheet 1'!$A:$AN,AG$1,0)</f>
        <v>Process Optimization &amp; Automation</v>
      </c>
      <c r="AH612" s="1" t="str">
        <f>VLOOKUP($A612,'[1]Sheet 1'!$A:$AN,AH$1,0)</f>
        <v>Nerve</v>
      </c>
      <c r="AI612" s="1" t="str">
        <f>VLOOKUP($A612,'[1]Sheet 1'!$A:$AN,AI$1,0)</f>
        <v>Patient Safety</v>
      </c>
      <c r="AJ612" s="1" t="str">
        <f>VLOOKUP($A612,'[1]Sheet 1'!$A:$AN,AJ$1,0)</f>
        <v>Adverse Event Collection</v>
      </c>
      <c r="AK612" s="1" t="e">
        <f>VLOOKUP($A612,'[1]Sheet 1'!$A:$AN,AK$1,0)</f>
        <v>#REF!</v>
      </c>
      <c r="AL612" s="1" t="e">
        <f>VLOOKUP($A612,'[1]Sheet 1'!$A:$AN,AL$1,0)</f>
        <v>#REF!</v>
      </c>
      <c r="AM612" s="1" t="e">
        <f>VLOOKUP($A612,'[1]Sheet 1'!$A:$AN,AM$1,0)</f>
        <v>#REF!</v>
      </c>
      <c r="AN612" s="1" t="e">
        <f>VLOOKUP($A612,'[1]Sheet 1'!$A:$AN,AN$1,0)</f>
        <v>#REF!</v>
      </c>
      <c r="AO612" s="22" t="s">
        <v>2518</v>
      </c>
      <c r="AW612" s="1" t="s">
        <v>172</v>
      </c>
      <c r="AZ612" s="22" t="s">
        <v>2521</v>
      </c>
      <c r="BA612" s="1" t="s">
        <v>841</v>
      </c>
      <c r="BB612" s="1" t="s">
        <v>204</v>
      </c>
      <c r="BC612" s="1" t="s">
        <v>537</v>
      </c>
      <c r="BD612" s="1" t="s">
        <v>466</v>
      </c>
      <c r="BE612" s="22" t="s">
        <v>2522</v>
      </c>
      <c r="BF612" s="1" t="s">
        <v>258</v>
      </c>
      <c r="BG612" s="1" t="s">
        <v>152</v>
      </c>
      <c r="BH612" s="1" t="s">
        <v>152</v>
      </c>
      <c r="BI612" s="23">
        <v>43788</v>
      </c>
      <c r="BJ612" s="23">
        <v>44477</v>
      </c>
      <c r="BM612" s="29">
        <v>474263.52</v>
      </c>
      <c r="BO612" s="29">
        <v>474263.52</v>
      </c>
      <c r="BP612" s="29">
        <v>35196.04</v>
      </c>
      <c r="BQ612" s="29">
        <v>17846.49</v>
      </c>
      <c r="BR612" s="29">
        <v>65617.17</v>
      </c>
      <c r="BS612" s="29">
        <v>15871</v>
      </c>
      <c r="BT612" s="29">
        <v>10327</v>
      </c>
      <c r="BU612" s="29"/>
      <c r="BV612" s="29"/>
      <c r="BW612" s="29"/>
      <c r="BX612" s="29"/>
      <c r="BY612" s="29"/>
      <c r="BZ612" s="29"/>
      <c r="CA612" s="29"/>
      <c r="CC612" s="29">
        <v>144857.7</v>
      </c>
      <c r="CD612" s="29">
        <v>339266.65</v>
      </c>
      <c r="CU612" s="29">
        <v>339266.65</v>
      </c>
      <c r="CV612" s="29">
        <v>118659.7</v>
      </c>
      <c r="CW612" s="29">
        <v>74664.67</v>
      </c>
      <c r="CX612" s="29">
        <v>145400.01</v>
      </c>
      <c r="CY612" s="29">
        <v>145399.97</v>
      </c>
      <c r="DA612" s="29">
        <v>350000</v>
      </c>
      <c r="DB612" s="29">
        <v>813530.17</v>
      </c>
      <c r="DF612" s="22" t="s">
        <v>351</v>
      </c>
      <c r="DJ612" s="22" t="s">
        <v>351</v>
      </c>
    </row>
    <row r="613" ht="14" customHeight="1" spans="1:120">
      <c r="A613" s="1">
        <v>15436</v>
      </c>
      <c r="B613" s="1" t="s">
        <v>2523</v>
      </c>
      <c r="C613" s="1" t="s">
        <v>2524</v>
      </c>
      <c r="D613" s="1" t="s">
        <v>470</v>
      </c>
      <c r="E613" s="1" t="s">
        <v>127</v>
      </c>
      <c r="F613" s="1" t="s">
        <v>128</v>
      </c>
      <c r="G613" s="1" t="s">
        <v>157</v>
      </c>
      <c r="H613" s="1">
        <v>0</v>
      </c>
      <c r="I613" s="1">
        <v>0</v>
      </c>
      <c r="J613" s="1">
        <v>0</v>
      </c>
      <c r="K613" s="7">
        <f t="shared" si="216"/>
        <v>0</v>
      </c>
      <c r="L613" s="7">
        <f t="shared" si="217"/>
        <v>0</v>
      </c>
      <c r="M613" s="1">
        <f t="shared" si="218"/>
        <v>0</v>
      </c>
      <c r="N613" s="13">
        <f t="shared" si="219"/>
        <v>0.46480589</v>
      </c>
      <c r="P613" s="1">
        <f t="shared" si="220"/>
        <v>0.0454</v>
      </c>
      <c r="Q613" s="1">
        <v>0</v>
      </c>
      <c r="S613" s="1" t="s">
        <v>130</v>
      </c>
      <c r="T613" s="1" t="str">
        <f>VLOOKUP($A613,'[1]Sheet 1'!$A:$AN,T$1,0)</f>
        <v>No</v>
      </c>
      <c r="U613" s="1" t="s">
        <v>131</v>
      </c>
      <c r="V613" s="1" t="s">
        <v>158</v>
      </c>
      <c r="W613" s="1" t="s">
        <v>158</v>
      </c>
      <c r="X613" s="1" t="s">
        <v>537</v>
      </c>
      <c r="Y613" s="1" t="str">
        <f>VLOOKUP($A613,'[1]Sheet 1'!$A:$AN,Y$1,0)</f>
        <v>Strategy Approved</v>
      </c>
      <c r="Z613" s="1" t="str">
        <f>VLOOKUP($A613,'[1]Sheet 1'!$A:$AN,Z$1,0)</f>
        <v>Optimus Enhancements</v>
      </c>
      <c r="AA613" s="1" t="s">
        <v>131</v>
      </c>
      <c r="AB613" s="1" t="s">
        <v>529</v>
      </c>
      <c r="AC613" s="1" t="s">
        <v>159</v>
      </c>
      <c r="AD613" s="1" t="str">
        <f>VLOOKUP($A613,'[1]Sheet 1'!$A:$AN,AD$1,0)</f>
        <v>2020 End</v>
      </c>
      <c r="AE613" s="1" t="str">
        <f>VLOOKUP($A613,'[1]Sheet 1'!$A:$AN,AE$1,0)</f>
        <v>SONAR - Available in Horizon</v>
      </c>
      <c r="AF613" s="1" t="s">
        <v>158</v>
      </c>
      <c r="AG613" s="1" t="str">
        <f>VLOOKUP($A613,'[1]Sheet 1'!$A:$AN,AG$1,0)</f>
        <v>Operational Necessity</v>
      </c>
      <c r="AH613" s="1">
        <f>VLOOKUP($A613,'[1]Sheet 1'!$A:$AN,AH$1,0)</f>
        <v>0</v>
      </c>
      <c r="AI613" s="1" t="str">
        <f>VLOOKUP($A613,'[1]Sheet 1'!$A:$AN,AI$1,0)</f>
        <v>Clinical Development</v>
      </c>
      <c r="AJ613" s="1" t="str">
        <f>VLOOKUP($A613,'[1]Sheet 1'!$A:$AN,AJ$1,0)</f>
        <v>Clinical Data Collection and Mgmt</v>
      </c>
      <c r="AK613" s="1" t="e">
        <f>VLOOKUP($A613,'[1]Sheet 1'!$A:$AN,AK$1,0)</f>
        <v>#REF!</v>
      </c>
      <c r="AL613" s="1" t="e">
        <f>VLOOKUP($A613,'[1]Sheet 1'!$A:$AN,AL$1,0)</f>
        <v>#REF!</v>
      </c>
      <c r="AM613" s="1" t="e">
        <f>VLOOKUP($A613,'[1]Sheet 1'!$A:$AN,AM$1,0)</f>
        <v>#REF!</v>
      </c>
      <c r="AN613" s="1" t="e">
        <f>VLOOKUP($A613,'[1]Sheet 1'!$A:$AN,AN$1,0)</f>
        <v>#REF!</v>
      </c>
      <c r="AO613" s="22" t="s">
        <v>2524</v>
      </c>
      <c r="AQ613" s="22" t="s">
        <v>2523</v>
      </c>
      <c r="AR613" s="1" t="s">
        <v>138</v>
      </c>
      <c r="AS613" s="1" t="s">
        <v>139</v>
      </c>
      <c r="AT613" s="1" t="s">
        <v>158</v>
      </c>
      <c r="AU613" s="1" t="s">
        <v>537</v>
      </c>
      <c r="AV613" s="1" t="s">
        <v>140</v>
      </c>
      <c r="AW613" s="1" t="s">
        <v>172</v>
      </c>
      <c r="AX613" s="1" t="s">
        <v>173</v>
      </c>
      <c r="AY613" s="22" t="s">
        <v>2525</v>
      </c>
      <c r="BI613" s="23">
        <v>43507</v>
      </c>
      <c r="BJ613" s="23">
        <v>43980</v>
      </c>
      <c r="BK613" s="24">
        <v>43.3</v>
      </c>
      <c r="BL613" s="1">
        <v>0</v>
      </c>
      <c r="BM613" s="29">
        <v>464805.89</v>
      </c>
      <c r="BO613" s="29">
        <v>464805.89</v>
      </c>
      <c r="CT613" s="1" t="s">
        <v>227</v>
      </c>
      <c r="DA613" s="29">
        <v>464805.89</v>
      </c>
      <c r="DB613" s="29">
        <v>464805.89</v>
      </c>
      <c r="DE613" s="22" t="s">
        <v>470</v>
      </c>
      <c r="DI613" s="22" t="s">
        <v>2526</v>
      </c>
      <c r="DO613" s="1">
        <v>0.1</v>
      </c>
      <c r="DP613" s="1">
        <v>0.1</v>
      </c>
    </row>
    <row r="614" ht="14" hidden="1" customHeight="1" spans="1:120">
      <c r="A614" s="1" t="s">
        <v>2527</v>
      </c>
      <c r="B614" s="1" t="s">
        <v>2523</v>
      </c>
      <c r="C614" s="1" t="s">
        <v>2524</v>
      </c>
      <c r="D614" s="1" t="s">
        <v>470</v>
      </c>
      <c r="E614" s="1" t="s">
        <v>149</v>
      </c>
      <c r="F614" s="1" t="s">
        <v>128</v>
      </c>
      <c r="G614" s="1" t="s">
        <v>157</v>
      </c>
      <c r="H614" s="1" t="s">
        <v>2528</v>
      </c>
      <c r="I614" s="1">
        <v>0</v>
      </c>
      <c r="J614" s="1">
        <v>0</v>
      </c>
      <c r="K614" s="1">
        <f t="shared" si="216"/>
        <v>0</v>
      </c>
      <c r="L614" s="7">
        <f t="shared" si="217"/>
        <v>0</v>
      </c>
      <c r="M614" s="1">
        <f t="shared" si="218"/>
        <v>0</v>
      </c>
      <c r="N614" s="13">
        <f t="shared" si="219"/>
        <v>0.46480589</v>
      </c>
      <c r="P614" s="1">
        <f t="shared" si="220"/>
        <v>0.0454</v>
      </c>
      <c r="Q614" s="1">
        <v>0</v>
      </c>
      <c r="S614" s="1" t="s">
        <v>130</v>
      </c>
      <c r="T614" s="1" t="str">
        <f>VLOOKUP($A614,'[1]Sheet 1'!$A:$AN,T$1,0)</f>
        <v>No</v>
      </c>
      <c r="U614" s="1" t="s">
        <v>131</v>
      </c>
      <c r="V614" s="1" t="s">
        <v>158</v>
      </c>
      <c r="W614" s="1" t="s">
        <v>158</v>
      </c>
      <c r="X614" s="1" t="s">
        <v>537</v>
      </c>
      <c r="Y614" s="1" t="str">
        <f>VLOOKUP($A614,'[1]Sheet 1'!$A:$AN,Y$1,0)</f>
        <v>Strategy Approved</v>
      </c>
      <c r="Z614" s="1" t="str">
        <f>VLOOKUP($A614,'[1]Sheet 1'!$A:$AN,Z$1,0)</f>
        <v>Optimus Enhancements</v>
      </c>
      <c r="AA614" s="1" t="s">
        <v>131</v>
      </c>
      <c r="AB614" s="1" t="s">
        <v>529</v>
      </c>
      <c r="AC614" s="1" t="s">
        <v>159</v>
      </c>
      <c r="AD614" s="1" t="str">
        <f>VLOOKUP($A614,'[1]Sheet 1'!$A:$AN,AD$1,0)</f>
        <v>2020 End</v>
      </c>
      <c r="AE614" s="1" t="str">
        <f>VLOOKUP($A614,'[1]Sheet 1'!$A:$AN,AE$1,0)</f>
        <v>SONAR - Available in Horizon</v>
      </c>
      <c r="AF614" s="1" t="s">
        <v>158</v>
      </c>
      <c r="AG614" s="1" t="str">
        <f>VLOOKUP($A614,'[1]Sheet 1'!$A:$AN,AG$1,0)</f>
        <v>Operational Necessity</v>
      </c>
      <c r="AH614" s="1">
        <f>VLOOKUP($A614,'[1]Sheet 1'!$A:$AN,AH$1,0)</f>
        <v>0</v>
      </c>
      <c r="AI614" s="1" t="str">
        <f>VLOOKUP($A614,'[1]Sheet 1'!$A:$AN,AI$1,0)</f>
        <v>Clinical Development</v>
      </c>
      <c r="AJ614" s="1" t="str">
        <f>VLOOKUP($A614,'[1]Sheet 1'!$A:$AN,AJ$1,0)</f>
        <v>Clinical Data Collection and Mgmt</v>
      </c>
      <c r="AK614" s="1" t="e">
        <f>VLOOKUP($A614,'[1]Sheet 1'!$A:$AN,AK$1,0)</f>
        <v>#REF!</v>
      </c>
      <c r="AL614" s="1" t="e">
        <f>VLOOKUP($A614,'[1]Sheet 1'!$A:$AN,AL$1,0)</f>
        <v>#REF!</v>
      </c>
      <c r="AM614" s="1" t="e">
        <f>VLOOKUP($A614,'[1]Sheet 1'!$A:$AN,AM$1,0)</f>
        <v>#REF!</v>
      </c>
      <c r="AN614" s="1" t="e">
        <f>VLOOKUP($A614,'[1]Sheet 1'!$A:$AN,AN$1,0)</f>
        <v>#REF!</v>
      </c>
      <c r="AO614" s="22" t="s">
        <v>2524</v>
      </c>
      <c r="AW614" s="1" t="s">
        <v>172</v>
      </c>
      <c r="AZ614" s="22" t="s">
        <v>2528</v>
      </c>
      <c r="BA614" s="1" t="s">
        <v>2524</v>
      </c>
      <c r="BB614" s="1" t="s">
        <v>166</v>
      </c>
      <c r="BC614" s="1" t="s">
        <v>537</v>
      </c>
      <c r="BD614" s="1" t="s">
        <v>466</v>
      </c>
      <c r="BE614" s="22" t="s">
        <v>2529</v>
      </c>
      <c r="BF614" s="1" t="s">
        <v>138</v>
      </c>
      <c r="BG614" s="1" t="s">
        <v>152</v>
      </c>
      <c r="BH614" s="1" t="s">
        <v>152</v>
      </c>
      <c r="BI614" s="23">
        <v>43507</v>
      </c>
      <c r="BJ614" s="23">
        <v>43980</v>
      </c>
      <c r="BK614" s="24">
        <v>43.3</v>
      </c>
      <c r="BL614" s="1">
        <v>0</v>
      </c>
      <c r="BM614" s="29">
        <v>464805.89</v>
      </c>
      <c r="BO614" s="29">
        <v>464805.89</v>
      </c>
      <c r="DA614" s="29">
        <v>464805.89</v>
      </c>
      <c r="DB614" s="29">
        <v>464805.89</v>
      </c>
      <c r="DF614" s="22" t="s">
        <v>2530</v>
      </c>
      <c r="DJ614" s="22" t="s">
        <v>2530</v>
      </c>
      <c r="DO614" s="1">
        <v>0.1</v>
      </c>
      <c r="DP614" s="1">
        <v>0.1</v>
      </c>
    </row>
    <row r="615" ht="14" customHeight="1" spans="1:135">
      <c r="A615" s="1">
        <v>15063</v>
      </c>
      <c r="B615" s="1" t="s">
        <v>2531</v>
      </c>
      <c r="C615" s="1" t="s">
        <v>2532</v>
      </c>
      <c r="D615" s="1" t="s">
        <v>126</v>
      </c>
      <c r="E615" s="1" t="s">
        <v>127</v>
      </c>
      <c r="F615" s="1" t="s">
        <v>128</v>
      </c>
      <c r="G615" s="1" t="s">
        <v>309</v>
      </c>
      <c r="H615" s="1">
        <v>0</v>
      </c>
      <c r="I615" s="1">
        <v>0.3549950520834</v>
      </c>
      <c r="J615" s="1">
        <v>0</v>
      </c>
      <c r="K615" s="7">
        <f t="shared" si="216"/>
        <v>0</v>
      </c>
      <c r="L615" s="7">
        <f t="shared" si="217"/>
        <v>0</v>
      </c>
      <c r="M615" s="1">
        <f t="shared" si="218"/>
        <v>0</v>
      </c>
      <c r="N615" s="13">
        <f t="shared" si="219"/>
        <v>1.17905708</v>
      </c>
      <c r="P615" s="1">
        <f t="shared" si="220"/>
        <v>0.1362</v>
      </c>
      <c r="Q615" s="1">
        <v>0</v>
      </c>
      <c r="S615" s="1" t="s">
        <v>130</v>
      </c>
      <c r="T615" s="1" t="str">
        <f>VLOOKUP($A615,'[1]Sheet 1'!$A:$AN,T$1,0)</f>
        <v>No</v>
      </c>
      <c r="U615" s="1" t="s">
        <v>466</v>
      </c>
      <c r="V615" s="1" t="s">
        <v>132</v>
      </c>
      <c r="W615" s="1" t="s">
        <v>569</v>
      </c>
      <c r="X615" s="1" t="s">
        <v>537</v>
      </c>
      <c r="Y615" s="1" t="str">
        <f>VLOOKUP($A615,'[1]Sheet 1'!$A:$AN,Y$1,0)</f>
        <v>Strategy Approved</v>
      </c>
      <c r="Z615" s="1" t="str">
        <f>VLOOKUP($A615,'[1]Sheet 1'!$A:$AN,Z$1,0)</f>
        <v>Nerve L W3</v>
      </c>
      <c r="AA615" s="1" t="s">
        <v>466</v>
      </c>
      <c r="AB615" s="1" t="s">
        <v>529</v>
      </c>
      <c r="AC615" s="1" t="s">
        <v>588</v>
      </c>
      <c r="AD615" s="1" t="str">
        <f>VLOOKUP($A615,'[1]Sheet 1'!$A:$AN,AD$1,0)</f>
        <v>2020 End</v>
      </c>
      <c r="AE615" s="1" t="str">
        <f>VLOOKUP($A615,'[1]Sheet 1'!$A:$AN,AE$1,0)</f>
        <v>SONAR - Available in Horizon</v>
      </c>
      <c r="AF615" s="1" t="s">
        <v>137</v>
      </c>
      <c r="AG615" s="1" t="str">
        <f>VLOOKUP($A615,'[1]Sheet 1'!$A:$AN,AG$1,0)</f>
        <v>Data Science &amp; Artificial Intelligence</v>
      </c>
      <c r="AH615" s="1" t="str">
        <f>VLOOKUP($A615,'[1]Sheet 1'!$A:$AN,AH$1,0)</f>
        <v>Nerve</v>
      </c>
      <c r="AI615" s="1" t="str">
        <f>VLOOKUP($A615,'[1]Sheet 1'!$A:$AN,AI$1,0)</f>
        <v>pan-GDD</v>
      </c>
      <c r="AJ615" s="1" t="str">
        <f>VLOOKUP($A615,'[1]Sheet 1'!$A:$AN,AJ$1,0)</f>
        <v>Digital Enablement</v>
      </c>
      <c r="AK615" s="1" t="e">
        <f>VLOOKUP($A615,'[1]Sheet 1'!$A:$AN,AK$1,0)</f>
        <v>#REF!</v>
      </c>
      <c r="AL615" s="1" t="e">
        <f>VLOOKUP($A615,'[1]Sheet 1'!$A:$AN,AL$1,0)</f>
        <v>#REF!</v>
      </c>
      <c r="AM615" s="1" t="e">
        <f>VLOOKUP($A615,'[1]Sheet 1'!$A:$AN,AM$1,0)</f>
        <v>#REF!</v>
      </c>
      <c r="AN615" s="1" t="e">
        <f>VLOOKUP($A615,'[1]Sheet 1'!$A:$AN,AN$1,0)</f>
        <v>#REF!</v>
      </c>
      <c r="AO615" s="22" t="s">
        <v>2532</v>
      </c>
      <c r="AQ615" s="22" t="s">
        <v>2531</v>
      </c>
      <c r="AR615" s="1" t="s">
        <v>250</v>
      </c>
      <c r="AS615" s="1" t="s">
        <v>139</v>
      </c>
      <c r="AT615" s="1" t="s">
        <v>132</v>
      </c>
      <c r="AU615" s="1" t="s">
        <v>537</v>
      </c>
      <c r="AV615" s="1" t="s">
        <v>140</v>
      </c>
      <c r="AW615" s="1" t="s">
        <v>172</v>
      </c>
      <c r="AX615" s="1" t="s">
        <v>173</v>
      </c>
      <c r="AY615" s="22" t="s">
        <v>2533</v>
      </c>
      <c r="BI615" s="23">
        <v>42919</v>
      </c>
      <c r="BJ615" s="23">
        <v>44348</v>
      </c>
      <c r="BK615" s="24">
        <f t="shared" ref="BK615:CS615" si="230">SUM(BK616:BK616)</f>
        <v>144.1</v>
      </c>
      <c r="BL615" s="24">
        <f t="shared" si="230"/>
        <v>0.1</v>
      </c>
      <c r="BM615" s="29">
        <f t="shared" si="230"/>
        <v>1179057.08</v>
      </c>
      <c r="BN615" s="24">
        <f t="shared" si="230"/>
        <v>0</v>
      </c>
      <c r="BO615" s="29">
        <f t="shared" si="230"/>
        <v>1179057.08</v>
      </c>
      <c r="BP615" s="24">
        <f t="shared" si="230"/>
        <v>0</v>
      </c>
      <c r="BQ615" s="24">
        <f t="shared" si="230"/>
        <v>0</v>
      </c>
      <c r="BR615" s="24">
        <f t="shared" si="230"/>
        <v>0</v>
      </c>
      <c r="BS615" s="24">
        <f t="shared" si="230"/>
        <v>0</v>
      </c>
      <c r="BT615" s="24">
        <f t="shared" si="230"/>
        <v>0</v>
      </c>
      <c r="BU615" s="24">
        <f t="shared" si="230"/>
        <v>0</v>
      </c>
      <c r="BV615" s="24">
        <f t="shared" si="230"/>
        <v>0</v>
      </c>
      <c r="BW615" s="24">
        <f t="shared" si="230"/>
        <v>0</v>
      </c>
      <c r="BX615" s="24">
        <f t="shared" si="230"/>
        <v>0</v>
      </c>
      <c r="BY615" s="24">
        <f t="shared" si="230"/>
        <v>0</v>
      </c>
      <c r="BZ615" s="24">
        <f t="shared" si="230"/>
        <v>0</v>
      </c>
      <c r="CA615" s="24">
        <f t="shared" si="230"/>
        <v>0</v>
      </c>
      <c r="CB615" s="24">
        <f t="shared" si="230"/>
        <v>0</v>
      </c>
      <c r="CC615" s="24">
        <f t="shared" si="230"/>
        <v>0</v>
      </c>
      <c r="CD615" s="24">
        <f t="shared" si="230"/>
        <v>0</v>
      </c>
      <c r="CE615" s="24">
        <f t="shared" si="230"/>
        <v>0</v>
      </c>
      <c r="CF615" s="24">
        <f t="shared" si="230"/>
        <v>0</v>
      </c>
      <c r="CG615" s="24">
        <f t="shared" si="230"/>
        <v>0</v>
      </c>
      <c r="CH615" s="24">
        <f t="shared" si="230"/>
        <v>0</v>
      </c>
      <c r="CI615" s="24">
        <f t="shared" si="230"/>
        <v>0</v>
      </c>
      <c r="CJ615" s="24">
        <f t="shared" si="230"/>
        <v>0</v>
      </c>
      <c r="CK615" s="24">
        <f t="shared" si="230"/>
        <v>0</v>
      </c>
      <c r="CL615" s="24">
        <f t="shared" si="230"/>
        <v>0</v>
      </c>
      <c r="CM615" s="24">
        <f t="shared" si="230"/>
        <v>0</v>
      </c>
      <c r="CN615" s="24">
        <f t="shared" si="230"/>
        <v>0</v>
      </c>
      <c r="CO615" s="24">
        <f t="shared" si="230"/>
        <v>0</v>
      </c>
      <c r="CP615" s="24">
        <f t="shared" si="230"/>
        <v>0</v>
      </c>
      <c r="CQ615" s="24">
        <f t="shared" si="230"/>
        <v>0</v>
      </c>
      <c r="CR615" s="24">
        <f t="shared" si="230"/>
        <v>0</v>
      </c>
      <c r="CS615" s="24">
        <f t="shared" si="230"/>
        <v>0</v>
      </c>
      <c r="CT615" s="1" t="s">
        <v>227</v>
      </c>
      <c r="CU615" s="1">
        <f t="shared" ref="CU615:DB615" si="231">SUM(CU616:CU616)</f>
        <v>0</v>
      </c>
      <c r="CV615" s="1">
        <f t="shared" si="231"/>
        <v>0</v>
      </c>
      <c r="CW615" s="1">
        <f t="shared" si="231"/>
        <v>0</v>
      </c>
      <c r="CX615" s="1">
        <f t="shared" si="231"/>
        <v>0</v>
      </c>
      <c r="CY615" s="1">
        <f t="shared" si="231"/>
        <v>0</v>
      </c>
      <c r="CZ615" s="1">
        <f t="shared" si="231"/>
        <v>0</v>
      </c>
      <c r="DA615" s="29">
        <f t="shared" si="231"/>
        <v>1549147</v>
      </c>
      <c r="DB615" s="29">
        <f t="shared" si="231"/>
        <v>1179057.08</v>
      </c>
      <c r="DE615" s="22" t="s">
        <v>126</v>
      </c>
      <c r="DH615" s="1" t="s">
        <v>211</v>
      </c>
      <c r="DK615" s="1">
        <f t="shared" ref="DK615:EE615" si="232">SUM(DK616:DK616)</f>
        <v>0</v>
      </c>
      <c r="DL615" s="1">
        <f t="shared" si="232"/>
        <v>0</v>
      </c>
      <c r="DM615" s="1">
        <f t="shared" si="232"/>
        <v>0</v>
      </c>
      <c r="DN615" s="1">
        <f t="shared" si="232"/>
        <v>0.2</v>
      </c>
      <c r="DO615" s="1">
        <f t="shared" si="232"/>
        <v>0.3</v>
      </c>
      <c r="DP615" s="1">
        <f t="shared" si="232"/>
        <v>0.1</v>
      </c>
      <c r="DQ615" s="1">
        <f t="shared" si="232"/>
        <v>0</v>
      </c>
      <c r="DR615" s="1">
        <f t="shared" si="232"/>
        <v>0</v>
      </c>
      <c r="DS615" s="1">
        <f t="shared" si="232"/>
        <v>0</v>
      </c>
      <c r="DT615" s="1">
        <f t="shared" si="232"/>
        <v>0</v>
      </c>
      <c r="DU615" s="1">
        <f t="shared" si="232"/>
        <v>0</v>
      </c>
      <c r="DV615" s="1">
        <f t="shared" si="232"/>
        <v>0</v>
      </c>
      <c r="DW615" s="1">
        <f t="shared" si="232"/>
        <v>0</v>
      </c>
      <c r="DX615" s="1">
        <f t="shared" si="232"/>
        <v>0</v>
      </c>
      <c r="DY615" s="1">
        <f t="shared" si="232"/>
        <v>0</v>
      </c>
      <c r="DZ615" s="1">
        <f t="shared" si="232"/>
        <v>0</v>
      </c>
      <c r="EA615" s="1">
        <f t="shared" si="232"/>
        <v>0</v>
      </c>
      <c r="EB615" s="1">
        <f t="shared" si="232"/>
        <v>0</v>
      </c>
      <c r="EC615" s="1">
        <f t="shared" si="232"/>
        <v>0</v>
      </c>
      <c r="ED615" s="1">
        <f t="shared" si="232"/>
        <v>0</v>
      </c>
      <c r="EE615" s="1">
        <f t="shared" si="232"/>
        <v>0</v>
      </c>
    </row>
    <row r="616" ht="14" hidden="1" customHeight="1" spans="1:120">
      <c r="A616" s="1" t="s">
        <v>2534</v>
      </c>
      <c r="B616" s="1" t="s">
        <v>2531</v>
      </c>
      <c r="C616" s="1" t="s">
        <v>2532</v>
      </c>
      <c r="D616" s="1" t="s">
        <v>126</v>
      </c>
      <c r="E616" s="1" t="s">
        <v>149</v>
      </c>
      <c r="F616" s="1" t="s">
        <v>128</v>
      </c>
      <c r="G616" s="1" t="s">
        <v>309</v>
      </c>
      <c r="H616" s="1" t="s">
        <v>2535</v>
      </c>
      <c r="I616" s="1">
        <v>0.3549950520834</v>
      </c>
      <c r="J616" s="1">
        <v>0</v>
      </c>
      <c r="K616" s="1">
        <f t="shared" si="216"/>
        <v>0</v>
      </c>
      <c r="L616" s="7">
        <f t="shared" si="217"/>
        <v>0</v>
      </c>
      <c r="M616" s="1">
        <f t="shared" si="218"/>
        <v>0</v>
      </c>
      <c r="N616" s="13">
        <f t="shared" si="219"/>
        <v>1.17905708</v>
      </c>
      <c r="P616" s="1">
        <f t="shared" si="220"/>
        <v>0.1362</v>
      </c>
      <c r="Q616" s="1">
        <v>0</v>
      </c>
      <c r="S616" s="1" t="s">
        <v>130</v>
      </c>
      <c r="T616" s="1" t="str">
        <f>VLOOKUP($A616,'[1]Sheet 1'!$A:$AN,T$1,0)</f>
        <v>No</v>
      </c>
      <c r="U616" s="1" t="s">
        <v>466</v>
      </c>
      <c r="V616" s="1" t="s">
        <v>132</v>
      </c>
      <c r="W616" s="1" t="s">
        <v>569</v>
      </c>
      <c r="X616" s="1" t="s">
        <v>537</v>
      </c>
      <c r="Y616" s="1" t="str">
        <f>VLOOKUP($A616,'[1]Sheet 1'!$A:$AN,Y$1,0)</f>
        <v>Strategy Approved</v>
      </c>
      <c r="Z616" s="1" t="str">
        <f>VLOOKUP($A616,'[1]Sheet 1'!$A:$AN,Z$1,0)</f>
        <v>Nerve Live Wave 3 Umbrella</v>
      </c>
      <c r="AA616" s="1" t="s">
        <v>466</v>
      </c>
      <c r="AB616" s="1" t="s">
        <v>529</v>
      </c>
      <c r="AC616" s="1" t="s">
        <v>588</v>
      </c>
      <c r="AD616" s="1" t="str">
        <f>VLOOKUP($A616,'[1]Sheet 1'!$A:$AN,AD$1,0)</f>
        <v>2020 End</v>
      </c>
      <c r="AE616" s="1" t="str">
        <f>VLOOKUP($A616,'[1]Sheet 1'!$A:$AN,AE$1,0)</f>
        <v>SONAR - Available in Horizon</v>
      </c>
      <c r="AF616" s="1" t="s">
        <v>137</v>
      </c>
      <c r="AG616" s="1" t="str">
        <f>VLOOKUP($A616,'[1]Sheet 1'!$A:$AN,AG$1,0)</f>
        <v>Data Science &amp; Artificial Intelligence</v>
      </c>
      <c r="AH616" s="1" t="str">
        <f>VLOOKUP($A616,'[1]Sheet 1'!$A:$AN,AH$1,0)</f>
        <v>Nerve</v>
      </c>
      <c r="AI616" s="1" t="str">
        <f>VLOOKUP($A616,'[1]Sheet 1'!$A:$AN,AI$1,0)</f>
        <v>pan-GDD</v>
      </c>
      <c r="AJ616" s="1" t="str">
        <f>VLOOKUP($A616,'[1]Sheet 1'!$A:$AN,AJ$1,0)</f>
        <v>Digital Enablement</v>
      </c>
      <c r="AK616" s="1" t="e">
        <f>VLOOKUP($A616,'[1]Sheet 1'!$A:$AN,AK$1,0)</f>
        <v>#REF!</v>
      </c>
      <c r="AL616" s="1" t="e">
        <f>VLOOKUP($A616,'[1]Sheet 1'!$A:$AN,AL$1,0)</f>
        <v>#REF!</v>
      </c>
      <c r="AM616" s="1" t="e">
        <f>VLOOKUP($A616,'[1]Sheet 1'!$A:$AN,AM$1,0)</f>
        <v>#REF!</v>
      </c>
      <c r="AN616" s="1" t="e">
        <f>VLOOKUP($A616,'[1]Sheet 1'!$A:$AN,AN$1,0)</f>
        <v>#REF!</v>
      </c>
      <c r="AO616" s="22" t="s">
        <v>2536</v>
      </c>
      <c r="AW616" s="1" t="s">
        <v>172</v>
      </c>
      <c r="AZ616" s="22" t="s">
        <v>2535</v>
      </c>
      <c r="BA616" s="1" t="s">
        <v>2537</v>
      </c>
      <c r="BB616" s="1" t="s">
        <v>309</v>
      </c>
      <c r="BC616" s="1" t="s">
        <v>537</v>
      </c>
      <c r="BD616" s="1" t="s">
        <v>466</v>
      </c>
      <c r="BE616" s="22" t="s">
        <v>2538</v>
      </c>
      <c r="BF616" s="1" t="s">
        <v>138</v>
      </c>
      <c r="BG616" s="1" t="s">
        <v>152</v>
      </c>
      <c r="BH616" s="1" t="s">
        <v>152</v>
      </c>
      <c r="BI616" s="23">
        <v>43329</v>
      </c>
      <c r="BJ616" s="23">
        <v>44319</v>
      </c>
      <c r="BK616" s="24">
        <v>144.1</v>
      </c>
      <c r="BL616" s="1">
        <v>0.1</v>
      </c>
      <c r="BM616" s="29">
        <v>1179057.08</v>
      </c>
      <c r="BO616" s="29">
        <v>1179057.08</v>
      </c>
      <c r="DA616" s="29">
        <v>1549147</v>
      </c>
      <c r="DB616" s="29">
        <v>1179057.08</v>
      </c>
      <c r="DF616" s="22" t="s">
        <v>126</v>
      </c>
      <c r="DJ616" s="22" t="s">
        <v>126</v>
      </c>
      <c r="DN616" s="1">
        <v>0.2</v>
      </c>
      <c r="DO616" s="1">
        <v>0.3</v>
      </c>
      <c r="DP616" s="1">
        <v>0.1</v>
      </c>
    </row>
    <row r="617" ht="14" customHeight="1" spans="1:135">
      <c r="A617" s="1">
        <v>15443</v>
      </c>
      <c r="B617" s="1" t="s">
        <v>2539</v>
      </c>
      <c r="C617" s="1" t="s">
        <v>2540</v>
      </c>
      <c r="D617" s="1" t="s">
        <v>126</v>
      </c>
      <c r="E617" s="1" t="s">
        <v>127</v>
      </c>
      <c r="F617" s="1" t="s">
        <v>128</v>
      </c>
      <c r="G617" s="1" t="s">
        <v>309</v>
      </c>
      <c r="H617" s="1">
        <v>0</v>
      </c>
      <c r="I617" s="1">
        <v>3.3072238958337</v>
      </c>
      <c r="J617" s="1">
        <v>0.704247</v>
      </c>
      <c r="K617" s="7">
        <f t="shared" si="216"/>
        <v>187001.83</v>
      </c>
      <c r="L617" s="7">
        <f t="shared" si="217"/>
        <v>0</v>
      </c>
      <c r="M617" s="1">
        <f t="shared" si="218"/>
        <v>0.1816</v>
      </c>
      <c r="N617" s="13">
        <f t="shared" si="219"/>
        <v>2.87266898</v>
      </c>
      <c r="P617" s="1">
        <f t="shared" si="220"/>
        <v>0.1589</v>
      </c>
      <c r="Q617" s="1">
        <v>0</v>
      </c>
      <c r="S617" s="1" t="s">
        <v>130</v>
      </c>
      <c r="T617" s="1" t="str">
        <f>VLOOKUP($A617,'[1]Sheet 1'!$A:$AN,T$1,0)</f>
        <v>No</v>
      </c>
      <c r="U617" s="1" t="s">
        <v>466</v>
      </c>
      <c r="V617" s="1" t="s">
        <v>132</v>
      </c>
      <c r="W617" s="1" t="s">
        <v>569</v>
      </c>
      <c r="X617" s="1" t="s">
        <v>537</v>
      </c>
      <c r="Y617" s="1" t="str">
        <f>VLOOKUP($A617,'[1]Sheet 1'!$A:$AN,Y$1,0)</f>
        <v>Strategy Approved</v>
      </c>
      <c r="Z617" s="1" t="str">
        <f>VLOOKUP($A617,'[1]Sheet 1'!$A:$AN,Z$1,0)</f>
        <v>Nerve L W4</v>
      </c>
      <c r="AA617" s="1" t="s">
        <v>466</v>
      </c>
      <c r="AB617" s="1" t="s">
        <v>529</v>
      </c>
      <c r="AC617" s="1" t="s">
        <v>588</v>
      </c>
      <c r="AD617" s="1" t="str">
        <f>VLOOKUP($A617,'[1]Sheet 1'!$A:$AN,AD$1,0)</f>
        <v>2020 Ongoing</v>
      </c>
      <c r="AE617" s="1" t="str">
        <f>VLOOKUP($A617,'[1]Sheet 1'!$A:$AN,AE$1,0)</f>
        <v>SONAR - Available in Horizon</v>
      </c>
      <c r="AF617" s="1" t="s">
        <v>137</v>
      </c>
      <c r="AG617" s="1" t="str">
        <f>VLOOKUP($A617,'[1]Sheet 1'!$A:$AN,AG$1,0)</f>
        <v>Data Science &amp; Artificial Intelligence</v>
      </c>
      <c r="AH617" s="1" t="str">
        <f>VLOOKUP($A617,'[1]Sheet 1'!$A:$AN,AH$1,0)</f>
        <v>Nerve</v>
      </c>
      <c r="AI617" s="1" t="str">
        <f>VLOOKUP($A617,'[1]Sheet 1'!$A:$AN,AI$1,0)</f>
        <v>pan-GDD</v>
      </c>
      <c r="AJ617" s="1" t="str">
        <f>VLOOKUP($A617,'[1]Sheet 1'!$A:$AN,AJ$1,0)</f>
        <v>Digital Enablement</v>
      </c>
      <c r="AK617" s="1" t="e">
        <f>VLOOKUP($A617,'[1]Sheet 1'!$A:$AN,AK$1,0)</f>
        <v>#REF!</v>
      </c>
      <c r="AL617" s="1" t="e">
        <f>VLOOKUP($A617,'[1]Sheet 1'!$A:$AN,AL$1,0)</f>
        <v>#REF!</v>
      </c>
      <c r="AM617" s="1" t="e">
        <f>VLOOKUP($A617,'[1]Sheet 1'!$A:$AN,AM$1,0)</f>
        <v>#REF!</v>
      </c>
      <c r="AN617" s="1" t="e">
        <f>VLOOKUP($A617,'[1]Sheet 1'!$A:$AN,AN$1,0)</f>
        <v>#REF!</v>
      </c>
      <c r="AO617" s="22" t="s">
        <v>2540</v>
      </c>
      <c r="AQ617" s="22" t="s">
        <v>2539</v>
      </c>
      <c r="AR617" s="1" t="s">
        <v>250</v>
      </c>
      <c r="AS617" s="1" t="s">
        <v>139</v>
      </c>
      <c r="AT617" s="1" t="s">
        <v>132</v>
      </c>
      <c r="AU617" s="1" t="s">
        <v>537</v>
      </c>
      <c r="AV617" s="1" t="s">
        <v>140</v>
      </c>
      <c r="AW617" s="1" t="s">
        <v>172</v>
      </c>
      <c r="AX617" s="1" t="s">
        <v>173</v>
      </c>
      <c r="AY617" s="22" t="s">
        <v>2541</v>
      </c>
      <c r="BI617" s="23">
        <v>43346</v>
      </c>
      <c r="BJ617" s="23">
        <v>44348</v>
      </c>
      <c r="BK617" s="24">
        <f t="shared" ref="BK617:CS617" si="233">SUM(BK618:BK618)</f>
        <v>396.4</v>
      </c>
      <c r="BL617" s="24">
        <f t="shared" si="233"/>
        <v>0.3</v>
      </c>
      <c r="BM617" s="29">
        <f t="shared" si="233"/>
        <v>2872668.98</v>
      </c>
      <c r="BN617" s="24">
        <f t="shared" si="233"/>
        <v>0</v>
      </c>
      <c r="BO617" s="29">
        <f t="shared" si="233"/>
        <v>2872668.98</v>
      </c>
      <c r="BP617" s="29">
        <f t="shared" si="233"/>
        <v>50799.53</v>
      </c>
      <c r="BQ617" s="29">
        <f t="shared" si="233"/>
        <v>23079.55</v>
      </c>
      <c r="BR617" s="29">
        <f t="shared" si="233"/>
        <v>22827.99</v>
      </c>
      <c r="BS617" s="29">
        <f t="shared" si="233"/>
        <v>48772.05</v>
      </c>
      <c r="BT617" s="29">
        <f t="shared" si="233"/>
        <v>41522.71</v>
      </c>
      <c r="BU617" s="29">
        <f t="shared" si="233"/>
        <v>0</v>
      </c>
      <c r="BV617" s="29">
        <f t="shared" si="233"/>
        <v>0</v>
      </c>
      <c r="BW617" s="29">
        <f t="shared" si="233"/>
        <v>0</v>
      </c>
      <c r="BX617" s="29">
        <f t="shared" si="233"/>
        <v>0</v>
      </c>
      <c r="BY617" s="29">
        <f t="shared" si="233"/>
        <v>0</v>
      </c>
      <c r="BZ617" s="29">
        <f t="shared" si="233"/>
        <v>0</v>
      </c>
      <c r="CA617" s="29">
        <f t="shared" si="233"/>
        <v>0</v>
      </c>
      <c r="CB617" s="24">
        <f t="shared" si="233"/>
        <v>0</v>
      </c>
      <c r="CC617" s="29">
        <f t="shared" si="233"/>
        <v>187001.83</v>
      </c>
      <c r="CD617" s="24">
        <f t="shared" si="233"/>
        <v>0</v>
      </c>
      <c r="CE617" s="24">
        <f t="shared" si="233"/>
        <v>0</v>
      </c>
      <c r="CF617" s="24">
        <f t="shared" si="233"/>
        <v>0</v>
      </c>
      <c r="CG617" s="24">
        <f t="shared" si="233"/>
        <v>0</v>
      </c>
      <c r="CH617" s="24">
        <f t="shared" si="233"/>
        <v>0</v>
      </c>
      <c r="CI617" s="24">
        <f t="shared" si="233"/>
        <v>0</v>
      </c>
      <c r="CJ617" s="24">
        <f t="shared" si="233"/>
        <v>0</v>
      </c>
      <c r="CK617" s="24">
        <f t="shared" si="233"/>
        <v>0</v>
      </c>
      <c r="CL617" s="24">
        <f t="shared" si="233"/>
        <v>0</v>
      </c>
      <c r="CM617" s="24">
        <f t="shared" si="233"/>
        <v>0</v>
      </c>
      <c r="CN617" s="24">
        <f t="shared" si="233"/>
        <v>0</v>
      </c>
      <c r="CO617" s="24">
        <f t="shared" si="233"/>
        <v>0</v>
      </c>
      <c r="CP617" s="24">
        <f t="shared" si="233"/>
        <v>0</v>
      </c>
      <c r="CQ617" s="24">
        <f t="shared" si="233"/>
        <v>0</v>
      </c>
      <c r="CR617" s="24">
        <f t="shared" si="233"/>
        <v>0</v>
      </c>
      <c r="CS617" s="24">
        <f t="shared" si="233"/>
        <v>0</v>
      </c>
      <c r="CT617" s="1" t="s">
        <v>188</v>
      </c>
      <c r="CU617" s="1">
        <f t="shared" ref="CU617:DB617" si="234">SUM(CU618:CU618)</f>
        <v>0</v>
      </c>
      <c r="CV617" s="29">
        <f t="shared" si="234"/>
        <v>96707.07</v>
      </c>
      <c r="CW617" s="29">
        <f t="shared" si="234"/>
        <v>90294.76</v>
      </c>
      <c r="CX617" s="1">
        <f t="shared" si="234"/>
        <v>0</v>
      </c>
      <c r="CY617" s="1">
        <f t="shared" si="234"/>
        <v>0</v>
      </c>
      <c r="CZ617" s="1">
        <f t="shared" si="234"/>
        <v>0</v>
      </c>
      <c r="DA617" s="29">
        <f t="shared" si="234"/>
        <v>2463972</v>
      </c>
      <c r="DB617" s="29">
        <f t="shared" si="234"/>
        <v>2872668.98</v>
      </c>
      <c r="DE617" s="22" t="s">
        <v>126</v>
      </c>
      <c r="DI617" s="22" t="s">
        <v>147</v>
      </c>
      <c r="DK617" s="1">
        <f t="shared" ref="DK617:EE617" si="235">SUM(DK618:DK618)</f>
        <v>0</v>
      </c>
      <c r="DL617" s="1">
        <f t="shared" si="235"/>
        <v>0</v>
      </c>
      <c r="DM617" s="1">
        <f t="shared" si="235"/>
        <v>0</v>
      </c>
      <c r="DN617" s="1">
        <f t="shared" si="235"/>
        <v>0</v>
      </c>
      <c r="DO617" s="1">
        <f t="shared" si="235"/>
        <v>0.2</v>
      </c>
      <c r="DP617" s="1">
        <f t="shared" si="235"/>
        <v>0.5</v>
      </c>
      <c r="DQ617" s="1">
        <f t="shared" si="235"/>
        <v>0.8</v>
      </c>
      <c r="DR617" s="1">
        <f t="shared" si="235"/>
        <v>0</v>
      </c>
      <c r="DS617" s="1">
        <f t="shared" si="235"/>
        <v>0</v>
      </c>
      <c r="DT617" s="1">
        <f t="shared" si="235"/>
        <v>0</v>
      </c>
      <c r="DU617" s="1">
        <f t="shared" si="235"/>
        <v>0</v>
      </c>
      <c r="DV617" s="1">
        <f t="shared" si="235"/>
        <v>0</v>
      </c>
      <c r="DW617" s="1">
        <f t="shared" si="235"/>
        <v>0</v>
      </c>
      <c r="DX617" s="1">
        <f t="shared" si="235"/>
        <v>0</v>
      </c>
      <c r="DY617" s="1">
        <f t="shared" si="235"/>
        <v>0</v>
      </c>
      <c r="DZ617" s="1">
        <f t="shared" si="235"/>
        <v>0</v>
      </c>
      <c r="EA617" s="1">
        <f t="shared" si="235"/>
        <v>0</v>
      </c>
      <c r="EB617" s="1">
        <f t="shared" si="235"/>
        <v>0</v>
      </c>
      <c r="EC617" s="1">
        <f t="shared" si="235"/>
        <v>0</v>
      </c>
      <c r="ED617" s="1">
        <f t="shared" si="235"/>
        <v>0</v>
      </c>
      <c r="EE617" s="1">
        <f t="shared" si="235"/>
        <v>0</v>
      </c>
    </row>
    <row r="618" ht="14" hidden="1" customHeight="1" spans="1:121">
      <c r="A618" s="1" t="s">
        <v>2542</v>
      </c>
      <c r="B618" s="1" t="s">
        <v>2539</v>
      </c>
      <c r="C618" s="1" t="s">
        <v>2540</v>
      </c>
      <c r="D618" s="1" t="s">
        <v>126</v>
      </c>
      <c r="E618" s="1" t="s">
        <v>149</v>
      </c>
      <c r="F618" s="1" t="s">
        <v>128</v>
      </c>
      <c r="G618" s="1" t="s">
        <v>309</v>
      </c>
      <c r="H618" s="1" t="s">
        <v>2543</v>
      </c>
      <c r="I618" s="1">
        <v>3.3072238958337</v>
      </c>
      <c r="J618" s="1">
        <v>0.704247</v>
      </c>
      <c r="K618" s="1">
        <f t="shared" si="216"/>
        <v>187001.83</v>
      </c>
      <c r="L618" s="7">
        <f t="shared" si="217"/>
        <v>0</v>
      </c>
      <c r="M618" s="1">
        <f t="shared" si="218"/>
        <v>0.1816</v>
      </c>
      <c r="N618" s="13">
        <f t="shared" si="219"/>
        <v>2.87266898</v>
      </c>
      <c r="P618" s="1">
        <f t="shared" si="220"/>
        <v>0.1589</v>
      </c>
      <c r="Q618" s="1">
        <v>0</v>
      </c>
      <c r="S618" s="1" t="s">
        <v>130</v>
      </c>
      <c r="T618" s="1" t="str">
        <f>VLOOKUP($A618,'[1]Sheet 1'!$A:$AN,T$1,0)</f>
        <v>No</v>
      </c>
      <c r="U618" s="1" t="s">
        <v>466</v>
      </c>
      <c r="V618" s="1" t="s">
        <v>132</v>
      </c>
      <c r="W618" s="1" t="s">
        <v>569</v>
      </c>
      <c r="X618" s="1" t="s">
        <v>537</v>
      </c>
      <c r="Y618" s="1" t="str">
        <f>VLOOKUP($A618,'[1]Sheet 1'!$A:$AN,Y$1,0)</f>
        <v>Strategy Approved</v>
      </c>
      <c r="Z618" s="1" t="str">
        <f>VLOOKUP($A618,'[1]Sheet 1'!$A:$AN,Z$1,0)</f>
        <v>Nerve Live Wave 4 Umbrella</v>
      </c>
      <c r="AA618" s="1" t="s">
        <v>466</v>
      </c>
      <c r="AB618" s="1" t="s">
        <v>529</v>
      </c>
      <c r="AC618" s="1" t="s">
        <v>588</v>
      </c>
      <c r="AD618" s="1" t="str">
        <f>VLOOKUP($A618,'[1]Sheet 1'!$A:$AN,AD$1,0)</f>
        <v>2020 Ongoing</v>
      </c>
      <c r="AE618" s="1" t="str">
        <f>VLOOKUP($A618,'[1]Sheet 1'!$A:$AN,AE$1,0)</f>
        <v>SONAR - Available in Horizon</v>
      </c>
      <c r="AF618" s="1" t="s">
        <v>137</v>
      </c>
      <c r="AG618" s="1" t="str">
        <f>VLOOKUP($A618,'[1]Sheet 1'!$A:$AN,AG$1,0)</f>
        <v>Data Science &amp; Artificial Intelligence</v>
      </c>
      <c r="AH618" s="1" t="str">
        <f>VLOOKUP($A618,'[1]Sheet 1'!$A:$AN,AH$1,0)</f>
        <v>Nerve</v>
      </c>
      <c r="AI618" s="1" t="str">
        <f>VLOOKUP($A618,'[1]Sheet 1'!$A:$AN,AI$1,0)</f>
        <v>pan-GDD</v>
      </c>
      <c r="AJ618" s="1" t="str">
        <f>VLOOKUP($A618,'[1]Sheet 1'!$A:$AN,AJ$1,0)</f>
        <v>Digital Enablement</v>
      </c>
      <c r="AK618" s="1" t="e">
        <f>VLOOKUP($A618,'[1]Sheet 1'!$A:$AN,AK$1,0)</f>
        <v>#REF!</v>
      </c>
      <c r="AL618" s="1" t="e">
        <f>VLOOKUP($A618,'[1]Sheet 1'!$A:$AN,AL$1,0)</f>
        <v>#REF!</v>
      </c>
      <c r="AM618" s="1" t="e">
        <f>VLOOKUP($A618,'[1]Sheet 1'!$A:$AN,AM$1,0)</f>
        <v>#REF!</v>
      </c>
      <c r="AN618" s="1" t="e">
        <f>VLOOKUP($A618,'[1]Sheet 1'!$A:$AN,AN$1,0)</f>
        <v>#REF!</v>
      </c>
      <c r="AO618" s="22" t="s">
        <v>2544</v>
      </c>
      <c r="AW618" s="1" t="s">
        <v>172</v>
      </c>
      <c r="AZ618" s="22" t="s">
        <v>2543</v>
      </c>
      <c r="BA618" s="1" t="s">
        <v>2545</v>
      </c>
      <c r="BB618" s="1" t="s">
        <v>309</v>
      </c>
      <c r="BC618" s="1" t="s">
        <v>537</v>
      </c>
      <c r="BD618" s="1" t="s">
        <v>466</v>
      </c>
      <c r="BE618" s="22" t="s">
        <v>2546</v>
      </c>
      <c r="BF618" s="1" t="s">
        <v>258</v>
      </c>
      <c r="BG618" s="1" t="s">
        <v>152</v>
      </c>
      <c r="BH618" s="1" t="s">
        <v>152</v>
      </c>
      <c r="BI618" s="23">
        <v>43654</v>
      </c>
      <c r="BJ618" s="23">
        <v>44348</v>
      </c>
      <c r="BK618" s="24">
        <v>396.4</v>
      </c>
      <c r="BL618" s="1">
        <v>0.3</v>
      </c>
      <c r="BM618" s="29">
        <v>2872668.98</v>
      </c>
      <c r="BO618" s="29">
        <v>2872668.98</v>
      </c>
      <c r="BP618" s="29">
        <v>50799.53</v>
      </c>
      <c r="BQ618" s="29">
        <v>23079.55</v>
      </c>
      <c r="BR618" s="29">
        <v>22827.99</v>
      </c>
      <c r="BS618" s="29">
        <v>48772.05</v>
      </c>
      <c r="BT618" s="29">
        <v>41522.71</v>
      </c>
      <c r="BU618" s="29"/>
      <c r="BV618" s="29"/>
      <c r="BW618" s="29"/>
      <c r="BX618" s="29"/>
      <c r="BY618" s="29"/>
      <c r="BZ618" s="29"/>
      <c r="CA618" s="29"/>
      <c r="CC618" s="29">
        <v>187001.83</v>
      </c>
      <c r="CV618" s="29">
        <v>96707.07</v>
      </c>
      <c r="CW618" s="29">
        <v>90294.76</v>
      </c>
      <c r="DA618" s="29">
        <v>2463972</v>
      </c>
      <c r="DB618" s="29">
        <v>2872668.98</v>
      </c>
      <c r="DF618" s="22" t="s">
        <v>126</v>
      </c>
      <c r="DJ618" s="22" t="s">
        <v>126</v>
      </c>
      <c r="DO618" s="1">
        <v>0.2</v>
      </c>
      <c r="DP618" s="1">
        <v>0.5</v>
      </c>
      <c r="DQ618" s="1">
        <v>0.8</v>
      </c>
    </row>
    <row r="619" ht="14" customHeight="1" spans="1:120">
      <c r="A619" s="1">
        <v>15505</v>
      </c>
      <c r="B619" s="1" t="s">
        <v>2547</v>
      </c>
      <c r="C619" s="1" t="s">
        <v>2548</v>
      </c>
      <c r="D619" s="1" t="s">
        <v>477</v>
      </c>
      <c r="E619" s="1" t="s">
        <v>127</v>
      </c>
      <c r="F619" s="1" t="s">
        <v>128</v>
      </c>
      <c r="G619" s="1" t="s">
        <v>157</v>
      </c>
      <c r="H619" s="1">
        <v>0</v>
      </c>
      <c r="K619" s="7">
        <f t="shared" si="216"/>
        <v>0</v>
      </c>
      <c r="L619" s="7">
        <f t="shared" si="217"/>
        <v>0</v>
      </c>
      <c r="M619" s="1">
        <f t="shared" si="218"/>
        <v>0</v>
      </c>
      <c r="N619" s="13">
        <f t="shared" si="219"/>
        <v>0</v>
      </c>
      <c r="P619" s="1">
        <f t="shared" si="220"/>
        <v>0</v>
      </c>
      <c r="Q619" s="1">
        <v>0</v>
      </c>
      <c r="S619" s="1" t="s">
        <v>130</v>
      </c>
      <c r="T619" s="1" t="e">
        <f>VLOOKUP($A619,'[1]Sheet 1'!$A:$AN,T$1,0)</f>
        <v>#N/A</v>
      </c>
      <c r="U619" s="1" t="s">
        <v>131</v>
      </c>
      <c r="V619" s="1" t="s">
        <v>158</v>
      </c>
      <c r="W619" s="1" t="s">
        <v>158</v>
      </c>
      <c r="X619" s="1" t="s">
        <v>134</v>
      </c>
      <c r="Y619" s="1" t="str">
        <f>VLOOKUP($A619,'[1]Sheet 1'!$A:$AN,Y$1,0)</f>
        <v>Proposed Plan</v>
      </c>
      <c r="Z619" s="1" t="str">
        <f>VLOOKUP($A619,'[1]Sheet 1'!$A:$AN,Z$1,0)</f>
        <v>GDO eSAE Enhan</v>
      </c>
      <c r="AA619" s="1" t="s">
        <v>131</v>
      </c>
      <c r="AB619" s="1" t="s">
        <v>529</v>
      </c>
      <c r="AC619" s="1" t="s">
        <v>159</v>
      </c>
      <c r="AD619" s="1" t="e">
        <f>VLOOKUP($A619,'[1]Sheet 1'!$A:$AN,AD$1,0)</f>
        <v>#N/A</v>
      </c>
      <c r="AE619" s="1" t="e">
        <f>VLOOKUP($A619,'[1]Sheet 1'!$A:$AN,AE$1,0)</f>
        <v>#N/A</v>
      </c>
      <c r="AF619" s="1" t="s">
        <v>158</v>
      </c>
      <c r="AG619" s="1" t="e">
        <f>VLOOKUP($A619,'[1]Sheet 1'!$A:$AN,AG$1,0)</f>
        <v>#N/A</v>
      </c>
      <c r="AH619" s="1" t="e">
        <f>VLOOKUP($A619,'[1]Sheet 1'!$A:$AN,AH$1,0)</f>
        <v>#N/A</v>
      </c>
      <c r="AI619" s="1" t="e">
        <f>VLOOKUP($A619,'[1]Sheet 1'!$A:$AN,AI$1,0)</f>
        <v>#N/A</v>
      </c>
      <c r="AJ619" s="1" t="e">
        <f>VLOOKUP($A619,'[1]Sheet 1'!$A:$AN,AJ$1,0)</f>
        <v>#N/A</v>
      </c>
      <c r="AK619" s="1" t="e">
        <f>VLOOKUP($A619,'[1]Sheet 1'!$A:$AN,AK$1,0)</f>
        <v>#REF!</v>
      </c>
      <c r="AL619" s="1" t="e">
        <f>VLOOKUP($A619,'[1]Sheet 1'!$A:$AN,AL$1,0)</f>
        <v>#REF!</v>
      </c>
      <c r="AM619" s="1" t="e">
        <f>VLOOKUP($A619,'[1]Sheet 1'!$A:$AN,AM$1,0)</f>
        <v>#REF!</v>
      </c>
      <c r="AN619" s="1" t="e">
        <f>VLOOKUP($A619,'[1]Sheet 1'!$A:$AN,AN$1,0)</f>
        <v>#REF!</v>
      </c>
      <c r="AO619" s="22" t="s">
        <v>2548</v>
      </c>
      <c r="AQ619" s="22" t="s">
        <v>2547</v>
      </c>
      <c r="AR619" s="1" t="s">
        <v>377</v>
      </c>
      <c r="AS619" s="1" t="s">
        <v>139</v>
      </c>
      <c r="AT619" s="1" t="s">
        <v>158</v>
      </c>
      <c r="AU619" s="1" t="s">
        <v>537</v>
      </c>
      <c r="AV619" s="1" t="s">
        <v>140</v>
      </c>
      <c r="AW619" s="1" t="s">
        <v>141</v>
      </c>
      <c r="AX619" s="1" t="s">
        <v>173</v>
      </c>
      <c r="AY619" s="22" t="s">
        <v>2549</v>
      </c>
      <c r="BI619" s="23">
        <v>43857</v>
      </c>
      <c r="BK619" s="24">
        <v>9.5</v>
      </c>
      <c r="BL619" s="1">
        <v>0</v>
      </c>
      <c r="CT619" s="1" t="s">
        <v>472</v>
      </c>
      <c r="DE619" s="22" t="s">
        <v>477</v>
      </c>
      <c r="DP619" s="1">
        <v>0</v>
      </c>
    </row>
    <row r="620" ht="14" hidden="1" customHeight="1" spans="1:120">
      <c r="A620" s="1" t="s">
        <v>2550</v>
      </c>
      <c r="B620" s="1" t="s">
        <v>2547</v>
      </c>
      <c r="C620" s="1" t="s">
        <v>2548</v>
      </c>
      <c r="D620" s="1" t="s">
        <v>477</v>
      </c>
      <c r="E620" s="1" t="s">
        <v>149</v>
      </c>
      <c r="F620" s="1" t="s">
        <v>128</v>
      </c>
      <c r="G620" s="1" t="s">
        <v>157</v>
      </c>
      <c r="H620" s="1" t="s">
        <v>2551</v>
      </c>
      <c r="K620" s="1">
        <f t="shared" si="216"/>
        <v>0</v>
      </c>
      <c r="L620" s="7">
        <f t="shared" si="217"/>
        <v>0</v>
      </c>
      <c r="M620" s="1">
        <f t="shared" si="218"/>
        <v>0</v>
      </c>
      <c r="N620" s="13">
        <f t="shared" si="219"/>
        <v>0</v>
      </c>
      <c r="P620" s="1">
        <f t="shared" si="220"/>
        <v>0</v>
      </c>
      <c r="Q620" s="1">
        <v>0</v>
      </c>
      <c r="S620" s="1" t="s">
        <v>130</v>
      </c>
      <c r="T620" s="1" t="e">
        <f>VLOOKUP($A620,'[1]Sheet 1'!$A:$AN,T$1,0)</f>
        <v>#N/A</v>
      </c>
      <c r="U620" s="1" t="s">
        <v>131</v>
      </c>
      <c r="V620" s="1" t="s">
        <v>132</v>
      </c>
      <c r="W620" s="1" t="s">
        <v>133</v>
      </c>
      <c r="X620" s="1" t="s">
        <v>134</v>
      </c>
      <c r="Y620" s="1" t="str">
        <f>VLOOKUP($A620,'[1]Sheet 1'!$A:$AN,Y$1,0)</f>
        <v>Proposed Plan</v>
      </c>
      <c r="Z620" s="1" t="str">
        <f>VLOOKUP($A620,'[1]Sheet 1'!$A:$AN,Z$1,0)</f>
        <v>GDO eSAE Enhan</v>
      </c>
      <c r="AA620" s="1" t="s">
        <v>131</v>
      </c>
      <c r="AB620" s="1" t="s">
        <v>529</v>
      </c>
      <c r="AC620" s="1" t="s">
        <v>159</v>
      </c>
      <c r="AD620" s="1" t="e">
        <f>VLOOKUP($A620,'[1]Sheet 1'!$A:$AN,AD$1,0)</f>
        <v>#N/A</v>
      </c>
      <c r="AE620" s="1" t="e">
        <f>VLOOKUP($A620,'[1]Sheet 1'!$A:$AN,AE$1,0)</f>
        <v>#N/A</v>
      </c>
      <c r="AF620" s="1" t="s">
        <v>158</v>
      </c>
      <c r="AG620" s="1" t="e">
        <f>VLOOKUP($A620,'[1]Sheet 1'!$A:$AN,AG$1,0)</f>
        <v>#N/A</v>
      </c>
      <c r="AH620" s="1" t="e">
        <f>VLOOKUP($A620,'[1]Sheet 1'!$A:$AN,AH$1,0)</f>
        <v>#N/A</v>
      </c>
      <c r="AI620" s="1" t="e">
        <f>VLOOKUP($A620,'[1]Sheet 1'!$A:$AN,AI$1,0)</f>
        <v>#N/A</v>
      </c>
      <c r="AJ620" s="1" t="e">
        <f>VLOOKUP($A620,'[1]Sheet 1'!$A:$AN,AJ$1,0)</f>
        <v>#N/A</v>
      </c>
      <c r="AK620" s="1" t="e">
        <f>VLOOKUP($A620,'[1]Sheet 1'!$A:$AN,AK$1,0)</f>
        <v>#REF!</v>
      </c>
      <c r="AL620" s="1" t="e">
        <f>VLOOKUP($A620,'[1]Sheet 1'!$A:$AN,AL$1,0)</f>
        <v>#REF!</v>
      </c>
      <c r="AM620" s="1" t="e">
        <f>VLOOKUP($A620,'[1]Sheet 1'!$A:$AN,AM$1,0)</f>
        <v>#REF!</v>
      </c>
      <c r="AN620" s="1" t="e">
        <f>VLOOKUP($A620,'[1]Sheet 1'!$A:$AN,AN$1,0)</f>
        <v>#REF!</v>
      </c>
      <c r="AO620" s="22" t="s">
        <v>2548</v>
      </c>
      <c r="AW620" s="1" t="s">
        <v>141</v>
      </c>
      <c r="AZ620" s="22" t="s">
        <v>2551</v>
      </c>
      <c r="BA620" s="1" t="s">
        <v>2350</v>
      </c>
      <c r="BB620" s="1" t="s">
        <v>166</v>
      </c>
      <c r="BC620" s="1" t="s">
        <v>537</v>
      </c>
      <c r="BD620" s="1" t="s">
        <v>466</v>
      </c>
      <c r="BF620" s="1" t="s">
        <v>377</v>
      </c>
      <c r="BG620" s="1" t="s">
        <v>152</v>
      </c>
      <c r="BH620" s="1" t="s">
        <v>152</v>
      </c>
      <c r="BI620" s="23">
        <v>43857</v>
      </c>
      <c r="BK620" s="24">
        <v>9.5</v>
      </c>
      <c r="BL620" s="1">
        <v>0</v>
      </c>
      <c r="DF620" s="22" t="s">
        <v>470</v>
      </c>
      <c r="DJ620" s="22" t="s">
        <v>470</v>
      </c>
      <c r="DP620" s="1">
        <v>0</v>
      </c>
    </row>
    <row r="621" ht="14" customHeight="1" spans="1:113">
      <c r="A621" s="1">
        <v>15749</v>
      </c>
      <c r="B621" s="1" t="s">
        <v>2552</v>
      </c>
      <c r="C621" s="1" t="s">
        <v>2553</v>
      </c>
      <c r="D621" s="1" t="s">
        <v>351</v>
      </c>
      <c r="E621" s="1" t="s">
        <v>127</v>
      </c>
      <c r="F621" s="1" t="s">
        <v>128</v>
      </c>
      <c r="G621" s="1" t="s">
        <v>197</v>
      </c>
      <c r="H621" s="1">
        <v>0</v>
      </c>
      <c r="I621" s="1">
        <v>0</v>
      </c>
      <c r="J621" s="1">
        <v>0</v>
      </c>
      <c r="K621" s="7">
        <f t="shared" si="216"/>
        <v>5777.28</v>
      </c>
      <c r="L621" s="7">
        <f t="shared" si="217"/>
        <v>2916.65</v>
      </c>
      <c r="M621" s="1">
        <f t="shared" si="218"/>
        <v>0</v>
      </c>
      <c r="N621" s="13">
        <f t="shared" si="219"/>
        <v>0.39700567</v>
      </c>
      <c r="P621" s="1">
        <f t="shared" si="220"/>
        <v>0</v>
      </c>
      <c r="Q621" s="1">
        <v>0</v>
      </c>
      <c r="S621" s="1" t="s">
        <v>130</v>
      </c>
      <c r="T621" s="1" t="str">
        <f>VLOOKUP($A621,'[1]Sheet 1'!$A:$AN,T$1,0)</f>
        <v>No</v>
      </c>
      <c r="U621" s="1" t="s">
        <v>131</v>
      </c>
      <c r="V621" s="1" t="s">
        <v>158</v>
      </c>
      <c r="W621" s="1" t="s">
        <v>158</v>
      </c>
      <c r="X621" s="1" t="s">
        <v>537</v>
      </c>
      <c r="Y621" s="1" t="str">
        <f>VLOOKUP($A621,'[1]Sheet 1'!$A:$AN,Y$1,0)</f>
        <v>Strategy Approved</v>
      </c>
      <c r="Z621" s="1" t="str">
        <f>VLOOKUP($A621,'[1]Sheet 1'!$A:$AN,Z$1,0)</f>
        <v>CTRD Upgrade</v>
      </c>
      <c r="AA621" s="1" t="s">
        <v>131</v>
      </c>
      <c r="AB621" s="1" t="s">
        <v>529</v>
      </c>
      <c r="AC621" s="1" t="s">
        <v>159</v>
      </c>
      <c r="AD621" s="1" t="str">
        <f>VLOOKUP($A621,'[1]Sheet 1'!$A:$AN,AD$1,0)</f>
        <v>2020 End</v>
      </c>
      <c r="AE621" s="1" t="str">
        <f>VLOOKUP($A621,'[1]Sheet 1'!$A:$AN,AE$1,0)</f>
        <v>SONAR - Available in Horizon</v>
      </c>
      <c r="AF621" s="1" t="s">
        <v>158</v>
      </c>
      <c r="AG621" s="1" t="str">
        <f>VLOOKUP($A621,'[1]Sheet 1'!$A:$AN,AG$1,0)</f>
        <v>Operational Necessity</v>
      </c>
      <c r="AH621" s="1">
        <f>VLOOKUP($A621,'[1]Sheet 1'!$A:$AN,AH$1,0)</f>
        <v>0</v>
      </c>
      <c r="AI621" s="1" t="str">
        <f>VLOOKUP($A621,'[1]Sheet 1'!$A:$AN,AI$1,0)</f>
        <v>Patient Safety</v>
      </c>
      <c r="AJ621" s="1" t="str">
        <f>VLOOKUP($A621,'[1]Sheet 1'!$A:$AN,AJ$1,0)</f>
        <v>Safety Reporting and Submissions</v>
      </c>
      <c r="AK621" s="1" t="e">
        <f>VLOOKUP($A621,'[1]Sheet 1'!$A:$AN,AK$1,0)</f>
        <v>#REF!</v>
      </c>
      <c r="AL621" s="1" t="e">
        <f>VLOOKUP($A621,'[1]Sheet 1'!$A:$AN,AL$1,0)</f>
        <v>#REF!</v>
      </c>
      <c r="AM621" s="1" t="e">
        <f>VLOOKUP($A621,'[1]Sheet 1'!$A:$AN,AM$1,0)</f>
        <v>#REF!</v>
      </c>
      <c r="AN621" s="1" t="e">
        <f>VLOOKUP($A621,'[1]Sheet 1'!$A:$AN,AN$1,0)</f>
        <v>#REF!</v>
      </c>
      <c r="AO621" s="22" t="s">
        <v>2553</v>
      </c>
      <c r="AQ621" s="22" t="s">
        <v>2552</v>
      </c>
      <c r="AR621" s="1" t="s">
        <v>138</v>
      </c>
      <c r="AS621" s="1" t="s">
        <v>139</v>
      </c>
      <c r="AT621" s="1" t="s">
        <v>158</v>
      </c>
      <c r="AU621" s="1" t="s">
        <v>537</v>
      </c>
      <c r="AV621" s="1" t="s">
        <v>140</v>
      </c>
      <c r="AW621" s="1" t="s">
        <v>172</v>
      </c>
      <c r="AX621" s="1" t="s">
        <v>173</v>
      </c>
      <c r="AY621" s="28" t="s">
        <v>2554</v>
      </c>
      <c r="BI621" s="23">
        <v>43346</v>
      </c>
      <c r="BJ621" s="23">
        <v>43525</v>
      </c>
      <c r="BM621" s="29">
        <v>394089.02</v>
      </c>
      <c r="BO621" s="29">
        <v>394089.02</v>
      </c>
      <c r="BR621" s="29">
        <v>5777.28</v>
      </c>
      <c r="CC621" s="29">
        <v>5777.28</v>
      </c>
      <c r="CD621" s="29">
        <v>2916.65</v>
      </c>
      <c r="CT621" s="1" t="s">
        <v>227</v>
      </c>
      <c r="CU621" s="29">
        <v>2916.65</v>
      </c>
      <c r="CV621" s="29">
        <v>5777.28</v>
      </c>
      <c r="CW621" s="29">
        <v>416.67</v>
      </c>
      <c r="CX621" s="29">
        <v>1250.01</v>
      </c>
      <c r="CY621" s="29">
        <v>1249.97</v>
      </c>
      <c r="DA621" s="29">
        <v>390000</v>
      </c>
      <c r="DB621" s="29">
        <v>397005.67</v>
      </c>
      <c r="DE621" s="22" t="s">
        <v>351</v>
      </c>
      <c r="DI621" s="22" t="s">
        <v>351</v>
      </c>
    </row>
    <row r="622" ht="14" hidden="1" customHeight="1" spans="1:114">
      <c r="A622" s="1" t="s">
        <v>2555</v>
      </c>
      <c r="B622" s="1" t="s">
        <v>2552</v>
      </c>
      <c r="C622" s="1" t="s">
        <v>2553</v>
      </c>
      <c r="D622" s="1" t="s">
        <v>351</v>
      </c>
      <c r="E622" s="1" t="s">
        <v>149</v>
      </c>
      <c r="F622" s="1" t="s">
        <v>128</v>
      </c>
      <c r="G622" s="1" t="s">
        <v>197</v>
      </c>
      <c r="H622" s="1" t="s">
        <v>2556</v>
      </c>
      <c r="I622" s="1">
        <v>0</v>
      </c>
      <c r="J622" s="1">
        <v>0</v>
      </c>
      <c r="K622" s="1">
        <f t="shared" si="216"/>
        <v>5777.28</v>
      </c>
      <c r="L622" s="7">
        <f t="shared" si="217"/>
        <v>2916.65</v>
      </c>
      <c r="M622" s="1">
        <f t="shared" si="218"/>
        <v>0</v>
      </c>
      <c r="N622" s="13">
        <f t="shared" si="219"/>
        <v>0.39700567</v>
      </c>
      <c r="P622" s="1">
        <f t="shared" si="220"/>
        <v>0</v>
      </c>
      <c r="Q622" s="1">
        <v>0</v>
      </c>
      <c r="S622" s="1" t="s">
        <v>130</v>
      </c>
      <c r="T622" s="1" t="str">
        <f>VLOOKUP($A622,'[1]Sheet 1'!$A:$AN,T$1,0)</f>
        <v>No</v>
      </c>
      <c r="U622" s="1" t="s">
        <v>131</v>
      </c>
      <c r="V622" s="1" t="s">
        <v>158</v>
      </c>
      <c r="W622" s="1" t="s">
        <v>158</v>
      </c>
      <c r="X622" s="1" t="s">
        <v>537</v>
      </c>
      <c r="Y622" s="1" t="str">
        <f>VLOOKUP($A622,'[1]Sheet 1'!$A:$AN,Y$1,0)</f>
        <v>Strategy Approved</v>
      </c>
      <c r="Z622" s="1" t="str">
        <f>VLOOKUP($A622,'[1]Sheet 1'!$A:$AN,Z$1,0)</f>
        <v>CTRD Upgrade</v>
      </c>
      <c r="AA622" s="1" t="s">
        <v>131</v>
      </c>
      <c r="AB622" s="1" t="s">
        <v>529</v>
      </c>
      <c r="AC622" s="1" t="s">
        <v>159</v>
      </c>
      <c r="AD622" s="1" t="str">
        <f>VLOOKUP($A622,'[1]Sheet 1'!$A:$AN,AD$1,0)</f>
        <v>2020 End</v>
      </c>
      <c r="AE622" s="1" t="str">
        <f>VLOOKUP($A622,'[1]Sheet 1'!$A:$AN,AE$1,0)</f>
        <v>SONAR - Available in Horizon</v>
      </c>
      <c r="AF622" s="1" t="s">
        <v>158</v>
      </c>
      <c r="AG622" s="1" t="str">
        <f>VLOOKUP($A622,'[1]Sheet 1'!$A:$AN,AG$1,0)</f>
        <v>Operational Necessity</v>
      </c>
      <c r="AH622" s="1">
        <f>VLOOKUP($A622,'[1]Sheet 1'!$A:$AN,AH$1,0)</f>
        <v>0</v>
      </c>
      <c r="AI622" s="1" t="str">
        <f>VLOOKUP($A622,'[1]Sheet 1'!$A:$AN,AI$1,0)</f>
        <v>Patient Safety</v>
      </c>
      <c r="AJ622" s="1" t="str">
        <f>VLOOKUP($A622,'[1]Sheet 1'!$A:$AN,AJ$1,0)</f>
        <v>Safety Reporting and Submissions</v>
      </c>
      <c r="AK622" s="1" t="e">
        <f>VLOOKUP($A622,'[1]Sheet 1'!$A:$AN,AK$1,0)</f>
        <v>#REF!</v>
      </c>
      <c r="AL622" s="1" t="e">
        <f>VLOOKUP($A622,'[1]Sheet 1'!$A:$AN,AL$1,0)</f>
        <v>#REF!</v>
      </c>
      <c r="AM622" s="1" t="e">
        <f>VLOOKUP($A622,'[1]Sheet 1'!$A:$AN,AM$1,0)</f>
        <v>#REF!</v>
      </c>
      <c r="AN622" s="1" t="e">
        <f>VLOOKUP($A622,'[1]Sheet 1'!$A:$AN,AN$1,0)</f>
        <v>#REF!</v>
      </c>
      <c r="AO622" s="22" t="s">
        <v>2553</v>
      </c>
      <c r="AW622" s="1" t="s">
        <v>172</v>
      </c>
      <c r="AZ622" s="22" t="s">
        <v>2556</v>
      </c>
      <c r="BA622" s="1" t="s">
        <v>2557</v>
      </c>
      <c r="BB622" s="1" t="s">
        <v>232</v>
      </c>
      <c r="BC622" s="1" t="s">
        <v>537</v>
      </c>
      <c r="BD622" s="1" t="s">
        <v>131</v>
      </c>
      <c r="BE622" s="22" t="s">
        <v>2558</v>
      </c>
      <c r="BF622" s="1" t="s">
        <v>138</v>
      </c>
      <c r="BG622" s="1" t="s">
        <v>152</v>
      </c>
      <c r="BH622" s="1" t="s">
        <v>152</v>
      </c>
      <c r="BI622" s="23">
        <v>43346</v>
      </c>
      <c r="BJ622" s="23">
        <v>43525</v>
      </c>
      <c r="BM622" s="29">
        <v>394089.02</v>
      </c>
      <c r="BO622" s="29">
        <v>394089.02</v>
      </c>
      <c r="BR622" s="29">
        <v>5777.28</v>
      </c>
      <c r="CC622" s="29">
        <v>5777.28</v>
      </c>
      <c r="CD622" s="29">
        <v>2916.65</v>
      </c>
      <c r="CU622" s="29">
        <v>2916.65</v>
      </c>
      <c r="CV622" s="29">
        <v>5777.28</v>
      </c>
      <c r="CW622" s="29">
        <v>416.67</v>
      </c>
      <c r="CX622" s="29">
        <v>1250.01</v>
      </c>
      <c r="CY622" s="29">
        <v>1249.97</v>
      </c>
      <c r="DA622" s="29">
        <v>390000</v>
      </c>
      <c r="DB622" s="29">
        <v>397005.67</v>
      </c>
      <c r="DF622" s="22" t="s">
        <v>351</v>
      </c>
      <c r="DJ622" s="22" t="s">
        <v>351</v>
      </c>
    </row>
    <row r="623" ht="14" customHeight="1" spans="1:113">
      <c r="A623" s="1">
        <v>15775</v>
      </c>
      <c r="B623" s="1" t="s">
        <v>2559</v>
      </c>
      <c r="C623" s="1" t="s">
        <v>2560</v>
      </c>
      <c r="D623" s="1" t="s">
        <v>351</v>
      </c>
      <c r="E623" s="1" t="s">
        <v>127</v>
      </c>
      <c r="F623" s="1" t="s">
        <v>128</v>
      </c>
      <c r="G623" s="1" t="s">
        <v>197</v>
      </c>
      <c r="H623" s="1">
        <v>0</v>
      </c>
      <c r="I623" s="1">
        <v>0</v>
      </c>
      <c r="J623" s="1">
        <v>0</v>
      </c>
      <c r="K623" s="7">
        <f t="shared" si="216"/>
        <v>0</v>
      </c>
      <c r="L623" s="7">
        <f t="shared" si="217"/>
        <v>262500</v>
      </c>
      <c r="M623" s="1">
        <f t="shared" si="218"/>
        <v>0</v>
      </c>
      <c r="N623" s="13">
        <f t="shared" si="219"/>
        <v>0.2625</v>
      </c>
      <c r="P623" s="1">
        <f t="shared" si="220"/>
        <v>0</v>
      </c>
      <c r="Q623" s="1">
        <v>0</v>
      </c>
      <c r="S623" s="1" t="s">
        <v>130</v>
      </c>
      <c r="T623" s="1" t="str">
        <f>VLOOKUP($A623,'[1]Sheet 1'!$A:$AN,T$1,0)</f>
        <v>No</v>
      </c>
      <c r="U623" s="1" t="s">
        <v>131</v>
      </c>
      <c r="V623" s="1" t="s">
        <v>132</v>
      </c>
      <c r="W623" s="1" t="s">
        <v>569</v>
      </c>
      <c r="X623" s="1" t="s">
        <v>537</v>
      </c>
      <c r="Y623" s="1" t="str">
        <f>VLOOKUP($A623,'[1]Sheet 1'!$A:$AN,Y$1,0)</f>
        <v>Proposed Plan</v>
      </c>
      <c r="Z623" s="1" t="str">
        <f>VLOOKUP($A623,'[1]Sheet 1'!$A:$AN,Z$1,0)</f>
        <v>Argus Optimization</v>
      </c>
      <c r="AA623" s="1" t="s">
        <v>131</v>
      </c>
      <c r="AB623" s="1" t="s">
        <v>529</v>
      </c>
      <c r="AC623" s="1" t="s">
        <v>159</v>
      </c>
      <c r="AD623" s="1" t="str">
        <f>VLOOKUP($A623,'[1]Sheet 1'!$A:$AN,AD$1,0)</f>
        <v>2020 Proposed</v>
      </c>
      <c r="AE623" s="1" t="str">
        <f>VLOOKUP($A623,'[1]Sheet 1'!$A:$AN,AE$1,0)</f>
        <v>SONAR - Available in Horizon</v>
      </c>
      <c r="AF623" s="1" t="s">
        <v>137</v>
      </c>
      <c r="AG623" s="1" t="str">
        <f>VLOOKUP($A623,'[1]Sheet 1'!$A:$AN,AG$1,0)</f>
        <v>Process Optimization &amp; Automation</v>
      </c>
      <c r="AH623" s="1">
        <f>VLOOKUP($A623,'[1]Sheet 1'!$A:$AN,AH$1,0)</f>
        <v>0</v>
      </c>
      <c r="AI623" s="1" t="str">
        <f>VLOOKUP($A623,'[1]Sheet 1'!$A:$AN,AI$1,0)</f>
        <v>Patient Safety</v>
      </c>
      <c r="AJ623" s="1" t="str">
        <f>VLOOKUP($A623,'[1]Sheet 1'!$A:$AN,AJ$1,0)</f>
        <v>Adverse Event and Product Technical Complaint Processing</v>
      </c>
      <c r="AK623" s="1" t="e">
        <f>VLOOKUP($A623,'[1]Sheet 1'!$A:$AN,AK$1,0)</f>
        <v>#REF!</v>
      </c>
      <c r="AL623" s="1" t="e">
        <f>VLOOKUP($A623,'[1]Sheet 1'!$A:$AN,AL$1,0)</f>
        <v>#REF!</v>
      </c>
      <c r="AM623" s="1" t="e">
        <f>VLOOKUP($A623,'[1]Sheet 1'!$A:$AN,AM$1,0)</f>
        <v>#REF!</v>
      </c>
      <c r="AN623" s="1" t="e">
        <f>VLOOKUP($A623,'[1]Sheet 1'!$A:$AN,AN$1,0)</f>
        <v>#REF!</v>
      </c>
      <c r="AO623" s="22" t="s">
        <v>2560</v>
      </c>
      <c r="AQ623" s="22" t="s">
        <v>2559</v>
      </c>
      <c r="AR623" s="1" t="s">
        <v>570</v>
      </c>
      <c r="AS623" s="1" t="s">
        <v>139</v>
      </c>
      <c r="AT623" s="1" t="s">
        <v>132</v>
      </c>
      <c r="AU623" s="1" t="s">
        <v>537</v>
      </c>
      <c r="AV623" s="1" t="s">
        <v>140</v>
      </c>
      <c r="AW623" s="1" t="s">
        <v>141</v>
      </c>
      <c r="AX623" s="1" t="s">
        <v>173</v>
      </c>
      <c r="AY623" s="22" t="s">
        <v>2561</v>
      </c>
      <c r="BI623" s="23">
        <v>44407</v>
      </c>
      <c r="BJ623" s="23">
        <v>44546</v>
      </c>
      <c r="CD623" s="29">
        <v>262500</v>
      </c>
      <c r="CT623" s="1" t="s">
        <v>472</v>
      </c>
      <c r="CU623" s="29">
        <v>262500</v>
      </c>
      <c r="CW623" s="29">
        <v>37500</v>
      </c>
      <c r="CX623" s="29">
        <v>112500</v>
      </c>
      <c r="CY623" s="29">
        <v>112500</v>
      </c>
      <c r="DB623" s="29">
        <v>262500</v>
      </c>
      <c r="DE623" s="22" t="s">
        <v>351</v>
      </c>
      <c r="DI623" s="22" t="s">
        <v>351</v>
      </c>
    </row>
    <row r="624" ht="14" hidden="1" customHeight="1" spans="1:114">
      <c r="A624" s="1" t="s">
        <v>2562</v>
      </c>
      <c r="B624" s="1" t="s">
        <v>2559</v>
      </c>
      <c r="C624" s="1" t="s">
        <v>2560</v>
      </c>
      <c r="D624" s="1" t="s">
        <v>351</v>
      </c>
      <c r="E624" s="1" t="s">
        <v>149</v>
      </c>
      <c r="F624" s="1" t="s">
        <v>128</v>
      </c>
      <c r="G624" s="1" t="s">
        <v>197</v>
      </c>
      <c r="H624" s="1" t="s">
        <v>2563</v>
      </c>
      <c r="I624" s="1">
        <v>0</v>
      </c>
      <c r="J624" s="1">
        <v>0</v>
      </c>
      <c r="K624" s="1">
        <f t="shared" si="216"/>
        <v>0</v>
      </c>
      <c r="L624" s="7">
        <f t="shared" si="217"/>
        <v>262500</v>
      </c>
      <c r="M624" s="1">
        <f t="shared" si="218"/>
        <v>0</v>
      </c>
      <c r="N624" s="13">
        <f t="shared" si="219"/>
        <v>0.2625</v>
      </c>
      <c r="P624" s="1">
        <f t="shared" si="220"/>
        <v>0</v>
      </c>
      <c r="Q624" s="1">
        <v>0</v>
      </c>
      <c r="S624" s="1" t="s">
        <v>130</v>
      </c>
      <c r="T624" s="1" t="str">
        <f>VLOOKUP($A624,'[1]Sheet 1'!$A:$AN,T$1,0)</f>
        <v>No</v>
      </c>
      <c r="U624" s="1" t="s">
        <v>131</v>
      </c>
      <c r="V624" s="1" t="s">
        <v>132</v>
      </c>
      <c r="W624" s="1" t="s">
        <v>569</v>
      </c>
      <c r="X624" s="1" t="s">
        <v>537</v>
      </c>
      <c r="Y624" s="1" t="str">
        <f>VLOOKUP($A624,'[1]Sheet 1'!$A:$AN,Y$1,0)</f>
        <v>Proposed Plan</v>
      </c>
      <c r="Z624" s="1" t="str">
        <f>VLOOKUP($A624,'[1]Sheet 1'!$A:$AN,Z$1,0)</f>
        <v>Argus Optimization</v>
      </c>
      <c r="AA624" s="1" t="s">
        <v>131</v>
      </c>
      <c r="AB624" s="1" t="s">
        <v>529</v>
      </c>
      <c r="AC624" s="1" t="s">
        <v>159</v>
      </c>
      <c r="AD624" s="1" t="str">
        <f>VLOOKUP($A624,'[1]Sheet 1'!$A:$AN,AD$1,0)</f>
        <v>2020 Proposed</v>
      </c>
      <c r="AE624" s="1" t="str">
        <f>VLOOKUP($A624,'[1]Sheet 1'!$A:$AN,AE$1,0)</f>
        <v>SONAR - Available in Horizon</v>
      </c>
      <c r="AF624" s="1" t="s">
        <v>137</v>
      </c>
      <c r="AG624" s="1" t="str">
        <f>VLOOKUP($A624,'[1]Sheet 1'!$A:$AN,AG$1,0)</f>
        <v>Process Optimization &amp; Automation</v>
      </c>
      <c r="AH624" s="1">
        <f>VLOOKUP($A624,'[1]Sheet 1'!$A:$AN,AH$1,0)</f>
        <v>0</v>
      </c>
      <c r="AI624" s="1" t="str">
        <f>VLOOKUP($A624,'[1]Sheet 1'!$A:$AN,AI$1,0)</f>
        <v>Patient Safety</v>
      </c>
      <c r="AJ624" s="1" t="str">
        <f>VLOOKUP($A624,'[1]Sheet 1'!$A:$AN,AJ$1,0)</f>
        <v>Adverse Event and Product Technical Complaint Processing</v>
      </c>
      <c r="AK624" s="1" t="e">
        <f>VLOOKUP($A624,'[1]Sheet 1'!$A:$AN,AK$1,0)</f>
        <v>#REF!</v>
      </c>
      <c r="AL624" s="1" t="e">
        <f>VLOOKUP($A624,'[1]Sheet 1'!$A:$AN,AL$1,0)</f>
        <v>#REF!</v>
      </c>
      <c r="AM624" s="1" t="e">
        <f>VLOOKUP($A624,'[1]Sheet 1'!$A:$AN,AM$1,0)</f>
        <v>#REF!</v>
      </c>
      <c r="AN624" s="1" t="e">
        <f>VLOOKUP($A624,'[1]Sheet 1'!$A:$AN,AN$1,0)</f>
        <v>#REF!</v>
      </c>
      <c r="AO624" s="22" t="s">
        <v>2560</v>
      </c>
      <c r="AW624" s="1" t="s">
        <v>141</v>
      </c>
      <c r="AZ624" s="22" t="s">
        <v>2563</v>
      </c>
      <c r="BA624" s="1" t="s">
        <v>2564</v>
      </c>
      <c r="BB624" s="1" t="s">
        <v>232</v>
      </c>
      <c r="BC624" s="1" t="s">
        <v>537</v>
      </c>
      <c r="BD624" s="1" t="s">
        <v>466</v>
      </c>
      <c r="BF624" s="1" t="s">
        <v>258</v>
      </c>
      <c r="BG624" s="1" t="s">
        <v>152</v>
      </c>
      <c r="BH624" s="1" t="s">
        <v>152</v>
      </c>
      <c r="BI624" s="23">
        <v>44407</v>
      </c>
      <c r="BJ624" s="23">
        <v>44546</v>
      </c>
      <c r="CD624" s="29">
        <v>262500</v>
      </c>
      <c r="CU624" s="29">
        <v>262500</v>
      </c>
      <c r="CW624" s="29">
        <v>37500</v>
      </c>
      <c r="CX624" s="29">
        <v>112500</v>
      </c>
      <c r="CY624" s="29">
        <v>112500</v>
      </c>
      <c r="DB624" s="29">
        <v>262500</v>
      </c>
      <c r="DF624" s="22" t="s">
        <v>351</v>
      </c>
      <c r="DJ624" s="22" t="s">
        <v>351</v>
      </c>
    </row>
    <row r="625" ht="14" customHeight="1" spans="1:113">
      <c r="A625" s="1">
        <v>15778</v>
      </c>
      <c r="B625" s="1" t="s">
        <v>2565</v>
      </c>
      <c r="C625" s="1" t="s">
        <v>2566</v>
      </c>
      <c r="D625" s="1" t="s">
        <v>351</v>
      </c>
      <c r="E625" s="1" t="s">
        <v>127</v>
      </c>
      <c r="F625" s="1" t="s">
        <v>128</v>
      </c>
      <c r="G625" s="1" t="s">
        <v>197</v>
      </c>
      <c r="H625" s="1">
        <v>0</v>
      </c>
      <c r="I625" s="1">
        <v>0</v>
      </c>
      <c r="J625" s="1">
        <v>0</v>
      </c>
      <c r="K625" s="7">
        <f t="shared" si="216"/>
        <v>0</v>
      </c>
      <c r="L625" s="7">
        <f t="shared" si="217"/>
        <v>145833.35</v>
      </c>
      <c r="M625" s="1">
        <f t="shared" si="218"/>
        <v>0</v>
      </c>
      <c r="N625" s="13">
        <f t="shared" si="219"/>
        <v>0.14583335</v>
      </c>
      <c r="P625" s="1">
        <f t="shared" si="220"/>
        <v>0</v>
      </c>
      <c r="Q625" s="1">
        <v>0</v>
      </c>
      <c r="S625" s="1" t="s">
        <v>130</v>
      </c>
      <c r="T625" s="1" t="str">
        <f>VLOOKUP($A625,'[1]Sheet 1'!$A:$AN,T$1,0)</f>
        <v>No</v>
      </c>
      <c r="U625" s="1" t="s">
        <v>131</v>
      </c>
      <c r="V625" s="1" t="s">
        <v>132</v>
      </c>
      <c r="W625" s="1" t="s">
        <v>569</v>
      </c>
      <c r="X625" s="1" t="s">
        <v>537</v>
      </c>
      <c r="Y625" s="1" t="str">
        <f>VLOOKUP($A625,'[1]Sheet 1'!$A:$AN,Y$1,0)</f>
        <v>Proposed Plan</v>
      </c>
      <c r="Z625" s="1" t="str">
        <f>VLOOKUP($A625,'[1]Sheet 1'!$A:$AN,Z$1,0)</f>
        <v>SDH Enhancements</v>
      </c>
      <c r="AA625" s="1" t="s">
        <v>131</v>
      </c>
      <c r="AB625" s="1" t="s">
        <v>529</v>
      </c>
      <c r="AC625" s="1" t="s">
        <v>159</v>
      </c>
      <c r="AD625" s="1" t="str">
        <f>VLOOKUP($A625,'[1]Sheet 1'!$A:$AN,AD$1,0)</f>
        <v>2020 Proposed</v>
      </c>
      <c r="AE625" s="1" t="str">
        <f>VLOOKUP($A625,'[1]Sheet 1'!$A:$AN,AE$1,0)</f>
        <v>SONAR - Available in Horizon</v>
      </c>
      <c r="AF625" s="1" t="s">
        <v>137</v>
      </c>
      <c r="AG625" s="1" t="str">
        <f>VLOOKUP($A625,'[1]Sheet 1'!$A:$AN,AG$1,0)</f>
        <v>Process Optimization &amp; Automation</v>
      </c>
      <c r="AH625" s="1">
        <f>VLOOKUP($A625,'[1]Sheet 1'!$A:$AN,AH$1,0)</f>
        <v>0</v>
      </c>
      <c r="AI625" s="1" t="str">
        <f>VLOOKUP($A625,'[1]Sheet 1'!$A:$AN,AI$1,0)</f>
        <v>Patient Safety</v>
      </c>
      <c r="AJ625" s="1" t="str">
        <f>VLOOKUP($A625,'[1]Sheet 1'!$A:$AN,AJ$1,0)</f>
        <v>Safety Reporting and Submissions</v>
      </c>
      <c r="AK625" s="1" t="e">
        <f>VLOOKUP($A625,'[1]Sheet 1'!$A:$AN,AK$1,0)</f>
        <v>#REF!</v>
      </c>
      <c r="AL625" s="1" t="e">
        <f>VLOOKUP($A625,'[1]Sheet 1'!$A:$AN,AL$1,0)</f>
        <v>#REF!</v>
      </c>
      <c r="AM625" s="1" t="e">
        <f>VLOOKUP($A625,'[1]Sheet 1'!$A:$AN,AM$1,0)</f>
        <v>#REF!</v>
      </c>
      <c r="AN625" s="1" t="e">
        <f>VLOOKUP($A625,'[1]Sheet 1'!$A:$AN,AN$1,0)</f>
        <v>#REF!</v>
      </c>
      <c r="AO625" s="22" t="s">
        <v>2566</v>
      </c>
      <c r="AQ625" s="22" t="s">
        <v>2565</v>
      </c>
      <c r="AR625" s="1" t="s">
        <v>570</v>
      </c>
      <c r="AS625" s="1" t="s">
        <v>139</v>
      </c>
      <c r="AT625" s="1" t="s">
        <v>132</v>
      </c>
      <c r="AU625" s="1" t="s">
        <v>537</v>
      </c>
      <c r="AV625" s="1" t="s">
        <v>140</v>
      </c>
      <c r="AW625" s="1" t="s">
        <v>141</v>
      </c>
      <c r="AX625" s="1" t="s">
        <v>173</v>
      </c>
      <c r="AY625" s="22" t="s">
        <v>2567</v>
      </c>
      <c r="BI625" s="23">
        <v>43346</v>
      </c>
      <c r="BJ625" s="23">
        <v>43525</v>
      </c>
      <c r="CD625" s="29">
        <v>145833.35</v>
      </c>
      <c r="CT625" s="1" t="s">
        <v>472</v>
      </c>
      <c r="CU625" s="29">
        <v>145833.35</v>
      </c>
      <c r="CW625" s="29">
        <v>20833.33</v>
      </c>
      <c r="CX625" s="29">
        <v>62499.99</v>
      </c>
      <c r="CY625" s="29">
        <v>62500.03</v>
      </c>
      <c r="DB625" s="29">
        <v>145833.35</v>
      </c>
      <c r="DE625" s="22" t="s">
        <v>351</v>
      </c>
      <c r="DI625" s="22" t="s">
        <v>351</v>
      </c>
    </row>
    <row r="626" ht="14" hidden="1" customHeight="1" spans="1:114">
      <c r="A626" s="1" t="s">
        <v>2568</v>
      </c>
      <c r="B626" s="1" t="s">
        <v>2565</v>
      </c>
      <c r="C626" s="1" t="s">
        <v>2566</v>
      </c>
      <c r="D626" s="1" t="s">
        <v>351</v>
      </c>
      <c r="E626" s="1" t="s">
        <v>149</v>
      </c>
      <c r="F626" s="1" t="s">
        <v>128</v>
      </c>
      <c r="G626" s="1" t="s">
        <v>197</v>
      </c>
      <c r="H626" s="1" t="s">
        <v>2569</v>
      </c>
      <c r="I626" s="1">
        <v>0</v>
      </c>
      <c r="J626" s="1">
        <v>0</v>
      </c>
      <c r="K626" s="1">
        <f t="shared" si="216"/>
        <v>0</v>
      </c>
      <c r="L626" s="7">
        <f t="shared" si="217"/>
        <v>145833.35</v>
      </c>
      <c r="M626" s="1">
        <f t="shared" si="218"/>
        <v>0</v>
      </c>
      <c r="N626" s="13">
        <f t="shared" si="219"/>
        <v>0.14583335</v>
      </c>
      <c r="P626" s="1">
        <f t="shared" si="220"/>
        <v>0</v>
      </c>
      <c r="Q626" s="1">
        <v>0</v>
      </c>
      <c r="S626" s="1" t="s">
        <v>130</v>
      </c>
      <c r="T626" s="1" t="str">
        <f>VLOOKUP($A626,'[1]Sheet 1'!$A:$AN,T$1,0)</f>
        <v>No</v>
      </c>
      <c r="U626" s="1" t="s">
        <v>131</v>
      </c>
      <c r="V626" s="1" t="s">
        <v>132</v>
      </c>
      <c r="W626" s="1" t="s">
        <v>569</v>
      </c>
      <c r="X626" s="1" t="s">
        <v>537</v>
      </c>
      <c r="Y626" s="1" t="str">
        <f>VLOOKUP($A626,'[1]Sheet 1'!$A:$AN,Y$1,0)</f>
        <v>Proposed Plan</v>
      </c>
      <c r="Z626" s="1" t="str">
        <f>VLOOKUP($A626,'[1]Sheet 1'!$A:$AN,Z$1,0)</f>
        <v>SDH Enhancements</v>
      </c>
      <c r="AA626" s="1" t="s">
        <v>131</v>
      </c>
      <c r="AB626" s="1" t="s">
        <v>529</v>
      </c>
      <c r="AC626" s="1" t="s">
        <v>159</v>
      </c>
      <c r="AD626" s="1" t="str">
        <f>VLOOKUP($A626,'[1]Sheet 1'!$A:$AN,AD$1,0)</f>
        <v>2020 Proposed</v>
      </c>
      <c r="AE626" s="1" t="str">
        <f>VLOOKUP($A626,'[1]Sheet 1'!$A:$AN,AE$1,0)</f>
        <v>SONAR - Available in Horizon</v>
      </c>
      <c r="AF626" s="1" t="s">
        <v>137</v>
      </c>
      <c r="AG626" s="1" t="str">
        <f>VLOOKUP($A626,'[1]Sheet 1'!$A:$AN,AG$1,0)</f>
        <v>Process Optimization &amp; Automation</v>
      </c>
      <c r="AH626" s="1">
        <f>VLOOKUP($A626,'[1]Sheet 1'!$A:$AN,AH$1,0)</f>
        <v>0</v>
      </c>
      <c r="AI626" s="1" t="str">
        <f>VLOOKUP($A626,'[1]Sheet 1'!$A:$AN,AI$1,0)</f>
        <v>Patient Safety</v>
      </c>
      <c r="AJ626" s="1" t="str">
        <f>VLOOKUP($A626,'[1]Sheet 1'!$A:$AN,AJ$1,0)</f>
        <v>Safety Reporting and Submissions</v>
      </c>
      <c r="AK626" s="1" t="e">
        <f>VLOOKUP($A626,'[1]Sheet 1'!$A:$AN,AK$1,0)</f>
        <v>#REF!</v>
      </c>
      <c r="AL626" s="1" t="e">
        <f>VLOOKUP($A626,'[1]Sheet 1'!$A:$AN,AL$1,0)</f>
        <v>#REF!</v>
      </c>
      <c r="AM626" s="1" t="e">
        <f>VLOOKUP($A626,'[1]Sheet 1'!$A:$AN,AM$1,0)</f>
        <v>#REF!</v>
      </c>
      <c r="AN626" s="1" t="e">
        <f>VLOOKUP($A626,'[1]Sheet 1'!$A:$AN,AN$1,0)</f>
        <v>#REF!</v>
      </c>
      <c r="AO626" s="22" t="s">
        <v>2566</v>
      </c>
      <c r="AW626" s="1" t="s">
        <v>141</v>
      </c>
      <c r="AZ626" s="22" t="s">
        <v>2569</v>
      </c>
      <c r="BA626" s="1" t="s">
        <v>2570</v>
      </c>
      <c r="BB626" s="1" t="s">
        <v>232</v>
      </c>
      <c r="BC626" s="1" t="s">
        <v>537</v>
      </c>
      <c r="BD626" s="1" t="s">
        <v>466</v>
      </c>
      <c r="BF626" s="1" t="s">
        <v>258</v>
      </c>
      <c r="BG626" s="1" t="s">
        <v>152</v>
      </c>
      <c r="BH626" s="1" t="s">
        <v>152</v>
      </c>
      <c r="BI626" s="23">
        <v>43346</v>
      </c>
      <c r="BJ626" s="23">
        <v>43525</v>
      </c>
      <c r="CD626" s="29">
        <v>145833.35</v>
      </c>
      <c r="CU626" s="29">
        <v>145833.35</v>
      </c>
      <c r="CW626" s="29">
        <v>20833.33</v>
      </c>
      <c r="CX626" s="29">
        <v>62499.99</v>
      </c>
      <c r="CY626" s="29">
        <v>62500.03</v>
      </c>
      <c r="DB626" s="29">
        <v>145833.35</v>
      </c>
      <c r="DF626" s="22" t="s">
        <v>351</v>
      </c>
      <c r="DJ626" s="22" t="s">
        <v>351</v>
      </c>
    </row>
    <row r="627" ht="14" customHeight="1" spans="1:113">
      <c r="A627" s="1">
        <v>15780</v>
      </c>
      <c r="B627" s="1" t="s">
        <v>2571</v>
      </c>
      <c r="C627" s="1" t="s">
        <v>2572</v>
      </c>
      <c r="D627" s="1" t="s">
        <v>351</v>
      </c>
      <c r="E627" s="1" t="s">
        <v>127</v>
      </c>
      <c r="F627" s="1" t="s">
        <v>128</v>
      </c>
      <c r="G627" s="1" t="s">
        <v>197</v>
      </c>
      <c r="H627" s="1">
        <v>0</v>
      </c>
      <c r="I627" s="1">
        <v>0</v>
      </c>
      <c r="J627" s="1">
        <v>0</v>
      </c>
      <c r="K627" s="7">
        <f t="shared" si="216"/>
        <v>0</v>
      </c>
      <c r="L627" s="7">
        <f t="shared" si="217"/>
        <v>0</v>
      </c>
      <c r="M627" s="1">
        <f t="shared" si="218"/>
        <v>0</v>
      </c>
      <c r="N627" s="13">
        <f t="shared" si="219"/>
        <v>0.0380763</v>
      </c>
      <c r="P627" s="1">
        <f t="shared" si="220"/>
        <v>0</v>
      </c>
      <c r="Q627" s="1">
        <v>0</v>
      </c>
      <c r="S627" s="1" t="s">
        <v>130</v>
      </c>
      <c r="T627" s="1" t="str">
        <f>VLOOKUP($A627,'[1]Sheet 1'!$A:$AN,T$1,0)</f>
        <v>No</v>
      </c>
      <c r="U627" s="1" t="s">
        <v>131</v>
      </c>
      <c r="V627" s="1" t="s">
        <v>158</v>
      </c>
      <c r="W627" s="1" t="s">
        <v>158</v>
      </c>
      <c r="X627" s="1" t="s">
        <v>537</v>
      </c>
      <c r="Y627" s="1" t="str">
        <f>VLOOKUP($A627,'[1]Sheet 1'!$A:$AN,Y$1,0)</f>
        <v>Strategy Approved</v>
      </c>
      <c r="Z627" s="1" t="str">
        <f>VLOOKUP($A627,'[1]Sheet 1'!$A:$AN,Z$1,0)</f>
        <v>CDS Enhancements</v>
      </c>
      <c r="AA627" s="1" t="s">
        <v>131</v>
      </c>
      <c r="AB627" s="1" t="s">
        <v>529</v>
      </c>
      <c r="AC627" s="1" t="s">
        <v>159</v>
      </c>
      <c r="AD627" s="1" t="str">
        <f>VLOOKUP($A627,'[1]Sheet 1'!$A:$AN,AD$1,0)</f>
        <v>2020 End</v>
      </c>
      <c r="AE627" s="1" t="str">
        <f>VLOOKUP($A627,'[1]Sheet 1'!$A:$AN,AE$1,0)</f>
        <v>SONAR - Available in Horizon</v>
      </c>
      <c r="AF627" s="1" t="s">
        <v>158</v>
      </c>
      <c r="AG627" s="1" t="str">
        <f>VLOOKUP($A627,'[1]Sheet 1'!$A:$AN,AG$1,0)</f>
        <v>Operational Necessity</v>
      </c>
      <c r="AH627" s="1">
        <f>VLOOKUP($A627,'[1]Sheet 1'!$A:$AN,AH$1,0)</f>
        <v>0</v>
      </c>
      <c r="AI627" s="1" t="str">
        <f>VLOOKUP($A627,'[1]Sheet 1'!$A:$AN,AI$1,0)</f>
        <v>Patient Safety</v>
      </c>
      <c r="AJ627" s="1" t="str">
        <f>VLOOKUP($A627,'[1]Sheet 1'!$A:$AN,AJ$1,0)</f>
        <v>Safety Communication and Governance</v>
      </c>
      <c r="AK627" s="1" t="e">
        <f>VLOOKUP($A627,'[1]Sheet 1'!$A:$AN,AK$1,0)</f>
        <v>#REF!</v>
      </c>
      <c r="AL627" s="1" t="e">
        <f>VLOOKUP($A627,'[1]Sheet 1'!$A:$AN,AL$1,0)</f>
        <v>#REF!</v>
      </c>
      <c r="AM627" s="1" t="e">
        <f>VLOOKUP($A627,'[1]Sheet 1'!$A:$AN,AM$1,0)</f>
        <v>#REF!</v>
      </c>
      <c r="AN627" s="1" t="e">
        <f>VLOOKUP($A627,'[1]Sheet 1'!$A:$AN,AN$1,0)</f>
        <v>#REF!</v>
      </c>
      <c r="AO627" s="22" t="s">
        <v>2572</v>
      </c>
      <c r="AQ627" s="22" t="s">
        <v>2571</v>
      </c>
      <c r="AR627" s="1" t="s">
        <v>138</v>
      </c>
      <c r="AS627" s="1" t="s">
        <v>139</v>
      </c>
      <c r="AT627" s="1" t="s">
        <v>158</v>
      </c>
      <c r="AU627" s="1" t="s">
        <v>537</v>
      </c>
      <c r="AV627" s="1" t="s">
        <v>140</v>
      </c>
      <c r="AW627" s="1" t="s">
        <v>172</v>
      </c>
      <c r="AX627" s="1" t="s">
        <v>173</v>
      </c>
      <c r="AY627" s="28" t="s">
        <v>2573</v>
      </c>
      <c r="BM627" s="29">
        <v>38076.3</v>
      </c>
      <c r="BO627" s="29">
        <v>38076.3</v>
      </c>
      <c r="CT627" s="1" t="s">
        <v>227</v>
      </c>
      <c r="DA627" s="29">
        <v>65625</v>
      </c>
      <c r="DB627" s="29">
        <v>38076.3</v>
      </c>
      <c r="DE627" s="22" t="s">
        <v>351</v>
      </c>
      <c r="DI627" s="22" t="s">
        <v>351</v>
      </c>
    </row>
    <row r="628" ht="14" hidden="1" customHeight="1" spans="1:114">
      <c r="A628" s="1" t="s">
        <v>2574</v>
      </c>
      <c r="B628" s="1" t="s">
        <v>2571</v>
      </c>
      <c r="C628" s="1" t="s">
        <v>2572</v>
      </c>
      <c r="D628" s="1" t="s">
        <v>351</v>
      </c>
      <c r="E628" s="1" t="s">
        <v>149</v>
      </c>
      <c r="F628" s="1" t="s">
        <v>128</v>
      </c>
      <c r="G628" s="1" t="s">
        <v>197</v>
      </c>
      <c r="H628" s="1" t="s">
        <v>2575</v>
      </c>
      <c r="I628" s="1">
        <v>0</v>
      </c>
      <c r="J628" s="1">
        <v>0</v>
      </c>
      <c r="K628" s="1">
        <f t="shared" si="216"/>
        <v>0</v>
      </c>
      <c r="L628" s="7">
        <f t="shared" si="217"/>
        <v>0</v>
      </c>
      <c r="M628" s="1">
        <f t="shared" si="218"/>
        <v>0</v>
      </c>
      <c r="N628" s="13">
        <f t="shared" si="219"/>
        <v>0.0380763</v>
      </c>
      <c r="P628" s="1">
        <f t="shared" si="220"/>
        <v>0</v>
      </c>
      <c r="Q628" s="1">
        <v>0</v>
      </c>
      <c r="S628" s="1" t="s">
        <v>130</v>
      </c>
      <c r="T628" s="1" t="str">
        <f>VLOOKUP($A628,'[1]Sheet 1'!$A:$AN,T$1,0)</f>
        <v>No</v>
      </c>
      <c r="U628" s="1" t="s">
        <v>131</v>
      </c>
      <c r="V628" s="1" t="s">
        <v>158</v>
      </c>
      <c r="W628" s="1" t="s">
        <v>158</v>
      </c>
      <c r="X628" s="1" t="s">
        <v>537</v>
      </c>
      <c r="Y628" s="1" t="str">
        <f>VLOOKUP($A628,'[1]Sheet 1'!$A:$AN,Y$1,0)</f>
        <v>Strategy Approved</v>
      </c>
      <c r="Z628" s="1" t="str">
        <f>VLOOKUP($A628,'[1]Sheet 1'!$A:$AN,Z$1,0)</f>
        <v>CDS Enhancements</v>
      </c>
      <c r="AA628" s="1" t="s">
        <v>131</v>
      </c>
      <c r="AB628" s="1" t="s">
        <v>529</v>
      </c>
      <c r="AC628" s="1" t="s">
        <v>159</v>
      </c>
      <c r="AD628" s="1" t="str">
        <f>VLOOKUP($A628,'[1]Sheet 1'!$A:$AN,AD$1,0)</f>
        <v>2020 End</v>
      </c>
      <c r="AE628" s="1" t="str">
        <f>VLOOKUP($A628,'[1]Sheet 1'!$A:$AN,AE$1,0)</f>
        <v>SONAR - Available in Horizon</v>
      </c>
      <c r="AF628" s="1" t="s">
        <v>158</v>
      </c>
      <c r="AG628" s="1" t="str">
        <f>VLOOKUP($A628,'[1]Sheet 1'!$A:$AN,AG$1,0)</f>
        <v>Operational Necessity</v>
      </c>
      <c r="AH628" s="1">
        <f>VLOOKUP($A628,'[1]Sheet 1'!$A:$AN,AH$1,0)</f>
        <v>0</v>
      </c>
      <c r="AI628" s="1" t="str">
        <f>VLOOKUP($A628,'[1]Sheet 1'!$A:$AN,AI$1,0)</f>
        <v>Patient Safety</v>
      </c>
      <c r="AJ628" s="1" t="str">
        <f>VLOOKUP($A628,'[1]Sheet 1'!$A:$AN,AJ$1,0)</f>
        <v>Safety Communication and Governance</v>
      </c>
      <c r="AK628" s="1" t="e">
        <f>VLOOKUP($A628,'[1]Sheet 1'!$A:$AN,AK$1,0)</f>
        <v>#REF!</v>
      </c>
      <c r="AL628" s="1" t="e">
        <f>VLOOKUP($A628,'[1]Sheet 1'!$A:$AN,AL$1,0)</f>
        <v>#REF!</v>
      </c>
      <c r="AM628" s="1" t="e">
        <f>VLOOKUP($A628,'[1]Sheet 1'!$A:$AN,AM$1,0)</f>
        <v>#REF!</v>
      </c>
      <c r="AN628" s="1" t="e">
        <f>VLOOKUP($A628,'[1]Sheet 1'!$A:$AN,AN$1,0)</f>
        <v>#REF!</v>
      </c>
      <c r="AO628" s="22" t="s">
        <v>2572</v>
      </c>
      <c r="AW628" s="1" t="s">
        <v>172</v>
      </c>
      <c r="AZ628" s="22" t="s">
        <v>2575</v>
      </c>
      <c r="BA628" s="1" t="s">
        <v>2576</v>
      </c>
      <c r="BB628" s="1" t="s">
        <v>232</v>
      </c>
      <c r="BC628" s="1" t="s">
        <v>537</v>
      </c>
      <c r="BD628" s="1" t="s">
        <v>466</v>
      </c>
      <c r="BF628" s="1" t="s">
        <v>138</v>
      </c>
      <c r="BG628" s="1" t="s">
        <v>152</v>
      </c>
      <c r="BH628" s="1" t="s">
        <v>152</v>
      </c>
      <c r="BM628" s="29">
        <v>38076.3</v>
      </c>
      <c r="BO628" s="29">
        <v>38076.3</v>
      </c>
      <c r="DA628" s="29">
        <v>65625</v>
      </c>
      <c r="DB628" s="29">
        <v>38076.3</v>
      </c>
      <c r="DF628" s="22" t="s">
        <v>351</v>
      </c>
      <c r="DJ628" s="22" t="s">
        <v>351</v>
      </c>
    </row>
    <row r="629" ht="14" customHeight="1" spans="1:113">
      <c r="A629" s="1">
        <v>18012</v>
      </c>
      <c r="B629" s="1" t="s">
        <v>2577</v>
      </c>
      <c r="C629" s="1" t="s">
        <v>2578</v>
      </c>
      <c r="D629" s="1" t="s">
        <v>351</v>
      </c>
      <c r="E629" s="1" t="s">
        <v>127</v>
      </c>
      <c r="F629" s="1" t="s">
        <v>128</v>
      </c>
      <c r="G629" s="1" t="s">
        <v>197</v>
      </c>
      <c r="H629" s="1">
        <v>0</v>
      </c>
      <c r="I629" s="1">
        <v>0</v>
      </c>
      <c r="J629" s="1">
        <v>0</v>
      </c>
      <c r="K629" s="7">
        <f t="shared" si="216"/>
        <v>140082.27</v>
      </c>
      <c r="L629" s="7">
        <f t="shared" si="217"/>
        <v>172740.15</v>
      </c>
      <c r="M629" s="1">
        <f t="shared" si="218"/>
        <v>0</v>
      </c>
      <c r="N629" s="13">
        <f t="shared" si="219"/>
        <v>0.31282242</v>
      </c>
      <c r="P629" s="1">
        <f t="shared" si="220"/>
        <v>0</v>
      </c>
      <c r="Q629" s="1">
        <v>0</v>
      </c>
      <c r="S629" s="1" t="s">
        <v>130</v>
      </c>
      <c r="T629" s="1" t="str">
        <f>VLOOKUP($A629,'[1]Sheet 1'!$A:$AN,T$1,0)</f>
        <v>No</v>
      </c>
      <c r="U629" s="1" t="s">
        <v>131</v>
      </c>
      <c r="V629" s="1" t="s">
        <v>158</v>
      </c>
      <c r="W629" s="1" t="s">
        <v>158</v>
      </c>
      <c r="X629" s="1" t="s">
        <v>537</v>
      </c>
      <c r="Y629" s="1" t="str">
        <f>VLOOKUP($A629,'[1]Sheet 1'!$A:$AN,Y$1,0)</f>
        <v>Strategy Approved</v>
      </c>
      <c r="Z629" s="1" t="str">
        <f>VLOOKUP($A629,'[1]Sheet 1'!$A:$AN,Z$1,0)</f>
        <v>CTRD Enhancement 2</v>
      </c>
      <c r="AA629" s="1" t="s">
        <v>131</v>
      </c>
      <c r="AB629" s="1" t="s">
        <v>529</v>
      </c>
      <c r="AC629" s="1" t="s">
        <v>159</v>
      </c>
      <c r="AD629" s="1" t="str">
        <f>VLOOKUP($A629,'[1]Sheet 1'!$A:$AN,AD$1,0)</f>
        <v>TO Be Updated</v>
      </c>
      <c r="AE629" s="1" t="str">
        <f>VLOOKUP($A629,'[1]Sheet 1'!$A:$AN,AE$1,0)</f>
        <v>SONAR - Available in Horizon</v>
      </c>
      <c r="AF629" s="1" t="s">
        <v>158</v>
      </c>
      <c r="AG629" s="1" t="str">
        <f>VLOOKUP($A629,'[1]Sheet 1'!$A:$AN,AG$1,0)</f>
        <v>TO Be Updated</v>
      </c>
      <c r="AH629" s="1" t="str">
        <f>VLOOKUP($A629,'[1]Sheet 1'!$A:$AN,AH$1,0)</f>
        <v>TO Be Updated</v>
      </c>
      <c r="AI629" s="1" t="str">
        <f>VLOOKUP($A629,'[1]Sheet 1'!$A:$AN,AI$1,0)</f>
        <v>TO Be Updated</v>
      </c>
      <c r="AJ629" s="1" t="str">
        <f>VLOOKUP($A629,'[1]Sheet 1'!$A:$AN,AJ$1,0)</f>
        <v>TO Be Updated</v>
      </c>
      <c r="AK629" s="1" t="e">
        <f>VLOOKUP($A629,'[1]Sheet 1'!$A:$AN,AK$1,0)</f>
        <v>#REF!</v>
      </c>
      <c r="AL629" s="1" t="e">
        <f>VLOOKUP($A629,'[1]Sheet 1'!$A:$AN,AL$1,0)</f>
        <v>#REF!</v>
      </c>
      <c r="AM629" s="1" t="e">
        <f>VLOOKUP($A629,'[1]Sheet 1'!$A:$AN,AM$1,0)</f>
        <v>#REF!</v>
      </c>
      <c r="AN629" s="1" t="e">
        <f>VLOOKUP($A629,'[1]Sheet 1'!$A:$AN,AN$1,0)</f>
        <v>#REF!</v>
      </c>
      <c r="AO629" s="22" t="s">
        <v>2578</v>
      </c>
      <c r="AQ629" s="22" t="s">
        <v>2577</v>
      </c>
      <c r="AR629" s="1" t="s">
        <v>250</v>
      </c>
      <c r="AS629" s="1" t="s">
        <v>139</v>
      </c>
      <c r="AT629" s="1" t="s">
        <v>158</v>
      </c>
      <c r="AU629" s="1" t="s">
        <v>537</v>
      </c>
      <c r="AV629" s="1" t="s">
        <v>140</v>
      </c>
      <c r="AW629" s="1" t="s">
        <v>172</v>
      </c>
      <c r="AX629" s="1" t="s">
        <v>173</v>
      </c>
      <c r="AY629" s="22" t="s">
        <v>2579</v>
      </c>
      <c r="BI629" s="23">
        <v>44228</v>
      </c>
      <c r="BJ629" s="23">
        <v>44438</v>
      </c>
      <c r="BM629" s="29">
        <v>140082.27</v>
      </c>
      <c r="BO629" s="29">
        <v>140082.27</v>
      </c>
      <c r="BR629" s="29">
        <v>23567.74</v>
      </c>
      <c r="BS629" s="29">
        <v>58502.82</v>
      </c>
      <c r="BT629" s="29">
        <v>58011.71</v>
      </c>
      <c r="BU629" s="29"/>
      <c r="BV629" s="29"/>
      <c r="BW629" s="29"/>
      <c r="BX629" s="29"/>
      <c r="BY629" s="29"/>
      <c r="BZ629" s="29"/>
      <c r="CA629" s="29"/>
      <c r="CC629" s="29">
        <v>140082.27</v>
      </c>
      <c r="CD629" s="29">
        <v>172740.15</v>
      </c>
      <c r="CT629" s="1" t="s">
        <v>750</v>
      </c>
      <c r="CU629" s="29">
        <v>172740.15</v>
      </c>
      <c r="CV629" s="29">
        <v>23567.74</v>
      </c>
      <c r="CW629" s="29">
        <v>141191.7</v>
      </c>
      <c r="CX629" s="29">
        <v>74031.51</v>
      </c>
      <c r="CY629" s="29">
        <v>74031.47</v>
      </c>
      <c r="CZ629" s="29">
        <v>296126</v>
      </c>
      <c r="DA629" s="29">
        <v>296126</v>
      </c>
      <c r="DB629" s="29">
        <v>312822.42</v>
      </c>
      <c r="DE629" s="22" t="s">
        <v>351</v>
      </c>
      <c r="DI629" s="22" t="s">
        <v>351</v>
      </c>
    </row>
    <row r="630" ht="14" hidden="1" customHeight="1" spans="1:114">
      <c r="A630" s="1" t="s">
        <v>2580</v>
      </c>
      <c r="B630" s="1" t="s">
        <v>2577</v>
      </c>
      <c r="C630" s="1" t="s">
        <v>2578</v>
      </c>
      <c r="D630" s="1" t="s">
        <v>351</v>
      </c>
      <c r="E630" s="1" t="s">
        <v>149</v>
      </c>
      <c r="F630" s="1" t="s">
        <v>128</v>
      </c>
      <c r="G630" s="1" t="s">
        <v>197</v>
      </c>
      <c r="H630" s="1" t="s">
        <v>2581</v>
      </c>
      <c r="I630" s="1">
        <v>0</v>
      </c>
      <c r="J630" s="1">
        <v>0</v>
      </c>
      <c r="K630" s="1">
        <f t="shared" si="216"/>
        <v>140082.27</v>
      </c>
      <c r="L630" s="7">
        <f t="shared" si="217"/>
        <v>172740.15</v>
      </c>
      <c r="M630" s="1">
        <f t="shared" si="218"/>
        <v>0</v>
      </c>
      <c r="N630" s="13">
        <f t="shared" si="219"/>
        <v>0.31282242</v>
      </c>
      <c r="P630" s="1">
        <f t="shared" si="220"/>
        <v>0</v>
      </c>
      <c r="Q630" s="1">
        <v>0</v>
      </c>
      <c r="S630" s="1" t="s">
        <v>130</v>
      </c>
      <c r="T630" s="1" t="str">
        <f>VLOOKUP($A630,'[1]Sheet 1'!$A:$AN,T$1,0)</f>
        <v>No</v>
      </c>
      <c r="U630" s="1" t="s">
        <v>131</v>
      </c>
      <c r="V630" s="1" t="s">
        <v>158</v>
      </c>
      <c r="W630" s="1" t="s">
        <v>158</v>
      </c>
      <c r="X630" s="1" t="s">
        <v>537</v>
      </c>
      <c r="Y630" s="1" t="str">
        <f>VLOOKUP($A630,'[1]Sheet 1'!$A:$AN,Y$1,0)</f>
        <v>Strategy Approved</v>
      </c>
      <c r="Z630" s="1" t="str">
        <f>VLOOKUP($A630,'[1]Sheet 1'!$A:$AN,Z$1,0)</f>
        <v>CTRD Enhancement 2</v>
      </c>
      <c r="AA630" s="1" t="s">
        <v>131</v>
      </c>
      <c r="AB630" s="1" t="s">
        <v>529</v>
      </c>
      <c r="AC630" s="1" t="s">
        <v>159</v>
      </c>
      <c r="AD630" s="1" t="str">
        <f>VLOOKUP($A630,'[1]Sheet 1'!$A:$AN,AD$1,0)</f>
        <v>TO Be Updated</v>
      </c>
      <c r="AE630" s="1" t="str">
        <f>VLOOKUP($A630,'[1]Sheet 1'!$A:$AN,AE$1,0)</f>
        <v>SONAR - Available in Horizon</v>
      </c>
      <c r="AF630" s="1" t="s">
        <v>158</v>
      </c>
      <c r="AG630" s="1" t="str">
        <f>VLOOKUP($A630,'[1]Sheet 1'!$A:$AN,AG$1,0)</f>
        <v>TO Be Updated</v>
      </c>
      <c r="AH630" s="1" t="str">
        <f>VLOOKUP($A630,'[1]Sheet 1'!$A:$AN,AH$1,0)</f>
        <v>TO Be Updated</v>
      </c>
      <c r="AI630" s="1" t="str">
        <f>VLOOKUP($A630,'[1]Sheet 1'!$A:$AN,AI$1,0)</f>
        <v>TO Be Updated</v>
      </c>
      <c r="AJ630" s="1" t="str">
        <f>VLOOKUP($A630,'[1]Sheet 1'!$A:$AN,AJ$1,0)</f>
        <v>TO Be Updated</v>
      </c>
      <c r="AK630" s="1" t="e">
        <f>VLOOKUP($A630,'[1]Sheet 1'!$A:$AN,AK$1,0)</f>
        <v>#REF!</v>
      </c>
      <c r="AL630" s="1" t="e">
        <f>VLOOKUP($A630,'[1]Sheet 1'!$A:$AN,AL$1,0)</f>
        <v>#REF!</v>
      </c>
      <c r="AM630" s="1" t="e">
        <f>VLOOKUP($A630,'[1]Sheet 1'!$A:$AN,AM$1,0)</f>
        <v>#REF!</v>
      </c>
      <c r="AN630" s="1" t="e">
        <f>VLOOKUP($A630,'[1]Sheet 1'!$A:$AN,AN$1,0)</f>
        <v>#REF!</v>
      </c>
      <c r="AO630" s="22" t="s">
        <v>2578</v>
      </c>
      <c r="AW630" s="1" t="s">
        <v>172</v>
      </c>
      <c r="AZ630" s="22" t="s">
        <v>2581</v>
      </c>
      <c r="BA630" s="1" t="s">
        <v>2582</v>
      </c>
      <c r="BB630" s="1" t="s">
        <v>232</v>
      </c>
      <c r="BC630" s="1" t="s">
        <v>537</v>
      </c>
      <c r="BD630" s="1" t="s">
        <v>466</v>
      </c>
      <c r="BE630" s="22" t="s">
        <v>2583</v>
      </c>
      <c r="BF630" s="1" t="s">
        <v>258</v>
      </c>
      <c r="BG630" s="1" t="s">
        <v>152</v>
      </c>
      <c r="BH630" s="1" t="s">
        <v>152</v>
      </c>
      <c r="BI630" s="23">
        <v>44228</v>
      </c>
      <c r="BJ630" s="23">
        <v>44438</v>
      </c>
      <c r="BM630" s="29">
        <v>140082.27</v>
      </c>
      <c r="BO630" s="29">
        <v>140082.27</v>
      </c>
      <c r="BR630" s="29">
        <v>23567.74</v>
      </c>
      <c r="BS630" s="29">
        <v>58502.82</v>
      </c>
      <c r="BT630" s="29">
        <v>58011.71</v>
      </c>
      <c r="BU630" s="29"/>
      <c r="BV630" s="29"/>
      <c r="BW630" s="29"/>
      <c r="BX630" s="29"/>
      <c r="BY630" s="29"/>
      <c r="BZ630" s="29"/>
      <c r="CA630" s="29"/>
      <c r="CC630" s="29">
        <v>140082.27</v>
      </c>
      <c r="CD630" s="29">
        <v>172740.15</v>
      </c>
      <c r="CU630" s="29">
        <v>172740.15</v>
      </c>
      <c r="CV630" s="29">
        <v>23567.74</v>
      </c>
      <c r="CW630" s="29">
        <v>141191.7</v>
      </c>
      <c r="CX630" s="29">
        <v>74031.51</v>
      </c>
      <c r="CY630" s="29">
        <v>74031.47</v>
      </c>
      <c r="CZ630" s="29">
        <v>296126</v>
      </c>
      <c r="DA630" s="29">
        <v>296126</v>
      </c>
      <c r="DB630" s="29">
        <v>312822.42</v>
      </c>
      <c r="DF630" s="22" t="s">
        <v>351</v>
      </c>
      <c r="DJ630" s="22" t="s">
        <v>351</v>
      </c>
    </row>
    <row r="631" ht="14" customHeight="1" spans="1:113">
      <c r="A631" s="1">
        <v>18009</v>
      </c>
      <c r="B631" s="1" t="s">
        <v>2584</v>
      </c>
      <c r="C631" s="1" t="s">
        <v>2585</v>
      </c>
      <c r="D631" s="1" t="s">
        <v>351</v>
      </c>
      <c r="E631" s="1" t="s">
        <v>127</v>
      </c>
      <c r="F631" s="1" t="s">
        <v>128</v>
      </c>
      <c r="G631" s="1" t="s">
        <v>197</v>
      </c>
      <c r="H631" s="1">
        <v>0</v>
      </c>
      <c r="I631" s="1">
        <v>0</v>
      </c>
      <c r="J631" s="1">
        <v>0</v>
      </c>
      <c r="K631" s="7">
        <f t="shared" si="216"/>
        <v>0</v>
      </c>
      <c r="L631" s="7">
        <f t="shared" si="217"/>
        <v>87500</v>
      </c>
      <c r="M631" s="1">
        <f t="shared" si="218"/>
        <v>0</v>
      </c>
      <c r="N631" s="13">
        <f t="shared" si="219"/>
        <v>0.0875</v>
      </c>
      <c r="P631" s="1">
        <f t="shared" si="220"/>
        <v>0</v>
      </c>
      <c r="Q631" s="1">
        <v>0</v>
      </c>
      <c r="S631" s="1" t="s">
        <v>130</v>
      </c>
      <c r="T631" s="1" t="str">
        <f>VLOOKUP($A631,'[1]Sheet 1'!$A:$AN,T$1,0)</f>
        <v>No</v>
      </c>
      <c r="U631" s="1" t="s">
        <v>131</v>
      </c>
      <c r="V631" s="1" t="s">
        <v>132</v>
      </c>
      <c r="W631" s="1" t="s">
        <v>133</v>
      </c>
      <c r="X631" s="1" t="s">
        <v>537</v>
      </c>
      <c r="Y631" s="1" t="str">
        <f>VLOOKUP($A631,'[1]Sheet 1'!$A:$AN,Y$1,0)</f>
        <v>Proposed Plan</v>
      </c>
      <c r="Z631" s="1" t="str">
        <f>VLOOKUP($A631,'[1]Sheet 1'!$A:$AN,Z$1,0)</f>
        <v>CTRA ART Integration</v>
      </c>
      <c r="AA631" s="1" t="s">
        <v>131</v>
      </c>
      <c r="AB631" s="1" t="s">
        <v>529</v>
      </c>
      <c r="AC631" s="1" t="s">
        <v>159</v>
      </c>
      <c r="AD631" s="1" t="str">
        <f>VLOOKUP($A631,'[1]Sheet 1'!$A:$AN,AD$1,0)</f>
        <v>TO Be Updated</v>
      </c>
      <c r="AE631" s="1" t="str">
        <f>VLOOKUP($A631,'[1]Sheet 1'!$A:$AN,AE$1,0)</f>
        <v>SONAR - Available in Horizon</v>
      </c>
      <c r="AF631" s="1" t="s">
        <v>137</v>
      </c>
      <c r="AG631" s="1" t="str">
        <f>VLOOKUP($A631,'[1]Sheet 1'!$A:$AN,AG$1,0)</f>
        <v>TO Be Updated</v>
      </c>
      <c r="AH631" s="1" t="str">
        <f>VLOOKUP($A631,'[1]Sheet 1'!$A:$AN,AH$1,0)</f>
        <v>TO Be Updated</v>
      </c>
      <c r="AI631" s="1" t="str">
        <f>VLOOKUP($A631,'[1]Sheet 1'!$A:$AN,AI$1,0)</f>
        <v>TO Be Updated</v>
      </c>
      <c r="AJ631" s="1" t="str">
        <f>VLOOKUP($A631,'[1]Sheet 1'!$A:$AN,AJ$1,0)</f>
        <v>TO Be Updated</v>
      </c>
      <c r="AK631" s="1" t="e">
        <f>VLOOKUP($A631,'[1]Sheet 1'!$A:$AN,AK$1,0)</f>
        <v>#REF!</v>
      </c>
      <c r="AL631" s="1" t="e">
        <f>VLOOKUP($A631,'[1]Sheet 1'!$A:$AN,AL$1,0)</f>
        <v>#REF!</v>
      </c>
      <c r="AM631" s="1" t="e">
        <f>VLOOKUP($A631,'[1]Sheet 1'!$A:$AN,AM$1,0)</f>
        <v>#REF!</v>
      </c>
      <c r="AN631" s="1" t="e">
        <f>VLOOKUP($A631,'[1]Sheet 1'!$A:$AN,AN$1,0)</f>
        <v>#REF!</v>
      </c>
      <c r="AO631" s="22" t="s">
        <v>2585</v>
      </c>
      <c r="AQ631" s="22" t="s">
        <v>2584</v>
      </c>
      <c r="AR631" s="1" t="s">
        <v>570</v>
      </c>
      <c r="AS631" s="1" t="s">
        <v>139</v>
      </c>
      <c r="AT631" s="1" t="s">
        <v>132</v>
      </c>
      <c r="AU631" s="1" t="s">
        <v>537</v>
      </c>
      <c r="AV631" s="1" t="s">
        <v>140</v>
      </c>
      <c r="AW631" s="1" t="s">
        <v>141</v>
      </c>
      <c r="AX631" s="1" t="s">
        <v>173</v>
      </c>
      <c r="AY631" s="22" t="s">
        <v>2586</v>
      </c>
      <c r="BI631" s="23">
        <v>43831</v>
      </c>
      <c r="BJ631" s="23">
        <v>44012</v>
      </c>
      <c r="CD631" s="29">
        <v>87500</v>
      </c>
      <c r="CT631" s="1" t="s">
        <v>472</v>
      </c>
      <c r="CU631" s="29">
        <v>87500</v>
      </c>
      <c r="CW631" s="29">
        <v>12500</v>
      </c>
      <c r="CX631" s="29">
        <v>37500</v>
      </c>
      <c r="CY631" s="29">
        <v>37500</v>
      </c>
      <c r="DB631" s="29">
        <v>87500</v>
      </c>
      <c r="DE631" s="22" t="s">
        <v>351</v>
      </c>
      <c r="DI631" s="22" t="s">
        <v>351</v>
      </c>
    </row>
    <row r="632" ht="14" hidden="1" customHeight="1" spans="1:114">
      <c r="A632" s="1" t="s">
        <v>2587</v>
      </c>
      <c r="B632" s="1" t="s">
        <v>2584</v>
      </c>
      <c r="C632" s="1" t="s">
        <v>2585</v>
      </c>
      <c r="D632" s="1" t="s">
        <v>351</v>
      </c>
      <c r="E632" s="1" t="s">
        <v>149</v>
      </c>
      <c r="F632" s="1" t="s">
        <v>128</v>
      </c>
      <c r="G632" s="1" t="s">
        <v>197</v>
      </c>
      <c r="H632" s="1" t="s">
        <v>2588</v>
      </c>
      <c r="I632" s="1">
        <v>0</v>
      </c>
      <c r="J632" s="1">
        <v>0</v>
      </c>
      <c r="K632" s="1">
        <f t="shared" si="216"/>
        <v>0</v>
      </c>
      <c r="L632" s="7">
        <f t="shared" si="217"/>
        <v>87500</v>
      </c>
      <c r="M632" s="1">
        <f t="shared" si="218"/>
        <v>0</v>
      </c>
      <c r="N632" s="13">
        <f t="shared" si="219"/>
        <v>0.0875</v>
      </c>
      <c r="P632" s="1">
        <f t="shared" si="220"/>
        <v>0</v>
      </c>
      <c r="Q632" s="1">
        <v>0</v>
      </c>
      <c r="S632" s="1" t="s">
        <v>130</v>
      </c>
      <c r="T632" s="1" t="str">
        <f>VLOOKUP($A632,'[1]Sheet 1'!$A:$AN,T$1,0)</f>
        <v>No</v>
      </c>
      <c r="U632" s="1" t="s">
        <v>131</v>
      </c>
      <c r="V632" s="1" t="s">
        <v>132</v>
      </c>
      <c r="W632" s="1" t="s">
        <v>133</v>
      </c>
      <c r="X632" s="1" t="s">
        <v>537</v>
      </c>
      <c r="Y632" s="1" t="str">
        <f>VLOOKUP($A632,'[1]Sheet 1'!$A:$AN,Y$1,0)</f>
        <v>Proposed Plan</v>
      </c>
      <c r="Z632" s="1" t="str">
        <f>VLOOKUP($A632,'[1]Sheet 1'!$A:$AN,Z$1,0)</f>
        <v>CTRA ART Integration</v>
      </c>
      <c r="AA632" s="1" t="s">
        <v>131</v>
      </c>
      <c r="AB632" s="1" t="s">
        <v>529</v>
      </c>
      <c r="AC632" s="1" t="s">
        <v>159</v>
      </c>
      <c r="AD632" s="1" t="str">
        <f>VLOOKUP($A632,'[1]Sheet 1'!$A:$AN,AD$1,0)</f>
        <v>TO Be Updated</v>
      </c>
      <c r="AE632" s="1" t="str">
        <f>VLOOKUP($A632,'[1]Sheet 1'!$A:$AN,AE$1,0)</f>
        <v>SONAR - Available in Horizon</v>
      </c>
      <c r="AF632" s="1" t="s">
        <v>137</v>
      </c>
      <c r="AG632" s="1" t="str">
        <f>VLOOKUP($A632,'[1]Sheet 1'!$A:$AN,AG$1,0)</f>
        <v>TO Be Updated</v>
      </c>
      <c r="AH632" s="1" t="str">
        <f>VLOOKUP($A632,'[1]Sheet 1'!$A:$AN,AH$1,0)</f>
        <v>TO Be Updated</v>
      </c>
      <c r="AI632" s="1" t="str">
        <f>VLOOKUP($A632,'[1]Sheet 1'!$A:$AN,AI$1,0)</f>
        <v>TO Be Updated</v>
      </c>
      <c r="AJ632" s="1" t="str">
        <f>VLOOKUP($A632,'[1]Sheet 1'!$A:$AN,AJ$1,0)</f>
        <v>TO Be Updated</v>
      </c>
      <c r="AK632" s="1" t="e">
        <f>VLOOKUP($A632,'[1]Sheet 1'!$A:$AN,AK$1,0)</f>
        <v>#REF!</v>
      </c>
      <c r="AL632" s="1" t="e">
        <f>VLOOKUP($A632,'[1]Sheet 1'!$A:$AN,AL$1,0)</f>
        <v>#REF!</v>
      </c>
      <c r="AM632" s="1" t="e">
        <f>VLOOKUP($A632,'[1]Sheet 1'!$A:$AN,AM$1,0)</f>
        <v>#REF!</v>
      </c>
      <c r="AN632" s="1" t="e">
        <f>VLOOKUP($A632,'[1]Sheet 1'!$A:$AN,AN$1,0)</f>
        <v>#REF!</v>
      </c>
      <c r="AO632" s="22" t="s">
        <v>2585</v>
      </c>
      <c r="AW632" s="1" t="s">
        <v>141</v>
      </c>
      <c r="AZ632" s="22" t="s">
        <v>2588</v>
      </c>
      <c r="BA632" s="1" t="s">
        <v>2589</v>
      </c>
      <c r="BB632" s="1" t="s">
        <v>232</v>
      </c>
      <c r="BC632" s="1" t="s">
        <v>537</v>
      </c>
      <c r="BD632" s="1" t="s">
        <v>466</v>
      </c>
      <c r="BF632" s="1" t="s">
        <v>258</v>
      </c>
      <c r="BG632" s="1" t="s">
        <v>152</v>
      </c>
      <c r="BH632" s="1" t="s">
        <v>152</v>
      </c>
      <c r="BI632" s="23">
        <v>43831</v>
      </c>
      <c r="BJ632" s="23">
        <v>44012</v>
      </c>
      <c r="CD632" s="29">
        <v>87500</v>
      </c>
      <c r="CU632" s="29">
        <v>87500</v>
      </c>
      <c r="CW632" s="29">
        <v>12500</v>
      </c>
      <c r="CX632" s="29">
        <v>37500</v>
      </c>
      <c r="CY632" s="29">
        <v>37500</v>
      </c>
      <c r="DB632" s="29">
        <v>87500</v>
      </c>
      <c r="DF632" s="22" t="s">
        <v>351</v>
      </c>
      <c r="DJ632" s="22" t="s">
        <v>351</v>
      </c>
    </row>
    <row r="633" ht="14" customHeight="1" spans="1:113">
      <c r="A633" s="1">
        <v>18015</v>
      </c>
      <c r="B633" s="1" t="s">
        <v>2590</v>
      </c>
      <c r="C633" s="1" t="s">
        <v>2591</v>
      </c>
      <c r="D633" s="1" t="s">
        <v>351</v>
      </c>
      <c r="E633" s="1" t="s">
        <v>127</v>
      </c>
      <c r="F633" s="1" t="s">
        <v>128</v>
      </c>
      <c r="G633" s="1" t="s">
        <v>197</v>
      </c>
      <c r="H633" s="1">
        <v>0</v>
      </c>
      <c r="I633" s="1">
        <v>0</v>
      </c>
      <c r="J633" s="1">
        <v>0</v>
      </c>
      <c r="K633" s="7">
        <f t="shared" si="216"/>
        <v>0</v>
      </c>
      <c r="L633" s="7">
        <f t="shared" si="217"/>
        <v>87500</v>
      </c>
      <c r="M633" s="1">
        <f t="shared" si="218"/>
        <v>0</v>
      </c>
      <c r="N633" s="13">
        <f t="shared" si="219"/>
        <v>0.0875</v>
      </c>
      <c r="P633" s="1">
        <f t="shared" si="220"/>
        <v>0</v>
      </c>
      <c r="Q633" s="1">
        <v>0</v>
      </c>
      <c r="S633" s="1" t="s">
        <v>130</v>
      </c>
      <c r="T633" s="1" t="str">
        <f>VLOOKUP($A633,'[1]Sheet 1'!$A:$AN,T$1,0)</f>
        <v>No</v>
      </c>
      <c r="U633" s="1" t="s">
        <v>131</v>
      </c>
      <c r="V633" s="1" t="s">
        <v>132</v>
      </c>
      <c r="W633" s="1" t="s">
        <v>133</v>
      </c>
      <c r="X633" s="1" t="s">
        <v>537</v>
      </c>
      <c r="Y633" s="1" t="str">
        <f>VLOOKUP($A633,'[1]Sheet 1'!$A:$AN,Y$1,0)</f>
        <v>Proposed Plan</v>
      </c>
      <c r="Z633" s="1" t="str">
        <f>VLOOKUP($A633,'[1]Sheet 1'!$A:$AN,Z$1,0)</f>
        <v>GGO SNOW</v>
      </c>
      <c r="AA633" s="1" t="s">
        <v>131</v>
      </c>
      <c r="AB633" s="1" t="s">
        <v>529</v>
      </c>
      <c r="AC633" s="1" t="s">
        <v>159</v>
      </c>
      <c r="AD633" s="1" t="str">
        <f>VLOOKUP($A633,'[1]Sheet 1'!$A:$AN,AD$1,0)</f>
        <v>TO Be Updated</v>
      </c>
      <c r="AE633" s="1" t="str">
        <f>VLOOKUP($A633,'[1]Sheet 1'!$A:$AN,AE$1,0)</f>
        <v>SONAR - Available in Horizon</v>
      </c>
      <c r="AF633" s="1" t="s">
        <v>137</v>
      </c>
      <c r="AG633" s="1" t="str">
        <f>VLOOKUP($A633,'[1]Sheet 1'!$A:$AN,AG$1,0)</f>
        <v>TO Be Updated</v>
      </c>
      <c r="AH633" s="1" t="str">
        <f>VLOOKUP($A633,'[1]Sheet 1'!$A:$AN,AH$1,0)</f>
        <v>TO Be Updated</v>
      </c>
      <c r="AI633" s="1" t="str">
        <f>VLOOKUP($A633,'[1]Sheet 1'!$A:$AN,AI$1,0)</f>
        <v>TO Be Updated</v>
      </c>
      <c r="AJ633" s="1" t="str">
        <f>VLOOKUP($A633,'[1]Sheet 1'!$A:$AN,AJ$1,0)</f>
        <v>TO Be Updated</v>
      </c>
      <c r="AK633" s="1" t="e">
        <f>VLOOKUP($A633,'[1]Sheet 1'!$A:$AN,AK$1,0)</f>
        <v>#REF!</v>
      </c>
      <c r="AL633" s="1" t="e">
        <f>VLOOKUP($A633,'[1]Sheet 1'!$A:$AN,AL$1,0)</f>
        <v>#REF!</v>
      </c>
      <c r="AM633" s="1" t="e">
        <f>VLOOKUP($A633,'[1]Sheet 1'!$A:$AN,AM$1,0)</f>
        <v>#REF!</v>
      </c>
      <c r="AN633" s="1" t="e">
        <f>VLOOKUP($A633,'[1]Sheet 1'!$A:$AN,AN$1,0)</f>
        <v>#REF!</v>
      </c>
      <c r="AO633" s="22" t="s">
        <v>2591</v>
      </c>
      <c r="AQ633" s="22" t="s">
        <v>2590</v>
      </c>
      <c r="AR633" s="1" t="s">
        <v>570</v>
      </c>
      <c r="AS633" s="1" t="s">
        <v>139</v>
      </c>
      <c r="AT633" s="1" t="s">
        <v>132</v>
      </c>
      <c r="AU633" s="1" t="s">
        <v>537</v>
      </c>
      <c r="AV633" s="1" t="s">
        <v>140</v>
      </c>
      <c r="AW633" s="1" t="s">
        <v>141</v>
      </c>
      <c r="AX633" s="1" t="s">
        <v>173</v>
      </c>
      <c r="AY633" s="22" t="s">
        <v>2592</v>
      </c>
      <c r="BI633" s="23">
        <v>43831</v>
      </c>
      <c r="BJ633" s="23">
        <v>44012</v>
      </c>
      <c r="CD633" s="29">
        <v>87500</v>
      </c>
      <c r="CT633" s="1" t="s">
        <v>472</v>
      </c>
      <c r="CU633" s="29">
        <v>87500</v>
      </c>
      <c r="CW633" s="29">
        <v>12500</v>
      </c>
      <c r="CX633" s="29">
        <v>37500</v>
      </c>
      <c r="CY633" s="29">
        <v>37500</v>
      </c>
      <c r="DB633" s="29">
        <v>87500</v>
      </c>
      <c r="DE633" s="22" t="s">
        <v>351</v>
      </c>
      <c r="DI633" s="22" t="s">
        <v>351</v>
      </c>
    </row>
    <row r="634" ht="14" hidden="1" customHeight="1" spans="1:114">
      <c r="A634" s="1" t="s">
        <v>2593</v>
      </c>
      <c r="B634" s="1" t="s">
        <v>2590</v>
      </c>
      <c r="C634" s="1" t="s">
        <v>2591</v>
      </c>
      <c r="D634" s="1" t="s">
        <v>351</v>
      </c>
      <c r="E634" s="1" t="s">
        <v>149</v>
      </c>
      <c r="F634" s="1" t="s">
        <v>128</v>
      </c>
      <c r="G634" s="1" t="s">
        <v>197</v>
      </c>
      <c r="H634" s="1" t="s">
        <v>2594</v>
      </c>
      <c r="I634" s="1">
        <v>0</v>
      </c>
      <c r="J634" s="1">
        <v>0</v>
      </c>
      <c r="K634" s="1">
        <f t="shared" si="216"/>
        <v>0</v>
      </c>
      <c r="L634" s="7">
        <f t="shared" si="217"/>
        <v>87500</v>
      </c>
      <c r="M634" s="1">
        <f t="shared" si="218"/>
        <v>0</v>
      </c>
      <c r="N634" s="13">
        <f t="shared" si="219"/>
        <v>0.0875</v>
      </c>
      <c r="P634" s="1">
        <f t="shared" si="220"/>
        <v>0</v>
      </c>
      <c r="Q634" s="1">
        <v>0</v>
      </c>
      <c r="S634" s="1" t="s">
        <v>130</v>
      </c>
      <c r="T634" s="1" t="str">
        <f>VLOOKUP($A634,'[1]Sheet 1'!$A:$AN,T$1,0)</f>
        <v>No</v>
      </c>
      <c r="U634" s="1" t="s">
        <v>131</v>
      </c>
      <c r="V634" s="1" t="s">
        <v>132</v>
      </c>
      <c r="W634" s="1" t="s">
        <v>133</v>
      </c>
      <c r="X634" s="1" t="s">
        <v>537</v>
      </c>
      <c r="Y634" s="1" t="str">
        <f>VLOOKUP($A634,'[1]Sheet 1'!$A:$AN,Y$1,0)</f>
        <v>Proposed Plan</v>
      </c>
      <c r="Z634" s="1" t="str">
        <f>VLOOKUP($A634,'[1]Sheet 1'!$A:$AN,Z$1,0)</f>
        <v>GGO SNOW</v>
      </c>
      <c r="AA634" s="1" t="s">
        <v>131</v>
      </c>
      <c r="AB634" s="1" t="s">
        <v>529</v>
      </c>
      <c r="AC634" s="1" t="s">
        <v>159</v>
      </c>
      <c r="AD634" s="1" t="str">
        <f>VLOOKUP($A634,'[1]Sheet 1'!$A:$AN,AD$1,0)</f>
        <v>TO Be Updated</v>
      </c>
      <c r="AE634" s="1" t="str">
        <f>VLOOKUP($A634,'[1]Sheet 1'!$A:$AN,AE$1,0)</f>
        <v>SONAR - Available in Horizon</v>
      </c>
      <c r="AF634" s="1" t="s">
        <v>137</v>
      </c>
      <c r="AG634" s="1" t="str">
        <f>VLOOKUP($A634,'[1]Sheet 1'!$A:$AN,AG$1,0)</f>
        <v>TO Be Updated</v>
      </c>
      <c r="AH634" s="1" t="str">
        <f>VLOOKUP($A634,'[1]Sheet 1'!$A:$AN,AH$1,0)</f>
        <v>TO Be Updated</v>
      </c>
      <c r="AI634" s="1" t="str">
        <f>VLOOKUP($A634,'[1]Sheet 1'!$A:$AN,AI$1,0)</f>
        <v>TO Be Updated</v>
      </c>
      <c r="AJ634" s="1" t="str">
        <f>VLOOKUP($A634,'[1]Sheet 1'!$A:$AN,AJ$1,0)</f>
        <v>TO Be Updated</v>
      </c>
      <c r="AK634" s="1" t="e">
        <f>VLOOKUP($A634,'[1]Sheet 1'!$A:$AN,AK$1,0)</f>
        <v>#REF!</v>
      </c>
      <c r="AL634" s="1" t="e">
        <f>VLOOKUP($A634,'[1]Sheet 1'!$A:$AN,AL$1,0)</f>
        <v>#REF!</v>
      </c>
      <c r="AM634" s="1" t="e">
        <f>VLOOKUP($A634,'[1]Sheet 1'!$A:$AN,AM$1,0)</f>
        <v>#REF!</v>
      </c>
      <c r="AN634" s="1" t="e">
        <f>VLOOKUP($A634,'[1]Sheet 1'!$A:$AN,AN$1,0)</f>
        <v>#REF!</v>
      </c>
      <c r="AO634" s="22" t="s">
        <v>2591</v>
      </c>
      <c r="AW634" s="1" t="s">
        <v>141</v>
      </c>
      <c r="AZ634" s="22" t="s">
        <v>2594</v>
      </c>
      <c r="BA634" s="1" t="s">
        <v>2595</v>
      </c>
      <c r="BB634" s="1" t="s">
        <v>232</v>
      </c>
      <c r="BC634" s="1" t="s">
        <v>537</v>
      </c>
      <c r="BD634" s="1" t="s">
        <v>466</v>
      </c>
      <c r="BF634" s="1" t="s">
        <v>258</v>
      </c>
      <c r="BG634" s="1" t="s">
        <v>152</v>
      </c>
      <c r="BH634" s="1" t="s">
        <v>152</v>
      </c>
      <c r="BI634" s="23">
        <v>43831</v>
      </c>
      <c r="BJ634" s="23">
        <v>44012</v>
      </c>
      <c r="CD634" s="29">
        <v>87500</v>
      </c>
      <c r="CU634" s="29">
        <v>87500</v>
      </c>
      <c r="CW634" s="29">
        <v>12500</v>
      </c>
      <c r="CX634" s="29">
        <v>37500</v>
      </c>
      <c r="CY634" s="29">
        <v>37500</v>
      </c>
      <c r="DB634" s="29">
        <v>87500</v>
      </c>
      <c r="DF634" s="22" t="s">
        <v>351</v>
      </c>
      <c r="DJ634" s="22" t="s">
        <v>351</v>
      </c>
    </row>
    <row r="635" ht="14" customHeight="1" spans="1:113">
      <c r="A635" s="1">
        <v>18024</v>
      </c>
      <c r="B635" s="1" t="s">
        <v>2596</v>
      </c>
      <c r="C635" s="1" t="s">
        <v>2597</v>
      </c>
      <c r="D635" s="1" t="s">
        <v>1633</v>
      </c>
      <c r="E635" s="1" t="s">
        <v>127</v>
      </c>
      <c r="F635" s="1" t="s">
        <v>128</v>
      </c>
      <c r="G635" s="1" t="s">
        <v>197</v>
      </c>
      <c r="H635" s="1">
        <v>0</v>
      </c>
      <c r="I635" s="1">
        <v>0</v>
      </c>
      <c r="J635" s="1">
        <v>0</v>
      </c>
      <c r="K635" s="7">
        <f t="shared" si="216"/>
        <v>0</v>
      </c>
      <c r="L635" s="7">
        <f t="shared" si="217"/>
        <v>52500</v>
      </c>
      <c r="M635" s="1">
        <f t="shared" si="218"/>
        <v>0</v>
      </c>
      <c r="N635" s="13">
        <f t="shared" si="219"/>
        <v>0.0525</v>
      </c>
      <c r="P635" s="1">
        <f t="shared" si="220"/>
        <v>0</v>
      </c>
      <c r="Q635" s="1">
        <v>0</v>
      </c>
      <c r="S635" s="1" t="s">
        <v>130</v>
      </c>
      <c r="T635" s="1" t="str">
        <f>VLOOKUP($A635,'[1]Sheet 1'!$A:$AN,T$1,0)</f>
        <v>No</v>
      </c>
      <c r="U635" s="1" t="s">
        <v>131</v>
      </c>
      <c r="V635" s="1" t="s">
        <v>132</v>
      </c>
      <c r="W635" s="1" t="s">
        <v>133</v>
      </c>
      <c r="X635" s="1" t="s">
        <v>537</v>
      </c>
      <c r="Y635" s="1" t="str">
        <f>VLOOKUP($A635,'[1]Sheet 1'!$A:$AN,Y$1,0)</f>
        <v>Proposed Plan</v>
      </c>
      <c r="Z635" s="1" t="str">
        <f>VLOOKUP($A635,'[1]Sheet 1'!$A:$AN,Z$1,0)</f>
        <v>Japan XML Generation</v>
      </c>
      <c r="AA635" s="1" t="s">
        <v>131</v>
      </c>
      <c r="AB635" s="1" t="s">
        <v>529</v>
      </c>
      <c r="AC635" s="1" t="s">
        <v>159</v>
      </c>
      <c r="AD635" s="1" t="str">
        <f>VLOOKUP($A635,'[1]Sheet 1'!$A:$AN,AD$1,0)</f>
        <v>TO Be Updated</v>
      </c>
      <c r="AE635" s="1" t="str">
        <f>VLOOKUP($A635,'[1]Sheet 1'!$A:$AN,AE$1,0)</f>
        <v>SONAR - Available in Horizon</v>
      </c>
      <c r="AF635" s="1" t="s">
        <v>137</v>
      </c>
      <c r="AG635" s="1" t="str">
        <f>VLOOKUP($A635,'[1]Sheet 1'!$A:$AN,AG$1,0)</f>
        <v>TO Be Updated</v>
      </c>
      <c r="AH635" s="1" t="str">
        <f>VLOOKUP($A635,'[1]Sheet 1'!$A:$AN,AH$1,0)</f>
        <v>TO Be Updated</v>
      </c>
      <c r="AI635" s="1" t="str">
        <f>VLOOKUP($A635,'[1]Sheet 1'!$A:$AN,AI$1,0)</f>
        <v>TO Be Updated</v>
      </c>
      <c r="AJ635" s="1" t="str">
        <f>VLOOKUP($A635,'[1]Sheet 1'!$A:$AN,AJ$1,0)</f>
        <v>TO Be Updated</v>
      </c>
      <c r="AK635" s="1" t="e">
        <f>VLOOKUP($A635,'[1]Sheet 1'!$A:$AN,AK$1,0)</f>
        <v>#REF!</v>
      </c>
      <c r="AL635" s="1" t="e">
        <f>VLOOKUP($A635,'[1]Sheet 1'!$A:$AN,AL$1,0)</f>
        <v>#REF!</v>
      </c>
      <c r="AM635" s="1" t="e">
        <f>VLOOKUP($A635,'[1]Sheet 1'!$A:$AN,AM$1,0)</f>
        <v>#REF!</v>
      </c>
      <c r="AN635" s="1" t="e">
        <f>VLOOKUP($A635,'[1]Sheet 1'!$A:$AN,AN$1,0)</f>
        <v>#REF!</v>
      </c>
      <c r="AO635" s="22" t="s">
        <v>2597</v>
      </c>
      <c r="AQ635" s="22" t="s">
        <v>2596</v>
      </c>
      <c r="AR635" s="1" t="s">
        <v>570</v>
      </c>
      <c r="AS635" s="1" t="s">
        <v>139</v>
      </c>
      <c r="AT635" s="1" t="s">
        <v>132</v>
      </c>
      <c r="AU635" s="1" t="s">
        <v>537</v>
      </c>
      <c r="AV635" s="1" t="s">
        <v>140</v>
      </c>
      <c r="AW635" s="1" t="s">
        <v>141</v>
      </c>
      <c r="AX635" s="1" t="s">
        <v>173</v>
      </c>
      <c r="AY635" s="22" t="s">
        <v>2598</v>
      </c>
      <c r="BI635" s="23">
        <v>43831</v>
      </c>
      <c r="BJ635" s="23">
        <v>44012</v>
      </c>
      <c r="CD635" s="29">
        <v>52500</v>
      </c>
      <c r="CT635" s="1" t="s">
        <v>472</v>
      </c>
      <c r="CU635" s="29">
        <v>52500</v>
      </c>
      <c r="CW635" s="29">
        <v>7500</v>
      </c>
      <c r="CX635" s="29">
        <v>22500</v>
      </c>
      <c r="CY635" s="29">
        <v>22500</v>
      </c>
      <c r="DB635" s="29">
        <v>52500</v>
      </c>
      <c r="DE635" s="22" t="s">
        <v>1633</v>
      </c>
      <c r="DI635" s="22" t="s">
        <v>351</v>
      </c>
    </row>
    <row r="636" ht="14" hidden="1" customHeight="1" spans="1:114">
      <c r="A636" s="1" t="s">
        <v>2599</v>
      </c>
      <c r="B636" s="1" t="s">
        <v>2596</v>
      </c>
      <c r="C636" s="1" t="s">
        <v>2597</v>
      </c>
      <c r="D636" s="1" t="s">
        <v>1633</v>
      </c>
      <c r="E636" s="1" t="s">
        <v>149</v>
      </c>
      <c r="F636" s="1" t="s">
        <v>128</v>
      </c>
      <c r="G636" s="1" t="s">
        <v>197</v>
      </c>
      <c r="H636" s="1" t="s">
        <v>2600</v>
      </c>
      <c r="I636" s="1">
        <v>0</v>
      </c>
      <c r="J636" s="1">
        <v>0</v>
      </c>
      <c r="K636" s="1">
        <f t="shared" si="216"/>
        <v>0</v>
      </c>
      <c r="L636" s="7">
        <f t="shared" si="217"/>
        <v>52500</v>
      </c>
      <c r="M636" s="1">
        <f t="shared" si="218"/>
        <v>0</v>
      </c>
      <c r="N636" s="13">
        <f t="shared" si="219"/>
        <v>0.0525</v>
      </c>
      <c r="P636" s="1">
        <f t="shared" si="220"/>
        <v>0</v>
      </c>
      <c r="Q636" s="1">
        <v>0</v>
      </c>
      <c r="S636" s="1" t="s">
        <v>130</v>
      </c>
      <c r="T636" s="1" t="str">
        <f>VLOOKUP($A636,'[1]Sheet 1'!$A:$AN,T$1,0)</f>
        <v>No</v>
      </c>
      <c r="U636" s="1" t="s">
        <v>131</v>
      </c>
      <c r="V636" s="1" t="s">
        <v>132</v>
      </c>
      <c r="W636" s="1" t="s">
        <v>133</v>
      </c>
      <c r="X636" s="1" t="s">
        <v>537</v>
      </c>
      <c r="Y636" s="1" t="str">
        <f>VLOOKUP($A636,'[1]Sheet 1'!$A:$AN,Y$1,0)</f>
        <v>Proposed Plan</v>
      </c>
      <c r="Z636" s="1" t="str">
        <f>VLOOKUP($A636,'[1]Sheet 1'!$A:$AN,Z$1,0)</f>
        <v>JP XMLGeneration</v>
      </c>
      <c r="AA636" s="1" t="s">
        <v>131</v>
      </c>
      <c r="AB636" s="1" t="s">
        <v>529</v>
      </c>
      <c r="AC636" s="1" t="s">
        <v>159</v>
      </c>
      <c r="AD636" s="1" t="str">
        <f>VLOOKUP($A636,'[1]Sheet 1'!$A:$AN,AD$1,0)</f>
        <v>TO Be Updated</v>
      </c>
      <c r="AE636" s="1" t="str">
        <f>VLOOKUP($A636,'[1]Sheet 1'!$A:$AN,AE$1,0)</f>
        <v>SONAR - Available in Horizon</v>
      </c>
      <c r="AF636" s="1" t="s">
        <v>137</v>
      </c>
      <c r="AG636" s="1" t="str">
        <f>VLOOKUP($A636,'[1]Sheet 1'!$A:$AN,AG$1,0)</f>
        <v>TO Be Updated</v>
      </c>
      <c r="AH636" s="1" t="str">
        <f>VLOOKUP($A636,'[1]Sheet 1'!$A:$AN,AH$1,0)</f>
        <v>TO Be Updated</v>
      </c>
      <c r="AI636" s="1" t="str">
        <f>VLOOKUP($A636,'[1]Sheet 1'!$A:$AN,AI$1,0)</f>
        <v>TO Be Updated</v>
      </c>
      <c r="AJ636" s="1" t="str">
        <f>VLOOKUP($A636,'[1]Sheet 1'!$A:$AN,AJ$1,0)</f>
        <v>TO Be Updated</v>
      </c>
      <c r="AK636" s="1" t="e">
        <f>VLOOKUP($A636,'[1]Sheet 1'!$A:$AN,AK$1,0)</f>
        <v>#REF!</v>
      </c>
      <c r="AL636" s="1" t="e">
        <f>VLOOKUP($A636,'[1]Sheet 1'!$A:$AN,AL$1,0)</f>
        <v>#REF!</v>
      </c>
      <c r="AM636" s="1" t="e">
        <f>VLOOKUP($A636,'[1]Sheet 1'!$A:$AN,AM$1,0)</f>
        <v>#REF!</v>
      </c>
      <c r="AN636" s="1" t="e">
        <f>VLOOKUP($A636,'[1]Sheet 1'!$A:$AN,AN$1,0)</f>
        <v>#REF!</v>
      </c>
      <c r="AO636" s="22" t="s">
        <v>2601</v>
      </c>
      <c r="AW636" s="1" t="s">
        <v>141</v>
      </c>
      <c r="AZ636" s="22" t="s">
        <v>2600</v>
      </c>
      <c r="BA636" s="1" t="s">
        <v>2598</v>
      </c>
      <c r="BB636" s="1" t="s">
        <v>232</v>
      </c>
      <c r="BD636" s="1" t="s">
        <v>131</v>
      </c>
      <c r="BF636" s="1" t="s">
        <v>258</v>
      </c>
      <c r="BG636" s="1" t="s">
        <v>152</v>
      </c>
      <c r="BH636" s="1" t="s">
        <v>152</v>
      </c>
      <c r="BI636" s="23">
        <v>43831</v>
      </c>
      <c r="BJ636" s="23">
        <v>44012</v>
      </c>
      <c r="CD636" s="29">
        <v>52500</v>
      </c>
      <c r="CU636" s="29">
        <v>52500</v>
      </c>
      <c r="CW636" s="29">
        <v>7500</v>
      </c>
      <c r="CX636" s="29">
        <v>22500</v>
      </c>
      <c r="CY636" s="29">
        <v>22500</v>
      </c>
      <c r="DB636" s="29">
        <v>52500</v>
      </c>
      <c r="DF636" s="22" t="s">
        <v>1633</v>
      </c>
      <c r="DJ636" s="22" t="s">
        <v>1633</v>
      </c>
    </row>
    <row r="637" ht="14" customHeight="1" spans="1:113">
      <c r="A637" s="1">
        <v>18025</v>
      </c>
      <c r="B637" s="1" t="s">
        <v>2602</v>
      </c>
      <c r="C637" s="1" t="s">
        <v>2603</v>
      </c>
      <c r="D637" s="1" t="s">
        <v>2247</v>
      </c>
      <c r="E637" s="1" t="s">
        <v>127</v>
      </c>
      <c r="F637" s="1" t="s">
        <v>128</v>
      </c>
      <c r="G637" s="1" t="s">
        <v>197</v>
      </c>
      <c r="H637" s="1">
        <v>0</v>
      </c>
      <c r="I637" s="1">
        <v>0</v>
      </c>
      <c r="J637" s="1">
        <v>0</v>
      </c>
      <c r="K637" s="7">
        <f t="shared" si="216"/>
        <v>0</v>
      </c>
      <c r="L637" s="7">
        <f t="shared" si="217"/>
        <v>198333.35</v>
      </c>
      <c r="M637" s="1">
        <f t="shared" si="218"/>
        <v>0</v>
      </c>
      <c r="N637" s="13">
        <f t="shared" si="219"/>
        <v>0.19833335</v>
      </c>
      <c r="P637" s="1">
        <f t="shared" si="220"/>
        <v>0</v>
      </c>
      <c r="Q637" s="1">
        <v>0</v>
      </c>
      <c r="S637" s="1" t="s">
        <v>130</v>
      </c>
      <c r="T637" s="1" t="str">
        <f>VLOOKUP($A637,'[1]Sheet 1'!$A:$AN,T$1,0)</f>
        <v>No</v>
      </c>
      <c r="U637" s="1" t="s">
        <v>131</v>
      </c>
      <c r="V637" s="1" t="s">
        <v>132</v>
      </c>
      <c r="W637" s="1" t="s">
        <v>133</v>
      </c>
      <c r="X637" s="1" t="s">
        <v>537</v>
      </c>
      <c r="Y637" s="1" t="str">
        <f>VLOOKUP($A637,'[1]Sheet 1'!$A:$AN,Y$1,0)</f>
        <v>Proposed Plan</v>
      </c>
      <c r="Z637" s="1" t="str">
        <f>VLOOKUP($A637,'[1]Sheet 1'!$A:$AN,Z$1,0)</f>
        <v>Report/Sub Non-Trad</v>
      </c>
      <c r="AA637" s="1" t="s">
        <v>131</v>
      </c>
      <c r="AB637" s="1" t="s">
        <v>529</v>
      </c>
      <c r="AC637" s="1" t="s">
        <v>159</v>
      </c>
      <c r="AD637" s="1" t="str">
        <f>VLOOKUP($A637,'[1]Sheet 1'!$A:$AN,AD$1,0)</f>
        <v>TO Be Updated</v>
      </c>
      <c r="AE637" s="1" t="str">
        <f>VLOOKUP($A637,'[1]Sheet 1'!$A:$AN,AE$1,0)</f>
        <v>SONAR - Available in Horizon</v>
      </c>
      <c r="AF637" s="1" t="s">
        <v>137</v>
      </c>
      <c r="AG637" s="1" t="str">
        <f>VLOOKUP($A637,'[1]Sheet 1'!$A:$AN,AG$1,0)</f>
        <v>TO Be Updated</v>
      </c>
      <c r="AH637" s="1" t="str">
        <f>VLOOKUP($A637,'[1]Sheet 1'!$A:$AN,AH$1,0)</f>
        <v>TO Be Updated</v>
      </c>
      <c r="AI637" s="1" t="str">
        <f>VLOOKUP($A637,'[1]Sheet 1'!$A:$AN,AI$1,0)</f>
        <v>TO Be Updated</v>
      </c>
      <c r="AJ637" s="1" t="str">
        <f>VLOOKUP($A637,'[1]Sheet 1'!$A:$AN,AJ$1,0)</f>
        <v>TO Be Updated</v>
      </c>
      <c r="AK637" s="1" t="e">
        <f>VLOOKUP($A637,'[1]Sheet 1'!$A:$AN,AK$1,0)</f>
        <v>#REF!</v>
      </c>
      <c r="AL637" s="1" t="e">
        <f>VLOOKUP($A637,'[1]Sheet 1'!$A:$AN,AL$1,0)</f>
        <v>#REF!</v>
      </c>
      <c r="AM637" s="1" t="e">
        <f>VLOOKUP($A637,'[1]Sheet 1'!$A:$AN,AM$1,0)</f>
        <v>#REF!</v>
      </c>
      <c r="AN637" s="1" t="e">
        <f>VLOOKUP($A637,'[1]Sheet 1'!$A:$AN,AN$1,0)</f>
        <v>#REF!</v>
      </c>
      <c r="AO637" s="22" t="s">
        <v>2603</v>
      </c>
      <c r="AQ637" s="22" t="s">
        <v>2602</v>
      </c>
      <c r="AR637" s="1" t="s">
        <v>570</v>
      </c>
      <c r="AS637" s="1" t="s">
        <v>139</v>
      </c>
      <c r="AT637" s="1" t="s">
        <v>132</v>
      </c>
      <c r="AU637" s="1" t="s">
        <v>537</v>
      </c>
      <c r="AV637" s="1" t="s">
        <v>140</v>
      </c>
      <c r="AW637" s="1" t="s">
        <v>141</v>
      </c>
      <c r="AX637" s="1" t="s">
        <v>173</v>
      </c>
      <c r="AY637" s="22" t="s">
        <v>2604</v>
      </c>
      <c r="BI637" s="23">
        <v>43831</v>
      </c>
      <c r="BJ637" s="23">
        <v>44012</v>
      </c>
      <c r="CD637" s="29">
        <v>58333.35</v>
      </c>
      <c r="CE637" s="29">
        <v>140000</v>
      </c>
      <c r="CT637" s="1" t="s">
        <v>472</v>
      </c>
      <c r="CU637" s="29">
        <v>198333.35</v>
      </c>
      <c r="CW637" s="29">
        <v>8333.33</v>
      </c>
      <c r="CX637" s="29">
        <v>24999.99</v>
      </c>
      <c r="CY637" s="29">
        <v>25000.03</v>
      </c>
      <c r="DB637" s="29">
        <v>198333.35</v>
      </c>
      <c r="DE637" s="22" t="s">
        <v>2247</v>
      </c>
      <c r="DI637" s="22" t="s">
        <v>351</v>
      </c>
    </row>
    <row r="638" ht="14" hidden="1" customHeight="1" spans="1:114">
      <c r="A638" s="1" t="s">
        <v>2605</v>
      </c>
      <c r="B638" s="1" t="s">
        <v>2602</v>
      </c>
      <c r="C638" s="1" t="s">
        <v>2603</v>
      </c>
      <c r="D638" s="1" t="s">
        <v>2247</v>
      </c>
      <c r="E638" s="1" t="s">
        <v>149</v>
      </c>
      <c r="F638" s="1" t="s">
        <v>128</v>
      </c>
      <c r="G638" s="1" t="s">
        <v>197</v>
      </c>
      <c r="H638" s="1" t="s">
        <v>2606</v>
      </c>
      <c r="I638" s="1">
        <v>0</v>
      </c>
      <c r="J638" s="1">
        <v>0</v>
      </c>
      <c r="K638" s="1">
        <f t="shared" si="216"/>
        <v>0</v>
      </c>
      <c r="L638" s="7">
        <f t="shared" si="217"/>
        <v>198333.35</v>
      </c>
      <c r="M638" s="1">
        <f t="shared" si="218"/>
        <v>0</v>
      </c>
      <c r="N638" s="13">
        <f t="shared" si="219"/>
        <v>0.19833335</v>
      </c>
      <c r="P638" s="1">
        <f t="shared" si="220"/>
        <v>0</v>
      </c>
      <c r="Q638" s="1">
        <v>0</v>
      </c>
      <c r="S638" s="1" t="s">
        <v>130</v>
      </c>
      <c r="T638" s="1" t="str">
        <f>VLOOKUP($A638,'[1]Sheet 1'!$A:$AN,T$1,0)</f>
        <v>No</v>
      </c>
      <c r="U638" s="1" t="s">
        <v>131</v>
      </c>
      <c r="V638" s="1" t="s">
        <v>132</v>
      </c>
      <c r="W638" s="1" t="s">
        <v>133</v>
      </c>
      <c r="X638" s="1" t="s">
        <v>537</v>
      </c>
      <c r="Y638" s="1" t="str">
        <f>VLOOKUP($A638,'[1]Sheet 1'!$A:$AN,Y$1,0)</f>
        <v>Proposed Plan</v>
      </c>
      <c r="Z638" s="1" t="str">
        <f>VLOOKUP($A638,'[1]Sheet 1'!$A:$AN,Z$1,0)</f>
        <v>Reporting &amp; Submission for non-traditional channel</v>
      </c>
      <c r="AA638" s="1" t="s">
        <v>131</v>
      </c>
      <c r="AB638" s="1" t="s">
        <v>529</v>
      </c>
      <c r="AC638" s="1" t="s">
        <v>159</v>
      </c>
      <c r="AD638" s="1" t="str">
        <f>VLOOKUP($A638,'[1]Sheet 1'!$A:$AN,AD$1,0)</f>
        <v>TO Be Updated</v>
      </c>
      <c r="AE638" s="1" t="str">
        <f>VLOOKUP($A638,'[1]Sheet 1'!$A:$AN,AE$1,0)</f>
        <v>SONAR - Available in Horizon</v>
      </c>
      <c r="AF638" s="1" t="s">
        <v>137</v>
      </c>
      <c r="AG638" s="1" t="str">
        <f>VLOOKUP($A638,'[1]Sheet 1'!$A:$AN,AG$1,0)</f>
        <v>TO Be Updated</v>
      </c>
      <c r="AH638" s="1" t="str">
        <f>VLOOKUP($A638,'[1]Sheet 1'!$A:$AN,AH$1,0)</f>
        <v>TO Be Updated</v>
      </c>
      <c r="AI638" s="1" t="str">
        <f>VLOOKUP($A638,'[1]Sheet 1'!$A:$AN,AI$1,0)</f>
        <v>TO Be Updated</v>
      </c>
      <c r="AJ638" s="1" t="str">
        <f>VLOOKUP($A638,'[1]Sheet 1'!$A:$AN,AJ$1,0)</f>
        <v>TO Be Updated</v>
      </c>
      <c r="AK638" s="1" t="e">
        <f>VLOOKUP($A638,'[1]Sheet 1'!$A:$AN,AK$1,0)</f>
        <v>#REF!</v>
      </c>
      <c r="AL638" s="1" t="e">
        <f>VLOOKUP($A638,'[1]Sheet 1'!$A:$AN,AL$1,0)</f>
        <v>#REF!</v>
      </c>
      <c r="AM638" s="1" t="e">
        <f>VLOOKUP($A638,'[1]Sheet 1'!$A:$AN,AM$1,0)</f>
        <v>#REF!</v>
      </c>
      <c r="AN638" s="1" t="e">
        <f>VLOOKUP($A638,'[1]Sheet 1'!$A:$AN,AN$1,0)</f>
        <v>#REF!</v>
      </c>
      <c r="AO638" s="22" t="s">
        <v>2607</v>
      </c>
      <c r="AW638" s="1" t="s">
        <v>141</v>
      </c>
      <c r="AZ638" s="22" t="s">
        <v>2606</v>
      </c>
      <c r="BA638" s="1" t="s">
        <v>2608</v>
      </c>
      <c r="BB638" s="1" t="s">
        <v>232</v>
      </c>
      <c r="BD638" s="1" t="s">
        <v>131</v>
      </c>
      <c r="BF638" s="1" t="s">
        <v>258</v>
      </c>
      <c r="BG638" s="1" t="s">
        <v>152</v>
      </c>
      <c r="BH638" s="1" t="s">
        <v>152</v>
      </c>
      <c r="BI638" s="23">
        <v>43831</v>
      </c>
      <c r="BJ638" s="23">
        <v>44012</v>
      </c>
      <c r="CD638" s="29">
        <v>58333.35</v>
      </c>
      <c r="CE638" s="29">
        <v>140000</v>
      </c>
      <c r="CU638" s="29">
        <v>198333.35</v>
      </c>
      <c r="CW638" s="29">
        <v>8333.33</v>
      </c>
      <c r="CX638" s="29">
        <v>24999.99</v>
      </c>
      <c r="CY638" s="29">
        <v>25000.03</v>
      </c>
      <c r="DB638" s="29">
        <v>198333.35</v>
      </c>
      <c r="DF638" s="22" t="s">
        <v>2247</v>
      </c>
      <c r="DJ638" s="22" t="s">
        <v>2247</v>
      </c>
    </row>
    <row r="639" ht="14" customHeight="1" spans="1:135">
      <c r="A639" s="1">
        <v>18026</v>
      </c>
      <c r="B639" s="1" t="s">
        <v>2609</v>
      </c>
      <c r="C639" s="1" t="s">
        <v>2610</v>
      </c>
      <c r="D639" s="1" t="s">
        <v>1633</v>
      </c>
      <c r="E639" s="1" t="s">
        <v>127</v>
      </c>
      <c r="F639" s="1" t="s">
        <v>277</v>
      </c>
      <c r="G639" s="1" t="s">
        <v>197</v>
      </c>
      <c r="H639" s="1">
        <v>0</v>
      </c>
      <c r="I639" s="1">
        <v>0</v>
      </c>
      <c r="J639" s="1">
        <v>0</v>
      </c>
      <c r="K639" s="7">
        <f t="shared" si="216"/>
        <v>71775.01</v>
      </c>
      <c r="L639" s="7">
        <f t="shared" si="217"/>
        <v>424400</v>
      </c>
      <c r="M639" s="1">
        <f t="shared" si="218"/>
        <v>0</v>
      </c>
      <c r="N639" s="13">
        <f t="shared" si="219"/>
        <v>0.49617501</v>
      </c>
      <c r="P639" s="1">
        <f t="shared" si="220"/>
        <v>0</v>
      </c>
      <c r="Q639" s="1">
        <v>0</v>
      </c>
      <c r="S639" s="1" t="s">
        <v>130</v>
      </c>
      <c r="T639" s="1" t="str">
        <f>VLOOKUP($A639,'[1]Sheet 1'!$A:$AN,T$1,0)</f>
        <v>No</v>
      </c>
      <c r="U639" s="1" t="s">
        <v>131</v>
      </c>
      <c r="V639" s="1" t="s">
        <v>158</v>
      </c>
      <c r="W639" s="1" t="s">
        <v>158</v>
      </c>
      <c r="X639" s="1" t="s">
        <v>537</v>
      </c>
      <c r="Y639" s="1" t="str">
        <f>VLOOKUP($A639,'[1]Sheet 1'!$A:$AN,Y$1,0)</f>
        <v>Strategy Approved</v>
      </c>
      <c r="Z639" s="1" t="str">
        <f>VLOOKUP($A639,'[1]Sheet 1'!$A:$AN,Z$1,0)</f>
        <v>CoSTA Enhancements</v>
      </c>
      <c r="AA639" s="1" t="s">
        <v>131</v>
      </c>
      <c r="AB639" s="1" t="s">
        <v>529</v>
      </c>
      <c r="AC639" s="1" t="s">
        <v>159</v>
      </c>
      <c r="AD639" s="1" t="str">
        <f>VLOOKUP($A639,'[1]Sheet 1'!$A:$AN,AD$1,0)</f>
        <v>TO Be Updated</v>
      </c>
      <c r="AE639" s="1" t="str">
        <f>VLOOKUP($A639,'[1]Sheet 1'!$A:$AN,AE$1,0)</f>
        <v>SONAR - Available in Horizon</v>
      </c>
      <c r="AF639" s="1" t="s">
        <v>158</v>
      </c>
      <c r="AG639" s="1" t="str">
        <f>VLOOKUP($A639,'[1]Sheet 1'!$A:$AN,AG$1,0)</f>
        <v>TO Be Updated</v>
      </c>
      <c r="AH639" s="1" t="str">
        <f>VLOOKUP($A639,'[1]Sheet 1'!$A:$AN,AH$1,0)</f>
        <v>TO Be Updated</v>
      </c>
      <c r="AI639" s="1" t="str">
        <f>VLOOKUP($A639,'[1]Sheet 1'!$A:$AN,AI$1,0)</f>
        <v>TO Be Updated</v>
      </c>
      <c r="AJ639" s="1" t="str">
        <f>VLOOKUP($A639,'[1]Sheet 1'!$A:$AN,AJ$1,0)</f>
        <v>TO Be Updated</v>
      </c>
      <c r="AK639" s="1" t="e">
        <f>VLOOKUP($A639,'[1]Sheet 1'!$A:$AN,AK$1,0)</f>
        <v>#REF!</v>
      </c>
      <c r="AL639" s="1" t="e">
        <f>VLOOKUP($A639,'[1]Sheet 1'!$A:$AN,AL$1,0)</f>
        <v>#REF!</v>
      </c>
      <c r="AM639" s="1" t="e">
        <f>VLOOKUP($A639,'[1]Sheet 1'!$A:$AN,AM$1,0)</f>
        <v>#REF!</v>
      </c>
      <c r="AN639" s="1" t="e">
        <f>VLOOKUP($A639,'[1]Sheet 1'!$A:$AN,AN$1,0)</f>
        <v>#REF!</v>
      </c>
      <c r="AO639" s="22" t="s">
        <v>2610</v>
      </c>
      <c r="AQ639" s="22" t="s">
        <v>2609</v>
      </c>
      <c r="AR639" s="1" t="s">
        <v>250</v>
      </c>
      <c r="AS639" s="1" t="s">
        <v>139</v>
      </c>
      <c r="AT639" s="1" t="s">
        <v>158</v>
      </c>
      <c r="AU639" s="1" t="s">
        <v>537</v>
      </c>
      <c r="AV639" s="1" t="s">
        <v>140</v>
      </c>
      <c r="AW639" s="1" t="s">
        <v>172</v>
      </c>
      <c r="AX639" s="1" t="s">
        <v>173</v>
      </c>
      <c r="AY639" s="22" t="s">
        <v>2611</v>
      </c>
      <c r="BI639" s="23">
        <v>44197</v>
      </c>
      <c r="BJ639" s="23">
        <v>44561</v>
      </c>
      <c r="BK639" s="1">
        <f t="shared" ref="BK639:CS639" si="236">SUM(BK640:BK641)</f>
        <v>0</v>
      </c>
      <c r="BL639" s="1">
        <f t="shared" si="236"/>
        <v>0</v>
      </c>
      <c r="BM639" s="29">
        <f t="shared" si="236"/>
        <v>71775.01</v>
      </c>
      <c r="BN639" s="1">
        <f t="shared" si="236"/>
        <v>0</v>
      </c>
      <c r="BO639" s="29">
        <f t="shared" si="236"/>
        <v>71775.01</v>
      </c>
      <c r="BP639" s="1">
        <f t="shared" si="236"/>
        <v>0</v>
      </c>
      <c r="BQ639" s="1">
        <f t="shared" si="236"/>
        <v>0</v>
      </c>
      <c r="BR639" s="29">
        <f t="shared" si="236"/>
        <v>2500</v>
      </c>
      <c r="BS639" s="29">
        <f t="shared" si="236"/>
        <v>13000</v>
      </c>
      <c r="BT639" s="29">
        <f t="shared" si="236"/>
        <v>56275.01</v>
      </c>
      <c r="BU639" s="29">
        <f t="shared" si="236"/>
        <v>0</v>
      </c>
      <c r="BV639" s="29">
        <f t="shared" si="236"/>
        <v>0</v>
      </c>
      <c r="BW639" s="29">
        <f t="shared" si="236"/>
        <v>0</v>
      </c>
      <c r="BX639" s="29">
        <f t="shared" si="236"/>
        <v>0</v>
      </c>
      <c r="BY639" s="29">
        <f t="shared" si="236"/>
        <v>0</v>
      </c>
      <c r="BZ639" s="29">
        <f t="shared" si="236"/>
        <v>0</v>
      </c>
      <c r="CA639" s="29">
        <f t="shared" si="236"/>
        <v>0</v>
      </c>
      <c r="CB639" s="1">
        <f t="shared" si="236"/>
        <v>0</v>
      </c>
      <c r="CC639" s="29">
        <f t="shared" si="236"/>
        <v>71775.01</v>
      </c>
      <c r="CD639" s="29">
        <f t="shared" si="236"/>
        <v>424400</v>
      </c>
      <c r="CE639" s="1">
        <f t="shared" si="236"/>
        <v>0</v>
      </c>
      <c r="CF639" s="1">
        <f t="shared" si="236"/>
        <v>0</v>
      </c>
      <c r="CG639" s="1">
        <f t="shared" si="236"/>
        <v>0</v>
      </c>
      <c r="CH639" s="1">
        <f t="shared" si="236"/>
        <v>0</v>
      </c>
      <c r="CI639" s="1">
        <f t="shared" si="236"/>
        <v>0</v>
      </c>
      <c r="CJ639" s="1">
        <f t="shared" si="236"/>
        <v>0</v>
      </c>
      <c r="CK639" s="1">
        <f t="shared" si="236"/>
        <v>0</v>
      </c>
      <c r="CL639" s="1">
        <f t="shared" si="236"/>
        <v>0</v>
      </c>
      <c r="CM639" s="1">
        <f t="shared" si="236"/>
        <v>0</v>
      </c>
      <c r="CN639" s="1">
        <f t="shared" si="236"/>
        <v>0</v>
      </c>
      <c r="CO639" s="1">
        <f t="shared" si="236"/>
        <v>0</v>
      </c>
      <c r="CP639" s="1">
        <f t="shared" si="236"/>
        <v>0</v>
      </c>
      <c r="CQ639" s="1">
        <f t="shared" si="236"/>
        <v>0</v>
      </c>
      <c r="CR639" s="1">
        <f t="shared" si="236"/>
        <v>0</v>
      </c>
      <c r="CS639" s="1">
        <f t="shared" si="236"/>
        <v>0</v>
      </c>
      <c r="CT639" s="1" t="s">
        <v>750</v>
      </c>
      <c r="CU639" s="29">
        <f t="shared" ref="CU639:DB639" si="237">SUM(CU640:CU641)</f>
        <v>424400</v>
      </c>
      <c r="CV639" s="29">
        <f t="shared" si="237"/>
        <v>2500</v>
      </c>
      <c r="CW639" s="29">
        <f t="shared" si="237"/>
        <v>129903.58</v>
      </c>
      <c r="CX639" s="29">
        <f t="shared" si="237"/>
        <v>181885.71</v>
      </c>
      <c r="CY639" s="29">
        <f t="shared" si="237"/>
        <v>181885.72</v>
      </c>
      <c r="CZ639" s="29">
        <f t="shared" si="237"/>
        <v>78600</v>
      </c>
      <c r="DA639" s="29">
        <f t="shared" si="237"/>
        <v>78600</v>
      </c>
      <c r="DB639" s="29">
        <f t="shared" si="237"/>
        <v>496175.01</v>
      </c>
      <c r="DE639" s="22" t="s">
        <v>1633</v>
      </c>
      <c r="DI639" s="22" t="s">
        <v>351</v>
      </c>
      <c r="DK639" s="1">
        <f t="shared" ref="DK639:EE639" si="238">SUM(DK640:DK641)</f>
        <v>0</v>
      </c>
      <c r="DL639" s="1">
        <f t="shared" si="238"/>
        <v>0</v>
      </c>
      <c r="DM639" s="1">
        <f t="shared" si="238"/>
        <v>0</v>
      </c>
      <c r="DN639" s="1">
        <f t="shared" si="238"/>
        <v>0</v>
      </c>
      <c r="DO639" s="1">
        <f t="shared" si="238"/>
        <v>0</v>
      </c>
      <c r="DP639" s="1">
        <f t="shared" si="238"/>
        <v>0</v>
      </c>
      <c r="DQ639" s="1">
        <f t="shared" si="238"/>
        <v>0</v>
      </c>
      <c r="DR639" s="1">
        <f t="shared" si="238"/>
        <v>0</v>
      </c>
      <c r="DS639" s="1">
        <f t="shared" si="238"/>
        <v>0</v>
      </c>
      <c r="DT639" s="1">
        <f t="shared" si="238"/>
        <v>0</v>
      </c>
      <c r="DU639" s="1">
        <f t="shared" si="238"/>
        <v>0</v>
      </c>
      <c r="DV639" s="1">
        <f t="shared" si="238"/>
        <v>0</v>
      </c>
      <c r="DW639" s="1">
        <f t="shared" si="238"/>
        <v>0</v>
      </c>
      <c r="DX639" s="1">
        <f t="shared" si="238"/>
        <v>0</v>
      </c>
      <c r="DY639" s="1">
        <f t="shared" si="238"/>
        <v>0</v>
      </c>
      <c r="DZ639" s="1">
        <f t="shared" si="238"/>
        <v>0</v>
      </c>
      <c r="EA639" s="1">
        <f t="shared" si="238"/>
        <v>0</v>
      </c>
      <c r="EB639" s="1">
        <f t="shared" si="238"/>
        <v>0</v>
      </c>
      <c r="EC639" s="1">
        <f t="shared" si="238"/>
        <v>0</v>
      </c>
      <c r="ED639" s="1">
        <f t="shared" si="238"/>
        <v>0</v>
      </c>
      <c r="EE639" s="1">
        <f t="shared" si="238"/>
        <v>0</v>
      </c>
    </row>
    <row r="640" ht="14" hidden="1" customHeight="1" spans="1:114">
      <c r="A640" s="1" t="s">
        <v>2612</v>
      </c>
      <c r="B640" s="1" t="s">
        <v>2609</v>
      </c>
      <c r="C640" s="1" t="s">
        <v>2610</v>
      </c>
      <c r="D640" s="1" t="s">
        <v>1633</v>
      </c>
      <c r="E640" s="1" t="s">
        <v>149</v>
      </c>
      <c r="F640" s="1" t="s">
        <v>277</v>
      </c>
      <c r="G640" s="1" t="s">
        <v>197</v>
      </c>
      <c r="H640" s="1" t="s">
        <v>2613</v>
      </c>
      <c r="I640" s="1">
        <v>0</v>
      </c>
      <c r="J640" s="1">
        <v>0</v>
      </c>
      <c r="K640" s="1">
        <f t="shared" si="216"/>
        <v>0</v>
      </c>
      <c r="L640" s="7">
        <f t="shared" si="217"/>
        <v>196900</v>
      </c>
      <c r="M640" s="1">
        <f t="shared" si="218"/>
        <v>0</v>
      </c>
      <c r="N640" s="13">
        <f t="shared" si="219"/>
        <v>0.1969</v>
      </c>
      <c r="P640" s="1">
        <f t="shared" si="220"/>
        <v>0</v>
      </c>
      <c r="Q640" s="1">
        <v>0</v>
      </c>
      <c r="S640" s="1" t="s">
        <v>130</v>
      </c>
      <c r="T640" s="1" t="str">
        <f>VLOOKUP($A640,'[1]Sheet 1'!$A:$AN,T$1,0)</f>
        <v>No</v>
      </c>
      <c r="U640" s="1" t="s">
        <v>131</v>
      </c>
      <c r="V640" s="1" t="s">
        <v>158</v>
      </c>
      <c r="W640" s="1" t="s">
        <v>158</v>
      </c>
      <c r="X640" s="1" t="s">
        <v>134</v>
      </c>
      <c r="Y640" s="1" t="str">
        <f>VLOOKUP($A640,'[1]Sheet 1'!$A:$AN,Y$1,0)</f>
        <v>Pending</v>
      </c>
      <c r="Z640" s="1" t="str">
        <f>VLOOKUP($A640,'[1]Sheet 1'!$A:$AN,Z$1,0)</f>
        <v>CoSTA Enhancements Excecution                 </v>
      </c>
      <c r="AA640" s="1" t="s">
        <v>131</v>
      </c>
      <c r="AB640" s="1" t="s">
        <v>529</v>
      </c>
      <c r="AC640" s="1" t="s">
        <v>159</v>
      </c>
      <c r="AD640" s="1" t="str">
        <f>VLOOKUP($A640,'[1]Sheet 1'!$A:$AN,AD$1,0)</f>
        <v>2020 Ongoing</v>
      </c>
      <c r="AE640" s="1">
        <f>VLOOKUP($A640,'[1]Sheet 1'!$A:$AN,AE$1,0)</f>
        <v>0</v>
      </c>
      <c r="AF640" s="1" t="s">
        <v>158</v>
      </c>
      <c r="AG640" s="1" t="e">
        <f>VLOOKUP($A640,'[1]Sheet 1'!$A:$AN,AG$1,0)</f>
        <v>#N/A</v>
      </c>
      <c r="AH640" s="1" t="e">
        <f>VLOOKUP($A640,'[1]Sheet 1'!$A:$AN,AH$1,0)</f>
        <v>#N/A</v>
      </c>
      <c r="AI640" s="1" t="e">
        <f>VLOOKUP($A640,'[1]Sheet 1'!$A:$AN,AI$1,0)</f>
        <v>#N/A</v>
      </c>
      <c r="AJ640" s="1" t="e">
        <f>VLOOKUP($A640,'[1]Sheet 1'!$A:$AN,AJ$1,0)</f>
        <v>#N/A</v>
      </c>
      <c r="AK640" s="1" t="e">
        <f>VLOOKUP($A640,'[1]Sheet 1'!$A:$AN,AK$1,0)</f>
        <v>#REF!</v>
      </c>
      <c r="AL640" s="1" t="e">
        <f>VLOOKUP($A640,'[1]Sheet 1'!$A:$AN,AL$1,0)</f>
        <v>#REF!</v>
      </c>
      <c r="AM640" s="1" t="e">
        <f>VLOOKUP($A640,'[1]Sheet 1'!$A:$AN,AM$1,0)</f>
        <v>#REF!</v>
      </c>
      <c r="AN640" s="1" t="e">
        <f>VLOOKUP($A640,'[1]Sheet 1'!$A:$AN,AN$1,0)</f>
        <v>#REF!</v>
      </c>
      <c r="AO640" s="22" t="s">
        <v>2614</v>
      </c>
      <c r="AW640" s="1" t="s">
        <v>141</v>
      </c>
      <c r="AZ640" s="22" t="s">
        <v>2613</v>
      </c>
      <c r="BA640" s="1" t="s">
        <v>2615</v>
      </c>
      <c r="BB640" s="1" t="s">
        <v>232</v>
      </c>
      <c r="BD640" s="1" t="s">
        <v>131</v>
      </c>
      <c r="BF640" s="1" t="s">
        <v>258</v>
      </c>
      <c r="BG640" s="1" t="s">
        <v>152</v>
      </c>
      <c r="BH640" s="1" t="s">
        <v>152</v>
      </c>
      <c r="BI640" s="23">
        <v>44197</v>
      </c>
      <c r="BJ640" s="23">
        <v>44561</v>
      </c>
      <c r="CD640" s="29">
        <v>196900</v>
      </c>
      <c r="CU640" s="29">
        <v>196900</v>
      </c>
      <c r="CW640" s="29">
        <v>28128.57</v>
      </c>
      <c r="CX640" s="29">
        <v>84385.71</v>
      </c>
      <c r="CY640" s="29">
        <v>84385.72</v>
      </c>
      <c r="DB640" s="29">
        <v>196900</v>
      </c>
      <c r="DF640" s="22" t="s">
        <v>1633</v>
      </c>
      <c r="DJ640" s="22" t="s">
        <v>1633</v>
      </c>
    </row>
    <row r="641" ht="14" hidden="1" customHeight="1" spans="1:114">
      <c r="A641" s="1" t="s">
        <v>2616</v>
      </c>
      <c r="B641" s="1" t="s">
        <v>2609</v>
      </c>
      <c r="C641" s="1" t="s">
        <v>2610</v>
      </c>
      <c r="D641" s="1" t="s">
        <v>1633</v>
      </c>
      <c r="E641" s="1" t="s">
        <v>149</v>
      </c>
      <c r="F641" s="1" t="s">
        <v>277</v>
      </c>
      <c r="G641" s="1" t="s">
        <v>197</v>
      </c>
      <c r="H641" s="1" t="s">
        <v>2617</v>
      </c>
      <c r="I641" s="1">
        <v>0</v>
      </c>
      <c r="J641" s="1">
        <v>0</v>
      </c>
      <c r="K641" s="1">
        <f t="shared" si="216"/>
        <v>71775.01</v>
      </c>
      <c r="L641" s="7">
        <f t="shared" si="217"/>
        <v>227500</v>
      </c>
      <c r="M641" s="1">
        <f t="shared" si="218"/>
        <v>0</v>
      </c>
      <c r="N641" s="13">
        <f t="shared" si="219"/>
        <v>0.29927501</v>
      </c>
      <c r="P641" s="1">
        <f t="shared" si="220"/>
        <v>0</v>
      </c>
      <c r="Q641" s="1">
        <v>0</v>
      </c>
      <c r="S641" s="1" t="s">
        <v>130</v>
      </c>
      <c r="T641" s="1" t="str">
        <f>VLOOKUP($A641,'[1]Sheet 1'!$A:$AN,T$1,0)</f>
        <v>No</v>
      </c>
      <c r="U641" s="1" t="s">
        <v>131</v>
      </c>
      <c r="V641" s="1" t="s">
        <v>158</v>
      </c>
      <c r="W641" s="1" t="s">
        <v>158</v>
      </c>
      <c r="X641" s="1" t="s">
        <v>537</v>
      </c>
      <c r="Y641" s="1" t="str">
        <f>VLOOKUP($A641,'[1]Sheet 1'!$A:$AN,Y$1,0)</f>
        <v>Strategy Approved</v>
      </c>
      <c r="Z641" s="1" t="str">
        <f>VLOOKUP($A641,'[1]Sheet 1'!$A:$AN,Z$1,0)</f>
        <v>CoSTA Enhancements Planning                      </v>
      </c>
      <c r="AA641" s="1" t="s">
        <v>131</v>
      </c>
      <c r="AB641" s="1" t="s">
        <v>529</v>
      </c>
      <c r="AC641" s="1" t="s">
        <v>159</v>
      </c>
      <c r="AD641" s="1" t="str">
        <f>VLOOKUP($A641,'[1]Sheet 1'!$A:$AN,AD$1,0)</f>
        <v>TO Be Updated</v>
      </c>
      <c r="AE641" s="1" t="str">
        <f>VLOOKUP($A641,'[1]Sheet 1'!$A:$AN,AE$1,0)</f>
        <v>SONAR - Available in Horizon</v>
      </c>
      <c r="AF641" s="1" t="s">
        <v>158</v>
      </c>
      <c r="AG641" s="1" t="str">
        <f>VLOOKUP($A641,'[1]Sheet 1'!$A:$AN,AG$1,0)</f>
        <v>TO Be Updated</v>
      </c>
      <c r="AH641" s="1" t="str">
        <f>VLOOKUP($A641,'[1]Sheet 1'!$A:$AN,AH$1,0)</f>
        <v>TO Be Updated</v>
      </c>
      <c r="AI641" s="1" t="str">
        <f>VLOOKUP($A641,'[1]Sheet 1'!$A:$AN,AI$1,0)</f>
        <v>TO Be Updated</v>
      </c>
      <c r="AJ641" s="1" t="str">
        <f>VLOOKUP($A641,'[1]Sheet 1'!$A:$AN,AJ$1,0)</f>
        <v>TO Be Updated</v>
      </c>
      <c r="AK641" s="1" t="e">
        <f>VLOOKUP($A641,'[1]Sheet 1'!$A:$AN,AK$1,0)</f>
        <v>#REF!</v>
      </c>
      <c r="AL641" s="1" t="e">
        <f>VLOOKUP($A641,'[1]Sheet 1'!$A:$AN,AL$1,0)</f>
        <v>#REF!</v>
      </c>
      <c r="AM641" s="1" t="e">
        <f>VLOOKUP($A641,'[1]Sheet 1'!$A:$AN,AM$1,0)</f>
        <v>#REF!</v>
      </c>
      <c r="AN641" s="1" t="e">
        <f>VLOOKUP($A641,'[1]Sheet 1'!$A:$AN,AN$1,0)</f>
        <v>#REF!</v>
      </c>
      <c r="AO641" s="22" t="s">
        <v>2618</v>
      </c>
      <c r="AW641" s="1" t="s">
        <v>172</v>
      </c>
      <c r="AZ641" s="22" t="s">
        <v>2617</v>
      </c>
      <c r="BA641" s="1" t="s">
        <v>2619</v>
      </c>
      <c r="BB641" s="1" t="s">
        <v>232</v>
      </c>
      <c r="BC641" s="1" t="s">
        <v>580</v>
      </c>
      <c r="BD641" s="1" t="s">
        <v>131</v>
      </c>
      <c r="BE641" s="22" t="s">
        <v>2620</v>
      </c>
      <c r="BF641" s="1" t="s">
        <v>258</v>
      </c>
      <c r="BG641" s="1" t="s">
        <v>152</v>
      </c>
      <c r="BH641" s="1" t="s">
        <v>152</v>
      </c>
      <c r="BI641" s="23">
        <v>44249</v>
      </c>
      <c r="BJ641" s="23">
        <v>44561</v>
      </c>
      <c r="BM641" s="29">
        <v>71775.01</v>
      </c>
      <c r="BO641" s="29">
        <v>71775.01</v>
      </c>
      <c r="BR641" s="29">
        <v>2500</v>
      </c>
      <c r="BS641" s="29">
        <v>13000</v>
      </c>
      <c r="BT641" s="29">
        <v>56275.01</v>
      </c>
      <c r="BU641" s="29"/>
      <c r="BV641" s="29"/>
      <c r="BW641" s="29"/>
      <c r="BX641" s="29"/>
      <c r="BY641" s="29"/>
      <c r="BZ641" s="29"/>
      <c r="CA641" s="29"/>
      <c r="CC641" s="29">
        <v>71775.01</v>
      </c>
      <c r="CD641" s="29">
        <v>227500</v>
      </c>
      <c r="CU641" s="29">
        <v>227500</v>
      </c>
      <c r="CV641" s="29">
        <v>2500</v>
      </c>
      <c r="CW641" s="29">
        <v>101775.01</v>
      </c>
      <c r="CX641" s="29">
        <v>97500</v>
      </c>
      <c r="CY641" s="29">
        <v>97500</v>
      </c>
      <c r="CZ641" s="29">
        <v>78600</v>
      </c>
      <c r="DA641" s="29">
        <v>78600</v>
      </c>
      <c r="DB641" s="29">
        <v>299275.01</v>
      </c>
      <c r="DF641" s="22" t="s">
        <v>1633</v>
      </c>
      <c r="DJ641" s="22" t="s">
        <v>1633</v>
      </c>
    </row>
    <row r="642" ht="14" customHeight="1" spans="1:113">
      <c r="A642" s="1">
        <v>18027</v>
      </c>
      <c r="B642" s="1" t="s">
        <v>2621</v>
      </c>
      <c r="C642" s="1" t="s">
        <v>2622</v>
      </c>
      <c r="D642" s="1" t="s">
        <v>1633</v>
      </c>
      <c r="E642" s="1" t="s">
        <v>127</v>
      </c>
      <c r="F642" s="1" t="s">
        <v>128</v>
      </c>
      <c r="G642" s="1" t="s">
        <v>197</v>
      </c>
      <c r="H642" s="1">
        <v>0</v>
      </c>
      <c r="I642" s="1">
        <v>0</v>
      </c>
      <c r="J642" s="1">
        <v>0</v>
      </c>
      <c r="K642" s="7">
        <f t="shared" si="216"/>
        <v>0</v>
      </c>
      <c r="L642" s="7">
        <f t="shared" si="217"/>
        <v>204166.65</v>
      </c>
      <c r="M642" s="1">
        <f t="shared" si="218"/>
        <v>0</v>
      </c>
      <c r="N642" s="13">
        <f t="shared" si="219"/>
        <v>0.20416665</v>
      </c>
      <c r="P642" s="1">
        <f t="shared" si="220"/>
        <v>0</v>
      </c>
      <c r="Q642" s="1">
        <v>0</v>
      </c>
      <c r="S642" s="1" t="s">
        <v>130</v>
      </c>
      <c r="T642" s="1" t="str">
        <f>VLOOKUP($A642,'[1]Sheet 1'!$A:$AN,T$1,0)</f>
        <v>No</v>
      </c>
      <c r="U642" s="1" t="s">
        <v>131</v>
      </c>
      <c r="V642" s="1" t="s">
        <v>132</v>
      </c>
      <c r="W642" s="1" t="s">
        <v>133</v>
      </c>
      <c r="X642" s="1" t="s">
        <v>537</v>
      </c>
      <c r="Y642" s="1" t="str">
        <f>VLOOKUP($A642,'[1]Sheet 1'!$A:$AN,Y$1,0)</f>
        <v>Proposed Plan</v>
      </c>
      <c r="Z642" s="1" t="str">
        <f>VLOOKUP($A642,'[1]Sheet 1'!$A:$AN,Z$1,0)</f>
        <v>Japan Lit Screening</v>
      </c>
      <c r="AA642" s="1" t="s">
        <v>131</v>
      </c>
      <c r="AB642" s="1" t="s">
        <v>529</v>
      </c>
      <c r="AC642" s="1" t="s">
        <v>159</v>
      </c>
      <c r="AD642" s="1" t="str">
        <f>VLOOKUP($A642,'[1]Sheet 1'!$A:$AN,AD$1,0)</f>
        <v>TO Be Updated</v>
      </c>
      <c r="AE642" s="1" t="str">
        <f>VLOOKUP($A642,'[1]Sheet 1'!$A:$AN,AE$1,0)</f>
        <v>SONAR - Available in Horizon</v>
      </c>
      <c r="AF642" s="1" t="s">
        <v>137</v>
      </c>
      <c r="AG642" s="1" t="str">
        <f>VLOOKUP($A642,'[1]Sheet 1'!$A:$AN,AG$1,0)</f>
        <v>TO Be Updated</v>
      </c>
      <c r="AH642" s="1" t="str">
        <f>VLOOKUP($A642,'[1]Sheet 1'!$A:$AN,AH$1,0)</f>
        <v>TO Be Updated</v>
      </c>
      <c r="AI642" s="1" t="str">
        <f>VLOOKUP($A642,'[1]Sheet 1'!$A:$AN,AI$1,0)</f>
        <v>TO Be Updated</v>
      </c>
      <c r="AJ642" s="1" t="str">
        <f>VLOOKUP($A642,'[1]Sheet 1'!$A:$AN,AJ$1,0)</f>
        <v>TO Be Updated</v>
      </c>
      <c r="AK642" s="1" t="e">
        <f>VLOOKUP($A642,'[1]Sheet 1'!$A:$AN,AK$1,0)</f>
        <v>#REF!</v>
      </c>
      <c r="AL642" s="1" t="e">
        <f>VLOOKUP($A642,'[1]Sheet 1'!$A:$AN,AL$1,0)</f>
        <v>#REF!</v>
      </c>
      <c r="AM642" s="1" t="e">
        <f>VLOOKUP($A642,'[1]Sheet 1'!$A:$AN,AM$1,0)</f>
        <v>#REF!</v>
      </c>
      <c r="AN642" s="1" t="e">
        <f>VLOOKUP($A642,'[1]Sheet 1'!$A:$AN,AN$1,0)</f>
        <v>#REF!</v>
      </c>
      <c r="AO642" s="22" t="s">
        <v>2622</v>
      </c>
      <c r="AQ642" s="22" t="s">
        <v>2621</v>
      </c>
      <c r="AR642" s="1" t="s">
        <v>570</v>
      </c>
      <c r="AS642" s="1" t="s">
        <v>139</v>
      </c>
      <c r="AT642" s="1" t="s">
        <v>132</v>
      </c>
      <c r="AU642" s="1" t="s">
        <v>537</v>
      </c>
      <c r="AV642" s="1" t="s">
        <v>140</v>
      </c>
      <c r="AW642" s="1" t="s">
        <v>141</v>
      </c>
      <c r="AX642" s="1" t="s">
        <v>173</v>
      </c>
      <c r="AY642" s="22" t="s">
        <v>2623</v>
      </c>
      <c r="BI642" s="23">
        <v>43831</v>
      </c>
      <c r="BJ642" s="23">
        <v>44012</v>
      </c>
      <c r="CD642" s="29">
        <v>204166.65</v>
      </c>
      <c r="CT642" s="1" t="s">
        <v>472</v>
      </c>
      <c r="CU642" s="29">
        <v>204166.65</v>
      </c>
      <c r="CW642" s="29">
        <v>29166.67</v>
      </c>
      <c r="CX642" s="29">
        <v>87500.01</v>
      </c>
      <c r="CY642" s="29">
        <v>87499.97</v>
      </c>
      <c r="DB642" s="29">
        <v>204166.65</v>
      </c>
      <c r="DE642" s="22" t="s">
        <v>1633</v>
      </c>
      <c r="DI642" s="22" t="s">
        <v>351</v>
      </c>
    </row>
    <row r="643" ht="14" hidden="1" customHeight="1" spans="1:114">
      <c r="A643" s="1" t="s">
        <v>2624</v>
      </c>
      <c r="B643" s="1" t="s">
        <v>2621</v>
      </c>
      <c r="C643" s="1" t="s">
        <v>2622</v>
      </c>
      <c r="D643" s="1" t="s">
        <v>1633</v>
      </c>
      <c r="E643" s="1" t="s">
        <v>149</v>
      </c>
      <c r="F643" s="1" t="s">
        <v>128</v>
      </c>
      <c r="G643" s="1" t="s">
        <v>197</v>
      </c>
      <c r="H643" s="1" t="s">
        <v>2625</v>
      </c>
      <c r="I643" s="1">
        <v>0</v>
      </c>
      <c r="J643" s="1">
        <v>0</v>
      </c>
      <c r="K643" s="1">
        <f t="shared" si="216"/>
        <v>0</v>
      </c>
      <c r="L643" s="7">
        <f t="shared" si="217"/>
        <v>204166.65</v>
      </c>
      <c r="M643" s="1">
        <f t="shared" si="218"/>
        <v>0</v>
      </c>
      <c r="N643" s="13">
        <f t="shared" si="219"/>
        <v>0.20416665</v>
      </c>
      <c r="P643" s="1">
        <f t="shared" si="220"/>
        <v>0</v>
      </c>
      <c r="Q643" s="1">
        <v>0</v>
      </c>
      <c r="S643" s="1" t="s">
        <v>130</v>
      </c>
      <c r="T643" s="1" t="str">
        <f>VLOOKUP($A643,'[1]Sheet 1'!$A:$AN,T$1,0)</f>
        <v>No</v>
      </c>
      <c r="U643" s="1" t="s">
        <v>131</v>
      </c>
      <c r="V643" s="1" t="s">
        <v>132</v>
      </c>
      <c r="W643" s="1" t="s">
        <v>133</v>
      </c>
      <c r="X643" s="1" t="s">
        <v>537</v>
      </c>
      <c r="Y643" s="1" t="str">
        <f>VLOOKUP($A643,'[1]Sheet 1'!$A:$AN,Y$1,0)</f>
        <v>Proposed Plan</v>
      </c>
      <c r="Z643" s="1" t="str">
        <f>VLOOKUP($A643,'[1]Sheet 1'!$A:$AN,Z$1,0)</f>
        <v>Literature Screening Japan</v>
      </c>
      <c r="AA643" s="1" t="s">
        <v>131</v>
      </c>
      <c r="AB643" s="1" t="s">
        <v>529</v>
      </c>
      <c r="AC643" s="1" t="s">
        <v>159</v>
      </c>
      <c r="AD643" s="1" t="str">
        <f>VLOOKUP($A643,'[1]Sheet 1'!$A:$AN,AD$1,0)</f>
        <v>TO Be Updated</v>
      </c>
      <c r="AE643" s="1" t="str">
        <f>VLOOKUP($A643,'[1]Sheet 1'!$A:$AN,AE$1,0)</f>
        <v>SONAR - Available in Horizon</v>
      </c>
      <c r="AF643" s="1" t="s">
        <v>137</v>
      </c>
      <c r="AG643" s="1" t="str">
        <f>VLOOKUP($A643,'[1]Sheet 1'!$A:$AN,AG$1,0)</f>
        <v>TO Be Updated</v>
      </c>
      <c r="AH643" s="1" t="str">
        <f>VLOOKUP($A643,'[1]Sheet 1'!$A:$AN,AH$1,0)</f>
        <v>TO Be Updated</v>
      </c>
      <c r="AI643" s="1" t="str">
        <f>VLOOKUP($A643,'[1]Sheet 1'!$A:$AN,AI$1,0)</f>
        <v>TO Be Updated</v>
      </c>
      <c r="AJ643" s="1" t="str">
        <f>VLOOKUP($A643,'[1]Sheet 1'!$A:$AN,AJ$1,0)</f>
        <v>TO Be Updated</v>
      </c>
      <c r="AK643" s="1" t="e">
        <f>VLOOKUP($A643,'[1]Sheet 1'!$A:$AN,AK$1,0)</f>
        <v>#REF!</v>
      </c>
      <c r="AL643" s="1" t="e">
        <f>VLOOKUP($A643,'[1]Sheet 1'!$A:$AN,AL$1,0)</f>
        <v>#REF!</v>
      </c>
      <c r="AM643" s="1" t="e">
        <f>VLOOKUP($A643,'[1]Sheet 1'!$A:$AN,AM$1,0)</f>
        <v>#REF!</v>
      </c>
      <c r="AN643" s="1" t="e">
        <f>VLOOKUP($A643,'[1]Sheet 1'!$A:$AN,AN$1,0)</f>
        <v>#REF!</v>
      </c>
      <c r="AO643" s="22" t="s">
        <v>2626</v>
      </c>
      <c r="AW643" s="1" t="s">
        <v>141</v>
      </c>
      <c r="AZ643" s="22" t="s">
        <v>2625</v>
      </c>
      <c r="BA643" s="1" t="s">
        <v>2627</v>
      </c>
      <c r="BB643" s="1" t="s">
        <v>232</v>
      </c>
      <c r="BD643" s="1" t="s">
        <v>131</v>
      </c>
      <c r="BF643" s="1" t="s">
        <v>258</v>
      </c>
      <c r="BG643" s="1" t="s">
        <v>152</v>
      </c>
      <c r="BH643" s="1" t="s">
        <v>152</v>
      </c>
      <c r="BI643" s="23">
        <v>43831</v>
      </c>
      <c r="BJ643" s="23">
        <v>44012</v>
      </c>
      <c r="CD643" s="29">
        <v>204166.65</v>
      </c>
      <c r="CU643" s="29">
        <v>204166.65</v>
      </c>
      <c r="CW643" s="29">
        <v>29166.67</v>
      </c>
      <c r="CX643" s="29">
        <v>87500.01</v>
      </c>
      <c r="CY643" s="29">
        <v>87499.97</v>
      </c>
      <c r="DB643" s="29">
        <v>204166.65</v>
      </c>
      <c r="DF643" s="22" t="s">
        <v>1633</v>
      </c>
      <c r="DJ643" s="22" t="s">
        <v>1633</v>
      </c>
    </row>
    <row r="644" ht="14" customHeight="1" spans="1:113">
      <c r="A644" s="1">
        <v>18028</v>
      </c>
      <c r="B644" s="1" t="s">
        <v>2628</v>
      </c>
      <c r="C644" s="1" t="s">
        <v>2629</v>
      </c>
      <c r="D644" s="1" t="s">
        <v>1633</v>
      </c>
      <c r="E644" s="1" t="s">
        <v>127</v>
      </c>
      <c r="F644" s="1" t="s">
        <v>128</v>
      </c>
      <c r="G644" s="1" t="s">
        <v>197</v>
      </c>
      <c r="H644" s="1">
        <v>0</v>
      </c>
      <c r="I644" s="1">
        <v>0</v>
      </c>
      <c r="J644" s="1">
        <v>0</v>
      </c>
      <c r="K644" s="7">
        <f t="shared" ref="K644:K707" si="239">CC644</f>
        <v>0</v>
      </c>
      <c r="L644" s="7">
        <f t="shared" ref="L644:L707" si="240">CU644</f>
        <v>87500</v>
      </c>
      <c r="M644" s="1">
        <f t="shared" ref="M644:M707" si="241">SUM(DQ644:EE644)*0.227</f>
        <v>0</v>
      </c>
      <c r="N644" s="13">
        <f t="shared" ref="N644:N707" si="242">DB644/1000000</f>
        <v>0.0875</v>
      </c>
      <c r="P644" s="1">
        <f t="shared" ref="P644:P707" si="243">SUM(DK644:DP644)*0.227</f>
        <v>0</v>
      </c>
      <c r="Q644" s="1">
        <v>0</v>
      </c>
      <c r="S644" s="1" t="s">
        <v>130</v>
      </c>
      <c r="T644" s="1" t="str">
        <f>VLOOKUP($A644,'[1]Sheet 1'!$A:$AN,T$1,0)</f>
        <v>No</v>
      </c>
      <c r="U644" s="1" t="s">
        <v>466</v>
      </c>
      <c r="V644" s="1" t="s">
        <v>132</v>
      </c>
      <c r="W644" s="1" t="s">
        <v>133</v>
      </c>
      <c r="X644" s="1" t="s">
        <v>537</v>
      </c>
      <c r="Y644" s="1" t="str">
        <f>VLOOKUP($A644,'[1]Sheet 1'!$A:$AN,Y$1,0)</f>
        <v>Proposed Plan</v>
      </c>
      <c r="Z644" s="1" t="str">
        <f>VLOOKUP($A644,'[1]Sheet 1'!$A:$AN,Z$1,0)</f>
        <v>PV Ops Automation</v>
      </c>
      <c r="AA644" s="1" t="s">
        <v>131</v>
      </c>
      <c r="AB644" s="1" t="s">
        <v>529</v>
      </c>
      <c r="AC644" s="1" t="s">
        <v>588</v>
      </c>
      <c r="AD644" s="1" t="str">
        <f>VLOOKUP($A644,'[1]Sheet 1'!$A:$AN,AD$1,0)</f>
        <v>TO Be Updated</v>
      </c>
      <c r="AE644" s="1" t="str">
        <f>VLOOKUP($A644,'[1]Sheet 1'!$A:$AN,AE$1,0)</f>
        <v>SONAR - Available in Horizon</v>
      </c>
      <c r="AF644" s="1" t="s">
        <v>137</v>
      </c>
      <c r="AG644" s="1" t="str">
        <f>VLOOKUP($A644,'[1]Sheet 1'!$A:$AN,AG$1,0)</f>
        <v>TO Be Updated</v>
      </c>
      <c r="AH644" s="1" t="str">
        <f>VLOOKUP($A644,'[1]Sheet 1'!$A:$AN,AH$1,0)</f>
        <v>TO Be Updated</v>
      </c>
      <c r="AI644" s="1" t="str">
        <f>VLOOKUP($A644,'[1]Sheet 1'!$A:$AN,AI$1,0)</f>
        <v>TO Be Updated</v>
      </c>
      <c r="AJ644" s="1" t="str">
        <f>VLOOKUP($A644,'[1]Sheet 1'!$A:$AN,AJ$1,0)</f>
        <v>TO Be Updated</v>
      </c>
      <c r="AK644" s="1" t="e">
        <f>VLOOKUP($A644,'[1]Sheet 1'!$A:$AN,AK$1,0)</f>
        <v>#REF!</v>
      </c>
      <c r="AL644" s="1" t="e">
        <f>VLOOKUP($A644,'[1]Sheet 1'!$A:$AN,AL$1,0)</f>
        <v>#REF!</v>
      </c>
      <c r="AM644" s="1" t="e">
        <f>VLOOKUP($A644,'[1]Sheet 1'!$A:$AN,AM$1,0)</f>
        <v>#REF!</v>
      </c>
      <c r="AN644" s="1" t="e">
        <f>VLOOKUP($A644,'[1]Sheet 1'!$A:$AN,AN$1,0)</f>
        <v>#REF!</v>
      </c>
      <c r="AO644" s="22" t="s">
        <v>2629</v>
      </c>
      <c r="AQ644" s="22" t="s">
        <v>2628</v>
      </c>
      <c r="AR644" s="1" t="s">
        <v>570</v>
      </c>
      <c r="AS644" s="1" t="s">
        <v>139</v>
      </c>
      <c r="AT644" s="1" t="s">
        <v>132</v>
      </c>
      <c r="AU644" s="1" t="s">
        <v>537</v>
      </c>
      <c r="AV644" s="1" t="s">
        <v>140</v>
      </c>
      <c r="AW644" s="1" t="s">
        <v>141</v>
      </c>
      <c r="AX644" s="1" t="s">
        <v>173</v>
      </c>
      <c r="AY644" s="22" t="s">
        <v>2630</v>
      </c>
      <c r="BI644" s="23">
        <v>43831</v>
      </c>
      <c r="BJ644" s="23">
        <v>44012</v>
      </c>
      <c r="CD644" s="29">
        <v>87500</v>
      </c>
      <c r="CT644" s="1" t="s">
        <v>472</v>
      </c>
      <c r="CU644" s="29">
        <v>87500</v>
      </c>
      <c r="CW644" s="29">
        <v>12500</v>
      </c>
      <c r="CX644" s="29">
        <v>37500</v>
      </c>
      <c r="CY644" s="29">
        <v>37500</v>
      </c>
      <c r="DB644" s="29">
        <v>87500</v>
      </c>
      <c r="DE644" s="22" t="s">
        <v>1633</v>
      </c>
      <c r="DI644" s="22" t="s">
        <v>351</v>
      </c>
    </row>
    <row r="645" ht="14" hidden="1" customHeight="1" spans="1:114">
      <c r="A645" s="1" t="s">
        <v>2631</v>
      </c>
      <c r="B645" s="1" t="s">
        <v>2628</v>
      </c>
      <c r="C645" s="1" t="s">
        <v>2629</v>
      </c>
      <c r="D645" s="1" t="s">
        <v>1633</v>
      </c>
      <c r="E645" s="1" t="s">
        <v>149</v>
      </c>
      <c r="F645" s="1" t="s">
        <v>128</v>
      </c>
      <c r="G645" s="1" t="s">
        <v>197</v>
      </c>
      <c r="H645" s="1" t="s">
        <v>2632</v>
      </c>
      <c r="I645" s="1">
        <v>0</v>
      </c>
      <c r="J645" s="1">
        <v>0</v>
      </c>
      <c r="K645" s="1">
        <f t="shared" si="239"/>
        <v>0</v>
      </c>
      <c r="L645" s="7">
        <f t="shared" si="240"/>
        <v>87500</v>
      </c>
      <c r="M645" s="1">
        <f t="shared" si="241"/>
        <v>0</v>
      </c>
      <c r="N645" s="13">
        <f t="shared" si="242"/>
        <v>0.0875</v>
      </c>
      <c r="P645" s="1">
        <f t="shared" si="243"/>
        <v>0</v>
      </c>
      <c r="Q645" s="1">
        <v>0</v>
      </c>
      <c r="S645" s="1" t="s">
        <v>130</v>
      </c>
      <c r="T645" s="1" t="str">
        <f>VLOOKUP($A645,'[1]Sheet 1'!$A:$AN,T$1,0)</f>
        <v>No</v>
      </c>
      <c r="U645" s="1" t="s">
        <v>466</v>
      </c>
      <c r="V645" s="1" t="s">
        <v>132</v>
      </c>
      <c r="W645" s="1" t="s">
        <v>133</v>
      </c>
      <c r="X645" s="1" t="s">
        <v>537</v>
      </c>
      <c r="Y645" s="1" t="str">
        <f>VLOOKUP($A645,'[1]Sheet 1'!$A:$AN,Y$1,0)</f>
        <v>Proposed Plan</v>
      </c>
      <c r="Z645" s="1" t="str">
        <f>VLOOKUP($A645,'[1]Sheet 1'!$A:$AN,Z$1,0)</f>
        <v>PV Operations Automation</v>
      </c>
      <c r="AA645" s="1" t="s">
        <v>131</v>
      </c>
      <c r="AB645" s="1" t="s">
        <v>529</v>
      </c>
      <c r="AC645" s="1" t="s">
        <v>588</v>
      </c>
      <c r="AD645" s="1" t="str">
        <f>VLOOKUP($A645,'[1]Sheet 1'!$A:$AN,AD$1,0)</f>
        <v>TO Be Updated</v>
      </c>
      <c r="AE645" s="1" t="str">
        <f>VLOOKUP($A645,'[1]Sheet 1'!$A:$AN,AE$1,0)</f>
        <v>SONAR - Available in Horizon</v>
      </c>
      <c r="AF645" s="1" t="s">
        <v>137</v>
      </c>
      <c r="AG645" s="1" t="str">
        <f>VLOOKUP($A645,'[1]Sheet 1'!$A:$AN,AG$1,0)</f>
        <v>TO Be Updated</v>
      </c>
      <c r="AH645" s="1" t="str">
        <f>VLOOKUP($A645,'[1]Sheet 1'!$A:$AN,AH$1,0)</f>
        <v>TO Be Updated</v>
      </c>
      <c r="AI645" s="1" t="str">
        <f>VLOOKUP($A645,'[1]Sheet 1'!$A:$AN,AI$1,0)</f>
        <v>TO Be Updated</v>
      </c>
      <c r="AJ645" s="1" t="str">
        <f>VLOOKUP($A645,'[1]Sheet 1'!$A:$AN,AJ$1,0)</f>
        <v>TO Be Updated</v>
      </c>
      <c r="AK645" s="1" t="e">
        <f>VLOOKUP($A645,'[1]Sheet 1'!$A:$AN,AK$1,0)</f>
        <v>#REF!</v>
      </c>
      <c r="AL645" s="1" t="e">
        <f>VLOOKUP($A645,'[1]Sheet 1'!$A:$AN,AL$1,0)</f>
        <v>#REF!</v>
      </c>
      <c r="AM645" s="1" t="e">
        <f>VLOOKUP($A645,'[1]Sheet 1'!$A:$AN,AM$1,0)</f>
        <v>#REF!</v>
      </c>
      <c r="AN645" s="1" t="e">
        <f>VLOOKUP($A645,'[1]Sheet 1'!$A:$AN,AN$1,0)</f>
        <v>#REF!</v>
      </c>
      <c r="AO645" s="22" t="s">
        <v>2633</v>
      </c>
      <c r="AW645" s="1" t="s">
        <v>141</v>
      </c>
      <c r="AZ645" s="22" t="s">
        <v>2632</v>
      </c>
      <c r="BA645" s="1" t="s">
        <v>2630</v>
      </c>
      <c r="BB645" s="1" t="s">
        <v>232</v>
      </c>
      <c r="BD645" s="1" t="s">
        <v>131</v>
      </c>
      <c r="BF645" s="1" t="s">
        <v>258</v>
      </c>
      <c r="BG645" s="1" t="s">
        <v>152</v>
      </c>
      <c r="BH645" s="1" t="s">
        <v>152</v>
      </c>
      <c r="BI645" s="23">
        <v>43831</v>
      </c>
      <c r="BJ645" s="23">
        <v>44012</v>
      </c>
      <c r="CD645" s="29">
        <v>87500</v>
      </c>
      <c r="CU645" s="29">
        <v>87500</v>
      </c>
      <c r="CW645" s="29">
        <v>12500</v>
      </c>
      <c r="CX645" s="29">
        <v>37500</v>
      </c>
      <c r="CY645" s="29">
        <v>37500</v>
      </c>
      <c r="DB645" s="29">
        <v>87500</v>
      </c>
      <c r="DF645" s="22" t="s">
        <v>1633</v>
      </c>
      <c r="DJ645" s="22" t="s">
        <v>1633</v>
      </c>
    </row>
    <row r="646" ht="14" customHeight="1" spans="1:113">
      <c r="A646" s="1">
        <v>18030</v>
      </c>
      <c r="B646" s="1" t="s">
        <v>2634</v>
      </c>
      <c r="C646" s="1" t="s">
        <v>2635</v>
      </c>
      <c r="D646" s="1" t="s">
        <v>351</v>
      </c>
      <c r="E646" s="1" t="s">
        <v>127</v>
      </c>
      <c r="F646" s="1" t="s">
        <v>128</v>
      </c>
      <c r="G646" s="1" t="s">
        <v>197</v>
      </c>
      <c r="H646" s="1">
        <v>0</v>
      </c>
      <c r="I646" s="1">
        <v>0</v>
      </c>
      <c r="J646" s="1">
        <v>0</v>
      </c>
      <c r="K646" s="7">
        <f t="shared" si="239"/>
        <v>0</v>
      </c>
      <c r="L646" s="7">
        <f t="shared" si="240"/>
        <v>145833.35</v>
      </c>
      <c r="M646" s="1">
        <f t="shared" si="241"/>
        <v>0</v>
      </c>
      <c r="N646" s="13">
        <f t="shared" si="242"/>
        <v>0.14583335</v>
      </c>
      <c r="P646" s="1">
        <f t="shared" si="243"/>
        <v>0</v>
      </c>
      <c r="Q646" s="1">
        <v>0</v>
      </c>
      <c r="S646" s="1" t="s">
        <v>130</v>
      </c>
      <c r="T646" s="1" t="str">
        <f>VLOOKUP($A646,'[1]Sheet 1'!$A:$AN,T$1,0)</f>
        <v>No</v>
      </c>
      <c r="U646" s="1" t="s">
        <v>131</v>
      </c>
      <c r="V646" s="1" t="s">
        <v>171</v>
      </c>
      <c r="W646" s="1" t="s">
        <v>171</v>
      </c>
      <c r="X646" s="1" t="s">
        <v>537</v>
      </c>
      <c r="Y646" s="1" t="str">
        <f>VLOOKUP($A646,'[1]Sheet 1'!$A:$AN,Y$1,0)</f>
        <v>Proposed Plan</v>
      </c>
      <c r="Z646" s="1" t="str">
        <f>VLOOKUP($A646,'[1]Sheet 1'!$A:$AN,Z$1,0)</f>
        <v>POPSys Extension</v>
      </c>
      <c r="AA646" s="1" t="s">
        <v>131</v>
      </c>
      <c r="AB646" s="1" t="s">
        <v>529</v>
      </c>
      <c r="AC646" s="1" t="s">
        <v>159</v>
      </c>
      <c r="AD646" s="1" t="str">
        <f>VLOOKUP($A646,'[1]Sheet 1'!$A:$AN,AD$1,0)</f>
        <v>TO Be Updated</v>
      </c>
      <c r="AE646" s="1" t="str">
        <f>VLOOKUP($A646,'[1]Sheet 1'!$A:$AN,AE$1,0)</f>
        <v>SONAR - Available in Horizon</v>
      </c>
      <c r="AF646" s="1" t="s">
        <v>171</v>
      </c>
      <c r="AG646" s="1" t="str">
        <f>VLOOKUP($A646,'[1]Sheet 1'!$A:$AN,AG$1,0)</f>
        <v>TO Be Updated</v>
      </c>
      <c r="AH646" s="1" t="str">
        <f>VLOOKUP($A646,'[1]Sheet 1'!$A:$AN,AH$1,0)</f>
        <v>TO Be Updated</v>
      </c>
      <c r="AI646" s="1" t="str">
        <f>VLOOKUP($A646,'[1]Sheet 1'!$A:$AN,AI$1,0)</f>
        <v>TO Be Updated</v>
      </c>
      <c r="AJ646" s="1" t="str">
        <f>VLOOKUP($A646,'[1]Sheet 1'!$A:$AN,AJ$1,0)</f>
        <v>TO Be Updated</v>
      </c>
      <c r="AK646" s="1" t="e">
        <f>VLOOKUP($A646,'[1]Sheet 1'!$A:$AN,AK$1,0)</f>
        <v>#REF!</v>
      </c>
      <c r="AL646" s="1" t="e">
        <f>VLOOKUP($A646,'[1]Sheet 1'!$A:$AN,AL$1,0)</f>
        <v>#REF!</v>
      </c>
      <c r="AM646" s="1" t="e">
        <f>VLOOKUP($A646,'[1]Sheet 1'!$A:$AN,AM$1,0)</f>
        <v>#REF!</v>
      </c>
      <c r="AN646" s="1" t="e">
        <f>VLOOKUP($A646,'[1]Sheet 1'!$A:$AN,AN$1,0)</f>
        <v>#REF!</v>
      </c>
      <c r="AO646" s="22" t="s">
        <v>2635</v>
      </c>
      <c r="AQ646" s="22" t="s">
        <v>2634</v>
      </c>
      <c r="AR646" s="1" t="s">
        <v>570</v>
      </c>
      <c r="AS646" s="1" t="s">
        <v>139</v>
      </c>
      <c r="AT646" s="1" t="s">
        <v>171</v>
      </c>
      <c r="AU646" s="1" t="s">
        <v>537</v>
      </c>
      <c r="AV646" s="1" t="s">
        <v>140</v>
      </c>
      <c r="AW646" s="1" t="s">
        <v>141</v>
      </c>
      <c r="AX646" s="1" t="s">
        <v>173</v>
      </c>
      <c r="AY646" s="22" t="s">
        <v>2636</v>
      </c>
      <c r="BI646" s="23">
        <v>43831</v>
      </c>
      <c r="BJ646" s="23">
        <v>44012</v>
      </c>
      <c r="CD646" s="29">
        <v>145833.35</v>
      </c>
      <c r="CT646" s="1" t="s">
        <v>472</v>
      </c>
      <c r="CU646" s="29">
        <v>145833.35</v>
      </c>
      <c r="CW646" s="29">
        <v>20833.33</v>
      </c>
      <c r="CX646" s="29">
        <v>62499.99</v>
      </c>
      <c r="CY646" s="29">
        <v>62500.03</v>
      </c>
      <c r="DB646" s="29">
        <v>145833.35</v>
      </c>
      <c r="DE646" s="22" t="s">
        <v>351</v>
      </c>
      <c r="DI646" s="22" t="s">
        <v>351</v>
      </c>
    </row>
    <row r="647" ht="14" hidden="1" customHeight="1" spans="1:114">
      <c r="A647" s="1" t="s">
        <v>2637</v>
      </c>
      <c r="B647" s="1" t="s">
        <v>2634</v>
      </c>
      <c r="C647" s="1" t="s">
        <v>2635</v>
      </c>
      <c r="D647" s="1" t="s">
        <v>351</v>
      </c>
      <c r="E647" s="1" t="s">
        <v>149</v>
      </c>
      <c r="F647" s="1" t="s">
        <v>128</v>
      </c>
      <c r="G647" s="1" t="s">
        <v>197</v>
      </c>
      <c r="H647" s="1" t="s">
        <v>2638</v>
      </c>
      <c r="I647" s="1">
        <v>0</v>
      </c>
      <c r="J647" s="1">
        <v>0</v>
      </c>
      <c r="K647" s="1">
        <f t="shared" si="239"/>
        <v>0</v>
      </c>
      <c r="L647" s="7">
        <f t="shared" si="240"/>
        <v>145833.35</v>
      </c>
      <c r="M647" s="1">
        <f t="shared" si="241"/>
        <v>0</v>
      </c>
      <c r="N647" s="13">
        <f t="shared" si="242"/>
        <v>0.14583335</v>
      </c>
      <c r="P647" s="1">
        <f t="shared" si="243"/>
        <v>0</v>
      </c>
      <c r="Q647" s="1">
        <v>0</v>
      </c>
      <c r="S647" s="1" t="s">
        <v>130</v>
      </c>
      <c r="T647" s="1" t="str">
        <f>VLOOKUP($A647,'[1]Sheet 1'!$A:$AN,T$1,0)</f>
        <v>No</v>
      </c>
      <c r="U647" s="1" t="s">
        <v>131</v>
      </c>
      <c r="V647" s="1" t="s">
        <v>171</v>
      </c>
      <c r="W647" s="1" t="s">
        <v>171</v>
      </c>
      <c r="X647" s="1" t="s">
        <v>537</v>
      </c>
      <c r="Y647" s="1" t="str">
        <f>VLOOKUP($A647,'[1]Sheet 1'!$A:$AN,Y$1,0)</f>
        <v>Proposed Plan</v>
      </c>
      <c r="Z647" s="1" t="str">
        <f>VLOOKUP($A647,'[1]Sheet 1'!$A:$AN,Z$1,0)</f>
        <v>POPSys Extension</v>
      </c>
      <c r="AA647" s="1" t="s">
        <v>131</v>
      </c>
      <c r="AB647" s="1" t="s">
        <v>529</v>
      </c>
      <c r="AC647" s="1" t="s">
        <v>159</v>
      </c>
      <c r="AD647" s="1" t="str">
        <f>VLOOKUP($A647,'[1]Sheet 1'!$A:$AN,AD$1,0)</f>
        <v>TO Be Updated</v>
      </c>
      <c r="AE647" s="1" t="str">
        <f>VLOOKUP($A647,'[1]Sheet 1'!$A:$AN,AE$1,0)</f>
        <v>SONAR - Available in Horizon</v>
      </c>
      <c r="AF647" s="1" t="s">
        <v>171</v>
      </c>
      <c r="AG647" s="1" t="str">
        <f>VLOOKUP($A647,'[1]Sheet 1'!$A:$AN,AG$1,0)</f>
        <v>TO Be Updated</v>
      </c>
      <c r="AH647" s="1" t="str">
        <f>VLOOKUP($A647,'[1]Sheet 1'!$A:$AN,AH$1,0)</f>
        <v>TO Be Updated</v>
      </c>
      <c r="AI647" s="1" t="str">
        <f>VLOOKUP($A647,'[1]Sheet 1'!$A:$AN,AI$1,0)</f>
        <v>TO Be Updated</v>
      </c>
      <c r="AJ647" s="1" t="str">
        <f>VLOOKUP($A647,'[1]Sheet 1'!$A:$AN,AJ$1,0)</f>
        <v>TO Be Updated</v>
      </c>
      <c r="AK647" s="1" t="e">
        <f>VLOOKUP($A647,'[1]Sheet 1'!$A:$AN,AK$1,0)</f>
        <v>#REF!</v>
      </c>
      <c r="AL647" s="1" t="e">
        <f>VLOOKUP($A647,'[1]Sheet 1'!$A:$AN,AL$1,0)</f>
        <v>#REF!</v>
      </c>
      <c r="AM647" s="1" t="e">
        <f>VLOOKUP($A647,'[1]Sheet 1'!$A:$AN,AM$1,0)</f>
        <v>#REF!</v>
      </c>
      <c r="AN647" s="1" t="e">
        <f>VLOOKUP($A647,'[1]Sheet 1'!$A:$AN,AN$1,0)</f>
        <v>#REF!</v>
      </c>
      <c r="AO647" s="22" t="s">
        <v>2635</v>
      </c>
      <c r="AW647" s="1" t="s">
        <v>141</v>
      </c>
      <c r="AZ647" s="22" t="s">
        <v>2638</v>
      </c>
      <c r="BA647" s="1" t="s">
        <v>2636</v>
      </c>
      <c r="BB647" s="1" t="s">
        <v>232</v>
      </c>
      <c r="BC647" s="1" t="s">
        <v>537</v>
      </c>
      <c r="BD647" s="1" t="s">
        <v>131</v>
      </c>
      <c r="BF647" s="1" t="s">
        <v>258</v>
      </c>
      <c r="BG647" s="1" t="s">
        <v>152</v>
      </c>
      <c r="BH647" s="1" t="s">
        <v>152</v>
      </c>
      <c r="BI647" s="23">
        <v>43831</v>
      </c>
      <c r="BJ647" s="23">
        <v>44012</v>
      </c>
      <c r="CD647" s="29">
        <v>145833.35</v>
      </c>
      <c r="CU647" s="29">
        <v>145833.35</v>
      </c>
      <c r="CW647" s="29">
        <v>20833.33</v>
      </c>
      <c r="CX647" s="29">
        <v>62499.99</v>
      </c>
      <c r="CY647" s="29">
        <v>62500.03</v>
      </c>
      <c r="DB647" s="29">
        <v>145833.35</v>
      </c>
      <c r="DF647" s="22" t="s">
        <v>351</v>
      </c>
      <c r="DJ647" s="22" t="s">
        <v>351</v>
      </c>
    </row>
    <row r="648" ht="14" customHeight="1" spans="1:135">
      <c r="A648" s="1">
        <v>18082</v>
      </c>
      <c r="B648" s="1" t="s">
        <v>2639</v>
      </c>
      <c r="C648" s="1" t="s">
        <v>2640</v>
      </c>
      <c r="D648" s="1" t="s">
        <v>126</v>
      </c>
      <c r="E648" s="1" t="s">
        <v>127</v>
      </c>
      <c r="F648" s="1" t="s">
        <v>277</v>
      </c>
      <c r="G648" s="1" t="s">
        <v>309</v>
      </c>
      <c r="H648" s="1">
        <v>0</v>
      </c>
      <c r="I648" s="1">
        <v>0</v>
      </c>
      <c r="J648" s="1">
        <v>0</v>
      </c>
      <c r="K648" s="7">
        <f t="shared" si="239"/>
        <v>0</v>
      </c>
      <c r="L648" s="7">
        <f t="shared" si="240"/>
        <v>2097868.19</v>
      </c>
      <c r="M648" s="1">
        <f t="shared" si="241"/>
        <v>0</v>
      </c>
      <c r="N648" s="13">
        <f t="shared" si="242"/>
        <v>2.09786819</v>
      </c>
      <c r="P648" s="1">
        <f t="shared" si="243"/>
        <v>0</v>
      </c>
      <c r="Q648" s="1">
        <f>SUM(Q649:Q655)</f>
        <v>12.756</v>
      </c>
      <c r="S648" s="1" t="s">
        <v>130</v>
      </c>
      <c r="T648" s="1" t="str">
        <f>VLOOKUP($A648,'[1]Sheet 1'!$A:$AN,T$1,0)</f>
        <v>No</v>
      </c>
      <c r="U648" s="1" t="s">
        <v>466</v>
      </c>
      <c r="V648" s="1" t="s">
        <v>132</v>
      </c>
      <c r="W648" s="1" t="s">
        <v>569</v>
      </c>
      <c r="X648" s="1" t="s">
        <v>537</v>
      </c>
      <c r="Y648" s="1" t="str">
        <f>VLOOKUP($A648,'[1]Sheet 1'!$A:$AN,Y$1,0)</f>
        <v>Proposed Plan</v>
      </c>
      <c r="Z648" s="1" t="str">
        <f>VLOOKUP($A648,'[1]Sheet 1'!$A:$AN,Z$1,0)</f>
        <v>Nerve Live Wave 6</v>
      </c>
      <c r="AA648" s="1" t="s">
        <v>466</v>
      </c>
      <c r="AB648" s="1" t="s">
        <v>529</v>
      </c>
      <c r="AC648" s="1" t="s">
        <v>588</v>
      </c>
      <c r="AD648" s="1" t="str">
        <f>VLOOKUP($A648,'[1]Sheet 1'!$A:$AN,AD$1,0)</f>
        <v>2020 Ongoing</v>
      </c>
      <c r="AE648" s="1">
        <f>VLOOKUP($A648,'[1]Sheet 1'!$A:$AN,AE$1,0)</f>
        <v>0</v>
      </c>
      <c r="AF648" s="1" t="s">
        <v>137</v>
      </c>
      <c r="AG648" s="1" t="e">
        <f>VLOOKUP($A648,'[1]Sheet 1'!$A:$AN,AG$1,0)</f>
        <v>#N/A</v>
      </c>
      <c r="AH648" s="1" t="e">
        <f>VLOOKUP($A648,'[1]Sheet 1'!$A:$AN,AH$1,0)</f>
        <v>#N/A</v>
      </c>
      <c r="AI648" s="1" t="e">
        <f>VLOOKUP($A648,'[1]Sheet 1'!$A:$AN,AI$1,0)</f>
        <v>#N/A</v>
      </c>
      <c r="AJ648" s="1" t="e">
        <f>VLOOKUP($A648,'[1]Sheet 1'!$A:$AN,AJ$1,0)</f>
        <v>#N/A</v>
      </c>
      <c r="AK648" s="1" t="e">
        <f>VLOOKUP($A648,'[1]Sheet 1'!$A:$AN,AK$1,0)</f>
        <v>#REF!</v>
      </c>
      <c r="AL648" s="1" t="e">
        <f>VLOOKUP($A648,'[1]Sheet 1'!$A:$AN,AL$1,0)</f>
        <v>#REF!</v>
      </c>
      <c r="AM648" s="1" t="e">
        <f>VLOOKUP($A648,'[1]Sheet 1'!$A:$AN,AM$1,0)</f>
        <v>#REF!</v>
      </c>
      <c r="AN648" s="1" t="e">
        <f>VLOOKUP($A648,'[1]Sheet 1'!$A:$AN,AN$1,0)</f>
        <v>#REF!</v>
      </c>
      <c r="AO648" s="22" t="s">
        <v>2640</v>
      </c>
      <c r="AQ648" s="22" t="s">
        <v>2639</v>
      </c>
      <c r="AR648" s="1" t="s">
        <v>570</v>
      </c>
      <c r="AS648" s="1" t="s">
        <v>139</v>
      </c>
      <c r="AT648" s="1" t="s">
        <v>132</v>
      </c>
      <c r="AU648" s="1" t="s">
        <v>537</v>
      </c>
      <c r="AV648" s="1" t="s">
        <v>140</v>
      </c>
      <c r="AW648" s="1" t="s">
        <v>141</v>
      </c>
      <c r="AX648" s="1" t="s">
        <v>173</v>
      </c>
      <c r="AY648" s="22" t="s">
        <v>2641</v>
      </c>
      <c r="BI648" s="23">
        <v>44197</v>
      </c>
      <c r="BJ648" s="23">
        <v>44711</v>
      </c>
      <c r="BK648" s="1">
        <f t="shared" ref="BK648:CS648" si="244">SUM(BK649:BK655)</f>
        <v>0</v>
      </c>
      <c r="BL648" s="1">
        <f t="shared" si="244"/>
        <v>0</v>
      </c>
      <c r="BM648" s="1">
        <f t="shared" si="244"/>
        <v>0</v>
      </c>
      <c r="BN648" s="1">
        <f t="shared" si="244"/>
        <v>0</v>
      </c>
      <c r="BO648" s="1">
        <f t="shared" si="244"/>
        <v>0</v>
      </c>
      <c r="BP648" s="1">
        <f t="shared" si="244"/>
        <v>0</v>
      </c>
      <c r="BQ648" s="1">
        <f t="shared" si="244"/>
        <v>0</v>
      </c>
      <c r="BR648" s="1">
        <f t="shared" si="244"/>
        <v>0</v>
      </c>
      <c r="BS648" s="1">
        <f t="shared" si="244"/>
        <v>0</v>
      </c>
      <c r="BT648" s="1">
        <f t="shared" si="244"/>
        <v>0</v>
      </c>
      <c r="BU648" s="1">
        <f t="shared" si="244"/>
        <v>0</v>
      </c>
      <c r="BV648" s="1">
        <f t="shared" si="244"/>
        <v>0</v>
      </c>
      <c r="BW648" s="1">
        <f t="shared" si="244"/>
        <v>0</v>
      </c>
      <c r="BX648" s="1">
        <f t="shared" si="244"/>
        <v>0</v>
      </c>
      <c r="BY648" s="1">
        <f t="shared" si="244"/>
        <v>0</v>
      </c>
      <c r="BZ648" s="1">
        <f t="shared" si="244"/>
        <v>0</v>
      </c>
      <c r="CA648" s="1">
        <f t="shared" si="244"/>
        <v>0</v>
      </c>
      <c r="CB648" s="1">
        <f t="shared" si="244"/>
        <v>0</v>
      </c>
      <c r="CC648" s="1">
        <f t="shared" si="244"/>
        <v>0</v>
      </c>
      <c r="CD648" s="29">
        <f t="shared" si="244"/>
        <v>1313015.99</v>
      </c>
      <c r="CE648" s="29">
        <f t="shared" si="244"/>
        <v>784852.2</v>
      </c>
      <c r="CF648" s="1">
        <f t="shared" si="244"/>
        <v>0</v>
      </c>
      <c r="CG648" s="1">
        <f t="shared" si="244"/>
        <v>0</v>
      </c>
      <c r="CH648" s="1">
        <f t="shared" si="244"/>
        <v>0</v>
      </c>
      <c r="CI648" s="1">
        <f t="shared" si="244"/>
        <v>0</v>
      </c>
      <c r="CJ648" s="1">
        <f t="shared" si="244"/>
        <v>0</v>
      </c>
      <c r="CK648" s="1">
        <f t="shared" si="244"/>
        <v>0</v>
      </c>
      <c r="CL648" s="1">
        <f t="shared" si="244"/>
        <v>0</v>
      </c>
      <c r="CM648" s="1">
        <f t="shared" si="244"/>
        <v>0</v>
      </c>
      <c r="CN648" s="1">
        <f t="shared" si="244"/>
        <v>0</v>
      </c>
      <c r="CO648" s="1">
        <f t="shared" si="244"/>
        <v>0</v>
      </c>
      <c r="CP648" s="1">
        <f t="shared" si="244"/>
        <v>0</v>
      </c>
      <c r="CQ648" s="1">
        <f t="shared" si="244"/>
        <v>0</v>
      </c>
      <c r="CR648" s="1">
        <f t="shared" si="244"/>
        <v>0</v>
      </c>
      <c r="CS648" s="1">
        <f t="shared" si="244"/>
        <v>0</v>
      </c>
      <c r="CT648" s="1" t="s">
        <v>472</v>
      </c>
      <c r="CU648" s="29">
        <f t="shared" ref="CU648:DB648" si="245">SUM(CU649:CU655)</f>
        <v>2097868.19</v>
      </c>
      <c r="CV648" s="29">
        <f t="shared" si="245"/>
        <v>0</v>
      </c>
      <c r="CW648" s="29">
        <f t="shared" si="245"/>
        <v>195047.95</v>
      </c>
      <c r="CX648" s="29">
        <f t="shared" si="245"/>
        <v>558984.03</v>
      </c>
      <c r="CY648" s="29">
        <f t="shared" si="245"/>
        <v>558984.01</v>
      </c>
      <c r="CZ648" s="29">
        <f t="shared" si="245"/>
        <v>0</v>
      </c>
      <c r="DA648" s="29">
        <f t="shared" si="245"/>
        <v>0</v>
      </c>
      <c r="DB648" s="29">
        <f t="shared" si="245"/>
        <v>2097868.19</v>
      </c>
      <c r="DE648" s="22" t="s">
        <v>126</v>
      </c>
      <c r="DK648" s="1">
        <f t="shared" ref="DK648:EE648" si="246">SUM(DK649:DK655)</f>
        <v>0</v>
      </c>
      <c r="DL648" s="1">
        <f t="shared" si="246"/>
        <v>0</v>
      </c>
      <c r="DM648" s="1">
        <f t="shared" si="246"/>
        <v>0</v>
      </c>
      <c r="DN648" s="1">
        <f t="shared" si="246"/>
        <v>0</v>
      </c>
      <c r="DO648" s="1">
        <f t="shared" si="246"/>
        <v>0</v>
      </c>
      <c r="DP648" s="1">
        <f t="shared" si="246"/>
        <v>0</v>
      </c>
      <c r="DQ648" s="1">
        <f t="shared" si="246"/>
        <v>0</v>
      </c>
      <c r="DR648" s="1">
        <f t="shared" si="246"/>
        <v>0</v>
      </c>
      <c r="DS648" s="1">
        <f t="shared" si="246"/>
        <v>0</v>
      </c>
      <c r="DT648" s="1">
        <f t="shared" si="246"/>
        <v>0</v>
      </c>
      <c r="DU648" s="1">
        <f t="shared" si="246"/>
        <v>0</v>
      </c>
      <c r="DV648" s="1">
        <f t="shared" si="246"/>
        <v>0</v>
      </c>
      <c r="DW648" s="1">
        <f t="shared" si="246"/>
        <v>0</v>
      </c>
      <c r="DX648" s="1">
        <f t="shared" si="246"/>
        <v>0</v>
      </c>
      <c r="DY648" s="1">
        <f t="shared" si="246"/>
        <v>0</v>
      </c>
      <c r="DZ648" s="1">
        <f t="shared" si="246"/>
        <v>0</v>
      </c>
      <c r="EA648" s="1">
        <f t="shared" si="246"/>
        <v>0</v>
      </c>
      <c r="EB648" s="1">
        <f t="shared" si="246"/>
        <v>0</v>
      </c>
      <c r="EC648" s="1">
        <f t="shared" si="246"/>
        <v>0</v>
      </c>
      <c r="ED648" s="1">
        <f t="shared" si="246"/>
        <v>0</v>
      </c>
      <c r="EE648" s="1">
        <f t="shared" si="246"/>
        <v>0</v>
      </c>
    </row>
    <row r="649" ht="14" hidden="1" customHeight="1" spans="1:114">
      <c r="A649" s="1" t="s">
        <v>2642</v>
      </c>
      <c r="B649" s="1" t="s">
        <v>2639</v>
      </c>
      <c r="C649" s="1" t="s">
        <v>2640</v>
      </c>
      <c r="D649" s="1" t="s">
        <v>126</v>
      </c>
      <c r="E649" s="1" t="s">
        <v>149</v>
      </c>
      <c r="F649" s="1" t="s">
        <v>277</v>
      </c>
      <c r="G649" s="1" t="s">
        <v>157</v>
      </c>
      <c r="H649" s="1" t="s">
        <v>2643</v>
      </c>
      <c r="I649" s="1">
        <v>0</v>
      </c>
      <c r="J649" s="1">
        <v>0</v>
      </c>
      <c r="K649" s="1">
        <f t="shared" si="239"/>
        <v>0</v>
      </c>
      <c r="L649" s="7">
        <f t="shared" si="240"/>
        <v>431752</v>
      </c>
      <c r="M649" s="1">
        <f t="shared" si="241"/>
        <v>0</v>
      </c>
      <c r="N649" s="13">
        <f t="shared" si="242"/>
        <v>0.431752</v>
      </c>
      <c r="P649" s="1">
        <f t="shared" si="243"/>
        <v>0</v>
      </c>
      <c r="Q649" s="1">
        <v>1.428</v>
      </c>
      <c r="S649" s="1" t="s">
        <v>130</v>
      </c>
      <c r="T649" s="1" t="str">
        <f>VLOOKUP($A649,'[1]Sheet 1'!$A:$AN,T$1,0)</f>
        <v>No</v>
      </c>
      <c r="U649" s="1" t="s">
        <v>466</v>
      </c>
      <c r="V649" s="1" t="s">
        <v>132</v>
      </c>
      <c r="W649" s="1" t="s">
        <v>171</v>
      </c>
      <c r="X649" s="1" t="s">
        <v>537</v>
      </c>
      <c r="Y649" s="1" t="str">
        <f>VLOOKUP($A649,'[1]Sheet 1'!$A:$AN,Y$1,0)</f>
        <v>Proposed Plan</v>
      </c>
      <c r="Z649" s="1" t="str">
        <f>VLOOKUP($A649,'[1]Sheet 1'!$A:$AN,Z$1,0)</f>
        <v>Dr. Agent</v>
      </c>
      <c r="AA649" s="1" t="s">
        <v>466</v>
      </c>
      <c r="AB649" s="1" t="s">
        <v>529</v>
      </c>
      <c r="AC649" s="1" t="s">
        <v>588</v>
      </c>
      <c r="AD649" s="1" t="str">
        <f>VLOOKUP($A649,'[1]Sheet 1'!$A:$AN,AD$1,0)</f>
        <v>2020 Ongoing</v>
      </c>
      <c r="AE649" s="1">
        <f>VLOOKUP($A649,'[1]Sheet 1'!$A:$AN,AE$1,0)</f>
        <v>0</v>
      </c>
      <c r="AF649" s="1" t="s">
        <v>610</v>
      </c>
      <c r="AG649" s="1" t="e">
        <f>VLOOKUP($A649,'[1]Sheet 1'!$A:$AN,AG$1,0)</f>
        <v>#N/A</v>
      </c>
      <c r="AH649" s="1" t="e">
        <f>VLOOKUP($A649,'[1]Sheet 1'!$A:$AN,AH$1,0)</f>
        <v>#N/A</v>
      </c>
      <c r="AI649" s="1" t="e">
        <f>VLOOKUP($A649,'[1]Sheet 1'!$A:$AN,AI$1,0)</f>
        <v>#N/A</v>
      </c>
      <c r="AJ649" s="1" t="e">
        <f>VLOOKUP($A649,'[1]Sheet 1'!$A:$AN,AJ$1,0)</f>
        <v>#N/A</v>
      </c>
      <c r="AK649" s="1" t="e">
        <f>VLOOKUP($A649,'[1]Sheet 1'!$A:$AN,AK$1,0)</f>
        <v>#REF!</v>
      </c>
      <c r="AL649" s="1" t="e">
        <f>VLOOKUP($A649,'[1]Sheet 1'!$A:$AN,AL$1,0)</f>
        <v>#REF!</v>
      </c>
      <c r="AM649" s="1" t="e">
        <f>VLOOKUP($A649,'[1]Sheet 1'!$A:$AN,AM$1,0)</f>
        <v>#REF!</v>
      </c>
      <c r="AN649" s="1" t="e">
        <f>VLOOKUP($A649,'[1]Sheet 1'!$A:$AN,AN$1,0)</f>
        <v>#REF!</v>
      </c>
      <c r="AO649" s="22" t="s">
        <v>2644</v>
      </c>
      <c r="AW649" s="1" t="s">
        <v>141</v>
      </c>
      <c r="AZ649" s="22" t="s">
        <v>2643</v>
      </c>
      <c r="BA649" s="1" t="s">
        <v>2645</v>
      </c>
      <c r="BB649" s="1" t="s">
        <v>232</v>
      </c>
      <c r="BC649" s="1" t="s">
        <v>537</v>
      </c>
      <c r="BD649" s="1" t="s">
        <v>466</v>
      </c>
      <c r="BE649" s="22" t="s">
        <v>2646</v>
      </c>
      <c r="BF649" s="1" t="s">
        <v>258</v>
      </c>
      <c r="BG649" s="1" t="s">
        <v>152</v>
      </c>
      <c r="BH649" s="1" t="s">
        <v>152</v>
      </c>
      <c r="BI649" s="23">
        <v>44256</v>
      </c>
      <c r="BJ649" s="23">
        <v>44711</v>
      </c>
      <c r="CD649" s="29">
        <v>274197</v>
      </c>
      <c r="CE649" s="29">
        <v>157555</v>
      </c>
      <c r="CU649" s="29">
        <v>431752</v>
      </c>
      <c r="CW649" s="29">
        <v>39171</v>
      </c>
      <c r="CX649" s="29">
        <v>117513</v>
      </c>
      <c r="CY649" s="29">
        <v>117513</v>
      </c>
      <c r="DB649" s="29">
        <v>431752</v>
      </c>
      <c r="DF649" s="22" t="s">
        <v>2647</v>
      </c>
      <c r="DJ649" s="22" t="s">
        <v>2647</v>
      </c>
    </row>
    <row r="650" ht="14" hidden="1" customHeight="1" spans="1:114">
      <c r="A650" s="1" t="s">
        <v>2648</v>
      </c>
      <c r="B650" s="1" t="s">
        <v>2639</v>
      </c>
      <c r="C650" s="1" t="s">
        <v>2640</v>
      </c>
      <c r="D650" s="1" t="s">
        <v>126</v>
      </c>
      <c r="E650" s="1" t="s">
        <v>149</v>
      </c>
      <c r="F650" s="1" t="s">
        <v>277</v>
      </c>
      <c r="G650" s="1" t="s">
        <v>157</v>
      </c>
      <c r="H650" s="1" t="s">
        <v>2649</v>
      </c>
      <c r="K650" s="1">
        <f t="shared" si="239"/>
        <v>0</v>
      </c>
      <c r="L650" s="7">
        <f t="shared" si="240"/>
        <v>319666.66</v>
      </c>
      <c r="M650" s="1">
        <f t="shared" si="241"/>
        <v>0</v>
      </c>
      <c r="N650" s="13">
        <f t="shared" si="242"/>
        <v>0.31966666</v>
      </c>
      <c r="P650" s="1">
        <f t="shared" si="243"/>
        <v>0</v>
      </c>
      <c r="Q650" s="1">
        <v>1.66</v>
      </c>
      <c r="S650" s="1" t="s">
        <v>130</v>
      </c>
      <c r="T650" s="1" t="str">
        <f>VLOOKUP($A650,'[1]Sheet 1'!$A:$AN,T$1,0)</f>
        <v>No</v>
      </c>
      <c r="U650" s="1" t="s">
        <v>466</v>
      </c>
      <c r="V650" s="1" t="s">
        <v>132</v>
      </c>
      <c r="W650" s="1" t="s">
        <v>569</v>
      </c>
      <c r="X650" s="1" t="s">
        <v>537</v>
      </c>
      <c r="Y650" s="1" t="str">
        <f>VLOOKUP($A650,'[1]Sheet 1'!$A:$AN,Y$1,0)</f>
        <v>Proposed Plan</v>
      </c>
      <c r="Z650" s="1" t="str">
        <f>VLOOKUP($A650,'[1]Sheet 1'!$A:$AN,Z$1,0)</f>
        <v>DYNAMO v3.0</v>
      </c>
      <c r="AA650" s="1" t="s">
        <v>466</v>
      </c>
      <c r="AB650" s="1" t="s">
        <v>529</v>
      </c>
      <c r="AC650" s="1" t="s">
        <v>588</v>
      </c>
      <c r="AD650" s="1" t="str">
        <f>VLOOKUP($A650,'[1]Sheet 1'!$A:$AN,AD$1,0)</f>
        <v>2020 Ongoing</v>
      </c>
      <c r="AE650" s="1">
        <f>VLOOKUP($A650,'[1]Sheet 1'!$A:$AN,AE$1,0)</f>
        <v>0</v>
      </c>
      <c r="AF650" s="1" t="s">
        <v>137</v>
      </c>
      <c r="AG650" s="1">
        <f>VLOOKUP($A650,'[1]Sheet 1'!$A:$AN,AG$1,0)</f>
        <v>0</v>
      </c>
      <c r="AH650" s="1">
        <f>VLOOKUP($A650,'[1]Sheet 1'!$A:$AN,AH$1,0)</f>
        <v>0</v>
      </c>
      <c r="AI650" s="1">
        <f>VLOOKUP($A650,'[1]Sheet 1'!$A:$AN,AI$1,0)</f>
        <v>0</v>
      </c>
      <c r="AJ650" s="1">
        <f>VLOOKUP($A650,'[1]Sheet 1'!$A:$AN,AJ$1,0)</f>
        <v>0</v>
      </c>
      <c r="AK650" s="1" t="e">
        <f>VLOOKUP($A650,'[1]Sheet 1'!$A:$AN,AK$1,0)</f>
        <v>#REF!</v>
      </c>
      <c r="AL650" s="1" t="e">
        <f>VLOOKUP($A650,'[1]Sheet 1'!$A:$AN,AL$1,0)</f>
        <v>#REF!</v>
      </c>
      <c r="AM650" s="1" t="e">
        <f>VLOOKUP($A650,'[1]Sheet 1'!$A:$AN,AM$1,0)</f>
        <v>#REF!</v>
      </c>
      <c r="AN650" s="1" t="e">
        <f>VLOOKUP($A650,'[1]Sheet 1'!$A:$AN,AN$1,0)</f>
        <v>#REF!</v>
      </c>
      <c r="AO650" s="22" t="s">
        <v>2650</v>
      </c>
      <c r="AW650" s="1" t="s">
        <v>141</v>
      </c>
      <c r="AZ650" s="22" t="s">
        <v>2649</v>
      </c>
      <c r="BA650" s="1" t="s">
        <v>2651</v>
      </c>
      <c r="BB650" s="1" t="s">
        <v>166</v>
      </c>
      <c r="BC650" s="1" t="s">
        <v>537</v>
      </c>
      <c r="BD650" s="1" t="s">
        <v>466</v>
      </c>
      <c r="BF650" s="1" t="s">
        <v>258</v>
      </c>
      <c r="BG650" s="1" t="s">
        <v>152</v>
      </c>
      <c r="BH650" s="1" t="s">
        <v>152</v>
      </c>
      <c r="BI650" s="23">
        <v>44197</v>
      </c>
      <c r="BJ650" s="23">
        <v>44561</v>
      </c>
      <c r="CD650" s="29">
        <v>193666.66</v>
      </c>
      <c r="CE650" s="29">
        <v>126000</v>
      </c>
      <c r="CU650" s="29">
        <v>319666.66</v>
      </c>
      <c r="CW650" s="29">
        <v>27666.67</v>
      </c>
      <c r="CX650" s="29">
        <v>83000.01</v>
      </c>
      <c r="CY650" s="29">
        <v>82999.98</v>
      </c>
      <c r="DB650" s="29">
        <v>319666.66</v>
      </c>
      <c r="DF650" s="22" t="s">
        <v>126</v>
      </c>
      <c r="DJ650" s="22" t="s">
        <v>126</v>
      </c>
    </row>
    <row r="651" ht="14" hidden="1" customHeight="1" spans="1:114">
      <c r="A651" s="1" t="s">
        <v>2652</v>
      </c>
      <c r="B651" s="1" t="s">
        <v>2639</v>
      </c>
      <c r="C651" s="1" t="s">
        <v>2640</v>
      </c>
      <c r="D651" s="1" t="s">
        <v>126</v>
      </c>
      <c r="E651" s="1" t="s">
        <v>149</v>
      </c>
      <c r="F651" s="1" t="s">
        <v>277</v>
      </c>
      <c r="G651" s="1" t="s">
        <v>157</v>
      </c>
      <c r="H651" s="1" t="s">
        <v>2653</v>
      </c>
      <c r="K651" s="1">
        <f t="shared" si="239"/>
        <v>0</v>
      </c>
      <c r="L651" s="7">
        <f t="shared" si="240"/>
        <v>212073.16</v>
      </c>
      <c r="M651" s="1">
        <f t="shared" si="241"/>
        <v>0</v>
      </c>
      <c r="N651" s="13">
        <f t="shared" si="242"/>
        <v>0.21207316</v>
      </c>
      <c r="P651" s="1">
        <f t="shared" si="243"/>
        <v>0</v>
      </c>
      <c r="Q651" s="1">
        <v>1.372</v>
      </c>
      <c r="S651" s="1" t="s">
        <v>130</v>
      </c>
      <c r="T651" s="1" t="str">
        <f>VLOOKUP($A651,'[1]Sheet 1'!$A:$AN,T$1,0)</f>
        <v>No</v>
      </c>
      <c r="U651" s="1" t="s">
        <v>466</v>
      </c>
      <c r="V651" s="1" t="s">
        <v>132</v>
      </c>
      <c r="W651" s="1" t="s">
        <v>569</v>
      </c>
      <c r="X651" s="1" t="s">
        <v>537</v>
      </c>
      <c r="Y651" s="1" t="str">
        <f>VLOOKUP($A651,'[1]Sheet 1'!$A:$AN,Y$1,0)</f>
        <v>Proposed Plan</v>
      </c>
      <c r="Z651" s="1" t="str">
        <f>VLOOKUP($A651,'[1]Sheet 1'!$A:$AN,Z$1,0)</f>
        <v>GDD Metrics</v>
      </c>
      <c r="AA651" s="1" t="s">
        <v>466</v>
      </c>
      <c r="AB651" s="1" t="s">
        <v>529</v>
      </c>
      <c r="AC651" s="1" t="s">
        <v>588</v>
      </c>
      <c r="AD651" s="1" t="str">
        <f>VLOOKUP($A651,'[1]Sheet 1'!$A:$AN,AD$1,0)</f>
        <v>2020 Ongoing</v>
      </c>
      <c r="AE651" s="1">
        <f>VLOOKUP($A651,'[1]Sheet 1'!$A:$AN,AE$1,0)</f>
        <v>0</v>
      </c>
      <c r="AF651" s="1" t="s">
        <v>137</v>
      </c>
      <c r="AG651" s="1">
        <f>VLOOKUP($A651,'[1]Sheet 1'!$A:$AN,AG$1,0)</f>
        <v>0</v>
      </c>
      <c r="AH651" s="1">
        <f>VLOOKUP($A651,'[1]Sheet 1'!$A:$AN,AH$1,0)</f>
        <v>0</v>
      </c>
      <c r="AI651" s="1">
        <f>VLOOKUP($A651,'[1]Sheet 1'!$A:$AN,AI$1,0)</f>
        <v>0</v>
      </c>
      <c r="AJ651" s="1">
        <f>VLOOKUP($A651,'[1]Sheet 1'!$A:$AN,AJ$1,0)</f>
        <v>0</v>
      </c>
      <c r="AK651" s="1" t="e">
        <f>VLOOKUP($A651,'[1]Sheet 1'!$A:$AN,AK$1,0)</f>
        <v>#REF!</v>
      </c>
      <c r="AL651" s="1" t="e">
        <f>VLOOKUP($A651,'[1]Sheet 1'!$A:$AN,AL$1,0)</f>
        <v>#REF!</v>
      </c>
      <c r="AM651" s="1" t="e">
        <f>VLOOKUP($A651,'[1]Sheet 1'!$A:$AN,AM$1,0)</f>
        <v>#REF!</v>
      </c>
      <c r="AN651" s="1" t="e">
        <f>VLOOKUP($A651,'[1]Sheet 1'!$A:$AN,AN$1,0)</f>
        <v>#REF!</v>
      </c>
      <c r="AO651" s="22" t="s">
        <v>2654</v>
      </c>
      <c r="AW651" s="1" t="s">
        <v>141</v>
      </c>
      <c r="AZ651" s="22" t="s">
        <v>2653</v>
      </c>
      <c r="BA651" s="1" t="s">
        <v>2655</v>
      </c>
      <c r="BB651" s="1" t="s">
        <v>232</v>
      </c>
      <c r="BC651" s="1" t="s">
        <v>537</v>
      </c>
      <c r="BF651" s="1" t="s">
        <v>258</v>
      </c>
      <c r="BG651" s="1" t="s">
        <v>152</v>
      </c>
      <c r="BH651" s="1" t="s">
        <v>152</v>
      </c>
      <c r="BI651" s="23">
        <v>44197</v>
      </c>
      <c r="BJ651" s="23">
        <v>44561</v>
      </c>
      <c r="CD651" s="29">
        <v>130799.16</v>
      </c>
      <c r="CE651" s="29">
        <v>81274</v>
      </c>
      <c r="CU651" s="29">
        <v>212073.16</v>
      </c>
      <c r="CW651" s="29">
        <v>26159.83</v>
      </c>
      <c r="CX651" s="29">
        <v>52319.67</v>
      </c>
      <c r="CY651" s="29">
        <v>52319.66</v>
      </c>
      <c r="DB651" s="29">
        <v>212073.16</v>
      </c>
      <c r="DF651" s="22" t="s">
        <v>2656</v>
      </c>
      <c r="DJ651" s="22" t="s">
        <v>2656</v>
      </c>
    </row>
    <row r="652" ht="14" hidden="1" customHeight="1" spans="1:114">
      <c r="A652" s="1" t="s">
        <v>2657</v>
      </c>
      <c r="B652" s="1" t="s">
        <v>2639</v>
      </c>
      <c r="C652" s="1" t="s">
        <v>2640</v>
      </c>
      <c r="D652" s="1" t="s">
        <v>126</v>
      </c>
      <c r="E652" s="1" t="s">
        <v>149</v>
      </c>
      <c r="F652" s="1" t="s">
        <v>277</v>
      </c>
      <c r="G652" s="1" t="s">
        <v>309</v>
      </c>
      <c r="H652" s="1" t="s">
        <v>2658</v>
      </c>
      <c r="K652" s="1">
        <f t="shared" si="239"/>
        <v>0</v>
      </c>
      <c r="L652" s="7">
        <f t="shared" si="240"/>
        <v>391000</v>
      </c>
      <c r="M652" s="1">
        <f t="shared" si="241"/>
        <v>0</v>
      </c>
      <c r="N652" s="13">
        <f t="shared" si="242"/>
        <v>0.391</v>
      </c>
      <c r="P652" s="1">
        <f t="shared" si="243"/>
        <v>0</v>
      </c>
      <c r="Q652" s="1">
        <v>1.675</v>
      </c>
      <c r="S652" s="1" t="s">
        <v>130</v>
      </c>
      <c r="T652" s="1" t="str">
        <f>VLOOKUP($A652,'[1]Sheet 1'!$A:$AN,T$1,0)</f>
        <v>No</v>
      </c>
      <c r="U652" s="1" t="s">
        <v>466</v>
      </c>
      <c r="V652" s="1" t="s">
        <v>132</v>
      </c>
      <c r="W652" s="1" t="s">
        <v>569</v>
      </c>
      <c r="X652" s="1" t="s">
        <v>537</v>
      </c>
      <c r="Y652" s="1" t="str">
        <f>VLOOKUP($A652,'[1]Sheet 1'!$A:$AN,Y$1,0)</f>
        <v>Proposed Plan</v>
      </c>
      <c r="Z652" s="1" t="str">
        <f>VLOOKUP($A652,'[1]Sheet 1'!$A:$AN,Z$1,0)</f>
        <v>Jarvis for CMO&amp;PS </v>
      </c>
      <c r="AA652" s="1" t="s">
        <v>466</v>
      </c>
      <c r="AB652" s="1" t="s">
        <v>529</v>
      </c>
      <c r="AC652" s="1" t="s">
        <v>588</v>
      </c>
      <c r="AD652" s="1" t="str">
        <f>VLOOKUP($A652,'[1]Sheet 1'!$A:$AN,AD$1,0)</f>
        <v>2020 Ongoing</v>
      </c>
      <c r="AE652" s="1">
        <f>VLOOKUP($A652,'[1]Sheet 1'!$A:$AN,AE$1,0)</f>
        <v>0</v>
      </c>
      <c r="AF652" s="1" t="s">
        <v>137</v>
      </c>
      <c r="AG652" s="1">
        <f>VLOOKUP($A652,'[1]Sheet 1'!$A:$AN,AG$1,0)</f>
        <v>0</v>
      </c>
      <c r="AH652" s="1">
        <f>VLOOKUP($A652,'[1]Sheet 1'!$A:$AN,AH$1,0)</f>
        <v>0</v>
      </c>
      <c r="AI652" s="1">
        <f>VLOOKUP($A652,'[1]Sheet 1'!$A:$AN,AI$1,0)</f>
        <v>0</v>
      </c>
      <c r="AJ652" s="1">
        <f>VLOOKUP($A652,'[1]Sheet 1'!$A:$AN,AJ$1,0)</f>
        <v>0</v>
      </c>
      <c r="AK652" s="1" t="e">
        <f>VLOOKUP($A652,'[1]Sheet 1'!$A:$AN,AK$1,0)</f>
        <v>#REF!</v>
      </c>
      <c r="AL652" s="1" t="e">
        <f>VLOOKUP($A652,'[1]Sheet 1'!$A:$AN,AL$1,0)</f>
        <v>#REF!</v>
      </c>
      <c r="AM652" s="1" t="e">
        <f>VLOOKUP($A652,'[1]Sheet 1'!$A:$AN,AM$1,0)</f>
        <v>#REF!</v>
      </c>
      <c r="AN652" s="1" t="e">
        <f>VLOOKUP($A652,'[1]Sheet 1'!$A:$AN,AN$1,0)</f>
        <v>#REF!</v>
      </c>
      <c r="AO652" s="22" t="s">
        <v>2659</v>
      </c>
      <c r="AW652" s="1" t="s">
        <v>141</v>
      </c>
      <c r="AZ652" s="22" t="s">
        <v>2658</v>
      </c>
      <c r="BA652" s="1" t="s">
        <v>2660</v>
      </c>
      <c r="BB652" s="1" t="s">
        <v>232</v>
      </c>
      <c r="BC652" s="1" t="s">
        <v>537</v>
      </c>
      <c r="BD652" s="1" t="s">
        <v>466</v>
      </c>
      <c r="BF652" s="1" t="s">
        <v>258</v>
      </c>
      <c r="BG652" s="1" t="s">
        <v>152</v>
      </c>
      <c r="BH652" s="1" t="s">
        <v>152</v>
      </c>
      <c r="BI652" s="23">
        <v>44197</v>
      </c>
      <c r="BJ652" s="23">
        <v>44561</v>
      </c>
      <c r="CD652" s="29">
        <v>238000</v>
      </c>
      <c r="CE652" s="29">
        <v>153000</v>
      </c>
      <c r="CU652" s="29">
        <v>391000</v>
      </c>
      <c r="CW652" s="29">
        <v>34000</v>
      </c>
      <c r="CX652" s="29">
        <v>102000</v>
      </c>
      <c r="CY652" s="29">
        <v>102000</v>
      </c>
      <c r="DB652" s="29">
        <v>391000</v>
      </c>
      <c r="DF652" s="22" t="s">
        <v>721</v>
      </c>
      <c r="DJ652" s="22" t="s">
        <v>721</v>
      </c>
    </row>
    <row r="653" ht="14" hidden="1" customHeight="1" spans="1:114">
      <c r="A653" s="1" t="s">
        <v>2661</v>
      </c>
      <c r="B653" s="1" t="s">
        <v>2639</v>
      </c>
      <c r="C653" s="1" t="s">
        <v>2640</v>
      </c>
      <c r="D653" s="1" t="s">
        <v>126</v>
      </c>
      <c r="E653" s="1" t="s">
        <v>149</v>
      </c>
      <c r="F653" s="1" t="s">
        <v>277</v>
      </c>
      <c r="G653" s="1" t="s">
        <v>129</v>
      </c>
      <c r="H653" s="1" t="s">
        <v>2662</v>
      </c>
      <c r="K653" s="1">
        <f t="shared" si="239"/>
        <v>0</v>
      </c>
      <c r="L653" s="7">
        <f t="shared" si="240"/>
        <v>324903.61</v>
      </c>
      <c r="M653" s="1">
        <f t="shared" si="241"/>
        <v>0</v>
      </c>
      <c r="N653" s="13">
        <f t="shared" si="242"/>
        <v>0.32490361</v>
      </c>
      <c r="P653" s="1">
        <f t="shared" si="243"/>
        <v>0</v>
      </c>
      <c r="Q653" s="1">
        <v>2.016</v>
      </c>
      <c r="S653" s="1" t="s">
        <v>130</v>
      </c>
      <c r="T653" s="1" t="str">
        <f>VLOOKUP($A653,'[1]Sheet 1'!$A:$AN,T$1,0)</f>
        <v>No</v>
      </c>
      <c r="U653" s="1" t="s">
        <v>466</v>
      </c>
      <c r="V653" s="1" t="s">
        <v>132</v>
      </c>
      <c r="W653" s="1" t="s">
        <v>569</v>
      </c>
      <c r="X653" s="1" t="s">
        <v>537</v>
      </c>
      <c r="Y653" s="1" t="str">
        <f>VLOOKUP($A653,'[1]Sheet 1'!$A:$AN,Y$1,0)</f>
        <v>Proposed Plan</v>
      </c>
      <c r="Z653" s="1" t="str">
        <f>VLOOKUP($A653,'[1]Sheet 1'!$A:$AN,Z$1,0)</f>
        <v>Resource Cockpit 3.0 (Nerve Live Wave 6)</v>
      </c>
      <c r="AA653" s="1" t="s">
        <v>466</v>
      </c>
      <c r="AB653" s="1" t="s">
        <v>529</v>
      </c>
      <c r="AC653" s="1" t="s">
        <v>588</v>
      </c>
      <c r="AD653" s="1" t="str">
        <f>VLOOKUP($A653,'[1]Sheet 1'!$A:$AN,AD$1,0)</f>
        <v>2020 Ongoing</v>
      </c>
      <c r="AE653" s="1">
        <f>VLOOKUP($A653,'[1]Sheet 1'!$A:$AN,AE$1,0)</f>
        <v>0</v>
      </c>
      <c r="AF653" s="1" t="s">
        <v>137</v>
      </c>
      <c r="AG653" s="1">
        <f>VLOOKUP($A653,'[1]Sheet 1'!$A:$AN,AG$1,0)</f>
        <v>0</v>
      </c>
      <c r="AH653" s="1">
        <f>VLOOKUP($A653,'[1]Sheet 1'!$A:$AN,AH$1,0)</f>
        <v>0</v>
      </c>
      <c r="AI653" s="1">
        <f>VLOOKUP($A653,'[1]Sheet 1'!$A:$AN,AI$1,0)</f>
        <v>0</v>
      </c>
      <c r="AJ653" s="1">
        <f>VLOOKUP($A653,'[1]Sheet 1'!$A:$AN,AJ$1,0)</f>
        <v>0</v>
      </c>
      <c r="AK653" s="1" t="e">
        <f>VLOOKUP($A653,'[1]Sheet 1'!$A:$AN,AK$1,0)</f>
        <v>#REF!</v>
      </c>
      <c r="AL653" s="1" t="e">
        <f>VLOOKUP($A653,'[1]Sheet 1'!$A:$AN,AL$1,0)</f>
        <v>#REF!</v>
      </c>
      <c r="AM653" s="1" t="e">
        <f>VLOOKUP($A653,'[1]Sheet 1'!$A:$AN,AM$1,0)</f>
        <v>#REF!</v>
      </c>
      <c r="AN653" s="1" t="e">
        <f>VLOOKUP($A653,'[1]Sheet 1'!$A:$AN,AN$1,0)</f>
        <v>#REF!</v>
      </c>
      <c r="AO653" s="22" t="s">
        <v>2663</v>
      </c>
      <c r="AW653" s="1" t="s">
        <v>141</v>
      </c>
      <c r="AZ653" s="22" t="s">
        <v>2662</v>
      </c>
      <c r="BA653" s="1" t="s">
        <v>2664</v>
      </c>
      <c r="BB653" s="1" t="s">
        <v>151</v>
      </c>
      <c r="BD653" s="1" t="s">
        <v>466</v>
      </c>
      <c r="BF653" s="1" t="s">
        <v>258</v>
      </c>
      <c r="BG653" s="1" t="s">
        <v>152</v>
      </c>
      <c r="BH653" s="1" t="s">
        <v>152</v>
      </c>
      <c r="BI653" s="23">
        <v>44197</v>
      </c>
      <c r="BJ653" s="23">
        <v>44561</v>
      </c>
      <c r="CD653" s="29">
        <v>208229.21</v>
      </c>
      <c r="CE653" s="29">
        <v>116674.4</v>
      </c>
      <c r="CU653" s="29">
        <v>324903.61</v>
      </c>
      <c r="CW653" s="29">
        <v>29747.03</v>
      </c>
      <c r="CX653" s="29">
        <v>89241.09</v>
      </c>
      <c r="CY653" s="29">
        <v>89241.09</v>
      </c>
      <c r="DB653" s="29">
        <v>324903.61</v>
      </c>
      <c r="DF653" s="22" t="s">
        <v>2665</v>
      </c>
      <c r="DJ653" s="22" t="s">
        <v>2665</v>
      </c>
    </row>
    <row r="654" ht="14" hidden="1" customHeight="1" spans="1:114">
      <c r="A654" s="1" t="s">
        <v>2666</v>
      </c>
      <c r="B654" s="1" t="s">
        <v>2639</v>
      </c>
      <c r="C654" s="1" t="s">
        <v>2640</v>
      </c>
      <c r="D654" s="1" t="s">
        <v>126</v>
      </c>
      <c r="E654" s="1" t="s">
        <v>149</v>
      </c>
      <c r="F654" s="1" t="s">
        <v>277</v>
      </c>
      <c r="G654" s="1" t="s">
        <v>157</v>
      </c>
      <c r="H654" s="1" t="s">
        <v>2667</v>
      </c>
      <c r="K654" s="1">
        <f t="shared" si="239"/>
        <v>0</v>
      </c>
      <c r="L654" s="7">
        <f t="shared" si="240"/>
        <v>60555.56</v>
      </c>
      <c r="M654" s="1">
        <f t="shared" si="241"/>
        <v>0</v>
      </c>
      <c r="N654" s="13">
        <f t="shared" si="242"/>
        <v>0.06055556</v>
      </c>
      <c r="P654" s="1">
        <f t="shared" si="243"/>
        <v>0</v>
      </c>
      <c r="Q654" s="1">
        <v>1.635</v>
      </c>
      <c r="S654" s="1" t="s">
        <v>130</v>
      </c>
      <c r="T654" s="1" t="str">
        <f>VLOOKUP($A654,'[1]Sheet 1'!$A:$AN,T$1,0)</f>
        <v>No</v>
      </c>
      <c r="U654" s="1" t="s">
        <v>466</v>
      </c>
      <c r="V654" s="1" t="s">
        <v>132</v>
      </c>
      <c r="W654" s="1" t="s">
        <v>569</v>
      </c>
      <c r="X654" s="1" t="s">
        <v>537</v>
      </c>
      <c r="Y654" s="1" t="str">
        <f>VLOOKUP($A654,'[1]Sheet 1'!$A:$AN,Y$1,0)</f>
        <v>Proposed Plan</v>
      </c>
      <c r="Z654" s="1" t="str">
        <f>VLOOKUP($A654,'[1]Sheet 1'!$A:$AN,Z$1,0)</f>
        <v>Resource Planner (RP)</v>
      </c>
      <c r="AA654" s="1" t="s">
        <v>466</v>
      </c>
      <c r="AB654" s="1" t="s">
        <v>529</v>
      </c>
      <c r="AC654" s="1" t="s">
        <v>588</v>
      </c>
      <c r="AD654" s="1" t="str">
        <f>VLOOKUP($A654,'[1]Sheet 1'!$A:$AN,AD$1,0)</f>
        <v>2020 Ongoing</v>
      </c>
      <c r="AE654" s="1">
        <f>VLOOKUP($A654,'[1]Sheet 1'!$A:$AN,AE$1,0)</f>
        <v>0</v>
      </c>
      <c r="AF654" s="1" t="s">
        <v>137</v>
      </c>
      <c r="AG654" s="1">
        <f>VLOOKUP($A654,'[1]Sheet 1'!$A:$AN,AG$1,0)</f>
        <v>0</v>
      </c>
      <c r="AH654" s="1">
        <f>VLOOKUP($A654,'[1]Sheet 1'!$A:$AN,AH$1,0)</f>
        <v>0</v>
      </c>
      <c r="AI654" s="1">
        <f>VLOOKUP($A654,'[1]Sheet 1'!$A:$AN,AI$1,0)</f>
        <v>0</v>
      </c>
      <c r="AJ654" s="1">
        <f>VLOOKUP($A654,'[1]Sheet 1'!$A:$AN,AJ$1,0)</f>
        <v>0</v>
      </c>
      <c r="AK654" s="1" t="e">
        <f>VLOOKUP($A654,'[1]Sheet 1'!$A:$AN,AK$1,0)</f>
        <v>#REF!</v>
      </c>
      <c r="AL654" s="1" t="e">
        <f>VLOOKUP($A654,'[1]Sheet 1'!$A:$AN,AL$1,0)</f>
        <v>#REF!</v>
      </c>
      <c r="AM654" s="1" t="e">
        <f>VLOOKUP($A654,'[1]Sheet 1'!$A:$AN,AM$1,0)</f>
        <v>#REF!</v>
      </c>
      <c r="AN654" s="1" t="e">
        <f>VLOOKUP($A654,'[1]Sheet 1'!$A:$AN,AN$1,0)</f>
        <v>#REF!</v>
      </c>
      <c r="AO654" s="22" t="s">
        <v>2668</v>
      </c>
      <c r="AW654" s="1" t="s">
        <v>141</v>
      </c>
      <c r="AZ654" s="22" t="s">
        <v>2667</v>
      </c>
      <c r="BA654" s="1" t="s">
        <v>2669</v>
      </c>
      <c r="BB654" s="1" t="s">
        <v>166</v>
      </c>
      <c r="BC654" s="1" t="s">
        <v>537</v>
      </c>
      <c r="BD654" s="1" t="s">
        <v>466</v>
      </c>
      <c r="BF654" s="1" t="s">
        <v>258</v>
      </c>
      <c r="BG654" s="1" t="s">
        <v>152</v>
      </c>
      <c r="BH654" s="1" t="s">
        <v>152</v>
      </c>
      <c r="BI654" s="23">
        <v>44197</v>
      </c>
      <c r="BJ654" s="23">
        <v>44561</v>
      </c>
      <c r="CD654" s="29">
        <v>36555.56</v>
      </c>
      <c r="CE654" s="29">
        <v>24000</v>
      </c>
      <c r="CU654" s="29">
        <v>60555.56</v>
      </c>
      <c r="CW654" s="29">
        <v>5222.22</v>
      </c>
      <c r="CX654" s="29">
        <v>15666.66</v>
      </c>
      <c r="CY654" s="29">
        <v>15666.68</v>
      </c>
      <c r="DB654" s="29">
        <v>60555.56</v>
      </c>
      <c r="DF654" s="22" t="s">
        <v>126</v>
      </c>
      <c r="DJ654" s="22" t="s">
        <v>126</v>
      </c>
    </row>
    <row r="655" ht="14" hidden="1" customHeight="1" spans="1:114">
      <c r="A655" s="1" t="s">
        <v>2670</v>
      </c>
      <c r="B655" s="1" t="s">
        <v>2639</v>
      </c>
      <c r="C655" s="1" t="s">
        <v>2640</v>
      </c>
      <c r="D655" s="1" t="s">
        <v>126</v>
      </c>
      <c r="E655" s="1" t="s">
        <v>149</v>
      </c>
      <c r="F655" s="1" t="s">
        <v>277</v>
      </c>
      <c r="G655" s="1" t="s">
        <v>157</v>
      </c>
      <c r="H655" s="1" t="s">
        <v>2671</v>
      </c>
      <c r="K655" s="1">
        <f t="shared" si="239"/>
        <v>0</v>
      </c>
      <c r="L655" s="7">
        <f t="shared" si="240"/>
        <v>357917.2</v>
      </c>
      <c r="M655" s="1">
        <f t="shared" si="241"/>
        <v>0</v>
      </c>
      <c r="N655" s="13">
        <f t="shared" si="242"/>
        <v>0.3579172</v>
      </c>
      <c r="P655" s="1">
        <f t="shared" si="243"/>
        <v>0</v>
      </c>
      <c r="Q655" s="1">
        <v>2.97</v>
      </c>
      <c r="S655" s="1" t="s">
        <v>130</v>
      </c>
      <c r="T655" s="1" t="str">
        <f>VLOOKUP($A655,'[1]Sheet 1'!$A:$AN,T$1,0)</f>
        <v>No</v>
      </c>
      <c r="U655" s="1" t="s">
        <v>466</v>
      </c>
      <c r="V655" s="1" t="s">
        <v>132</v>
      </c>
      <c r="W655" s="1" t="s">
        <v>569</v>
      </c>
      <c r="X655" s="1" t="s">
        <v>537</v>
      </c>
      <c r="Y655" s="1" t="str">
        <f>VLOOKUP($A655,'[1]Sheet 1'!$A:$AN,Y$1,0)</f>
        <v>Proposed Plan</v>
      </c>
      <c r="Z655" s="1" t="str">
        <f>VLOOKUP($A655,'[1]Sheet 1'!$A:$AN,Z$1,0)</f>
        <v>SENSE 5.x - Nerve Live Wave 6</v>
      </c>
      <c r="AA655" s="1" t="s">
        <v>466</v>
      </c>
      <c r="AB655" s="1" t="s">
        <v>529</v>
      </c>
      <c r="AC655" s="1" t="s">
        <v>588</v>
      </c>
      <c r="AD655" s="1" t="str">
        <f>VLOOKUP($A655,'[1]Sheet 1'!$A:$AN,AD$1,0)</f>
        <v>2020 Ongoing</v>
      </c>
      <c r="AE655" s="1">
        <f>VLOOKUP($A655,'[1]Sheet 1'!$A:$AN,AE$1,0)</f>
        <v>0</v>
      </c>
      <c r="AF655" s="1" t="s">
        <v>137</v>
      </c>
      <c r="AG655" s="1">
        <f>VLOOKUP($A655,'[1]Sheet 1'!$A:$AN,AG$1,0)</f>
        <v>0</v>
      </c>
      <c r="AH655" s="1">
        <f>VLOOKUP($A655,'[1]Sheet 1'!$A:$AN,AH$1,0)</f>
        <v>0</v>
      </c>
      <c r="AI655" s="1">
        <f>VLOOKUP($A655,'[1]Sheet 1'!$A:$AN,AI$1,0)</f>
        <v>0</v>
      </c>
      <c r="AJ655" s="1">
        <f>VLOOKUP($A655,'[1]Sheet 1'!$A:$AN,AJ$1,0)</f>
        <v>0</v>
      </c>
      <c r="AK655" s="1" t="e">
        <f>VLOOKUP($A655,'[1]Sheet 1'!$A:$AN,AK$1,0)</f>
        <v>#REF!</v>
      </c>
      <c r="AL655" s="1" t="e">
        <f>VLOOKUP($A655,'[1]Sheet 1'!$A:$AN,AL$1,0)</f>
        <v>#REF!</v>
      </c>
      <c r="AM655" s="1" t="e">
        <f>VLOOKUP($A655,'[1]Sheet 1'!$A:$AN,AM$1,0)</f>
        <v>#REF!</v>
      </c>
      <c r="AN655" s="1" t="e">
        <f>VLOOKUP($A655,'[1]Sheet 1'!$A:$AN,AN$1,0)</f>
        <v>#REF!</v>
      </c>
      <c r="AO655" s="22" t="s">
        <v>2672</v>
      </c>
      <c r="AW655" s="1" t="s">
        <v>141</v>
      </c>
      <c r="AZ655" s="22" t="s">
        <v>2671</v>
      </c>
      <c r="BA655" s="1" t="s">
        <v>2673</v>
      </c>
      <c r="BB655" s="1" t="s">
        <v>166</v>
      </c>
      <c r="BC655" s="1" t="s">
        <v>537</v>
      </c>
      <c r="BD655" s="1" t="s">
        <v>466</v>
      </c>
      <c r="BF655" s="1" t="s">
        <v>258</v>
      </c>
      <c r="BG655" s="1" t="s">
        <v>152</v>
      </c>
      <c r="BH655" s="1" t="s">
        <v>152</v>
      </c>
      <c r="BI655" s="23">
        <v>44197</v>
      </c>
      <c r="BJ655" s="23">
        <v>44561</v>
      </c>
      <c r="CD655" s="29">
        <v>231568.4</v>
      </c>
      <c r="CE655" s="29">
        <v>126348.8</v>
      </c>
      <c r="CU655" s="29">
        <v>357917.2</v>
      </c>
      <c r="CW655" s="29">
        <v>33081.2</v>
      </c>
      <c r="CX655" s="29">
        <v>99243.6</v>
      </c>
      <c r="CY655" s="29">
        <v>99243.6</v>
      </c>
      <c r="DB655" s="29">
        <v>357917.2</v>
      </c>
      <c r="DF655" s="22" t="s">
        <v>2665</v>
      </c>
      <c r="DJ655" s="22" t="s">
        <v>2665</v>
      </c>
    </row>
    <row r="656" ht="14" customHeight="1" spans="1:135">
      <c r="A656" s="1">
        <v>12494</v>
      </c>
      <c r="B656" s="1" t="s">
        <v>2674</v>
      </c>
      <c r="C656" s="1" t="s">
        <v>2675</v>
      </c>
      <c r="D656" s="1" t="s">
        <v>691</v>
      </c>
      <c r="E656" s="1" t="s">
        <v>127</v>
      </c>
      <c r="F656" s="1" t="s">
        <v>128</v>
      </c>
      <c r="G656" s="1" t="s">
        <v>249</v>
      </c>
      <c r="H656" s="1">
        <v>0</v>
      </c>
      <c r="I656" s="1">
        <v>0</v>
      </c>
      <c r="J656" s="1">
        <v>0</v>
      </c>
      <c r="K656" s="7">
        <f t="shared" si="239"/>
        <v>266943.69</v>
      </c>
      <c r="L656" s="7">
        <f t="shared" si="240"/>
        <v>1605100</v>
      </c>
      <c r="M656" s="1">
        <f t="shared" si="241"/>
        <v>0</v>
      </c>
      <c r="N656" s="13">
        <f t="shared" si="242"/>
        <v>1.88278489</v>
      </c>
      <c r="P656" s="1">
        <f t="shared" si="243"/>
        <v>0</v>
      </c>
      <c r="Q656" s="1">
        <v>0</v>
      </c>
      <c r="S656" s="1" t="s">
        <v>130</v>
      </c>
      <c r="T656" s="1" t="str">
        <f>VLOOKUP($A656,'[1]Sheet 1'!$A:$AN,T$1,0)</f>
        <v>No</v>
      </c>
      <c r="U656" s="1" t="s">
        <v>131</v>
      </c>
      <c r="V656" s="1" t="s">
        <v>171</v>
      </c>
      <c r="W656" s="1" t="s">
        <v>171</v>
      </c>
      <c r="X656" s="1" t="s">
        <v>134</v>
      </c>
      <c r="Y656" s="1" t="str">
        <f>VLOOKUP($A656,'[1]Sheet 1'!$A:$AN,Y$1,0)</f>
        <v>Strategy Approved</v>
      </c>
      <c r="Z656" s="1" t="str">
        <f>VLOOKUP($A656,'[1]Sheet 1'!$A:$AN,Z$1,0)</f>
        <v>LSH Operational Excellence</v>
      </c>
      <c r="AA656" s="1" t="s">
        <v>131</v>
      </c>
      <c r="AB656" s="1" t="s">
        <v>529</v>
      </c>
      <c r="AC656" s="1" t="s">
        <v>159</v>
      </c>
      <c r="AD656" s="1" t="str">
        <f>VLOOKUP($A656,'[1]Sheet 1'!$A:$AN,AD$1,0)</f>
        <v>TO Be Updated</v>
      </c>
      <c r="AE656" s="1" t="str">
        <f>VLOOKUP($A656,'[1]Sheet 1'!$A:$AN,AE$1,0)</f>
        <v>SONAR - Available in Horizon</v>
      </c>
      <c r="AF656" s="1" t="s">
        <v>171</v>
      </c>
      <c r="AG656" s="1" t="str">
        <f>VLOOKUP($A656,'[1]Sheet 1'!$A:$AN,AG$1,0)</f>
        <v>TO Be Updated</v>
      </c>
      <c r="AH656" s="1" t="str">
        <f>VLOOKUP($A656,'[1]Sheet 1'!$A:$AN,AH$1,0)</f>
        <v>TO Be Updated</v>
      </c>
      <c r="AI656" s="1" t="str">
        <f>VLOOKUP($A656,'[1]Sheet 1'!$A:$AN,AI$1,0)</f>
        <v>TO Be Updated</v>
      </c>
      <c r="AJ656" s="1" t="str">
        <f>VLOOKUP($A656,'[1]Sheet 1'!$A:$AN,AJ$1,0)</f>
        <v>TO Be Updated</v>
      </c>
      <c r="AK656" s="1" t="e">
        <f>VLOOKUP($A656,'[1]Sheet 1'!$A:$AN,AK$1,0)</f>
        <v>#REF!</v>
      </c>
      <c r="AL656" s="1" t="e">
        <f>VLOOKUP($A656,'[1]Sheet 1'!$A:$AN,AL$1,0)</f>
        <v>#REF!</v>
      </c>
      <c r="AM656" s="1" t="e">
        <f>VLOOKUP($A656,'[1]Sheet 1'!$A:$AN,AM$1,0)</f>
        <v>#REF!</v>
      </c>
      <c r="AN656" s="1" t="e">
        <f>VLOOKUP($A656,'[1]Sheet 1'!$A:$AN,AN$1,0)</f>
        <v>#REF!</v>
      </c>
      <c r="AO656" s="22" t="s">
        <v>2675</v>
      </c>
      <c r="AQ656" s="22" t="s">
        <v>2674</v>
      </c>
      <c r="AR656" s="1" t="s">
        <v>250</v>
      </c>
      <c r="AS656" s="1" t="s">
        <v>139</v>
      </c>
      <c r="AT656" s="1" t="s">
        <v>2676</v>
      </c>
      <c r="AU656" s="1" t="s">
        <v>2677</v>
      </c>
      <c r="AV656" s="1" t="s">
        <v>140</v>
      </c>
      <c r="AW656" s="1" t="s">
        <v>172</v>
      </c>
      <c r="AX656" s="1" t="s">
        <v>173</v>
      </c>
      <c r="AY656" s="22" t="s">
        <v>2678</v>
      </c>
      <c r="BI656" s="23">
        <v>42919</v>
      </c>
      <c r="BJ656" s="23">
        <v>44742</v>
      </c>
      <c r="BK656" s="24">
        <f t="shared" ref="BK656:CS656" si="247">SUM(BK657:BK657)</f>
        <v>12.9</v>
      </c>
      <c r="BL656" s="24">
        <f t="shared" si="247"/>
        <v>0</v>
      </c>
      <c r="BM656" s="29">
        <f t="shared" si="247"/>
        <v>277684.89</v>
      </c>
      <c r="BN656" s="24">
        <f t="shared" si="247"/>
        <v>0</v>
      </c>
      <c r="BO656" s="29">
        <f t="shared" si="247"/>
        <v>277684.89</v>
      </c>
      <c r="BP656" s="29">
        <f t="shared" si="247"/>
        <v>15127.18</v>
      </c>
      <c r="BQ656" s="29">
        <f t="shared" si="247"/>
        <v>23675.4</v>
      </c>
      <c r="BR656" s="29">
        <f t="shared" si="247"/>
        <v>49008.41</v>
      </c>
      <c r="BS656" s="29">
        <f t="shared" si="247"/>
        <v>106467.67</v>
      </c>
      <c r="BT656" s="29">
        <f t="shared" si="247"/>
        <v>72665.03</v>
      </c>
      <c r="BU656" s="29">
        <f t="shared" si="247"/>
        <v>0</v>
      </c>
      <c r="BV656" s="29">
        <f t="shared" si="247"/>
        <v>0</v>
      </c>
      <c r="BW656" s="29">
        <f t="shared" si="247"/>
        <v>0</v>
      </c>
      <c r="BX656" s="29">
        <f t="shared" si="247"/>
        <v>0</v>
      </c>
      <c r="BY656" s="29">
        <f t="shared" si="247"/>
        <v>0</v>
      </c>
      <c r="BZ656" s="29">
        <f t="shared" si="247"/>
        <v>0</v>
      </c>
      <c r="CA656" s="29">
        <f t="shared" si="247"/>
        <v>0</v>
      </c>
      <c r="CB656" s="24">
        <f t="shared" si="247"/>
        <v>0</v>
      </c>
      <c r="CC656" s="29">
        <f t="shared" si="247"/>
        <v>266943.69</v>
      </c>
      <c r="CD656" s="29">
        <f t="shared" si="247"/>
        <v>949100</v>
      </c>
      <c r="CE656" s="29">
        <f t="shared" si="247"/>
        <v>656000</v>
      </c>
      <c r="CF656" s="24">
        <f t="shared" si="247"/>
        <v>0</v>
      </c>
      <c r="CG656" s="24">
        <f t="shared" si="247"/>
        <v>0</v>
      </c>
      <c r="CH656" s="24">
        <f t="shared" si="247"/>
        <v>0</v>
      </c>
      <c r="CI656" s="24">
        <f t="shared" si="247"/>
        <v>0</v>
      </c>
      <c r="CJ656" s="24">
        <f t="shared" si="247"/>
        <v>0</v>
      </c>
      <c r="CK656" s="24">
        <f t="shared" si="247"/>
        <v>0</v>
      </c>
      <c r="CL656" s="24">
        <f t="shared" si="247"/>
        <v>0</v>
      </c>
      <c r="CM656" s="24">
        <f t="shared" si="247"/>
        <v>0</v>
      </c>
      <c r="CN656" s="24">
        <f t="shared" si="247"/>
        <v>0</v>
      </c>
      <c r="CO656" s="24">
        <f t="shared" si="247"/>
        <v>0</v>
      </c>
      <c r="CP656" s="24">
        <f t="shared" si="247"/>
        <v>0</v>
      </c>
      <c r="CQ656" s="24">
        <f t="shared" si="247"/>
        <v>0</v>
      </c>
      <c r="CR656" s="24">
        <f t="shared" si="247"/>
        <v>0</v>
      </c>
      <c r="CS656" s="24">
        <f t="shared" si="247"/>
        <v>0</v>
      </c>
      <c r="CT656" s="1" t="s">
        <v>188</v>
      </c>
      <c r="CU656" s="29">
        <f t="shared" ref="CU656:DB656" si="248">SUM(CU657:CU657)</f>
        <v>1605100</v>
      </c>
      <c r="CV656" s="29">
        <f t="shared" si="248"/>
        <v>87810.99</v>
      </c>
      <c r="CW656" s="29">
        <f t="shared" si="248"/>
        <v>287932.7</v>
      </c>
      <c r="CX656" s="29">
        <f t="shared" si="248"/>
        <v>434300</v>
      </c>
      <c r="CY656" s="29">
        <f t="shared" si="248"/>
        <v>406000</v>
      </c>
      <c r="CZ656" s="29">
        <f t="shared" si="248"/>
        <v>1258000</v>
      </c>
      <c r="DA656" s="29">
        <f t="shared" si="248"/>
        <v>1929000</v>
      </c>
      <c r="DB656" s="29">
        <f t="shared" si="248"/>
        <v>1882784.89</v>
      </c>
      <c r="DD656" s="1" t="s">
        <v>145</v>
      </c>
      <c r="DE656" s="22" t="s">
        <v>691</v>
      </c>
      <c r="DH656" s="1" t="s">
        <v>146</v>
      </c>
      <c r="DK656" s="1">
        <f t="shared" ref="DK656:EE656" si="249">SUM(DK657:DK657)</f>
        <v>0</v>
      </c>
      <c r="DL656" s="1">
        <f t="shared" si="249"/>
        <v>0</v>
      </c>
      <c r="DM656" s="1">
        <f t="shared" si="249"/>
        <v>0</v>
      </c>
      <c r="DN656" s="1">
        <f t="shared" si="249"/>
        <v>0</v>
      </c>
      <c r="DO656" s="1">
        <f t="shared" si="249"/>
        <v>0</v>
      </c>
      <c r="DP656" s="1">
        <f t="shared" si="249"/>
        <v>0</v>
      </c>
      <c r="DQ656" s="1">
        <f t="shared" si="249"/>
        <v>0</v>
      </c>
      <c r="DR656" s="1">
        <f t="shared" si="249"/>
        <v>0</v>
      </c>
      <c r="DS656" s="1">
        <f t="shared" si="249"/>
        <v>0</v>
      </c>
      <c r="DT656" s="1">
        <f t="shared" si="249"/>
        <v>0</v>
      </c>
      <c r="DU656" s="1">
        <f t="shared" si="249"/>
        <v>0</v>
      </c>
      <c r="DV656" s="1">
        <f t="shared" si="249"/>
        <v>0</v>
      </c>
      <c r="DW656" s="1">
        <f t="shared" si="249"/>
        <v>0</v>
      </c>
      <c r="DX656" s="1">
        <f t="shared" si="249"/>
        <v>0</v>
      </c>
      <c r="DY656" s="1">
        <f t="shared" si="249"/>
        <v>0</v>
      </c>
      <c r="DZ656" s="1">
        <f t="shared" si="249"/>
        <v>0</v>
      </c>
      <c r="EA656" s="1">
        <f t="shared" si="249"/>
        <v>0</v>
      </c>
      <c r="EB656" s="1">
        <f t="shared" si="249"/>
        <v>0</v>
      </c>
      <c r="EC656" s="1">
        <f t="shared" si="249"/>
        <v>0</v>
      </c>
      <c r="ED656" s="1">
        <f t="shared" si="249"/>
        <v>0</v>
      </c>
      <c r="EE656" s="1">
        <f t="shared" si="249"/>
        <v>0</v>
      </c>
    </row>
    <row r="657" ht="14" hidden="1" customHeight="1" spans="1:121">
      <c r="A657" s="1" t="s">
        <v>2679</v>
      </c>
      <c r="B657" s="1" t="s">
        <v>2674</v>
      </c>
      <c r="C657" s="1" t="s">
        <v>2675</v>
      </c>
      <c r="D657" s="1" t="s">
        <v>691</v>
      </c>
      <c r="E657" s="1" t="s">
        <v>149</v>
      </c>
      <c r="F657" s="1" t="s">
        <v>128</v>
      </c>
      <c r="G657" s="1" t="s">
        <v>249</v>
      </c>
      <c r="H657" s="1" t="s">
        <v>2680</v>
      </c>
      <c r="I657" s="1">
        <v>0</v>
      </c>
      <c r="J657" s="1">
        <v>0</v>
      </c>
      <c r="K657" s="1">
        <f t="shared" si="239"/>
        <v>266943.69</v>
      </c>
      <c r="L657" s="7">
        <f t="shared" si="240"/>
        <v>1605100</v>
      </c>
      <c r="M657" s="1">
        <f t="shared" si="241"/>
        <v>0</v>
      </c>
      <c r="N657" s="13">
        <f t="shared" si="242"/>
        <v>1.88278489</v>
      </c>
      <c r="P657" s="1">
        <f t="shared" si="243"/>
        <v>0</v>
      </c>
      <c r="Q657" s="1">
        <v>0</v>
      </c>
      <c r="S657" s="1" t="s">
        <v>130</v>
      </c>
      <c r="T657" s="1" t="str">
        <f>VLOOKUP($A657,'[1]Sheet 1'!$A:$AN,T$1,0)</f>
        <v>No</v>
      </c>
      <c r="U657" s="1" t="s">
        <v>131</v>
      </c>
      <c r="V657" s="1" t="s">
        <v>171</v>
      </c>
      <c r="W657" s="1" t="s">
        <v>171</v>
      </c>
      <c r="X657" s="1" t="s">
        <v>134</v>
      </c>
      <c r="Y657" s="1" t="str">
        <f>VLOOKUP($A657,'[1]Sheet 1'!$A:$AN,Y$1,0)</f>
        <v>Strategy Approved</v>
      </c>
      <c r="Z657" s="1" t="str">
        <f>VLOOKUP($A657,'[1]Sheet 1'!$A:$AN,Z$1,0)</f>
        <v>C&amp;S_LSH_Upgrade&amp;Optimization</v>
      </c>
      <c r="AA657" s="1" t="s">
        <v>131</v>
      </c>
      <c r="AB657" s="1" t="s">
        <v>529</v>
      </c>
      <c r="AC657" s="1" t="s">
        <v>159</v>
      </c>
      <c r="AD657" s="1" t="str">
        <f>VLOOKUP($A657,'[1]Sheet 1'!$A:$AN,AD$1,0)</f>
        <v>TO Be Updated</v>
      </c>
      <c r="AE657" s="1" t="str">
        <f>VLOOKUP($A657,'[1]Sheet 1'!$A:$AN,AE$1,0)</f>
        <v>SONAR - Available in Horizon</v>
      </c>
      <c r="AF657" s="1" t="s">
        <v>171</v>
      </c>
      <c r="AG657" s="1" t="str">
        <f>VLOOKUP($A657,'[1]Sheet 1'!$A:$AN,AG$1,0)</f>
        <v>TO Be Updated</v>
      </c>
      <c r="AH657" s="1" t="str">
        <f>VLOOKUP($A657,'[1]Sheet 1'!$A:$AN,AH$1,0)</f>
        <v>TO Be Updated</v>
      </c>
      <c r="AI657" s="1" t="str">
        <f>VLOOKUP($A657,'[1]Sheet 1'!$A:$AN,AI$1,0)</f>
        <v>TO Be Updated</v>
      </c>
      <c r="AJ657" s="1" t="str">
        <f>VLOOKUP($A657,'[1]Sheet 1'!$A:$AN,AJ$1,0)</f>
        <v>TO Be Updated</v>
      </c>
      <c r="AK657" s="1" t="e">
        <f>VLOOKUP($A657,'[1]Sheet 1'!$A:$AN,AK$1,0)</f>
        <v>#REF!</v>
      </c>
      <c r="AL657" s="1" t="e">
        <f>VLOOKUP($A657,'[1]Sheet 1'!$A:$AN,AL$1,0)</f>
        <v>#REF!</v>
      </c>
      <c r="AM657" s="1" t="e">
        <f>VLOOKUP($A657,'[1]Sheet 1'!$A:$AN,AM$1,0)</f>
        <v>#REF!</v>
      </c>
      <c r="AN657" s="1" t="e">
        <f>VLOOKUP($A657,'[1]Sheet 1'!$A:$AN,AN$1,0)</f>
        <v>#REF!</v>
      </c>
      <c r="AO657" s="22" t="s">
        <v>2681</v>
      </c>
      <c r="AW657" s="1" t="s">
        <v>172</v>
      </c>
      <c r="AZ657" s="22" t="s">
        <v>2680</v>
      </c>
      <c r="BA657" s="1" t="s">
        <v>2682</v>
      </c>
      <c r="BB657" s="1" t="s">
        <v>166</v>
      </c>
      <c r="BD657" s="1" t="s">
        <v>466</v>
      </c>
      <c r="BF657" s="1" t="s">
        <v>258</v>
      </c>
      <c r="BG657" s="1" t="s">
        <v>152</v>
      </c>
      <c r="BH657" s="1" t="s">
        <v>152</v>
      </c>
      <c r="BI657" s="23">
        <v>44249</v>
      </c>
      <c r="BJ657" s="23">
        <v>44742</v>
      </c>
      <c r="BK657" s="24">
        <v>12.9</v>
      </c>
      <c r="BL657" s="1">
        <v>0</v>
      </c>
      <c r="BM657" s="29">
        <v>277684.89</v>
      </c>
      <c r="BO657" s="29">
        <v>277684.89</v>
      </c>
      <c r="BP657" s="29">
        <v>15127.18</v>
      </c>
      <c r="BQ657" s="29">
        <v>23675.4</v>
      </c>
      <c r="BR657" s="29">
        <v>49008.41</v>
      </c>
      <c r="BS657" s="29">
        <v>106467.67</v>
      </c>
      <c r="BT657" s="29">
        <v>72665.03</v>
      </c>
      <c r="BU657" s="29"/>
      <c r="BV657" s="29"/>
      <c r="BW657" s="29"/>
      <c r="BX657" s="29"/>
      <c r="BY657" s="29"/>
      <c r="BZ657" s="29"/>
      <c r="CA657" s="29"/>
      <c r="CC657" s="29">
        <v>266943.69</v>
      </c>
      <c r="CD657" s="29">
        <v>949100</v>
      </c>
      <c r="CE657" s="29">
        <v>656000</v>
      </c>
      <c r="CU657" s="29">
        <v>1605100</v>
      </c>
      <c r="CV657" s="29">
        <v>87810.99</v>
      </c>
      <c r="CW657" s="29">
        <v>287932.7</v>
      </c>
      <c r="CX657" s="29">
        <v>434300</v>
      </c>
      <c r="CY657" s="29">
        <v>406000</v>
      </c>
      <c r="CZ657" s="29">
        <v>1258000</v>
      </c>
      <c r="DA657" s="29">
        <v>1929000</v>
      </c>
      <c r="DB657" s="29">
        <v>1882784.89</v>
      </c>
      <c r="DF657" s="22" t="s">
        <v>691</v>
      </c>
      <c r="DJ657" s="22" t="s">
        <v>467</v>
      </c>
      <c r="DQ657" s="1">
        <v>0</v>
      </c>
    </row>
    <row r="658" s="4" customFormat="1" ht="14" customHeight="1" spans="1:121">
      <c r="A658" s="4">
        <v>12582</v>
      </c>
      <c r="B658" s="4" t="s">
        <v>2683</v>
      </c>
      <c r="C658" s="4" t="s">
        <v>2684</v>
      </c>
      <c r="D658" s="4" t="s">
        <v>259</v>
      </c>
      <c r="E658" s="4" t="s">
        <v>127</v>
      </c>
      <c r="F658" s="4" t="s">
        <v>128</v>
      </c>
      <c r="G658" s="4" t="s">
        <v>249</v>
      </c>
      <c r="H658" s="4">
        <v>0</v>
      </c>
      <c r="K658" s="31">
        <f t="shared" si="239"/>
        <v>0</v>
      </c>
      <c r="L658" s="31">
        <f t="shared" si="240"/>
        <v>0</v>
      </c>
      <c r="M658" s="4">
        <f t="shared" si="241"/>
        <v>0.8399</v>
      </c>
      <c r="N658" s="32">
        <f t="shared" si="242"/>
        <v>0</v>
      </c>
      <c r="P658" s="4">
        <f t="shared" si="243"/>
        <v>6.0836</v>
      </c>
      <c r="Q658" s="4">
        <v>0</v>
      </c>
      <c r="S658" s="4" t="s">
        <v>1279</v>
      </c>
      <c r="T658" s="4" t="e">
        <f>VLOOKUP($A658,'[1]Sheet 1'!$A:$AN,T$1,0)</f>
        <v>#N/A</v>
      </c>
      <c r="U658" s="4" t="s">
        <v>131</v>
      </c>
      <c r="V658" s="4" t="s">
        <v>132</v>
      </c>
      <c r="Y658" s="4" t="str">
        <f>VLOOKUP($A658,'[1]Sheet 1'!$A:$AN,Y$1,0)</f>
        <v>Strategy Approved</v>
      </c>
      <c r="Z658" s="4" t="str">
        <f>VLOOKUP($A658,'[1]Sheet 1'!$A:$AN,Z$1,0)</f>
        <v>RA GDD support to NIBR</v>
      </c>
      <c r="AA658" s="4" t="s">
        <v>131</v>
      </c>
      <c r="AB658" s="4" t="s">
        <v>135</v>
      </c>
      <c r="AC658" s="4" t="e">
        <v>#N/A</v>
      </c>
      <c r="AD658" s="4" t="e">
        <f>VLOOKUP($A658,'[1]Sheet 1'!$A:$AN,AD$1,0)</f>
        <v>#N/A</v>
      </c>
      <c r="AE658" s="4" t="e">
        <f>VLOOKUP($A658,'[1]Sheet 1'!$A:$AN,AE$1,0)</f>
        <v>#N/A</v>
      </c>
      <c r="AF658" s="4" t="s">
        <v>137</v>
      </c>
      <c r="AG658" s="4" t="e">
        <f>VLOOKUP($A658,'[1]Sheet 1'!$A:$AN,AG$1,0)</f>
        <v>#N/A</v>
      </c>
      <c r="AH658" s="4" t="e">
        <f>VLOOKUP($A658,'[1]Sheet 1'!$A:$AN,AH$1,0)</f>
        <v>#N/A</v>
      </c>
      <c r="AI658" s="4" t="e">
        <f>VLOOKUP($A658,'[1]Sheet 1'!$A:$AN,AI$1,0)</f>
        <v>#N/A</v>
      </c>
      <c r="AJ658" s="4" t="e">
        <f>VLOOKUP($A658,'[1]Sheet 1'!$A:$AN,AJ$1,0)</f>
        <v>#N/A</v>
      </c>
      <c r="AK658" s="4" t="e">
        <f>VLOOKUP($A658,'[1]Sheet 1'!$A:$AN,AK$1,0)</f>
        <v>#REF!</v>
      </c>
      <c r="AL658" s="4" t="e">
        <f>VLOOKUP($A658,'[1]Sheet 1'!$A:$AN,AL$1,0)</f>
        <v>#REF!</v>
      </c>
      <c r="AM658" s="4" t="e">
        <f>VLOOKUP($A658,'[1]Sheet 1'!$A:$AN,AM$1,0)</f>
        <v>#REF!</v>
      </c>
      <c r="AN658" s="4" t="e">
        <f>VLOOKUP($A658,'[1]Sheet 1'!$A:$AN,AN$1,0)</f>
        <v>#REF!</v>
      </c>
      <c r="AO658" s="33" t="s">
        <v>2684</v>
      </c>
      <c r="AQ658" s="34" t="s">
        <v>2683</v>
      </c>
      <c r="AR658" s="4" t="s">
        <v>250</v>
      </c>
      <c r="AS658" s="4" t="s">
        <v>2685</v>
      </c>
      <c r="AV658" s="4" t="s">
        <v>140</v>
      </c>
      <c r="AW658" s="4" t="s">
        <v>172</v>
      </c>
      <c r="AX658" s="4" t="s">
        <v>142</v>
      </c>
      <c r="AY658" s="34" t="s">
        <v>2684</v>
      </c>
      <c r="BI658" s="36">
        <v>42919</v>
      </c>
      <c r="BJ658" s="36">
        <v>44348</v>
      </c>
      <c r="BK658" s="37">
        <v>7410.7</v>
      </c>
      <c r="BL658" s="4">
        <v>4.9</v>
      </c>
      <c r="DE658" s="34" t="s">
        <v>259</v>
      </c>
      <c r="DM658" s="4">
        <v>4.5</v>
      </c>
      <c r="DN658" s="4">
        <v>8.4</v>
      </c>
      <c r="DO658" s="4">
        <v>7.1</v>
      </c>
      <c r="DP658" s="4">
        <v>6.8</v>
      </c>
      <c r="DQ658" s="4">
        <v>3.7</v>
      </c>
    </row>
    <row r="659" s="4" customFormat="1" ht="14" hidden="1" customHeight="1" spans="1:121">
      <c r="A659" s="4" t="s">
        <v>2686</v>
      </c>
      <c r="B659" s="4" t="s">
        <v>2683</v>
      </c>
      <c r="C659" s="4" t="s">
        <v>2684</v>
      </c>
      <c r="D659" s="4" t="s">
        <v>259</v>
      </c>
      <c r="E659" s="4" t="s">
        <v>149</v>
      </c>
      <c r="F659" s="4" t="s">
        <v>128</v>
      </c>
      <c r="G659" s="4" t="s">
        <v>249</v>
      </c>
      <c r="H659" s="4" t="s">
        <v>2687</v>
      </c>
      <c r="K659" s="4">
        <f t="shared" si="239"/>
        <v>0</v>
      </c>
      <c r="L659" s="31">
        <f t="shared" si="240"/>
        <v>0</v>
      </c>
      <c r="M659" s="4">
        <f t="shared" si="241"/>
        <v>0.8399</v>
      </c>
      <c r="N659" s="32">
        <f t="shared" si="242"/>
        <v>0</v>
      </c>
      <c r="P659" s="4">
        <f t="shared" si="243"/>
        <v>6.0836</v>
      </c>
      <c r="Q659" s="4">
        <v>0</v>
      </c>
      <c r="S659" s="4" t="s">
        <v>1279</v>
      </c>
      <c r="T659" s="4" t="e">
        <f>VLOOKUP($A659,'[1]Sheet 1'!$A:$AN,T$1,0)</f>
        <v>#N/A</v>
      </c>
      <c r="U659" s="4" t="s">
        <v>131</v>
      </c>
      <c r="Y659" s="4" t="str">
        <f>VLOOKUP($A659,'[1]Sheet 1'!$A:$AN,Y$1,0)</f>
        <v>Proposed Plan</v>
      </c>
      <c r="Z659" s="4" t="str">
        <f>VLOOKUP($A659,'[1]Sheet 1'!$A:$AN,Z$1,0)</f>
        <v>RA GDD support to NIBR</v>
      </c>
      <c r="AA659" s="4" t="s">
        <v>131</v>
      </c>
      <c r="AB659" s="4" t="e">
        <v>#N/A</v>
      </c>
      <c r="AC659" s="4" t="e">
        <v>#N/A</v>
      </c>
      <c r="AD659" s="4" t="e">
        <f>VLOOKUP($A659,'[1]Sheet 1'!$A:$AN,AD$1,0)</f>
        <v>#N/A</v>
      </c>
      <c r="AE659" s="4" t="e">
        <f>VLOOKUP($A659,'[1]Sheet 1'!$A:$AN,AE$1,0)</f>
        <v>#N/A</v>
      </c>
      <c r="AG659" s="4" t="e">
        <f>VLOOKUP($A659,'[1]Sheet 1'!$A:$AN,AG$1,0)</f>
        <v>#N/A</v>
      </c>
      <c r="AH659" s="4" t="e">
        <f>VLOOKUP($A659,'[1]Sheet 1'!$A:$AN,AH$1,0)</f>
        <v>#N/A</v>
      </c>
      <c r="AI659" s="4" t="e">
        <f>VLOOKUP($A659,'[1]Sheet 1'!$A:$AN,AI$1,0)</f>
        <v>#N/A</v>
      </c>
      <c r="AJ659" s="4" t="e">
        <f>VLOOKUP($A659,'[1]Sheet 1'!$A:$AN,AJ$1,0)</f>
        <v>#N/A</v>
      </c>
      <c r="AK659" s="4" t="e">
        <f>VLOOKUP($A659,'[1]Sheet 1'!$A:$AN,AK$1,0)</f>
        <v>#REF!</v>
      </c>
      <c r="AL659" s="4" t="e">
        <f>VLOOKUP($A659,'[1]Sheet 1'!$A:$AN,AL$1,0)</f>
        <v>#REF!</v>
      </c>
      <c r="AM659" s="4" t="e">
        <f>VLOOKUP($A659,'[1]Sheet 1'!$A:$AN,AM$1,0)</f>
        <v>#REF!</v>
      </c>
      <c r="AN659" s="4" t="e">
        <f>VLOOKUP($A659,'[1]Sheet 1'!$A:$AN,AN$1,0)</f>
        <v>#REF!</v>
      </c>
      <c r="AO659" s="35" t="s">
        <v>2684</v>
      </c>
      <c r="AW659" s="4" t="s">
        <v>141</v>
      </c>
      <c r="AZ659" s="34" t="s">
        <v>2687</v>
      </c>
      <c r="BA659" s="4" t="s">
        <v>2684</v>
      </c>
      <c r="BB659" s="4" t="s">
        <v>257</v>
      </c>
      <c r="BF659" s="4" t="s">
        <v>258</v>
      </c>
      <c r="BG659" s="4" t="s">
        <v>152</v>
      </c>
      <c r="BH659" s="4" t="s">
        <v>152</v>
      </c>
      <c r="BI659" s="36">
        <v>42919</v>
      </c>
      <c r="BJ659" s="36">
        <v>44348</v>
      </c>
      <c r="BK659" s="37">
        <v>7410.7</v>
      </c>
      <c r="BL659" s="4">
        <v>4.9</v>
      </c>
      <c r="DF659" s="34" t="s">
        <v>259</v>
      </c>
      <c r="DJ659" s="34" t="s">
        <v>259</v>
      </c>
      <c r="DM659" s="4">
        <v>4.5</v>
      </c>
      <c r="DN659" s="4">
        <v>8.4</v>
      </c>
      <c r="DO659" s="4">
        <v>7.1</v>
      </c>
      <c r="DP659" s="4">
        <v>6.8</v>
      </c>
      <c r="DQ659" s="4">
        <v>3.7</v>
      </c>
    </row>
    <row r="660" s="4" customFormat="1" ht="14" customHeight="1" spans="1:121">
      <c r="A660" s="4">
        <v>12587</v>
      </c>
      <c r="B660" s="4" t="s">
        <v>2688</v>
      </c>
      <c r="C660" s="4" t="s">
        <v>2689</v>
      </c>
      <c r="D660" s="4" t="s">
        <v>259</v>
      </c>
      <c r="E660" s="4" t="s">
        <v>127</v>
      </c>
      <c r="F660" s="4" t="s">
        <v>128</v>
      </c>
      <c r="G660" s="4" t="s">
        <v>249</v>
      </c>
      <c r="H660" s="4">
        <v>0</v>
      </c>
      <c r="K660" s="31">
        <f t="shared" si="239"/>
        <v>0</v>
      </c>
      <c r="L660" s="31">
        <f t="shared" si="240"/>
        <v>0</v>
      </c>
      <c r="M660" s="4">
        <f t="shared" si="241"/>
        <v>0.3405</v>
      </c>
      <c r="N660" s="32">
        <f t="shared" si="242"/>
        <v>0</v>
      </c>
      <c r="P660" s="4">
        <f t="shared" si="243"/>
        <v>4.7443</v>
      </c>
      <c r="Q660" s="4">
        <v>0</v>
      </c>
      <c r="S660" s="4" t="s">
        <v>1279</v>
      </c>
      <c r="T660" s="4" t="e">
        <f>VLOOKUP($A660,'[1]Sheet 1'!$A:$AN,T$1,0)</f>
        <v>#N/A</v>
      </c>
      <c r="U660" s="4" t="s">
        <v>131</v>
      </c>
      <c r="V660" s="4" t="s">
        <v>132</v>
      </c>
      <c r="Y660" s="4" t="str">
        <f>VLOOKUP($A660,'[1]Sheet 1'!$A:$AN,Y$1,0)</f>
        <v>Strategy Approved</v>
      </c>
      <c r="Z660" s="4" t="str">
        <f>VLOOKUP($A660,'[1]Sheet 1'!$A:$AN,Z$1,0)</f>
        <v>RA GDD Support to NTO</v>
      </c>
      <c r="AA660" s="4" t="s">
        <v>131</v>
      </c>
      <c r="AB660" s="4" t="s">
        <v>135</v>
      </c>
      <c r="AC660" s="4" t="e">
        <v>#N/A</v>
      </c>
      <c r="AD660" s="4" t="e">
        <f>VLOOKUP($A660,'[1]Sheet 1'!$A:$AN,AD$1,0)</f>
        <v>#N/A</v>
      </c>
      <c r="AE660" s="4" t="e">
        <f>VLOOKUP($A660,'[1]Sheet 1'!$A:$AN,AE$1,0)</f>
        <v>#N/A</v>
      </c>
      <c r="AF660" s="4" t="s">
        <v>137</v>
      </c>
      <c r="AG660" s="4" t="e">
        <f>VLOOKUP($A660,'[1]Sheet 1'!$A:$AN,AG$1,0)</f>
        <v>#N/A</v>
      </c>
      <c r="AH660" s="4" t="e">
        <f>VLOOKUP($A660,'[1]Sheet 1'!$A:$AN,AH$1,0)</f>
        <v>#N/A</v>
      </c>
      <c r="AI660" s="4" t="e">
        <f>VLOOKUP($A660,'[1]Sheet 1'!$A:$AN,AI$1,0)</f>
        <v>#N/A</v>
      </c>
      <c r="AJ660" s="4" t="e">
        <f>VLOOKUP($A660,'[1]Sheet 1'!$A:$AN,AJ$1,0)</f>
        <v>#N/A</v>
      </c>
      <c r="AK660" s="4" t="e">
        <f>VLOOKUP($A660,'[1]Sheet 1'!$A:$AN,AK$1,0)</f>
        <v>#REF!</v>
      </c>
      <c r="AL660" s="4" t="e">
        <f>VLOOKUP($A660,'[1]Sheet 1'!$A:$AN,AL$1,0)</f>
        <v>#REF!</v>
      </c>
      <c r="AM660" s="4" t="e">
        <f>VLOOKUP($A660,'[1]Sheet 1'!$A:$AN,AM$1,0)</f>
        <v>#REF!</v>
      </c>
      <c r="AN660" s="4" t="e">
        <f>VLOOKUP($A660,'[1]Sheet 1'!$A:$AN,AN$1,0)</f>
        <v>#REF!</v>
      </c>
      <c r="AO660" s="33" t="s">
        <v>2689</v>
      </c>
      <c r="AQ660" s="34" t="s">
        <v>2688</v>
      </c>
      <c r="AR660" s="4" t="s">
        <v>250</v>
      </c>
      <c r="AS660" s="4" t="s">
        <v>2685</v>
      </c>
      <c r="AV660" s="4" t="s">
        <v>140</v>
      </c>
      <c r="AW660" s="4" t="s">
        <v>172</v>
      </c>
      <c r="AX660" s="4" t="s">
        <v>142</v>
      </c>
      <c r="AY660" s="34" t="s">
        <v>2690</v>
      </c>
      <c r="BI660" s="36">
        <v>42919</v>
      </c>
      <c r="BJ660" s="36">
        <v>44348</v>
      </c>
      <c r="BK660" s="37">
        <v>5354.9</v>
      </c>
      <c r="BL660" s="4">
        <v>3.5</v>
      </c>
      <c r="DE660" s="34" t="s">
        <v>259</v>
      </c>
      <c r="DM660" s="4">
        <v>4.6</v>
      </c>
      <c r="DN660" s="4">
        <v>7.6</v>
      </c>
      <c r="DO660" s="4">
        <v>4.9</v>
      </c>
      <c r="DP660" s="4">
        <v>3.8</v>
      </c>
      <c r="DQ660" s="4">
        <v>1.5</v>
      </c>
    </row>
    <row r="661" s="4" customFormat="1" ht="14" hidden="1" customHeight="1" spans="1:121">
      <c r="A661" s="4" t="s">
        <v>2691</v>
      </c>
      <c r="B661" s="4" t="s">
        <v>2688</v>
      </c>
      <c r="C661" s="4" t="s">
        <v>2689</v>
      </c>
      <c r="D661" s="4" t="s">
        <v>259</v>
      </c>
      <c r="E661" s="4" t="s">
        <v>149</v>
      </c>
      <c r="F661" s="4" t="s">
        <v>128</v>
      </c>
      <c r="G661" s="4" t="s">
        <v>249</v>
      </c>
      <c r="H661" s="4" t="s">
        <v>2692</v>
      </c>
      <c r="K661" s="4">
        <f t="shared" si="239"/>
        <v>0</v>
      </c>
      <c r="L661" s="31">
        <f t="shared" si="240"/>
        <v>0</v>
      </c>
      <c r="M661" s="4">
        <f t="shared" si="241"/>
        <v>0.3405</v>
      </c>
      <c r="N661" s="32">
        <f t="shared" si="242"/>
        <v>0</v>
      </c>
      <c r="P661" s="4">
        <f t="shared" si="243"/>
        <v>4.7443</v>
      </c>
      <c r="Q661" s="4">
        <v>0</v>
      </c>
      <c r="S661" s="4" t="s">
        <v>1279</v>
      </c>
      <c r="T661" s="4" t="e">
        <f>VLOOKUP($A661,'[1]Sheet 1'!$A:$AN,T$1,0)</f>
        <v>#N/A</v>
      </c>
      <c r="U661" s="4" t="s">
        <v>131</v>
      </c>
      <c r="Y661" s="4" t="str">
        <f>VLOOKUP($A661,'[1]Sheet 1'!$A:$AN,Y$1,0)</f>
        <v>Proposed Plan</v>
      </c>
      <c r="Z661" s="4" t="str">
        <f>VLOOKUP($A661,'[1]Sheet 1'!$A:$AN,Z$1,0)</f>
        <v>RA GDD support to NTO</v>
      </c>
      <c r="AA661" s="4" t="s">
        <v>131</v>
      </c>
      <c r="AB661" s="4" t="e">
        <v>#N/A</v>
      </c>
      <c r="AC661" s="4" t="e">
        <v>#N/A</v>
      </c>
      <c r="AD661" s="4" t="e">
        <f>VLOOKUP($A661,'[1]Sheet 1'!$A:$AN,AD$1,0)</f>
        <v>#N/A</v>
      </c>
      <c r="AE661" s="4" t="e">
        <f>VLOOKUP($A661,'[1]Sheet 1'!$A:$AN,AE$1,0)</f>
        <v>#N/A</v>
      </c>
      <c r="AG661" s="4" t="e">
        <f>VLOOKUP($A661,'[1]Sheet 1'!$A:$AN,AG$1,0)</f>
        <v>#N/A</v>
      </c>
      <c r="AH661" s="4" t="e">
        <f>VLOOKUP($A661,'[1]Sheet 1'!$A:$AN,AH$1,0)</f>
        <v>#N/A</v>
      </c>
      <c r="AI661" s="4" t="e">
        <f>VLOOKUP($A661,'[1]Sheet 1'!$A:$AN,AI$1,0)</f>
        <v>#N/A</v>
      </c>
      <c r="AJ661" s="4" t="e">
        <f>VLOOKUP($A661,'[1]Sheet 1'!$A:$AN,AJ$1,0)</f>
        <v>#N/A</v>
      </c>
      <c r="AK661" s="4" t="e">
        <f>VLOOKUP($A661,'[1]Sheet 1'!$A:$AN,AK$1,0)</f>
        <v>#REF!</v>
      </c>
      <c r="AL661" s="4" t="e">
        <f>VLOOKUP($A661,'[1]Sheet 1'!$A:$AN,AL$1,0)</f>
        <v>#REF!</v>
      </c>
      <c r="AM661" s="4" t="e">
        <f>VLOOKUP($A661,'[1]Sheet 1'!$A:$AN,AM$1,0)</f>
        <v>#REF!</v>
      </c>
      <c r="AN661" s="4" t="e">
        <f>VLOOKUP($A661,'[1]Sheet 1'!$A:$AN,AN$1,0)</f>
        <v>#REF!</v>
      </c>
      <c r="AO661" s="35" t="s">
        <v>2690</v>
      </c>
      <c r="AW661" s="4" t="s">
        <v>141</v>
      </c>
      <c r="AZ661" s="34" t="s">
        <v>2692</v>
      </c>
      <c r="BA661" s="4" t="s">
        <v>2690</v>
      </c>
      <c r="BB661" s="4" t="s">
        <v>257</v>
      </c>
      <c r="BF661" s="4" t="s">
        <v>258</v>
      </c>
      <c r="BG661" s="4" t="s">
        <v>152</v>
      </c>
      <c r="BH661" s="4" t="s">
        <v>152</v>
      </c>
      <c r="BI661" s="36">
        <v>42919</v>
      </c>
      <c r="BJ661" s="36">
        <v>44348</v>
      </c>
      <c r="BK661" s="37">
        <v>5354.9</v>
      </c>
      <c r="BL661" s="4">
        <v>3.5</v>
      </c>
      <c r="DF661" s="34" t="s">
        <v>259</v>
      </c>
      <c r="DJ661" s="34" t="s">
        <v>259</v>
      </c>
      <c r="DM661" s="4">
        <v>4.6</v>
      </c>
      <c r="DN661" s="4">
        <v>7.6</v>
      </c>
      <c r="DO661" s="4">
        <v>4.9</v>
      </c>
      <c r="DP661" s="4">
        <v>3.8</v>
      </c>
      <c r="DQ661" s="4">
        <v>1.5</v>
      </c>
    </row>
    <row r="662" s="4" customFormat="1" ht="14" customHeight="1" spans="1:135">
      <c r="A662" s="4">
        <v>12588</v>
      </c>
      <c r="B662" s="4" t="s">
        <v>2693</v>
      </c>
      <c r="C662" s="4" t="s">
        <v>2694</v>
      </c>
      <c r="D662" s="4" t="s">
        <v>259</v>
      </c>
      <c r="E662" s="4" t="s">
        <v>127</v>
      </c>
      <c r="F662" s="4" t="s">
        <v>277</v>
      </c>
      <c r="G662" s="4" t="s">
        <v>249</v>
      </c>
      <c r="H662" s="4">
        <v>0</v>
      </c>
      <c r="K662" s="31">
        <f t="shared" si="239"/>
        <v>0</v>
      </c>
      <c r="L662" s="31">
        <f t="shared" si="240"/>
        <v>0</v>
      </c>
      <c r="M662" s="4">
        <f t="shared" si="241"/>
        <v>0.3859</v>
      </c>
      <c r="N662" s="32">
        <f t="shared" si="242"/>
        <v>0</v>
      </c>
      <c r="P662" s="4">
        <f t="shared" si="243"/>
        <v>5.221</v>
      </c>
      <c r="Q662" s="4">
        <v>0</v>
      </c>
      <c r="S662" s="4" t="s">
        <v>1279</v>
      </c>
      <c r="T662" s="4" t="e">
        <f>VLOOKUP($A662,'[1]Sheet 1'!$A:$AN,T$1,0)</f>
        <v>#N/A</v>
      </c>
      <c r="U662" s="4" t="s">
        <v>131</v>
      </c>
      <c r="V662" s="4" t="s">
        <v>132</v>
      </c>
      <c r="Y662" s="4" t="str">
        <f>VLOOKUP($A662,'[1]Sheet 1'!$A:$AN,Y$1,0)</f>
        <v>Strategy Approved</v>
      </c>
      <c r="Z662" s="4" t="str">
        <f>VLOOKUP($A662,'[1]Sheet 1'!$A:$AN,Z$1,0)</f>
        <v>RAA GDD Support to Sandoz</v>
      </c>
      <c r="AA662" s="4" t="s">
        <v>131</v>
      </c>
      <c r="AB662" s="4" t="s">
        <v>135</v>
      </c>
      <c r="AC662" s="4" t="e">
        <v>#N/A</v>
      </c>
      <c r="AD662" s="4" t="e">
        <f>VLOOKUP($A662,'[1]Sheet 1'!$A:$AN,AD$1,0)</f>
        <v>#N/A</v>
      </c>
      <c r="AE662" s="4" t="e">
        <f>VLOOKUP($A662,'[1]Sheet 1'!$A:$AN,AE$1,0)</f>
        <v>#N/A</v>
      </c>
      <c r="AF662" s="4" t="s">
        <v>137</v>
      </c>
      <c r="AG662" s="4" t="e">
        <f>VLOOKUP($A662,'[1]Sheet 1'!$A:$AN,AG$1,0)</f>
        <v>#N/A</v>
      </c>
      <c r="AH662" s="4" t="e">
        <f>VLOOKUP($A662,'[1]Sheet 1'!$A:$AN,AH$1,0)</f>
        <v>#N/A</v>
      </c>
      <c r="AI662" s="4" t="e">
        <f>VLOOKUP($A662,'[1]Sheet 1'!$A:$AN,AI$1,0)</f>
        <v>#N/A</v>
      </c>
      <c r="AJ662" s="4" t="e">
        <f>VLOOKUP($A662,'[1]Sheet 1'!$A:$AN,AJ$1,0)</f>
        <v>#N/A</v>
      </c>
      <c r="AK662" s="4" t="e">
        <f>VLOOKUP($A662,'[1]Sheet 1'!$A:$AN,AK$1,0)</f>
        <v>#REF!</v>
      </c>
      <c r="AL662" s="4" t="e">
        <f>VLOOKUP($A662,'[1]Sheet 1'!$A:$AN,AL$1,0)</f>
        <v>#REF!</v>
      </c>
      <c r="AM662" s="4" t="e">
        <f>VLOOKUP($A662,'[1]Sheet 1'!$A:$AN,AM$1,0)</f>
        <v>#REF!</v>
      </c>
      <c r="AN662" s="4" t="e">
        <f>VLOOKUP($A662,'[1]Sheet 1'!$A:$AN,AN$1,0)</f>
        <v>#REF!</v>
      </c>
      <c r="AO662" s="33" t="s">
        <v>2694</v>
      </c>
      <c r="AQ662" s="34" t="s">
        <v>2693</v>
      </c>
      <c r="AR662" s="4" t="s">
        <v>250</v>
      </c>
      <c r="AS662" s="4" t="s">
        <v>2685</v>
      </c>
      <c r="AV662" s="4" t="s">
        <v>140</v>
      </c>
      <c r="AW662" s="4" t="s">
        <v>172</v>
      </c>
      <c r="AX662" s="4" t="s">
        <v>142</v>
      </c>
      <c r="AY662" s="34" t="s">
        <v>2695</v>
      </c>
      <c r="BI662" s="36">
        <v>42919</v>
      </c>
      <c r="BJ662" s="36">
        <v>45714</v>
      </c>
      <c r="BK662" s="37">
        <f t="shared" ref="BK662:CS662" si="250">SUM(BK663:BK664)</f>
        <v>5882.1</v>
      </c>
      <c r="BL662" s="37">
        <f t="shared" si="250"/>
        <v>3.9</v>
      </c>
      <c r="BM662" s="37">
        <f t="shared" si="250"/>
        <v>0</v>
      </c>
      <c r="BN662" s="37">
        <f t="shared" si="250"/>
        <v>0</v>
      </c>
      <c r="BO662" s="37">
        <f t="shared" si="250"/>
        <v>0</v>
      </c>
      <c r="BP662" s="37">
        <f t="shared" si="250"/>
        <v>0</v>
      </c>
      <c r="BQ662" s="37">
        <f t="shared" si="250"/>
        <v>0</v>
      </c>
      <c r="BR662" s="37">
        <f t="shared" si="250"/>
        <v>0</v>
      </c>
      <c r="BS662" s="37">
        <f t="shared" si="250"/>
        <v>0</v>
      </c>
      <c r="BT662" s="37">
        <f t="shared" si="250"/>
        <v>0</v>
      </c>
      <c r="BU662" s="37">
        <f t="shared" si="250"/>
        <v>0</v>
      </c>
      <c r="BV662" s="37">
        <f t="shared" si="250"/>
        <v>0</v>
      </c>
      <c r="BW662" s="37">
        <f t="shared" si="250"/>
        <v>0</v>
      </c>
      <c r="BX662" s="37">
        <f t="shared" si="250"/>
        <v>0</v>
      </c>
      <c r="BY662" s="37">
        <f t="shared" si="250"/>
        <v>0</v>
      </c>
      <c r="BZ662" s="37">
        <f t="shared" si="250"/>
        <v>0</v>
      </c>
      <c r="CA662" s="37">
        <f t="shared" si="250"/>
        <v>0</v>
      </c>
      <c r="CB662" s="37">
        <f t="shared" si="250"/>
        <v>0</v>
      </c>
      <c r="CC662" s="37">
        <f t="shared" si="250"/>
        <v>0</v>
      </c>
      <c r="CD662" s="37">
        <f t="shared" si="250"/>
        <v>0</v>
      </c>
      <c r="CE662" s="37">
        <f t="shared" si="250"/>
        <v>0</v>
      </c>
      <c r="CF662" s="37">
        <f t="shared" si="250"/>
        <v>0</v>
      </c>
      <c r="CG662" s="37">
        <f t="shared" si="250"/>
        <v>0</v>
      </c>
      <c r="CH662" s="37">
        <f t="shared" si="250"/>
        <v>0</v>
      </c>
      <c r="CI662" s="37">
        <f t="shared" si="250"/>
        <v>0</v>
      </c>
      <c r="CJ662" s="37">
        <f t="shared" si="250"/>
        <v>0</v>
      </c>
      <c r="CK662" s="37">
        <f t="shared" si="250"/>
        <v>0</v>
      </c>
      <c r="CL662" s="37">
        <f t="shared" si="250"/>
        <v>0</v>
      </c>
      <c r="CM662" s="37">
        <f t="shared" si="250"/>
        <v>0</v>
      </c>
      <c r="CN662" s="37">
        <f t="shared" si="250"/>
        <v>0</v>
      </c>
      <c r="CO662" s="37">
        <f t="shared" si="250"/>
        <v>0</v>
      </c>
      <c r="CP662" s="37">
        <f t="shared" si="250"/>
        <v>0</v>
      </c>
      <c r="CQ662" s="37">
        <f t="shared" si="250"/>
        <v>0</v>
      </c>
      <c r="CR662" s="37">
        <f t="shared" si="250"/>
        <v>0</v>
      </c>
      <c r="CS662" s="37">
        <f t="shared" si="250"/>
        <v>0</v>
      </c>
      <c r="CU662" s="4">
        <f t="shared" ref="CU662:DB662" si="251">SUM(CU663:CU664)</f>
        <v>0</v>
      </c>
      <c r="CV662" s="4">
        <f t="shared" si="251"/>
        <v>0</v>
      </c>
      <c r="CW662" s="4">
        <f t="shared" si="251"/>
        <v>0</v>
      </c>
      <c r="CX662" s="4">
        <f t="shared" si="251"/>
        <v>0</v>
      </c>
      <c r="CY662" s="4">
        <f t="shared" si="251"/>
        <v>0</v>
      </c>
      <c r="CZ662" s="4">
        <f t="shared" si="251"/>
        <v>0</v>
      </c>
      <c r="DA662" s="4">
        <f t="shared" si="251"/>
        <v>0</v>
      </c>
      <c r="DB662" s="4">
        <f t="shared" si="251"/>
        <v>0</v>
      </c>
      <c r="DE662" s="34" t="s">
        <v>259</v>
      </c>
      <c r="DK662" s="4">
        <f t="shared" ref="DK662:EE662" si="252">SUM(DK663:DK664)</f>
        <v>0</v>
      </c>
      <c r="DL662" s="4">
        <f t="shared" si="252"/>
        <v>0</v>
      </c>
      <c r="DM662" s="4">
        <f t="shared" si="252"/>
        <v>6.1</v>
      </c>
      <c r="DN662" s="4">
        <f t="shared" si="252"/>
        <v>8.1</v>
      </c>
      <c r="DO662" s="4">
        <f t="shared" si="252"/>
        <v>4.6</v>
      </c>
      <c r="DP662" s="4">
        <f t="shared" si="252"/>
        <v>4.2</v>
      </c>
      <c r="DQ662" s="4">
        <f t="shared" si="252"/>
        <v>1.7</v>
      </c>
      <c r="DR662" s="4">
        <f t="shared" si="252"/>
        <v>0</v>
      </c>
      <c r="DS662" s="4">
        <f t="shared" si="252"/>
        <v>0</v>
      </c>
      <c r="DT662" s="4">
        <f t="shared" si="252"/>
        <v>0</v>
      </c>
      <c r="DU662" s="4">
        <f t="shared" si="252"/>
        <v>0</v>
      </c>
      <c r="DV662" s="4">
        <f t="shared" si="252"/>
        <v>0</v>
      </c>
      <c r="DW662" s="4">
        <f t="shared" si="252"/>
        <v>0</v>
      </c>
      <c r="DX662" s="4">
        <f t="shared" si="252"/>
        <v>0</v>
      </c>
      <c r="DY662" s="4">
        <f t="shared" si="252"/>
        <v>0</v>
      </c>
      <c r="DZ662" s="4">
        <f t="shared" si="252"/>
        <v>0</v>
      </c>
      <c r="EA662" s="4">
        <f t="shared" si="252"/>
        <v>0</v>
      </c>
      <c r="EB662" s="4">
        <f t="shared" si="252"/>
        <v>0</v>
      </c>
      <c r="EC662" s="4">
        <f t="shared" si="252"/>
        <v>0</v>
      </c>
      <c r="ED662" s="4">
        <f t="shared" si="252"/>
        <v>0</v>
      </c>
      <c r="EE662" s="4">
        <f t="shared" si="252"/>
        <v>0</v>
      </c>
    </row>
    <row r="663" s="4" customFormat="1" ht="14" hidden="1" customHeight="1" spans="1:121">
      <c r="A663" s="4" t="s">
        <v>2696</v>
      </c>
      <c r="B663" s="4" t="s">
        <v>2693</v>
      </c>
      <c r="C663" s="4" t="s">
        <v>2694</v>
      </c>
      <c r="D663" s="4" t="s">
        <v>259</v>
      </c>
      <c r="E663" s="4" t="s">
        <v>149</v>
      </c>
      <c r="F663" s="4" t="s">
        <v>277</v>
      </c>
      <c r="G663" s="4" t="s">
        <v>249</v>
      </c>
      <c r="H663" s="4" t="s">
        <v>2697</v>
      </c>
      <c r="K663" s="4">
        <f t="shared" si="239"/>
        <v>0</v>
      </c>
      <c r="L663" s="31">
        <f t="shared" si="240"/>
        <v>0</v>
      </c>
      <c r="M663" s="4">
        <f t="shared" si="241"/>
        <v>0.3405</v>
      </c>
      <c r="N663" s="32">
        <f t="shared" si="242"/>
        <v>0</v>
      </c>
      <c r="P663" s="4">
        <f t="shared" si="243"/>
        <v>4.4719</v>
      </c>
      <c r="Q663" s="4">
        <v>0</v>
      </c>
      <c r="S663" s="4" t="s">
        <v>1279</v>
      </c>
      <c r="T663" s="4" t="e">
        <f>VLOOKUP($A663,'[1]Sheet 1'!$A:$AN,T$1,0)</f>
        <v>#N/A</v>
      </c>
      <c r="U663" s="4" t="s">
        <v>131</v>
      </c>
      <c r="Y663" s="4" t="str">
        <f>VLOOKUP($A663,'[1]Sheet 1'!$A:$AN,Y$1,0)</f>
        <v>Proposed Plan</v>
      </c>
      <c r="Z663" s="4" t="str">
        <f>VLOOKUP($A663,'[1]Sheet 1'!$A:$AN,Z$1,0)</f>
        <v>RA GDD Support to Sandoz Ex-EM Products</v>
      </c>
      <c r="AA663" s="4" t="s">
        <v>131</v>
      </c>
      <c r="AB663" s="4" t="e">
        <v>#N/A</v>
      </c>
      <c r="AC663" s="4" t="e">
        <v>#N/A</v>
      </c>
      <c r="AD663" s="4" t="e">
        <f>VLOOKUP($A663,'[1]Sheet 1'!$A:$AN,AD$1,0)</f>
        <v>#N/A</v>
      </c>
      <c r="AE663" s="4" t="e">
        <f>VLOOKUP($A663,'[1]Sheet 1'!$A:$AN,AE$1,0)</f>
        <v>#N/A</v>
      </c>
      <c r="AG663" s="4" t="e">
        <f>VLOOKUP($A663,'[1]Sheet 1'!$A:$AN,AG$1,0)</f>
        <v>#N/A</v>
      </c>
      <c r="AH663" s="4" t="e">
        <f>VLOOKUP($A663,'[1]Sheet 1'!$A:$AN,AH$1,0)</f>
        <v>#N/A</v>
      </c>
      <c r="AI663" s="4" t="e">
        <f>VLOOKUP($A663,'[1]Sheet 1'!$A:$AN,AI$1,0)</f>
        <v>#N/A</v>
      </c>
      <c r="AJ663" s="4" t="e">
        <f>VLOOKUP($A663,'[1]Sheet 1'!$A:$AN,AJ$1,0)</f>
        <v>#N/A</v>
      </c>
      <c r="AK663" s="4" t="e">
        <f>VLOOKUP($A663,'[1]Sheet 1'!$A:$AN,AK$1,0)</f>
        <v>#REF!</v>
      </c>
      <c r="AL663" s="4" t="e">
        <f>VLOOKUP($A663,'[1]Sheet 1'!$A:$AN,AL$1,0)</f>
        <v>#REF!</v>
      </c>
      <c r="AM663" s="4" t="e">
        <f>VLOOKUP($A663,'[1]Sheet 1'!$A:$AN,AM$1,0)</f>
        <v>#REF!</v>
      </c>
      <c r="AN663" s="4" t="e">
        <f>VLOOKUP($A663,'[1]Sheet 1'!$A:$AN,AN$1,0)</f>
        <v>#REF!</v>
      </c>
      <c r="AO663" s="35" t="s">
        <v>2698</v>
      </c>
      <c r="AW663" s="4" t="s">
        <v>141</v>
      </c>
      <c r="AZ663" s="34" t="s">
        <v>2697</v>
      </c>
      <c r="BA663" s="4" t="s">
        <v>2698</v>
      </c>
      <c r="BB663" s="4" t="s">
        <v>257</v>
      </c>
      <c r="BF663" s="4" t="s">
        <v>258</v>
      </c>
      <c r="BG663" s="4" t="s">
        <v>152</v>
      </c>
      <c r="BH663" s="4" t="s">
        <v>152</v>
      </c>
      <c r="BI663" s="36">
        <v>42919</v>
      </c>
      <c r="BJ663" s="36">
        <v>45714</v>
      </c>
      <c r="BK663" s="37">
        <v>5023.4</v>
      </c>
      <c r="BL663" s="4">
        <v>3.3</v>
      </c>
      <c r="DF663" s="34" t="s">
        <v>259</v>
      </c>
      <c r="DJ663" s="34" t="s">
        <v>259</v>
      </c>
      <c r="DM663" s="4">
        <v>5.2</v>
      </c>
      <c r="DN663" s="4">
        <v>7.5</v>
      </c>
      <c r="DO663" s="4">
        <v>3.4</v>
      </c>
      <c r="DP663" s="4">
        <v>3.6</v>
      </c>
      <c r="DQ663" s="4">
        <v>1.5</v>
      </c>
    </row>
    <row r="664" s="4" customFormat="1" ht="14" hidden="1" customHeight="1" spans="1:121">
      <c r="A664" s="4" t="s">
        <v>2699</v>
      </c>
      <c r="B664" s="4" t="s">
        <v>2693</v>
      </c>
      <c r="C664" s="4" t="s">
        <v>2694</v>
      </c>
      <c r="D664" s="4" t="s">
        <v>259</v>
      </c>
      <c r="E664" s="4" t="s">
        <v>149</v>
      </c>
      <c r="F664" s="4" t="s">
        <v>277</v>
      </c>
      <c r="G664" s="4" t="s">
        <v>249</v>
      </c>
      <c r="H664" s="4" t="s">
        <v>2700</v>
      </c>
      <c r="K664" s="4">
        <f t="shared" si="239"/>
        <v>0</v>
      </c>
      <c r="L664" s="31">
        <f t="shared" si="240"/>
        <v>0</v>
      </c>
      <c r="M664" s="4">
        <f t="shared" si="241"/>
        <v>0.0454</v>
      </c>
      <c r="N664" s="32">
        <f t="shared" si="242"/>
        <v>0</v>
      </c>
      <c r="P664" s="4">
        <f t="shared" si="243"/>
        <v>0.7491</v>
      </c>
      <c r="Q664" s="4">
        <v>0</v>
      </c>
      <c r="S664" s="4" t="s">
        <v>1279</v>
      </c>
      <c r="T664" s="4" t="e">
        <f>VLOOKUP($A664,'[1]Sheet 1'!$A:$AN,T$1,0)</f>
        <v>#N/A</v>
      </c>
      <c r="U664" s="4" t="s">
        <v>131</v>
      </c>
      <c r="Y664" s="4" t="str">
        <f>VLOOKUP($A664,'[1]Sheet 1'!$A:$AN,Y$1,0)</f>
        <v>Proposed Plan</v>
      </c>
      <c r="Z664" s="4" t="str">
        <f>VLOOKUP($A664,'[1]Sheet 1'!$A:$AN,Z$1,0)</f>
        <v>RA GDD Support to Sandoz via SLAs</v>
      </c>
      <c r="AA664" s="4" t="s">
        <v>131</v>
      </c>
      <c r="AB664" s="4" t="e">
        <v>#N/A</v>
      </c>
      <c r="AC664" s="4" t="e">
        <v>#N/A</v>
      </c>
      <c r="AD664" s="4" t="e">
        <f>VLOOKUP($A664,'[1]Sheet 1'!$A:$AN,AD$1,0)</f>
        <v>#N/A</v>
      </c>
      <c r="AE664" s="4" t="e">
        <f>VLOOKUP($A664,'[1]Sheet 1'!$A:$AN,AE$1,0)</f>
        <v>#N/A</v>
      </c>
      <c r="AG664" s="4" t="e">
        <f>VLOOKUP($A664,'[1]Sheet 1'!$A:$AN,AG$1,0)</f>
        <v>#N/A</v>
      </c>
      <c r="AH664" s="4" t="e">
        <f>VLOOKUP($A664,'[1]Sheet 1'!$A:$AN,AH$1,0)</f>
        <v>#N/A</v>
      </c>
      <c r="AI664" s="4" t="e">
        <f>VLOOKUP($A664,'[1]Sheet 1'!$A:$AN,AI$1,0)</f>
        <v>#N/A</v>
      </c>
      <c r="AJ664" s="4" t="e">
        <f>VLOOKUP($A664,'[1]Sheet 1'!$A:$AN,AJ$1,0)</f>
        <v>#N/A</v>
      </c>
      <c r="AK664" s="4" t="e">
        <f>VLOOKUP($A664,'[1]Sheet 1'!$A:$AN,AK$1,0)</f>
        <v>#REF!</v>
      </c>
      <c r="AL664" s="4" t="e">
        <f>VLOOKUP($A664,'[1]Sheet 1'!$A:$AN,AL$1,0)</f>
        <v>#REF!</v>
      </c>
      <c r="AM664" s="4" t="e">
        <f>VLOOKUP($A664,'[1]Sheet 1'!$A:$AN,AM$1,0)</f>
        <v>#REF!</v>
      </c>
      <c r="AN664" s="4" t="e">
        <f>VLOOKUP($A664,'[1]Sheet 1'!$A:$AN,AN$1,0)</f>
        <v>#REF!</v>
      </c>
      <c r="AO664" s="35" t="s">
        <v>2701</v>
      </c>
      <c r="AW664" s="4" t="s">
        <v>141</v>
      </c>
      <c r="AZ664" s="34" t="s">
        <v>2700</v>
      </c>
      <c r="BA664" s="4" t="s">
        <v>2701</v>
      </c>
      <c r="BB664" s="4" t="s">
        <v>257</v>
      </c>
      <c r="BF664" s="4" t="s">
        <v>258</v>
      </c>
      <c r="BG664" s="4" t="s">
        <v>152</v>
      </c>
      <c r="BH664" s="4" t="s">
        <v>152</v>
      </c>
      <c r="BI664" s="36">
        <v>42919</v>
      </c>
      <c r="BJ664" s="36">
        <v>44362</v>
      </c>
      <c r="BK664" s="37">
        <v>858.7</v>
      </c>
      <c r="BL664" s="4">
        <v>0.6</v>
      </c>
      <c r="DF664" s="34" t="s">
        <v>259</v>
      </c>
      <c r="DJ664" s="34" t="s">
        <v>259</v>
      </c>
      <c r="DM664" s="4">
        <v>0.9</v>
      </c>
      <c r="DN664" s="4">
        <v>0.6</v>
      </c>
      <c r="DO664" s="4">
        <v>1.2</v>
      </c>
      <c r="DP664" s="4">
        <v>0.6</v>
      </c>
      <c r="DQ664" s="4">
        <v>0.2</v>
      </c>
    </row>
    <row r="665" s="4" customFormat="1" ht="14" customHeight="1" spans="1:121">
      <c r="A665" s="4">
        <v>15075</v>
      </c>
      <c r="B665" s="4" t="s">
        <v>2702</v>
      </c>
      <c r="C665" s="4" t="s">
        <v>2703</v>
      </c>
      <c r="D665" s="4" t="s">
        <v>259</v>
      </c>
      <c r="E665" s="4" t="s">
        <v>127</v>
      </c>
      <c r="F665" s="4" t="s">
        <v>128</v>
      </c>
      <c r="G665" s="4" t="s">
        <v>249</v>
      </c>
      <c r="H665" s="4">
        <v>0</v>
      </c>
      <c r="K665" s="31">
        <f t="shared" si="239"/>
        <v>0</v>
      </c>
      <c r="L665" s="31">
        <f t="shared" si="240"/>
        <v>0</v>
      </c>
      <c r="M665" s="4">
        <f t="shared" si="241"/>
        <v>0</v>
      </c>
      <c r="N665" s="32">
        <f t="shared" si="242"/>
        <v>0</v>
      </c>
      <c r="P665" s="4">
        <f t="shared" si="243"/>
        <v>2.9283</v>
      </c>
      <c r="Q665" s="4">
        <v>0</v>
      </c>
      <c r="S665" s="4" t="s">
        <v>1279</v>
      </c>
      <c r="T665" s="4" t="e">
        <f>VLOOKUP($A665,'[1]Sheet 1'!$A:$AN,T$1,0)</f>
        <v>#N/A</v>
      </c>
      <c r="U665" s="4" t="s">
        <v>131</v>
      </c>
      <c r="V665" s="4" t="s">
        <v>132</v>
      </c>
      <c r="Y665" s="4" t="str">
        <f>VLOOKUP($A665,'[1]Sheet 1'!$A:$AN,Y$1,0)</f>
        <v>Strategy Approved</v>
      </c>
      <c r="Z665" s="4" t="str">
        <f>VLOOKUP($A665,'[1]Sheet 1'!$A:$AN,Z$1,0)</f>
        <v>RA GDD Support to Alcon (Surgical &amp; Vision Care)</v>
      </c>
      <c r="AA665" s="4" t="s">
        <v>131</v>
      </c>
      <c r="AB665" s="4" t="s">
        <v>135</v>
      </c>
      <c r="AC665" s="4" t="e">
        <v>#N/A</v>
      </c>
      <c r="AD665" s="4" t="e">
        <f>VLOOKUP($A665,'[1]Sheet 1'!$A:$AN,AD$1,0)</f>
        <v>#N/A</v>
      </c>
      <c r="AE665" s="4" t="e">
        <f>VLOOKUP($A665,'[1]Sheet 1'!$A:$AN,AE$1,0)</f>
        <v>#N/A</v>
      </c>
      <c r="AF665" s="4" t="s">
        <v>137</v>
      </c>
      <c r="AG665" s="4" t="e">
        <f>VLOOKUP($A665,'[1]Sheet 1'!$A:$AN,AG$1,0)</f>
        <v>#N/A</v>
      </c>
      <c r="AH665" s="4" t="e">
        <f>VLOOKUP($A665,'[1]Sheet 1'!$A:$AN,AH$1,0)</f>
        <v>#N/A</v>
      </c>
      <c r="AI665" s="4" t="e">
        <f>VLOOKUP($A665,'[1]Sheet 1'!$A:$AN,AI$1,0)</f>
        <v>#N/A</v>
      </c>
      <c r="AJ665" s="4" t="e">
        <f>VLOOKUP($A665,'[1]Sheet 1'!$A:$AN,AJ$1,0)</f>
        <v>#N/A</v>
      </c>
      <c r="AK665" s="4" t="e">
        <f>VLOOKUP($A665,'[1]Sheet 1'!$A:$AN,AK$1,0)</f>
        <v>#REF!</v>
      </c>
      <c r="AL665" s="4" t="e">
        <f>VLOOKUP($A665,'[1]Sheet 1'!$A:$AN,AL$1,0)</f>
        <v>#REF!</v>
      </c>
      <c r="AM665" s="4" t="e">
        <f>VLOOKUP($A665,'[1]Sheet 1'!$A:$AN,AM$1,0)</f>
        <v>#REF!</v>
      </c>
      <c r="AN665" s="4" t="e">
        <f>VLOOKUP($A665,'[1]Sheet 1'!$A:$AN,AN$1,0)</f>
        <v>#REF!</v>
      </c>
      <c r="AO665" s="33" t="s">
        <v>2703</v>
      </c>
      <c r="AQ665" s="34" t="s">
        <v>2702</v>
      </c>
      <c r="AR665" s="4" t="s">
        <v>250</v>
      </c>
      <c r="AS665" s="4" t="s">
        <v>2685</v>
      </c>
      <c r="AV665" s="4" t="s">
        <v>140</v>
      </c>
      <c r="AW665" s="4" t="s">
        <v>172</v>
      </c>
      <c r="AX665" s="4" t="s">
        <v>142</v>
      </c>
      <c r="AY665" s="34" t="s">
        <v>2704</v>
      </c>
      <c r="BI665" s="36">
        <v>43009</v>
      </c>
      <c r="BJ665" s="36">
        <v>44375</v>
      </c>
      <c r="BK665" s="37">
        <v>2871.1</v>
      </c>
      <c r="BL665" s="4">
        <v>1.9</v>
      </c>
      <c r="DE665" s="34" t="s">
        <v>259</v>
      </c>
      <c r="DI665" s="34" t="s">
        <v>2705</v>
      </c>
      <c r="DM665" s="4">
        <v>2</v>
      </c>
      <c r="DN665" s="4">
        <v>9.5</v>
      </c>
      <c r="DO665" s="4">
        <v>1.2</v>
      </c>
      <c r="DP665" s="4">
        <v>0.2</v>
      </c>
      <c r="DQ665" s="4">
        <v>0</v>
      </c>
    </row>
    <row r="666" s="4" customFormat="1" ht="14" hidden="1" customHeight="1" spans="1:121">
      <c r="A666" s="4" t="s">
        <v>2706</v>
      </c>
      <c r="B666" s="4" t="s">
        <v>2702</v>
      </c>
      <c r="C666" s="4" t="s">
        <v>2703</v>
      </c>
      <c r="D666" s="4" t="s">
        <v>259</v>
      </c>
      <c r="E666" s="4" t="s">
        <v>149</v>
      </c>
      <c r="F666" s="4" t="s">
        <v>128</v>
      </c>
      <c r="G666" s="4" t="s">
        <v>249</v>
      </c>
      <c r="H666" s="4" t="s">
        <v>2707</v>
      </c>
      <c r="K666" s="4">
        <f t="shared" si="239"/>
        <v>0</v>
      </c>
      <c r="L666" s="31">
        <f t="shared" si="240"/>
        <v>0</v>
      </c>
      <c r="M666" s="4">
        <f t="shared" si="241"/>
        <v>0</v>
      </c>
      <c r="N666" s="32">
        <f t="shared" si="242"/>
        <v>0</v>
      </c>
      <c r="P666" s="4">
        <f t="shared" si="243"/>
        <v>2.9283</v>
      </c>
      <c r="Q666" s="4">
        <v>0</v>
      </c>
      <c r="S666" s="4" t="s">
        <v>1279</v>
      </c>
      <c r="T666" s="4" t="e">
        <f>VLOOKUP($A666,'[1]Sheet 1'!$A:$AN,T$1,0)</f>
        <v>#N/A</v>
      </c>
      <c r="U666" s="4" t="s">
        <v>131</v>
      </c>
      <c r="Y666" s="4" t="str">
        <f>VLOOKUP($A666,'[1]Sheet 1'!$A:$AN,Y$1,0)</f>
        <v>Proposed Plan</v>
      </c>
      <c r="Z666" s="4" t="str">
        <f>VLOOKUP($A666,'[1]Sheet 1'!$A:$AN,Z$1,0)</f>
        <v>RA GDD Support to Alcon</v>
      </c>
      <c r="AA666" s="4" t="s">
        <v>131</v>
      </c>
      <c r="AB666" s="4" t="e">
        <v>#N/A</v>
      </c>
      <c r="AC666" s="4" t="e">
        <v>#N/A</v>
      </c>
      <c r="AD666" s="4" t="e">
        <f>VLOOKUP($A666,'[1]Sheet 1'!$A:$AN,AD$1,0)</f>
        <v>#N/A</v>
      </c>
      <c r="AE666" s="4" t="e">
        <f>VLOOKUP($A666,'[1]Sheet 1'!$A:$AN,AE$1,0)</f>
        <v>#N/A</v>
      </c>
      <c r="AG666" s="4" t="e">
        <f>VLOOKUP($A666,'[1]Sheet 1'!$A:$AN,AG$1,0)</f>
        <v>#N/A</v>
      </c>
      <c r="AH666" s="4" t="e">
        <f>VLOOKUP($A666,'[1]Sheet 1'!$A:$AN,AH$1,0)</f>
        <v>#N/A</v>
      </c>
      <c r="AI666" s="4" t="e">
        <f>VLOOKUP($A666,'[1]Sheet 1'!$A:$AN,AI$1,0)</f>
        <v>#N/A</v>
      </c>
      <c r="AJ666" s="4" t="e">
        <f>VLOOKUP($A666,'[1]Sheet 1'!$A:$AN,AJ$1,0)</f>
        <v>#N/A</v>
      </c>
      <c r="AK666" s="4" t="e">
        <f>VLOOKUP($A666,'[1]Sheet 1'!$A:$AN,AK$1,0)</f>
        <v>#REF!</v>
      </c>
      <c r="AL666" s="4" t="e">
        <f>VLOOKUP($A666,'[1]Sheet 1'!$A:$AN,AL$1,0)</f>
        <v>#REF!</v>
      </c>
      <c r="AM666" s="4" t="e">
        <f>VLOOKUP($A666,'[1]Sheet 1'!$A:$AN,AM$1,0)</f>
        <v>#REF!</v>
      </c>
      <c r="AN666" s="4" t="e">
        <f>VLOOKUP($A666,'[1]Sheet 1'!$A:$AN,AN$1,0)</f>
        <v>#REF!</v>
      </c>
      <c r="AO666" s="35" t="s">
        <v>2708</v>
      </c>
      <c r="AW666" s="4" t="s">
        <v>141</v>
      </c>
      <c r="AZ666" s="34" t="s">
        <v>2707</v>
      </c>
      <c r="BA666" s="4" t="s">
        <v>2709</v>
      </c>
      <c r="BB666" s="4" t="s">
        <v>257</v>
      </c>
      <c r="BF666" s="4" t="s">
        <v>258</v>
      </c>
      <c r="BG666" s="4" t="s">
        <v>152</v>
      </c>
      <c r="BH666" s="4" t="s">
        <v>152</v>
      </c>
      <c r="BI666" s="36">
        <v>43009</v>
      </c>
      <c r="BJ666" s="36">
        <v>44375</v>
      </c>
      <c r="BK666" s="37">
        <v>2871.1</v>
      </c>
      <c r="BL666" s="4">
        <v>1.9</v>
      </c>
      <c r="DF666" s="34" t="s">
        <v>259</v>
      </c>
      <c r="DJ666" s="34" t="s">
        <v>259</v>
      </c>
      <c r="DM666" s="4">
        <v>2</v>
      </c>
      <c r="DN666" s="4">
        <v>9.5</v>
      </c>
      <c r="DO666" s="4">
        <v>1.2</v>
      </c>
      <c r="DP666" s="4">
        <v>0.2</v>
      </c>
      <c r="DQ666" s="4">
        <v>0</v>
      </c>
    </row>
    <row r="667" ht="14" customHeight="1" spans="1:113">
      <c r="A667" s="1">
        <v>15930</v>
      </c>
      <c r="B667" s="1" t="s">
        <v>2710</v>
      </c>
      <c r="C667" s="1" t="s">
        <v>2711</v>
      </c>
      <c r="D667" s="1" t="s">
        <v>259</v>
      </c>
      <c r="E667" s="1" t="s">
        <v>127</v>
      </c>
      <c r="F667" s="1" t="s">
        <v>128</v>
      </c>
      <c r="G667" s="1" t="s">
        <v>249</v>
      </c>
      <c r="H667" s="1">
        <v>0</v>
      </c>
      <c r="I667" s="1">
        <v>0</v>
      </c>
      <c r="J667" s="1">
        <v>0</v>
      </c>
      <c r="K667" s="7">
        <f t="shared" si="239"/>
        <v>256763.8</v>
      </c>
      <c r="L667" s="7">
        <f t="shared" si="240"/>
        <v>0</v>
      </c>
      <c r="M667" s="1">
        <f t="shared" si="241"/>
        <v>0</v>
      </c>
      <c r="N667" s="13">
        <f t="shared" si="242"/>
        <v>0.44900511</v>
      </c>
      <c r="P667" s="1">
        <f t="shared" si="243"/>
        <v>0</v>
      </c>
      <c r="Q667" s="1">
        <v>0</v>
      </c>
      <c r="S667" s="1" t="s">
        <v>130</v>
      </c>
      <c r="T667" s="1" t="str">
        <f>VLOOKUP($A667,'[1]Sheet 1'!$A:$AN,T$1,0)</f>
        <v>No</v>
      </c>
      <c r="U667" s="1" t="s">
        <v>131</v>
      </c>
      <c r="V667" s="1" t="s">
        <v>132</v>
      </c>
      <c r="W667" s="1" t="s">
        <v>569</v>
      </c>
      <c r="X667" s="1" t="s">
        <v>134</v>
      </c>
      <c r="Y667" s="1" t="str">
        <f>VLOOKUP($A667,'[1]Sheet 1'!$A:$AN,Y$1,0)</f>
        <v>Proposed Plan</v>
      </c>
      <c r="Z667" s="1" t="str">
        <f>VLOOKUP($A667,'[1]Sheet 1'!$A:$AN,Z$1,0)</f>
        <v>RA NML LATAM</v>
      </c>
      <c r="AA667" s="1" t="s">
        <v>131</v>
      </c>
      <c r="AB667" s="1" t="s">
        <v>529</v>
      </c>
      <c r="AC667" s="1" t="s">
        <v>159</v>
      </c>
      <c r="AD667" s="1" t="str">
        <f>VLOOKUP($A667,'[1]Sheet 1'!$A:$AN,AD$1,0)</f>
        <v>TO Be Updated</v>
      </c>
      <c r="AE667" s="1" t="str">
        <f>VLOOKUP($A667,'[1]Sheet 1'!$A:$AN,AE$1,0)</f>
        <v>SONAR - Available in Horizon</v>
      </c>
      <c r="AF667" s="1" t="s">
        <v>137</v>
      </c>
      <c r="AG667" s="1" t="str">
        <f>VLOOKUP($A667,'[1]Sheet 1'!$A:$AN,AG$1,0)</f>
        <v>TO Be Updated</v>
      </c>
      <c r="AH667" s="1" t="str">
        <f>VLOOKUP($A667,'[1]Sheet 1'!$A:$AN,AH$1,0)</f>
        <v>TO Be Updated</v>
      </c>
      <c r="AI667" s="1" t="str">
        <f>VLOOKUP($A667,'[1]Sheet 1'!$A:$AN,AI$1,0)</f>
        <v>TO Be Updated</v>
      </c>
      <c r="AJ667" s="1" t="str">
        <f>VLOOKUP($A667,'[1]Sheet 1'!$A:$AN,AJ$1,0)</f>
        <v>TO Be Updated</v>
      </c>
      <c r="AK667" s="1" t="e">
        <f>VLOOKUP($A667,'[1]Sheet 1'!$A:$AN,AK$1,0)</f>
        <v>#REF!</v>
      </c>
      <c r="AL667" s="1" t="e">
        <f>VLOOKUP($A667,'[1]Sheet 1'!$A:$AN,AL$1,0)</f>
        <v>#REF!</v>
      </c>
      <c r="AM667" s="1" t="e">
        <f>VLOOKUP($A667,'[1]Sheet 1'!$A:$AN,AM$1,0)</f>
        <v>#REF!</v>
      </c>
      <c r="AN667" s="1" t="e">
        <f>VLOOKUP($A667,'[1]Sheet 1'!$A:$AN,AN$1,0)</f>
        <v>#REF!</v>
      </c>
      <c r="AO667" s="22" t="s">
        <v>2711</v>
      </c>
      <c r="AQ667" s="22" t="s">
        <v>2710</v>
      </c>
      <c r="AR667" s="1" t="s">
        <v>570</v>
      </c>
      <c r="AS667" s="1" t="s">
        <v>139</v>
      </c>
      <c r="AT667" s="1" t="s">
        <v>132</v>
      </c>
      <c r="AV667" s="1" t="s">
        <v>140</v>
      </c>
      <c r="AW667" s="1" t="s">
        <v>141</v>
      </c>
      <c r="AX667" s="1" t="s">
        <v>173</v>
      </c>
      <c r="AY667" s="22" t="s">
        <v>2712</v>
      </c>
      <c r="BI667" s="23">
        <v>44075</v>
      </c>
      <c r="BJ667" s="23">
        <v>44561</v>
      </c>
      <c r="BM667" s="29">
        <v>449005.11</v>
      </c>
      <c r="BO667" s="29">
        <v>449005.11</v>
      </c>
      <c r="BP667" s="29">
        <v>41505.3</v>
      </c>
      <c r="BQ667" s="29">
        <v>36355.44</v>
      </c>
      <c r="BR667" s="29">
        <v>51239.8</v>
      </c>
      <c r="BS667" s="29">
        <v>28573.95</v>
      </c>
      <c r="BT667" s="29">
        <v>99089.31</v>
      </c>
      <c r="BU667" s="29"/>
      <c r="BV667" s="29"/>
      <c r="BW667" s="29"/>
      <c r="BX667" s="29"/>
      <c r="BY667" s="29"/>
      <c r="BZ667" s="29"/>
      <c r="CA667" s="29"/>
      <c r="CC667" s="29">
        <v>256763.8</v>
      </c>
      <c r="CT667" s="1" t="s">
        <v>472</v>
      </c>
      <c r="CV667" s="29">
        <v>129100.54</v>
      </c>
      <c r="CW667" s="29">
        <v>127663.26</v>
      </c>
      <c r="CZ667" s="29">
        <v>160000</v>
      </c>
      <c r="DA667" s="29">
        <v>447000</v>
      </c>
      <c r="DB667" s="29">
        <v>449005.11</v>
      </c>
      <c r="DE667" s="22" t="s">
        <v>259</v>
      </c>
      <c r="DI667" s="22" t="s">
        <v>2713</v>
      </c>
    </row>
    <row r="668" ht="14" hidden="1" customHeight="1" spans="1:114">
      <c r="A668" s="1" t="s">
        <v>2714</v>
      </c>
      <c r="B668" s="1" t="s">
        <v>2710</v>
      </c>
      <c r="C668" s="1" t="s">
        <v>2711</v>
      </c>
      <c r="D668" s="1" t="s">
        <v>259</v>
      </c>
      <c r="E668" s="1" t="s">
        <v>149</v>
      </c>
      <c r="F668" s="1" t="s">
        <v>128</v>
      </c>
      <c r="G668" s="1" t="s">
        <v>249</v>
      </c>
      <c r="H668" s="1" t="s">
        <v>2715</v>
      </c>
      <c r="I668" s="1">
        <v>0</v>
      </c>
      <c r="J668" s="1">
        <v>0</v>
      </c>
      <c r="K668" s="1">
        <f t="shared" si="239"/>
        <v>256763.8</v>
      </c>
      <c r="L668" s="7">
        <f t="shared" si="240"/>
        <v>0</v>
      </c>
      <c r="M668" s="1">
        <f t="shared" si="241"/>
        <v>0</v>
      </c>
      <c r="N668" s="13">
        <f t="shared" si="242"/>
        <v>0.44900511</v>
      </c>
      <c r="P668" s="1">
        <f t="shared" si="243"/>
        <v>0</v>
      </c>
      <c r="Q668" s="1">
        <v>0</v>
      </c>
      <c r="S668" s="1" t="s">
        <v>130</v>
      </c>
      <c r="T668" s="1" t="str">
        <f>VLOOKUP($A668,'[1]Sheet 1'!$A:$AN,T$1,0)</f>
        <v>No</v>
      </c>
      <c r="U668" s="1" t="s">
        <v>131</v>
      </c>
      <c r="V668" s="1" t="s">
        <v>132</v>
      </c>
      <c r="W668" s="1" t="s">
        <v>569</v>
      </c>
      <c r="X668" s="1" t="s">
        <v>134</v>
      </c>
      <c r="Y668" s="1" t="str">
        <f>VLOOKUP($A668,'[1]Sheet 1'!$A:$AN,Y$1,0)</f>
        <v>Strategy Approved</v>
      </c>
      <c r="Z668" s="1" t="str">
        <f>VLOOKUP($A668,'[1]Sheet 1'!$A:$AN,Z$1,0)</f>
        <v>RA NML LATAM</v>
      </c>
      <c r="AA668" s="1" t="s">
        <v>131</v>
      </c>
      <c r="AB668" s="1" t="s">
        <v>529</v>
      </c>
      <c r="AC668" s="1" t="s">
        <v>159</v>
      </c>
      <c r="AD668" s="1" t="str">
        <f>VLOOKUP($A668,'[1]Sheet 1'!$A:$AN,AD$1,0)</f>
        <v>TO Be Updated</v>
      </c>
      <c r="AE668" s="1" t="str">
        <f>VLOOKUP($A668,'[1]Sheet 1'!$A:$AN,AE$1,0)</f>
        <v>SONAR - Available in Horizon</v>
      </c>
      <c r="AF668" s="1" t="s">
        <v>137</v>
      </c>
      <c r="AG668" s="1" t="str">
        <f>VLOOKUP($A668,'[1]Sheet 1'!$A:$AN,AG$1,0)</f>
        <v>TO Be Updated</v>
      </c>
      <c r="AH668" s="1" t="str">
        <f>VLOOKUP($A668,'[1]Sheet 1'!$A:$AN,AH$1,0)</f>
        <v>TO Be Updated</v>
      </c>
      <c r="AI668" s="1" t="str">
        <f>VLOOKUP($A668,'[1]Sheet 1'!$A:$AN,AI$1,0)</f>
        <v>TO Be Updated</v>
      </c>
      <c r="AJ668" s="1" t="str">
        <f>VLOOKUP($A668,'[1]Sheet 1'!$A:$AN,AJ$1,0)</f>
        <v>TO Be Updated</v>
      </c>
      <c r="AK668" s="1" t="e">
        <f>VLOOKUP($A668,'[1]Sheet 1'!$A:$AN,AK$1,0)</f>
        <v>#REF!</v>
      </c>
      <c r="AL668" s="1" t="e">
        <f>VLOOKUP($A668,'[1]Sheet 1'!$A:$AN,AL$1,0)</f>
        <v>#REF!</v>
      </c>
      <c r="AM668" s="1" t="e">
        <f>VLOOKUP($A668,'[1]Sheet 1'!$A:$AN,AM$1,0)</f>
        <v>#REF!</v>
      </c>
      <c r="AN668" s="1" t="e">
        <f>VLOOKUP($A668,'[1]Sheet 1'!$A:$AN,AN$1,0)</f>
        <v>#REF!</v>
      </c>
      <c r="AO668" s="22" t="s">
        <v>2711</v>
      </c>
      <c r="AW668" s="1" t="s">
        <v>172</v>
      </c>
      <c r="AZ668" s="22" t="s">
        <v>2715</v>
      </c>
      <c r="BA668" s="1" t="s">
        <v>2712</v>
      </c>
      <c r="BB668" s="1" t="s">
        <v>257</v>
      </c>
      <c r="BC668" s="1" t="s">
        <v>537</v>
      </c>
      <c r="BD668" s="1" t="s">
        <v>466</v>
      </c>
      <c r="BE668" s="22" t="s">
        <v>2716</v>
      </c>
      <c r="BF668" s="1" t="s">
        <v>258</v>
      </c>
      <c r="BG668" s="1" t="s">
        <v>152</v>
      </c>
      <c r="BH668" s="1" t="s">
        <v>152</v>
      </c>
      <c r="BI668" s="23">
        <v>44075</v>
      </c>
      <c r="BJ668" s="23">
        <v>44561</v>
      </c>
      <c r="BM668" s="29">
        <v>449005.11</v>
      </c>
      <c r="BO668" s="29">
        <v>449005.11</v>
      </c>
      <c r="BP668" s="29">
        <v>41505.3</v>
      </c>
      <c r="BQ668" s="29">
        <v>36355.44</v>
      </c>
      <c r="BR668" s="29">
        <v>51239.8</v>
      </c>
      <c r="BS668" s="29">
        <v>28573.95</v>
      </c>
      <c r="BT668" s="29">
        <v>99089.31</v>
      </c>
      <c r="BU668" s="29"/>
      <c r="BV668" s="29"/>
      <c r="BW668" s="29"/>
      <c r="BX668" s="29"/>
      <c r="BY668" s="29"/>
      <c r="BZ668" s="29"/>
      <c r="CA668" s="29"/>
      <c r="CC668" s="29">
        <v>256763.8</v>
      </c>
      <c r="CV668" s="29">
        <v>129100.54</v>
      </c>
      <c r="CW668" s="29">
        <v>127663.26</v>
      </c>
      <c r="CZ668" s="29">
        <v>160000</v>
      </c>
      <c r="DA668" s="29">
        <v>447000</v>
      </c>
      <c r="DB668" s="29">
        <v>449005.11</v>
      </c>
      <c r="DF668" s="22" t="s">
        <v>259</v>
      </c>
      <c r="DJ668" s="22" t="s">
        <v>259</v>
      </c>
    </row>
    <row r="669" ht="14" customHeight="1" spans="1:109">
      <c r="A669" s="1">
        <v>15931</v>
      </c>
      <c r="B669" s="1" t="s">
        <v>2717</v>
      </c>
      <c r="C669" s="1" t="s">
        <v>2718</v>
      </c>
      <c r="D669" s="1" t="s">
        <v>259</v>
      </c>
      <c r="E669" s="1" t="s">
        <v>127</v>
      </c>
      <c r="F669" s="1" t="s">
        <v>128</v>
      </c>
      <c r="G669" s="1" t="s">
        <v>249</v>
      </c>
      <c r="H669" s="1">
        <v>0</v>
      </c>
      <c r="I669" s="1">
        <v>0</v>
      </c>
      <c r="J669" s="1">
        <v>0</v>
      </c>
      <c r="K669" s="7">
        <f t="shared" si="239"/>
        <v>25594</v>
      </c>
      <c r="L669" s="7">
        <f t="shared" si="240"/>
        <v>0</v>
      </c>
      <c r="M669" s="1">
        <f t="shared" si="241"/>
        <v>0</v>
      </c>
      <c r="N669" s="13">
        <f t="shared" si="242"/>
        <v>0.07209402</v>
      </c>
      <c r="P669" s="1">
        <f t="shared" si="243"/>
        <v>0</v>
      </c>
      <c r="Q669" s="1">
        <v>0</v>
      </c>
      <c r="S669" s="1" t="s">
        <v>130</v>
      </c>
      <c r="T669" s="1" t="str">
        <f>VLOOKUP($A669,'[1]Sheet 1'!$A:$AN,T$1,0)</f>
        <v>No</v>
      </c>
      <c r="U669" s="1" t="s">
        <v>131</v>
      </c>
      <c r="V669" s="1" t="s">
        <v>132</v>
      </c>
      <c r="W669" s="1" t="s">
        <v>569</v>
      </c>
      <c r="X669" s="1" t="s">
        <v>134</v>
      </c>
      <c r="Y669" s="1" t="str">
        <f>VLOOKUP($A669,'[1]Sheet 1'!$A:$AN,Y$1,0)</f>
        <v>Strategy Approved</v>
      </c>
      <c r="Z669" s="1" t="str">
        <f>VLOOKUP($A669,'[1]Sheet 1'!$A:$AN,Z$1,0)</f>
        <v>RA CMC LCM ESQUIRE</v>
      </c>
      <c r="AA669" s="1" t="s">
        <v>131</v>
      </c>
      <c r="AB669" s="1" t="s">
        <v>529</v>
      </c>
      <c r="AC669" s="1" t="s">
        <v>159</v>
      </c>
      <c r="AD669" s="1" t="str">
        <f>VLOOKUP($A669,'[1]Sheet 1'!$A:$AN,AD$1,0)</f>
        <v>TO Be Updated</v>
      </c>
      <c r="AE669" s="1" t="str">
        <f>VLOOKUP($A669,'[1]Sheet 1'!$A:$AN,AE$1,0)</f>
        <v>SONAR - Available in Horizon</v>
      </c>
      <c r="AF669" s="1" t="s">
        <v>137</v>
      </c>
      <c r="AG669" s="1" t="str">
        <f>VLOOKUP($A669,'[1]Sheet 1'!$A:$AN,AG$1,0)</f>
        <v>TO Be Updated</v>
      </c>
      <c r="AH669" s="1" t="str">
        <f>VLOOKUP($A669,'[1]Sheet 1'!$A:$AN,AH$1,0)</f>
        <v>TO Be Updated</v>
      </c>
      <c r="AI669" s="1" t="str">
        <f>VLOOKUP($A669,'[1]Sheet 1'!$A:$AN,AI$1,0)</f>
        <v>TO Be Updated</v>
      </c>
      <c r="AJ669" s="1" t="str">
        <f>VLOOKUP($A669,'[1]Sheet 1'!$A:$AN,AJ$1,0)</f>
        <v>TO Be Updated</v>
      </c>
      <c r="AK669" s="1" t="e">
        <f>VLOOKUP($A669,'[1]Sheet 1'!$A:$AN,AK$1,0)</f>
        <v>#REF!</v>
      </c>
      <c r="AL669" s="1" t="e">
        <f>VLOOKUP($A669,'[1]Sheet 1'!$A:$AN,AL$1,0)</f>
        <v>#REF!</v>
      </c>
      <c r="AM669" s="1" t="e">
        <f>VLOOKUP($A669,'[1]Sheet 1'!$A:$AN,AM$1,0)</f>
        <v>#REF!</v>
      </c>
      <c r="AN669" s="1" t="e">
        <f>VLOOKUP($A669,'[1]Sheet 1'!$A:$AN,AN$1,0)</f>
        <v>#REF!</v>
      </c>
      <c r="AO669" s="22" t="s">
        <v>2718</v>
      </c>
      <c r="AQ669" s="22" t="s">
        <v>2717</v>
      </c>
      <c r="AR669" s="1" t="s">
        <v>250</v>
      </c>
      <c r="AS669" s="1" t="s">
        <v>139</v>
      </c>
      <c r="AV669" s="1" t="s">
        <v>140</v>
      </c>
      <c r="AW669" s="1" t="s">
        <v>172</v>
      </c>
      <c r="AX669" s="1" t="s">
        <v>173</v>
      </c>
      <c r="AY669" s="22" t="s">
        <v>2719</v>
      </c>
      <c r="BI669" s="23">
        <v>44166</v>
      </c>
      <c r="BJ669" s="23">
        <v>44925</v>
      </c>
      <c r="BM669" s="29">
        <v>72094.02</v>
      </c>
      <c r="BO669" s="29">
        <v>72094.02</v>
      </c>
      <c r="BR669" s="29">
        <v>7000</v>
      </c>
      <c r="BS669" s="29">
        <v>7000</v>
      </c>
      <c r="BT669" s="29">
        <v>11594</v>
      </c>
      <c r="BU669" s="29"/>
      <c r="BV669" s="29"/>
      <c r="BW669" s="29"/>
      <c r="BX669" s="29"/>
      <c r="BY669" s="29"/>
      <c r="BZ669" s="29"/>
      <c r="CA669" s="29"/>
      <c r="CC669" s="29">
        <v>25594</v>
      </c>
      <c r="CT669" s="1" t="s">
        <v>472</v>
      </c>
      <c r="CV669" s="29">
        <v>7000</v>
      </c>
      <c r="CW669" s="29">
        <v>18594</v>
      </c>
      <c r="CZ669" s="29">
        <v>50800</v>
      </c>
      <c r="DA669" s="29">
        <v>97300.02</v>
      </c>
      <c r="DB669" s="29">
        <v>72094.02</v>
      </c>
      <c r="DE669" s="22" t="s">
        <v>259</v>
      </c>
    </row>
    <row r="670" ht="14" hidden="1" customHeight="1" spans="1:114">
      <c r="A670" s="1" t="s">
        <v>2720</v>
      </c>
      <c r="B670" s="1" t="s">
        <v>2717</v>
      </c>
      <c r="C670" s="1" t="s">
        <v>2718</v>
      </c>
      <c r="D670" s="1" t="s">
        <v>259</v>
      </c>
      <c r="E670" s="1" t="s">
        <v>149</v>
      </c>
      <c r="F670" s="1" t="s">
        <v>128</v>
      </c>
      <c r="G670" s="1" t="s">
        <v>249</v>
      </c>
      <c r="H670" s="1" t="s">
        <v>2721</v>
      </c>
      <c r="I670" s="1">
        <v>0</v>
      </c>
      <c r="J670" s="1">
        <v>0</v>
      </c>
      <c r="K670" s="1">
        <f t="shared" si="239"/>
        <v>25594</v>
      </c>
      <c r="L670" s="7">
        <f t="shared" si="240"/>
        <v>0</v>
      </c>
      <c r="M670" s="1">
        <f t="shared" si="241"/>
        <v>0</v>
      </c>
      <c r="N670" s="13">
        <f t="shared" si="242"/>
        <v>0.07209402</v>
      </c>
      <c r="P670" s="1">
        <f t="shared" si="243"/>
        <v>0</v>
      </c>
      <c r="Q670" s="1">
        <v>0</v>
      </c>
      <c r="S670" s="1" t="s">
        <v>130</v>
      </c>
      <c r="T670" s="1" t="str">
        <f>VLOOKUP($A670,'[1]Sheet 1'!$A:$AN,T$1,0)</f>
        <v>No</v>
      </c>
      <c r="U670" s="1" t="s">
        <v>131</v>
      </c>
      <c r="V670" s="1" t="s">
        <v>132</v>
      </c>
      <c r="W670" s="1" t="s">
        <v>569</v>
      </c>
      <c r="X670" s="1" t="s">
        <v>134</v>
      </c>
      <c r="Y670" s="1" t="str">
        <f>VLOOKUP($A670,'[1]Sheet 1'!$A:$AN,Y$1,0)</f>
        <v>Strategy Approved</v>
      </c>
      <c r="Z670" s="1" t="str">
        <f>VLOOKUP($A670,'[1]Sheet 1'!$A:$AN,Z$1,0)</f>
        <v>RA CMC LCM ESQUIRE</v>
      </c>
      <c r="AA670" s="1" t="s">
        <v>131</v>
      </c>
      <c r="AB670" s="1" t="s">
        <v>529</v>
      </c>
      <c r="AC670" s="1" t="s">
        <v>159</v>
      </c>
      <c r="AD670" s="1" t="str">
        <f>VLOOKUP($A670,'[1]Sheet 1'!$A:$AN,AD$1,0)</f>
        <v>TO Be Updated</v>
      </c>
      <c r="AE670" s="1" t="str">
        <f>VLOOKUP($A670,'[1]Sheet 1'!$A:$AN,AE$1,0)</f>
        <v>SONAR - Available in Horizon</v>
      </c>
      <c r="AF670" s="1" t="s">
        <v>137</v>
      </c>
      <c r="AG670" s="1" t="str">
        <f>VLOOKUP($A670,'[1]Sheet 1'!$A:$AN,AG$1,0)</f>
        <v>TO Be Updated</v>
      </c>
      <c r="AH670" s="1" t="str">
        <f>VLOOKUP($A670,'[1]Sheet 1'!$A:$AN,AH$1,0)</f>
        <v>TO Be Updated</v>
      </c>
      <c r="AI670" s="1" t="str">
        <f>VLOOKUP($A670,'[1]Sheet 1'!$A:$AN,AI$1,0)</f>
        <v>TO Be Updated</v>
      </c>
      <c r="AJ670" s="1" t="str">
        <f>VLOOKUP($A670,'[1]Sheet 1'!$A:$AN,AJ$1,0)</f>
        <v>TO Be Updated</v>
      </c>
      <c r="AK670" s="1" t="e">
        <f>VLOOKUP($A670,'[1]Sheet 1'!$A:$AN,AK$1,0)</f>
        <v>#REF!</v>
      </c>
      <c r="AL670" s="1" t="e">
        <f>VLOOKUP($A670,'[1]Sheet 1'!$A:$AN,AL$1,0)</f>
        <v>#REF!</v>
      </c>
      <c r="AM670" s="1" t="e">
        <f>VLOOKUP($A670,'[1]Sheet 1'!$A:$AN,AM$1,0)</f>
        <v>#REF!</v>
      </c>
      <c r="AN670" s="1" t="e">
        <f>VLOOKUP($A670,'[1]Sheet 1'!$A:$AN,AN$1,0)</f>
        <v>#REF!</v>
      </c>
      <c r="AO670" s="22" t="s">
        <v>2718</v>
      </c>
      <c r="AW670" s="1" t="s">
        <v>172</v>
      </c>
      <c r="AZ670" s="22" t="s">
        <v>2721</v>
      </c>
      <c r="BA670" s="1" t="s">
        <v>2719</v>
      </c>
      <c r="BB670" s="1" t="s">
        <v>257</v>
      </c>
      <c r="BC670" s="1" t="s">
        <v>580</v>
      </c>
      <c r="BD670" s="1" t="s">
        <v>466</v>
      </c>
      <c r="BE670" s="22" t="s">
        <v>2722</v>
      </c>
      <c r="BF670" s="1" t="s">
        <v>258</v>
      </c>
      <c r="BG670" s="1" t="s">
        <v>152</v>
      </c>
      <c r="BH670" s="1" t="s">
        <v>152</v>
      </c>
      <c r="BI670" s="23">
        <v>44166</v>
      </c>
      <c r="BJ670" s="23">
        <v>44925</v>
      </c>
      <c r="BM670" s="29">
        <v>72094.02</v>
      </c>
      <c r="BO670" s="29">
        <v>72094.02</v>
      </c>
      <c r="BR670" s="29">
        <v>7000</v>
      </c>
      <c r="BS670" s="29">
        <v>7000</v>
      </c>
      <c r="BT670" s="29">
        <v>11594</v>
      </c>
      <c r="BU670" s="29"/>
      <c r="BV670" s="29"/>
      <c r="BW670" s="29"/>
      <c r="BX670" s="29"/>
      <c r="BY670" s="29"/>
      <c r="BZ670" s="29"/>
      <c r="CA670" s="29"/>
      <c r="CC670" s="29">
        <v>25594</v>
      </c>
      <c r="CV670" s="29">
        <v>7000</v>
      </c>
      <c r="CW670" s="29">
        <v>18594</v>
      </c>
      <c r="CZ670" s="29">
        <v>50800</v>
      </c>
      <c r="DA670" s="29">
        <v>97300.02</v>
      </c>
      <c r="DB670" s="29">
        <v>72094.02</v>
      </c>
      <c r="DF670" s="22" t="s">
        <v>259</v>
      </c>
      <c r="DJ670" s="22" t="s">
        <v>259</v>
      </c>
    </row>
    <row r="671" ht="14" customHeight="1" spans="1:113">
      <c r="A671" s="1">
        <v>15935</v>
      </c>
      <c r="B671" s="1" t="s">
        <v>2723</v>
      </c>
      <c r="C671" s="1" t="s">
        <v>2724</v>
      </c>
      <c r="D671" s="1" t="s">
        <v>259</v>
      </c>
      <c r="E671" s="1" t="s">
        <v>127</v>
      </c>
      <c r="F671" s="1" t="s">
        <v>128</v>
      </c>
      <c r="G671" s="1" t="s">
        <v>249</v>
      </c>
      <c r="H671" s="1">
        <v>0</v>
      </c>
      <c r="I671" s="1">
        <v>0</v>
      </c>
      <c r="J671" s="1">
        <v>0</v>
      </c>
      <c r="K671" s="7">
        <f t="shared" si="239"/>
        <v>3092.45</v>
      </c>
      <c r="L671" s="7">
        <f t="shared" si="240"/>
        <v>0</v>
      </c>
      <c r="M671" s="1">
        <f t="shared" si="241"/>
        <v>0</v>
      </c>
      <c r="N671" s="13">
        <f t="shared" si="242"/>
        <v>0.02781641</v>
      </c>
      <c r="P671" s="1">
        <f t="shared" si="243"/>
        <v>0</v>
      </c>
      <c r="Q671" s="1">
        <v>0</v>
      </c>
      <c r="S671" s="1" t="s">
        <v>130</v>
      </c>
      <c r="T671" s="1" t="str">
        <f>VLOOKUP($A671,'[1]Sheet 1'!$A:$AN,T$1,0)</f>
        <v>No</v>
      </c>
      <c r="U671" s="1" t="s">
        <v>131</v>
      </c>
      <c r="V671" s="1" t="s">
        <v>132</v>
      </c>
      <c r="W671" s="1" t="s">
        <v>569</v>
      </c>
      <c r="X671" s="1" t="s">
        <v>134</v>
      </c>
      <c r="Y671" s="1" t="str">
        <f>VLOOKUP($A671,'[1]Sheet 1'!$A:$AN,Y$1,0)</f>
        <v>Proposed Plan</v>
      </c>
      <c r="Z671" s="1" t="str">
        <f>VLOOKUP($A671,'[1]Sheet 1'!$A:$AN,Z$1,0)</f>
        <v>RA JP REGI MPFI</v>
      </c>
      <c r="AA671" s="1" t="s">
        <v>131</v>
      </c>
      <c r="AB671" s="1" t="s">
        <v>529</v>
      </c>
      <c r="AC671" s="1" t="s">
        <v>159</v>
      </c>
      <c r="AD671" s="1" t="str">
        <f>VLOOKUP($A671,'[1]Sheet 1'!$A:$AN,AD$1,0)</f>
        <v>TO Be Updated</v>
      </c>
      <c r="AE671" s="1" t="str">
        <f>VLOOKUP($A671,'[1]Sheet 1'!$A:$AN,AE$1,0)</f>
        <v>SONAR - Available in Horizon</v>
      </c>
      <c r="AF671" s="1" t="s">
        <v>137</v>
      </c>
      <c r="AG671" s="1" t="str">
        <f>VLOOKUP($A671,'[1]Sheet 1'!$A:$AN,AG$1,0)</f>
        <v>TO Be Updated</v>
      </c>
      <c r="AH671" s="1" t="str">
        <f>VLOOKUP($A671,'[1]Sheet 1'!$A:$AN,AH$1,0)</f>
        <v>TO Be Updated</v>
      </c>
      <c r="AI671" s="1" t="str">
        <f>VLOOKUP($A671,'[1]Sheet 1'!$A:$AN,AI$1,0)</f>
        <v>TO Be Updated</v>
      </c>
      <c r="AJ671" s="1" t="str">
        <f>VLOOKUP($A671,'[1]Sheet 1'!$A:$AN,AJ$1,0)</f>
        <v>TO Be Updated</v>
      </c>
      <c r="AK671" s="1" t="e">
        <f>VLOOKUP($A671,'[1]Sheet 1'!$A:$AN,AK$1,0)</f>
        <v>#REF!</v>
      </c>
      <c r="AL671" s="1" t="e">
        <f>VLOOKUP($A671,'[1]Sheet 1'!$A:$AN,AL$1,0)</f>
        <v>#REF!</v>
      </c>
      <c r="AM671" s="1" t="e">
        <f>VLOOKUP($A671,'[1]Sheet 1'!$A:$AN,AM$1,0)</f>
        <v>#REF!</v>
      </c>
      <c r="AN671" s="1" t="e">
        <f>VLOOKUP($A671,'[1]Sheet 1'!$A:$AN,AN$1,0)</f>
        <v>#REF!</v>
      </c>
      <c r="AO671" s="22" t="s">
        <v>2724</v>
      </c>
      <c r="AQ671" s="22" t="s">
        <v>2723</v>
      </c>
      <c r="AR671" s="1" t="s">
        <v>570</v>
      </c>
      <c r="AS671" s="1" t="s">
        <v>139</v>
      </c>
      <c r="AV671" s="1" t="s">
        <v>140</v>
      </c>
      <c r="AW671" s="1" t="s">
        <v>141</v>
      </c>
      <c r="AX671" s="1" t="s">
        <v>173</v>
      </c>
      <c r="AY671" s="22" t="s">
        <v>2725</v>
      </c>
      <c r="BI671" s="23">
        <v>44075</v>
      </c>
      <c r="BJ671" s="23">
        <v>44225</v>
      </c>
      <c r="BM671" s="29">
        <v>27816.41</v>
      </c>
      <c r="BO671" s="29">
        <v>27816.41</v>
      </c>
      <c r="BQ671" s="29">
        <v>3092.45</v>
      </c>
      <c r="CC671" s="29">
        <v>3092.45</v>
      </c>
      <c r="CT671" s="1" t="s">
        <v>472</v>
      </c>
      <c r="CV671" s="29">
        <v>3092.45</v>
      </c>
      <c r="DB671" s="29">
        <v>27816.41</v>
      </c>
      <c r="DE671" s="22" t="s">
        <v>259</v>
      </c>
      <c r="DI671" s="22" t="s">
        <v>2726</v>
      </c>
    </row>
    <row r="672" ht="14" hidden="1" customHeight="1" spans="1:114">
      <c r="A672" s="1" t="s">
        <v>2727</v>
      </c>
      <c r="B672" s="1" t="s">
        <v>2723</v>
      </c>
      <c r="C672" s="1" t="s">
        <v>2724</v>
      </c>
      <c r="D672" s="1" t="s">
        <v>259</v>
      </c>
      <c r="E672" s="1" t="s">
        <v>149</v>
      </c>
      <c r="F672" s="1" t="s">
        <v>128</v>
      </c>
      <c r="G672" s="1" t="s">
        <v>249</v>
      </c>
      <c r="H672" s="1" t="s">
        <v>2728</v>
      </c>
      <c r="I672" s="1">
        <v>0</v>
      </c>
      <c r="J672" s="1">
        <v>0</v>
      </c>
      <c r="K672" s="1">
        <f t="shared" si="239"/>
        <v>3092.45</v>
      </c>
      <c r="L672" s="7">
        <f t="shared" si="240"/>
        <v>0</v>
      </c>
      <c r="M672" s="1">
        <f t="shared" si="241"/>
        <v>0</v>
      </c>
      <c r="N672" s="13">
        <f t="shared" si="242"/>
        <v>0.02781641</v>
      </c>
      <c r="P672" s="1">
        <f t="shared" si="243"/>
        <v>0</v>
      </c>
      <c r="Q672" s="1">
        <v>0</v>
      </c>
      <c r="S672" s="1" t="s">
        <v>130</v>
      </c>
      <c r="T672" s="1" t="str">
        <f>VLOOKUP($A672,'[1]Sheet 1'!$A:$AN,T$1,0)</f>
        <v>No</v>
      </c>
      <c r="U672" s="1" t="s">
        <v>131</v>
      </c>
      <c r="V672" s="1" t="s">
        <v>132</v>
      </c>
      <c r="W672" s="1" t="s">
        <v>569</v>
      </c>
      <c r="X672" s="1" t="s">
        <v>134</v>
      </c>
      <c r="Y672" s="1" t="str">
        <f>VLOOKUP($A672,'[1]Sheet 1'!$A:$AN,Y$1,0)</f>
        <v>Proposed Plan</v>
      </c>
      <c r="Z672" s="1" t="str">
        <f>VLOOKUP($A672,'[1]Sheet 1'!$A:$AN,Z$1,0)</f>
        <v>RA JP REGI MPFI</v>
      </c>
      <c r="AA672" s="1" t="s">
        <v>131</v>
      </c>
      <c r="AB672" s="1" t="s">
        <v>529</v>
      </c>
      <c r="AC672" s="1" t="s">
        <v>159</v>
      </c>
      <c r="AD672" s="1" t="str">
        <f>VLOOKUP($A672,'[1]Sheet 1'!$A:$AN,AD$1,0)</f>
        <v>TO Be Updated</v>
      </c>
      <c r="AE672" s="1" t="str">
        <f>VLOOKUP($A672,'[1]Sheet 1'!$A:$AN,AE$1,0)</f>
        <v>SONAR - Available in Horizon</v>
      </c>
      <c r="AF672" s="1" t="s">
        <v>137</v>
      </c>
      <c r="AG672" s="1" t="str">
        <f>VLOOKUP($A672,'[1]Sheet 1'!$A:$AN,AG$1,0)</f>
        <v>TO Be Updated</v>
      </c>
      <c r="AH672" s="1" t="str">
        <f>VLOOKUP($A672,'[1]Sheet 1'!$A:$AN,AH$1,0)</f>
        <v>TO Be Updated</v>
      </c>
      <c r="AI672" s="1" t="str">
        <f>VLOOKUP($A672,'[1]Sheet 1'!$A:$AN,AI$1,0)</f>
        <v>TO Be Updated</v>
      </c>
      <c r="AJ672" s="1" t="str">
        <f>VLOOKUP($A672,'[1]Sheet 1'!$A:$AN,AJ$1,0)</f>
        <v>TO Be Updated</v>
      </c>
      <c r="AK672" s="1" t="e">
        <f>VLOOKUP($A672,'[1]Sheet 1'!$A:$AN,AK$1,0)</f>
        <v>#REF!</v>
      </c>
      <c r="AL672" s="1" t="e">
        <f>VLOOKUP($A672,'[1]Sheet 1'!$A:$AN,AL$1,0)</f>
        <v>#REF!</v>
      </c>
      <c r="AM672" s="1" t="e">
        <f>VLOOKUP($A672,'[1]Sheet 1'!$A:$AN,AM$1,0)</f>
        <v>#REF!</v>
      </c>
      <c r="AN672" s="1" t="e">
        <f>VLOOKUP($A672,'[1]Sheet 1'!$A:$AN,AN$1,0)</f>
        <v>#REF!</v>
      </c>
      <c r="AO672" s="22" t="s">
        <v>2724</v>
      </c>
      <c r="AW672" s="1" t="s">
        <v>141</v>
      </c>
      <c r="AZ672" s="22" t="s">
        <v>2728</v>
      </c>
      <c r="BA672" s="1" t="s">
        <v>2725</v>
      </c>
      <c r="BB672" s="1" t="s">
        <v>257</v>
      </c>
      <c r="BD672" s="1" t="s">
        <v>466</v>
      </c>
      <c r="BF672" s="1" t="s">
        <v>258</v>
      </c>
      <c r="BG672" s="1" t="s">
        <v>152</v>
      </c>
      <c r="BH672" s="1" t="s">
        <v>152</v>
      </c>
      <c r="BI672" s="23">
        <v>44075</v>
      </c>
      <c r="BJ672" s="23">
        <v>44225</v>
      </c>
      <c r="BM672" s="29">
        <v>27816.41</v>
      </c>
      <c r="BO672" s="29">
        <v>27816.41</v>
      </c>
      <c r="BQ672" s="29">
        <v>3092.45</v>
      </c>
      <c r="CC672" s="29">
        <v>3092.45</v>
      </c>
      <c r="CV672" s="29">
        <v>3092.45</v>
      </c>
      <c r="DB672" s="29">
        <v>27816.41</v>
      </c>
      <c r="DF672" s="22" t="s">
        <v>259</v>
      </c>
      <c r="DJ672" s="22" t="s">
        <v>259</v>
      </c>
    </row>
    <row r="673" ht="14" customHeight="1" spans="1:109">
      <c r="A673" s="1">
        <v>15952</v>
      </c>
      <c r="B673" s="1" t="s">
        <v>2729</v>
      </c>
      <c r="C673" s="1" t="s">
        <v>2730</v>
      </c>
      <c r="D673" s="1" t="s">
        <v>259</v>
      </c>
      <c r="E673" s="1" t="s">
        <v>127</v>
      </c>
      <c r="F673" s="1" t="s">
        <v>128</v>
      </c>
      <c r="G673" s="1" t="s">
        <v>249</v>
      </c>
      <c r="H673" s="1">
        <v>0</v>
      </c>
      <c r="I673" s="1">
        <v>0</v>
      </c>
      <c r="J673" s="1">
        <v>0</v>
      </c>
      <c r="K673" s="7">
        <f t="shared" si="239"/>
        <v>2475.56</v>
      </c>
      <c r="L673" s="7">
        <f t="shared" si="240"/>
        <v>0</v>
      </c>
      <c r="M673" s="1">
        <f t="shared" si="241"/>
        <v>0</v>
      </c>
      <c r="N673" s="13">
        <f t="shared" si="242"/>
        <v>0.06132089</v>
      </c>
      <c r="P673" s="1">
        <f t="shared" si="243"/>
        <v>0</v>
      </c>
      <c r="Q673" s="1">
        <v>0</v>
      </c>
      <c r="S673" s="1" t="s">
        <v>130</v>
      </c>
      <c r="T673" s="1" t="str">
        <f>VLOOKUP($A673,'[1]Sheet 1'!$A:$AN,T$1,0)</f>
        <v>No</v>
      </c>
      <c r="U673" s="1" t="s">
        <v>131</v>
      </c>
      <c r="V673" s="1" t="s">
        <v>132</v>
      </c>
      <c r="W673" s="1" t="s">
        <v>569</v>
      </c>
      <c r="X673" s="1" t="s">
        <v>134</v>
      </c>
      <c r="Y673" s="1" t="str">
        <f>VLOOKUP($A673,'[1]Sheet 1'!$A:$AN,Y$1,0)</f>
        <v>Proposed Plan</v>
      </c>
      <c r="Z673" s="1" t="str">
        <f>VLOOKUP($A673,'[1]Sheet 1'!$A:$AN,Z$1,0)</f>
        <v>RA GSG C3i</v>
      </c>
      <c r="AA673" s="1" t="s">
        <v>131</v>
      </c>
      <c r="AB673" s="1" t="s">
        <v>529</v>
      </c>
      <c r="AC673" s="1" t="s">
        <v>159</v>
      </c>
      <c r="AD673" s="1" t="str">
        <f>VLOOKUP($A673,'[1]Sheet 1'!$A:$AN,AD$1,0)</f>
        <v>TO Be Updated</v>
      </c>
      <c r="AE673" s="1" t="str">
        <f>VLOOKUP($A673,'[1]Sheet 1'!$A:$AN,AE$1,0)</f>
        <v>SONAR - Available in Horizon</v>
      </c>
      <c r="AF673" s="1" t="s">
        <v>137</v>
      </c>
      <c r="AG673" s="1" t="str">
        <f>VLOOKUP($A673,'[1]Sheet 1'!$A:$AN,AG$1,0)</f>
        <v>TO Be Updated</v>
      </c>
      <c r="AH673" s="1" t="str">
        <f>VLOOKUP($A673,'[1]Sheet 1'!$A:$AN,AH$1,0)</f>
        <v>TO Be Updated</v>
      </c>
      <c r="AI673" s="1" t="str">
        <f>VLOOKUP($A673,'[1]Sheet 1'!$A:$AN,AI$1,0)</f>
        <v>TO Be Updated</v>
      </c>
      <c r="AJ673" s="1" t="str">
        <f>VLOOKUP($A673,'[1]Sheet 1'!$A:$AN,AJ$1,0)</f>
        <v>TO Be Updated</v>
      </c>
      <c r="AK673" s="1" t="e">
        <f>VLOOKUP($A673,'[1]Sheet 1'!$A:$AN,AK$1,0)</f>
        <v>#REF!</v>
      </c>
      <c r="AL673" s="1" t="e">
        <f>VLOOKUP($A673,'[1]Sheet 1'!$A:$AN,AL$1,0)</f>
        <v>#REF!</v>
      </c>
      <c r="AM673" s="1" t="e">
        <f>VLOOKUP($A673,'[1]Sheet 1'!$A:$AN,AM$1,0)</f>
        <v>#REF!</v>
      </c>
      <c r="AN673" s="1" t="e">
        <f>VLOOKUP($A673,'[1]Sheet 1'!$A:$AN,AN$1,0)</f>
        <v>#REF!</v>
      </c>
      <c r="AO673" s="22" t="s">
        <v>2730</v>
      </c>
      <c r="AQ673" s="22" t="s">
        <v>2729</v>
      </c>
      <c r="AR673" s="1" t="s">
        <v>570</v>
      </c>
      <c r="AS673" s="1" t="s">
        <v>139</v>
      </c>
      <c r="AV673" s="1" t="s">
        <v>140</v>
      </c>
      <c r="AW673" s="1" t="s">
        <v>141</v>
      </c>
      <c r="AX673" s="1" t="s">
        <v>173</v>
      </c>
      <c r="AY673" s="22" t="s">
        <v>2731</v>
      </c>
      <c r="BI673" s="23">
        <v>44075</v>
      </c>
      <c r="BJ673" s="23">
        <v>44225</v>
      </c>
      <c r="BM673" s="29">
        <v>61320.89</v>
      </c>
      <c r="BO673" s="29">
        <v>61320.89</v>
      </c>
      <c r="BP673" s="29">
        <v>2475.56</v>
      </c>
      <c r="CC673" s="29">
        <v>2475.56</v>
      </c>
      <c r="CT673" s="1" t="s">
        <v>472</v>
      </c>
      <c r="CV673" s="29">
        <v>2475.56</v>
      </c>
      <c r="DA673" s="29">
        <v>59300</v>
      </c>
      <c r="DB673" s="29">
        <v>61320.89</v>
      </c>
      <c r="DE673" s="22" t="s">
        <v>259</v>
      </c>
    </row>
    <row r="674" ht="14" hidden="1" customHeight="1" spans="1:114">
      <c r="A674" s="1" t="s">
        <v>2732</v>
      </c>
      <c r="B674" s="1" t="s">
        <v>2729</v>
      </c>
      <c r="C674" s="1" t="s">
        <v>2730</v>
      </c>
      <c r="D674" s="1" t="s">
        <v>259</v>
      </c>
      <c r="E674" s="1" t="s">
        <v>149</v>
      </c>
      <c r="F674" s="1" t="s">
        <v>128</v>
      </c>
      <c r="G674" s="1" t="s">
        <v>249</v>
      </c>
      <c r="H674" s="1" t="s">
        <v>2733</v>
      </c>
      <c r="I674" s="1">
        <v>0</v>
      </c>
      <c r="J674" s="1">
        <v>0</v>
      </c>
      <c r="K674" s="1">
        <f t="shared" si="239"/>
        <v>2475.56</v>
      </c>
      <c r="L674" s="7">
        <f t="shared" si="240"/>
        <v>0</v>
      </c>
      <c r="M674" s="1">
        <f t="shared" si="241"/>
        <v>0</v>
      </c>
      <c r="N674" s="13">
        <f t="shared" si="242"/>
        <v>0.06132089</v>
      </c>
      <c r="P674" s="1">
        <f t="shared" si="243"/>
        <v>0</v>
      </c>
      <c r="Q674" s="1">
        <v>0</v>
      </c>
      <c r="S674" s="1" t="s">
        <v>130</v>
      </c>
      <c r="T674" s="1" t="str">
        <f>VLOOKUP($A674,'[1]Sheet 1'!$A:$AN,T$1,0)</f>
        <v>No</v>
      </c>
      <c r="U674" s="1" t="s">
        <v>131</v>
      </c>
      <c r="V674" s="1" t="s">
        <v>132</v>
      </c>
      <c r="W674" s="1" t="s">
        <v>569</v>
      </c>
      <c r="X674" s="1" t="s">
        <v>134</v>
      </c>
      <c r="Y674" s="1" t="str">
        <f>VLOOKUP($A674,'[1]Sheet 1'!$A:$AN,Y$1,0)</f>
        <v>Strategy Approved</v>
      </c>
      <c r="Z674" s="1" t="str">
        <f>VLOOKUP($A674,'[1]Sheet 1'!$A:$AN,Z$1,0)</f>
        <v>RA GSG C3i</v>
      </c>
      <c r="AA674" s="1" t="s">
        <v>131</v>
      </c>
      <c r="AB674" s="1" t="s">
        <v>529</v>
      </c>
      <c r="AC674" s="1" t="s">
        <v>159</v>
      </c>
      <c r="AD674" s="1" t="str">
        <f>VLOOKUP($A674,'[1]Sheet 1'!$A:$AN,AD$1,0)</f>
        <v>TO Be Updated</v>
      </c>
      <c r="AE674" s="1" t="str">
        <f>VLOOKUP($A674,'[1]Sheet 1'!$A:$AN,AE$1,0)</f>
        <v>SONAR - Available in Horizon</v>
      </c>
      <c r="AF674" s="1" t="s">
        <v>137</v>
      </c>
      <c r="AG674" s="1" t="str">
        <f>VLOOKUP($A674,'[1]Sheet 1'!$A:$AN,AG$1,0)</f>
        <v>TO Be Updated</v>
      </c>
      <c r="AH674" s="1" t="str">
        <f>VLOOKUP($A674,'[1]Sheet 1'!$A:$AN,AH$1,0)</f>
        <v>TO Be Updated</v>
      </c>
      <c r="AI674" s="1" t="str">
        <f>VLOOKUP($A674,'[1]Sheet 1'!$A:$AN,AI$1,0)</f>
        <v>TO Be Updated</v>
      </c>
      <c r="AJ674" s="1" t="str">
        <f>VLOOKUP($A674,'[1]Sheet 1'!$A:$AN,AJ$1,0)</f>
        <v>TO Be Updated</v>
      </c>
      <c r="AK674" s="1" t="e">
        <f>VLOOKUP($A674,'[1]Sheet 1'!$A:$AN,AK$1,0)</f>
        <v>#REF!</v>
      </c>
      <c r="AL674" s="1" t="e">
        <f>VLOOKUP($A674,'[1]Sheet 1'!$A:$AN,AL$1,0)</f>
        <v>#REF!</v>
      </c>
      <c r="AM674" s="1" t="e">
        <f>VLOOKUP($A674,'[1]Sheet 1'!$A:$AN,AM$1,0)</f>
        <v>#REF!</v>
      </c>
      <c r="AN674" s="1" t="e">
        <f>VLOOKUP($A674,'[1]Sheet 1'!$A:$AN,AN$1,0)</f>
        <v>#REF!</v>
      </c>
      <c r="AO674" s="22" t="s">
        <v>2730</v>
      </c>
      <c r="AW674" s="1" t="s">
        <v>172</v>
      </c>
      <c r="AZ674" s="22" t="s">
        <v>2733</v>
      </c>
      <c r="BA674" s="1" t="s">
        <v>2731</v>
      </c>
      <c r="BB674" s="1" t="s">
        <v>257</v>
      </c>
      <c r="BD674" s="1" t="s">
        <v>466</v>
      </c>
      <c r="BF674" s="1" t="s">
        <v>258</v>
      </c>
      <c r="BG674" s="1" t="s">
        <v>152</v>
      </c>
      <c r="BH674" s="1" t="s">
        <v>152</v>
      </c>
      <c r="BI674" s="23">
        <v>44075</v>
      </c>
      <c r="BJ674" s="23">
        <v>44225</v>
      </c>
      <c r="BM674" s="29">
        <v>61320.89</v>
      </c>
      <c r="BO674" s="29">
        <v>61320.89</v>
      </c>
      <c r="BP674" s="29">
        <v>2475.56</v>
      </c>
      <c r="CC674" s="29">
        <v>2475.56</v>
      </c>
      <c r="CV674" s="29">
        <v>2475.56</v>
      </c>
      <c r="DA674" s="29">
        <v>59300</v>
      </c>
      <c r="DB674" s="29">
        <v>61320.89</v>
      </c>
      <c r="DF674" s="22" t="s">
        <v>259</v>
      </c>
      <c r="DJ674" s="22" t="s">
        <v>259</v>
      </c>
    </row>
    <row r="675" ht="14" customHeight="1" spans="1:113">
      <c r="A675" s="1">
        <v>15958</v>
      </c>
      <c r="B675" s="1" t="s">
        <v>2734</v>
      </c>
      <c r="C675" s="1" t="s">
        <v>2735</v>
      </c>
      <c r="D675" s="1" t="s">
        <v>259</v>
      </c>
      <c r="E675" s="1" t="s">
        <v>127</v>
      </c>
      <c r="F675" s="1" t="s">
        <v>128</v>
      </c>
      <c r="G675" s="1" t="s">
        <v>249</v>
      </c>
      <c r="H675" s="1">
        <v>0</v>
      </c>
      <c r="I675" s="1">
        <v>0</v>
      </c>
      <c r="J675" s="1">
        <v>0</v>
      </c>
      <c r="K675" s="7">
        <f t="shared" si="239"/>
        <v>53166.16</v>
      </c>
      <c r="L675" s="7">
        <f t="shared" si="240"/>
        <v>0</v>
      </c>
      <c r="M675" s="1">
        <f t="shared" si="241"/>
        <v>0</v>
      </c>
      <c r="N675" s="13">
        <f t="shared" si="242"/>
        <v>0.10034951</v>
      </c>
      <c r="P675" s="1">
        <f t="shared" si="243"/>
        <v>0</v>
      </c>
      <c r="Q675" s="1">
        <v>0</v>
      </c>
      <c r="S675" s="1" t="s">
        <v>130</v>
      </c>
      <c r="T675" s="1" t="str">
        <f>VLOOKUP($A675,'[1]Sheet 1'!$A:$AN,T$1,0)</f>
        <v>No</v>
      </c>
      <c r="U675" s="1" t="s">
        <v>131</v>
      </c>
      <c r="V675" s="1" t="s">
        <v>132</v>
      </c>
      <c r="W675" s="1" t="s">
        <v>569</v>
      </c>
      <c r="X675" s="1" t="s">
        <v>134</v>
      </c>
      <c r="Y675" s="1" t="str">
        <f>VLOOKUP($A675,'[1]Sheet 1'!$A:$AN,Y$1,0)</f>
        <v>Proposed Plan</v>
      </c>
      <c r="Z675" s="1" t="str">
        <f>VLOOKUP($A675,'[1]Sheet 1'!$A:$AN,Z$1,0)</f>
        <v>RA PUBS Upgrade</v>
      </c>
      <c r="AA675" s="1" t="s">
        <v>131</v>
      </c>
      <c r="AB675" s="1" t="s">
        <v>529</v>
      </c>
      <c r="AC675" s="1" t="s">
        <v>159</v>
      </c>
      <c r="AD675" s="1" t="str">
        <f>VLOOKUP($A675,'[1]Sheet 1'!$A:$AN,AD$1,0)</f>
        <v>TO Be Updated</v>
      </c>
      <c r="AE675" s="1" t="str">
        <f>VLOOKUP($A675,'[1]Sheet 1'!$A:$AN,AE$1,0)</f>
        <v>SONAR - Available in Horizon</v>
      </c>
      <c r="AF675" s="1" t="s">
        <v>137</v>
      </c>
      <c r="AG675" s="1" t="str">
        <f>VLOOKUP($A675,'[1]Sheet 1'!$A:$AN,AG$1,0)</f>
        <v>TO Be Updated</v>
      </c>
      <c r="AH675" s="1" t="str">
        <f>VLOOKUP($A675,'[1]Sheet 1'!$A:$AN,AH$1,0)</f>
        <v>TO Be Updated</v>
      </c>
      <c r="AI675" s="1" t="str">
        <f>VLOOKUP($A675,'[1]Sheet 1'!$A:$AN,AI$1,0)</f>
        <v>TO Be Updated</v>
      </c>
      <c r="AJ675" s="1" t="str">
        <f>VLOOKUP($A675,'[1]Sheet 1'!$A:$AN,AJ$1,0)</f>
        <v>TO Be Updated</v>
      </c>
      <c r="AK675" s="1" t="e">
        <f>VLOOKUP($A675,'[1]Sheet 1'!$A:$AN,AK$1,0)</f>
        <v>#REF!</v>
      </c>
      <c r="AL675" s="1" t="e">
        <f>VLOOKUP($A675,'[1]Sheet 1'!$A:$AN,AL$1,0)</f>
        <v>#REF!</v>
      </c>
      <c r="AM675" s="1" t="e">
        <f>VLOOKUP($A675,'[1]Sheet 1'!$A:$AN,AM$1,0)</f>
        <v>#REF!</v>
      </c>
      <c r="AN675" s="1" t="e">
        <f>VLOOKUP($A675,'[1]Sheet 1'!$A:$AN,AN$1,0)</f>
        <v>#REF!</v>
      </c>
      <c r="AO675" s="22" t="s">
        <v>2735</v>
      </c>
      <c r="AQ675" s="22" t="s">
        <v>2734</v>
      </c>
      <c r="AR675" s="1" t="s">
        <v>570</v>
      </c>
      <c r="AS675" s="1" t="s">
        <v>139</v>
      </c>
      <c r="AV675" s="1" t="s">
        <v>140</v>
      </c>
      <c r="AW675" s="1" t="s">
        <v>141</v>
      </c>
      <c r="AX675" s="1" t="s">
        <v>173</v>
      </c>
      <c r="AY675" s="22" t="s">
        <v>2736</v>
      </c>
      <c r="BI675" s="23">
        <v>44105</v>
      </c>
      <c r="BJ675" s="23">
        <v>44286</v>
      </c>
      <c r="BM675" s="29">
        <v>100349.51</v>
      </c>
      <c r="BO675" s="29">
        <v>100349.51</v>
      </c>
      <c r="BP675" s="29">
        <v>40455.06</v>
      </c>
      <c r="BQ675" s="29">
        <v>9906.08</v>
      </c>
      <c r="BS675" s="29">
        <v>2805.02</v>
      </c>
      <c r="CC675" s="29">
        <v>53166.16</v>
      </c>
      <c r="CT675" s="1" t="s">
        <v>144</v>
      </c>
      <c r="CV675" s="29">
        <v>50361.14</v>
      </c>
      <c r="CW675" s="29">
        <v>2805.02</v>
      </c>
      <c r="CZ675" s="29">
        <v>48620</v>
      </c>
      <c r="DA675" s="29">
        <v>95803.35</v>
      </c>
      <c r="DB675" s="29">
        <v>100349.51</v>
      </c>
      <c r="DE675" s="22" t="s">
        <v>259</v>
      </c>
      <c r="DI675" s="22" t="s">
        <v>2737</v>
      </c>
    </row>
    <row r="676" ht="14" hidden="1" customHeight="1" spans="1:114">
      <c r="A676" s="1" t="s">
        <v>2738</v>
      </c>
      <c r="B676" s="1" t="s">
        <v>2734</v>
      </c>
      <c r="C676" s="1" t="s">
        <v>2735</v>
      </c>
      <c r="D676" s="1" t="s">
        <v>259</v>
      </c>
      <c r="E676" s="1" t="s">
        <v>149</v>
      </c>
      <c r="F676" s="1" t="s">
        <v>128</v>
      </c>
      <c r="G676" s="1" t="s">
        <v>249</v>
      </c>
      <c r="H676" s="1" t="s">
        <v>2739</v>
      </c>
      <c r="I676" s="1">
        <v>0</v>
      </c>
      <c r="J676" s="1">
        <v>0</v>
      </c>
      <c r="K676" s="1">
        <f t="shared" si="239"/>
        <v>53166.16</v>
      </c>
      <c r="L676" s="7">
        <f t="shared" si="240"/>
        <v>0</v>
      </c>
      <c r="M676" s="1">
        <f t="shared" si="241"/>
        <v>0</v>
      </c>
      <c r="N676" s="13">
        <f t="shared" si="242"/>
        <v>0.10034951</v>
      </c>
      <c r="P676" s="1">
        <f t="shared" si="243"/>
        <v>0</v>
      </c>
      <c r="Q676" s="1">
        <v>0</v>
      </c>
      <c r="S676" s="1" t="s">
        <v>130</v>
      </c>
      <c r="T676" s="1" t="str">
        <f>VLOOKUP($A676,'[1]Sheet 1'!$A:$AN,T$1,0)</f>
        <v>No</v>
      </c>
      <c r="U676" s="1" t="s">
        <v>131</v>
      </c>
      <c r="V676" s="1" t="s">
        <v>132</v>
      </c>
      <c r="W676" s="1" t="s">
        <v>569</v>
      </c>
      <c r="X676" s="1" t="s">
        <v>134</v>
      </c>
      <c r="Y676" s="1" t="str">
        <f>VLOOKUP($A676,'[1]Sheet 1'!$A:$AN,Y$1,0)</f>
        <v>Strategy Approved</v>
      </c>
      <c r="Z676" s="1" t="str">
        <f>VLOOKUP($A676,'[1]Sheet 1'!$A:$AN,Z$1,0)</f>
        <v>RA PUBS Upgrade</v>
      </c>
      <c r="AA676" s="1" t="s">
        <v>131</v>
      </c>
      <c r="AB676" s="1" t="s">
        <v>529</v>
      </c>
      <c r="AC676" s="1" t="s">
        <v>159</v>
      </c>
      <c r="AD676" s="1" t="str">
        <f>VLOOKUP($A676,'[1]Sheet 1'!$A:$AN,AD$1,0)</f>
        <v>TO Be Updated</v>
      </c>
      <c r="AE676" s="1" t="str">
        <f>VLOOKUP($A676,'[1]Sheet 1'!$A:$AN,AE$1,0)</f>
        <v>SONAR - Available in Horizon</v>
      </c>
      <c r="AF676" s="1" t="s">
        <v>137</v>
      </c>
      <c r="AG676" s="1" t="str">
        <f>VLOOKUP($A676,'[1]Sheet 1'!$A:$AN,AG$1,0)</f>
        <v>TO Be Updated</v>
      </c>
      <c r="AH676" s="1" t="str">
        <f>VLOOKUP($A676,'[1]Sheet 1'!$A:$AN,AH$1,0)</f>
        <v>TO Be Updated</v>
      </c>
      <c r="AI676" s="1" t="str">
        <f>VLOOKUP($A676,'[1]Sheet 1'!$A:$AN,AI$1,0)</f>
        <v>TO Be Updated</v>
      </c>
      <c r="AJ676" s="1" t="str">
        <f>VLOOKUP($A676,'[1]Sheet 1'!$A:$AN,AJ$1,0)</f>
        <v>TO Be Updated</v>
      </c>
      <c r="AK676" s="1" t="e">
        <f>VLOOKUP($A676,'[1]Sheet 1'!$A:$AN,AK$1,0)</f>
        <v>#REF!</v>
      </c>
      <c r="AL676" s="1" t="e">
        <f>VLOOKUP($A676,'[1]Sheet 1'!$A:$AN,AL$1,0)</f>
        <v>#REF!</v>
      </c>
      <c r="AM676" s="1" t="e">
        <f>VLOOKUP($A676,'[1]Sheet 1'!$A:$AN,AM$1,0)</f>
        <v>#REF!</v>
      </c>
      <c r="AN676" s="1" t="e">
        <f>VLOOKUP($A676,'[1]Sheet 1'!$A:$AN,AN$1,0)</f>
        <v>#REF!</v>
      </c>
      <c r="AO676" s="22" t="s">
        <v>2735</v>
      </c>
      <c r="AW676" s="1" t="s">
        <v>172</v>
      </c>
      <c r="AZ676" s="22" t="s">
        <v>2739</v>
      </c>
      <c r="BA676" s="1" t="s">
        <v>2736</v>
      </c>
      <c r="BB676" s="1" t="s">
        <v>257</v>
      </c>
      <c r="BD676" s="1" t="s">
        <v>466</v>
      </c>
      <c r="BF676" s="1" t="s">
        <v>258</v>
      </c>
      <c r="BG676" s="1" t="s">
        <v>152</v>
      </c>
      <c r="BH676" s="1" t="s">
        <v>152</v>
      </c>
      <c r="BI676" s="23">
        <v>44105</v>
      </c>
      <c r="BJ676" s="23">
        <v>44286</v>
      </c>
      <c r="BM676" s="29">
        <v>100349.51</v>
      </c>
      <c r="BO676" s="29">
        <v>100349.51</v>
      </c>
      <c r="BP676" s="29">
        <v>40455.06</v>
      </c>
      <c r="BQ676" s="29">
        <v>9906.08</v>
      </c>
      <c r="BS676" s="29">
        <v>2805.02</v>
      </c>
      <c r="CC676" s="29">
        <v>53166.16</v>
      </c>
      <c r="CV676" s="29">
        <v>50361.14</v>
      </c>
      <c r="CW676" s="29">
        <v>2805.02</v>
      </c>
      <c r="CZ676" s="29">
        <v>48620</v>
      </c>
      <c r="DA676" s="29">
        <v>95803.35</v>
      </c>
      <c r="DB676" s="29">
        <v>100349.51</v>
      </c>
      <c r="DF676" s="22" t="s">
        <v>259</v>
      </c>
      <c r="DJ676" s="22" t="s">
        <v>259</v>
      </c>
    </row>
    <row r="677" ht="14" customHeight="1" spans="1:109">
      <c r="A677" s="1">
        <v>18008</v>
      </c>
      <c r="B677" s="1" t="s">
        <v>2740</v>
      </c>
      <c r="C677" s="1" t="s">
        <v>2741</v>
      </c>
      <c r="D677" s="1" t="s">
        <v>259</v>
      </c>
      <c r="E677" s="1" t="s">
        <v>127</v>
      </c>
      <c r="F677" s="1" t="s">
        <v>128</v>
      </c>
      <c r="G677" s="1" t="s">
        <v>249</v>
      </c>
      <c r="H677" s="1">
        <v>0</v>
      </c>
      <c r="I677" s="1">
        <v>0</v>
      </c>
      <c r="J677" s="1">
        <v>0</v>
      </c>
      <c r="K677" s="7">
        <f t="shared" si="239"/>
        <v>380265.82</v>
      </c>
      <c r="L677" s="7">
        <f t="shared" si="240"/>
        <v>963160</v>
      </c>
      <c r="M677" s="1">
        <f t="shared" si="241"/>
        <v>0</v>
      </c>
      <c r="N677" s="13">
        <f t="shared" si="242"/>
        <v>1.37631583</v>
      </c>
      <c r="P677" s="1">
        <f t="shared" si="243"/>
        <v>0</v>
      </c>
      <c r="Q677" s="1">
        <v>0</v>
      </c>
      <c r="S677" s="1" t="s">
        <v>130</v>
      </c>
      <c r="T677" s="1" t="str">
        <f>VLOOKUP($A677,'[1]Sheet 1'!$A:$AN,T$1,0)</f>
        <v>No</v>
      </c>
      <c r="U677" s="1" t="s">
        <v>131</v>
      </c>
      <c r="V677" s="1" t="s">
        <v>158</v>
      </c>
      <c r="W677" s="1" t="s">
        <v>158</v>
      </c>
      <c r="X677" s="1" t="s">
        <v>580</v>
      </c>
      <c r="Y677" s="1" t="str">
        <f>VLOOKUP($A677,'[1]Sheet 1'!$A:$AN,Y$1,0)</f>
        <v>Strategy Approved</v>
      </c>
      <c r="Z677" s="1" t="str">
        <f>VLOOKUP($A677,'[1]Sheet 1'!$A:$AN,Z$1,0)</f>
        <v>RA NextGen Pub</v>
      </c>
      <c r="AA677" s="1" t="s">
        <v>131</v>
      </c>
      <c r="AB677" s="1" t="s">
        <v>529</v>
      </c>
      <c r="AC677" s="1" t="s">
        <v>159</v>
      </c>
      <c r="AD677" s="1" t="str">
        <f>VLOOKUP($A677,'[1]Sheet 1'!$A:$AN,AD$1,0)</f>
        <v>TO Be Updated</v>
      </c>
      <c r="AE677" s="1" t="str">
        <f>VLOOKUP($A677,'[1]Sheet 1'!$A:$AN,AE$1,0)</f>
        <v>SONAR - Available in Horizon</v>
      </c>
      <c r="AF677" s="1" t="s">
        <v>158</v>
      </c>
      <c r="AG677" s="1" t="str">
        <f>VLOOKUP($A677,'[1]Sheet 1'!$A:$AN,AG$1,0)</f>
        <v>TO Be Updated</v>
      </c>
      <c r="AH677" s="1" t="str">
        <f>VLOOKUP($A677,'[1]Sheet 1'!$A:$AN,AH$1,0)</f>
        <v>TO Be Updated</v>
      </c>
      <c r="AI677" s="1" t="str">
        <f>VLOOKUP($A677,'[1]Sheet 1'!$A:$AN,AI$1,0)</f>
        <v>TO Be Updated</v>
      </c>
      <c r="AJ677" s="1" t="str">
        <f>VLOOKUP($A677,'[1]Sheet 1'!$A:$AN,AJ$1,0)</f>
        <v>TO Be Updated</v>
      </c>
      <c r="AK677" s="1" t="e">
        <f>VLOOKUP($A677,'[1]Sheet 1'!$A:$AN,AK$1,0)</f>
        <v>#REF!</v>
      </c>
      <c r="AL677" s="1" t="e">
        <f>VLOOKUP($A677,'[1]Sheet 1'!$A:$AN,AL$1,0)</f>
        <v>#REF!</v>
      </c>
      <c r="AM677" s="1" t="e">
        <f>VLOOKUP($A677,'[1]Sheet 1'!$A:$AN,AM$1,0)</f>
        <v>#REF!</v>
      </c>
      <c r="AN677" s="1" t="e">
        <f>VLOOKUP($A677,'[1]Sheet 1'!$A:$AN,AN$1,0)</f>
        <v>#REF!</v>
      </c>
      <c r="AO677" s="22" t="s">
        <v>2741</v>
      </c>
      <c r="AQ677" s="22" t="s">
        <v>2740</v>
      </c>
      <c r="AR677" s="1" t="s">
        <v>250</v>
      </c>
      <c r="AS677" s="1" t="s">
        <v>139</v>
      </c>
      <c r="AT677" s="1" t="s">
        <v>158</v>
      </c>
      <c r="AU677" s="1" t="s">
        <v>580</v>
      </c>
      <c r="AV677" s="1" t="s">
        <v>140</v>
      </c>
      <c r="AW677" s="1" t="s">
        <v>172</v>
      </c>
      <c r="AX677" s="1" t="s">
        <v>173</v>
      </c>
      <c r="AY677" s="22" t="s">
        <v>2742</v>
      </c>
      <c r="BI677" s="23">
        <v>44137</v>
      </c>
      <c r="BJ677" s="23">
        <v>45048</v>
      </c>
      <c r="BM677" s="29">
        <v>413155.83</v>
      </c>
      <c r="BO677" s="29">
        <v>413155.83</v>
      </c>
      <c r="BP677" s="29">
        <v>53184.42</v>
      </c>
      <c r="BQ677" s="29">
        <v>65199.42</v>
      </c>
      <c r="BR677" s="29">
        <v>66359.42</v>
      </c>
      <c r="BS677" s="29">
        <v>88340.94</v>
      </c>
      <c r="BT677" s="29">
        <v>107181.62</v>
      </c>
      <c r="BU677" s="29"/>
      <c r="BV677" s="29"/>
      <c r="BW677" s="29"/>
      <c r="BX677" s="29"/>
      <c r="BY677" s="29"/>
      <c r="BZ677" s="29"/>
      <c r="CA677" s="29"/>
      <c r="CC677" s="29">
        <v>380265.82</v>
      </c>
      <c r="CD677" s="29">
        <v>963160</v>
      </c>
      <c r="CT677" s="1" t="s">
        <v>227</v>
      </c>
      <c r="CU677" s="29">
        <v>963160</v>
      </c>
      <c r="CV677" s="29">
        <v>184743.26</v>
      </c>
      <c r="CW677" s="29">
        <v>417875.56</v>
      </c>
      <c r="CX677" s="29">
        <v>665822</v>
      </c>
      <c r="CY677" s="29">
        <v>74985</v>
      </c>
      <c r="CZ677" s="29">
        <v>537100</v>
      </c>
      <c r="DA677" s="29">
        <v>569990</v>
      </c>
      <c r="DB677" s="29">
        <v>1376315.83</v>
      </c>
      <c r="DE677" s="22" t="s">
        <v>259</v>
      </c>
    </row>
    <row r="678" ht="14" hidden="1" customHeight="1" spans="1:114">
      <c r="A678" s="1" t="s">
        <v>2743</v>
      </c>
      <c r="B678" s="1" t="s">
        <v>2740</v>
      </c>
      <c r="C678" s="1" t="s">
        <v>2741</v>
      </c>
      <c r="D678" s="1" t="s">
        <v>259</v>
      </c>
      <c r="E678" s="1" t="s">
        <v>149</v>
      </c>
      <c r="F678" s="1" t="s">
        <v>128</v>
      </c>
      <c r="G678" s="1" t="s">
        <v>249</v>
      </c>
      <c r="H678" s="1" t="s">
        <v>2744</v>
      </c>
      <c r="I678" s="1">
        <v>0</v>
      </c>
      <c r="J678" s="1">
        <v>0</v>
      </c>
      <c r="K678" s="1">
        <f t="shared" si="239"/>
        <v>380265.82</v>
      </c>
      <c r="L678" s="7">
        <f t="shared" si="240"/>
        <v>963160</v>
      </c>
      <c r="M678" s="1">
        <f t="shared" si="241"/>
        <v>0</v>
      </c>
      <c r="N678" s="13">
        <f t="shared" si="242"/>
        <v>1.37631583</v>
      </c>
      <c r="P678" s="1">
        <f t="shared" si="243"/>
        <v>0</v>
      </c>
      <c r="Q678" s="1">
        <v>0</v>
      </c>
      <c r="S678" s="1" t="s">
        <v>130</v>
      </c>
      <c r="T678" s="1" t="str">
        <f>VLOOKUP($A678,'[1]Sheet 1'!$A:$AN,T$1,0)</f>
        <v>No</v>
      </c>
      <c r="U678" s="1" t="s">
        <v>131</v>
      </c>
      <c r="V678" s="1" t="s">
        <v>158</v>
      </c>
      <c r="W678" s="1" t="s">
        <v>158</v>
      </c>
      <c r="X678" s="1" t="s">
        <v>580</v>
      </c>
      <c r="Y678" s="1" t="str">
        <f>VLOOKUP($A678,'[1]Sheet 1'!$A:$AN,Y$1,0)</f>
        <v>Strategy Approved</v>
      </c>
      <c r="Z678" s="1" t="str">
        <f>VLOOKUP($A678,'[1]Sheet 1'!$A:$AN,Z$1,0)</f>
        <v>RA NextGen Pub</v>
      </c>
      <c r="AA678" s="1" t="s">
        <v>131</v>
      </c>
      <c r="AB678" s="1" t="s">
        <v>529</v>
      </c>
      <c r="AC678" s="1" t="s">
        <v>159</v>
      </c>
      <c r="AD678" s="1" t="str">
        <f>VLOOKUP($A678,'[1]Sheet 1'!$A:$AN,AD$1,0)</f>
        <v>TO Be Updated</v>
      </c>
      <c r="AE678" s="1" t="str">
        <f>VLOOKUP($A678,'[1]Sheet 1'!$A:$AN,AE$1,0)</f>
        <v>SONAR - Available in Horizon</v>
      </c>
      <c r="AF678" s="1" t="s">
        <v>158</v>
      </c>
      <c r="AG678" s="1" t="str">
        <f>VLOOKUP($A678,'[1]Sheet 1'!$A:$AN,AG$1,0)</f>
        <v>TO Be Updated</v>
      </c>
      <c r="AH678" s="1" t="str">
        <f>VLOOKUP($A678,'[1]Sheet 1'!$A:$AN,AH$1,0)</f>
        <v>TO Be Updated</v>
      </c>
      <c r="AI678" s="1" t="str">
        <f>VLOOKUP($A678,'[1]Sheet 1'!$A:$AN,AI$1,0)</f>
        <v>TO Be Updated</v>
      </c>
      <c r="AJ678" s="1" t="str">
        <f>VLOOKUP($A678,'[1]Sheet 1'!$A:$AN,AJ$1,0)</f>
        <v>TO Be Updated</v>
      </c>
      <c r="AK678" s="1" t="e">
        <f>VLOOKUP($A678,'[1]Sheet 1'!$A:$AN,AK$1,0)</f>
        <v>#REF!</v>
      </c>
      <c r="AL678" s="1" t="e">
        <f>VLOOKUP($A678,'[1]Sheet 1'!$A:$AN,AL$1,0)</f>
        <v>#REF!</v>
      </c>
      <c r="AM678" s="1" t="e">
        <f>VLOOKUP($A678,'[1]Sheet 1'!$A:$AN,AM$1,0)</f>
        <v>#REF!</v>
      </c>
      <c r="AN678" s="1" t="e">
        <f>VLOOKUP($A678,'[1]Sheet 1'!$A:$AN,AN$1,0)</f>
        <v>#REF!</v>
      </c>
      <c r="AO678" s="22" t="s">
        <v>2741</v>
      </c>
      <c r="AW678" s="1" t="s">
        <v>172</v>
      </c>
      <c r="AZ678" s="22" t="s">
        <v>2744</v>
      </c>
      <c r="BA678" s="1" t="s">
        <v>2742</v>
      </c>
      <c r="BB678" s="1" t="s">
        <v>257</v>
      </c>
      <c r="BC678" s="1" t="s">
        <v>537</v>
      </c>
      <c r="BD678" s="1" t="s">
        <v>466</v>
      </c>
      <c r="BE678" s="22" t="s">
        <v>2745</v>
      </c>
      <c r="BF678" s="1" t="s">
        <v>258</v>
      </c>
      <c r="BG678" s="1" t="s">
        <v>152</v>
      </c>
      <c r="BH678" s="1" t="s">
        <v>152</v>
      </c>
      <c r="BI678" s="23">
        <v>44137</v>
      </c>
      <c r="BJ678" s="23">
        <v>45048</v>
      </c>
      <c r="BM678" s="29">
        <v>413155.83</v>
      </c>
      <c r="BO678" s="29">
        <v>413155.83</v>
      </c>
      <c r="BP678" s="29">
        <v>53184.42</v>
      </c>
      <c r="BQ678" s="29">
        <v>65199.42</v>
      </c>
      <c r="BR678" s="29">
        <v>66359.42</v>
      </c>
      <c r="BS678" s="29">
        <v>88340.94</v>
      </c>
      <c r="BT678" s="29">
        <v>107181.62</v>
      </c>
      <c r="BU678" s="29"/>
      <c r="BV678" s="29"/>
      <c r="BW678" s="29"/>
      <c r="BX678" s="29"/>
      <c r="BY678" s="29"/>
      <c r="BZ678" s="29"/>
      <c r="CA678" s="29"/>
      <c r="CC678" s="29">
        <v>380265.82</v>
      </c>
      <c r="CD678" s="29">
        <v>963160</v>
      </c>
      <c r="CU678" s="29">
        <v>963160</v>
      </c>
      <c r="CV678" s="29">
        <v>184743.26</v>
      </c>
      <c r="CW678" s="29">
        <v>417875.56</v>
      </c>
      <c r="CX678" s="29">
        <v>665822</v>
      </c>
      <c r="CY678" s="29">
        <v>74985</v>
      </c>
      <c r="CZ678" s="29">
        <v>537100</v>
      </c>
      <c r="DA678" s="29">
        <v>569990</v>
      </c>
      <c r="DB678" s="29">
        <v>1376315.83</v>
      </c>
      <c r="DF678" s="22" t="s">
        <v>259</v>
      </c>
      <c r="DJ678" s="22" t="s">
        <v>259</v>
      </c>
    </row>
    <row r="679" ht="14" customHeight="1" spans="1:109">
      <c r="A679" s="1">
        <v>18031</v>
      </c>
      <c r="B679" s="1" t="s">
        <v>2746</v>
      </c>
      <c r="C679" s="1" t="s">
        <v>2747</v>
      </c>
      <c r="D679" s="1" t="s">
        <v>259</v>
      </c>
      <c r="E679" s="1" t="s">
        <v>127</v>
      </c>
      <c r="F679" s="1" t="s">
        <v>128</v>
      </c>
      <c r="G679" s="1" t="s">
        <v>249</v>
      </c>
      <c r="H679" s="1">
        <v>0</v>
      </c>
      <c r="I679" s="1">
        <v>0</v>
      </c>
      <c r="J679" s="1">
        <v>0</v>
      </c>
      <c r="K679" s="7">
        <f t="shared" si="239"/>
        <v>57130</v>
      </c>
      <c r="L679" s="7">
        <f t="shared" si="240"/>
        <v>0</v>
      </c>
      <c r="M679" s="1">
        <f t="shared" si="241"/>
        <v>0</v>
      </c>
      <c r="N679" s="13">
        <f t="shared" si="242"/>
        <v>0.09193001</v>
      </c>
      <c r="P679" s="1">
        <f t="shared" si="243"/>
        <v>0</v>
      </c>
      <c r="Q679" s="1">
        <v>0</v>
      </c>
      <c r="S679" s="1" t="s">
        <v>130</v>
      </c>
      <c r="T679" s="1" t="str">
        <f>VLOOKUP($A679,'[1]Sheet 1'!$A:$AN,T$1,0)</f>
        <v>No</v>
      </c>
      <c r="U679" s="1" t="s">
        <v>131</v>
      </c>
      <c r="V679" s="1" t="s">
        <v>158</v>
      </c>
      <c r="W679" s="1" t="s">
        <v>158</v>
      </c>
      <c r="X679" s="1" t="s">
        <v>580</v>
      </c>
      <c r="Y679" s="1" t="str">
        <f>VLOOKUP($A679,'[1]Sheet 1'!$A:$AN,Y$1,0)</f>
        <v>Proposed Plan</v>
      </c>
      <c r="Z679" s="1" t="str">
        <f>VLOOKUP($A679,'[1]Sheet 1'!$A:$AN,Z$1,0)</f>
        <v>RA LCM Auto Sample</v>
      </c>
      <c r="AA679" s="1" t="s">
        <v>131</v>
      </c>
      <c r="AB679" s="1" t="s">
        <v>529</v>
      </c>
      <c r="AC679" s="1" t="s">
        <v>159</v>
      </c>
      <c r="AD679" s="1" t="str">
        <f>VLOOKUP($A679,'[1]Sheet 1'!$A:$AN,AD$1,0)</f>
        <v>TO Be Updated</v>
      </c>
      <c r="AE679" s="1" t="str">
        <f>VLOOKUP($A679,'[1]Sheet 1'!$A:$AN,AE$1,0)</f>
        <v>SONAR - Available in Horizon</v>
      </c>
      <c r="AF679" s="1" t="s">
        <v>158</v>
      </c>
      <c r="AG679" s="1" t="str">
        <f>VLOOKUP($A679,'[1]Sheet 1'!$A:$AN,AG$1,0)</f>
        <v>TO Be Updated</v>
      </c>
      <c r="AH679" s="1" t="str">
        <f>VLOOKUP($A679,'[1]Sheet 1'!$A:$AN,AH$1,0)</f>
        <v>TO Be Updated</v>
      </c>
      <c r="AI679" s="1" t="str">
        <f>VLOOKUP($A679,'[1]Sheet 1'!$A:$AN,AI$1,0)</f>
        <v>TO Be Updated</v>
      </c>
      <c r="AJ679" s="1" t="str">
        <f>VLOOKUP($A679,'[1]Sheet 1'!$A:$AN,AJ$1,0)</f>
        <v>TO Be Updated</v>
      </c>
      <c r="AK679" s="1" t="e">
        <f>VLOOKUP($A679,'[1]Sheet 1'!$A:$AN,AK$1,0)</f>
        <v>#REF!</v>
      </c>
      <c r="AL679" s="1" t="e">
        <f>VLOOKUP($A679,'[1]Sheet 1'!$A:$AN,AL$1,0)</f>
        <v>#REF!</v>
      </c>
      <c r="AM679" s="1" t="e">
        <f>VLOOKUP($A679,'[1]Sheet 1'!$A:$AN,AM$1,0)</f>
        <v>#REF!</v>
      </c>
      <c r="AN679" s="1" t="e">
        <f>VLOOKUP($A679,'[1]Sheet 1'!$A:$AN,AN$1,0)</f>
        <v>#REF!</v>
      </c>
      <c r="AO679" s="22" t="s">
        <v>2747</v>
      </c>
      <c r="AQ679" s="22" t="s">
        <v>2746</v>
      </c>
      <c r="AR679" s="1" t="s">
        <v>570</v>
      </c>
      <c r="AS679" s="1" t="s">
        <v>139</v>
      </c>
      <c r="AT679" s="1" t="s">
        <v>158</v>
      </c>
      <c r="AU679" s="1" t="s">
        <v>580</v>
      </c>
      <c r="AV679" s="1" t="s">
        <v>140</v>
      </c>
      <c r="AW679" s="1" t="s">
        <v>141</v>
      </c>
      <c r="AX679" s="1" t="s">
        <v>173</v>
      </c>
      <c r="AY679" s="22" t="s">
        <v>2748</v>
      </c>
      <c r="BI679" s="23">
        <v>44137</v>
      </c>
      <c r="BJ679" s="23">
        <v>44316</v>
      </c>
      <c r="BM679" s="29">
        <v>91930.01</v>
      </c>
      <c r="BO679" s="29">
        <v>91930.01</v>
      </c>
      <c r="BP679" s="29">
        <v>31100</v>
      </c>
      <c r="BQ679" s="29">
        <v>10080</v>
      </c>
      <c r="BR679" s="29">
        <v>8700</v>
      </c>
      <c r="BS679" s="29">
        <v>7250</v>
      </c>
      <c r="CC679" s="29">
        <v>57130</v>
      </c>
      <c r="CT679" s="1" t="s">
        <v>472</v>
      </c>
      <c r="CV679" s="29">
        <v>49880</v>
      </c>
      <c r="CW679" s="29">
        <v>7250</v>
      </c>
      <c r="CZ679" s="29">
        <v>35300</v>
      </c>
      <c r="DA679" s="29">
        <v>92500</v>
      </c>
      <c r="DB679" s="29">
        <v>91930.01</v>
      </c>
      <c r="DE679" s="22" t="s">
        <v>259</v>
      </c>
    </row>
    <row r="680" ht="14" hidden="1" customHeight="1" spans="1:114">
      <c r="A680" s="1" t="s">
        <v>2749</v>
      </c>
      <c r="B680" s="1" t="s">
        <v>2746</v>
      </c>
      <c r="C680" s="1" t="s">
        <v>2747</v>
      </c>
      <c r="D680" s="1" t="s">
        <v>259</v>
      </c>
      <c r="E680" s="1" t="s">
        <v>149</v>
      </c>
      <c r="F680" s="1" t="s">
        <v>128</v>
      </c>
      <c r="G680" s="1" t="s">
        <v>249</v>
      </c>
      <c r="H680" s="1" t="s">
        <v>2750</v>
      </c>
      <c r="I680" s="1">
        <v>0</v>
      </c>
      <c r="J680" s="1">
        <v>0</v>
      </c>
      <c r="K680" s="1">
        <f t="shared" si="239"/>
        <v>57130</v>
      </c>
      <c r="L680" s="7">
        <f t="shared" si="240"/>
        <v>0</v>
      </c>
      <c r="M680" s="1">
        <f t="shared" si="241"/>
        <v>0</v>
      </c>
      <c r="N680" s="13">
        <f t="shared" si="242"/>
        <v>0.09193001</v>
      </c>
      <c r="P680" s="1">
        <f t="shared" si="243"/>
        <v>0</v>
      </c>
      <c r="Q680" s="1">
        <v>0</v>
      </c>
      <c r="S680" s="1" t="s">
        <v>130</v>
      </c>
      <c r="T680" s="1" t="str">
        <f>VLOOKUP($A680,'[1]Sheet 1'!$A:$AN,T$1,0)</f>
        <v>No</v>
      </c>
      <c r="U680" s="1" t="s">
        <v>131</v>
      </c>
      <c r="V680" s="1" t="s">
        <v>158</v>
      </c>
      <c r="W680" s="1" t="s">
        <v>158</v>
      </c>
      <c r="X680" s="1" t="s">
        <v>580</v>
      </c>
      <c r="Y680" s="1" t="str">
        <f>VLOOKUP($A680,'[1]Sheet 1'!$A:$AN,Y$1,0)</f>
        <v>Strategy Approved</v>
      </c>
      <c r="Z680" s="1" t="str">
        <f>VLOOKUP($A680,'[1]Sheet 1'!$A:$AN,Z$1,0)</f>
        <v>RA LCM Auto Sample</v>
      </c>
      <c r="AA680" s="1" t="s">
        <v>131</v>
      </c>
      <c r="AB680" s="1" t="s">
        <v>529</v>
      </c>
      <c r="AC680" s="1" t="s">
        <v>159</v>
      </c>
      <c r="AD680" s="1" t="str">
        <f>VLOOKUP($A680,'[1]Sheet 1'!$A:$AN,AD$1,0)</f>
        <v>TO Be Updated</v>
      </c>
      <c r="AE680" s="1" t="str">
        <f>VLOOKUP($A680,'[1]Sheet 1'!$A:$AN,AE$1,0)</f>
        <v>SONAR - Available in Horizon</v>
      </c>
      <c r="AF680" s="1" t="s">
        <v>158</v>
      </c>
      <c r="AG680" s="1" t="str">
        <f>VLOOKUP($A680,'[1]Sheet 1'!$A:$AN,AG$1,0)</f>
        <v>TO Be Updated</v>
      </c>
      <c r="AH680" s="1" t="str">
        <f>VLOOKUP($A680,'[1]Sheet 1'!$A:$AN,AH$1,0)</f>
        <v>TO Be Updated</v>
      </c>
      <c r="AI680" s="1" t="str">
        <f>VLOOKUP($A680,'[1]Sheet 1'!$A:$AN,AI$1,0)</f>
        <v>TO Be Updated</v>
      </c>
      <c r="AJ680" s="1" t="str">
        <f>VLOOKUP($A680,'[1]Sheet 1'!$A:$AN,AJ$1,0)</f>
        <v>TO Be Updated</v>
      </c>
      <c r="AK680" s="1" t="e">
        <f>VLOOKUP($A680,'[1]Sheet 1'!$A:$AN,AK$1,0)</f>
        <v>#REF!</v>
      </c>
      <c r="AL680" s="1" t="e">
        <f>VLOOKUP($A680,'[1]Sheet 1'!$A:$AN,AL$1,0)</f>
        <v>#REF!</v>
      </c>
      <c r="AM680" s="1" t="e">
        <f>VLOOKUP($A680,'[1]Sheet 1'!$A:$AN,AM$1,0)</f>
        <v>#REF!</v>
      </c>
      <c r="AN680" s="1" t="e">
        <f>VLOOKUP($A680,'[1]Sheet 1'!$A:$AN,AN$1,0)</f>
        <v>#REF!</v>
      </c>
      <c r="AO680" s="22" t="s">
        <v>2747</v>
      </c>
      <c r="AW680" s="1" t="s">
        <v>172</v>
      </c>
      <c r="AZ680" s="22" t="s">
        <v>2750</v>
      </c>
      <c r="BA680" s="1" t="s">
        <v>2748</v>
      </c>
      <c r="BB680" s="1" t="s">
        <v>257</v>
      </c>
      <c r="BD680" s="1" t="s">
        <v>466</v>
      </c>
      <c r="BF680" s="1" t="s">
        <v>258</v>
      </c>
      <c r="BG680" s="1" t="s">
        <v>152</v>
      </c>
      <c r="BH680" s="1" t="s">
        <v>152</v>
      </c>
      <c r="BI680" s="23">
        <v>44137</v>
      </c>
      <c r="BJ680" s="23">
        <v>44316</v>
      </c>
      <c r="BM680" s="29">
        <v>91930.01</v>
      </c>
      <c r="BO680" s="29">
        <v>91930.01</v>
      </c>
      <c r="BP680" s="29">
        <v>31100</v>
      </c>
      <c r="BQ680" s="29">
        <v>10080</v>
      </c>
      <c r="BR680" s="29">
        <v>8700</v>
      </c>
      <c r="BS680" s="29">
        <v>7250</v>
      </c>
      <c r="CC680" s="29">
        <v>57130</v>
      </c>
      <c r="CV680" s="29">
        <v>49880</v>
      </c>
      <c r="CW680" s="29">
        <v>7250</v>
      </c>
      <c r="CZ680" s="29">
        <v>35300</v>
      </c>
      <c r="DA680" s="29">
        <v>92500</v>
      </c>
      <c r="DB680" s="29">
        <v>91930.01</v>
      </c>
      <c r="DF680" s="22" t="s">
        <v>259</v>
      </c>
      <c r="DJ680" s="22" t="s">
        <v>259</v>
      </c>
    </row>
    <row r="681" ht="14" customHeight="1" spans="1:113">
      <c r="A681" s="1">
        <v>18038</v>
      </c>
      <c r="B681" s="1" t="s">
        <v>2751</v>
      </c>
      <c r="C681" s="1" t="s">
        <v>2752</v>
      </c>
      <c r="D681" s="1" t="s">
        <v>259</v>
      </c>
      <c r="E681" s="1" t="s">
        <v>127</v>
      </c>
      <c r="F681" s="1" t="s">
        <v>128</v>
      </c>
      <c r="G681" s="1" t="s">
        <v>249</v>
      </c>
      <c r="H681" s="1">
        <v>0</v>
      </c>
      <c r="I681" s="1">
        <v>0</v>
      </c>
      <c r="J681" s="1">
        <v>0</v>
      </c>
      <c r="K681" s="7">
        <f t="shared" si="239"/>
        <v>0</v>
      </c>
      <c r="L681" s="7">
        <f t="shared" si="240"/>
        <v>774444</v>
      </c>
      <c r="M681" s="1">
        <f t="shared" si="241"/>
        <v>0</v>
      </c>
      <c r="N681" s="13">
        <f t="shared" si="242"/>
        <v>0.774444</v>
      </c>
      <c r="P681" s="1">
        <f t="shared" si="243"/>
        <v>0</v>
      </c>
      <c r="Q681" s="1">
        <v>0</v>
      </c>
      <c r="S681" s="1" t="s">
        <v>130</v>
      </c>
      <c r="T681" s="1" t="str">
        <f>VLOOKUP($A681,'[1]Sheet 1'!$A:$AN,T$1,0)</f>
        <v>No</v>
      </c>
      <c r="U681" s="1" t="s">
        <v>131</v>
      </c>
      <c r="V681" s="1" t="s">
        <v>132</v>
      </c>
      <c r="W681" s="1" t="s">
        <v>133</v>
      </c>
      <c r="X681" s="1" t="s">
        <v>580</v>
      </c>
      <c r="Y681" s="1" t="str">
        <f>VLOOKUP($A681,'[1]Sheet 1'!$A:$AN,Y$1,0)</f>
        <v>Proposed Plan</v>
      </c>
      <c r="Z681" s="1" t="str">
        <f>VLOOKUP($A681,'[1]Sheet 1'!$A:$AN,Z$1,0)</f>
        <v>RA AutoClass SubDoc</v>
      </c>
      <c r="AA681" s="1" t="s">
        <v>131</v>
      </c>
      <c r="AB681" s="1" t="s">
        <v>529</v>
      </c>
      <c r="AC681" s="1" t="s">
        <v>159</v>
      </c>
      <c r="AD681" s="1" t="str">
        <f>VLOOKUP($A681,'[1]Sheet 1'!$A:$AN,AD$1,0)</f>
        <v>TO Be Updated</v>
      </c>
      <c r="AE681" s="1" t="str">
        <f>VLOOKUP($A681,'[1]Sheet 1'!$A:$AN,AE$1,0)</f>
        <v>SONAR - Available in Horizon</v>
      </c>
      <c r="AF681" s="1" t="s">
        <v>137</v>
      </c>
      <c r="AG681" s="1" t="str">
        <f>VLOOKUP($A681,'[1]Sheet 1'!$A:$AN,AG$1,0)</f>
        <v>TO Be Updated</v>
      </c>
      <c r="AH681" s="1" t="str">
        <f>VLOOKUP($A681,'[1]Sheet 1'!$A:$AN,AH$1,0)</f>
        <v>TO Be Updated</v>
      </c>
      <c r="AI681" s="1" t="str">
        <f>VLOOKUP($A681,'[1]Sheet 1'!$A:$AN,AI$1,0)</f>
        <v>TO Be Updated</v>
      </c>
      <c r="AJ681" s="1" t="str">
        <f>VLOOKUP($A681,'[1]Sheet 1'!$A:$AN,AJ$1,0)</f>
        <v>TO Be Updated</v>
      </c>
      <c r="AK681" s="1" t="e">
        <f>VLOOKUP($A681,'[1]Sheet 1'!$A:$AN,AK$1,0)</f>
        <v>#REF!</v>
      </c>
      <c r="AL681" s="1" t="e">
        <f>VLOOKUP($A681,'[1]Sheet 1'!$A:$AN,AL$1,0)</f>
        <v>#REF!</v>
      </c>
      <c r="AM681" s="1" t="e">
        <f>VLOOKUP($A681,'[1]Sheet 1'!$A:$AN,AM$1,0)</f>
        <v>#REF!</v>
      </c>
      <c r="AN681" s="1" t="e">
        <f>VLOOKUP($A681,'[1]Sheet 1'!$A:$AN,AN$1,0)</f>
        <v>#REF!</v>
      </c>
      <c r="AO681" s="22" t="s">
        <v>2752</v>
      </c>
      <c r="AQ681" s="22" t="s">
        <v>2751</v>
      </c>
      <c r="AR681" s="1" t="s">
        <v>570</v>
      </c>
      <c r="AS681" s="1" t="s">
        <v>139</v>
      </c>
      <c r="AT681" s="1" t="s">
        <v>132</v>
      </c>
      <c r="AU681" s="1" t="s">
        <v>580</v>
      </c>
      <c r="AV681" s="1" t="s">
        <v>140</v>
      </c>
      <c r="AW681" s="1" t="s">
        <v>141</v>
      </c>
      <c r="AX681" s="1" t="s">
        <v>173</v>
      </c>
      <c r="AY681" s="22" t="s">
        <v>2753</v>
      </c>
      <c r="BI681" s="23">
        <v>44166</v>
      </c>
      <c r="BJ681" s="23">
        <v>44925</v>
      </c>
      <c r="CD681" s="29">
        <v>774444</v>
      </c>
      <c r="CT681" s="1" t="s">
        <v>144</v>
      </c>
      <c r="CU681" s="29">
        <v>774444</v>
      </c>
      <c r="CY681" s="29">
        <v>774444</v>
      </c>
      <c r="DB681" s="29">
        <v>774444</v>
      </c>
      <c r="DE681" s="22" t="s">
        <v>259</v>
      </c>
      <c r="DI681" s="22" t="s">
        <v>2754</v>
      </c>
    </row>
    <row r="682" ht="14" hidden="1" customHeight="1" spans="1:114">
      <c r="A682" s="1" t="s">
        <v>2755</v>
      </c>
      <c r="B682" s="1" t="s">
        <v>2751</v>
      </c>
      <c r="C682" s="1" t="s">
        <v>2752</v>
      </c>
      <c r="D682" s="1" t="s">
        <v>259</v>
      </c>
      <c r="E682" s="1" t="s">
        <v>149</v>
      </c>
      <c r="F682" s="1" t="s">
        <v>128</v>
      </c>
      <c r="G682" s="1" t="s">
        <v>249</v>
      </c>
      <c r="H682" s="1" t="s">
        <v>2756</v>
      </c>
      <c r="I682" s="1">
        <v>0</v>
      </c>
      <c r="J682" s="1">
        <v>0</v>
      </c>
      <c r="K682" s="1">
        <f t="shared" si="239"/>
        <v>0</v>
      </c>
      <c r="L682" s="7">
        <f t="shared" si="240"/>
        <v>774444</v>
      </c>
      <c r="M682" s="1">
        <f t="shared" si="241"/>
        <v>0</v>
      </c>
      <c r="N682" s="13">
        <f t="shared" si="242"/>
        <v>0.774444</v>
      </c>
      <c r="P682" s="1">
        <f t="shared" si="243"/>
        <v>0</v>
      </c>
      <c r="Q682" s="1">
        <v>0</v>
      </c>
      <c r="S682" s="1" t="s">
        <v>130</v>
      </c>
      <c r="T682" s="1" t="str">
        <f>VLOOKUP($A682,'[1]Sheet 1'!$A:$AN,T$1,0)</f>
        <v>No</v>
      </c>
      <c r="U682" s="1" t="s">
        <v>131</v>
      </c>
      <c r="V682" s="1" t="s">
        <v>132</v>
      </c>
      <c r="W682" s="1" t="s">
        <v>133</v>
      </c>
      <c r="X682" s="1" t="s">
        <v>580</v>
      </c>
      <c r="Y682" s="1" t="str">
        <f>VLOOKUP($A682,'[1]Sheet 1'!$A:$AN,Y$1,0)</f>
        <v>Proposed Plan</v>
      </c>
      <c r="Z682" s="1" t="str">
        <f>VLOOKUP($A682,'[1]Sheet 1'!$A:$AN,Z$1,0)</f>
        <v>RA AutoClass SubDoc</v>
      </c>
      <c r="AA682" s="1" t="s">
        <v>131</v>
      </c>
      <c r="AB682" s="1" t="s">
        <v>529</v>
      </c>
      <c r="AC682" s="1" t="s">
        <v>159</v>
      </c>
      <c r="AD682" s="1" t="str">
        <f>VLOOKUP($A682,'[1]Sheet 1'!$A:$AN,AD$1,0)</f>
        <v>TO Be Updated</v>
      </c>
      <c r="AE682" s="1" t="str">
        <f>VLOOKUP($A682,'[1]Sheet 1'!$A:$AN,AE$1,0)</f>
        <v>SONAR - Available in Horizon</v>
      </c>
      <c r="AF682" s="1" t="s">
        <v>137</v>
      </c>
      <c r="AG682" s="1" t="str">
        <f>VLOOKUP($A682,'[1]Sheet 1'!$A:$AN,AG$1,0)</f>
        <v>TO Be Updated</v>
      </c>
      <c r="AH682" s="1" t="str">
        <f>VLOOKUP($A682,'[1]Sheet 1'!$A:$AN,AH$1,0)</f>
        <v>TO Be Updated</v>
      </c>
      <c r="AI682" s="1" t="str">
        <f>VLOOKUP($A682,'[1]Sheet 1'!$A:$AN,AI$1,0)</f>
        <v>TO Be Updated</v>
      </c>
      <c r="AJ682" s="1" t="str">
        <f>VLOOKUP($A682,'[1]Sheet 1'!$A:$AN,AJ$1,0)</f>
        <v>TO Be Updated</v>
      </c>
      <c r="AK682" s="1" t="e">
        <f>VLOOKUP($A682,'[1]Sheet 1'!$A:$AN,AK$1,0)</f>
        <v>#REF!</v>
      </c>
      <c r="AL682" s="1" t="e">
        <f>VLOOKUP($A682,'[1]Sheet 1'!$A:$AN,AL$1,0)</f>
        <v>#REF!</v>
      </c>
      <c r="AM682" s="1" t="e">
        <f>VLOOKUP($A682,'[1]Sheet 1'!$A:$AN,AM$1,0)</f>
        <v>#REF!</v>
      </c>
      <c r="AN682" s="1" t="e">
        <f>VLOOKUP($A682,'[1]Sheet 1'!$A:$AN,AN$1,0)</f>
        <v>#REF!</v>
      </c>
      <c r="AO682" s="22" t="s">
        <v>2752</v>
      </c>
      <c r="AW682" s="1" t="s">
        <v>141</v>
      </c>
      <c r="AZ682" s="22" t="s">
        <v>2756</v>
      </c>
      <c r="BA682" s="1" t="s">
        <v>2757</v>
      </c>
      <c r="BB682" s="1" t="s">
        <v>257</v>
      </c>
      <c r="BC682" s="1" t="s">
        <v>580</v>
      </c>
      <c r="BD682" s="1" t="s">
        <v>466</v>
      </c>
      <c r="BE682" s="22" t="s">
        <v>2758</v>
      </c>
      <c r="BF682" s="1" t="s">
        <v>258</v>
      </c>
      <c r="BG682" s="1" t="s">
        <v>152</v>
      </c>
      <c r="BH682" s="1" t="s">
        <v>152</v>
      </c>
      <c r="BI682" s="23">
        <v>44166</v>
      </c>
      <c r="BJ682" s="23">
        <v>44925</v>
      </c>
      <c r="CD682" s="29">
        <v>774444</v>
      </c>
      <c r="CU682" s="29">
        <v>774444</v>
      </c>
      <c r="CY682" s="29">
        <v>774444</v>
      </c>
      <c r="DB682" s="29">
        <v>774444</v>
      </c>
      <c r="DF682" s="22" t="s">
        <v>259</v>
      </c>
      <c r="DJ682" s="22" t="s">
        <v>259</v>
      </c>
    </row>
    <row r="683" ht="14" customHeight="1" spans="1:113">
      <c r="A683" s="1">
        <v>18039</v>
      </c>
      <c r="B683" s="1" t="s">
        <v>2759</v>
      </c>
      <c r="C683" s="1" t="s">
        <v>2760</v>
      </c>
      <c r="D683" s="1" t="s">
        <v>259</v>
      </c>
      <c r="E683" s="1" t="s">
        <v>127</v>
      </c>
      <c r="F683" s="1" t="s">
        <v>128</v>
      </c>
      <c r="G683" s="1" t="s">
        <v>249</v>
      </c>
      <c r="H683" s="1">
        <v>0</v>
      </c>
      <c r="I683" s="1">
        <v>0</v>
      </c>
      <c r="J683" s="1">
        <v>0</v>
      </c>
      <c r="K683" s="7">
        <f t="shared" si="239"/>
        <v>0</v>
      </c>
      <c r="L683" s="7">
        <f t="shared" si="240"/>
        <v>275000</v>
      </c>
      <c r="M683" s="1">
        <f t="shared" si="241"/>
        <v>0</v>
      </c>
      <c r="N683" s="13">
        <f t="shared" si="242"/>
        <v>0.275</v>
      </c>
      <c r="P683" s="1">
        <f t="shared" si="243"/>
        <v>0</v>
      </c>
      <c r="Q683" s="1">
        <v>0</v>
      </c>
      <c r="S683" s="1" t="s">
        <v>130</v>
      </c>
      <c r="T683" s="1" t="str">
        <f>VLOOKUP($A683,'[1]Sheet 1'!$A:$AN,T$1,0)</f>
        <v>No</v>
      </c>
      <c r="U683" s="1" t="s">
        <v>131</v>
      </c>
      <c r="V683" s="1" t="s">
        <v>158</v>
      </c>
      <c r="W683" s="1" t="s">
        <v>158</v>
      </c>
      <c r="X683" s="1" t="s">
        <v>580</v>
      </c>
      <c r="Y683" s="1" t="str">
        <f>VLOOKUP($A683,'[1]Sheet 1'!$A:$AN,Y$1,0)</f>
        <v>Proposed Plan</v>
      </c>
      <c r="Z683" s="1" t="str">
        <f>VLOOKUP($A683,'[1]Sheet 1'!$A:$AN,Z$1,0)</f>
        <v>RA AutoDoc HAQ</v>
      </c>
      <c r="AA683" s="1" t="s">
        <v>131</v>
      </c>
      <c r="AB683" s="1" t="s">
        <v>529</v>
      </c>
      <c r="AC683" s="1" t="s">
        <v>159</v>
      </c>
      <c r="AD683" s="1" t="str">
        <f>VLOOKUP($A683,'[1]Sheet 1'!$A:$AN,AD$1,0)</f>
        <v>TO Be Updated</v>
      </c>
      <c r="AE683" s="1" t="str">
        <f>VLOOKUP($A683,'[1]Sheet 1'!$A:$AN,AE$1,0)</f>
        <v>SONAR - Available in Horizon</v>
      </c>
      <c r="AF683" s="1" t="s">
        <v>158</v>
      </c>
      <c r="AG683" s="1" t="str">
        <f>VLOOKUP($A683,'[1]Sheet 1'!$A:$AN,AG$1,0)</f>
        <v>TO Be Updated</v>
      </c>
      <c r="AH683" s="1" t="str">
        <f>VLOOKUP($A683,'[1]Sheet 1'!$A:$AN,AH$1,0)</f>
        <v>TO Be Updated</v>
      </c>
      <c r="AI683" s="1" t="str">
        <f>VLOOKUP($A683,'[1]Sheet 1'!$A:$AN,AI$1,0)</f>
        <v>TO Be Updated</v>
      </c>
      <c r="AJ683" s="1" t="str">
        <f>VLOOKUP($A683,'[1]Sheet 1'!$A:$AN,AJ$1,0)</f>
        <v>TO Be Updated</v>
      </c>
      <c r="AK683" s="1" t="e">
        <f>VLOOKUP($A683,'[1]Sheet 1'!$A:$AN,AK$1,0)</f>
        <v>#REF!</v>
      </c>
      <c r="AL683" s="1" t="e">
        <f>VLOOKUP($A683,'[1]Sheet 1'!$A:$AN,AL$1,0)</f>
        <v>#REF!</v>
      </c>
      <c r="AM683" s="1" t="e">
        <f>VLOOKUP($A683,'[1]Sheet 1'!$A:$AN,AM$1,0)</f>
        <v>#REF!</v>
      </c>
      <c r="AN683" s="1" t="e">
        <f>VLOOKUP($A683,'[1]Sheet 1'!$A:$AN,AN$1,0)</f>
        <v>#REF!</v>
      </c>
      <c r="AO683" s="22" t="s">
        <v>2760</v>
      </c>
      <c r="AQ683" s="22" t="s">
        <v>2759</v>
      </c>
      <c r="AR683" s="1" t="s">
        <v>570</v>
      </c>
      <c r="AS683" s="1" t="s">
        <v>139</v>
      </c>
      <c r="AT683" s="1" t="s">
        <v>158</v>
      </c>
      <c r="AU683" s="1" t="s">
        <v>580</v>
      </c>
      <c r="AV683" s="1" t="s">
        <v>140</v>
      </c>
      <c r="AW683" s="1" t="s">
        <v>141</v>
      </c>
      <c r="AX683" s="1" t="s">
        <v>173</v>
      </c>
      <c r="AY683" s="28" t="s">
        <v>2761</v>
      </c>
      <c r="BI683" s="23">
        <v>44166</v>
      </c>
      <c r="BJ683" s="23">
        <v>44925</v>
      </c>
      <c r="CD683" s="29">
        <v>275000</v>
      </c>
      <c r="CT683" s="1" t="s">
        <v>472</v>
      </c>
      <c r="CU683" s="29">
        <v>275000</v>
      </c>
      <c r="CY683" s="29">
        <v>275000</v>
      </c>
      <c r="DB683" s="29">
        <v>275000</v>
      </c>
      <c r="DE683" s="22" t="s">
        <v>259</v>
      </c>
      <c r="DI683" s="22" t="s">
        <v>971</v>
      </c>
    </row>
    <row r="684" ht="14" hidden="1" customHeight="1" spans="1:114">
      <c r="A684" s="1" t="s">
        <v>2762</v>
      </c>
      <c r="B684" s="1" t="s">
        <v>2759</v>
      </c>
      <c r="C684" s="1" t="s">
        <v>2760</v>
      </c>
      <c r="D684" s="1" t="s">
        <v>259</v>
      </c>
      <c r="E684" s="1" t="s">
        <v>149</v>
      </c>
      <c r="F684" s="1" t="s">
        <v>128</v>
      </c>
      <c r="G684" s="1" t="s">
        <v>249</v>
      </c>
      <c r="H684" s="1" t="s">
        <v>2763</v>
      </c>
      <c r="I684" s="1">
        <v>0</v>
      </c>
      <c r="J684" s="1">
        <v>0</v>
      </c>
      <c r="K684" s="1">
        <f t="shared" si="239"/>
        <v>0</v>
      </c>
      <c r="L684" s="7">
        <f t="shared" si="240"/>
        <v>275000</v>
      </c>
      <c r="M684" s="1">
        <f t="shared" si="241"/>
        <v>0</v>
      </c>
      <c r="N684" s="13">
        <f t="shared" si="242"/>
        <v>0.275</v>
      </c>
      <c r="P684" s="1">
        <f t="shared" si="243"/>
        <v>0</v>
      </c>
      <c r="Q684" s="1">
        <v>0</v>
      </c>
      <c r="S684" s="1" t="s">
        <v>130</v>
      </c>
      <c r="T684" s="1" t="str">
        <f>VLOOKUP($A684,'[1]Sheet 1'!$A:$AN,T$1,0)</f>
        <v>No</v>
      </c>
      <c r="U684" s="1" t="s">
        <v>131</v>
      </c>
      <c r="V684" s="1" t="s">
        <v>158</v>
      </c>
      <c r="W684" s="1" t="s">
        <v>158</v>
      </c>
      <c r="X684" s="1" t="s">
        <v>580</v>
      </c>
      <c r="Y684" s="1" t="str">
        <f>VLOOKUP($A684,'[1]Sheet 1'!$A:$AN,Y$1,0)</f>
        <v>Proposed Plan</v>
      </c>
      <c r="Z684" s="1" t="str">
        <f>VLOOKUP($A684,'[1]Sheet 1'!$A:$AN,Z$1,0)</f>
        <v>RA AutoDoc HAQ</v>
      </c>
      <c r="AA684" s="1" t="s">
        <v>131</v>
      </c>
      <c r="AB684" s="1" t="s">
        <v>529</v>
      </c>
      <c r="AC684" s="1" t="s">
        <v>159</v>
      </c>
      <c r="AD684" s="1" t="str">
        <f>VLOOKUP($A684,'[1]Sheet 1'!$A:$AN,AD$1,0)</f>
        <v>TO Be Updated</v>
      </c>
      <c r="AE684" s="1" t="str">
        <f>VLOOKUP($A684,'[1]Sheet 1'!$A:$AN,AE$1,0)</f>
        <v>SONAR - Available in Horizon</v>
      </c>
      <c r="AF684" s="1" t="s">
        <v>158</v>
      </c>
      <c r="AG684" s="1" t="str">
        <f>VLOOKUP($A684,'[1]Sheet 1'!$A:$AN,AG$1,0)</f>
        <v>TO Be Updated</v>
      </c>
      <c r="AH684" s="1" t="str">
        <f>VLOOKUP($A684,'[1]Sheet 1'!$A:$AN,AH$1,0)</f>
        <v>TO Be Updated</v>
      </c>
      <c r="AI684" s="1" t="str">
        <f>VLOOKUP($A684,'[1]Sheet 1'!$A:$AN,AI$1,0)</f>
        <v>TO Be Updated</v>
      </c>
      <c r="AJ684" s="1" t="str">
        <f>VLOOKUP($A684,'[1]Sheet 1'!$A:$AN,AJ$1,0)</f>
        <v>TO Be Updated</v>
      </c>
      <c r="AK684" s="1" t="e">
        <f>VLOOKUP($A684,'[1]Sheet 1'!$A:$AN,AK$1,0)</f>
        <v>#REF!</v>
      </c>
      <c r="AL684" s="1" t="e">
        <f>VLOOKUP($A684,'[1]Sheet 1'!$A:$AN,AL$1,0)</f>
        <v>#REF!</v>
      </c>
      <c r="AM684" s="1" t="e">
        <f>VLOOKUP($A684,'[1]Sheet 1'!$A:$AN,AM$1,0)</f>
        <v>#REF!</v>
      </c>
      <c r="AN684" s="1" t="e">
        <f>VLOOKUP($A684,'[1]Sheet 1'!$A:$AN,AN$1,0)</f>
        <v>#REF!</v>
      </c>
      <c r="AO684" s="22" t="s">
        <v>2760</v>
      </c>
      <c r="AW684" s="1" t="s">
        <v>141</v>
      </c>
      <c r="AZ684" s="22" t="s">
        <v>2763</v>
      </c>
      <c r="BA684" s="1" t="s">
        <v>2764</v>
      </c>
      <c r="BB684" s="1" t="s">
        <v>257</v>
      </c>
      <c r="BC684" s="1" t="s">
        <v>580</v>
      </c>
      <c r="BD684" s="1" t="s">
        <v>466</v>
      </c>
      <c r="BE684" s="22" t="s">
        <v>2765</v>
      </c>
      <c r="BF684" s="1" t="s">
        <v>258</v>
      </c>
      <c r="BG684" s="1" t="s">
        <v>152</v>
      </c>
      <c r="BH684" s="1" t="s">
        <v>152</v>
      </c>
      <c r="BI684" s="23">
        <v>44166</v>
      </c>
      <c r="BJ684" s="23">
        <v>44925</v>
      </c>
      <c r="CD684" s="29">
        <v>275000</v>
      </c>
      <c r="CU684" s="29">
        <v>275000</v>
      </c>
      <c r="CY684" s="29">
        <v>275000</v>
      </c>
      <c r="DB684" s="29">
        <v>275000</v>
      </c>
      <c r="DF684" s="22" t="s">
        <v>259</v>
      </c>
      <c r="DJ684" s="22" t="s">
        <v>259</v>
      </c>
    </row>
    <row r="685" ht="14" customHeight="1" spans="1:113">
      <c r="A685" s="1">
        <v>18040</v>
      </c>
      <c r="B685" s="1" t="s">
        <v>2766</v>
      </c>
      <c r="C685" s="1" t="s">
        <v>2767</v>
      </c>
      <c r="D685" s="1" t="s">
        <v>259</v>
      </c>
      <c r="E685" s="1" t="s">
        <v>127</v>
      </c>
      <c r="F685" s="1" t="s">
        <v>128</v>
      </c>
      <c r="G685" s="1" t="s">
        <v>249</v>
      </c>
      <c r="H685" s="1">
        <v>0</v>
      </c>
      <c r="I685" s="1">
        <v>0</v>
      </c>
      <c r="J685" s="1">
        <v>0</v>
      </c>
      <c r="K685" s="7">
        <f t="shared" si="239"/>
        <v>5000</v>
      </c>
      <c r="L685" s="7">
        <f t="shared" si="240"/>
        <v>60000</v>
      </c>
      <c r="M685" s="1">
        <f t="shared" si="241"/>
        <v>0</v>
      </c>
      <c r="N685" s="13">
        <f t="shared" si="242"/>
        <v>0.065</v>
      </c>
      <c r="P685" s="1">
        <f t="shared" si="243"/>
        <v>0</v>
      </c>
      <c r="Q685" s="1">
        <v>0</v>
      </c>
      <c r="S685" s="1" t="s">
        <v>130</v>
      </c>
      <c r="T685" s="1" t="str">
        <f>VLOOKUP($A685,'[1]Sheet 1'!$A:$AN,T$1,0)</f>
        <v>No</v>
      </c>
      <c r="U685" s="1" t="s">
        <v>131</v>
      </c>
      <c r="V685" s="1" t="s">
        <v>171</v>
      </c>
      <c r="W685" s="1" t="s">
        <v>171</v>
      </c>
      <c r="X685" s="1" t="s">
        <v>580</v>
      </c>
      <c r="Y685" s="1" t="str">
        <f>VLOOKUP($A685,'[1]Sheet 1'!$A:$AN,Y$1,0)</f>
        <v>Proposed Plan</v>
      </c>
      <c r="Z685" s="1" t="str">
        <f>VLOOKUP($A685,'[1]Sheet 1'!$A:$AN,Z$1,0)</f>
        <v>RA CA XML PMAuto</v>
      </c>
      <c r="AA685" s="1" t="s">
        <v>131</v>
      </c>
      <c r="AB685" s="1" t="s">
        <v>529</v>
      </c>
      <c r="AC685" s="1" t="s">
        <v>159</v>
      </c>
      <c r="AD685" s="1" t="str">
        <f>VLOOKUP($A685,'[1]Sheet 1'!$A:$AN,AD$1,0)</f>
        <v>TO Be Updated</v>
      </c>
      <c r="AE685" s="1" t="str">
        <f>VLOOKUP($A685,'[1]Sheet 1'!$A:$AN,AE$1,0)</f>
        <v>SONAR - Available in Horizon</v>
      </c>
      <c r="AF685" s="1" t="s">
        <v>171</v>
      </c>
      <c r="AG685" s="1" t="str">
        <f>VLOOKUP($A685,'[1]Sheet 1'!$A:$AN,AG$1,0)</f>
        <v>TO Be Updated</v>
      </c>
      <c r="AH685" s="1" t="str">
        <f>VLOOKUP($A685,'[1]Sheet 1'!$A:$AN,AH$1,0)</f>
        <v>TO Be Updated</v>
      </c>
      <c r="AI685" s="1" t="str">
        <f>VLOOKUP($A685,'[1]Sheet 1'!$A:$AN,AI$1,0)</f>
        <v>TO Be Updated</v>
      </c>
      <c r="AJ685" s="1" t="str">
        <f>VLOOKUP($A685,'[1]Sheet 1'!$A:$AN,AJ$1,0)</f>
        <v>TO Be Updated</v>
      </c>
      <c r="AK685" s="1" t="e">
        <f>VLOOKUP($A685,'[1]Sheet 1'!$A:$AN,AK$1,0)</f>
        <v>#REF!</v>
      </c>
      <c r="AL685" s="1" t="e">
        <f>VLOOKUP($A685,'[1]Sheet 1'!$A:$AN,AL$1,0)</f>
        <v>#REF!</v>
      </c>
      <c r="AM685" s="1" t="e">
        <f>VLOOKUP($A685,'[1]Sheet 1'!$A:$AN,AM$1,0)</f>
        <v>#REF!</v>
      </c>
      <c r="AN685" s="1" t="e">
        <f>VLOOKUP($A685,'[1]Sheet 1'!$A:$AN,AN$1,0)</f>
        <v>#REF!</v>
      </c>
      <c r="AO685" s="22" t="s">
        <v>2767</v>
      </c>
      <c r="AQ685" s="22" t="s">
        <v>2766</v>
      </c>
      <c r="AR685" s="1" t="s">
        <v>570</v>
      </c>
      <c r="AS685" s="1" t="s">
        <v>139</v>
      </c>
      <c r="AT685" s="1" t="s">
        <v>171</v>
      </c>
      <c r="AU685" s="1" t="s">
        <v>580</v>
      </c>
      <c r="AV685" s="1" t="s">
        <v>140</v>
      </c>
      <c r="AW685" s="1" t="s">
        <v>141</v>
      </c>
      <c r="AX685" s="1" t="s">
        <v>173</v>
      </c>
      <c r="AY685" s="22" t="s">
        <v>2768</v>
      </c>
      <c r="BI685" s="23">
        <v>44166</v>
      </c>
      <c r="BJ685" s="23">
        <v>44925</v>
      </c>
      <c r="BM685" s="29">
        <v>5000</v>
      </c>
      <c r="BO685" s="29">
        <v>5000</v>
      </c>
      <c r="BT685" s="29">
        <v>5000</v>
      </c>
      <c r="BU685" s="29"/>
      <c r="BV685" s="29"/>
      <c r="BW685" s="29"/>
      <c r="BX685" s="29"/>
      <c r="BY685" s="29"/>
      <c r="BZ685" s="29"/>
      <c r="CA685" s="29"/>
      <c r="CC685" s="29">
        <v>5000</v>
      </c>
      <c r="CD685" s="29">
        <v>60000</v>
      </c>
      <c r="CT685" s="1" t="s">
        <v>144</v>
      </c>
      <c r="CU685" s="29">
        <v>60000</v>
      </c>
      <c r="CW685" s="29">
        <v>25000</v>
      </c>
      <c r="CX685" s="29">
        <v>40000</v>
      </c>
      <c r="DB685" s="29">
        <v>65000</v>
      </c>
      <c r="DE685" s="22" t="s">
        <v>259</v>
      </c>
      <c r="DI685" s="22" t="s">
        <v>971</v>
      </c>
    </row>
    <row r="686" ht="14" hidden="1" customHeight="1" spans="1:114">
      <c r="A686" s="1" t="s">
        <v>2769</v>
      </c>
      <c r="B686" s="1" t="s">
        <v>2766</v>
      </c>
      <c r="C686" s="1" t="s">
        <v>2767</v>
      </c>
      <c r="D686" s="1" t="s">
        <v>259</v>
      </c>
      <c r="E686" s="1" t="s">
        <v>149</v>
      </c>
      <c r="F686" s="1" t="s">
        <v>128</v>
      </c>
      <c r="G686" s="1" t="s">
        <v>249</v>
      </c>
      <c r="H686" s="1" t="s">
        <v>2770</v>
      </c>
      <c r="I686" s="1">
        <v>0</v>
      </c>
      <c r="J686" s="1">
        <v>0</v>
      </c>
      <c r="K686" s="1">
        <f t="shared" si="239"/>
        <v>5000</v>
      </c>
      <c r="L686" s="7">
        <f t="shared" si="240"/>
        <v>60000</v>
      </c>
      <c r="M686" s="1">
        <f t="shared" si="241"/>
        <v>0</v>
      </c>
      <c r="N686" s="13">
        <f t="shared" si="242"/>
        <v>0.065</v>
      </c>
      <c r="P686" s="1">
        <f t="shared" si="243"/>
        <v>0</v>
      </c>
      <c r="Q686" s="1">
        <v>0</v>
      </c>
      <c r="S686" s="1" t="s">
        <v>130</v>
      </c>
      <c r="T686" s="1" t="str">
        <f>VLOOKUP($A686,'[1]Sheet 1'!$A:$AN,T$1,0)</f>
        <v>No</v>
      </c>
      <c r="U686" s="1" t="s">
        <v>131</v>
      </c>
      <c r="V686" s="1" t="s">
        <v>171</v>
      </c>
      <c r="W686" s="1" t="s">
        <v>171</v>
      </c>
      <c r="X686" s="1" t="s">
        <v>580</v>
      </c>
      <c r="Y686" s="1" t="str">
        <f>VLOOKUP($A686,'[1]Sheet 1'!$A:$AN,Y$1,0)</f>
        <v>Proposed Plan</v>
      </c>
      <c r="Z686" s="1" t="str">
        <f>VLOOKUP($A686,'[1]Sheet 1'!$A:$AN,Z$1,0)</f>
        <v>RA CA XML PMAuto</v>
      </c>
      <c r="AA686" s="1" t="s">
        <v>131</v>
      </c>
      <c r="AB686" s="1" t="s">
        <v>529</v>
      </c>
      <c r="AC686" s="1" t="s">
        <v>159</v>
      </c>
      <c r="AD686" s="1" t="str">
        <f>VLOOKUP($A686,'[1]Sheet 1'!$A:$AN,AD$1,0)</f>
        <v>TO Be Updated</v>
      </c>
      <c r="AE686" s="1" t="str">
        <f>VLOOKUP($A686,'[1]Sheet 1'!$A:$AN,AE$1,0)</f>
        <v>SONAR - Available in Horizon</v>
      </c>
      <c r="AF686" s="1" t="s">
        <v>171</v>
      </c>
      <c r="AG686" s="1" t="str">
        <f>VLOOKUP($A686,'[1]Sheet 1'!$A:$AN,AG$1,0)</f>
        <v>TO Be Updated</v>
      </c>
      <c r="AH686" s="1" t="str">
        <f>VLOOKUP($A686,'[1]Sheet 1'!$A:$AN,AH$1,0)</f>
        <v>TO Be Updated</v>
      </c>
      <c r="AI686" s="1" t="str">
        <f>VLOOKUP($A686,'[1]Sheet 1'!$A:$AN,AI$1,0)</f>
        <v>TO Be Updated</v>
      </c>
      <c r="AJ686" s="1" t="str">
        <f>VLOOKUP($A686,'[1]Sheet 1'!$A:$AN,AJ$1,0)</f>
        <v>TO Be Updated</v>
      </c>
      <c r="AK686" s="1" t="e">
        <f>VLOOKUP($A686,'[1]Sheet 1'!$A:$AN,AK$1,0)</f>
        <v>#REF!</v>
      </c>
      <c r="AL686" s="1" t="e">
        <f>VLOOKUP($A686,'[1]Sheet 1'!$A:$AN,AL$1,0)</f>
        <v>#REF!</v>
      </c>
      <c r="AM686" s="1" t="e">
        <f>VLOOKUP($A686,'[1]Sheet 1'!$A:$AN,AM$1,0)</f>
        <v>#REF!</v>
      </c>
      <c r="AN686" s="1" t="e">
        <f>VLOOKUP($A686,'[1]Sheet 1'!$A:$AN,AN$1,0)</f>
        <v>#REF!</v>
      </c>
      <c r="AO686" s="22" t="s">
        <v>2767</v>
      </c>
      <c r="AW686" s="1" t="s">
        <v>141</v>
      </c>
      <c r="AZ686" s="22" t="s">
        <v>2770</v>
      </c>
      <c r="BA686" s="1" t="s">
        <v>2771</v>
      </c>
      <c r="BB686" s="1" t="s">
        <v>257</v>
      </c>
      <c r="BC686" s="1" t="s">
        <v>580</v>
      </c>
      <c r="BD686" s="1" t="s">
        <v>466</v>
      </c>
      <c r="BE686" s="22" t="s">
        <v>2772</v>
      </c>
      <c r="BF686" s="1" t="s">
        <v>258</v>
      </c>
      <c r="BG686" s="1" t="s">
        <v>152</v>
      </c>
      <c r="BH686" s="1" t="s">
        <v>152</v>
      </c>
      <c r="BI686" s="23">
        <v>44166</v>
      </c>
      <c r="BJ686" s="23">
        <v>44925</v>
      </c>
      <c r="BM686" s="29">
        <v>5000</v>
      </c>
      <c r="BO686" s="29">
        <v>5000</v>
      </c>
      <c r="BT686" s="29">
        <v>5000</v>
      </c>
      <c r="BU686" s="29"/>
      <c r="BV686" s="29"/>
      <c r="BW686" s="29"/>
      <c r="BX686" s="29"/>
      <c r="BY686" s="29"/>
      <c r="BZ686" s="29"/>
      <c r="CA686" s="29"/>
      <c r="CC686" s="29">
        <v>5000</v>
      </c>
      <c r="CD686" s="29">
        <v>60000</v>
      </c>
      <c r="CU686" s="29">
        <v>60000</v>
      </c>
      <c r="CW686" s="29">
        <v>25000</v>
      </c>
      <c r="CX686" s="29">
        <v>40000</v>
      </c>
      <c r="DB686" s="29">
        <v>65000</v>
      </c>
      <c r="DF686" s="22" t="s">
        <v>259</v>
      </c>
      <c r="DJ686" s="22" t="s">
        <v>259</v>
      </c>
    </row>
    <row r="687" ht="14" customHeight="1" spans="1:113">
      <c r="A687" s="1">
        <v>18041</v>
      </c>
      <c r="B687" s="1" t="s">
        <v>2773</v>
      </c>
      <c r="C687" s="1" t="s">
        <v>2774</v>
      </c>
      <c r="D687" s="1" t="s">
        <v>259</v>
      </c>
      <c r="E687" s="1" t="s">
        <v>127</v>
      </c>
      <c r="F687" s="1" t="s">
        <v>128</v>
      </c>
      <c r="G687" s="1" t="s">
        <v>249</v>
      </c>
      <c r="H687" s="1">
        <v>0</v>
      </c>
      <c r="I687" s="1">
        <v>0</v>
      </c>
      <c r="J687" s="1">
        <v>0</v>
      </c>
      <c r="K687" s="7">
        <f t="shared" si="239"/>
        <v>0</v>
      </c>
      <c r="L687" s="7">
        <f t="shared" si="240"/>
        <v>229167</v>
      </c>
      <c r="M687" s="1">
        <f t="shared" si="241"/>
        <v>0</v>
      </c>
      <c r="N687" s="13">
        <f t="shared" si="242"/>
        <v>0.229167</v>
      </c>
      <c r="P687" s="1">
        <f t="shared" si="243"/>
        <v>0</v>
      </c>
      <c r="Q687" s="1">
        <v>0</v>
      </c>
      <c r="S687" s="1" t="s">
        <v>130</v>
      </c>
      <c r="T687" s="1" t="str">
        <f>VLOOKUP($A687,'[1]Sheet 1'!$A:$AN,T$1,0)</f>
        <v>No</v>
      </c>
      <c r="U687" s="1" t="s">
        <v>131</v>
      </c>
      <c r="V687" s="1" t="s">
        <v>158</v>
      </c>
      <c r="W687" s="1" t="s">
        <v>158</v>
      </c>
      <c r="X687" s="1" t="s">
        <v>580</v>
      </c>
      <c r="Y687" s="1" t="str">
        <f>VLOOKUP($A687,'[1]Sheet 1'!$A:$AN,Y$1,0)</f>
        <v>Proposed Plan</v>
      </c>
      <c r="Z687" s="1" t="str">
        <f>VLOOKUP($A687,'[1]Sheet 1'!$A:$AN,Z$1,0)</f>
        <v>RA DocXter Evo</v>
      </c>
      <c r="AA687" s="1" t="s">
        <v>131</v>
      </c>
      <c r="AB687" s="1" t="s">
        <v>529</v>
      </c>
      <c r="AC687" s="1" t="s">
        <v>159</v>
      </c>
      <c r="AD687" s="1" t="str">
        <f>VLOOKUP($A687,'[1]Sheet 1'!$A:$AN,AD$1,0)</f>
        <v>TO Be Updated</v>
      </c>
      <c r="AE687" s="1" t="str">
        <f>VLOOKUP($A687,'[1]Sheet 1'!$A:$AN,AE$1,0)</f>
        <v>SONAR - Available in Horizon</v>
      </c>
      <c r="AF687" s="1" t="s">
        <v>158</v>
      </c>
      <c r="AG687" s="1" t="str">
        <f>VLOOKUP($A687,'[1]Sheet 1'!$A:$AN,AG$1,0)</f>
        <v>TO Be Updated</v>
      </c>
      <c r="AH687" s="1" t="str">
        <f>VLOOKUP($A687,'[1]Sheet 1'!$A:$AN,AH$1,0)</f>
        <v>TO Be Updated</v>
      </c>
      <c r="AI687" s="1" t="str">
        <f>VLOOKUP($A687,'[1]Sheet 1'!$A:$AN,AI$1,0)</f>
        <v>TO Be Updated</v>
      </c>
      <c r="AJ687" s="1" t="str">
        <f>VLOOKUP($A687,'[1]Sheet 1'!$A:$AN,AJ$1,0)</f>
        <v>TO Be Updated</v>
      </c>
      <c r="AK687" s="1" t="e">
        <f>VLOOKUP($A687,'[1]Sheet 1'!$A:$AN,AK$1,0)</f>
        <v>#REF!</v>
      </c>
      <c r="AL687" s="1" t="e">
        <f>VLOOKUP($A687,'[1]Sheet 1'!$A:$AN,AL$1,0)</f>
        <v>#REF!</v>
      </c>
      <c r="AM687" s="1" t="e">
        <f>VLOOKUP($A687,'[1]Sheet 1'!$A:$AN,AM$1,0)</f>
        <v>#REF!</v>
      </c>
      <c r="AN687" s="1" t="e">
        <f>VLOOKUP($A687,'[1]Sheet 1'!$A:$AN,AN$1,0)</f>
        <v>#REF!</v>
      </c>
      <c r="AO687" s="22" t="s">
        <v>2774</v>
      </c>
      <c r="AQ687" s="22" t="s">
        <v>2773</v>
      </c>
      <c r="AR687" s="1" t="s">
        <v>570</v>
      </c>
      <c r="AS687" s="1" t="s">
        <v>139</v>
      </c>
      <c r="AT687" s="1" t="s">
        <v>158</v>
      </c>
      <c r="AU687" s="1" t="s">
        <v>580</v>
      </c>
      <c r="AV687" s="1" t="s">
        <v>140</v>
      </c>
      <c r="AW687" s="1" t="s">
        <v>141</v>
      </c>
      <c r="AX687" s="1" t="s">
        <v>173</v>
      </c>
      <c r="AY687" s="22" t="s">
        <v>2775</v>
      </c>
      <c r="BI687" s="23">
        <v>44166</v>
      </c>
      <c r="BJ687" s="23">
        <v>44925</v>
      </c>
      <c r="CD687" s="29">
        <v>229167</v>
      </c>
      <c r="CT687" s="1" t="s">
        <v>144</v>
      </c>
      <c r="CU687" s="29">
        <v>229167</v>
      </c>
      <c r="CY687" s="29">
        <v>229167</v>
      </c>
      <c r="DB687" s="29">
        <v>229167</v>
      </c>
      <c r="DE687" s="22" t="s">
        <v>259</v>
      </c>
      <c r="DI687" s="22" t="s">
        <v>971</v>
      </c>
    </row>
    <row r="688" ht="14" hidden="1" customHeight="1" spans="1:114">
      <c r="A688" s="1" t="s">
        <v>2776</v>
      </c>
      <c r="B688" s="1" t="s">
        <v>2773</v>
      </c>
      <c r="C688" s="1" t="s">
        <v>2774</v>
      </c>
      <c r="D688" s="1" t="s">
        <v>259</v>
      </c>
      <c r="E688" s="1" t="s">
        <v>149</v>
      </c>
      <c r="F688" s="1" t="s">
        <v>128</v>
      </c>
      <c r="G688" s="1" t="s">
        <v>249</v>
      </c>
      <c r="H688" s="1" t="s">
        <v>2777</v>
      </c>
      <c r="I688" s="1">
        <v>0</v>
      </c>
      <c r="J688" s="1">
        <v>0</v>
      </c>
      <c r="K688" s="1">
        <f t="shared" si="239"/>
        <v>0</v>
      </c>
      <c r="L688" s="7">
        <f t="shared" si="240"/>
        <v>229167</v>
      </c>
      <c r="M688" s="1">
        <f t="shared" si="241"/>
        <v>0</v>
      </c>
      <c r="N688" s="13">
        <f t="shared" si="242"/>
        <v>0.229167</v>
      </c>
      <c r="P688" s="1">
        <f t="shared" si="243"/>
        <v>0</v>
      </c>
      <c r="Q688" s="1">
        <v>0</v>
      </c>
      <c r="S688" s="1" t="s">
        <v>130</v>
      </c>
      <c r="T688" s="1" t="str">
        <f>VLOOKUP($A688,'[1]Sheet 1'!$A:$AN,T$1,0)</f>
        <v>No</v>
      </c>
      <c r="U688" s="1" t="s">
        <v>131</v>
      </c>
      <c r="V688" s="1" t="s">
        <v>158</v>
      </c>
      <c r="W688" s="1" t="s">
        <v>158</v>
      </c>
      <c r="X688" s="1" t="s">
        <v>580</v>
      </c>
      <c r="Y688" s="1" t="str">
        <f>VLOOKUP($A688,'[1]Sheet 1'!$A:$AN,Y$1,0)</f>
        <v>Proposed Plan</v>
      </c>
      <c r="Z688" s="1" t="str">
        <f>VLOOKUP($A688,'[1]Sheet 1'!$A:$AN,Z$1,0)</f>
        <v>RA DocXter Evo</v>
      </c>
      <c r="AA688" s="1" t="s">
        <v>131</v>
      </c>
      <c r="AB688" s="1" t="s">
        <v>529</v>
      </c>
      <c r="AC688" s="1" t="s">
        <v>159</v>
      </c>
      <c r="AD688" s="1" t="str">
        <f>VLOOKUP($A688,'[1]Sheet 1'!$A:$AN,AD$1,0)</f>
        <v>TO Be Updated</v>
      </c>
      <c r="AE688" s="1" t="str">
        <f>VLOOKUP($A688,'[1]Sheet 1'!$A:$AN,AE$1,0)</f>
        <v>SONAR - Available in Horizon</v>
      </c>
      <c r="AF688" s="1" t="s">
        <v>158</v>
      </c>
      <c r="AG688" s="1" t="str">
        <f>VLOOKUP($A688,'[1]Sheet 1'!$A:$AN,AG$1,0)</f>
        <v>TO Be Updated</v>
      </c>
      <c r="AH688" s="1" t="str">
        <f>VLOOKUP($A688,'[1]Sheet 1'!$A:$AN,AH$1,0)</f>
        <v>TO Be Updated</v>
      </c>
      <c r="AI688" s="1" t="str">
        <f>VLOOKUP($A688,'[1]Sheet 1'!$A:$AN,AI$1,0)</f>
        <v>TO Be Updated</v>
      </c>
      <c r="AJ688" s="1" t="str">
        <f>VLOOKUP($A688,'[1]Sheet 1'!$A:$AN,AJ$1,0)</f>
        <v>TO Be Updated</v>
      </c>
      <c r="AK688" s="1" t="e">
        <f>VLOOKUP($A688,'[1]Sheet 1'!$A:$AN,AK$1,0)</f>
        <v>#REF!</v>
      </c>
      <c r="AL688" s="1" t="e">
        <f>VLOOKUP($A688,'[1]Sheet 1'!$A:$AN,AL$1,0)</f>
        <v>#REF!</v>
      </c>
      <c r="AM688" s="1" t="e">
        <f>VLOOKUP($A688,'[1]Sheet 1'!$A:$AN,AM$1,0)</f>
        <v>#REF!</v>
      </c>
      <c r="AN688" s="1" t="e">
        <f>VLOOKUP($A688,'[1]Sheet 1'!$A:$AN,AN$1,0)</f>
        <v>#REF!</v>
      </c>
      <c r="AO688" s="22" t="s">
        <v>2774</v>
      </c>
      <c r="AW688" s="1" t="s">
        <v>141</v>
      </c>
      <c r="AZ688" s="22" t="s">
        <v>2777</v>
      </c>
      <c r="BA688" s="1" t="s">
        <v>2775</v>
      </c>
      <c r="BB688" s="1" t="s">
        <v>257</v>
      </c>
      <c r="BC688" s="1" t="s">
        <v>580</v>
      </c>
      <c r="BD688" s="1" t="s">
        <v>466</v>
      </c>
      <c r="BE688" s="22" t="s">
        <v>2778</v>
      </c>
      <c r="BF688" s="1" t="s">
        <v>258</v>
      </c>
      <c r="BG688" s="1" t="s">
        <v>152</v>
      </c>
      <c r="BH688" s="1" t="s">
        <v>152</v>
      </c>
      <c r="BI688" s="23">
        <v>44166</v>
      </c>
      <c r="BJ688" s="23">
        <v>44925</v>
      </c>
      <c r="CD688" s="29">
        <v>229167</v>
      </c>
      <c r="CU688" s="29">
        <v>229167</v>
      </c>
      <c r="CY688" s="29">
        <v>229167</v>
      </c>
      <c r="DB688" s="29">
        <v>229167</v>
      </c>
      <c r="DF688" s="22" t="s">
        <v>259</v>
      </c>
      <c r="DJ688" s="22" t="s">
        <v>259</v>
      </c>
    </row>
    <row r="689" ht="14" customHeight="1" spans="1:113">
      <c r="A689" s="1">
        <v>18042</v>
      </c>
      <c r="B689" s="1" t="s">
        <v>2779</v>
      </c>
      <c r="C689" s="1" t="s">
        <v>2780</v>
      </c>
      <c r="D689" s="1" t="s">
        <v>259</v>
      </c>
      <c r="E689" s="1" t="s">
        <v>127</v>
      </c>
      <c r="F689" s="1" t="s">
        <v>128</v>
      </c>
      <c r="G689" s="1" t="s">
        <v>249</v>
      </c>
      <c r="H689" s="1">
        <v>0</v>
      </c>
      <c r="I689" s="1">
        <v>0</v>
      </c>
      <c r="J689" s="1">
        <v>0</v>
      </c>
      <c r="K689" s="7">
        <f t="shared" si="239"/>
        <v>0</v>
      </c>
      <c r="L689" s="7">
        <f t="shared" si="240"/>
        <v>330000</v>
      </c>
      <c r="M689" s="1">
        <f t="shared" si="241"/>
        <v>0</v>
      </c>
      <c r="N689" s="13">
        <f t="shared" si="242"/>
        <v>0.33</v>
      </c>
      <c r="P689" s="1">
        <f t="shared" si="243"/>
        <v>0</v>
      </c>
      <c r="Q689" s="1">
        <v>0</v>
      </c>
      <c r="S689" s="1" t="s">
        <v>130</v>
      </c>
      <c r="T689" s="1" t="str">
        <f>VLOOKUP($A689,'[1]Sheet 1'!$A:$AN,T$1,0)</f>
        <v>No</v>
      </c>
      <c r="U689" s="1" t="s">
        <v>131</v>
      </c>
      <c r="V689" s="1" t="s">
        <v>158</v>
      </c>
      <c r="W689" s="1" t="s">
        <v>158</v>
      </c>
      <c r="X689" s="1" t="s">
        <v>580</v>
      </c>
      <c r="Y689" s="1" t="str">
        <f>VLOOKUP($A689,'[1]Sheet 1'!$A:$AN,Y$1,0)</f>
        <v>Proposed Plan</v>
      </c>
      <c r="Z689" s="1" t="str">
        <f>VLOOKUP($A689,'[1]Sheet 1'!$A:$AN,Z$1,0)</f>
        <v>RA RADAR SeedPhase</v>
      </c>
      <c r="AA689" s="1" t="s">
        <v>131</v>
      </c>
      <c r="AB689" s="1" t="s">
        <v>529</v>
      </c>
      <c r="AC689" s="1" t="s">
        <v>159</v>
      </c>
      <c r="AD689" s="1" t="str">
        <f>VLOOKUP($A689,'[1]Sheet 1'!$A:$AN,AD$1,0)</f>
        <v>TO Be Updated</v>
      </c>
      <c r="AE689" s="1" t="str">
        <f>VLOOKUP($A689,'[1]Sheet 1'!$A:$AN,AE$1,0)</f>
        <v>SONAR - Available in Horizon</v>
      </c>
      <c r="AF689" s="1" t="s">
        <v>158</v>
      </c>
      <c r="AG689" s="1" t="str">
        <f>VLOOKUP($A689,'[1]Sheet 1'!$A:$AN,AG$1,0)</f>
        <v>TO Be Updated</v>
      </c>
      <c r="AH689" s="1" t="str">
        <f>VLOOKUP($A689,'[1]Sheet 1'!$A:$AN,AH$1,0)</f>
        <v>TO Be Updated</v>
      </c>
      <c r="AI689" s="1" t="str">
        <f>VLOOKUP($A689,'[1]Sheet 1'!$A:$AN,AI$1,0)</f>
        <v>TO Be Updated</v>
      </c>
      <c r="AJ689" s="1" t="str">
        <f>VLOOKUP($A689,'[1]Sheet 1'!$A:$AN,AJ$1,0)</f>
        <v>TO Be Updated</v>
      </c>
      <c r="AK689" s="1" t="e">
        <f>VLOOKUP($A689,'[1]Sheet 1'!$A:$AN,AK$1,0)</f>
        <v>#REF!</v>
      </c>
      <c r="AL689" s="1" t="e">
        <f>VLOOKUP($A689,'[1]Sheet 1'!$A:$AN,AL$1,0)</f>
        <v>#REF!</v>
      </c>
      <c r="AM689" s="1" t="e">
        <f>VLOOKUP($A689,'[1]Sheet 1'!$A:$AN,AM$1,0)</f>
        <v>#REF!</v>
      </c>
      <c r="AN689" s="1" t="e">
        <f>VLOOKUP($A689,'[1]Sheet 1'!$A:$AN,AN$1,0)</f>
        <v>#REF!</v>
      </c>
      <c r="AO689" s="22" t="s">
        <v>2780</v>
      </c>
      <c r="AQ689" s="22" t="s">
        <v>2779</v>
      </c>
      <c r="AR689" s="1" t="s">
        <v>570</v>
      </c>
      <c r="AS689" s="1" t="s">
        <v>139</v>
      </c>
      <c r="AT689" s="1" t="s">
        <v>158</v>
      </c>
      <c r="AU689" s="1" t="s">
        <v>580</v>
      </c>
      <c r="AV689" s="1" t="s">
        <v>140</v>
      </c>
      <c r="AW689" s="1" t="s">
        <v>141</v>
      </c>
      <c r="AX689" s="1" t="s">
        <v>173</v>
      </c>
      <c r="AY689" s="22" t="s">
        <v>2781</v>
      </c>
      <c r="BI689" s="23">
        <v>44378</v>
      </c>
      <c r="BJ689" s="23">
        <v>44498</v>
      </c>
      <c r="CD689" s="29">
        <v>330000</v>
      </c>
      <c r="CT689" s="1" t="s">
        <v>472</v>
      </c>
      <c r="CU689" s="29">
        <v>330000</v>
      </c>
      <c r="CY689" s="29">
        <v>330000</v>
      </c>
      <c r="DB689" s="29">
        <v>330000</v>
      </c>
      <c r="DE689" s="22" t="s">
        <v>259</v>
      </c>
      <c r="DI689" s="22" t="s">
        <v>971</v>
      </c>
    </row>
    <row r="690" ht="14" hidden="1" customHeight="1" spans="1:114">
      <c r="A690" s="1" t="s">
        <v>2782</v>
      </c>
      <c r="B690" s="1" t="s">
        <v>2779</v>
      </c>
      <c r="C690" s="1" t="s">
        <v>2780</v>
      </c>
      <c r="D690" s="1" t="s">
        <v>259</v>
      </c>
      <c r="E690" s="1" t="s">
        <v>149</v>
      </c>
      <c r="F690" s="1" t="s">
        <v>128</v>
      </c>
      <c r="G690" s="1" t="s">
        <v>249</v>
      </c>
      <c r="H690" s="1" t="s">
        <v>2783</v>
      </c>
      <c r="I690" s="1">
        <v>0</v>
      </c>
      <c r="J690" s="1">
        <v>0</v>
      </c>
      <c r="K690" s="1">
        <f t="shared" si="239"/>
        <v>0</v>
      </c>
      <c r="L690" s="7">
        <f t="shared" si="240"/>
        <v>330000</v>
      </c>
      <c r="M690" s="1">
        <f t="shared" si="241"/>
        <v>0</v>
      </c>
      <c r="N690" s="13">
        <f t="shared" si="242"/>
        <v>0.33</v>
      </c>
      <c r="P690" s="1">
        <f t="shared" si="243"/>
        <v>0</v>
      </c>
      <c r="Q690" s="1">
        <v>0</v>
      </c>
      <c r="S690" s="1" t="s">
        <v>130</v>
      </c>
      <c r="T690" s="1" t="str">
        <f>VLOOKUP($A690,'[1]Sheet 1'!$A:$AN,T$1,0)</f>
        <v>No</v>
      </c>
      <c r="U690" s="1" t="s">
        <v>131</v>
      </c>
      <c r="V690" s="1" t="s">
        <v>158</v>
      </c>
      <c r="W690" s="1" t="s">
        <v>158</v>
      </c>
      <c r="X690" s="1" t="s">
        <v>580</v>
      </c>
      <c r="Y690" s="1" t="str">
        <f>VLOOKUP($A690,'[1]Sheet 1'!$A:$AN,Y$1,0)</f>
        <v>Proposed Plan</v>
      </c>
      <c r="Z690" s="1" t="str">
        <f>VLOOKUP($A690,'[1]Sheet 1'!$A:$AN,Z$1,0)</f>
        <v>RA RADAR SeedPhase</v>
      </c>
      <c r="AA690" s="1" t="s">
        <v>131</v>
      </c>
      <c r="AB690" s="1" t="s">
        <v>529</v>
      </c>
      <c r="AC690" s="1" t="s">
        <v>159</v>
      </c>
      <c r="AD690" s="1" t="str">
        <f>VLOOKUP($A690,'[1]Sheet 1'!$A:$AN,AD$1,0)</f>
        <v>TO Be Updated</v>
      </c>
      <c r="AE690" s="1" t="str">
        <f>VLOOKUP($A690,'[1]Sheet 1'!$A:$AN,AE$1,0)</f>
        <v>SONAR - Available in Horizon</v>
      </c>
      <c r="AF690" s="1" t="s">
        <v>158</v>
      </c>
      <c r="AG690" s="1" t="str">
        <f>VLOOKUP($A690,'[1]Sheet 1'!$A:$AN,AG$1,0)</f>
        <v>TO Be Updated</v>
      </c>
      <c r="AH690" s="1" t="str">
        <f>VLOOKUP($A690,'[1]Sheet 1'!$A:$AN,AH$1,0)</f>
        <v>TO Be Updated</v>
      </c>
      <c r="AI690" s="1" t="str">
        <f>VLOOKUP($A690,'[1]Sheet 1'!$A:$AN,AI$1,0)</f>
        <v>TO Be Updated</v>
      </c>
      <c r="AJ690" s="1" t="str">
        <f>VLOOKUP($A690,'[1]Sheet 1'!$A:$AN,AJ$1,0)</f>
        <v>TO Be Updated</v>
      </c>
      <c r="AK690" s="1" t="e">
        <f>VLOOKUP($A690,'[1]Sheet 1'!$A:$AN,AK$1,0)</f>
        <v>#REF!</v>
      </c>
      <c r="AL690" s="1" t="e">
        <f>VLOOKUP($A690,'[1]Sheet 1'!$A:$AN,AL$1,0)</f>
        <v>#REF!</v>
      </c>
      <c r="AM690" s="1" t="e">
        <f>VLOOKUP($A690,'[1]Sheet 1'!$A:$AN,AM$1,0)</f>
        <v>#REF!</v>
      </c>
      <c r="AN690" s="1" t="e">
        <f>VLOOKUP($A690,'[1]Sheet 1'!$A:$AN,AN$1,0)</f>
        <v>#REF!</v>
      </c>
      <c r="AO690" s="22" t="s">
        <v>2780</v>
      </c>
      <c r="AW690" s="1" t="s">
        <v>141</v>
      </c>
      <c r="AZ690" s="22" t="s">
        <v>2783</v>
      </c>
      <c r="BA690" s="1" t="s">
        <v>2784</v>
      </c>
      <c r="BB690" s="1" t="s">
        <v>257</v>
      </c>
      <c r="BC690" s="1" t="s">
        <v>580</v>
      </c>
      <c r="BD690" s="1" t="s">
        <v>466</v>
      </c>
      <c r="BE690" s="22" t="s">
        <v>2785</v>
      </c>
      <c r="BF690" s="1" t="s">
        <v>258</v>
      </c>
      <c r="BG690" s="1" t="s">
        <v>152</v>
      </c>
      <c r="BH690" s="1" t="s">
        <v>152</v>
      </c>
      <c r="BI690" s="23">
        <v>44378</v>
      </c>
      <c r="BJ690" s="23">
        <v>44498</v>
      </c>
      <c r="CD690" s="29">
        <v>330000</v>
      </c>
      <c r="CU690" s="29">
        <v>330000</v>
      </c>
      <c r="CY690" s="29">
        <v>330000</v>
      </c>
      <c r="DB690" s="29">
        <v>330000</v>
      </c>
      <c r="DF690" s="22" t="s">
        <v>259</v>
      </c>
      <c r="DJ690" s="22" t="s">
        <v>259</v>
      </c>
    </row>
    <row r="691" ht="14" customHeight="1" spans="1:113">
      <c r="A691" s="1">
        <v>18043</v>
      </c>
      <c r="B691" s="1" t="s">
        <v>2786</v>
      </c>
      <c r="C691" s="1" t="s">
        <v>2787</v>
      </c>
      <c r="D691" s="1" t="s">
        <v>259</v>
      </c>
      <c r="E691" s="1" t="s">
        <v>127</v>
      </c>
      <c r="F691" s="1" t="s">
        <v>128</v>
      </c>
      <c r="G691" s="1" t="s">
        <v>249</v>
      </c>
      <c r="H691" s="1">
        <v>0</v>
      </c>
      <c r="I691" s="1">
        <v>0</v>
      </c>
      <c r="J691" s="1">
        <v>0</v>
      </c>
      <c r="K691" s="7">
        <f t="shared" si="239"/>
        <v>0</v>
      </c>
      <c r="L691" s="7">
        <f t="shared" si="240"/>
        <v>478243</v>
      </c>
      <c r="M691" s="1">
        <f t="shared" si="241"/>
        <v>0</v>
      </c>
      <c r="N691" s="13">
        <f t="shared" si="242"/>
        <v>0.478243</v>
      </c>
      <c r="P691" s="1">
        <f t="shared" si="243"/>
        <v>0</v>
      </c>
      <c r="Q691" s="1">
        <v>0</v>
      </c>
      <c r="S691" s="1" t="s">
        <v>130</v>
      </c>
      <c r="T691" s="1" t="str">
        <f>VLOOKUP($A691,'[1]Sheet 1'!$A:$AN,T$1,0)</f>
        <v>No</v>
      </c>
      <c r="U691" s="1" t="s">
        <v>131</v>
      </c>
      <c r="V691" s="1" t="s">
        <v>158</v>
      </c>
      <c r="W691" s="1" t="s">
        <v>158</v>
      </c>
      <c r="X691" s="1" t="s">
        <v>580</v>
      </c>
      <c r="Y691" s="1" t="str">
        <f>VLOOKUP($A691,'[1]Sheet 1'!$A:$AN,Y$1,0)</f>
        <v>Proposed Plan</v>
      </c>
      <c r="Z691" s="1" t="str">
        <f>VLOOKUP($A691,'[1]Sheet 1'!$A:$AN,Z$1,0)</f>
        <v>RA DDAuth</v>
      </c>
      <c r="AA691" s="1" t="s">
        <v>131</v>
      </c>
      <c r="AB691" s="1" t="s">
        <v>529</v>
      </c>
      <c r="AC691" s="1" t="s">
        <v>159</v>
      </c>
      <c r="AD691" s="1" t="str">
        <f>VLOOKUP($A691,'[1]Sheet 1'!$A:$AN,AD$1,0)</f>
        <v>TO Be Updated</v>
      </c>
      <c r="AE691" s="1" t="str">
        <f>VLOOKUP($A691,'[1]Sheet 1'!$A:$AN,AE$1,0)</f>
        <v>SONAR - Available in Horizon</v>
      </c>
      <c r="AF691" s="1" t="s">
        <v>158</v>
      </c>
      <c r="AG691" s="1" t="str">
        <f>VLOOKUP($A691,'[1]Sheet 1'!$A:$AN,AG$1,0)</f>
        <v>TO Be Updated</v>
      </c>
      <c r="AH691" s="1" t="str">
        <f>VLOOKUP($A691,'[1]Sheet 1'!$A:$AN,AH$1,0)</f>
        <v>TO Be Updated</v>
      </c>
      <c r="AI691" s="1" t="str">
        <f>VLOOKUP($A691,'[1]Sheet 1'!$A:$AN,AI$1,0)</f>
        <v>TO Be Updated</v>
      </c>
      <c r="AJ691" s="1" t="str">
        <f>VLOOKUP($A691,'[1]Sheet 1'!$A:$AN,AJ$1,0)</f>
        <v>TO Be Updated</v>
      </c>
      <c r="AK691" s="1" t="e">
        <f>VLOOKUP($A691,'[1]Sheet 1'!$A:$AN,AK$1,0)</f>
        <v>#REF!</v>
      </c>
      <c r="AL691" s="1" t="e">
        <f>VLOOKUP($A691,'[1]Sheet 1'!$A:$AN,AL$1,0)</f>
        <v>#REF!</v>
      </c>
      <c r="AM691" s="1" t="e">
        <f>VLOOKUP($A691,'[1]Sheet 1'!$A:$AN,AM$1,0)</f>
        <v>#REF!</v>
      </c>
      <c r="AN691" s="1" t="e">
        <f>VLOOKUP($A691,'[1]Sheet 1'!$A:$AN,AN$1,0)</f>
        <v>#REF!</v>
      </c>
      <c r="AO691" s="22" t="s">
        <v>2787</v>
      </c>
      <c r="AQ691" s="22" t="s">
        <v>2786</v>
      </c>
      <c r="AR691" s="1" t="s">
        <v>570</v>
      </c>
      <c r="AS691" s="1" t="s">
        <v>139</v>
      </c>
      <c r="AT691" s="1" t="s">
        <v>158</v>
      </c>
      <c r="AU691" s="1" t="s">
        <v>580</v>
      </c>
      <c r="AV691" s="1" t="s">
        <v>140</v>
      </c>
      <c r="AW691" s="1" t="s">
        <v>141</v>
      </c>
      <c r="AX691" s="1" t="s">
        <v>173</v>
      </c>
      <c r="AY691" s="22" t="s">
        <v>2788</v>
      </c>
      <c r="BI691" s="23">
        <v>44166</v>
      </c>
      <c r="BJ691" s="23">
        <v>44925</v>
      </c>
      <c r="CD691" s="29">
        <v>478243</v>
      </c>
      <c r="CT691" s="1" t="s">
        <v>144</v>
      </c>
      <c r="CU691" s="29">
        <v>478243</v>
      </c>
      <c r="CY691" s="29">
        <v>478243</v>
      </c>
      <c r="DB691" s="29">
        <v>478243</v>
      </c>
      <c r="DE691" s="22" t="s">
        <v>259</v>
      </c>
      <c r="DI691" s="22" t="s">
        <v>559</v>
      </c>
    </row>
    <row r="692" ht="14" hidden="1" customHeight="1" spans="1:114">
      <c r="A692" s="1" t="s">
        <v>2789</v>
      </c>
      <c r="B692" s="1" t="s">
        <v>2786</v>
      </c>
      <c r="C692" s="1" t="s">
        <v>2787</v>
      </c>
      <c r="D692" s="1" t="s">
        <v>259</v>
      </c>
      <c r="E692" s="1" t="s">
        <v>149</v>
      </c>
      <c r="F692" s="1" t="s">
        <v>128</v>
      </c>
      <c r="G692" s="1" t="s">
        <v>249</v>
      </c>
      <c r="H692" s="1" t="s">
        <v>2790</v>
      </c>
      <c r="I692" s="1">
        <v>0</v>
      </c>
      <c r="J692" s="1">
        <v>0</v>
      </c>
      <c r="K692" s="1">
        <f t="shared" si="239"/>
        <v>0</v>
      </c>
      <c r="L692" s="7">
        <f t="shared" si="240"/>
        <v>478243</v>
      </c>
      <c r="M692" s="1">
        <f t="shared" si="241"/>
        <v>0</v>
      </c>
      <c r="N692" s="13">
        <f t="shared" si="242"/>
        <v>0.478243</v>
      </c>
      <c r="P692" s="1">
        <f t="shared" si="243"/>
        <v>0</v>
      </c>
      <c r="Q692" s="1">
        <v>0</v>
      </c>
      <c r="S692" s="1" t="s">
        <v>130</v>
      </c>
      <c r="T692" s="1" t="str">
        <f>VLOOKUP($A692,'[1]Sheet 1'!$A:$AN,T$1,0)</f>
        <v>No</v>
      </c>
      <c r="U692" s="1" t="s">
        <v>131</v>
      </c>
      <c r="V692" s="1" t="s">
        <v>158</v>
      </c>
      <c r="W692" s="1" t="s">
        <v>158</v>
      </c>
      <c r="X692" s="1" t="s">
        <v>580</v>
      </c>
      <c r="Y692" s="1" t="str">
        <f>VLOOKUP($A692,'[1]Sheet 1'!$A:$AN,Y$1,0)</f>
        <v>Proposed Plan</v>
      </c>
      <c r="Z692" s="1" t="str">
        <f>VLOOKUP($A692,'[1]Sheet 1'!$A:$AN,Z$1,0)</f>
        <v>RA DDAuth</v>
      </c>
      <c r="AA692" s="1" t="s">
        <v>131</v>
      </c>
      <c r="AB692" s="1" t="s">
        <v>529</v>
      </c>
      <c r="AC692" s="1" t="s">
        <v>159</v>
      </c>
      <c r="AD692" s="1" t="str">
        <f>VLOOKUP($A692,'[1]Sheet 1'!$A:$AN,AD$1,0)</f>
        <v>TO Be Updated</v>
      </c>
      <c r="AE692" s="1" t="str">
        <f>VLOOKUP($A692,'[1]Sheet 1'!$A:$AN,AE$1,0)</f>
        <v>SONAR - Available in Horizon</v>
      </c>
      <c r="AF692" s="1" t="s">
        <v>158</v>
      </c>
      <c r="AG692" s="1" t="str">
        <f>VLOOKUP($A692,'[1]Sheet 1'!$A:$AN,AG$1,0)</f>
        <v>TO Be Updated</v>
      </c>
      <c r="AH692" s="1" t="str">
        <f>VLOOKUP($A692,'[1]Sheet 1'!$A:$AN,AH$1,0)</f>
        <v>TO Be Updated</v>
      </c>
      <c r="AI692" s="1" t="str">
        <f>VLOOKUP($A692,'[1]Sheet 1'!$A:$AN,AI$1,0)</f>
        <v>TO Be Updated</v>
      </c>
      <c r="AJ692" s="1" t="str">
        <f>VLOOKUP($A692,'[1]Sheet 1'!$A:$AN,AJ$1,0)</f>
        <v>TO Be Updated</v>
      </c>
      <c r="AK692" s="1" t="e">
        <f>VLOOKUP($A692,'[1]Sheet 1'!$A:$AN,AK$1,0)</f>
        <v>#REF!</v>
      </c>
      <c r="AL692" s="1" t="e">
        <f>VLOOKUP($A692,'[1]Sheet 1'!$A:$AN,AL$1,0)</f>
        <v>#REF!</v>
      </c>
      <c r="AM692" s="1" t="e">
        <f>VLOOKUP($A692,'[1]Sheet 1'!$A:$AN,AM$1,0)</f>
        <v>#REF!</v>
      </c>
      <c r="AN692" s="1" t="e">
        <f>VLOOKUP($A692,'[1]Sheet 1'!$A:$AN,AN$1,0)</f>
        <v>#REF!</v>
      </c>
      <c r="AO692" s="22" t="s">
        <v>2787</v>
      </c>
      <c r="AW692" s="1" t="s">
        <v>141</v>
      </c>
      <c r="AZ692" s="22" t="s">
        <v>2790</v>
      </c>
      <c r="BA692" s="1" t="s">
        <v>2791</v>
      </c>
      <c r="BB692" s="1" t="s">
        <v>257</v>
      </c>
      <c r="BC692" s="1" t="s">
        <v>580</v>
      </c>
      <c r="BD692" s="1" t="s">
        <v>466</v>
      </c>
      <c r="BE692" s="22" t="s">
        <v>2792</v>
      </c>
      <c r="BF692" s="1" t="s">
        <v>258</v>
      </c>
      <c r="BG692" s="1" t="s">
        <v>152</v>
      </c>
      <c r="BH692" s="1" t="s">
        <v>152</v>
      </c>
      <c r="BI692" s="23">
        <v>44166</v>
      </c>
      <c r="BJ692" s="23">
        <v>44925</v>
      </c>
      <c r="CD692" s="29">
        <v>478243</v>
      </c>
      <c r="CU692" s="29">
        <v>478243</v>
      </c>
      <c r="CY692" s="29">
        <v>478243</v>
      </c>
      <c r="DB692" s="29">
        <v>478243</v>
      </c>
      <c r="DF692" s="22" t="s">
        <v>259</v>
      </c>
      <c r="DJ692" s="22" t="s">
        <v>259</v>
      </c>
    </row>
    <row r="693" ht="14" customHeight="1" spans="1:109">
      <c r="A693" s="1">
        <v>18044</v>
      </c>
      <c r="B693" s="1" t="s">
        <v>2793</v>
      </c>
      <c r="C693" s="1" t="s">
        <v>2794</v>
      </c>
      <c r="D693" s="1" t="s">
        <v>259</v>
      </c>
      <c r="E693" s="1" t="s">
        <v>127</v>
      </c>
      <c r="F693" s="1" t="s">
        <v>128</v>
      </c>
      <c r="G693" s="1" t="s">
        <v>249</v>
      </c>
      <c r="H693" s="1">
        <v>0</v>
      </c>
      <c r="I693" s="1">
        <v>0</v>
      </c>
      <c r="J693" s="1">
        <v>0</v>
      </c>
      <c r="K693" s="7">
        <f t="shared" si="239"/>
        <v>0</v>
      </c>
      <c r="L693" s="7">
        <f t="shared" si="240"/>
        <v>64167</v>
      </c>
      <c r="M693" s="1">
        <f t="shared" si="241"/>
        <v>0</v>
      </c>
      <c r="N693" s="13">
        <f t="shared" si="242"/>
        <v>0.064167</v>
      </c>
      <c r="P693" s="1">
        <f t="shared" si="243"/>
        <v>0</v>
      </c>
      <c r="Q693" s="1">
        <v>0</v>
      </c>
      <c r="S693" s="1" t="s">
        <v>130</v>
      </c>
      <c r="T693" s="1" t="str">
        <f>VLOOKUP($A693,'[1]Sheet 1'!$A:$AN,T$1,0)</f>
        <v>No</v>
      </c>
      <c r="U693" s="1" t="s">
        <v>131</v>
      </c>
      <c r="V693" s="1" t="s">
        <v>158</v>
      </c>
      <c r="W693" s="1" t="s">
        <v>158</v>
      </c>
      <c r="X693" s="1" t="s">
        <v>580</v>
      </c>
      <c r="Y693" s="1" t="str">
        <f>VLOOKUP($A693,'[1]Sheet 1'!$A:$AN,Y$1,0)</f>
        <v>Proposed Plan</v>
      </c>
      <c r="Z693" s="1" t="str">
        <f>VLOOKUP($A693,'[1]Sheet 1'!$A:$AN,Z$1,0)</f>
        <v>RA LCM PnD Tool II</v>
      </c>
      <c r="AA693" s="1" t="s">
        <v>131</v>
      </c>
      <c r="AB693" s="1" t="s">
        <v>529</v>
      </c>
      <c r="AC693" s="1" t="s">
        <v>159</v>
      </c>
      <c r="AD693" s="1" t="str">
        <f>VLOOKUP($A693,'[1]Sheet 1'!$A:$AN,AD$1,0)</f>
        <v>TO Be Updated</v>
      </c>
      <c r="AE693" s="1" t="str">
        <f>VLOOKUP($A693,'[1]Sheet 1'!$A:$AN,AE$1,0)</f>
        <v>SONAR - Available in Horizon</v>
      </c>
      <c r="AF693" s="1" t="s">
        <v>158</v>
      </c>
      <c r="AG693" s="1" t="str">
        <f>VLOOKUP($A693,'[1]Sheet 1'!$A:$AN,AG$1,0)</f>
        <v>TO Be Updated</v>
      </c>
      <c r="AH693" s="1" t="str">
        <f>VLOOKUP($A693,'[1]Sheet 1'!$A:$AN,AH$1,0)</f>
        <v>TO Be Updated</v>
      </c>
      <c r="AI693" s="1" t="str">
        <f>VLOOKUP($A693,'[1]Sheet 1'!$A:$AN,AI$1,0)</f>
        <v>TO Be Updated</v>
      </c>
      <c r="AJ693" s="1" t="str">
        <f>VLOOKUP($A693,'[1]Sheet 1'!$A:$AN,AJ$1,0)</f>
        <v>TO Be Updated</v>
      </c>
      <c r="AK693" s="1" t="e">
        <f>VLOOKUP($A693,'[1]Sheet 1'!$A:$AN,AK$1,0)</f>
        <v>#REF!</v>
      </c>
      <c r="AL693" s="1" t="e">
        <f>VLOOKUP($A693,'[1]Sheet 1'!$A:$AN,AL$1,0)</f>
        <v>#REF!</v>
      </c>
      <c r="AM693" s="1" t="e">
        <f>VLOOKUP($A693,'[1]Sheet 1'!$A:$AN,AM$1,0)</f>
        <v>#REF!</v>
      </c>
      <c r="AN693" s="1" t="e">
        <f>VLOOKUP($A693,'[1]Sheet 1'!$A:$AN,AN$1,0)</f>
        <v>#REF!</v>
      </c>
      <c r="AO693" s="22" t="s">
        <v>2794</v>
      </c>
      <c r="AQ693" s="22" t="s">
        <v>2793</v>
      </c>
      <c r="AR693" s="1" t="s">
        <v>570</v>
      </c>
      <c r="AS693" s="1" t="s">
        <v>139</v>
      </c>
      <c r="AT693" s="1" t="s">
        <v>158</v>
      </c>
      <c r="AU693" s="1" t="s">
        <v>580</v>
      </c>
      <c r="AV693" s="1" t="s">
        <v>140</v>
      </c>
      <c r="AW693" s="1" t="s">
        <v>141</v>
      </c>
      <c r="AX693" s="1" t="s">
        <v>173</v>
      </c>
      <c r="AY693" s="22" t="s">
        <v>2795</v>
      </c>
      <c r="BI693" s="23">
        <v>44166</v>
      </c>
      <c r="BJ693" s="23">
        <v>44925</v>
      </c>
      <c r="CD693" s="29">
        <v>64167</v>
      </c>
      <c r="CT693" s="1" t="s">
        <v>144</v>
      </c>
      <c r="CU693" s="29">
        <v>64167</v>
      </c>
      <c r="CY693" s="29">
        <v>64167</v>
      </c>
      <c r="DB693" s="29">
        <v>64167</v>
      </c>
      <c r="DE693" s="22" t="s">
        <v>259</v>
      </c>
    </row>
    <row r="694" ht="14" hidden="1" customHeight="1" spans="1:114">
      <c r="A694" s="1" t="s">
        <v>2796</v>
      </c>
      <c r="B694" s="1" t="s">
        <v>2793</v>
      </c>
      <c r="C694" s="1" t="s">
        <v>2794</v>
      </c>
      <c r="D694" s="1" t="s">
        <v>259</v>
      </c>
      <c r="E694" s="1" t="s">
        <v>149</v>
      </c>
      <c r="F694" s="1" t="s">
        <v>128</v>
      </c>
      <c r="G694" s="1" t="s">
        <v>249</v>
      </c>
      <c r="H694" s="1" t="s">
        <v>2797</v>
      </c>
      <c r="I694" s="1">
        <v>0</v>
      </c>
      <c r="J694" s="1">
        <v>0</v>
      </c>
      <c r="K694" s="1">
        <f t="shared" si="239"/>
        <v>0</v>
      </c>
      <c r="L694" s="7">
        <f t="shared" si="240"/>
        <v>64167</v>
      </c>
      <c r="M694" s="1">
        <f t="shared" si="241"/>
        <v>0</v>
      </c>
      <c r="N694" s="13">
        <f t="shared" si="242"/>
        <v>0.064167</v>
      </c>
      <c r="P694" s="1">
        <f t="shared" si="243"/>
        <v>0</v>
      </c>
      <c r="Q694" s="1">
        <v>0</v>
      </c>
      <c r="S694" s="1" t="s">
        <v>130</v>
      </c>
      <c r="T694" s="1" t="str">
        <f>VLOOKUP($A694,'[1]Sheet 1'!$A:$AN,T$1,0)</f>
        <v>No</v>
      </c>
      <c r="U694" s="1" t="s">
        <v>131</v>
      </c>
      <c r="V694" s="1" t="s">
        <v>158</v>
      </c>
      <c r="W694" s="1" t="s">
        <v>158</v>
      </c>
      <c r="X694" s="1" t="s">
        <v>580</v>
      </c>
      <c r="Y694" s="1" t="str">
        <f>VLOOKUP($A694,'[1]Sheet 1'!$A:$AN,Y$1,0)</f>
        <v>Proposed Plan</v>
      </c>
      <c r="Z694" s="1" t="str">
        <f>VLOOKUP($A694,'[1]Sheet 1'!$A:$AN,Z$1,0)</f>
        <v>RA LCM PnD Tool II</v>
      </c>
      <c r="AA694" s="1" t="s">
        <v>131</v>
      </c>
      <c r="AB694" s="1" t="s">
        <v>529</v>
      </c>
      <c r="AC694" s="1" t="s">
        <v>159</v>
      </c>
      <c r="AD694" s="1" t="str">
        <f>VLOOKUP($A694,'[1]Sheet 1'!$A:$AN,AD$1,0)</f>
        <v>TO Be Updated</v>
      </c>
      <c r="AE694" s="1" t="str">
        <f>VLOOKUP($A694,'[1]Sheet 1'!$A:$AN,AE$1,0)</f>
        <v>SONAR - Available in Horizon</v>
      </c>
      <c r="AF694" s="1" t="s">
        <v>158</v>
      </c>
      <c r="AG694" s="1" t="str">
        <f>VLOOKUP($A694,'[1]Sheet 1'!$A:$AN,AG$1,0)</f>
        <v>TO Be Updated</v>
      </c>
      <c r="AH694" s="1" t="str">
        <f>VLOOKUP($A694,'[1]Sheet 1'!$A:$AN,AH$1,0)</f>
        <v>TO Be Updated</v>
      </c>
      <c r="AI694" s="1" t="str">
        <f>VLOOKUP($A694,'[1]Sheet 1'!$A:$AN,AI$1,0)</f>
        <v>TO Be Updated</v>
      </c>
      <c r="AJ694" s="1" t="str">
        <f>VLOOKUP($A694,'[1]Sheet 1'!$A:$AN,AJ$1,0)</f>
        <v>TO Be Updated</v>
      </c>
      <c r="AK694" s="1" t="e">
        <f>VLOOKUP($A694,'[1]Sheet 1'!$A:$AN,AK$1,0)</f>
        <v>#REF!</v>
      </c>
      <c r="AL694" s="1" t="e">
        <f>VLOOKUP($A694,'[1]Sheet 1'!$A:$AN,AL$1,0)</f>
        <v>#REF!</v>
      </c>
      <c r="AM694" s="1" t="e">
        <f>VLOOKUP($A694,'[1]Sheet 1'!$A:$AN,AM$1,0)</f>
        <v>#REF!</v>
      </c>
      <c r="AN694" s="1" t="e">
        <f>VLOOKUP($A694,'[1]Sheet 1'!$A:$AN,AN$1,0)</f>
        <v>#REF!</v>
      </c>
      <c r="AO694" s="22" t="s">
        <v>2794</v>
      </c>
      <c r="AW694" s="1" t="s">
        <v>141</v>
      </c>
      <c r="AZ694" s="22" t="s">
        <v>2797</v>
      </c>
      <c r="BA694" s="1" t="s">
        <v>2798</v>
      </c>
      <c r="BB694" s="1" t="s">
        <v>257</v>
      </c>
      <c r="BC694" s="1" t="s">
        <v>580</v>
      </c>
      <c r="BD694" s="1" t="s">
        <v>466</v>
      </c>
      <c r="BE694" s="22" t="s">
        <v>2799</v>
      </c>
      <c r="BF694" s="1" t="s">
        <v>258</v>
      </c>
      <c r="BG694" s="1" t="s">
        <v>152</v>
      </c>
      <c r="BH694" s="1" t="s">
        <v>152</v>
      </c>
      <c r="BI694" s="23">
        <v>44166</v>
      </c>
      <c r="BJ694" s="23">
        <v>44925</v>
      </c>
      <c r="CD694" s="29">
        <v>64167</v>
      </c>
      <c r="CU694" s="29">
        <v>64167</v>
      </c>
      <c r="CY694" s="29">
        <v>64167</v>
      </c>
      <c r="DB694" s="29">
        <v>64167</v>
      </c>
      <c r="DF694" s="22" t="s">
        <v>259</v>
      </c>
      <c r="DJ694" s="22" t="s">
        <v>259</v>
      </c>
    </row>
    <row r="695" ht="14" customHeight="1" spans="1:113">
      <c r="A695" s="1">
        <v>18045</v>
      </c>
      <c r="B695" s="1" t="s">
        <v>2800</v>
      </c>
      <c r="C695" s="1" t="s">
        <v>2801</v>
      </c>
      <c r="D695" s="1" t="s">
        <v>259</v>
      </c>
      <c r="E695" s="1" t="s">
        <v>127</v>
      </c>
      <c r="F695" s="1" t="s">
        <v>128</v>
      </c>
      <c r="G695" s="1" t="s">
        <v>249</v>
      </c>
      <c r="H695" s="1">
        <v>0</v>
      </c>
      <c r="I695" s="1">
        <v>0</v>
      </c>
      <c r="J695" s="1">
        <v>0</v>
      </c>
      <c r="K695" s="7">
        <f t="shared" si="239"/>
        <v>0</v>
      </c>
      <c r="L695" s="7">
        <f t="shared" si="240"/>
        <v>275000</v>
      </c>
      <c r="M695" s="1">
        <f t="shared" si="241"/>
        <v>0</v>
      </c>
      <c r="N695" s="13">
        <f t="shared" si="242"/>
        <v>0.275</v>
      </c>
      <c r="P695" s="1">
        <f t="shared" si="243"/>
        <v>0</v>
      </c>
      <c r="Q695" s="1">
        <v>0</v>
      </c>
      <c r="S695" s="1" t="s">
        <v>130</v>
      </c>
      <c r="T695" s="1" t="str">
        <f>VLOOKUP($A695,'[1]Sheet 1'!$A:$AN,T$1,0)</f>
        <v>No</v>
      </c>
      <c r="U695" s="1" t="s">
        <v>131</v>
      </c>
      <c r="V695" s="1" t="s">
        <v>158</v>
      </c>
      <c r="W695" s="1" t="s">
        <v>158</v>
      </c>
      <c r="X695" s="1" t="s">
        <v>580</v>
      </c>
      <c r="Y695" s="1" t="str">
        <f>VLOOKUP($A695,'[1]Sheet 1'!$A:$AN,Y$1,0)</f>
        <v>Proposed Plan</v>
      </c>
      <c r="Z695" s="1" t="str">
        <f>VLOOKUP($A695,'[1]Sheet 1'!$A:$AN,Z$1,0)</f>
        <v>RA CMC HAQ</v>
      </c>
      <c r="AA695" s="1" t="s">
        <v>131</v>
      </c>
      <c r="AB695" s="1" t="s">
        <v>529</v>
      </c>
      <c r="AC695" s="1" t="s">
        <v>159</v>
      </c>
      <c r="AD695" s="1" t="str">
        <f>VLOOKUP($A695,'[1]Sheet 1'!$A:$AN,AD$1,0)</f>
        <v>TO Be Updated</v>
      </c>
      <c r="AE695" s="1" t="str">
        <f>VLOOKUP($A695,'[1]Sheet 1'!$A:$AN,AE$1,0)</f>
        <v>SONAR - Available in Horizon</v>
      </c>
      <c r="AF695" s="1" t="s">
        <v>158</v>
      </c>
      <c r="AG695" s="1" t="str">
        <f>VLOOKUP($A695,'[1]Sheet 1'!$A:$AN,AG$1,0)</f>
        <v>TO Be Updated</v>
      </c>
      <c r="AH695" s="1" t="str">
        <f>VLOOKUP($A695,'[1]Sheet 1'!$A:$AN,AH$1,0)</f>
        <v>TO Be Updated</v>
      </c>
      <c r="AI695" s="1" t="str">
        <f>VLOOKUP($A695,'[1]Sheet 1'!$A:$AN,AI$1,0)</f>
        <v>TO Be Updated</v>
      </c>
      <c r="AJ695" s="1" t="str">
        <f>VLOOKUP($A695,'[1]Sheet 1'!$A:$AN,AJ$1,0)</f>
        <v>TO Be Updated</v>
      </c>
      <c r="AK695" s="1" t="e">
        <f>VLOOKUP($A695,'[1]Sheet 1'!$A:$AN,AK$1,0)</f>
        <v>#REF!</v>
      </c>
      <c r="AL695" s="1" t="e">
        <f>VLOOKUP($A695,'[1]Sheet 1'!$A:$AN,AL$1,0)</f>
        <v>#REF!</v>
      </c>
      <c r="AM695" s="1" t="e">
        <f>VLOOKUP($A695,'[1]Sheet 1'!$A:$AN,AM$1,0)</f>
        <v>#REF!</v>
      </c>
      <c r="AN695" s="1" t="e">
        <f>VLOOKUP($A695,'[1]Sheet 1'!$A:$AN,AN$1,0)</f>
        <v>#REF!</v>
      </c>
      <c r="AO695" s="22" t="s">
        <v>2801</v>
      </c>
      <c r="AQ695" s="22" t="s">
        <v>2800</v>
      </c>
      <c r="AR695" s="1" t="s">
        <v>570</v>
      </c>
      <c r="AS695" s="1" t="s">
        <v>139</v>
      </c>
      <c r="AT695" s="1" t="s">
        <v>158</v>
      </c>
      <c r="AU695" s="1" t="s">
        <v>580</v>
      </c>
      <c r="AV695" s="1" t="s">
        <v>140</v>
      </c>
      <c r="AW695" s="1" t="s">
        <v>141</v>
      </c>
      <c r="AX695" s="1" t="s">
        <v>173</v>
      </c>
      <c r="AY695" s="22" t="s">
        <v>2802</v>
      </c>
      <c r="BI695" s="23">
        <v>44166</v>
      </c>
      <c r="BJ695" s="23">
        <v>44925</v>
      </c>
      <c r="CD695" s="29">
        <v>275000</v>
      </c>
      <c r="CT695" s="1" t="s">
        <v>144</v>
      </c>
      <c r="CU695" s="29">
        <v>275000</v>
      </c>
      <c r="CY695" s="29">
        <v>275000</v>
      </c>
      <c r="DB695" s="29">
        <v>275000</v>
      </c>
      <c r="DE695" s="22" t="s">
        <v>259</v>
      </c>
      <c r="DI695" s="22" t="s">
        <v>886</v>
      </c>
    </row>
    <row r="696" ht="14" hidden="1" customHeight="1" spans="1:114">
      <c r="A696" s="1" t="s">
        <v>2803</v>
      </c>
      <c r="B696" s="1" t="s">
        <v>2800</v>
      </c>
      <c r="C696" s="1" t="s">
        <v>2801</v>
      </c>
      <c r="D696" s="1" t="s">
        <v>259</v>
      </c>
      <c r="E696" s="1" t="s">
        <v>149</v>
      </c>
      <c r="F696" s="1" t="s">
        <v>128</v>
      </c>
      <c r="G696" s="1" t="s">
        <v>249</v>
      </c>
      <c r="H696" s="1" t="s">
        <v>2804</v>
      </c>
      <c r="I696" s="1">
        <v>0</v>
      </c>
      <c r="J696" s="1">
        <v>0</v>
      </c>
      <c r="K696" s="1">
        <f t="shared" si="239"/>
        <v>0</v>
      </c>
      <c r="L696" s="7">
        <f t="shared" si="240"/>
        <v>275000</v>
      </c>
      <c r="M696" s="1">
        <f t="shared" si="241"/>
        <v>0</v>
      </c>
      <c r="N696" s="13">
        <f t="shared" si="242"/>
        <v>0.275</v>
      </c>
      <c r="P696" s="1">
        <f t="shared" si="243"/>
        <v>0</v>
      </c>
      <c r="Q696" s="1">
        <v>0</v>
      </c>
      <c r="S696" s="1" t="s">
        <v>130</v>
      </c>
      <c r="T696" s="1" t="str">
        <f>VLOOKUP($A696,'[1]Sheet 1'!$A:$AN,T$1,0)</f>
        <v>No</v>
      </c>
      <c r="U696" s="1" t="s">
        <v>131</v>
      </c>
      <c r="V696" s="1" t="s">
        <v>158</v>
      </c>
      <c r="W696" s="1" t="s">
        <v>158</v>
      </c>
      <c r="X696" s="1" t="s">
        <v>580</v>
      </c>
      <c r="Y696" s="1" t="str">
        <f>VLOOKUP($A696,'[1]Sheet 1'!$A:$AN,Y$1,0)</f>
        <v>Proposed Plan</v>
      </c>
      <c r="Z696" s="1" t="str">
        <f>VLOOKUP($A696,'[1]Sheet 1'!$A:$AN,Z$1,0)</f>
        <v>RA CMC HAQ</v>
      </c>
      <c r="AA696" s="1" t="s">
        <v>131</v>
      </c>
      <c r="AB696" s="1" t="s">
        <v>529</v>
      </c>
      <c r="AC696" s="1" t="s">
        <v>159</v>
      </c>
      <c r="AD696" s="1" t="str">
        <f>VLOOKUP($A696,'[1]Sheet 1'!$A:$AN,AD$1,0)</f>
        <v>TO Be Updated</v>
      </c>
      <c r="AE696" s="1" t="str">
        <f>VLOOKUP($A696,'[1]Sheet 1'!$A:$AN,AE$1,0)</f>
        <v>SONAR - Available in Horizon</v>
      </c>
      <c r="AF696" s="1" t="s">
        <v>158</v>
      </c>
      <c r="AG696" s="1" t="str">
        <f>VLOOKUP($A696,'[1]Sheet 1'!$A:$AN,AG$1,0)</f>
        <v>TO Be Updated</v>
      </c>
      <c r="AH696" s="1" t="str">
        <f>VLOOKUP($A696,'[1]Sheet 1'!$A:$AN,AH$1,0)</f>
        <v>TO Be Updated</v>
      </c>
      <c r="AI696" s="1" t="str">
        <f>VLOOKUP($A696,'[1]Sheet 1'!$A:$AN,AI$1,0)</f>
        <v>TO Be Updated</v>
      </c>
      <c r="AJ696" s="1" t="str">
        <f>VLOOKUP($A696,'[1]Sheet 1'!$A:$AN,AJ$1,0)</f>
        <v>TO Be Updated</v>
      </c>
      <c r="AK696" s="1" t="e">
        <f>VLOOKUP($A696,'[1]Sheet 1'!$A:$AN,AK$1,0)</f>
        <v>#REF!</v>
      </c>
      <c r="AL696" s="1" t="e">
        <f>VLOOKUP($A696,'[1]Sheet 1'!$A:$AN,AL$1,0)</f>
        <v>#REF!</v>
      </c>
      <c r="AM696" s="1" t="e">
        <f>VLOOKUP($A696,'[1]Sheet 1'!$A:$AN,AM$1,0)</f>
        <v>#REF!</v>
      </c>
      <c r="AN696" s="1" t="e">
        <f>VLOOKUP($A696,'[1]Sheet 1'!$A:$AN,AN$1,0)</f>
        <v>#REF!</v>
      </c>
      <c r="AO696" s="22" t="s">
        <v>2801</v>
      </c>
      <c r="AW696" s="1" t="s">
        <v>141</v>
      </c>
      <c r="AZ696" s="22" t="s">
        <v>2804</v>
      </c>
      <c r="BA696" s="1" t="s">
        <v>2805</v>
      </c>
      <c r="BB696" s="1" t="s">
        <v>257</v>
      </c>
      <c r="BC696" s="1" t="s">
        <v>580</v>
      </c>
      <c r="BD696" s="1" t="s">
        <v>466</v>
      </c>
      <c r="BE696" s="22" t="s">
        <v>2806</v>
      </c>
      <c r="BF696" s="1" t="s">
        <v>258</v>
      </c>
      <c r="BG696" s="1" t="s">
        <v>152</v>
      </c>
      <c r="BH696" s="1" t="s">
        <v>152</v>
      </c>
      <c r="BI696" s="23">
        <v>44166</v>
      </c>
      <c r="BJ696" s="23">
        <v>44925</v>
      </c>
      <c r="CD696" s="29">
        <v>275000</v>
      </c>
      <c r="CU696" s="29">
        <v>275000</v>
      </c>
      <c r="CY696" s="29">
        <v>275000</v>
      </c>
      <c r="DB696" s="29">
        <v>275000</v>
      </c>
      <c r="DF696" s="22" t="s">
        <v>259</v>
      </c>
      <c r="DJ696" s="22" t="s">
        <v>259</v>
      </c>
    </row>
    <row r="697" ht="14" customHeight="1" spans="1:109">
      <c r="A697" s="1">
        <v>18046</v>
      </c>
      <c r="B697" s="1" t="s">
        <v>2807</v>
      </c>
      <c r="C697" s="1" t="s">
        <v>2808</v>
      </c>
      <c r="D697" s="1" t="s">
        <v>259</v>
      </c>
      <c r="E697" s="1" t="s">
        <v>127</v>
      </c>
      <c r="F697" s="1" t="s">
        <v>128</v>
      </c>
      <c r="G697" s="1" t="s">
        <v>249</v>
      </c>
      <c r="H697" s="1">
        <v>0</v>
      </c>
      <c r="I697" s="1">
        <v>0</v>
      </c>
      <c r="J697" s="1">
        <v>0</v>
      </c>
      <c r="K697" s="7">
        <f t="shared" si="239"/>
        <v>0</v>
      </c>
      <c r="L697" s="7">
        <f t="shared" si="240"/>
        <v>64167</v>
      </c>
      <c r="M697" s="1">
        <f t="shared" si="241"/>
        <v>0</v>
      </c>
      <c r="N697" s="13">
        <f t="shared" si="242"/>
        <v>0.064167</v>
      </c>
      <c r="P697" s="1">
        <f t="shared" si="243"/>
        <v>0</v>
      </c>
      <c r="Q697" s="1">
        <v>0</v>
      </c>
      <c r="S697" s="1" t="s">
        <v>130</v>
      </c>
      <c r="T697" s="1" t="str">
        <f>VLOOKUP($A697,'[1]Sheet 1'!$A:$AN,T$1,0)</f>
        <v>No</v>
      </c>
      <c r="U697" s="1" t="s">
        <v>131</v>
      </c>
      <c r="V697" s="1" t="s">
        <v>158</v>
      </c>
      <c r="W697" s="1" t="s">
        <v>158</v>
      </c>
      <c r="X697" s="1" t="s">
        <v>580</v>
      </c>
      <c r="Y697" s="1" t="str">
        <f>VLOOKUP($A697,'[1]Sheet 1'!$A:$AN,Y$1,0)</f>
        <v>Proposed Plan</v>
      </c>
      <c r="Z697" s="1" t="str">
        <f>VLOOKUP($A697,'[1]Sheet 1'!$A:$AN,Z$1,0)</f>
        <v>RA LCM Site Divest</v>
      </c>
      <c r="AA697" s="1" t="s">
        <v>131</v>
      </c>
      <c r="AB697" s="1" t="s">
        <v>529</v>
      </c>
      <c r="AC697" s="1" t="s">
        <v>159</v>
      </c>
      <c r="AD697" s="1" t="str">
        <f>VLOOKUP($A697,'[1]Sheet 1'!$A:$AN,AD$1,0)</f>
        <v>TO Be Updated</v>
      </c>
      <c r="AE697" s="1" t="str">
        <f>VLOOKUP($A697,'[1]Sheet 1'!$A:$AN,AE$1,0)</f>
        <v>SONAR - Available in Horizon</v>
      </c>
      <c r="AF697" s="1" t="s">
        <v>158</v>
      </c>
      <c r="AG697" s="1" t="str">
        <f>VLOOKUP($A697,'[1]Sheet 1'!$A:$AN,AG$1,0)</f>
        <v>TO Be Updated</v>
      </c>
      <c r="AH697" s="1" t="str">
        <f>VLOOKUP($A697,'[1]Sheet 1'!$A:$AN,AH$1,0)</f>
        <v>TO Be Updated</v>
      </c>
      <c r="AI697" s="1" t="str">
        <f>VLOOKUP($A697,'[1]Sheet 1'!$A:$AN,AI$1,0)</f>
        <v>TO Be Updated</v>
      </c>
      <c r="AJ697" s="1" t="str">
        <f>VLOOKUP($A697,'[1]Sheet 1'!$A:$AN,AJ$1,0)</f>
        <v>TO Be Updated</v>
      </c>
      <c r="AK697" s="1" t="e">
        <f>VLOOKUP($A697,'[1]Sheet 1'!$A:$AN,AK$1,0)</f>
        <v>#REF!</v>
      </c>
      <c r="AL697" s="1" t="e">
        <f>VLOOKUP($A697,'[1]Sheet 1'!$A:$AN,AL$1,0)</f>
        <v>#REF!</v>
      </c>
      <c r="AM697" s="1" t="e">
        <f>VLOOKUP($A697,'[1]Sheet 1'!$A:$AN,AM$1,0)</f>
        <v>#REF!</v>
      </c>
      <c r="AN697" s="1" t="e">
        <f>VLOOKUP($A697,'[1]Sheet 1'!$A:$AN,AN$1,0)</f>
        <v>#REF!</v>
      </c>
      <c r="AO697" s="22" t="s">
        <v>2808</v>
      </c>
      <c r="AQ697" s="22" t="s">
        <v>2807</v>
      </c>
      <c r="AR697" s="1" t="s">
        <v>570</v>
      </c>
      <c r="AS697" s="1" t="s">
        <v>139</v>
      </c>
      <c r="AT697" s="1" t="s">
        <v>158</v>
      </c>
      <c r="AU697" s="1" t="s">
        <v>580</v>
      </c>
      <c r="AV697" s="1" t="s">
        <v>140</v>
      </c>
      <c r="AW697" s="1" t="s">
        <v>141</v>
      </c>
      <c r="AX697" s="1" t="s">
        <v>173</v>
      </c>
      <c r="AY697" s="22" t="s">
        <v>2809</v>
      </c>
      <c r="BI697" s="23">
        <v>44166</v>
      </c>
      <c r="BJ697" s="23">
        <v>44925</v>
      </c>
      <c r="CD697" s="29">
        <v>64167</v>
      </c>
      <c r="CT697" s="1" t="s">
        <v>144</v>
      </c>
      <c r="CU697" s="29">
        <v>64167</v>
      </c>
      <c r="CY697" s="29">
        <v>64167</v>
      </c>
      <c r="DB697" s="29">
        <v>64167</v>
      </c>
      <c r="DE697" s="22" t="s">
        <v>259</v>
      </c>
    </row>
    <row r="698" ht="14" hidden="1" customHeight="1" spans="1:114">
      <c r="A698" s="1" t="s">
        <v>2810</v>
      </c>
      <c r="B698" s="1" t="s">
        <v>2807</v>
      </c>
      <c r="C698" s="1" t="s">
        <v>2808</v>
      </c>
      <c r="D698" s="1" t="s">
        <v>259</v>
      </c>
      <c r="E698" s="1" t="s">
        <v>149</v>
      </c>
      <c r="F698" s="1" t="s">
        <v>128</v>
      </c>
      <c r="G698" s="1" t="s">
        <v>249</v>
      </c>
      <c r="H698" s="1" t="s">
        <v>2811</v>
      </c>
      <c r="I698" s="1">
        <v>0</v>
      </c>
      <c r="J698" s="1">
        <v>0</v>
      </c>
      <c r="K698" s="1">
        <f t="shared" si="239"/>
        <v>0</v>
      </c>
      <c r="L698" s="7">
        <f t="shared" si="240"/>
        <v>64167</v>
      </c>
      <c r="M698" s="1">
        <f t="shared" si="241"/>
        <v>0</v>
      </c>
      <c r="N698" s="13">
        <f t="shared" si="242"/>
        <v>0.064167</v>
      </c>
      <c r="P698" s="1">
        <f t="shared" si="243"/>
        <v>0</v>
      </c>
      <c r="Q698" s="1">
        <v>0</v>
      </c>
      <c r="S698" s="1" t="s">
        <v>130</v>
      </c>
      <c r="T698" s="1" t="str">
        <f>VLOOKUP($A698,'[1]Sheet 1'!$A:$AN,T$1,0)</f>
        <v>No</v>
      </c>
      <c r="U698" s="1" t="s">
        <v>131</v>
      </c>
      <c r="V698" s="1" t="s">
        <v>158</v>
      </c>
      <c r="W698" s="1" t="s">
        <v>158</v>
      </c>
      <c r="X698" s="1" t="s">
        <v>580</v>
      </c>
      <c r="Y698" s="1" t="str">
        <f>VLOOKUP($A698,'[1]Sheet 1'!$A:$AN,Y$1,0)</f>
        <v>Proposed Plan</v>
      </c>
      <c r="Z698" s="1" t="str">
        <f>VLOOKUP($A698,'[1]Sheet 1'!$A:$AN,Z$1,0)</f>
        <v>RA LCM Site Divest</v>
      </c>
      <c r="AA698" s="1" t="s">
        <v>131</v>
      </c>
      <c r="AB698" s="1" t="s">
        <v>529</v>
      </c>
      <c r="AC698" s="1" t="s">
        <v>159</v>
      </c>
      <c r="AD698" s="1" t="str">
        <f>VLOOKUP($A698,'[1]Sheet 1'!$A:$AN,AD$1,0)</f>
        <v>TO Be Updated</v>
      </c>
      <c r="AE698" s="1" t="str">
        <f>VLOOKUP($A698,'[1]Sheet 1'!$A:$AN,AE$1,0)</f>
        <v>SONAR - Available in Horizon</v>
      </c>
      <c r="AF698" s="1" t="s">
        <v>158</v>
      </c>
      <c r="AG698" s="1" t="str">
        <f>VLOOKUP($A698,'[1]Sheet 1'!$A:$AN,AG$1,0)</f>
        <v>TO Be Updated</v>
      </c>
      <c r="AH698" s="1" t="str">
        <f>VLOOKUP($A698,'[1]Sheet 1'!$A:$AN,AH$1,0)</f>
        <v>TO Be Updated</v>
      </c>
      <c r="AI698" s="1" t="str">
        <f>VLOOKUP($A698,'[1]Sheet 1'!$A:$AN,AI$1,0)</f>
        <v>TO Be Updated</v>
      </c>
      <c r="AJ698" s="1" t="str">
        <f>VLOOKUP($A698,'[1]Sheet 1'!$A:$AN,AJ$1,0)</f>
        <v>TO Be Updated</v>
      </c>
      <c r="AK698" s="1" t="e">
        <f>VLOOKUP($A698,'[1]Sheet 1'!$A:$AN,AK$1,0)</f>
        <v>#REF!</v>
      </c>
      <c r="AL698" s="1" t="e">
        <f>VLOOKUP($A698,'[1]Sheet 1'!$A:$AN,AL$1,0)</f>
        <v>#REF!</v>
      </c>
      <c r="AM698" s="1" t="e">
        <f>VLOOKUP($A698,'[1]Sheet 1'!$A:$AN,AM$1,0)</f>
        <v>#REF!</v>
      </c>
      <c r="AN698" s="1" t="e">
        <f>VLOOKUP($A698,'[1]Sheet 1'!$A:$AN,AN$1,0)</f>
        <v>#REF!</v>
      </c>
      <c r="AO698" s="22" t="s">
        <v>2808</v>
      </c>
      <c r="AW698" s="1" t="s">
        <v>141</v>
      </c>
      <c r="AZ698" s="22" t="s">
        <v>2811</v>
      </c>
      <c r="BA698" s="1" t="s">
        <v>2812</v>
      </c>
      <c r="BB698" s="1" t="s">
        <v>257</v>
      </c>
      <c r="BC698" s="1" t="s">
        <v>580</v>
      </c>
      <c r="BD698" s="1" t="s">
        <v>466</v>
      </c>
      <c r="BE698" s="22" t="s">
        <v>2813</v>
      </c>
      <c r="BF698" s="1" t="s">
        <v>258</v>
      </c>
      <c r="BG698" s="1" t="s">
        <v>152</v>
      </c>
      <c r="BH698" s="1" t="s">
        <v>152</v>
      </c>
      <c r="BI698" s="23">
        <v>44166</v>
      </c>
      <c r="BJ698" s="23">
        <v>44925</v>
      </c>
      <c r="CD698" s="29">
        <v>64167</v>
      </c>
      <c r="CU698" s="29">
        <v>64167</v>
      </c>
      <c r="CY698" s="29">
        <v>64167</v>
      </c>
      <c r="DB698" s="29">
        <v>64167</v>
      </c>
      <c r="DF698" s="22" t="s">
        <v>259</v>
      </c>
      <c r="DJ698" s="22" t="s">
        <v>259</v>
      </c>
    </row>
    <row r="699" ht="14" customHeight="1" spans="1:109">
      <c r="A699" s="1">
        <v>18047</v>
      </c>
      <c r="B699" s="1" t="s">
        <v>2814</v>
      </c>
      <c r="C699" s="1" t="s">
        <v>2815</v>
      </c>
      <c r="D699" s="1" t="s">
        <v>259</v>
      </c>
      <c r="E699" s="1" t="s">
        <v>127</v>
      </c>
      <c r="F699" s="1" t="s">
        <v>128</v>
      </c>
      <c r="G699" s="1" t="s">
        <v>249</v>
      </c>
      <c r="H699" s="1">
        <v>0</v>
      </c>
      <c r="I699" s="1">
        <v>0</v>
      </c>
      <c r="J699" s="1">
        <v>0</v>
      </c>
      <c r="K699" s="7">
        <f t="shared" si="239"/>
        <v>0</v>
      </c>
      <c r="L699" s="7">
        <f t="shared" si="240"/>
        <v>137500</v>
      </c>
      <c r="M699" s="1">
        <f t="shared" si="241"/>
        <v>0</v>
      </c>
      <c r="N699" s="13">
        <f t="shared" si="242"/>
        <v>0.1375</v>
      </c>
      <c r="P699" s="1">
        <f t="shared" si="243"/>
        <v>0</v>
      </c>
      <c r="Q699" s="1">
        <v>0</v>
      </c>
      <c r="S699" s="1" t="s">
        <v>130</v>
      </c>
      <c r="T699" s="1" t="str">
        <f>VLOOKUP($A699,'[1]Sheet 1'!$A:$AN,T$1,0)</f>
        <v>No</v>
      </c>
      <c r="U699" s="1" t="s">
        <v>131</v>
      </c>
      <c r="V699" s="1" t="s">
        <v>158</v>
      </c>
      <c r="W699" s="1" t="s">
        <v>158</v>
      </c>
      <c r="X699" s="1" t="s">
        <v>580</v>
      </c>
      <c r="Y699" s="1" t="str">
        <f>VLOOKUP($A699,'[1]Sheet 1'!$A:$AN,Y$1,0)</f>
        <v>Proposed Plan</v>
      </c>
      <c r="Z699" s="1" t="str">
        <f>VLOOKUP($A699,'[1]Sheet 1'!$A:$AN,Z$1,0)</f>
        <v>RA LCM Samp Cal AI</v>
      </c>
      <c r="AA699" s="1" t="s">
        <v>131</v>
      </c>
      <c r="AB699" s="1" t="s">
        <v>529</v>
      </c>
      <c r="AC699" s="1" t="s">
        <v>159</v>
      </c>
      <c r="AD699" s="1" t="str">
        <f>VLOOKUP($A699,'[1]Sheet 1'!$A:$AN,AD$1,0)</f>
        <v>TO Be Updated</v>
      </c>
      <c r="AE699" s="1" t="str">
        <f>VLOOKUP($A699,'[1]Sheet 1'!$A:$AN,AE$1,0)</f>
        <v>SONAR - Available in Horizon</v>
      </c>
      <c r="AF699" s="1" t="s">
        <v>158</v>
      </c>
      <c r="AG699" s="1" t="str">
        <f>VLOOKUP($A699,'[1]Sheet 1'!$A:$AN,AG$1,0)</f>
        <v>TO Be Updated</v>
      </c>
      <c r="AH699" s="1" t="str">
        <f>VLOOKUP($A699,'[1]Sheet 1'!$A:$AN,AH$1,0)</f>
        <v>TO Be Updated</v>
      </c>
      <c r="AI699" s="1" t="str">
        <f>VLOOKUP($A699,'[1]Sheet 1'!$A:$AN,AI$1,0)</f>
        <v>TO Be Updated</v>
      </c>
      <c r="AJ699" s="1" t="str">
        <f>VLOOKUP($A699,'[1]Sheet 1'!$A:$AN,AJ$1,0)</f>
        <v>TO Be Updated</v>
      </c>
      <c r="AK699" s="1" t="e">
        <f>VLOOKUP($A699,'[1]Sheet 1'!$A:$AN,AK$1,0)</f>
        <v>#REF!</v>
      </c>
      <c r="AL699" s="1" t="e">
        <f>VLOOKUP($A699,'[1]Sheet 1'!$A:$AN,AL$1,0)</f>
        <v>#REF!</v>
      </c>
      <c r="AM699" s="1" t="e">
        <f>VLOOKUP($A699,'[1]Sheet 1'!$A:$AN,AM$1,0)</f>
        <v>#REF!</v>
      </c>
      <c r="AN699" s="1" t="e">
        <f>VLOOKUP($A699,'[1]Sheet 1'!$A:$AN,AN$1,0)</f>
        <v>#REF!</v>
      </c>
      <c r="AO699" s="22" t="s">
        <v>2815</v>
      </c>
      <c r="AQ699" s="22" t="s">
        <v>2814</v>
      </c>
      <c r="AR699" s="1" t="s">
        <v>570</v>
      </c>
      <c r="AS699" s="1" t="s">
        <v>139</v>
      </c>
      <c r="AT699" s="1" t="s">
        <v>158</v>
      </c>
      <c r="AU699" s="1" t="s">
        <v>580</v>
      </c>
      <c r="AV699" s="1" t="s">
        <v>140</v>
      </c>
      <c r="AW699" s="1" t="s">
        <v>141</v>
      </c>
      <c r="AX699" s="1" t="s">
        <v>173</v>
      </c>
      <c r="AY699" s="22" t="s">
        <v>2816</v>
      </c>
      <c r="BI699" s="23">
        <v>44166</v>
      </c>
      <c r="BJ699" s="23">
        <v>44925</v>
      </c>
      <c r="CD699" s="29">
        <v>137500</v>
      </c>
      <c r="CT699" s="1" t="s">
        <v>144</v>
      </c>
      <c r="CU699" s="29">
        <v>137500</v>
      </c>
      <c r="CY699" s="29">
        <v>137500</v>
      </c>
      <c r="DB699" s="29">
        <v>137500</v>
      </c>
      <c r="DE699" s="22" t="s">
        <v>259</v>
      </c>
    </row>
    <row r="700" ht="14" hidden="1" customHeight="1" spans="1:114">
      <c r="A700" s="1" t="s">
        <v>2817</v>
      </c>
      <c r="B700" s="1" t="s">
        <v>2814</v>
      </c>
      <c r="C700" s="1" t="s">
        <v>2815</v>
      </c>
      <c r="D700" s="1" t="s">
        <v>259</v>
      </c>
      <c r="E700" s="1" t="s">
        <v>149</v>
      </c>
      <c r="F700" s="1" t="s">
        <v>128</v>
      </c>
      <c r="G700" s="1" t="s">
        <v>249</v>
      </c>
      <c r="H700" s="1" t="s">
        <v>2818</v>
      </c>
      <c r="I700" s="1">
        <v>0</v>
      </c>
      <c r="J700" s="1">
        <v>0</v>
      </c>
      <c r="K700" s="1">
        <f t="shared" si="239"/>
        <v>0</v>
      </c>
      <c r="L700" s="7">
        <f t="shared" si="240"/>
        <v>137500</v>
      </c>
      <c r="M700" s="1">
        <f t="shared" si="241"/>
        <v>0</v>
      </c>
      <c r="N700" s="13">
        <f t="shared" si="242"/>
        <v>0.1375</v>
      </c>
      <c r="P700" s="1">
        <f t="shared" si="243"/>
        <v>0</v>
      </c>
      <c r="Q700" s="1">
        <v>0</v>
      </c>
      <c r="S700" s="1" t="s">
        <v>130</v>
      </c>
      <c r="T700" s="1" t="str">
        <f>VLOOKUP($A700,'[1]Sheet 1'!$A:$AN,T$1,0)</f>
        <v>No</v>
      </c>
      <c r="U700" s="1" t="s">
        <v>131</v>
      </c>
      <c r="V700" s="1" t="s">
        <v>158</v>
      </c>
      <c r="W700" s="1" t="s">
        <v>158</v>
      </c>
      <c r="X700" s="1" t="s">
        <v>580</v>
      </c>
      <c r="Y700" s="1" t="str">
        <f>VLOOKUP($A700,'[1]Sheet 1'!$A:$AN,Y$1,0)</f>
        <v>Proposed Plan</v>
      </c>
      <c r="Z700" s="1" t="str">
        <f>VLOOKUP($A700,'[1]Sheet 1'!$A:$AN,Z$1,0)</f>
        <v>RA LCM Samp Cal AI</v>
      </c>
      <c r="AA700" s="1" t="s">
        <v>131</v>
      </c>
      <c r="AB700" s="1" t="s">
        <v>529</v>
      </c>
      <c r="AC700" s="1" t="s">
        <v>159</v>
      </c>
      <c r="AD700" s="1" t="str">
        <f>VLOOKUP($A700,'[1]Sheet 1'!$A:$AN,AD$1,0)</f>
        <v>TO Be Updated</v>
      </c>
      <c r="AE700" s="1" t="str">
        <f>VLOOKUP($A700,'[1]Sheet 1'!$A:$AN,AE$1,0)</f>
        <v>SONAR - Available in Horizon</v>
      </c>
      <c r="AF700" s="1" t="s">
        <v>158</v>
      </c>
      <c r="AG700" s="1" t="str">
        <f>VLOOKUP($A700,'[1]Sheet 1'!$A:$AN,AG$1,0)</f>
        <v>TO Be Updated</v>
      </c>
      <c r="AH700" s="1" t="str">
        <f>VLOOKUP($A700,'[1]Sheet 1'!$A:$AN,AH$1,0)</f>
        <v>TO Be Updated</v>
      </c>
      <c r="AI700" s="1" t="str">
        <f>VLOOKUP($A700,'[1]Sheet 1'!$A:$AN,AI$1,0)</f>
        <v>TO Be Updated</v>
      </c>
      <c r="AJ700" s="1" t="str">
        <f>VLOOKUP($A700,'[1]Sheet 1'!$A:$AN,AJ$1,0)</f>
        <v>TO Be Updated</v>
      </c>
      <c r="AK700" s="1" t="e">
        <f>VLOOKUP($A700,'[1]Sheet 1'!$A:$AN,AK$1,0)</f>
        <v>#REF!</v>
      </c>
      <c r="AL700" s="1" t="e">
        <f>VLOOKUP($A700,'[1]Sheet 1'!$A:$AN,AL$1,0)</f>
        <v>#REF!</v>
      </c>
      <c r="AM700" s="1" t="e">
        <f>VLOOKUP($A700,'[1]Sheet 1'!$A:$AN,AM$1,0)</f>
        <v>#REF!</v>
      </c>
      <c r="AN700" s="1" t="e">
        <f>VLOOKUP($A700,'[1]Sheet 1'!$A:$AN,AN$1,0)</f>
        <v>#REF!</v>
      </c>
      <c r="AO700" s="22" t="s">
        <v>2815</v>
      </c>
      <c r="AW700" s="1" t="s">
        <v>141</v>
      </c>
      <c r="AZ700" s="22" t="s">
        <v>2818</v>
      </c>
      <c r="BA700" s="1" t="s">
        <v>2819</v>
      </c>
      <c r="BB700" s="1" t="s">
        <v>257</v>
      </c>
      <c r="BC700" s="1" t="s">
        <v>580</v>
      </c>
      <c r="BD700" s="1" t="s">
        <v>466</v>
      </c>
      <c r="BE700" s="22" t="s">
        <v>2820</v>
      </c>
      <c r="BF700" s="1" t="s">
        <v>258</v>
      </c>
      <c r="BG700" s="1" t="s">
        <v>152</v>
      </c>
      <c r="BH700" s="1" t="s">
        <v>152</v>
      </c>
      <c r="BI700" s="23">
        <v>44166</v>
      </c>
      <c r="BJ700" s="23">
        <v>44925</v>
      </c>
      <c r="CD700" s="29">
        <v>137500</v>
      </c>
      <c r="CU700" s="29">
        <v>137500</v>
      </c>
      <c r="CY700" s="29">
        <v>137500</v>
      </c>
      <c r="DB700" s="29">
        <v>137500</v>
      </c>
      <c r="DF700" s="22" t="s">
        <v>259</v>
      </c>
      <c r="DJ700" s="22" t="s">
        <v>259</v>
      </c>
    </row>
    <row r="701" ht="14" customHeight="1" spans="1:113">
      <c r="A701" s="1">
        <v>18048</v>
      </c>
      <c r="B701" s="1" t="s">
        <v>2821</v>
      </c>
      <c r="C701" s="1" t="s">
        <v>2822</v>
      </c>
      <c r="D701" s="1" t="s">
        <v>259</v>
      </c>
      <c r="E701" s="1" t="s">
        <v>127</v>
      </c>
      <c r="F701" s="1" t="s">
        <v>128</v>
      </c>
      <c r="G701" s="1" t="s">
        <v>249</v>
      </c>
      <c r="H701" s="1">
        <v>0</v>
      </c>
      <c r="I701" s="1">
        <v>0</v>
      </c>
      <c r="J701" s="1">
        <v>0</v>
      </c>
      <c r="K701" s="7">
        <f t="shared" si="239"/>
        <v>0</v>
      </c>
      <c r="L701" s="7">
        <f t="shared" si="240"/>
        <v>91667</v>
      </c>
      <c r="M701" s="1">
        <f t="shared" si="241"/>
        <v>0</v>
      </c>
      <c r="N701" s="13">
        <f t="shared" si="242"/>
        <v>0.091667</v>
      </c>
      <c r="P701" s="1">
        <f t="shared" si="243"/>
        <v>0</v>
      </c>
      <c r="Q701" s="1">
        <v>0</v>
      </c>
      <c r="S701" s="1" t="s">
        <v>130</v>
      </c>
      <c r="T701" s="1" t="str">
        <f>VLOOKUP($A701,'[1]Sheet 1'!$A:$AN,T$1,0)</f>
        <v>No</v>
      </c>
      <c r="U701" s="1" t="s">
        <v>131</v>
      </c>
      <c r="V701" s="1" t="s">
        <v>158</v>
      </c>
      <c r="W701" s="1" t="s">
        <v>158</v>
      </c>
      <c r="X701" s="1" t="s">
        <v>580</v>
      </c>
      <c r="Y701" s="1" t="str">
        <f>VLOOKUP($A701,'[1]Sheet 1'!$A:$AN,Y$1,0)</f>
        <v>Proposed Plan</v>
      </c>
      <c r="Z701" s="1" t="str">
        <f>VLOOKUP($A701,'[1]Sheet 1'!$A:$AN,Z$1,0)</f>
        <v>RA LCM CTO2WHO</v>
      </c>
      <c r="AA701" s="1" t="s">
        <v>131</v>
      </c>
      <c r="AB701" s="1" t="s">
        <v>529</v>
      </c>
      <c r="AC701" s="1" t="s">
        <v>159</v>
      </c>
      <c r="AD701" s="1" t="str">
        <f>VLOOKUP($A701,'[1]Sheet 1'!$A:$AN,AD$1,0)</f>
        <v>TO Be Updated</v>
      </c>
      <c r="AE701" s="1" t="str">
        <f>VLOOKUP($A701,'[1]Sheet 1'!$A:$AN,AE$1,0)</f>
        <v>SONAR - Available in Horizon</v>
      </c>
      <c r="AF701" s="1" t="s">
        <v>158</v>
      </c>
      <c r="AG701" s="1" t="str">
        <f>VLOOKUP($A701,'[1]Sheet 1'!$A:$AN,AG$1,0)</f>
        <v>TO Be Updated</v>
      </c>
      <c r="AH701" s="1" t="str">
        <f>VLOOKUP($A701,'[1]Sheet 1'!$A:$AN,AH$1,0)</f>
        <v>TO Be Updated</v>
      </c>
      <c r="AI701" s="1" t="str">
        <f>VLOOKUP($A701,'[1]Sheet 1'!$A:$AN,AI$1,0)</f>
        <v>TO Be Updated</v>
      </c>
      <c r="AJ701" s="1" t="str">
        <f>VLOOKUP($A701,'[1]Sheet 1'!$A:$AN,AJ$1,0)</f>
        <v>TO Be Updated</v>
      </c>
      <c r="AK701" s="1" t="e">
        <f>VLOOKUP($A701,'[1]Sheet 1'!$A:$AN,AK$1,0)</f>
        <v>#REF!</v>
      </c>
      <c r="AL701" s="1" t="e">
        <f>VLOOKUP($A701,'[1]Sheet 1'!$A:$AN,AL$1,0)</f>
        <v>#REF!</v>
      </c>
      <c r="AM701" s="1" t="e">
        <f>VLOOKUP($A701,'[1]Sheet 1'!$A:$AN,AM$1,0)</f>
        <v>#REF!</v>
      </c>
      <c r="AN701" s="1" t="e">
        <f>VLOOKUP($A701,'[1]Sheet 1'!$A:$AN,AN$1,0)</f>
        <v>#REF!</v>
      </c>
      <c r="AO701" s="22" t="s">
        <v>2822</v>
      </c>
      <c r="AQ701" s="22" t="s">
        <v>2821</v>
      </c>
      <c r="AR701" s="1" t="s">
        <v>570</v>
      </c>
      <c r="AS701" s="1" t="s">
        <v>139</v>
      </c>
      <c r="AT701" s="1" t="s">
        <v>158</v>
      </c>
      <c r="AU701" s="1" t="s">
        <v>580</v>
      </c>
      <c r="AV701" s="1" t="s">
        <v>140</v>
      </c>
      <c r="AW701" s="1" t="s">
        <v>141</v>
      </c>
      <c r="AX701" s="1" t="s">
        <v>173</v>
      </c>
      <c r="AY701" s="22" t="s">
        <v>2823</v>
      </c>
      <c r="BI701" s="23">
        <v>44166</v>
      </c>
      <c r="BJ701" s="23">
        <v>44925</v>
      </c>
      <c r="CD701" s="29">
        <v>91667</v>
      </c>
      <c r="CT701" s="1" t="s">
        <v>144</v>
      </c>
      <c r="CU701" s="29">
        <v>91667</v>
      </c>
      <c r="CY701" s="29">
        <v>91667</v>
      </c>
      <c r="DB701" s="29">
        <v>91667</v>
      </c>
      <c r="DE701" s="22" t="s">
        <v>259</v>
      </c>
      <c r="DI701" s="22" t="s">
        <v>2824</v>
      </c>
    </row>
    <row r="702" ht="14" hidden="1" customHeight="1" spans="1:114">
      <c r="A702" s="1" t="s">
        <v>2825</v>
      </c>
      <c r="B702" s="1" t="s">
        <v>2821</v>
      </c>
      <c r="C702" s="1" t="s">
        <v>2822</v>
      </c>
      <c r="D702" s="1" t="s">
        <v>259</v>
      </c>
      <c r="E702" s="1" t="s">
        <v>149</v>
      </c>
      <c r="F702" s="1" t="s">
        <v>128</v>
      </c>
      <c r="G702" s="1" t="s">
        <v>249</v>
      </c>
      <c r="H702" s="1" t="s">
        <v>2826</v>
      </c>
      <c r="I702" s="1">
        <v>0</v>
      </c>
      <c r="J702" s="1">
        <v>0</v>
      </c>
      <c r="K702" s="1">
        <f t="shared" si="239"/>
        <v>0</v>
      </c>
      <c r="L702" s="7">
        <f t="shared" si="240"/>
        <v>91667</v>
      </c>
      <c r="M702" s="1">
        <f t="shared" si="241"/>
        <v>0</v>
      </c>
      <c r="N702" s="13">
        <f t="shared" si="242"/>
        <v>0.091667</v>
      </c>
      <c r="P702" s="1">
        <f t="shared" si="243"/>
        <v>0</v>
      </c>
      <c r="Q702" s="1">
        <v>0</v>
      </c>
      <c r="S702" s="1" t="s">
        <v>130</v>
      </c>
      <c r="T702" s="1" t="str">
        <f>VLOOKUP($A702,'[1]Sheet 1'!$A:$AN,T$1,0)</f>
        <v>No</v>
      </c>
      <c r="U702" s="1" t="s">
        <v>131</v>
      </c>
      <c r="V702" s="1" t="s">
        <v>158</v>
      </c>
      <c r="W702" s="1" t="s">
        <v>158</v>
      </c>
      <c r="X702" s="1" t="s">
        <v>580</v>
      </c>
      <c r="Y702" s="1" t="str">
        <f>VLOOKUP($A702,'[1]Sheet 1'!$A:$AN,Y$1,0)</f>
        <v>Proposed Plan</v>
      </c>
      <c r="Z702" s="1" t="str">
        <f>VLOOKUP($A702,'[1]Sheet 1'!$A:$AN,Z$1,0)</f>
        <v>RA LCM CTO2WHO</v>
      </c>
      <c r="AA702" s="1" t="s">
        <v>131</v>
      </c>
      <c r="AB702" s="1" t="s">
        <v>529</v>
      </c>
      <c r="AC702" s="1" t="s">
        <v>159</v>
      </c>
      <c r="AD702" s="1" t="str">
        <f>VLOOKUP($A702,'[1]Sheet 1'!$A:$AN,AD$1,0)</f>
        <v>TO Be Updated</v>
      </c>
      <c r="AE702" s="1" t="str">
        <f>VLOOKUP($A702,'[1]Sheet 1'!$A:$AN,AE$1,0)</f>
        <v>SONAR - Available in Horizon</v>
      </c>
      <c r="AF702" s="1" t="s">
        <v>158</v>
      </c>
      <c r="AG702" s="1" t="str">
        <f>VLOOKUP($A702,'[1]Sheet 1'!$A:$AN,AG$1,0)</f>
        <v>TO Be Updated</v>
      </c>
      <c r="AH702" s="1" t="str">
        <f>VLOOKUP($A702,'[1]Sheet 1'!$A:$AN,AH$1,0)</f>
        <v>TO Be Updated</v>
      </c>
      <c r="AI702" s="1" t="str">
        <f>VLOOKUP($A702,'[1]Sheet 1'!$A:$AN,AI$1,0)</f>
        <v>TO Be Updated</v>
      </c>
      <c r="AJ702" s="1" t="str">
        <f>VLOOKUP($A702,'[1]Sheet 1'!$A:$AN,AJ$1,0)</f>
        <v>TO Be Updated</v>
      </c>
      <c r="AK702" s="1" t="e">
        <f>VLOOKUP($A702,'[1]Sheet 1'!$A:$AN,AK$1,0)</f>
        <v>#REF!</v>
      </c>
      <c r="AL702" s="1" t="e">
        <f>VLOOKUP($A702,'[1]Sheet 1'!$A:$AN,AL$1,0)</f>
        <v>#REF!</v>
      </c>
      <c r="AM702" s="1" t="e">
        <f>VLOOKUP($A702,'[1]Sheet 1'!$A:$AN,AM$1,0)</f>
        <v>#REF!</v>
      </c>
      <c r="AN702" s="1" t="e">
        <f>VLOOKUP($A702,'[1]Sheet 1'!$A:$AN,AN$1,0)</f>
        <v>#REF!</v>
      </c>
      <c r="AO702" s="22" t="s">
        <v>2822</v>
      </c>
      <c r="AW702" s="1" t="s">
        <v>141</v>
      </c>
      <c r="AZ702" s="22" t="s">
        <v>2826</v>
      </c>
      <c r="BA702" s="1" t="s">
        <v>2827</v>
      </c>
      <c r="BB702" s="1" t="s">
        <v>257</v>
      </c>
      <c r="BC702" s="1" t="s">
        <v>580</v>
      </c>
      <c r="BD702" s="1" t="s">
        <v>466</v>
      </c>
      <c r="BE702" s="22" t="s">
        <v>2828</v>
      </c>
      <c r="BF702" s="1" t="s">
        <v>258</v>
      </c>
      <c r="BG702" s="1" t="s">
        <v>152</v>
      </c>
      <c r="BH702" s="1" t="s">
        <v>152</v>
      </c>
      <c r="BI702" s="23">
        <v>44166</v>
      </c>
      <c r="BJ702" s="23">
        <v>44925</v>
      </c>
      <c r="CD702" s="29">
        <v>91667</v>
      </c>
      <c r="CU702" s="29">
        <v>91667</v>
      </c>
      <c r="CY702" s="29">
        <v>91667</v>
      </c>
      <c r="DB702" s="29">
        <v>91667</v>
      </c>
      <c r="DF702" s="22" t="s">
        <v>259</v>
      </c>
      <c r="DJ702" s="22" t="s">
        <v>259</v>
      </c>
    </row>
    <row r="703" ht="14" customHeight="1" spans="1:109">
      <c r="A703" s="1">
        <v>18049</v>
      </c>
      <c r="B703" s="1" t="s">
        <v>2829</v>
      </c>
      <c r="C703" s="1" t="s">
        <v>2830</v>
      </c>
      <c r="D703" s="1" t="s">
        <v>259</v>
      </c>
      <c r="E703" s="1" t="s">
        <v>127</v>
      </c>
      <c r="F703" s="1" t="s">
        <v>128</v>
      </c>
      <c r="G703" s="1" t="s">
        <v>249</v>
      </c>
      <c r="H703" s="1">
        <v>0</v>
      </c>
      <c r="I703" s="1">
        <v>0</v>
      </c>
      <c r="J703" s="1">
        <v>0</v>
      </c>
      <c r="K703" s="7">
        <f t="shared" si="239"/>
        <v>0</v>
      </c>
      <c r="L703" s="7">
        <f t="shared" si="240"/>
        <v>91667</v>
      </c>
      <c r="M703" s="1">
        <f t="shared" si="241"/>
        <v>0</v>
      </c>
      <c r="N703" s="13">
        <f t="shared" si="242"/>
        <v>0.091667</v>
      </c>
      <c r="P703" s="1">
        <f t="shared" si="243"/>
        <v>0</v>
      </c>
      <c r="Q703" s="1">
        <v>0</v>
      </c>
      <c r="S703" s="1" t="s">
        <v>130</v>
      </c>
      <c r="T703" s="1" t="str">
        <f>VLOOKUP($A703,'[1]Sheet 1'!$A:$AN,T$1,0)</f>
        <v>No</v>
      </c>
      <c r="U703" s="1" t="s">
        <v>131</v>
      </c>
      <c r="V703" s="1" t="s">
        <v>158</v>
      </c>
      <c r="W703" s="1" t="s">
        <v>158</v>
      </c>
      <c r="X703" s="1" t="s">
        <v>580</v>
      </c>
      <c r="Y703" s="1" t="str">
        <f>VLOOKUP($A703,'[1]Sheet 1'!$A:$AN,Y$1,0)</f>
        <v>Proposed Plan</v>
      </c>
      <c r="Z703" s="1" t="str">
        <f>VLOOKUP($A703,'[1]Sheet 1'!$A:$AN,Z$1,0)</f>
        <v>RA LCM Partner Sub</v>
      </c>
      <c r="AA703" s="1" t="s">
        <v>131</v>
      </c>
      <c r="AB703" s="1" t="s">
        <v>529</v>
      </c>
      <c r="AC703" s="1" t="s">
        <v>159</v>
      </c>
      <c r="AD703" s="1" t="str">
        <f>VLOOKUP($A703,'[1]Sheet 1'!$A:$AN,AD$1,0)</f>
        <v>TO Be Updated</v>
      </c>
      <c r="AE703" s="1" t="str">
        <f>VLOOKUP($A703,'[1]Sheet 1'!$A:$AN,AE$1,0)</f>
        <v>SONAR - Available in Horizon</v>
      </c>
      <c r="AF703" s="1" t="s">
        <v>158</v>
      </c>
      <c r="AG703" s="1" t="str">
        <f>VLOOKUP($A703,'[1]Sheet 1'!$A:$AN,AG$1,0)</f>
        <v>TO Be Updated</v>
      </c>
      <c r="AH703" s="1" t="str">
        <f>VLOOKUP($A703,'[1]Sheet 1'!$A:$AN,AH$1,0)</f>
        <v>TO Be Updated</v>
      </c>
      <c r="AI703" s="1" t="str">
        <f>VLOOKUP($A703,'[1]Sheet 1'!$A:$AN,AI$1,0)</f>
        <v>TO Be Updated</v>
      </c>
      <c r="AJ703" s="1" t="str">
        <f>VLOOKUP($A703,'[1]Sheet 1'!$A:$AN,AJ$1,0)</f>
        <v>TO Be Updated</v>
      </c>
      <c r="AK703" s="1" t="e">
        <f>VLOOKUP($A703,'[1]Sheet 1'!$A:$AN,AK$1,0)</f>
        <v>#REF!</v>
      </c>
      <c r="AL703" s="1" t="e">
        <f>VLOOKUP($A703,'[1]Sheet 1'!$A:$AN,AL$1,0)</f>
        <v>#REF!</v>
      </c>
      <c r="AM703" s="1" t="e">
        <f>VLOOKUP($A703,'[1]Sheet 1'!$A:$AN,AM$1,0)</f>
        <v>#REF!</v>
      </c>
      <c r="AN703" s="1" t="e">
        <f>VLOOKUP($A703,'[1]Sheet 1'!$A:$AN,AN$1,0)</f>
        <v>#REF!</v>
      </c>
      <c r="AO703" s="22" t="s">
        <v>2830</v>
      </c>
      <c r="AQ703" s="22" t="s">
        <v>2829</v>
      </c>
      <c r="AR703" s="1" t="s">
        <v>570</v>
      </c>
      <c r="AS703" s="1" t="s">
        <v>139</v>
      </c>
      <c r="AT703" s="1" t="s">
        <v>158</v>
      </c>
      <c r="AU703" s="1" t="s">
        <v>580</v>
      </c>
      <c r="AV703" s="1" t="s">
        <v>140</v>
      </c>
      <c r="AW703" s="1" t="s">
        <v>141</v>
      </c>
      <c r="AX703" s="1" t="s">
        <v>173</v>
      </c>
      <c r="AY703" s="22" t="s">
        <v>2831</v>
      </c>
      <c r="BI703" s="23">
        <v>44166</v>
      </c>
      <c r="BJ703" s="23">
        <v>44925</v>
      </c>
      <c r="CD703" s="29">
        <v>91667</v>
      </c>
      <c r="CT703" s="1" t="s">
        <v>144</v>
      </c>
      <c r="CU703" s="29">
        <v>91667</v>
      </c>
      <c r="CY703" s="29">
        <v>91667</v>
      </c>
      <c r="DB703" s="29">
        <v>91667</v>
      </c>
      <c r="DE703" s="22" t="s">
        <v>259</v>
      </c>
    </row>
    <row r="704" ht="14" hidden="1" customHeight="1" spans="1:114">
      <c r="A704" s="1" t="s">
        <v>2832</v>
      </c>
      <c r="B704" s="1" t="s">
        <v>2829</v>
      </c>
      <c r="C704" s="1" t="s">
        <v>2830</v>
      </c>
      <c r="D704" s="1" t="s">
        <v>259</v>
      </c>
      <c r="E704" s="1" t="s">
        <v>149</v>
      </c>
      <c r="F704" s="1" t="s">
        <v>128</v>
      </c>
      <c r="G704" s="1" t="s">
        <v>249</v>
      </c>
      <c r="H704" s="1" t="s">
        <v>2833</v>
      </c>
      <c r="I704" s="1">
        <v>0</v>
      </c>
      <c r="J704" s="1">
        <v>0</v>
      </c>
      <c r="K704" s="1">
        <f t="shared" si="239"/>
        <v>0</v>
      </c>
      <c r="L704" s="7">
        <f t="shared" si="240"/>
        <v>91667</v>
      </c>
      <c r="M704" s="1">
        <f t="shared" si="241"/>
        <v>0</v>
      </c>
      <c r="N704" s="13">
        <f t="shared" si="242"/>
        <v>0.091667</v>
      </c>
      <c r="P704" s="1">
        <f t="shared" si="243"/>
        <v>0</v>
      </c>
      <c r="Q704" s="1">
        <v>0</v>
      </c>
      <c r="S704" s="1" t="s">
        <v>130</v>
      </c>
      <c r="T704" s="1" t="str">
        <f>VLOOKUP($A704,'[1]Sheet 1'!$A:$AN,T$1,0)</f>
        <v>No</v>
      </c>
      <c r="U704" s="1" t="s">
        <v>131</v>
      </c>
      <c r="V704" s="1" t="s">
        <v>158</v>
      </c>
      <c r="W704" s="1" t="s">
        <v>158</v>
      </c>
      <c r="X704" s="1" t="s">
        <v>580</v>
      </c>
      <c r="Y704" s="1" t="str">
        <f>VLOOKUP($A704,'[1]Sheet 1'!$A:$AN,Y$1,0)</f>
        <v>Proposed Plan</v>
      </c>
      <c r="Z704" s="1" t="str">
        <f>VLOOKUP($A704,'[1]Sheet 1'!$A:$AN,Z$1,0)</f>
        <v>RA LCM Partner Sub</v>
      </c>
      <c r="AA704" s="1" t="s">
        <v>131</v>
      </c>
      <c r="AB704" s="1" t="s">
        <v>529</v>
      </c>
      <c r="AC704" s="1" t="s">
        <v>159</v>
      </c>
      <c r="AD704" s="1" t="str">
        <f>VLOOKUP($A704,'[1]Sheet 1'!$A:$AN,AD$1,0)</f>
        <v>TO Be Updated</v>
      </c>
      <c r="AE704" s="1" t="str">
        <f>VLOOKUP($A704,'[1]Sheet 1'!$A:$AN,AE$1,0)</f>
        <v>SONAR - Available in Horizon</v>
      </c>
      <c r="AF704" s="1" t="s">
        <v>158</v>
      </c>
      <c r="AG704" s="1" t="str">
        <f>VLOOKUP($A704,'[1]Sheet 1'!$A:$AN,AG$1,0)</f>
        <v>TO Be Updated</v>
      </c>
      <c r="AH704" s="1" t="str">
        <f>VLOOKUP($A704,'[1]Sheet 1'!$A:$AN,AH$1,0)</f>
        <v>TO Be Updated</v>
      </c>
      <c r="AI704" s="1" t="str">
        <f>VLOOKUP($A704,'[1]Sheet 1'!$A:$AN,AI$1,0)</f>
        <v>TO Be Updated</v>
      </c>
      <c r="AJ704" s="1" t="str">
        <f>VLOOKUP($A704,'[1]Sheet 1'!$A:$AN,AJ$1,0)</f>
        <v>TO Be Updated</v>
      </c>
      <c r="AK704" s="1" t="e">
        <f>VLOOKUP($A704,'[1]Sheet 1'!$A:$AN,AK$1,0)</f>
        <v>#REF!</v>
      </c>
      <c r="AL704" s="1" t="e">
        <f>VLOOKUP($A704,'[1]Sheet 1'!$A:$AN,AL$1,0)</f>
        <v>#REF!</v>
      </c>
      <c r="AM704" s="1" t="e">
        <f>VLOOKUP($A704,'[1]Sheet 1'!$A:$AN,AM$1,0)</f>
        <v>#REF!</v>
      </c>
      <c r="AN704" s="1" t="e">
        <f>VLOOKUP($A704,'[1]Sheet 1'!$A:$AN,AN$1,0)</f>
        <v>#REF!</v>
      </c>
      <c r="AO704" s="22" t="s">
        <v>2830</v>
      </c>
      <c r="AW704" s="1" t="s">
        <v>141</v>
      </c>
      <c r="AZ704" s="22" t="s">
        <v>2833</v>
      </c>
      <c r="BA704" s="1" t="s">
        <v>2834</v>
      </c>
      <c r="BB704" s="1" t="s">
        <v>257</v>
      </c>
      <c r="BC704" s="1" t="s">
        <v>580</v>
      </c>
      <c r="BD704" s="1" t="s">
        <v>466</v>
      </c>
      <c r="BE704" s="22" t="s">
        <v>2835</v>
      </c>
      <c r="BF704" s="1" t="s">
        <v>258</v>
      </c>
      <c r="BG704" s="1" t="s">
        <v>152</v>
      </c>
      <c r="BH704" s="1" t="s">
        <v>152</v>
      </c>
      <c r="BI704" s="23">
        <v>44166</v>
      </c>
      <c r="BJ704" s="23">
        <v>44925</v>
      </c>
      <c r="CD704" s="29">
        <v>91667</v>
      </c>
      <c r="CU704" s="29">
        <v>91667</v>
      </c>
      <c r="CY704" s="29">
        <v>91667</v>
      </c>
      <c r="DB704" s="29">
        <v>91667</v>
      </c>
      <c r="DF704" s="22" t="s">
        <v>259</v>
      </c>
      <c r="DJ704" s="22" t="s">
        <v>259</v>
      </c>
    </row>
    <row r="705" ht="14" customHeight="1" spans="1:113">
      <c r="A705" s="1">
        <v>18050</v>
      </c>
      <c r="B705" s="1" t="s">
        <v>2836</v>
      </c>
      <c r="C705" s="1" t="s">
        <v>2837</v>
      </c>
      <c r="D705" s="1" t="s">
        <v>259</v>
      </c>
      <c r="E705" s="1" t="s">
        <v>127</v>
      </c>
      <c r="F705" s="1" t="s">
        <v>128</v>
      </c>
      <c r="G705" s="1" t="s">
        <v>249</v>
      </c>
      <c r="H705" s="1">
        <v>0</v>
      </c>
      <c r="I705" s="1">
        <v>0</v>
      </c>
      <c r="J705" s="1">
        <v>0</v>
      </c>
      <c r="K705" s="7">
        <f t="shared" si="239"/>
        <v>0</v>
      </c>
      <c r="L705" s="7">
        <f t="shared" si="240"/>
        <v>229167</v>
      </c>
      <c r="M705" s="1">
        <f t="shared" si="241"/>
        <v>0</v>
      </c>
      <c r="N705" s="13">
        <f t="shared" si="242"/>
        <v>0.229167</v>
      </c>
      <c r="P705" s="1">
        <f t="shared" si="243"/>
        <v>0</v>
      </c>
      <c r="Q705" s="1">
        <v>0</v>
      </c>
      <c r="S705" s="1" t="s">
        <v>130</v>
      </c>
      <c r="T705" s="1" t="str">
        <f>VLOOKUP($A705,'[1]Sheet 1'!$A:$AN,T$1,0)</f>
        <v>No</v>
      </c>
      <c r="U705" s="1" t="s">
        <v>131</v>
      </c>
      <c r="V705" s="1" t="s">
        <v>158</v>
      </c>
      <c r="W705" s="1" t="s">
        <v>158</v>
      </c>
      <c r="X705" s="1" t="s">
        <v>580</v>
      </c>
      <c r="Y705" s="1" t="str">
        <f>VLOOKUP($A705,'[1]Sheet 1'!$A:$AN,Y$1,0)</f>
        <v>Proposed Plan</v>
      </c>
      <c r="Z705" s="1" t="str">
        <f>VLOOKUP($A705,'[1]Sheet 1'!$A:$AN,Z$1,0)</f>
        <v>RA CMC Source Doc</v>
      </c>
      <c r="AA705" s="1" t="s">
        <v>131</v>
      </c>
      <c r="AB705" s="1" t="s">
        <v>529</v>
      </c>
      <c r="AC705" s="1" t="s">
        <v>159</v>
      </c>
      <c r="AD705" s="1" t="str">
        <f>VLOOKUP($A705,'[1]Sheet 1'!$A:$AN,AD$1,0)</f>
        <v>TO Be Updated</v>
      </c>
      <c r="AE705" s="1" t="str">
        <f>VLOOKUP($A705,'[1]Sheet 1'!$A:$AN,AE$1,0)</f>
        <v>SONAR - Available in Horizon</v>
      </c>
      <c r="AF705" s="1" t="s">
        <v>158</v>
      </c>
      <c r="AG705" s="1" t="str">
        <f>VLOOKUP($A705,'[1]Sheet 1'!$A:$AN,AG$1,0)</f>
        <v>TO Be Updated</v>
      </c>
      <c r="AH705" s="1" t="str">
        <f>VLOOKUP($A705,'[1]Sheet 1'!$A:$AN,AH$1,0)</f>
        <v>TO Be Updated</v>
      </c>
      <c r="AI705" s="1" t="str">
        <f>VLOOKUP($A705,'[1]Sheet 1'!$A:$AN,AI$1,0)</f>
        <v>TO Be Updated</v>
      </c>
      <c r="AJ705" s="1" t="str">
        <f>VLOOKUP($A705,'[1]Sheet 1'!$A:$AN,AJ$1,0)</f>
        <v>TO Be Updated</v>
      </c>
      <c r="AK705" s="1" t="e">
        <f>VLOOKUP($A705,'[1]Sheet 1'!$A:$AN,AK$1,0)</f>
        <v>#REF!</v>
      </c>
      <c r="AL705" s="1" t="e">
        <f>VLOOKUP($A705,'[1]Sheet 1'!$A:$AN,AL$1,0)</f>
        <v>#REF!</v>
      </c>
      <c r="AM705" s="1" t="e">
        <f>VLOOKUP($A705,'[1]Sheet 1'!$A:$AN,AM$1,0)</f>
        <v>#REF!</v>
      </c>
      <c r="AN705" s="1" t="e">
        <f>VLOOKUP($A705,'[1]Sheet 1'!$A:$AN,AN$1,0)</f>
        <v>#REF!</v>
      </c>
      <c r="AO705" s="22" t="s">
        <v>2837</v>
      </c>
      <c r="AQ705" s="22" t="s">
        <v>2836</v>
      </c>
      <c r="AR705" s="1" t="s">
        <v>570</v>
      </c>
      <c r="AS705" s="1" t="s">
        <v>139</v>
      </c>
      <c r="AT705" s="1" t="s">
        <v>158</v>
      </c>
      <c r="AU705" s="1" t="s">
        <v>580</v>
      </c>
      <c r="AV705" s="1" t="s">
        <v>140</v>
      </c>
      <c r="AW705" s="1" t="s">
        <v>141</v>
      </c>
      <c r="AX705" s="1" t="s">
        <v>173</v>
      </c>
      <c r="AY705" s="22" t="s">
        <v>2838</v>
      </c>
      <c r="BI705" s="23">
        <v>44166</v>
      </c>
      <c r="BJ705" s="23">
        <v>44925</v>
      </c>
      <c r="CD705" s="29">
        <v>229167</v>
      </c>
      <c r="CT705" s="1" t="s">
        <v>144</v>
      </c>
      <c r="CU705" s="29">
        <v>229167</v>
      </c>
      <c r="CY705" s="29">
        <v>229167</v>
      </c>
      <c r="DB705" s="29">
        <v>229167</v>
      </c>
      <c r="DE705" s="22" t="s">
        <v>259</v>
      </c>
      <c r="DI705" s="22" t="s">
        <v>886</v>
      </c>
    </row>
    <row r="706" ht="14" hidden="1" customHeight="1" spans="1:114">
      <c r="A706" s="1" t="s">
        <v>2839</v>
      </c>
      <c r="B706" s="1" t="s">
        <v>2836</v>
      </c>
      <c r="C706" s="1" t="s">
        <v>2837</v>
      </c>
      <c r="D706" s="1" t="s">
        <v>259</v>
      </c>
      <c r="E706" s="1" t="s">
        <v>149</v>
      </c>
      <c r="F706" s="1" t="s">
        <v>128</v>
      </c>
      <c r="G706" s="1" t="s">
        <v>249</v>
      </c>
      <c r="H706" s="1" t="s">
        <v>2840</v>
      </c>
      <c r="I706" s="1">
        <v>0</v>
      </c>
      <c r="J706" s="1">
        <v>0</v>
      </c>
      <c r="K706" s="1">
        <f t="shared" si="239"/>
        <v>0</v>
      </c>
      <c r="L706" s="7">
        <f t="shared" si="240"/>
        <v>229167</v>
      </c>
      <c r="M706" s="1">
        <f t="shared" si="241"/>
        <v>0</v>
      </c>
      <c r="N706" s="13">
        <f t="shared" si="242"/>
        <v>0.229167</v>
      </c>
      <c r="P706" s="1">
        <f t="shared" si="243"/>
        <v>0</v>
      </c>
      <c r="Q706" s="1">
        <v>0</v>
      </c>
      <c r="S706" s="1" t="s">
        <v>130</v>
      </c>
      <c r="T706" s="1" t="str">
        <f>VLOOKUP($A706,'[1]Sheet 1'!$A:$AN,T$1,0)</f>
        <v>No</v>
      </c>
      <c r="U706" s="1" t="s">
        <v>131</v>
      </c>
      <c r="V706" s="1" t="s">
        <v>158</v>
      </c>
      <c r="W706" s="1" t="s">
        <v>158</v>
      </c>
      <c r="X706" s="1" t="s">
        <v>580</v>
      </c>
      <c r="Y706" s="1" t="str">
        <f>VLOOKUP($A706,'[1]Sheet 1'!$A:$AN,Y$1,0)</f>
        <v>Proposed Plan</v>
      </c>
      <c r="Z706" s="1" t="str">
        <f>VLOOKUP($A706,'[1]Sheet 1'!$A:$AN,Z$1,0)</f>
        <v>RA CMC Source Doc</v>
      </c>
      <c r="AA706" s="1" t="s">
        <v>131</v>
      </c>
      <c r="AB706" s="1" t="s">
        <v>529</v>
      </c>
      <c r="AC706" s="1" t="s">
        <v>159</v>
      </c>
      <c r="AD706" s="1" t="str">
        <f>VLOOKUP($A706,'[1]Sheet 1'!$A:$AN,AD$1,0)</f>
        <v>TO Be Updated</v>
      </c>
      <c r="AE706" s="1" t="str">
        <f>VLOOKUP($A706,'[1]Sheet 1'!$A:$AN,AE$1,0)</f>
        <v>SONAR - Available in Horizon</v>
      </c>
      <c r="AF706" s="1" t="s">
        <v>158</v>
      </c>
      <c r="AG706" s="1" t="str">
        <f>VLOOKUP($A706,'[1]Sheet 1'!$A:$AN,AG$1,0)</f>
        <v>TO Be Updated</v>
      </c>
      <c r="AH706" s="1" t="str">
        <f>VLOOKUP($A706,'[1]Sheet 1'!$A:$AN,AH$1,0)</f>
        <v>TO Be Updated</v>
      </c>
      <c r="AI706" s="1" t="str">
        <f>VLOOKUP($A706,'[1]Sheet 1'!$A:$AN,AI$1,0)</f>
        <v>TO Be Updated</v>
      </c>
      <c r="AJ706" s="1" t="str">
        <f>VLOOKUP($A706,'[1]Sheet 1'!$A:$AN,AJ$1,0)</f>
        <v>TO Be Updated</v>
      </c>
      <c r="AK706" s="1" t="e">
        <f>VLOOKUP($A706,'[1]Sheet 1'!$A:$AN,AK$1,0)</f>
        <v>#REF!</v>
      </c>
      <c r="AL706" s="1" t="e">
        <f>VLOOKUP($A706,'[1]Sheet 1'!$A:$AN,AL$1,0)</f>
        <v>#REF!</v>
      </c>
      <c r="AM706" s="1" t="e">
        <f>VLOOKUP($A706,'[1]Sheet 1'!$A:$AN,AM$1,0)</f>
        <v>#REF!</v>
      </c>
      <c r="AN706" s="1" t="e">
        <f>VLOOKUP($A706,'[1]Sheet 1'!$A:$AN,AN$1,0)</f>
        <v>#REF!</v>
      </c>
      <c r="AO706" s="22" t="s">
        <v>2837</v>
      </c>
      <c r="AW706" s="1" t="s">
        <v>141</v>
      </c>
      <c r="AZ706" s="22" t="s">
        <v>2840</v>
      </c>
      <c r="BA706" s="1" t="s">
        <v>2841</v>
      </c>
      <c r="BB706" s="1" t="s">
        <v>257</v>
      </c>
      <c r="BC706" s="1" t="s">
        <v>580</v>
      </c>
      <c r="BD706" s="1" t="s">
        <v>466</v>
      </c>
      <c r="BE706" s="22" t="s">
        <v>2842</v>
      </c>
      <c r="BF706" s="1" t="s">
        <v>258</v>
      </c>
      <c r="BG706" s="1" t="s">
        <v>152</v>
      </c>
      <c r="BH706" s="1" t="s">
        <v>152</v>
      </c>
      <c r="BI706" s="23">
        <v>44166</v>
      </c>
      <c r="BJ706" s="23">
        <v>44925</v>
      </c>
      <c r="CD706" s="29">
        <v>229167</v>
      </c>
      <c r="CU706" s="29">
        <v>229167</v>
      </c>
      <c r="CY706" s="29">
        <v>229167</v>
      </c>
      <c r="DB706" s="29">
        <v>229167</v>
      </c>
      <c r="DF706" s="22" t="s">
        <v>259</v>
      </c>
      <c r="DJ706" s="22" t="s">
        <v>259</v>
      </c>
    </row>
    <row r="707" ht="14" customHeight="1" spans="1:113">
      <c r="A707" s="1">
        <v>18051</v>
      </c>
      <c r="B707" s="1" t="s">
        <v>2843</v>
      </c>
      <c r="C707" s="1" t="s">
        <v>2844</v>
      </c>
      <c r="D707" s="1" t="s">
        <v>259</v>
      </c>
      <c r="E707" s="1" t="s">
        <v>127</v>
      </c>
      <c r="F707" s="1" t="s">
        <v>128</v>
      </c>
      <c r="G707" s="1" t="s">
        <v>249</v>
      </c>
      <c r="H707" s="1">
        <v>0</v>
      </c>
      <c r="I707" s="1">
        <v>0</v>
      </c>
      <c r="J707" s="1">
        <v>0</v>
      </c>
      <c r="K707" s="7">
        <f t="shared" si="239"/>
        <v>0</v>
      </c>
      <c r="L707" s="7">
        <f t="shared" si="240"/>
        <v>91667</v>
      </c>
      <c r="M707" s="1">
        <f t="shared" si="241"/>
        <v>0</v>
      </c>
      <c r="N707" s="13">
        <f t="shared" si="242"/>
        <v>0.091667</v>
      </c>
      <c r="P707" s="1">
        <f t="shared" si="243"/>
        <v>0</v>
      </c>
      <c r="Q707" s="1">
        <v>0</v>
      </c>
      <c r="S707" s="1" t="s">
        <v>130</v>
      </c>
      <c r="T707" s="1" t="str">
        <f>VLOOKUP($A707,'[1]Sheet 1'!$A:$AN,T$1,0)</f>
        <v>No</v>
      </c>
      <c r="U707" s="1" t="s">
        <v>131</v>
      </c>
      <c r="V707" s="1" t="s">
        <v>158</v>
      </c>
      <c r="W707" s="1" t="s">
        <v>158</v>
      </c>
      <c r="X707" s="1" t="s">
        <v>580</v>
      </c>
      <c r="Y707" s="1" t="str">
        <f>VLOOKUP($A707,'[1]Sheet 1'!$A:$AN,Y$1,0)</f>
        <v>Proposed Plan</v>
      </c>
      <c r="Z707" s="1" t="str">
        <f>VLOOKUP($A707,'[1]Sheet 1'!$A:$AN,Z$1,0)</f>
        <v>RA SALTO SKU</v>
      </c>
      <c r="AA707" s="1" t="s">
        <v>131</v>
      </c>
      <c r="AB707" s="1" t="s">
        <v>529</v>
      </c>
      <c r="AC707" s="1" t="s">
        <v>159</v>
      </c>
      <c r="AD707" s="1" t="str">
        <f>VLOOKUP($A707,'[1]Sheet 1'!$A:$AN,AD$1,0)</f>
        <v>TO Be Updated</v>
      </c>
      <c r="AE707" s="1" t="str">
        <f>VLOOKUP($A707,'[1]Sheet 1'!$A:$AN,AE$1,0)</f>
        <v>SONAR - Available in Horizon</v>
      </c>
      <c r="AF707" s="1" t="s">
        <v>158</v>
      </c>
      <c r="AG707" s="1" t="str">
        <f>VLOOKUP($A707,'[1]Sheet 1'!$A:$AN,AG$1,0)</f>
        <v>TO Be Updated</v>
      </c>
      <c r="AH707" s="1" t="str">
        <f>VLOOKUP($A707,'[1]Sheet 1'!$A:$AN,AH$1,0)</f>
        <v>TO Be Updated</v>
      </c>
      <c r="AI707" s="1" t="str">
        <f>VLOOKUP($A707,'[1]Sheet 1'!$A:$AN,AI$1,0)</f>
        <v>TO Be Updated</v>
      </c>
      <c r="AJ707" s="1" t="str">
        <f>VLOOKUP($A707,'[1]Sheet 1'!$A:$AN,AJ$1,0)</f>
        <v>TO Be Updated</v>
      </c>
      <c r="AK707" s="1" t="e">
        <f>VLOOKUP($A707,'[1]Sheet 1'!$A:$AN,AK$1,0)</f>
        <v>#REF!</v>
      </c>
      <c r="AL707" s="1" t="e">
        <f>VLOOKUP($A707,'[1]Sheet 1'!$A:$AN,AL$1,0)</f>
        <v>#REF!</v>
      </c>
      <c r="AM707" s="1" t="e">
        <f>VLOOKUP($A707,'[1]Sheet 1'!$A:$AN,AM$1,0)</f>
        <v>#REF!</v>
      </c>
      <c r="AN707" s="1" t="e">
        <f>VLOOKUP($A707,'[1]Sheet 1'!$A:$AN,AN$1,0)</f>
        <v>#REF!</v>
      </c>
      <c r="AO707" s="22" t="s">
        <v>2844</v>
      </c>
      <c r="AQ707" s="22" t="s">
        <v>2843</v>
      </c>
      <c r="AR707" s="1" t="s">
        <v>570</v>
      </c>
      <c r="AS707" s="1" t="s">
        <v>139</v>
      </c>
      <c r="AT707" s="1" t="s">
        <v>158</v>
      </c>
      <c r="AU707" s="1" t="s">
        <v>580</v>
      </c>
      <c r="AV707" s="1" t="s">
        <v>140</v>
      </c>
      <c r="AW707" s="1" t="s">
        <v>141</v>
      </c>
      <c r="AX707" s="1" t="s">
        <v>173</v>
      </c>
      <c r="AY707" s="22" t="s">
        <v>2845</v>
      </c>
      <c r="BI707" s="23">
        <v>44166</v>
      </c>
      <c r="BJ707" s="23">
        <v>44925</v>
      </c>
      <c r="CD707" s="29">
        <v>91667</v>
      </c>
      <c r="CT707" s="1" t="s">
        <v>144</v>
      </c>
      <c r="CU707" s="29">
        <v>91667</v>
      </c>
      <c r="CY707" s="29">
        <v>91667</v>
      </c>
      <c r="DB707" s="29">
        <v>91667</v>
      </c>
      <c r="DE707" s="22" t="s">
        <v>259</v>
      </c>
      <c r="DI707" s="22" t="s">
        <v>971</v>
      </c>
    </row>
    <row r="708" ht="14" hidden="1" customHeight="1" spans="1:114">
      <c r="A708" s="1" t="s">
        <v>2846</v>
      </c>
      <c r="B708" s="1" t="s">
        <v>2843</v>
      </c>
      <c r="C708" s="1" t="s">
        <v>2844</v>
      </c>
      <c r="D708" s="1" t="s">
        <v>259</v>
      </c>
      <c r="E708" s="1" t="s">
        <v>149</v>
      </c>
      <c r="F708" s="1" t="s">
        <v>128</v>
      </c>
      <c r="G708" s="1" t="s">
        <v>249</v>
      </c>
      <c r="H708" s="1" t="s">
        <v>2847</v>
      </c>
      <c r="I708" s="1">
        <v>0</v>
      </c>
      <c r="J708" s="1">
        <v>0</v>
      </c>
      <c r="K708" s="1">
        <f t="shared" ref="K708:K771" si="253">CC708</f>
        <v>0</v>
      </c>
      <c r="L708" s="7">
        <f t="shared" ref="L708:L771" si="254">CU708</f>
        <v>91667</v>
      </c>
      <c r="M708" s="1">
        <f t="shared" ref="M708:M771" si="255">SUM(DQ708:EE708)*0.227</f>
        <v>0</v>
      </c>
      <c r="N708" s="13">
        <f t="shared" ref="N708:N771" si="256">DB708/1000000</f>
        <v>0.091667</v>
      </c>
      <c r="P708" s="1">
        <f t="shared" ref="P708:P771" si="257">SUM(DK708:DP708)*0.227</f>
        <v>0</v>
      </c>
      <c r="Q708" s="1">
        <v>0</v>
      </c>
      <c r="S708" s="1" t="s">
        <v>130</v>
      </c>
      <c r="T708" s="1" t="str">
        <f>VLOOKUP($A708,'[1]Sheet 1'!$A:$AN,T$1,0)</f>
        <v>No</v>
      </c>
      <c r="U708" s="1" t="s">
        <v>131</v>
      </c>
      <c r="V708" s="1" t="s">
        <v>158</v>
      </c>
      <c r="W708" s="1" t="s">
        <v>158</v>
      </c>
      <c r="X708" s="1" t="s">
        <v>580</v>
      </c>
      <c r="Y708" s="1" t="str">
        <f>VLOOKUP($A708,'[1]Sheet 1'!$A:$AN,Y$1,0)</f>
        <v>Proposed Plan</v>
      </c>
      <c r="Z708" s="1" t="str">
        <f>VLOOKUP($A708,'[1]Sheet 1'!$A:$AN,Z$1,0)</f>
        <v>RA SALTO SKU</v>
      </c>
      <c r="AA708" s="1" t="s">
        <v>131</v>
      </c>
      <c r="AB708" s="1" t="s">
        <v>529</v>
      </c>
      <c r="AC708" s="1" t="s">
        <v>159</v>
      </c>
      <c r="AD708" s="1" t="str">
        <f>VLOOKUP($A708,'[1]Sheet 1'!$A:$AN,AD$1,0)</f>
        <v>TO Be Updated</v>
      </c>
      <c r="AE708" s="1" t="str">
        <f>VLOOKUP($A708,'[1]Sheet 1'!$A:$AN,AE$1,0)</f>
        <v>SONAR - Available in Horizon</v>
      </c>
      <c r="AF708" s="1" t="s">
        <v>158</v>
      </c>
      <c r="AG708" s="1" t="str">
        <f>VLOOKUP($A708,'[1]Sheet 1'!$A:$AN,AG$1,0)</f>
        <v>TO Be Updated</v>
      </c>
      <c r="AH708" s="1" t="str">
        <f>VLOOKUP($A708,'[1]Sheet 1'!$A:$AN,AH$1,0)</f>
        <v>TO Be Updated</v>
      </c>
      <c r="AI708" s="1" t="str">
        <f>VLOOKUP($A708,'[1]Sheet 1'!$A:$AN,AI$1,0)</f>
        <v>TO Be Updated</v>
      </c>
      <c r="AJ708" s="1" t="str">
        <f>VLOOKUP($A708,'[1]Sheet 1'!$A:$AN,AJ$1,0)</f>
        <v>TO Be Updated</v>
      </c>
      <c r="AK708" s="1" t="e">
        <f>VLOOKUP($A708,'[1]Sheet 1'!$A:$AN,AK$1,0)</f>
        <v>#REF!</v>
      </c>
      <c r="AL708" s="1" t="e">
        <f>VLOOKUP($A708,'[1]Sheet 1'!$A:$AN,AL$1,0)</f>
        <v>#REF!</v>
      </c>
      <c r="AM708" s="1" t="e">
        <f>VLOOKUP($A708,'[1]Sheet 1'!$A:$AN,AM$1,0)</f>
        <v>#REF!</v>
      </c>
      <c r="AN708" s="1" t="e">
        <f>VLOOKUP($A708,'[1]Sheet 1'!$A:$AN,AN$1,0)</f>
        <v>#REF!</v>
      </c>
      <c r="AO708" s="22" t="s">
        <v>2844</v>
      </c>
      <c r="AW708" s="1" t="s">
        <v>141</v>
      </c>
      <c r="AZ708" s="22" t="s">
        <v>2847</v>
      </c>
      <c r="BA708" s="1" t="s">
        <v>2848</v>
      </c>
      <c r="BB708" s="1" t="s">
        <v>257</v>
      </c>
      <c r="BC708" s="1" t="s">
        <v>580</v>
      </c>
      <c r="BD708" s="1" t="s">
        <v>466</v>
      </c>
      <c r="BE708" s="22" t="s">
        <v>2849</v>
      </c>
      <c r="BF708" s="1" t="s">
        <v>258</v>
      </c>
      <c r="BG708" s="1" t="s">
        <v>152</v>
      </c>
      <c r="BH708" s="1" t="s">
        <v>152</v>
      </c>
      <c r="BI708" s="23">
        <v>44166</v>
      </c>
      <c r="BJ708" s="23">
        <v>44925</v>
      </c>
      <c r="CD708" s="29">
        <v>91667</v>
      </c>
      <c r="CU708" s="29">
        <v>91667</v>
      </c>
      <c r="CY708" s="29">
        <v>91667</v>
      </c>
      <c r="DB708" s="29">
        <v>91667</v>
      </c>
      <c r="DF708" s="22" t="s">
        <v>259</v>
      </c>
      <c r="DJ708" s="22" t="s">
        <v>259</v>
      </c>
    </row>
    <row r="709" ht="14" customHeight="1" spans="1:113">
      <c r="A709" s="1">
        <v>18052</v>
      </c>
      <c r="B709" s="1" t="s">
        <v>2850</v>
      </c>
      <c r="C709" s="1" t="s">
        <v>2851</v>
      </c>
      <c r="D709" s="1" t="s">
        <v>259</v>
      </c>
      <c r="E709" s="1" t="s">
        <v>127</v>
      </c>
      <c r="F709" s="1" t="s">
        <v>128</v>
      </c>
      <c r="G709" s="1" t="s">
        <v>249</v>
      </c>
      <c r="H709" s="1">
        <v>0</v>
      </c>
      <c r="I709" s="1">
        <v>0</v>
      </c>
      <c r="J709" s="1">
        <v>0</v>
      </c>
      <c r="K709" s="7">
        <f t="shared" si="253"/>
        <v>0</v>
      </c>
      <c r="L709" s="7">
        <f t="shared" si="254"/>
        <v>137500</v>
      </c>
      <c r="M709" s="1">
        <f t="shared" si="255"/>
        <v>0</v>
      </c>
      <c r="N709" s="13">
        <f t="shared" si="256"/>
        <v>0.1375</v>
      </c>
      <c r="P709" s="1">
        <f t="shared" si="257"/>
        <v>0</v>
      </c>
      <c r="Q709" s="1">
        <v>0</v>
      </c>
      <c r="S709" s="1" t="s">
        <v>130</v>
      </c>
      <c r="T709" s="1" t="str">
        <f>VLOOKUP($A709,'[1]Sheet 1'!$A:$AN,T$1,0)</f>
        <v>No</v>
      </c>
      <c r="U709" s="1" t="s">
        <v>131</v>
      </c>
      <c r="V709" s="1" t="s">
        <v>158</v>
      </c>
      <c r="W709" s="1" t="s">
        <v>158</v>
      </c>
      <c r="X709" s="1" t="s">
        <v>580</v>
      </c>
      <c r="Y709" s="1" t="str">
        <f>VLOOKUP($A709,'[1]Sheet 1'!$A:$AN,Y$1,0)</f>
        <v>Proposed Plan</v>
      </c>
      <c r="Z709" s="1" t="str">
        <f>VLOOKUP($A709,'[1]Sheet 1'!$A:$AN,Z$1,0)</f>
        <v>RA SALTO Deviation</v>
      </c>
      <c r="AA709" s="1" t="s">
        <v>131</v>
      </c>
      <c r="AB709" s="1" t="s">
        <v>529</v>
      </c>
      <c r="AC709" s="1" t="s">
        <v>159</v>
      </c>
      <c r="AD709" s="1" t="str">
        <f>VLOOKUP($A709,'[1]Sheet 1'!$A:$AN,AD$1,0)</f>
        <v>TO Be Updated</v>
      </c>
      <c r="AE709" s="1" t="str">
        <f>VLOOKUP($A709,'[1]Sheet 1'!$A:$AN,AE$1,0)</f>
        <v>SONAR - Available in Horizon</v>
      </c>
      <c r="AF709" s="1" t="s">
        <v>158</v>
      </c>
      <c r="AG709" s="1" t="str">
        <f>VLOOKUP($A709,'[1]Sheet 1'!$A:$AN,AG$1,0)</f>
        <v>TO Be Updated</v>
      </c>
      <c r="AH709" s="1" t="str">
        <f>VLOOKUP($A709,'[1]Sheet 1'!$A:$AN,AH$1,0)</f>
        <v>TO Be Updated</v>
      </c>
      <c r="AI709" s="1" t="str">
        <f>VLOOKUP($A709,'[1]Sheet 1'!$A:$AN,AI$1,0)</f>
        <v>TO Be Updated</v>
      </c>
      <c r="AJ709" s="1" t="str">
        <f>VLOOKUP($A709,'[1]Sheet 1'!$A:$AN,AJ$1,0)</f>
        <v>TO Be Updated</v>
      </c>
      <c r="AK709" s="1" t="e">
        <f>VLOOKUP($A709,'[1]Sheet 1'!$A:$AN,AK$1,0)</f>
        <v>#REF!</v>
      </c>
      <c r="AL709" s="1" t="e">
        <f>VLOOKUP($A709,'[1]Sheet 1'!$A:$AN,AL$1,0)</f>
        <v>#REF!</v>
      </c>
      <c r="AM709" s="1" t="e">
        <f>VLOOKUP($A709,'[1]Sheet 1'!$A:$AN,AM$1,0)</f>
        <v>#REF!</v>
      </c>
      <c r="AN709" s="1" t="e">
        <f>VLOOKUP($A709,'[1]Sheet 1'!$A:$AN,AN$1,0)</f>
        <v>#REF!</v>
      </c>
      <c r="AO709" s="22" t="s">
        <v>2851</v>
      </c>
      <c r="AQ709" s="22" t="s">
        <v>2850</v>
      </c>
      <c r="AR709" s="1" t="s">
        <v>570</v>
      </c>
      <c r="AS709" s="1" t="s">
        <v>139</v>
      </c>
      <c r="AT709" s="1" t="s">
        <v>158</v>
      </c>
      <c r="AU709" s="1" t="s">
        <v>580</v>
      </c>
      <c r="AV709" s="1" t="s">
        <v>140</v>
      </c>
      <c r="AW709" s="1" t="s">
        <v>141</v>
      </c>
      <c r="AX709" s="1" t="s">
        <v>173</v>
      </c>
      <c r="AY709" s="22" t="s">
        <v>2852</v>
      </c>
      <c r="BI709" s="23">
        <v>44166</v>
      </c>
      <c r="BJ709" s="23">
        <v>44925</v>
      </c>
      <c r="CD709" s="29">
        <v>137500</v>
      </c>
      <c r="CT709" s="1" t="s">
        <v>144</v>
      </c>
      <c r="CU709" s="29">
        <v>137500</v>
      </c>
      <c r="CY709" s="29">
        <v>137500</v>
      </c>
      <c r="DB709" s="29">
        <v>137500</v>
      </c>
      <c r="DE709" s="22" t="s">
        <v>259</v>
      </c>
      <c r="DI709" s="22" t="s">
        <v>971</v>
      </c>
    </row>
    <row r="710" ht="14" hidden="1" customHeight="1" spans="1:114">
      <c r="A710" s="1" t="s">
        <v>2853</v>
      </c>
      <c r="B710" s="1" t="s">
        <v>2850</v>
      </c>
      <c r="C710" s="1" t="s">
        <v>2851</v>
      </c>
      <c r="D710" s="1" t="s">
        <v>259</v>
      </c>
      <c r="E710" s="1" t="s">
        <v>149</v>
      </c>
      <c r="F710" s="1" t="s">
        <v>128</v>
      </c>
      <c r="G710" s="1" t="s">
        <v>249</v>
      </c>
      <c r="H710" s="1" t="s">
        <v>2854</v>
      </c>
      <c r="I710" s="1">
        <v>0</v>
      </c>
      <c r="J710" s="1">
        <v>0</v>
      </c>
      <c r="K710" s="1">
        <f t="shared" si="253"/>
        <v>0</v>
      </c>
      <c r="L710" s="7">
        <f t="shared" si="254"/>
        <v>137500</v>
      </c>
      <c r="M710" s="1">
        <f t="shared" si="255"/>
        <v>0</v>
      </c>
      <c r="N710" s="13">
        <f t="shared" si="256"/>
        <v>0.1375</v>
      </c>
      <c r="P710" s="1">
        <f t="shared" si="257"/>
        <v>0</v>
      </c>
      <c r="Q710" s="1">
        <v>0</v>
      </c>
      <c r="S710" s="1" t="s">
        <v>130</v>
      </c>
      <c r="T710" s="1" t="str">
        <f>VLOOKUP($A710,'[1]Sheet 1'!$A:$AN,T$1,0)</f>
        <v>No</v>
      </c>
      <c r="U710" s="1" t="s">
        <v>131</v>
      </c>
      <c r="V710" s="1" t="s">
        <v>158</v>
      </c>
      <c r="W710" s="1" t="s">
        <v>158</v>
      </c>
      <c r="X710" s="1" t="s">
        <v>580</v>
      </c>
      <c r="Y710" s="1" t="str">
        <f>VLOOKUP($A710,'[1]Sheet 1'!$A:$AN,Y$1,0)</f>
        <v>Proposed Plan</v>
      </c>
      <c r="Z710" s="1" t="str">
        <f>VLOOKUP($A710,'[1]Sheet 1'!$A:$AN,Z$1,0)</f>
        <v>RA SALTO Deviation</v>
      </c>
      <c r="AA710" s="1" t="s">
        <v>131</v>
      </c>
      <c r="AB710" s="1" t="s">
        <v>529</v>
      </c>
      <c r="AC710" s="1" t="s">
        <v>159</v>
      </c>
      <c r="AD710" s="1" t="str">
        <f>VLOOKUP($A710,'[1]Sheet 1'!$A:$AN,AD$1,0)</f>
        <v>TO Be Updated</v>
      </c>
      <c r="AE710" s="1" t="str">
        <f>VLOOKUP($A710,'[1]Sheet 1'!$A:$AN,AE$1,0)</f>
        <v>SONAR - Available in Horizon</v>
      </c>
      <c r="AF710" s="1" t="s">
        <v>158</v>
      </c>
      <c r="AG710" s="1" t="str">
        <f>VLOOKUP($A710,'[1]Sheet 1'!$A:$AN,AG$1,0)</f>
        <v>TO Be Updated</v>
      </c>
      <c r="AH710" s="1" t="str">
        <f>VLOOKUP($A710,'[1]Sheet 1'!$A:$AN,AH$1,0)</f>
        <v>TO Be Updated</v>
      </c>
      <c r="AI710" s="1" t="str">
        <f>VLOOKUP($A710,'[1]Sheet 1'!$A:$AN,AI$1,0)</f>
        <v>TO Be Updated</v>
      </c>
      <c r="AJ710" s="1" t="str">
        <f>VLOOKUP($A710,'[1]Sheet 1'!$A:$AN,AJ$1,0)</f>
        <v>TO Be Updated</v>
      </c>
      <c r="AK710" s="1" t="e">
        <f>VLOOKUP($A710,'[1]Sheet 1'!$A:$AN,AK$1,0)</f>
        <v>#REF!</v>
      </c>
      <c r="AL710" s="1" t="e">
        <f>VLOOKUP($A710,'[1]Sheet 1'!$A:$AN,AL$1,0)</f>
        <v>#REF!</v>
      </c>
      <c r="AM710" s="1" t="e">
        <f>VLOOKUP($A710,'[1]Sheet 1'!$A:$AN,AM$1,0)</f>
        <v>#REF!</v>
      </c>
      <c r="AN710" s="1" t="e">
        <f>VLOOKUP($A710,'[1]Sheet 1'!$A:$AN,AN$1,0)</f>
        <v>#REF!</v>
      </c>
      <c r="AO710" s="22" t="s">
        <v>2851</v>
      </c>
      <c r="AW710" s="1" t="s">
        <v>141</v>
      </c>
      <c r="AZ710" s="22" t="s">
        <v>2854</v>
      </c>
      <c r="BA710" s="1" t="s">
        <v>2855</v>
      </c>
      <c r="BB710" s="1" t="s">
        <v>257</v>
      </c>
      <c r="BC710" s="1" t="s">
        <v>580</v>
      </c>
      <c r="BD710" s="1" t="s">
        <v>466</v>
      </c>
      <c r="BE710" s="22" t="s">
        <v>2856</v>
      </c>
      <c r="BF710" s="1" t="s">
        <v>258</v>
      </c>
      <c r="BG710" s="1" t="s">
        <v>152</v>
      </c>
      <c r="BH710" s="1" t="s">
        <v>152</v>
      </c>
      <c r="BI710" s="23">
        <v>44166</v>
      </c>
      <c r="BJ710" s="23">
        <v>44925</v>
      </c>
      <c r="CD710" s="29">
        <v>137500</v>
      </c>
      <c r="CU710" s="29">
        <v>137500</v>
      </c>
      <c r="CY710" s="29">
        <v>137500</v>
      </c>
      <c r="DB710" s="29">
        <v>137500</v>
      </c>
      <c r="DF710" s="22" t="s">
        <v>259</v>
      </c>
      <c r="DJ710" s="22" t="s">
        <v>259</v>
      </c>
    </row>
    <row r="711" ht="14" customHeight="1" spans="1:113">
      <c r="A711" s="1">
        <v>18053</v>
      </c>
      <c r="B711" s="1" t="s">
        <v>2857</v>
      </c>
      <c r="C711" s="1" t="s">
        <v>2858</v>
      </c>
      <c r="D711" s="1" t="s">
        <v>259</v>
      </c>
      <c r="E711" s="1" t="s">
        <v>127</v>
      </c>
      <c r="F711" s="1" t="s">
        <v>128</v>
      </c>
      <c r="G711" s="1" t="s">
        <v>249</v>
      </c>
      <c r="H711" s="1">
        <v>0</v>
      </c>
      <c r="I711" s="1">
        <v>0</v>
      </c>
      <c r="J711" s="1">
        <v>0</v>
      </c>
      <c r="K711" s="7">
        <f t="shared" si="253"/>
        <v>0</v>
      </c>
      <c r="L711" s="7">
        <f t="shared" si="254"/>
        <v>45833</v>
      </c>
      <c r="M711" s="1">
        <f t="shared" si="255"/>
        <v>0</v>
      </c>
      <c r="N711" s="13">
        <f t="shared" si="256"/>
        <v>0.045833</v>
      </c>
      <c r="P711" s="1">
        <f t="shared" si="257"/>
        <v>0</v>
      </c>
      <c r="Q711" s="1">
        <v>0</v>
      </c>
      <c r="S711" s="1" t="s">
        <v>130</v>
      </c>
      <c r="T711" s="1" t="str">
        <f>VLOOKUP($A711,'[1]Sheet 1'!$A:$AN,T$1,0)</f>
        <v>No</v>
      </c>
      <c r="U711" s="1" t="s">
        <v>131</v>
      </c>
      <c r="V711" s="1" t="s">
        <v>171</v>
      </c>
      <c r="W711" s="1" t="s">
        <v>171</v>
      </c>
      <c r="X711" s="1" t="s">
        <v>580</v>
      </c>
      <c r="Y711" s="1" t="str">
        <f>VLOOKUP($A711,'[1]Sheet 1'!$A:$AN,Y$1,0)</f>
        <v>Proposed Plan</v>
      </c>
      <c r="Z711" s="1" t="str">
        <f>VLOOKUP($A711,'[1]Sheet 1'!$A:$AN,Z$1,0)</f>
        <v>RA SALTO Expansion</v>
      </c>
      <c r="AA711" s="1" t="s">
        <v>131</v>
      </c>
      <c r="AB711" s="1" t="s">
        <v>529</v>
      </c>
      <c r="AC711" s="1" t="s">
        <v>159</v>
      </c>
      <c r="AD711" s="1" t="str">
        <f>VLOOKUP($A711,'[1]Sheet 1'!$A:$AN,AD$1,0)</f>
        <v>TO Be Updated</v>
      </c>
      <c r="AE711" s="1" t="str">
        <f>VLOOKUP($A711,'[1]Sheet 1'!$A:$AN,AE$1,0)</f>
        <v>SONAR - Available in Horizon</v>
      </c>
      <c r="AF711" s="1" t="s">
        <v>171</v>
      </c>
      <c r="AG711" s="1" t="str">
        <f>VLOOKUP($A711,'[1]Sheet 1'!$A:$AN,AG$1,0)</f>
        <v>TO Be Updated</v>
      </c>
      <c r="AH711" s="1" t="str">
        <f>VLOOKUP($A711,'[1]Sheet 1'!$A:$AN,AH$1,0)</f>
        <v>TO Be Updated</v>
      </c>
      <c r="AI711" s="1" t="str">
        <f>VLOOKUP($A711,'[1]Sheet 1'!$A:$AN,AI$1,0)</f>
        <v>TO Be Updated</v>
      </c>
      <c r="AJ711" s="1" t="str">
        <f>VLOOKUP($A711,'[1]Sheet 1'!$A:$AN,AJ$1,0)</f>
        <v>TO Be Updated</v>
      </c>
      <c r="AK711" s="1" t="e">
        <f>VLOOKUP($A711,'[1]Sheet 1'!$A:$AN,AK$1,0)</f>
        <v>#REF!</v>
      </c>
      <c r="AL711" s="1" t="e">
        <f>VLOOKUP($A711,'[1]Sheet 1'!$A:$AN,AL$1,0)</f>
        <v>#REF!</v>
      </c>
      <c r="AM711" s="1" t="e">
        <f>VLOOKUP($A711,'[1]Sheet 1'!$A:$AN,AM$1,0)</f>
        <v>#REF!</v>
      </c>
      <c r="AN711" s="1" t="e">
        <f>VLOOKUP($A711,'[1]Sheet 1'!$A:$AN,AN$1,0)</f>
        <v>#REF!</v>
      </c>
      <c r="AO711" s="22" t="s">
        <v>2858</v>
      </c>
      <c r="AQ711" s="22" t="s">
        <v>2857</v>
      </c>
      <c r="AR711" s="1" t="s">
        <v>570</v>
      </c>
      <c r="AS711" s="1" t="s">
        <v>139</v>
      </c>
      <c r="AT711" s="1" t="s">
        <v>171</v>
      </c>
      <c r="AU711" s="1" t="s">
        <v>580</v>
      </c>
      <c r="AV711" s="1" t="s">
        <v>140</v>
      </c>
      <c r="AW711" s="1" t="s">
        <v>141</v>
      </c>
      <c r="AX711" s="1" t="s">
        <v>173</v>
      </c>
      <c r="AY711" s="22" t="s">
        <v>2859</v>
      </c>
      <c r="BI711" s="23">
        <v>44166</v>
      </c>
      <c r="BJ711" s="23">
        <v>44925</v>
      </c>
      <c r="CD711" s="29">
        <v>45833</v>
      </c>
      <c r="CT711" s="1" t="s">
        <v>144</v>
      </c>
      <c r="CU711" s="29">
        <v>45833</v>
      </c>
      <c r="CY711" s="29">
        <v>45833</v>
      </c>
      <c r="DB711" s="29">
        <v>45833</v>
      </c>
      <c r="DE711" s="22" t="s">
        <v>259</v>
      </c>
      <c r="DI711" s="22" t="s">
        <v>971</v>
      </c>
    </row>
    <row r="712" ht="14" hidden="1" customHeight="1" spans="1:114">
      <c r="A712" s="1" t="s">
        <v>2860</v>
      </c>
      <c r="B712" s="1" t="s">
        <v>2857</v>
      </c>
      <c r="C712" s="1" t="s">
        <v>2858</v>
      </c>
      <c r="D712" s="1" t="s">
        <v>259</v>
      </c>
      <c r="E712" s="1" t="s">
        <v>149</v>
      </c>
      <c r="F712" s="1" t="s">
        <v>128</v>
      </c>
      <c r="G712" s="1" t="s">
        <v>249</v>
      </c>
      <c r="H712" s="1" t="s">
        <v>2861</v>
      </c>
      <c r="I712" s="1">
        <v>0</v>
      </c>
      <c r="J712" s="1">
        <v>0</v>
      </c>
      <c r="K712" s="1">
        <f t="shared" si="253"/>
        <v>0</v>
      </c>
      <c r="L712" s="7">
        <f t="shared" si="254"/>
        <v>45833</v>
      </c>
      <c r="M712" s="1">
        <f t="shared" si="255"/>
        <v>0</v>
      </c>
      <c r="N712" s="13">
        <f t="shared" si="256"/>
        <v>0.045833</v>
      </c>
      <c r="P712" s="1">
        <f t="shared" si="257"/>
        <v>0</v>
      </c>
      <c r="Q712" s="1">
        <v>0</v>
      </c>
      <c r="S712" s="1" t="s">
        <v>130</v>
      </c>
      <c r="T712" s="1" t="str">
        <f>VLOOKUP($A712,'[1]Sheet 1'!$A:$AN,T$1,0)</f>
        <v>No</v>
      </c>
      <c r="U712" s="1" t="s">
        <v>131</v>
      </c>
      <c r="V712" s="1" t="s">
        <v>171</v>
      </c>
      <c r="W712" s="1" t="s">
        <v>171</v>
      </c>
      <c r="X712" s="1" t="s">
        <v>580</v>
      </c>
      <c r="Y712" s="1" t="str">
        <f>VLOOKUP($A712,'[1]Sheet 1'!$A:$AN,Y$1,0)</f>
        <v>Proposed Plan</v>
      </c>
      <c r="Z712" s="1" t="str">
        <f>VLOOKUP($A712,'[1]Sheet 1'!$A:$AN,Z$1,0)</f>
        <v>RA SALTO Expansion</v>
      </c>
      <c r="AA712" s="1" t="s">
        <v>131</v>
      </c>
      <c r="AB712" s="1" t="s">
        <v>529</v>
      </c>
      <c r="AC712" s="1" t="s">
        <v>159</v>
      </c>
      <c r="AD712" s="1" t="str">
        <f>VLOOKUP($A712,'[1]Sheet 1'!$A:$AN,AD$1,0)</f>
        <v>TO Be Updated</v>
      </c>
      <c r="AE712" s="1" t="str">
        <f>VLOOKUP($A712,'[1]Sheet 1'!$A:$AN,AE$1,0)</f>
        <v>SONAR - Available in Horizon</v>
      </c>
      <c r="AF712" s="1" t="s">
        <v>171</v>
      </c>
      <c r="AG712" s="1" t="str">
        <f>VLOOKUP($A712,'[1]Sheet 1'!$A:$AN,AG$1,0)</f>
        <v>TO Be Updated</v>
      </c>
      <c r="AH712" s="1" t="str">
        <f>VLOOKUP($A712,'[1]Sheet 1'!$A:$AN,AH$1,0)</f>
        <v>TO Be Updated</v>
      </c>
      <c r="AI712" s="1" t="str">
        <f>VLOOKUP($A712,'[1]Sheet 1'!$A:$AN,AI$1,0)</f>
        <v>TO Be Updated</v>
      </c>
      <c r="AJ712" s="1" t="str">
        <f>VLOOKUP($A712,'[1]Sheet 1'!$A:$AN,AJ$1,0)</f>
        <v>TO Be Updated</v>
      </c>
      <c r="AK712" s="1" t="e">
        <f>VLOOKUP($A712,'[1]Sheet 1'!$A:$AN,AK$1,0)</f>
        <v>#REF!</v>
      </c>
      <c r="AL712" s="1" t="e">
        <f>VLOOKUP($A712,'[1]Sheet 1'!$A:$AN,AL$1,0)</f>
        <v>#REF!</v>
      </c>
      <c r="AM712" s="1" t="e">
        <f>VLOOKUP($A712,'[1]Sheet 1'!$A:$AN,AM$1,0)</f>
        <v>#REF!</v>
      </c>
      <c r="AN712" s="1" t="e">
        <f>VLOOKUP($A712,'[1]Sheet 1'!$A:$AN,AN$1,0)</f>
        <v>#REF!</v>
      </c>
      <c r="AO712" s="22" t="s">
        <v>2858</v>
      </c>
      <c r="AW712" s="1" t="s">
        <v>141</v>
      </c>
      <c r="AZ712" s="22" t="s">
        <v>2861</v>
      </c>
      <c r="BA712" s="1" t="s">
        <v>2862</v>
      </c>
      <c r="BB712" s="1" t="s">
        <v>257</v>
      </c>
      <c r="BC712" s="1" t="s">
        <v>580</v>
      </c>
      <c r="BD712" s="1" t="s">
        <v>466</v>
      </c>
      <c r="BE712" s="22" t="s">
        <v>2863</v>
      </c>
      <c r="BF712" s="1" t="s">
        <v>258</v>
      </c>
      <c r="BG712" s="1" t="s">
        <v>152</v>
      </c>
      <c r="BH712" s="1" t="s">
        <v>152</v>
      </c>
      <c r="BI712" s="23">
        <v>44166</v>
      </c>
      <c r="BJ712" s="23">
        <v>44925</v>
      </c>
      <c r="CD712" s="29">
        <v>45833</v>
      </c>
      <c r="CU712" s="29">
        <v>45833</v>
      </c>
      <c r="CY712" s="29">
        <v>45833</v>
      </c>
      <c r="DB712" s="29">
        <v>45833</v>
      </c>
      <c r="DF712" s="22" t="s">
        <v>259</v>
      </c>
      <c r="DJ712" s="22" t="s">
        <v>259</v>
      </c>
    </row>
    <row r="713" ht="14" customHeight="1" spans="1:113">
      <c r="A713" s="1">
        <v>18054</v>
      </c>
      <c r="B713" s="1" t="s">
        <v>2864</v>
      </c>
      <c r="C713" s="1" t="s">
        <v>2865</v>
      </c>
      <c r="D713" s="1" t="s">
        <v>259</v>
      </c>
      <c r="E713" s="1" t="s">
        <v>127</v>
      </c>
      <c r="F713" s="1" t="s">
        <v>128</v>
      </c>
      <c r="G713" s="1" t="s">
        <v>249</v>
      </c>
      <c r="H713" s="1">
        <v>0</v>
      </c>
      <c r="I713" s="1">
        <v>0</v>
      </c>
      <c r="J713" s="1">
        <v>0</v>
      </c>
      <c r="K713" s="7">
        <f t="shared" si="253"/>
        <v>0</v>
      </c>
      <c r="L713" s="7">
        <f t="shared" si="254"/>
        <v>45833</v>
      </c>
      <c r="M713" s="1">
        <f t="shared" si="255"/>
        <v>0</v>
      </c>
      <c r="N713" s="13">
        <f t="shared" si="256"/>
        <v>0.045833</v>
      </c>
      <c r="P713" s="1">
        <f t="shared" si="257"/>
        <v>0</v>
      </c>
      <c r="Q713" s="1">
        <v>0</v>
      </c>
      <c r="S713" s="1" t="s">
        <v>130</v>
      </c>
      <c r="T713" s="1" t="str">
        <f>VLOOKUP($A713,'[1]Sheet 1'!$A:$AN,T$1,0)</f>
        <v>No</v>
      </c>
      <c r="U713" s="1" t="s">
        <v>131</v>
      </c>
      <c r="V713" s="1" t="s">
        <v>158</v>
      </c>
      <c r="W713" s="1" t="s">
        <v>158</v>
      </c>
      <c r="X713" s="1" t="s">
        <v>580</v>
      </c>
      <c r="Y713" s="1" t="str">
        <f>VLOOKUP($A713,'[1]Sheet 1'!$A:$AN,Y$1,0)</f>
        <v>Proposed Plan</v>
      </c>
      <c r="Z713" s="1" t="str">
        <f>VLOOKUP($A713,'[1]Sheet 1'!$A:$AN,Z$1,0)</f>
        <v>RA ALCT Enhancement</v>
      </c>
      <c r="AA713" s="1" t="s">
        <v>131</v>
      </c>
      <c r="AB713" s="1" t="s">
        <v>529</v>
      </c>
      <c r="AC713" s="1" t="s">
        <v>159</v>
      </c>
      <c r="AD713" s="1" t="str">
        <f>VLOOKUP($A713,'[1]Sheet 1'!$A:$AN,AD$1,0)</f>
        <v>TO Be Updated</v>
      </c>
      <c r="AE713" s="1" t="str">
        <f>VLOOKUP($A713,'[1]Sheet 1'!$A:$AN,AE$1,0)</f>
        <v>SONAR - Available in Horizon</v>
      </c>
      <c r="AF713" s="1" t="s">
        <v>158</v>
      </c>
      <c r="AG713" s="1" t="str">
        <f>VLOOKUP($A713,'[1]Sheet 1'!$A:$AN,AG$1,0)</f>
        <v>TO Be Updated</v>
      </c>
      <c r="AH713" s="1" t="str">
        <f>VLOOKUP($A713,'[1]Sheet 1'!$A:$AN,AH$1,0)</f>
        <v>TO Be Updated</v>
      </c>
      <c r="AI713" s="1" t="str">
        <f>VLOOKUP($A713,'[1]Sheet 1'!$A:$AN,AI$1,0)</f>
        <v>TO Be Updated</v>
      </c>
      <c r="AJ713" s="1" t="str">
        <f>VLOOKUP($A713,'[1]Sheet 1'!$A:$AN,AJ$1,0)</f>
        <v>TO Be Updated</v>
      </c>
      <c r="AK713" s="1" t="e">
        <f>VLOOKUP($A713,'[1]Sheet 1'!$A:$AN,AK$1,0)</f>
        <v>#REF!</v>
      </c>
      <c r="AL713" s="1" t="e">
        <f>VLOOKUP($A713,'[1]Sheet 1'!$A:$AN,AL$1,0)</f>
        <v>#REF!</v>
      </c>
      <c r="AM713" s="1" t="e">
        <f>VLOOKUP($A713,'[1]Sheet 1'!$A:$AN,AM$1,0)</f>
        <v>#REF!</v>
      </c>
      <c r="AN713" s="1" t="e">
        <f>VLOOKUP($A713,'[1]Sheet 1'!$A:$AN,AN$1,0)</f>
        <v>#REF!</v>
      </c>
      <c r="AO713" s="22" t="s">
        <v>2865</v>
      </c>
      <c r="AQ713" s="22" t="s">
        <v>2864</v>
      </c>
      <c r="AR713" s="1" t="s">
        <v>570</v>
      </c>
      <c r="AS713" s="1" t="s">
        <v>139</v>
      </c>
      <c r="AT713" s="1" t="s">
        <v>158</v>
      </c>
      <c r="AU713" s="1" t="s">
        <v>580</v>
      </c>
      <c r="AV713" s="1" t="s">
        <v>140</v>
      </c>
      <c r="AW713" s="1" t="s">
        <v>141</v>
      </c>
      <c r="AX713" s="1" t="s">
        <v>173</v>
      </c>
      <c r="AY713" s="22" t="s">
        <v>2866</v>
      </c>
      <c r="BI713" s="23">
        <v>44166</v>
      </c>
      <c r="BJ713" s="23">
        <v>44925</v>
      </c>
      <c r="CD713" s="29">
        <v>45833</v>
      </c>
      <c r="CT713" s="1" t="s">
        <v>144</v>
      </c>
      <c r="CU713" s="29">
        <v>45833</v>
      </c>
      <c r="CY713" s="29">
        <v>45833</v>
      </c>
      <c r="DB713" s="29">
        <v>45833</v>
      </c>
      <c r="DE713" s="22" t="s">
        <v>259</v>
      </c>
      <c r="DI713" s="22" t="s">
        <v>971</v>
      </c>
    </row>
    <row r="714" ht="14" hidden="1" customHeight="1" spans="1:114">
      <c r="A714" s="1" t="s">
        <v>2867</v>
      </c>
      <c r="B714" s="1" t="s">
        <v>2864</v>
      </c>
      <c r="C714" s="1" t="s">
        <v>2865</v>
      </c>
      <c r="D714" s="1" t="s">
        <v>259</v>
      </c>
      <c r="E714" s="1" t="s">
        <v>149</v>
      </c>
      <c r="F714" s="1" t="s">
        <v>128</v>
      </c>
      <c r="G714" s="1" t="s">
        <v>249</v>
      </c>
      <c r="H714" s="1" t="s">
        <v>2868</v>
      </c>
      <c r="I714" s="1">
        <v>0</v>
      </c>
      <c r="J714" s="1">
        <v>0</v>
      </c>
      <c r="K714" s="1">
        <f t="shared" si="253"/>
        <v>0</v>
      </c>
      <c r="L714" s="7">
        <f t="shared" si="254"/>
        <v>45833</v>
      </c>
      <c r="M714" s="1">
        <f t="shared" si="255"/>
        <v>0</v>
      </c>
      <c r="N714" s="13">
        <f t="shared" si="256"/>
        <v>0.045833</v>
      </c>
      <c r="P714" s="1">
        <f t="shared" si="257"/>
        <v>0</v>
      </c>
      <c r="Q714" s="1">
        <v>0</v>
      </c>
      <c r="S714" s="1" t="s">
        <v>130</v>
      </c>
      <c r="T714" s="1" t="str">
        <f>VLOOKUP($A714,'[1]Sheet 1'!$A:$AN,T$1,0)</f>
        <v>No</v>
      </c>
      <c r="U714" s="1" t="s">
        <v>131</v>
      </c>
      <c r="V714" s="1" t="s">
        <v>158</v>
      </c>
      <c r="W714" s="1" t="s">
        <v>158</v>
      </c>
      <c r="X714" s="1" t="s">
        <v>580</v>
      </c>
      <c r="Y714" s="1" t="str">
        <f>VLOOKUP($A714,'[1]Sheet 1'!$A:$AN,Y$1,0)</f>
        <v>Proposed Plan</v>
      </c>
      <c r="Z714" s="1" t="str">
        <f>VLOOKUP($A714,'[1]Sheet 1'!$A:$AN,Z$1,0)</f>
        <v>RA ALCT Enhancement</v>
      </c>
      <c r="AA714" s="1" t="s">
        <v>131</v>
      </c>
      <c r="AB714" s="1" t="s">
        <v>529</v>
      </c>
      <c r="AC714" s="1" t="s">
        <v>159</v>
      </c>
      <c r="AD714" s="1" t="str">
        <f>VLOOKUP($A714,'[1]Sheet 1'!$A:$AN,AD$1,0)</f>
        <v>TO Be Updated</v>
      </c>
      <c r="AE714" s="1" t="str">
        <f>VLOOKUP($A714,'[1]Sheet 1'!$A:$AN,AE$1,0)</f>
        <v>SONAR - Available in Horizon</v>
      </c>
      <c r="AF714" s="1" t="s">
        <v>158</v>
      </c>
      <c r="AG714" s="1" t="str">
        <f>VLOOKUP($A714,'[1]Sheet 1'!$A:$AN,AG$1,0)</f>
        <v>TO Be Updated</v>
      </c>
      <c r="AH714" s="1" t="str">
        <f>VLOOKUP($A714,'[1]Sheet 1'!$A:$AN,AH$1,0)</f>
        <v>TO Be Updated</v>
      </c>
      <c r="AI714" s="1" t="str">
        <f>VLOOKUP($A714,'[1]Sheet 1'!$A:$AN,AI$1,0)</f>
        <v>TO Be Updated</v>
      </c>
      <c r="AJ714" s="1" t="str">
        <f>VLOOKUP($A714,'[1]Sheet 1'!$A:$AN,AJ$1,0)</f>
        <v>TO Be Updated</v>
      </c>
      <c r="AK714" s="1" t="e">
        <f>VLOOKUP($A714,'[1]Sheet 1'!$A:$AN,AK$1,0)</f>
        <v>#REF!</v>
      </c>
      <c r="AL714" s="1" t="e">
        <f>VLOOKUP($A714,'[1]Sheet 1'!$A:$AN,AL$1,0)</f>
        <v>#REF!</v>
      </c>
      <c r="AM714" s="1" t="e">
        <f>VLOOKUP($A714,'[1]Sheet 1'!$A:$AN,AM$1,0)</f>
        <v>#REF!</v>
      </c>
      <c r="AN714" s="1" t="e">
        <f>VLOOKUP($A714,'[1]Sheet 1'!$A:$AN,AN$1,0)</f>
        <v>#REF!</v>
      </c>
      <c r="AO714" s="22" t="s">
        <v>2865</v>
      </c>
      <c r="AW714" s="1" t="s">
        <v>141</v>
      </c>
      <c r="AZ714" s="22" t="s">
        <v>2868</v>
      </c>
      <c r="BA714" s="1" t="s">
        <v>2869</v>
      </c>
      <c r="BB714" s="1" t="s">
        <v>257</v>
      </c>
      <c r="BC714" s="1" t="s">
        <v>580</v>
      </c>
      <c r="BD714" s="1" t="s">
        <v>466</v>
      </c>
      <c r="BE714" s="22" t="s">
        <v>2870</v>
      </c>
      <c r="BF714" s="1" t="s">
        <v>258</v>
      </c>
      <c r="BG714" s="1" t="s">
        <v>152</v>
      </c>
      <c r="BH714" s="1" t="s">
        <v>152</v>
      </c>
      <c r="BI714" s="23">
        <v>44166</v>
      </c>
      <c r="BJ714" s="23">
        <v>44925</v>
      </c>
      <c r="CD714" s="29">
        <v>45833</v>
      </c>
      <c r="CU714" s="29">
        <v>45833</v>
      </c>
      <c r="CY714" s="29">
        <v>45833</v>
      </c>
      <c r="DB714" s="29">
        <v>45833</v>
      </c>
      <c r="DF714" s="22" t="s">
        <v>259</v>
      </c>
      <c r="DJ714" s="22" t="s">
        <v>259</v>
      </c>
    </row>
    <row r="715" ht="14" customHeight="1" spans="1:113">
      <c r="A715" s="1">
        <v>18055</v>
      </c>
      <c r="B715" s="1" t="s">
        <v>2871</v>
      </c>
      <c r="C715" s="1" t="s">
        <v>2872</v>
      </c>
      <c r="D715" s="1" t="s">
        <v>259</v>
      </c>
      <c r="E715" s="1" t="s">
        <v>127</v>
      </c>
      <c r="F715" s="1" t="s">
        <v>128</v>
      </c>
      <c r="G715" s="1" t="s">
        <v>249</v>
      </c>
      <c r="H715" s="1">
        <v>0</v>
      </c>
      <c r="I715" s="1">
        <v>0</v>
      </c>
      <c r="J715" s="1">
        <v>0</v>
      </c>
      <c r="K715" s="7">
        <f t="shared" si="253"/>
        <v>0</v>
      </c>
      <c r="L715" s="7">
        <f t="shared" si="254"/>
        <v>57220</v>
      </c>
      <c r="M715" s="1">
        <f t="shared" si="255"/>
        <v>0</v>
      </c>
      <c r="N715" s="13">
        <f t="shared" si="256"/>
        <v>0.05722</v>
      </c>
      <c r="P715" s="1">
        <f t="shared" si="257"/>
        <v>0</v>
      </c>
      <c r="Q715" s="1">
        <v>0</v>
      </c>
      <c r="S715" s="1" t="s">
        <v>130</v>
      </c>
      <c r="T715" s="1" t="str">
        <f>VLOOKUP($A715,'[1]Sheet 1'!$A:$AN,T$1,0)</f>
        <v>No</v>
      </c>
      <c r="U715" s="1" t="s">
        <v>131</v>
      </c>
      <c r="V715" s="1" t="s">
        <v>158</v>
      </c>
      <c r="W715" s="1" t="s">
        <v>158</v>
      </c>
      <c r="X715" s="1" t="s">
        <v>580</v>
      </c>
      <c r="Y715" s="1" t="str">
        <f>VLOOKUP($A715,'[1]Sheet 1'!$A:$AN,Y$1,0)</f>
        <v>Proposed Plan</v>
      </c>
      <c r="Z715" s="1" t="str">
        <f>VLOOKUP($A715,'[1]Sheet 1'!$A:$AN,Z$1,0)</f>
        <v>RA ACTS Upgrade</v>
      </c>
      <c r="AA715" s="1" t="s">
        <v>131</v>
      </c>
      <c r="AB715" s="1" t="s">
        <v>529</v>
      </c>
      <c r="AC715" s="1" t="s">
        <v>159</v>
      </c>
      <c r="AD715" s="1" t="str">
        <f>VLOOKUP($A715,'[1]Sheet 1'!$A:$AN,AD$1,0)</f>
        <v>TO Be Updated</v>
      </c>
      <c r="AE715" s="1" t="str">
        <f>VLOOKUP($A715,'[1]Sheet 1'!$A:$AN,AE$1,0)</f>
        <v>SONAR - Available in Horizon</v>
      </c>
      <c r="AF715" s="1" t="s">
        <v>158</v>
      </c>
      <c r="AG715" s="1" t="str">
        <f>VLOOKUP($A715,'[1]Sheet 1'!$A:$AN,AG$1,0)</f>
        <v>TO Be Updated</v>
      </c>
      <c r="AH715" s="1" t="str">
        <f>VLOOKUP($A715,'[1]Sheet 1'!$A:$AN,AH$1,0)</f>
        <v>TO Be Updated</v>
      </c>
      <c r="AI715" s="1" t="str">
        <f>VLOOKUP($A715,'[1]Sheet 1'!$A:$AN,AI$1,0)</f>
        <v>TO Be Updated</v>
      </c>
      <c r="AJ715" s="1" t="str">
        <f>VLOOKUP($A715,'[1]Sheet 1'!$A:$AN,AJ$1,0)</f>
        <v>TO Be Updated</v>
      </c>
      <c r="AK715" s="1" t="e">
        <f>VLOOKUP($A715,'[1]Sheet 1'!$A:$AN,AK$1,0)</f>
        <v>#REF!</v>
      </c>
      <c r="AL715" s="1" t="e">
        <f>VLOOKUP($A715,'[1]Sheet 1'!$A:$AN,AL$1,0)</f>
        <v>#REF!</v>
      </c>
      <c r="AM715" s="1" t="e">
        <f>VLOOKUP($A715,'[1]Sheet 1'!$A:$AN,AM$1,0)</f>
        <v>#REF!</v>
      </c>
      <c r="AN715" s="1" t="e">
        <f>VLOOKUP($A715,'[1]Sheet 1'!$A:$AN,AN$1,0)</f>
        <v>#REF!</v>
      </c>
      <c r="AO715" s="22" t="s">
        <v>2872</v>
      </c>
      <c r="AQ715" s="22" t="s">
        <v>2871</v>
      </c>
      <c r="AR715" s="1" t="s">
        <v>570</v>
      </c>
      <c r="AS715" s="1" t="s">
        <v>139</v>
      </c>
      <c r="AT715" s="1" t="s">
        <v>158</v>
      </c>
      <c r="AU715" s="1" t="s">
        <v>580</v>
      </c>
      <c r="AV715" s="1" t="s">
        <v>140</v>
      </c>
      <c r="AW715" s="1" t="s">
        <v>141</v>
      </c>
      <c r="AX715" s="1" t="s">
        <v>173</v>
      </c>
      <c r="AY715" s="22" t="s">
        <v>2873</v>
      </c>
      <c r="BI715" s="23">
        <v>44166</v>
      </c>
      <c r="BJ715" s="23">
        <v>44925</v>
      </c>
      <c r="CD715" s="29">
        <v>57220</v>
      </c>
      <c r="CT715" s="1" t="s">
        <v>144</v>
      </c>
      <c r="CU715" s="29">
        <v>57220</v>
      </c>
      <c r="CY715" s="29">
        <v>57220</v>
      </c>
      <c r="DB715" s="29">
        <v>57220</v>
      </c>
      <c r="DE715" s="22" t="s">
        <v>259</v>
      </c>
      <c r="DI715" s="22" t="s">
        <v>971</v>
      </c>
    </row>
    <row r="716" ht="14" hidden="1" customHeight="1" spans="1:114">
      <c r="A716" s="1" t="s">
        <v>2874</v>
      </c>
      <c r="B716" s="1" t="s">
        <v>2871</v>
      </c>
      <c r="C716" s="1" t="s">
        <v>2872</v>
      </c>
      <c r="D716" s="1" t="s">
        <v>259</v>
      </c>
      <c r="E716" s="1" t="s">
        <v>149</v>
      </c>
      <c r="F716" s="1" t="s">
        <v>128</v>
      </c>
      <c r="G716" s="1" t="s">
        <v>249</v>
      </c>
      <c r="H716" s="1" t="s">
        <v>2875</v>
      </c>
      <c r="I716" s="1">
        <v>0</v>
      </c>
      <c r="J716" s="1">
        <v>0</v>
      </c>
      <c r="K716" s="1">
        <f t="shared" si="253"/>
        <v>0</v>
      </c>
      <c r="L716" s="7">
        <f t="shared" si="254"/>
        <v>57220</v>
      </c>
      <c r="M716" s="1">
        <f t="shared" si="255"/>
        <v>0</v>
      </c>
      <c r="N716" s="13">
        <f t="shared" si="256"/>
        <v>0.05722</v>
      </c>
      <c r="P716" s="1">
        <f t="shared" si="257"/>
        <v>0</v>
      </c>
      <c r="Q716" s="1">
        <v>0</v>
      </c>
      <c r="S716" s="1" t="s">
        <v>130</v>
      </c>
      <c r="T716" s="1" t="str">
        <f>VLOOKUP($A716,'[1]Sheet 1'!$A:$AN,T$1,0)</f>
        <v>No</v>
      </c>
      <c r="U716" s="1" t="s">
        <v>131</v>
      </c>
      <c r="V716" s="1" t="s">
        <v>158</v>
      </c>
      <c r="W716" s="1" t="s">
        <v>158</v>
      </c>
      <c r="X716" s="1" t="s">
        <v>580</v>
      </c>
      <c r="Y716" s="1" t="str">
        <f>VLOOKUP($A716,'[1]Sheet 1'!$A:$AN,Y$1,0)</f>
        <v>Proposed Plan</v>
      </c>
      <c r="Z716" s="1" t="str">
        <f>VLOOKUP($A716,'[1]Sheet 1'!$A:$AN,Z$1,0)</f>
        <v>RA ACTS Upgrade</v>
      </c>
      <c r="AA716" s="1" t="s">
        <v>131</v>
      </c>
      <c r="AB716" s="1" t="s">
        <v>529</v>
      </c>
      <c r="AC716" s="1" t="s">
        <v>159</v>
      </c>
      <c r="AD716" s="1" t="str">
        <f>VLOOKUP($A716,'[1]Sheet 1'!$A:$AN,AD$1,0)</f>
        <v>TO Be Updated</v>
      </c>
      <c r="AE716" s="1" t="str">
        <f>VLOOKUP($A716,'[1]Sheet 1'!$A:$AN,AE$1,0)</f>
        <v>SONAR - Available in Horizon</v>
      </c>
      <c r="AF716" s="1" t="s">
        <v>158</v>
      </c>
      <c r="AG716" s="1" t="str">
        <f>VLOOKUP($A716,'[1]Sheet 1'!$A:$AN,AG$1,0)</f>
        <v>TO Be Updated</v>
      </c>
      <c r="AH716" s="1" t="str">
        <f>VLOOKUP($A716,'[1]Sheet 1'!$A:$AN,AH$1,0)</f>
        <v>TO Be Updated</v>
      </c>
      <c r="AI716" s="1" t="str">
        <f>VLOOKUP($A716,'[1]Sheet 1'!$A:$AN,AI$1,0)</f>
        <v>TO Be Updated</v>
      </c>
      <c r="AJ716" s="1" t="str">
        <f>VLOOKUP($A716,'[1]Sheet 1'!$A:$AN,AJ$1,0)</f>
        <v>TO Be Updated</v>
      </c>
      <c r="AK716" s="1" t="e">
        <f>VLOOKUP($A716,'[1]Sheet 1'!$A:$AN,AK$1,0)</f>
        <v>#REF!</v>
      </c>
      <c r="AL716" s="1" t="e">
        <f>VLOOKUP($A716,'[1]Sheet 1'!$A:$AN,AL$1,0)</f>
        <v>#REF!</v>
      </c>
      <c r="AM716" s="1" t="e">
        <f>VLOOKUP($A716,'[1]Sheet 1'!$A:$AN,AM$1,0)</f>
        <v>#REF!</v>
      </c>
      <c r="AN716" s="1" t="e">
        <f>VLOOKUP($A716,'[1]Sheet 1'!$A:$AN,AN$1,0)</f>
        <v>#REF!</v>
      </c>
      <c r="AO716" s="22" t="s">
        <v>2872</v>
      </c>
      <c r="AW716" s="1" t="s">
        <v>141</v>
      </c>
      <c r="AZ716" s="22" t="s">
        <v>2875</v>
      </c>
      <c r="BA716" s="1" t="s">
        <v>2876</v>
      </c>
      <c r="BB716" s="1" t="s">
        <v>257</v>
      </c>
      <c r="BC716" s="1" t="s">
        <v>580</v>
      </c>
      <c r="BD716" s="1" t="s">
        <v>466</v>
      </c>
      <c r="BE716" s="22" t="s">
        <v>2877</v>
      </c>
      <c r="BF716" s="1" t="s">
        <v>258</v>
      </c>
      <c r="BG716" s="1" t="s">
        <v>152</v>
      </c>
      <c r="BH716" s="1" t="s">
        <v>152</v>
      </c>
      <c r="BI716" s="23">
        <v>44166</v>
      </c>
      <c r="BJ716" s="23">
        <v>44925</v>
      </c>
      <c r="CD716" s="29">
        <v>57220</v>
      </c>
      <c r="CU716" s="29">
        <v>57220</v>
      </c>
      <c r="CY716" s="29">
        <v>57220</v>
      </c>
      <c r="DB716" s="29">
        <v>57220</v>
      </c>
      <c r="DF716" s="22" t="s">
        <v>259</v>
      </c>
      <c r="DJ716" s="22" t="s">
        <v>259</v>
      </c>
    </row>
    <row r="717" ht="14" customHeight="1" spans="1:113">
      <c r="A717" s="1">
        <v>18056</v>
      </c>
      <c r="B717" s="1" t="s">
        <v>2878</v>
      </c>
      <c r="C717" s="1" t="s">
        <v>2879</v>
      </c>
      <c r="D717" s="1" t="s">
        <v>259</v>
      </c>
      <c r="E717" s="1" t="s">
        <v>127</v>
      </c>
      <c r="F717" s="1" t="s">
        <v>128</v>
      </c>
      <c r="G717" s="1" t="s">
        <v>249</v>
      </c>
      <c r="H717" s="1">
        <v>0</v>
      </c>
      <c r="I717" s="1">
        <v>0</v>
      </c>
      <c r="J717" s="1">
        <v>0</v>
      </c>
      <c r="K717" s="7">
        <f t="shared" si="253"/>
        <v>0</v>
      </c>
      <c r="L717" s="7">
        <f t="shared" si="254"/>
        <v>394167</v>
      </c>
      <c r="M717" s="1">
        <f t="shared" si="255"/>
        <v>0</v>
      </c>
      <c r="N717" s="13">
        <f t="shared" si="256"/>
        <v>0.394167</v>
      </c>
      <c r="P717" s="1">
        <f t="shared" si="257"/>
        <v>0</v>
      </c>
      <c r="Q717" s="1">
        <v>0</v>
      </c>
      <c r="S717" s="1" t="s">
        <v>130</v>
      </c>
      <c r="T717" s="1" t="str">
        <f>VLOOKUP($A717,'[1]Sheet 1'!$A:$AN,T$1,0)</f>
        <v>No</v>
      </c>
      <c r="U717" s="1" t="s">
        <v>131</v>
      </c>
      <c r="V717" s="1" t="s">
        <v>158</v>
      </c>
      <c r="W717" s="1" t="s">
        <v>158</v>
      </c>
      <c r="X717" s="1" t="s">
        <v>580</v>
      </c>
      <c r="Y717" s="1" t="str">
        <f>VLOOKUP($A717,'[1]Sheet 1'!$A:$AN,Y$1,0)</f>
        <v>Proposed Plan</v>
      </c>
      <c r="Z717" s="1" t="str">
        <f>VLOOKUP($A717,'[1]Sheet 1'!$A:$AN,Z$1,0)</f>
        <v>RA REDIGO NLP Upload</v>
      </c>
      <c r="AA717" s="1" t="s">
        <v>131</v>
      </c>
      <c r="AB717" s="1" t="s">
        <v>529</v>
      </c>
      <c r="AC717" s="1" t="s">
        <v>159</v>
      </c>
      <c r="AD717" s="1" t="str">
        <f>VLOOKUP($A717,'[1]Sheet 1'!$A:$AN,AD$1,0)</f>
        <v>TO Be Updated</v>
      </c>
      <c r="AE717" s="1" t="str">
        <f>VLOOKUP($A717,'[1]Sheet 1'!$A:$AN,AE$1,0)</f>
        <v>SONAR - Available in Horizon</v>
      </c>
      <c r="AF717" s="1" t="s">
        <v>158</v>
      </c>
      <c r="AG717" s="1" t="str">
        <f>VLOOKUP($A717,'[1]Sheet 1'!$A:$AN,AG$1,0)</f>
        <v>TO Be Updated</v>
      </c>
      <c r="AH717" s="1" t="str">
        <f>VLOOKUP($A717,'[1]Sheet 1'!$A:$AN,AH$1,0)</f>
        <v>TO Be Updated</v>
      </c>
      <c r="AI717" s="1" t="str">
        <f>VLOOKUP($A717,'[1]Sheet 1'!$A:$AN,AI$1,0)</f>
        <v>TO Be Updated</v>
      </c>
      <c r="AJ717" s="1" t="str">
        <f>VLOOKUP($A717,'[1]Sheet 1'!$A:$AN,AJ$1,0)</f>
        <v>TO Be Updated</v>
      </c>
      <c r="AK717" s="1" t="e">
        <f>VLOOKUP($A717,'[1]Sheet 1'!$A:$AN,AK$1,0)</f>
        <v>#REF!</v>
      </c>
      <c r="AL717" s="1" t="e">
        <f>VLOOKUP($A717,'[1]Sheet 1'!$A:$AN,AL$1,0)</f>
        <v>#REF!</v>
      </c>
      <c r="AM717" s="1" t="e">
        <f>VLOOKUP($A717,'[1]Sheet 1'!$A:$AN,AM$1,0)</f>
        <v>#REF!</v>
      </c>
      <c r="AN717" s="1" t="e">
        <f>VLOOKUP($A717,'[1]Sheet 1'!$A:$AN,AN$1,0)</f>
        <v>#REF!</v>
      </c>
      <c r="AO717" s="22" t="s">
        <v>2879</v>
      </c>
      <c r="AQ717" s="22" t="s">
        <v>2878</v>
      </c>
      <c r="AR717" s="1" t="s">
        <v>570</v>
      </c>
      <c r="AS717" s="1" t="s">
        <v>139</v>
      </c>
      <c r="AT717" s="1" t="s">
        <v>158</v>
      </c>
      <c r="AU717" s="1" t="s">
        <v>580</v>
      </c>
      <c r="AV717" s="1" t="s">
        <v>140</v>
      </c>
      <c r="AW717" s="1" t="s">
        <v>141</v>
      </c>
      <c r="AX717" s="1" t="s">
        <v>173</v>
      </c>
      <c r="AY717" s="22" t="s">
        <v>2880</v>
      </c>
      <c r="BI717" s="23">
        <v>44166</v>
      </c>
      <c r="BJ717" s="23">
        <v>44925</v>
      </c>
      <c r="CD717" s="29">
        <v>394167</v>
      </c>
      <c r="CT717" s="1" t="s">
        <v>144</v>
      </c>
      <c r="CU717" s="29">
        <v>394167</v>
      </c>
      <c r="CY717" s="29">
        <v>394167</v>
      </c>
      <c r="DB717" s="29">
        <v>394167</v>
      </c>
      <c r="DE717" s="22" t="s">
        <v>259</v>
      </c>
      <c r="DI717" s="22" t="s">
        <v>971</v>
      </c>
    </row>
    <row r="718" ht="14" hidden="1" customHeight="1" spans="1:114">
      <c r="A718" s="1" t="s">
        <v>2881</v>
      </c>
      <c r="B718" s="1" t="s">
        <v>2878</v>
      </c>
      <c r="C718" s="1" t="s">
        <v>2879</v>
      </c>
      <c r="D718" s="1" t="s">
        <v>259</v>
      </c>
      <c r="E718" s="1" t="s">
        <v>149</v>
      </c>
      <c r="F718" s="1" t="s">
        <v>128</v>
      </c>
      <c r="G718" s="1" t="s">
        <v>249</v>
      </c>
      <c r="H718" s="1" t="s">
        <v>2882</v>
      </c>
      <c r="I718" s="1">
        <v>0</v>
      </c>
      <c r="J718" s="1">
        <v>0</v>
      </c>
      <c r="K718" s="1">
        <f t="shared" si="253"/>
        <v>0</v>
      </c>
      <c r="L718" s="7">
        <f t="shared" si="254"/>
        <v>394167</v>
      </c>
      <c r="M718" s="1">
        <f t="shared" si="255"/>
        <v>0</v>
      </c>
      <c r="N718" s="13">
        <f t="shared" si="256"/>
        <v>0.394167</v>
      </c>
      <c r="P718" s="1">
        <f t="shared" si="257"/>
        <v>0</v>
      </c>
      <c r="Q718" s="1">
        <v>0</v>
      </c>
      <c r="S718" s="1" t="s">
        <v>130</v>
      </c>
      <c r="T718" s="1" t="str">
        <f>VLOOKUP($A718,'[1]Sheet 1'!$A:$AN,T$1,0)</f>
        <v>No</v>
      </c>
      <c r="U718" s="1" t="s">
        <v>131</v>
      </c>
      <c r="V718" s="1" t="s">
        <v>158</v>
      </c>
      <c r="W718" s="1" t="s">
        <v>158</v>
      </c>
      <c r="X718" s="1" t="s">
        <v>580</v>
      </c>
      <c r="Y718" s="1" t="str">
        <f>VLOOKUP($A718,'[1]Sheet 1'!$A:$AN,Y$1,0)</f>
        <v>Proposed Plan</v>
      </c>
      <c r="Z718" s="1" t="str">
        <f>VLOOKUP($A718,'[1]Sheet 1'!$A:$AN,Z$1,0)</f>
        <v>RA REDIGO NLP Upload</v>
      </c>
      <c r="AA718" s="1" t="s">
        <v>131</v>
      </c>
      <c r="AB718" s="1" t="s">
        <v>529</v>
      </c>
      <c r="AC718" s="1" t="s">
        <v>159</v>
      </c>
      <c r="AD718" s="1" t="str">
        <f>VLOOKUP($A718,'[1]Sheet 1'!$A:$AN,AD$1,0)</f>
        <v>TO Be Updated</v>
      </c>
      <c r="AE718" s="1" t="str">
        <f>VLOOKUP($A718,'[1]Sheet 1'!$A:$AN,AE$1,0)</f>
        <v>SONAR - Available in Horizon</v>
      </c>
      <c r="AF718" s="1" t="s">
        <v>158</v>
      </c>
      <c r="AG718" s="1" t="str">
        <f>VLOOKUP($A718,'[1]Sheet 1'!$A:$AN,AG$1,0)</f>
        <v>TO Be Updated</v>
      </c>
      <c r="AH718" s="1" t="str">
        <f>VLOOKUP($A718,'[1]Sheet 1'!$A:$AN,AH$1,0)</f>
        <v>TO Be Updated</v>
      </c>
      <c r="AI718" s="1" t="str">
        <f>VLOOKUP($A718,'[1]Sheet 1'!$A:$AN,AI$1,0)</f>
        <v>TO Be Updated</v>
      </c>
      <c r="AJ718" s="1" t="str">
        <f>VLOOKUP($A718,'[1]Sheet 1'!$A:$AN,AJ$1,0)</f>
        <v>TO Be Updated</v>
      </c>
      <c r="AK718" s="1" t="e">
        <f>VLOOKUP($A718,'[1]Sheet 1'!$A:$AN,AK$1,0)</f>
        <v>#REF!</v>
      </c>
      <c r="AL718" s="1" t="e">
        <f>VLOOKUP($A718,'[1]Sheet 1'!$A:$AN,AL$1,0)</f>
        <v>#REF!</v>
      </c>
      <c r="AM718" s="1" t="e">
        <f>VLOOKUP($A718,'[1]Sheet 1'!$A:$AN,AM$1,0)</f>
        <v>#REF!</v>
      </c>
      <c r="AN718" s="1" t="e">
        <f>VLOOKUP($A718,'[1]Sheet 1'!$A:$AN,AN$1,0)</f>
        <v>#REF!</v>
      </c>
      <c r="AO718" s="22" t="s">
        <v>2879</v>
      </c>
      <c r="AW718" s="1" t="s">
        <v>141</v>
      </c>
      <c r="AZ718" s="22" t="s">
        <v>2882</v>
      </c>
      <c r="BA718" s="1" t="s">
        <v>2883</v>
      </c>
      <c r="BB718" s="1" t="s">
        <v>257</v>
      </c>
      <c r="BC718" s="1" t="s">
        <v>580</v>
      </c>
      <c r="BD718" s="1" t="s">
        <v>466</v>
      </c>
      <c r="BE718" s="22" t="s">
        <v>2884</v>
      </c>
      <c r="BF718" s="1" t="s">
        <v>258</v>
      </c>
      <c r="BG718" s="1" t="s">
        <v>152</v>
      </c>
      <c r="BH718" s="1" t="s">
        <v>152</v>
      </c>
      <c r="BI718" s="23">
        <v>44166</v>
      </c>
      <c r="BJ718" s="23">
        <v>44925</v>
      </c>
      <c r="CD718" s="29">
        <v>394167</v>
      </c>
      <c r="CU718" s="29">
        <v>394167</v>
      </c>
      <c r="CY718" s="29">
        <v>394167</v>
      </c>
      <c r="DB718" s="29">
        <v>394167</v>
      </c>
      <c r="DF718" s="22" t="s">
        <v>259</v>
      </c>
      <c r="DJ718" s="22" t="s">
        <v>259</v>
      </c>
    </row>
    <row r="719" ht="14" customHeight="1" spans="1:113">
      <c r="A719" s="1">
        <v>18057</v>
      </c>
      <c r="B719" s="1" t="s">
        <v>2885</v>
      </c>
      <c r="C719" s="1" t="s">
        <v>2886</v>
      </c>
      <c r="D719" s="1" t="s">
        <v>259</v>
      </c>
      <c r="E719" s="1" t="s">
        <v>127</v>
      </c>
      <c r="F719" s="1" t="s">
        <v>128</v>
      </c>
      <c r="G719" s="1" t="s">
        <v>249</v>
      </c>
      <c r="H719" s="1">
        <v>0</v>
      </c>
      <c r="I719" s="1">
        <v>0</v>
      </c>
      <c r="J719" s="1">
        <v>0</v>
      </c>
      <c r="K719" s="7">
        <f t="shared" si="253"/>
        <v>14451.65</v>
      </c>
      <c r="L719" s="7">
        <f t="shared" si="254"/>
        <v>25000</v>
      </c>
      <c r="M719" s="1">
        <f t="shared" si="255"/>
        <v>0</v>
      </c>
      <c r="N719" s="13">
        <f t="shared" si="256"/>
        <v>0.03945165</v>
      </c>
      <c r="P719" s="1">
        <f t="shared" si="257"/>
        <v>0</v>
      </c>
      <c r="Q719" s="1">
        <v>0</v>
      </c>
      <c r="S719" s="1" t="s">
        <v>130</v>
      </c>
      <c r="T719" s="1" t="str">
        <f>VLOOKUP($A719,'[1]Sheet 1'!$A:$AN,T$1,0)</f>
        <v>No</v>
      </c>
      <c r="U719" s="1" t="s">
        <v>131</v>
      </c>
      <c r="V719" s="1" t="s">
        <v>158</v>
      </c>
      <c r="W719" s="1" t="s">
        <v>158</v>
      </c>
      <c r="X719" s="1" t="s">
        <v>580</v>
      </c>
      <c r="Y719" s="1" t="str">
        <f>VLOOKUP($A719,'[1]Sheet 1'!$A:$AN,Y$1,0)</f>
        <v>Proposed Plan</v>
      </c>
      <c r="Z719" s="1" t="str">
        <f>VLOOKUP($A719,'[1]Sheet 1'!$A:$AN,Z$1,0)</f>
        <v>RA REDIGO Enhancement</v>
      </c>
      <c r="AA719" s="1" t="s">
        <v>131</v>
      </c>
      <c r="AB719" s="1" t="s">
        <v>529</v>
      </c>
      <c r="AC719" s="1" t="s">
        <v>159</v>
      </c>
      <c r="AD719" s="1" t="str">
        <f>VLOOKUP($A719,'[1]Sheet 1'!$A:$AN,AD$1,0)</f>
        <v>TO Be Updated</v>
      </c>
      <c r="AE719" s="1" t="str">
        <f>VLOOKUP($A719,'[1]Sheet 1'!$A:$AN,AE$1,0)</f>
        <v>SONAR - Available in Horizon</v>
      </c>
      <c r="AF719" s="1" t="s">
        <v>158</v>
      </c>
      <c r="AG719" s="1" t="str">
        <f>VLOOKUP($A719,'[1]Sheet 1'!$A:$AN,AG$1,0)</f>
        <v>TO Be Updated</v>
      </c>
      <c r="AH719" s="1" t="str">
        <f>VLOOKUP($A719,'[1]Sheet 1'!$A:$AN,AH$1,0)</f>
        <v>TO Be Updated</v>
      </c>
      <c r="AI719" s="1" t="str">
        <f>VLOOKUP($A719,'[1]Sheet 1'!$A:$AN,AI$1,0)</f>
        <v>TO Be Updated</v>
      </c>
      <c r="AJ719" s="1" t="str">
        <f>VLOOKUP($A719,'[1]Sheet 1'!$A:$AN,AJ$1,0)</f>
        <v>TO Be Updated</v>
      </c>
      <c r="AK719" s="1" t="e">
        <f>VLOOKUP($A719,'[1]Sheet 1'!$A:$AN,AK$1,0)</f>
        <v>#REF!</v>
      </c>
      <c r="AL719" s="1" t="e">
        <f>VLOOKUP($A719,'[1]Sheet 1'!$A:$AN,AL$1,0)</f>
        <v>#REF!</v>
      </c>
      <c r="AM719" s="1" t="e">
        <f>VLOOKUP($A719,'[1]Sheet 1'!$A:$AN,AM$1,0)</f>
        <v>#REF!</v>
      </c>
      <c r="AN719" s="1" t="e">
        <f>VLOOKUP($A719,'[1]Sheet 1'!$A:$AN,AN$1,0)</f>
        <v>#REF!</v>
      </c>
      <c r="AO719" s="22" t="s">
        <v>2886</v>
      </c>
      <c r="AQ719" s="22" t="s">
        <v>2885</v>
      </c>
      <c r="AR719" s="1" t="s">
        <v>570</v>
      </c>
      <c r="AS719" s="1" t="s">
        <v>139</v>
      </c>
      <c r="AT719" s="1" t="s">
        <v>158</v>
      </c>
      <c r="AU719" s="1" t="s">
        <v>580</v>
      </c>
      <c r="AV719" s="1" t="s">
        <v>140</v>
      </c>
      <c r="AW719" s="1" t="s">
        <v>141</v>
      </c>
      <c r="AX719" s="1" t="s">
        <v>173</v>
      </c>
      <c r="AY719" s="22" t="s">
        <v>2887</v>
      </c>
      <c r="BI719" s="23">
        <v>44166</v>
      </c>
      <c r="BJ719" s="23">
        <v>44925</v>
      </c>
      <c r="BM719" s="29">
        <v>14451.65</v>
      </c>
      <c r="BO719" s="29">
        <v>14451.65</v>
      </c>
      <c r="BT719" s="29">
        <v>14451.65</v>
      </c>
      <c r="BU719" s="29"/>
      <c r="BV719" s="29"/>
      <c r="BW719" s="29"/>
      <c r="BX719" s="29"/>
      <c r="BY719" s="29"/>
      <c r="BZ719" s="29"/>
      <c r="CA719" s="29"/>
      <c r="CC719" s="29">
        <v>14451.65</v>
      </c>
      <c r="CD719" s="29">
        <v>25000</v>
      </c>
      <c r="CT719" s="1" t="s">
        <v>144</v>
      </c>
      <c r="CU719" s="29">
        <v>25000</v>
      </c>
      <c r="CW719" s="29">
        <v>21951.65</v>
      </c>
      <c r="CX719" s="29">
        <v>17500</v>
      </c>
      <c r="DB719" s="29">
        <v>39451.65</v>
      </c>
      <c r="DE719" s="22" t="s">
        <v>259</v>
      </c>
      <c r="DI719" s="22" t="s">
        <v>971</v>
      </c>
    </row>
    <row r="720" ht="14" hidden="1" customHeight="1" spans="1:114">
      <c r="A720" s="1" t="s">
        <v>2888</v>
      </c>
      <c r="B720" s="1" t="s">
        <v>2885</v>
      </c>
      <c r="C720" s="1" t="s">
        <v>2886</v>
      </c>
      <c r="D720" s="1" t="s">
        <v>259</v>
      </c>
      <c r="E720" s="1" t="s">
        <v>149</v>
      </c>
      <c r="F720" s="1" t="s">
        <v>128</v>
      </c>
      <c r="G720" s="1" t="s">
        <v>249</v>
      </c>
      <c r="H720" s="1" t="s">
        <v>2889</v>
      </c>
      <c r="I720" s="1">
        <v>0</v>
      </c>
      <c r="J720" s="1">
        <v>0</v>
      </c>
      <c r="K720" s="1">
        <f t="shared" si="253"/>
        <v>14451.65</v>
      </c>
      <c r="L720" s="7">
        <f t="shared" si="254"/>
        <v>25000</v>
      </c>
      <c r="M720" s="1">
        <f t="shared" si="255"/>
        <v>0</v>
      </c>
      <c r="N720" s="13">
        <f t="shared" si="256"/>
        <v>0.03945165</v>
      </c>
      <c r="P720" s="1">
        <f t="shared" si="257"/>
        <v>0</v>
      </c>
      <c r="Q720" s="1">
        <v>0</v>
      </c>
      <c r="S720" s="1" t="s">
        <v>130</v>
      </c>
      <c r="T720" s="1" t="str">
        <f>VLOOKUP($A720,'[1]Sheet 1'!$A:$AN,T$1,0)</f>
        <v>No</v>
      </c>
      <c r="U720" s="1" t="s">
        <v>131</v>
      </c>
      <c r="V720" s="1" t="s">
        <v>158</v>
      </c>
      <c r="W720" s="1" t="s">
        <v>158</v>
      </c>
      <c r="X720" s="1" t="s">
        <v>580</v>
      </c>
      <c r="Y720" s="1" t="str">
        <f>VLOOKUP($A720,'[1]Sheet 1'!$A:$AN,Y$1,0)</f>
        <v>Proposed Plan</v>
      </c>
      <c r="Z720" s="1" t="str">
        <f>VLOOKUP($A720,'[1]Sheet 1'!$A:$AN,Z$1,0)</f>
        <v>RA REDIGO Enhancement</v>
      </c>
      <c r="AA720" s="1" t="s">
        <v>131</v>
      </c>
      <c r="AB720" s="1" t="s">
        <v>529</v>
      </c>
      <c r="AC720" s="1" t="s">
        <v>159</v>
      </c>
      <c r="AD720" s="1" t="str">
        <f>VLOOKUP($A720,'[1]Sheet 1'!$A:$AN,AD$1,0)</f>
        <v>TO Be Updated</v>
      </c>
      <c r="AE720" s="1" t="str">
        <f>VLOOKUP($A720,'[1]Sheet 1'!$A:$AN,AE$1,0)</f>
        <v>SONAR - Available in Horizon</v>
      </c>
      <c r="AF720" s="1" t="s">
        <v>158</v>
      </c>
      <c r="AG720" s="1" t="str">
        <f>VLOOKUP($A720,'[1]Sheet 1'!$A:$AN,AG$1,0)</f>
        <v>TO Be Updated</v>
      </c>
      <c r="AH720" s="1" t="str">
        <f>VLOOKUP($A720,'[1]Sheet 1'!$A:$AN,AH$1,0)</f>
        <v>TO Be Updated</v>
      </c>
      <c r="AI720" s="1" t="str">
        <f>VLOOKUP($A720,'[1]Sheet 1'!$A:$AN,AI$1,0)</f>
        <v>TO Be Updated</v>
      </c>
      <c r="AJ720" s="1" t="str">
        <f>VLOOKUP($A720,'[1]Sheet 1'!$A:$AN,AJ$1,0)</f>
        <v>TO Be Updated</v>
      </c>
      <c r="AK720" s="1" t="e">
        <f>VLOOKUP($A720,'[1]Sheet 1'!$A:$AN,AK$1,0)</f>
        <v>#REF!</v>
      </c>
      <c r="AL720" s="1" t="e">
        <f>VLOOKUP($A720,'[1]Sheet 1'!$A:$AN,AL$1,0)</f>
        <v>#REF!</v>
      </c>
      <c r="AM720" s="1" t="e">
        <f>VLOOKUP($A720,'[1]Sheet 1'!$A:$AN,AM$1,0)</f>
        <v>#REF!</v>
      </c>
      <c r="AN720" s="1" t="e">
        <f>VLOOKUP($A720,'[1]Sheet 1'!$A:$AN,AN$1,0)</f>
        <v>#REF!</v>
      </c>
      <c r="AO720" s="22" t="s">
        <v>2886</v>
      </c>
      <c r="AW720" s="1" t="s">
        <v>141</v>
      </c>
      <c r="AZ720" s="22" t="s">
        <v>2889</v>
      </c>
      <c r="BA720" s="1" t="s">
        <v>2890</v>
      </c>
      <c r="BB720" s="1" t="s">
        <v>257</v>
      </c>
      <c r="BC720" s="1" t="s">
        <v>580</v>
      </c>
      <c r="BD720" s="1" t="s">
        <v>466</v>
      </c>
      <c r="BE720" s="22" t="s">
        <v>2891</v>
      </c>
      <c r="BF720" s="1" t="s">
        <v>258</v>
      </c>
      <c r="BG720" s="1" t="s">
        <v>152</v>
      </c>
      <c r="BH720" s="1" t="s">
        <v>152</v>
      </c>
      <c r="BI720" s="23">
        <v>44166</v>
      </c>
      <c r="BJ720" s="23">
        <v>44925</v>
      </c>
      <c r="BM720" s="29">
        <v>14451.65</v>
      </c>
      <c r="BO720" s="29">
        <v>14451.65</v>
      </c>
      <c r="BT720" s="29">
        <v>14451.65</v>
      </c>
      <c r="BU720" s="29"/>
      <c r="BV720" s="29"/>
      <c r="BW720" s="29"/>
      <c r="BX720" s="29"/>
      <c r="BY720" s="29"/>
      <c r="BZ720" s="29"/>
      <c r="CA720" s="29"/>
      <c r="CC720" s="29">
        <v>14451.65</v>
      </c>
      <c r="CD720" s="29">
        <v>25000</v>
      </c>
      <c r="CU720" s="29">
        <v>25000</v>
      </c>
      <c r="CW720" s="29">
        <v>21951.65</v>
      </c>
      <c r="CX720" s="29">
        <v>17500</v>
      </c>
      <c r="DB720" s="29">
        <v>39451.65</v>
      </c>
      <c r="DF720" s="22" t="s">
        <v>259</v>
      </c>
      <c r="DJ720" s="22" t="s">
        <v>259</v>
      </c>
    </row>
    <row r="721" ht="14" customHeight="1" spans="1:113">
      <c r="A721" s="1">
        <v>18058</v>
      </c>
      <c r="B721" s="1" t="s">
        <v>2892</v>
      </c>
      <c r="C721" s="1" t="s">
        <v>2893</v>
      </c>
      <c r="D721" s="1" t="s">
        <v>259</v>
      </c>
      <c r="E721" s="1" t="s">
        <v>127</v>
      </c>
      <c r="F721" s="1" t="s">
        <v>128</v>
      </c>
      <c r="G721" s="1" t="s">
        <v>249</v>
      </c>
      <c r="H721" s="1">
        <v>0</v>
      </c>
      <c r="I721" s="1">
        <v>0</v>
      </c>
      <c r="J721" s="1">
        <v>0</v>
      </c>
      <c r="K721" s="7">
        <f t="shared" si="253"/>
        <v>0</v>
      </c>
      <c r="L721" s="7">
        <f t="shared" si="254"/>
        <v>98000</v>
      </c>
      <c r="M721" s="1">
        <f t="shared" si="255"/>
        <v>0</v>
      </c>
      <c r="N721" s="13">
        <f t="shared" si="256"/>
        <v>0.098</v>
      </c>
      <c r="P721" s="1">
        <f t="shared" si="257"/>
        <v>0</v>
      </c>
      <c r="Q721" s="1">
        <v>0</v>
      </c>
      <c r="S721" s="1" t="s">
        <v>130</v>
      </c>
      <c r="T721" s="1" t="str">
        <f>VLOOKUP($A721,'[1]Sheet 1'!$A:$AN,T$1,0)</f>
        <v>No</v>
      </c>
      <c r="U721" s="1" t="s">
        <v>131</v>
      </c>
      <c r="V721" s="1" t="s">
        <v>158</v>
      </c>
      <c r="W721" s="1" t="s">
        <v>158</v>
      </c>
      <c r="X721" s="1" t="s">
        <v>580</v>
      </c>
      <c r="Y721" s="1" t="str">
        <f>VLOOKUP($A721,'[1]Sheet 1'!$A:$AN,Y$1,0)</f>
        <v>Proposed Plan</v>
      </c>
      <c r="Z721" s="1" t="str">
        <f>VLOOKUP($A721,'[1]Sheet 1'!$A:$AN,Z$1,0)</f>
        <v>RA KM Semantic Search</v>
      </c>
      <c r="AA721" s="1" t="s">
        <v>131</v>
      </c>
      <c r="AB721" s="1" t="s">
        <v>529</v>
      </c>
      <c r="AC721" s="1" t="s">
        <v>159</v>
      </c>
      <c r="AD721" s="1" t="str">
        <f>VLOOKUP($A721,'[1]Sheet 1'!$A:$AN,AD$1,0)</f>
        <v>TO Be Updated</v>
      </c>
      <c r="AE721" s="1" t="str">
        <f>VLOOKUP($A721,'[1]Sheet 1'!$A:$AN,AE$1,0)</f>
        <v>SONAR - Available in Horizon</v>
      </c>
      <c r="AF721" s="1" t="s">
        <v>158</v>
      </c>
      <c r="AG721" s="1" t="str">
        <f>VLOOKUP($A721,'[1]Sheet 1'!$A:$AN,AG$1,0)</f>
        <v>TO Be Updated</v>
      </c>
      <c r="AH721" s="1" t="str">
        <f>VLOOKUP($A721,'[1]Sheet 1'!$A:$AN,AH$1,0)</f>
        <v>TO Be Updated</v>
      </c>
      <c r="AI721" s="1" t="str">
        <f>VLOOKUP($A721,'[1]Sheet 1'!$A:$AN,AI$1,0)</f>
        <v>TO Be Updated</v>
      </c>
      <c r="AJ721" s="1" t="str">
        <f>VLOOKUP($A721,'[1]Sheet 1'!$A:$AN,AJ$1,0)</f>
        <v>TO Be Updated</v>
      </c>
      <c r="AK721" s="1" t="e">
        <f>VLOOKUP($A721,'[1]Sheet 1'!$A:$AN,AK$1,0)</f>
        <v>#REF!</v>
      </c>
      <c r="AL721" s="1" t="e">
        <f>VLOOKUP($A721,'[1]Sheet 1'!$A:$AN,AL$1,0)</f>
        <v>#REF!</v>
      </c>
      <c r="AM721" s="1" t="e">
        <f>VLOOKUP($A721,'[1]Sheet 1'!$A:$AN,AM$1,0)</f>
        <v>#REF!</v>
      </c>
      <c r="AN721" s="1" t="e">
        <f>VLOOKUP($A721,'[1]Sheet 1'!$A:$AN,AN$1,0)</f>
        <v>#REF!</v>
      </c>
      <c r="AO721" s="22" t="s">
        <v>2893</v>
      </c>
      <c r="AQ721" s="22" t="s">
        <v>2892</v>
      </c>
      <c r="AR721" s="1" t="s">
        <v>570</v>
      </c>
      <c r="AS721" s="1" t="s">
        <v>139</v>
      </c>
      <c r="AT721" s="1" t="s">
        <v>158</v>
      </c>
      <c r="AU721" s="1" t="s">
        <v>580</v>
      </c>
      <c r="AV721" s="1" t="s">
        <v>140</v>
      </c>
      <c r="AW721" s="1" t="s">
        <v>141</v>
      </c>
      <c r="AX721" s="1" t="s">
        <v>173</v>
      </c>
      <c r="AY721" s="22" t="s">
        <v>2894</v>
      </c>
      <c r="BI721" s="23">
        <v>44354</v>
      </c>
      <c r="BJ721" s="23">
        <v>44561</v>
      </c>
      <c r="CD721" s="29">
        <v>98000</v>
      </c>
      <c r="CT721" s="1" t="s">
        <v>144</v>
      </c>
      <c r="CU721" s="29">
        <v>98000</v>
      </c>
      <c r="CY721" s="29">
        <v>98000</v>
      </c>
      <c r="DB721" s="29">
        <v>98000</v>
      </c>
      <c r="DE721" s="22" t="s">
        <v>259</v>
      </c>
      <c r="DI721" s="22" t="s">
        <v>559</v>
      </c>
    </row>
    <row r="722" ht="14" hidden="1" customHeight="1" spans="1:114">
      <c r="A722" s="1" t="s">
        <v>2895</v>
      </c>
      <c r="B722" s="1" t="s">
        <v>2892</v>
      </c>
      <c r="C722" s="1" t="s">
        <v>2893</v>
      </c>
      <c r="D722" s="1" t="s">
        <v>259</v>
      </c>
      <c r="E722" s="1" t="s">
        <v>149</v>
      </c>
      <c r="F722" s="1" t="s">
        <v>128</v>
      </c>
      <c r="G722" s="1" t="s">
        <v>249</v>
      </c>
      <c r="H722" s="1" t="s">
        <v>2896</v>
      </c>
      <c r="I722" s="1">
        <v>0</v>
      </c>
      <c r="J722" s="1">
        <v>0</v>
      </c>
      <c r="K722" s="1">
        <f t="shared" si="253"/>
        <v>0</v>
      </c>
      <c r="L722" s="7">
        <f t="shared" si="254"/>
        <v>98000</v>
      </c>
      <c r="M722" s="1">
        <f t="shared" si="255"/>
        <v>0</v>
      </c>
      <c r="N722" s="13">
        <f t="shared" si="256"/>
        <v>0.098</v>
      </c>
      <c r="P722" s="1">
        <f t="shared" si="257"/>
        <v>0</v>
      </c>
      <c r="Q722" s="1">
        <v>0</v>
      </c>
      <c r="S722" s="1" t="s">
        <v>130</v>
      </c>
      <c r="T722" s="1" t="str">
        <f>VLOOKUP($A722,'[1]Sheet 1'!$A:$AN,T$1,0)</f>
        <v>No</v>
      </c>
      <c r="U722" s="1" t="s">
        <v>131</v>
      </c>
      <c r="V722" s="1" t="s">
        <v>158</v>
      </c>
      <c r="W722" s="1" t="s">
        <v>158</v>
      </c>
      <c r="X722" s="1" t="s">
        <v>580</v>
      </c>
      <c r="Y722" s="1" t="str">
        <f>VLOOKUP($A722,'[1]Sheet 1'!$A:$AN,Y$1,0)</f>
        <v>Proposed Plan</v>
      </c>
      <c r="Z722" s="1" t="str">
        <f>VLOOKUP($A722,'[1]Sheet 1'!$A:$AN,Z$1,0)</f>
        <v>RA KM Semantic Search</v>
      </c>
      <c r="AA722" s="1" t="s">
        <v>131</v>
      </c>
      <c r="AB722" s="1" t="s">
        <v>529</v>
      </c>
      <c r="AC722" s="1" t="s">
        <v>159</v>
      </c>
      <c r="AD722" s="1" t="str">
        <f>VLOOKUP($A722,'[1]Sheet 1'!$A:$AN,AD$1,0)</f>
        <v>TO Be Updated</v>
      </c>
      <c r="AE722" s="1" t="str">
        <f>VLOOKUP($A722,'[1]Sheet 1'!$A:$AN,AE$1,0)</f>
        <v>SONAR - Available in Horizon</v>
      </c>
      <c r="AF722" s="1" t="s">
        <v>158</v>
      </c>
      <c r="AG722" s="1" t="str">
        <f>VLOOKUP($A722,'[1]Sheet 1'!$A:$AN,AG$1,0)</f>
        <v>TO Be Updated</v>
      </c>
      <c r="AH722" s="1" t="str">
        <f>VLOOKUP($A722,'[1]Sheet 1'!$A:$AN,AH$1,0)</f>
        <v>TO Be Updated</v>
      </c>
      <c r="AI722" s="1" t="str">
        <f>VLOOKUP($A722,'[1]Sheet 1'!$A:$AN,AI$1,0)</f>
        <v>TO Be Updated</v>
      </c>
      <c r="AJ722" s="1" t="str">
        <f>VLOOKUP($A722,'[1]Sheet 1'!$A:$AN,AJ$1,0)</f>
        <v>TO Be Updated</v>
      </c>
      <c r="AK722" s="1" t="e">
        <f>VLOOKUP($A722,'[1]Sheet 1'!$A:$AN,AK$1,0)</f>
        <v>#REF!</v>
      </c>
      <c r="AL722" s="1" t="e">
        <f>VLOOKUP($A722,'[1]Sheet 1'!$A:$AN,AL$1,0)</f>
        <v>#REF!</v>
      </c>
      <c r="AM722" s="1" t="e">
        <f>VLOOKUP($A722,'[1]Sheet 1'!$A:$AN,AM$1,0)</f>
        <v>#REF!</v>
      </c>
      <c r="AN722" s="1" t="e">
        <f>VLOOKUP($A722,'[1]Sheet 1'!$A:$AN,AN$1,0)</f>
        <v>#REF!</v>
      </c>
      <c r="AO722" s="22" t="s">
        <v>2893</v>
      </c>
      <c r="AW722" s="1" t="s">
        <v>141</v>
      </c>
      <c r="AZ722" s="22" t="s">
        <v>2896</v>
      </c>
      <c r="BA722" s="1" t="s">
        <v>2897</v>
      </c>
      <c r="BB722" s="1" t="s">
        <v>257</v>
      </c>
      <c r="BC722" s="1" t="s">
        <v>580</v>
      </c>
      <c r="BD722" s="1" t="s">
        <v>466</v>
      </c>
      <c r="BE722" s="22" t="s">
        <v>2898</v>
      </c>
      <c r="BF722" s="1" t="s">
        <v>258</v>
      </c>
      <c r="BG722" s="1" t="s">
        <v>152</v>
      </c>
      <c r="BH722" s="1" t="s">
        <v>152</v>
      </c>
      <c r="BI722" s="23">
        <v>44354</v>
      </c>
      <c r="BJ722" s="23">
        <v>44561</v>
      </c>
      <c r="CD722" s="29">
        <v>98000</v>
      </c>
      <c r="CU722" s="29">
        <v>98000</v>
      </c>
      <c r="CY722" s="29">
        <v>98000</v>
      </c>
      <c r="DB722" s="29">
        <v>98000</v>
      </c>
      <c r="DF722" s="22" t="s">
        <v>259</v>
      </c>
      <c r="DJ722" s="22" t="s">
        <v>259</v>
      </c>
    </row>
    <row r="723" ht="14" customHeight="1" spans="1:113">
      <c r="A723" s="1">
        <v>18059</v>
      </c>
      <c r="B723" s="1" t="s">
        <v>2899</v>
      </c>
      <c r="C723" s="1" t="s">
        <v>2900</v>
      </c>
      <c r="D723" s="1" t="s">
        <v>259</v>
      </c>
      <c r="E723" s="1" t="s">
        <v>127</v>
      </c>
      <c r="F723" s="1" t="s">
        <v>128</v>
      </c>
      <c r="G723" s="1" t="s">
        <v>249</v>
      </c>
      <c r="H723" s="1">
        <v>0</v>
      </c>
      <c r="I723" s="1">
        <v>0</v>
      </c>
      <c r="J723" s="1">
        <v>0</v>
      </c>
      <c r="K723" s="7">
        <f t="shared" si="253"/>
        <v>0</v>
      </c>
      <c r="L723" s="7">
        <f t="shared" si="254"/>
        <v>759917</v>
      </c>
      <c r="M723" s="1">
        <f t="shared" si="255"/>
        <v>0</v>
      </c>
      <c r="N723" s="13">
        <f t="shared" si="256"/>
        <v>0.759917</v>
      </c>
      <c r="P723" s="1">
        <f t="shared" si="257"/>
        <v>0</v>
      </c>
      <c r="Q723" s="1">
        <v>0</v>
      </c>
      <c r="S723" s="1" t="s">
        <v>130</v>
      </c>
      <c r="T723" s="1" t="str">
        <f>VLOOKUP($A723,'[1]Sheet 1'!$A:$AN,T$1,0)</f>
        <v>No</v>
      </c>
      <c r="U723" s="1" t="s">
        <v>131</v>
      </c>
      <c r="V723" s="1" t="s">
        <v>158</v>
      </c>
      <c r="W723" s="1" t="s">
        <v>158</v>
      </c>
      <c r="X723" s="1" t="s">
        <v>580</v>
      </c>
      <c r="Y723" s="1" t="str">
        <f>VLOOKUP($A723,'[1]Sheet 1'!$A:$AN,Y$1,0)</f>
        <v>Proposed Plan</v>
      </c>
      <c r="Z723" s="1" t="str">
        <f>VLOOKUP($A723,'[1]Sheet 1'!$A:$AN,Z$1,0)</f>
        <v>RA Requirement Repos</v>
      </c>
      <c r="AA723" s="1" t="s">
        <v>131</v>
      </c>
      <c r="AB723" s="1" t="s">
        <v>529</v>
      </c>
      <c r="AC723" s="1" t="s">
        <v>159</v>
      </c>
      <c r="AD723" s="1" t="str">
        <f>VLOOKUP($A723,'[1]Sheet 1'!$A:$AN,AD$1,0)</f>
        <v>TO Be Updated</v>
      </c>
      <c r="AE723" s="1" t="str">
        <f>VLOOKUP($A723,'[1]Sheet 1'!$A:$AN,AE$1,0)</f>
        <v>SONAR - Available in Horizon</v>
      </c>
      <c r="AF723" s="1" t="s">
        <v>158</v>
      </c>
      <c r="AG723" s="1" t="str">
        <f>VLOOKUP($A723,'[1]Sheet 1'!$A:$AN,AG$1,0)</f>
        <v>TO Be Updated</v>
      </c>
      <c r="AH723" s="1" t="str">
        <f>VLOOKUP($A723,'[1]Sheet 1'!$A:$AN,AH$1,0)</f>
        <v>TO Be Updated</v>
      </c>
      <c r="AI723" s="1" t="str">
        <f>VLOOKUP($A723,'[1]Sheet 1'!$A:$AN,AI$1,0)</f>
        <v>TO Be Updated</v>
      </c>
      <c r="AJ723" s="1" t="str">
        <f>VLOOKUP($A723,'[1]Sheet 1'!$A:$AN,AJ$1,0)</f>
        <v>TO Be Updated</v>
      </c>
      <c r="AK723" s="1" t="e">
        <f>VLOOKUP($A723,'[1]Sheet 1'!$A:$AN,AK$1,0)</f>
        <v>#REF!</v>
      </c>
      <c r="AL723" s="1" t="e">
        <f>VLOOKUP($A723,'[1]Sheet 1'!$A:$AN,AL$1,0)</f>
        <v>#REF!</v>
      </c>
      <c r="AM723" s="1" t="e">
        <f>VLOOKUP($A723,'[1]Sheet 1'!$A:$AN,AM$1,0)</f>
        <v>#REF!</v>
      </c>
      <c r="AN723" s="1" t="e">
        <f>VLOOKUP($A723,'[1]Sheet 1'!$A:$AN,AN$1,0)</f>
        <v>#REF!</v>
      </c>
      <c r="AO723" s="22" t="s">
        <v>2900</v>
      </c>
      <c r="AQ723" s="22" t="s">
        <v>2899</v>
      </c>
      <c r="AR723" s="1" t="s">
        <v>570</v>
      </c>
      <c r="AS723" s="1" t="s">
        <v>139</v>
      </c>
      <c r="AT723" s="1" t="s">
        <v>158</v>
      </c>
      <c r="AU723" s="1" t="s">
        <v>580</v>
      </c>
      <c r="AV723" s="1" t="s">
        <v>140</v>
      </c>
      <c r="AW723" s="1" t="s">
        <v>141</v>
      </c>
      <c r="AX723" s="1" t="s">
        <v>173</v>
      </c>
      <c r="AY723" s="22" t="s">
        <v>2901</v>
      </c>
      <c r="BI723" s="23">
        <v>44166</v>
      </c>
      <c r="BJ723" s="23">
        <v>44925</v>
      </c>
      <c r="CD723" s="29">
        <v>759917</v>
      </c>
      <c r="CT723" s="1" t="s">
        <v>144</v>
      </c>
      <c r="CU723" s="29">
        <v>759917</v>
      </c>
      <c r="CY723" s="29">
        <v>759917</v>
      </c>
      <c r="DB723" s="29">
        <v>759917</v>
      </c>
      <c r="DE723" s="22" t="s">
        <v>259</v>
      </c>
      <c r="DI723" s="22" t="s">
        <v>559</v>
      </c>
    </row>
    <row r="724" ht="14" hidden="1" customHeight="1" spans="1:114">
      <c r="A724" s="1" t="s">
        <v>2902</v>
      </c>
      <c r="B724" s="1" t="s">
        <v>2899</v>
      </c>
      <c r="C724" s="1" t="s">
        <v>2900</v>
      </c>
      <c r="D724" s="1" t="s">
        <v>259</v>
      </c>
      <c r="E724" s="1" t="s">
        <v>149</v>
      </c>
      <c r="F724" s="1" t="s">
        <v>128</v>
      </c>
      <c r="G724" s="1" t="s">
        <v>249</v>
      </c>
      <c r="H724" s="1" t="s">
        <v>2903</v>
      </c>
      <c r="I724" s="1">
        <v>0</v>
      </c>
      <c r="J724" s="1">
        <v>0</v>
      </c>
      <c r="K724" s="1">
        <f t="shared" si="253"/>
        <v>0</v>
      </c>
      <c r="L724" s="7">
        <f t="shared" si="254"/>
        <v>759917</v>
      </c>
      <c r="M724" s="1">
        <f t="shared" si="255"/>
        <v>0</v>
      </c>
      <c r="N724" s="13">
        <f t="shared" si="256"/>
        <v>0.759917</v>
      </c>
      <c r="P724" s="1">
        <f t="shared" si="257"/>
        <v>0</v>
      </c>
      <c r="Q724" s="1">
        <v>0</v>
      </c>
      <c r="S724" s="1" t="s">
        <v>130</v>
      </c>
      <c r="T724" s="1" t="str">
        <f>VLOOKUP($A724,'[1]Sheet 1'!$A:$AN,T$1,0)</f>
        <v>No</v>
      </c>
      <c r="U724" s="1" t="s">
        <v>131</v>
      </c>
      <c r="V724" s="1" t="s">
        <v>158</v>
      </c>
      <c r="W724" s="1" t="s">
        <v>158</v>
      </c>
      <c r="X724" s="1" t="s">
        <v>580</v>
      </c>
      <c r="Y724" s="1" t="str">
        <f>VLOOKUP($A724,'[1]Sheet 1'!$A:$AN,Y$1,0)</f>
        <v>Proposed Plan</v>
      </c>
      <c r="Z724" s="1" t="str">
        <f>VLOOKUP($A724,'[1]Sheet 1'!$A:$AN,Z$1,0)</f>
        <v>RA Requirement Repos</v>
      </c>
      <c r="AA724" s="1" t="s">
        <v>131</v>
      </c>
      <c r="AB724" s="1" t="s">
        <v>529</v>
      </c>
      <c r="AC724" s="1" t="s">
        <v>159</v>
      </c>
      <c r="AD724" s="1" t="str">
        <f>VLOOKUP($A724,'[1]Sheet 1'!$A:$AN,AD$1,0)</f>
        <v>TO Be Updated</v>
      </c>
      <c r="AE724" s="1" t="str">
        <f>VLOOKUP($A724,'[1]Sheet 1'!$A:$AN,AE$1,0)</f>
        <v>SONAR - Available in Horizon</v>
      </c>
      <c r="AF724" s="1" t="s">
        <v>158</v>
      </c>
      <c r="AG724" s="1" t="str">
        <f>VLOOKUP($A724,'[1]Sheet 1'!$A:$AN,AG$1,0)</f>
        <v>TO Be Updated</v>
      </c>
      <c r="AH724" s="1" t="str">
        <f>VLOOKUP($A724,'[1]Sheet 1'!$A:$AN,AH$1,0)</f>
        <v>TO Be Updated</v>
      </c>
      <c r="AI724" s="1" t="str">
        <f>VLOOKUP($A724,'[1]Sheet 1'!$A:$AN,AI$1,0)</f>
        <v>TO Be Updated</v>
      </c>
      <c r="AJ724" s="1" t="str">
        <f>VLOOKUP($A724,'[1]Sheet 1'!$A:$AN,AJ$1,0)</f>
        <v>TO Be Updated</v>
      </c>
      <c r="AK724" s="1" t="e">
        <f>VLOOKUP($A724,'[1]Sheet 1'!$A:$AN,AK$1,0)</f>
        <v>#REF!</v>
      </c>
      <c r="AL724" s="1" t="e">
        <f>VLOOKUP($A724,'[1]Sheet 1'!$A:$AN,AL$1,0)</f>
        <v>#REF!</v>
      </c>
      <c r="AM724" s="1" t="e">
        <f>VLOOKUP($A724,'[1]Sheet 1'!$A:$AN,AM$1,0)</f>
        <v>#REF!</v>
      </c>
      <c r="AN724" s="1" t="e">
        <f>VLOOKUP($A724,'[1]Sheet 1'!$A:$AN,AN$1,0)</f>
        <v>#REF!</v>
      </c>
      <c r="AO724" s="22" t="s">
        <v>2900</v>
      </c>
      <c r="AW724" s="1" t="s">
        <v>141</v>
      </c>
      <c r="AZ724" s="22" t="s">
        <v>2903</v>
      </c>
      <c r="BA724" s="1" t="s">
        <v>2904</v>
      </c>
      <c r="BB724" s="1" t="s">
        <v>257</v>
      </c>
      <c r="BC724" s="1" t="s">
        <v>580</v>
      </c>
      <c r="BD724" s="1" t="s">
        <v>466</v>
      </c>
      <c r="BE724" s="22" t="s">
        <v>2905</v>
      </c>
      <c r="BF724" s="1" t="s">
        <v>258</v>
      </c>
      <c r="BG724" s="1" t="s">
        <v>152</v>
      </c>
      <c r="BH724" s="1" t="s">
        <v>152</v>
      </c>
      <c r="BI724" s="23">
        <v>44166</v>
      </c>
      <c r="BJ724" s="23">
        <v>44925</v>
      </c>
      <c r="CD724" s="29">
        <v>759917</v>
      </c>
      <c r="CU724" s="29">
        <v>759917</v>
      </c>
      <c r="CY724" s="29">
        <v>759917</v>
      </c>
      <c r="DB724" s="29">
        <v>759917</v>
      </c>
      <c r="DF724" s="22" t="s">
        <v>259</v>
      </c>
      <c r="DJ724" s="22" t="s">
        <v>259</v>
      </c>
    </row>
    <row r="725" ht="14" customHeight="1" spans="1:113">
      <c r="A725" s="1">
        <v>18060</v>
      </c>
      <c r="B725" s="1" t="s">
        <v>2906</v>
      </c>
      <c r="C725" s="1" t="s">
        <v>2907</v>
      </c>
      <c r="D725" s="1" t="s">
        <v>259</v>
      </c>
      <c r="E725" s="1" t="s">
        <v>127</v>
      </c>
      <c r="F725" s="1" t="s">
        <v>128</v>
      </c>
      <c r="G725" s="1" t="s">
        <v>249</v>
      </c>
      <c r="H725" s="1">
        <v>0</v>
      </c>
      <c r="I725" s="1">
        <v>0</v>
      </c>
      <c r="J725" s="1">
        <v>0</v>
      </c>
      <c r="K725" s="7">
        <f t="shared" si="253"/>
        <v>0</v>
      </c>
      <c r="L725" s="7">
        <f t="shared" si="254"/>
        <v>3675</v>
      </c>
      <c r="M725" s="1">
        <f t="shared" si="255"/>
        <v>0</v>
      </c>
      <c r="N725" s="13">
        <f t="shared" si="256"/>
        <v>0.003675</v>
      </c>
      <c r="P725" s="1">
        <f t="shared" si="257"/>
        <v>0</v>
      </c>
      <c r="Q725" s="1">
        <v>0</v>
      </c>
      <c r="S725" s="1" t="s">
        <v>130</v>
      </c>
      <c r="T725" s="1" t="str">
        <f>VLOOKUP($A725,'[1]Sheet 1'!$A:$AN,T$1,0)</f>
        <v>No</v>
      </c>
      <c r="U725" s="1" t="s">
        <v>131</v>
      </c>
      <c r="V725" s="1" t="s">
        <v>158</v>
      </c>
      <c r="W725" s="1" t="s">
        <v>158</v>
      </c>
      <c r="X725" s="1" t="s">
        <v>580</v>
      </c>
      <c r="Y725" s="1" t="str">
        <f>VLOOKUP($A725,'[1]Sheet 1'!$A:$AN,Y$1,0)</f>
        <v>Proposed Plan</v>
      </c>
      <c r="Z725" s="1" t="str">
        <f>VLOOKUP($A725,'[1]Sheet 1'!$A:$AN,Z$1,0)</f>
        <v>RA CMC COMPOSE Rep</v>
      </c>
      <c r="AA725" s="1" t="s">
        <v>131</v>
      </c>
      <c r="AB725" s="1" t="s">
        <v>529</v>
      </c>
      <c r="AC725" s="1" t="s">
        <v>159</v>
      </c>
      <c r="AD725" s="1" t="str">
        <f>VLOOKUP($A725,'[1]Sheet 1'!$A:$AN,AD$1,0)</f>
        <v>TO Be Updated</v>
      </c>
      <c r="AE725" s="1" t="str">
        <f>VLOOKUP($A725,'[1]Sheet 1'!$A:$AN,AE$1,0)</f>
        <v>SONAR - Available in Horizon</v>
      </c>
      <c r="AF725" s="1" t="s">
        <v>158</v>
      </c>
      <c r="AG725" s="1" t="str">
        <f>VLOOKUP($A725,'[1]Sheet 1'!$A:$AN,AG$1,0)</f>
        <v>TO Be Updated</v>
      </c>
      <c r="AH725" s="1" t="str">
        <f>VLOOKUP($A725,'[1]Sheet 1'!$A:$AN,AH$1,0)</f>
        <v>TO Be Updated</v>
      </c>
      <c r="AI725" s="1" t="str">
        <f>VLOOKUP($A725,'[1]Sheet 1'!$A:$AN,AI$1,0)</f>
        <v>TO Be Updated</v>
      </c>
      <c r="AJ725" s="1" t="str">
        <f>VLOOKUP($A725,'[1]Sheet 1'!$A:$AN,AJ$1,0)</f>
        <v>TO Be Updated</v>
      </c>
      <c r="AK725" s="1" t="e">
        <f>VLOOKUP($A725,'[1]Sheet 1'!$A:$AN,AK$1,0)</f>
        <v>#REF!</v>
      </c>
      <c r="AL725" s="1" t="e">
        <f>VLOOKUP($A725,'[1]Sheet 1'!$A:$AN,AL$1,0)</f>
        <v>#REF!</v>
      </c>
      <c r="AM725" s="1" t="e">
        <f>VLOOKUP($A725,'[1]Sheet 1'!$A:$AN,AM$1,0)</f>
        <v>#REF!</v>
      </c>
      <c r="AN725" s="1" t="e">
        <f>VLOOKUP($A725,'[1]Sheet 1'!$A:$AN,AN$1,0)</f>
        <v>#REF!</v>
      </c>
      <c r="AO725" s="22" t="s">
        <v>2907</v>
      </c>
      <c r="AQ725" s="22" t="s">
        <v>2906</v>
      </c>
      <c r="AR725" s="1" t="s">
        <v>570</v>
      </c>
      <c r="AS725" s="1" t="s">
        <v>139</v>
      </c>
      <c r="AT725" s="1" t="s">
        <v>158</v>
      </c>
      <c r="AU725" s="1" t="s">
        <v>580</v>
      </c>
      <c r="AV725" s="1" t="s">
        <v>140</v>
      </c>
      <c r="AW725" s="1" t="s">
        <v>141</v>
      </c>
      <c r="AX725" s="1" t="s">
        <v>173</v>
      </c>
      <c r="AY725" s="22" t="s">
        <v>2908</v>
      </c>
      <c r="BI725" s="23">
        <v>44378</v>
      </c>
      <c r="BJ725" s="23">
        <v>44498</v>
      </c>
      <c r="CD725" s="29">
        <v>3675</v>
      </c>
      <c r="CT725" s="1" t="s">
        <v>144</v>
      </c>
      <c r="CU725" s="29">
        <v>3675</v>
      </c>
      <c r="CX725" s="29">
        <v>3675</v>
      </c>
      <c r="DB725" s="29">
        <v>3675</v>
      </c>
      <c r="DE725" s="22" t="s">
        <v>259</v>
      </c>
      <c r="DI725" s="22" t="s">
        <v>886</v>
      </c>
    </row>
    <row r="726" ht="14" hidden="1" customHeight="1" spans="1:114">
      <c r="A726" s="1" t="s">
        <v>2909</v>
      </c>
      <c r="B726" s="1" t="s">
        <v>2906</v>
      </c>
      <c r="C726" s="1" t="s">
        <v>2907</v>
      </c>
      <c r="D726" s="1" t="s">
        <v>259</v>
      </c>
      <c r="E726" s="1" t="s">
        <v>149</v>
      </c>
      <c r="F726" s="1" t="s">
        <v>128</v>
      </c>
      <c r="G726" s="1" t="s">
        <v>249</v>
      </c>
      <c r="H726" s="1" t="s">
        <v>2910</v>
      </c>
      <c r="I726" s="1">
        <v>0</v>
      </c>
      <c r="J726" s="1">
        <v>0</v>
      </c>
      <c r="K726" s="1">
        <f t="shared" si="253"/>
        <v>0</v>
      </c>
      <c r="L726" s="7">
        <f t="shared" si="254"/>
        <v>3675</v>
      </c>
      <c r="M726" s="1">
        <f t="shared" si="255"/>
        <v>0</v>
      </c>
      <c r="N726" s="13">
        <f t="shared" si="256"/>
        <v>0.003675</v>
      </c>
      <c r="P726" s="1">
        <f t="shared" si="257"/>
        <v>0</v>
      </c>
      <c r="Q726" s="1">
        <v>0</v>
      </c>
      <c r="S726" s="1" t="s">
        <v>130</v>
      </c>
      <c r="T726" s="1" t="str">
        <f>VLOOKUP($A726,'[1]Sheet 1'!$A:$AN,T$1,0)</f>
        <v>No</v>
      </c>
      <c r="U726" s="1" t="s">
        <v>131</v>
      </c>
      <c r="V726" s="1" t="s">
        <v>158</v>
      </c>
      <c r="W726" s="1" t="s">
        <v>158</v>
      </c>
      <c r="X726" s="1" t="s">
        <v>580</v>
      </c>
      <c r="Y726" s="1" t="str">
        <f>VLOOKUP($A726,'[1]Sheet 1'!$A:$AN,Y$1,0)</f>
        <v>Proposed Plan</v>
      </c>
      <c r="Z726" s="1" t="str">
        <f>VLOOKUP($A726,'[1]Sheet 1'!$A:$AN,Z$1,0)</f>
        <v>RA CMC COMPOSE Rep</v>
      </c>
      <c r="AA726" s="1" t="s">
        <v>131</v>
      </c>
      <c r="AB726" s="1" t="s">
        <v>529</v>
      </c>
      <c r="AC726" s="1" t="s">
        <v>159</v>
      </c>
      <c r="AD726" s="1" t="str">
        <f>VLOOKUP($A726,'[1]Sheet 1'!$A:$AN,AD$1,0)</f>
        <v>TO Be Updated</v>
      </c>
      <c r="AE726" s="1" t="str">
        <f>VLOOKUP($A726,'[1]Sheet 1'!$A:$AN,AE$1,0)</f>
        <v>SONAR - Available in Horizon</v>
      </c>
      <c r="AF726" s="1" t="s">
        <v>158</v>
      </c>
      <c r="AG726" s="1" t="str">
        <f>VLOOKUP($A726,'[1]Sheet 1'!$A:$AN,AG$1,0)</f>
        <v>TO Be Updated</v>
      </c>
      <c r="AH726" s="1" t="str">
        <f>VLOOKUP($A726,'[1]Sheet 1'!$A:$AN,AH$1,0)</f>
        <v>TO Be Updated</v>
      </c>
      <c r="AI726" s="1" t="str">
        <f>VLOOKUP($A726,'[1]Sheet 1'!$A:$AN,AI$1,0)</f>
        <v>TO Be Updated</v>
      </c>
      <c r="AJ726" s="1" t="str">
        <f>VLOOKUP($A726,'[1]Sheet 1'!$A:$AN,AJ$1,0)</f>
        <v>TO Be Updated</v>
      </c>
      <c r="AK726" s="1" t="e">
        <f>VLOOKUP($A726,'[1]Sheet 1'!$A:$AN,AK$1,0)</f>
        <v>#REF!</v>
      </c>
      <c r="AL726" s="1" t="e">
        <f>VLOOKUP($A726,'[1]Sheet 1'!$A:$AN,AL$1,0)</f>
        <v>#REF!</v>
      </c>
      <c r="AM726" s="1" t="e">
        <f>VLOOKUP($A726,'[1]Sheet 1'!$A:$AN,AM$1,0)</f>
        <v>#REF!</v>
      </c>
      <c r="AN726" s="1" t="e">
        <f>VLOOKUP($A726,'[1]Sheet 1'!$A:$AN,AN$1,0)</f>
        <v>#REF!</v>
      </c>
      <c r="AO726" s="22" t="s">
        <v>2907</v>
      </c>
      <c r="AW726" s="1" t="s">
        <v>141</v>
      </c>
      <c r="AZ726" s="22" t="s">
        <v>2910</v>
      </c>
      <c r="BA726" s="1" t="s">
        <v>2911</v>
      </c>
      <c r="BB726" s="1" t="s">
        <v>257</v>
      </c>
      <c r="BC726" s="1" t="s">
        <v>580</v>
      </c>
      <c r="BD726" s="1" t="s">
        <v>466</v>
      </c>
      <c r="BE726" s="22" t="s">
        <v>2912</v>
      </c>
      <c r="BF726" s="1" t="s">
        <v>258</v>
      </c>
      <c r="BG726" s="1" t="s">
        <v>152</v>
      </c>
      <c r="BH726" s="1" t="s">
        <v>152</v>
      </c>
      <c r="BI726" s="23">
        <v>44378</v>
      </c>
      <c r="BJ726" s="23">
        <v>44498</v>
      </c>
      <c r="CD726" s="29">
        <v>3675</v>
      </c>
      <c r="CU726" s="29">
        <v>3675</v>
      </c>
      <c r="CX726" s="29">
        <v>3675</v>
      </c>
      <c r="DB726" s="29">
        <v>3675</v>
      </c>
      <c r="DF726" s="22" t="s">
        <v>259</v>
      </c>
      <c r="DJ726" s="22" t="s">
        <v>259</v>
      </c>
    </row>
    <row r="727" ht="14" customHeight="1" spans="1:109">
      <c r="A727" s="1">
        <v>18061</v>
      </c>
      <c r="B727" s="1" t="s">
        <v>2913</v>
      </c>
      <c r="C727" s="1" t="s">
        <v>2914</v>
      </c>
      <c r="D727" s="1" t="s">
        <v>259</v>
      </c>
      <c r="E727" s="1" t="s">
        <v>127</v>
      </c>
      <c r="F727" s="1" t="s">
        <v>128</v>
      </c>
      <c r="G727" s="1" t="s">
        <v>249</v>
      </c>
      <c r="H727" s="1">
        <v>0</v>
      </c>
      <c r="I727" s="1">
        <v>0</v>
      </c>
      <c r="J727" s="1">
        <v>0</v>
      </c>
      <c r="K727" s="7">
        <f t="shared" si="253"/>
        <v>0</v>
      </c>
      <c r="L727" s="7">
        <f t="shared" si="254"/>
        <v>27500</v>
      </c>
      <c r="M727" s="1">
        <f t="shared" si="255"/>
        <v>0</v>
      </c>
      <c r="N727" s="13">
        <f t="shared" si="256"/>
        <v>0.0275</v>
      </c>
      <c r="P727" s="1">
        <f t="shared" si="257"/>
        <v>0</v>
      </c>
      <c r="Q727" s="1">
        <v>0</v>
      </c>
      <c r="S727" s="1" t="s">
        <v>130</v>
      </c>
      <c r="T727" s="1" t="str">
        <f>VLOOKUP($A727,'[1]Sheet 1'!$A:$AN,T$1,0)</f>
        <v>No</v>
      </c>
      <c r="U727" s="1" t="s">
        <v>131</v>
      </c>
      <c r="V727" s="1" t="s">
        <v>158</v>
      </c>
      <c r="W727" s="1" t="s">
        <v>158</v>
      </c>
      <c r="X727" s="1" t="s">
        <v>580</v>
      </c>
      <c r="Y727" s="1" t="str">
        <f>VLOOKUP($A727,'[1]Sheet 1'!$A:$AN,Y$1,0)</f>
        <v>Proposed Plan</v>
      </c>
      <c r="Z727" s="1" t="str">
        <f>VLOOKUP($A727,'[1]Sheet 1'!$A:$AN,Z$1,0)</f>
        <v>RA CDS PU Tracker</v>
      </c>
      <c r="AA727" s="1" t="s">
        <v>131</v>
      </c>
      <c r="AB727" s="1" t="s">
        <v>529</v>
      </c>
      <c r="AC727" s="1" t="s">
        <v>159</v>
      </c>
      <c r="AD727" s="1" t="str">
        <f>VLOOKUP($A727,'[1]Sheet 1'!$A:$AN,AD$1,0)</f>
        <v>TO Be Updated</v>
      </c>
      <c r="AE727" s="1" t="str">
        <f>VLOOKUP($A727,'[1]Sheet 1'!$A:$AN,AE$1,0)</f>
        <v>SONAR - Available in Horizon</v>
      </c>
      <c r="AF727" s="1" t="s">
        <v>158</v>
      </c>
      <c r="AG727" s="1" t="str">
        <f>VLOOKUP($A727,'[1]Sheet 1'!$A:$AN,AG$1,0)</f>
        <v>TO Be Updated</v>
      </c>
      <c r="AH727" s="1" t="str">
        <f>VLOOKUP($A727,'[1]Sheet 1'!$A:$AN,AH$1,0)</f>
        <v>TO Be Updated</v>
      </c>
      <c r="AI727" s="1" t="str">
        <f>VLOOKUP($A727,'[1]Sheet 1'!$A:$AN,AI$1,0)</f>
        <v>TO Be Updated</v>
      </c>
      <c r="AJ727" s="1" t="str">
        <f>VLOOKUP($A727,'[1]Sheet 1'!$A:$AN,AJ$1,0)</f>
        <v>TO Be Updated</v>
      </c>
      <c r="AK727" s="1" t="e">
        <f>VLOOKUP($A727,'[1]Sheet 1'!$A:$AN,AK$1,0)</f>
        <v>#REF!</v>
      </c>
      <c r="AL727" s="1" t="e">
        <f>VLOOKUP($A727,'[1]Sheet 1'!$A:$AN,AL$1,0)</f>
        <v>#REF!</v>
      </c>
      <c r="AM727" s="1" t="e">
        <f>VLOOKUP($A727,'[1]Sheet 1'!$A:$AN,AM$1,0)</f>
        <v>#REF!</v>
      </c>
      <c r="AN727" s="1" t="e">
        <f>VLOOKUP($A727,'[1]Sheet 1'!$A:$AN,AN$1,0)</f>
        <v>#REF!</v>
      </c>
      <c r="AO727" s="22" t="s">
        <v>2914</v>
      </c>
      <c r="AQ727" s="22" t="s">
        <v>2913</v>
      </c>
      <c r="AR727" s="1" t="s">
        <v>570</v>
      </c>
      <c r="AS727" s="1" t="s">
        <v>139</v>
      </c>
      <c r="AT727" s="1" t="s">
        <v>158</v>
      </c>
      <c r="AU727" s="1" t="s">
        <v>580</v>
      </c>
      <c r="AV727" s="1" t="s">
        <v>140</v>
      </c>
      <c r="AW727" s="1" t="s">
        <v>141</v>
      </c>
      <c r="AX727" s="1" t="s">
        <v>173</v>
      </c>
      <c r="AY727" s="22" t="s">
        <v>2915</v>
      </c>
      <c r="BI727" s="23">
        <v>44166</v>
      </c>
      <c r="BJ727" s="23">
        <v>44896</v>
      </c>
      <c r="CD727" s="29">
        <v>27500</v>
      </c>
      <c r="CT727" s="1" t="s">
        <v>472</v>
      </c>
      <c r="CU727" s="29">
        <v>27500</v>
      </c>
      <c r="CY727" s="29">
        <v>27500</v>
      </c>
      <c r="DB727" s="29">
        <v>27500</v>
      </c>
      <c r="DE727" s="22" t="s">
        <v>259</v>
      </c>
    </row>
    <row r="728" ht="14" hidden="1" customHeight="1" spans="1:114">
      <c r="A728" s="1" t="s">
        <v>2916</v>
      </c>
      <c r="B728" s="1" t="s">
        <v>2913</v>
      </c>
      <c r="C728" s="1" t="s">
        <v>2914</v>
      </c>
      <c r="D728" s="1" t="s">
        <v>259</v>
      </c>
      <c r="E728" s="1" t="s">
        <v>149</v>
      </c>
      <c r="F728" s="1" t="s">
        <v>128</v>
      </c>
      <c r="G728" s="1" t="s">
        <v>249</v>
      </c>
      <c r="H728" s="1" t="s">
        <v>2917</v>
      </c>
      <c r="I728" s="1">
        <v>0</v>
      </c>
      <c r="J728" s="1">
        <v>0</v>
      </c>
      <c r="K728" s="1">
        <f t="shared" si="253"/>
        <v>0</v>
      </c>
      <c r="L728" s="7">
        <f t="shared" si="254"/>
        <v>27500</v>
      </c>
      <c r="M728" s="1">
        <f t="shared" si="255"/>
        <v>0</v>
      </c>
      <c r="N728" s="13">
        <f t="shared" si="256"/>
        <v>0.0275</v>
      </c>
      <c r="P728" s="1">
        <f t="shared" si="257"/>
        <v>0</v>
      </c>
      <c r="Q728" s="1">
        <v>0</v>
      </c>
      <c r="S728" s="1" t="s">
        <v>130</v>
      </c>
      <c r="T728" s="1" t="str">
        <f>VLOOKUP($A728,'[1]Sheet 1'!$A:$AN,T$1,0)</f>
        <v>No</v>
      </c>
      <c r="U728" s="1" t="s">
        <v>131</v>
      </c>
      <c r="V728" s="1" t="s">
        <v>158</v>
      </c>
      <c r="W728" s="1" t="s">
        <v>158</v>
      </c>
      <c r="X728" s="1" t="s">
        <v>580</v>
      </c>
      <c r="Y728" s="1" t="str">
        <f>VLOOKUP($A728,'[1]Sheet 1'!$A:$AN,Y$1,0)</f>
        <v>Proposed Plan</v>
      </c>
      <c r="Z728" s="1" t="str">
        <f>VLOOKUP($A728,'[1]Sheet 1'!$A:$AN,Z$1,0)</f>
        <v>RA CDS PU Tracker</v>
      </c>
      <c r="AA728" s="1" t="s">
        <v>131</v>
      </c>
      <c r="AB728" s="1" t="s">
        <v>529</v>
      </c>
      <c r="AC728" s="1" t="s">
        <v>159</v>
      </c>
      <c r="AD728" s="1" t="str">
        <f>VLOOKUP($A728,'[1]Sheet 1'!$A:$AN,AD$1,0)</f>
        <v>TO Be Updated</v>
      </c>
      <c r="AE728" s="1" t="str">
        <f>VLOOKUP($A728,'[1]Sheet 1'!$A:$AN,AE$1,0)</f>
        <v>SONAR - Available in Horizon</v>
      </c>
      <c r="AF728" s="1" t="s">
        <v>158</v>
      </c>
      <c r="AG728" s="1" t="str">
        <f>VLOOKUP($A728,'[1]Sheet 1'!$A:$AN,AG$1,0)</f>
        <v>TO Be Updated</v>
      </c>
      <c r="AH728" s="1" t="str">
        <f>VLOOKUP($A728,'[1]Sheet 1'!$A:$AN,AH$1,0)</f>
        <v>TO Be Updated</v>
      </c>
      <c r="AI728" s="1" t="str">
        <f>VLOOKUP($A728,'[1]Sheet 1'!$A:$AN,AI$1,0)</f>
        <v>TO Be Updated</v>
      </c>
      <c r="AJ728" s="1" t="str">
        <f>VLOOKUP($A728,'[1]Sheet 1'!$A:$AN,AJ$1,0)</f>
        <v>TO Be Updated</v>
      </c>
      <c r="AK728" s="1" t="e">
        <f>VLOOKUP($A728,'[1]Sheet 1'!$A:$AN,AK$1,0)</f>
        <v>#REF!</v>
      </c>
      <c r="AL728" s="1" t="e">
        <f>VLOOKUP($A728,'[1]Sheet 1'!$A:$AN,AL$1,0)</f>
        <v>#REF!</v>
      </c>
      <c r="AM728" s="1" t="e">
        <f>VLOOKUP($A728,'[1]Sheet 1'!$A:$AN,AM$1,0)</f>
        <v>#REF!</v>
      </c>
      <c r="AN728" s="1" t="e">
        <f>VLOOKUP($A728,'[1]Sheet 1'!$A:$AN,AN$1,0)</f>
        <v>#REF!</v>
      </c>
      <c r="AO728" s="22" t="s">
        <v>2914</v>
      </c>
      <c r="AW728" s="1" t="s">
        <v>141</v>
      </c>
      <c r="AZ728" s="22" t="s">
        <v>2917</v>
      </c>
      <c r="BA728" s="1" t="s">
        <v>2915</v>
      </c>
      <c r="BB728" s="1" t="s">
        <v>257</v>
      </c>
      <c r="BC728" s="1" t="s">
        <v>580</v>
      </c>
      <c r="BD728" s="1" t="s">
        <v>466</v>
      </c>
      <c r="BE728" s="22" t="s">
        <v>2918</v>
      </c>
      <c r="BF728" s="1" t="s">
        <v>258</v>
      </c>
      <c r="BG728" s="1" t="s">
        <v>152</v>
      </c>
      <c r="BH728" s="1" t="s">
        <v>152</v>
      </c>
      <c r="BI728" s="23">
        <v>44166</v>
      </c>
      <c r="BJ728" s="23">
        <v>44896</v>
      </c>
      <c r="CD728" s="29">
        <v>27500</v>
      </c>
      <c r="CU728" s="29">
        <v>27500</v>
      </c>
      <c r="CY728" s="29">
        <v>27500</v>
      </c>
      <c r="DB728" s="29">
        <v>27500</v>
      </c>
      <c r="DF728" s="22" t="s">
        <v>259</v>
      </c>
      <c r="DJ728" s="22" t="s">
        <v>259</v>
      </c>
    </row>
    <row r="729" ht="14" customHeight="1" spans="1:113">
      <c r="A729" s="1">
        <v>18062</v>
      </c>
      <c r="B729" s="1" t="s">
        <v>2919</v>
      </c>
      <c r="C729" s="1" t="s">
        <v>2920</v>
      </c>
      <c r="D729" s="1" t="s">
        <v>259</v>
      </c>
      <c r="E729" s="1" t="s">
        <v>127</v>
      </c>
      <c r="F729" s="1" t="s">
        <v>128</v>
      </c>
      <c r="G729" s="1" t="s">
        <v>249</v>
      </c>
      <c r="H729" s="1">
        <v>0</v>
      </c>
      <c r="I729" s="1">
        <v>0</v>
      </c>
      <c r="J729" s="1">
        <v>0</v>
      </c>
      <c r="K729" s="7">
        <f t="shared" si="253"/>
        <v>0</v>
      </c>
      <c r="L729" s="7">
        <f t="shared" si="254"/>
        <v>229167</v>
      </c>
      <c r="M729" s="1">
        <f t="shared" si="255"/>
        <v>0</v>
      </c>
      <c r="N729" s="13">
        <f t="shared" si="256"/>
        <v>0.229167</v>
      </c>
      <c r="P729" s="1">
        <f t="shared" si="257"/>
        <v>0</v>
      </c>
      <c r="Q729" s="1">
        <v>0</v>
      </c>
      <c r="S729" s="1" t="s">
        <v>130</v>
      </c>
      <c r="T729" s="1" t="str">
        <f>VLOOKUP($A729,'[1]Sheet 1'!$A:$AN,T$1,0)</f>
        <v>No</v>
      </c>
      <c r="U729" s="1" t="s">
        <v>466</v>
      </c>
      <c r="V729" s="1" t="s">
        <v>158</v>
      </c>
      <c r="W729" s="1" t="s">
        <v>158</v>
      </c>
      <c r="X729" s="1" t="s">
        <v>580</v>
      </c>
      <c r="Y729" s="1" t="str">
        <f>VLOOKUP($A729,'[1]Sheet 1'!$A:$AN,Y$1,0)</f>
        <v>Proposed Plan</v>
      </c>
      <c r="Z729" s="1" t="str">
        <f>VLOOKUP($A729,'[1]Sheet 1'!$A:$AN,Z$1,0)</f>
        <v>RA Automation EPP</v>
      </c>
      <c r="AA729" s="1" t="s">
        <v>131</v>
      </c>
      <c r="AB729" s="1" t="s">
        <v>529</v>
      </c>
      <c r="AC729" s="1" t="s">
        <v>588</v>
      </c>
      <c r="AD729" s="1" t="str">
        <f>VLOOKUP($A729,'[1]Sheet 1'!$A:$AN,AD$1,0)</f>
        <v>TO Be Updated</v>
      </c>
      <c r="AE729" s="1" t="str">
        <f>VLOOKUP($A729,'[1]Sheet 1'!$A:$AN,AE$1,0)</f>
        <v>SONAR - Available in Horizon</v>
      </c>
      <c r="AF729" s="1" t="s">
        <v>158</v>
      </c>
      <c r="AG729" s="1" t="str">
        <f>VLOOKUP($A729,'[1]Sheet 1'!$A:$AN,AG$1,0)</f>
        <v>TO Be Updated</v>
      </c>
      <c r="AH729" s="1" t="str">
        <f>VLOOKUP($A729,'[1]Sheet 1'!$A:$AN,AH$1,0)</f>
        <v>TO Be Updated</v>
      </c>
      <c r="AI729" s="1" t="str">
        <f>VLOOKUP($A729,'[1]Sheet 1'!$A:$AN,AI$1,0)</f>
        <v>TO Be Updated</v>
      </c>
      <c r="AJ729" s="1" t="str">
        <f>VLOOKUP($A729,'[1]Sheet 1'!$A:$AN,AJ$1,0)</f>
        <v>TO Be Updated</v>
      </c>
      <c r="AK729" s="1" t="e">
        <f>VLOOKUP($A729,'[1]Sheet 1'!$A:$AN,AK$1,0)</f>
        <v>#REF!</v>
      </c>
      <c r="AL729" s="1" t="e">
        <f>VLOOKUP($A729,'[1]Sheet 1'!$A:$AN,AL$1,0)</f>
        <v>#REF!</v>
      </c>
      <c r="AM729" s="1" t="e">
        <f>VLOOKUP($A729,'[1]Sheet 1'!$A:$AN,AM$1,0)</f>
        <v>#REF!</v>
      </c>
      <c r="AN729" s="1" t="e">
        <f>VLOOKUP($A729,'[1]Sheet 1'!$A:$AN,AN$1,0)</f>
        <v>#REF!</v>
      </c>
      <c r="AO729" s="22" t="s">
        <v>2920</v>
      </c>
      <c r="AQ729" s="22" t="s">
        <v>2919</v>
      </c>
      <c r="AR729" s="1" t="s">
        <v>570</v>
      </c>
      <c r="AS729" s="1" t="s">
        <v>139</v>
      </c>
      <c r="AT729" s="1" t="s">
        <v>158</v>
      </c>
      <c r="AU729" s="1" t="s">
        <v>580</v>
      </c>
      <c r="AV729" s="1" t="s">
        <v>140</v>
      </c>
      <c r="AW729" s="1" t="s">
        <v>141</v>
      </c>
      <c r="AX729" s="1" t="s">
        <v>173</v>
      </c>
      <c r="AY729" s="22" t="s">
        <v>2921</v>
      </c>
      <c r="BI729" s="23">
        <v>44166</v>
      </c>
      <c r="BJ729" s="23">
        <v>44925</v>
      </c>
      <c r="CD729" s="29">
        <v>229167</v>
      </c>
      <c r="CT729" s="1" t="s">
        <v>472</v>
      </c>
      <c r="CU729" s="29">
        <v>229167</v>
      </c>
      <c r="CY729" s="29">
        <v>229167</v>
      </c>
      <c r="DB729" s="29">
        <v>229167</v>
      </c>
      <c r="DE729" s="22" t="s">
        <v>259</v>
      </c>
      <c r="DI729" s="22" t="s">
        <v>971</v>
      </c>
    </row>
    <row r="730" ht="14" hidden="1" customHeight="1" spans="1:114">
      <c r="A730" s="1" t="s">
        <v>2922</v>
      </c>
      <c r="B730" s="1" t="s">
        <v>2919</v>
      </c>
      <c r="C730" s="1" t="s">
        <v>2920</v>
      </c>
      <c r="D730" s="1" t="s">
        <v>259</v>
      </c>
      <c r="E730" s="1" t="s">
        <v>149</v>
      </c>
      <c r="F730" s="1" t="s">
        <v>128</v>
      </c>
      <c r="G730" s="1" t="s">
        <v>249</v>
      </c>
      <c r="H730" s="1" t="s">
        <v>2923</v>
      </c>
      <c r="I730" s="1">
        <v>0</v>
      </c>
      <c r="J730" s="1">
        <v>0</v>
      </c>
      <c r="K730" s="1">
        <f t="shared" si="253"/>
        <v>0</v>
      </c>
      <c r="L730" s="7">
        <f t="shared" si="254"/>
        <v>229167</v>
      </c>
      <c r="M730" s="1">
        <f t="shared" si="255"/>
        <v>0</v>
      </c>
      <c r="N730" s="13">
        <f t="shared" si="256"/>
        <v>0.229167</v>
      </c>
      <c r="P730" s="1">
        <f t="shared" si="257"/>
        <v>0</v>
      </c>
      <c r="Q730" s="1">
        <v>0</v>
      </c>
      <c r="S730" s="1" t="s">
        <v>130</v>
      </c>
      <c r="T730" s="1" t="str">
        <f>VLOOKUP($A730,'[1]Sheet 1'!$A:$AN,T$1,0)</f>
        <v>No</v>
      </c>
      <c r="U730" s="1" t="s">
        <v>466</v>
      </c>
      <c r="V730" s="1" t="s">
        <v>158</v>
      </c>
      <c r="W730" s="1" t="s">
        <v>158</v>
      </c>
      <c r="X730" s="1" t="s">
        <v>580</v>
      </c>
      <c r="Y730" s="1" t="str">
        <f>VLOOKUP($A730,'[1]Sheet 1'!$A:$AN,Y$1,0)</f>
        <v>Proposed Plan</v>
      </c>
      <c r="Z730" s="1" t="str">
        <f>VLOOKUP($A730,'[1]Sheet 1'!$A:$AN,Z$1,0)</f>
        <v>RA Automation for EPP</v>
      </c>
      <c r="AA730" s="1" t="s">
        <v>131</v>
      </c>
      <c r="AB730" s="1" t="s">
        <v>529</v>
      </c>
      <c r="AC730" s="1" t="s">
        <v>588</v>
      </c>
      <c r="AD730" s="1" t="str">
        <f>VLOOKUP($A730,'[1]Sheet 1'!$A:$AN,AD$1,0)</f>
        <v>TO Be Updated</v>
      </c>
      <c r="AE730" s="1" t="str">
        <f>VLOOKUP($A730,'[1]Sheet 1'!$A:$AN,AE$1,0)</f>
        <v>SONAR - Available in Horizon</v>
      </c>
      <c r="AF730" s="1" t="s">
        <v>158</v>
      </c>
      <c r="AG730" s="1" t="str">
        <f>VLOOKUP($A730,'[1]Sheet 1'!$A:$AN,AG$1,0)</f>
        <v>TO Be Updated</v>
      </c>
      <c r="AH730" s="1" t="str">
        <f>VLOOKUP($A730,'[1]Sheet 1'!$A:$AN,AH$1,0)</f>
        <v>TO Be Updated</v>
      </c>
      <c r="AI730" s="1" t="str">
        <f>VLOOKUP($A730,'[1]Sheet 1'!$A:$AN,AI$1,0)</f>
        <v>TO Be Updated</v>
      </c>
      <c r="AJ730" s="1" t="str">
        <f>VLOOKUP($A730,'[1]Sheet 1'!$A:$AN,AJ$1,0)</f>
        <v>TO Be Updated</v>
      </c>
      <c r="AK730" s="1" t="e">
        <f>VLOOKUP($A730,'[1]Sheet 1'!$A:$AN,AK$1,0)</f>
        <v>#REF!</v>
      </c>
      <c r="AL730" s="1" t="e">
        <f>VLOOKUP($A730,'[1]Sheet 1'!$A:$AN,AL$1,0)</f>
        <v>#REF!</v>
      </c>
      <c r="AM730" s="1" t="e">
        <f>VLOOKUP($A730,'[1]Sheet 1'!$A:$AN,AM$1,0)</f>
        <v>#REF!</v>
      </c>
      <c r="AN730" s="1" t="e">
        <f>VLOOKUP($A730,'[1]Sheet 1'!$A:$AN,AN$1,0)</f>
        <v>#REF!</v>
      </c>
      <c r="AO730" s="22" t="s">
        <v>2924</v>
      </c>
      <c r="AW730" s="1" t="s">
        <v>141</v>
      </c>
      <c r="AZ730" s="22" t="s">
        <v>2923</v>
      </c>
      <c r="BA730" s="1" t="s">
        <v>2921</v>
      </c>
      <c r="BB730" s="1" t="s">
        <v>257</v>
      </c>
      <c r="BC730" s="1" t="s">
        <v>580</v>
      </c>
      <c r="BD730" s="1" t="s">
        <v>466</v>
      </c>
      <c r="BE730" s="22" t="s">
        <v>2925</v>
      </c>
      <c r="BF730" s="1" t="s">
        <v>258</v>
      </c>
      <c r="BG730" s="1" t="s">
        <v>152</v>
      </c>
      <c r="BH730" s="1" t="s">
        <v>152</v>
      </c>
      <c r="BI730" s="23">
        <v>44166</v>
      </c>
      <c r="BJ730" s="23">
        <v>44925</v>
      </c>
      <c r="CD730" s="29">
        <v>229167</v>
      </c>
      <c r="CU730" s="29">
        <v>229167</v>
      </c>
      <c r="CY730" s="29">
        <v>229167</v>
      </c>
      <c r="DB730" s="29">
        <v>229167</v>
      </c>
      <c r="DF730" s="22" t="s">
        <v>259</v>
      </c>
      <c r="DJ730" s="22" t="s">
        <v>259</v>
      </c>
    </row>
    <row r="731" ht="14" customHeight="1" spans="1:113">
      <c r="A731" s="1">
        <v>18063</v>
      </c>
      <c r="B731" s="1" t="s">
        <v>2926</v>
      </c>
      <c r="C731" s="1" t="s">
        <v>2927</v>
      </c>
      <c r="D731" s="1" t="s">
        <v>259</v>
      </c>
      <c r="E731" s="1" t="s">
        <v>127</v>
      </c>
      <c r="F731" s="1" t="s">
        <v>128</v>
      </c>
      <c r="G731" s="1" t="s">
        <v>249</v>
      </c>
      <c r="H731" s="1">
        <v>0</v>
      </c>
      <c r="I731" s="1">
        <v>0</v>
      </c>
      <c r="J731" s="1">
        <v>0</v>
      </c>
      <c r="K731" s="7">
        <f t="shared" si="253"/>
        <v>0</v>
      </c>
      <c r="L731" s="7">
        <f t="shared" si="254"/>
        <v>275000</v>
      </c>
      <c r="M731" s="1">
        <f t="shared" si="255"/>
        <v>0</v>
      </c>
      <c r="N731" s="13">
        <f t="shared" si="256"/>
        <v>0.275</v>
      </c>
      <c r="P731" s="1">
        <f t="shared" si="257"/>
        <v>0</v>
      </c>
      <c r="Q731" s="1">
        <v>0</v>
      </c>
      <c r="S731" s="1" t="s">
        <v>130</v>
      </c>
      <c r="T731" s="1" t="str">
        <f>VLOOKUP($A731,'[1]Sheet 1'!$A:$AN,T$1,0)</f>
        <v>No</v>
      </c>
      <c r="U731" s="1" t="s">
        <v>131</v>
      </c>
      <c r="V731" s="1" t="s">
        <v>158</v>
      </c>
      <c r="W731" s="1" t="s">
        <v>158</v>
      </c>
      <c r="X731" s="1" t="s">
        <v>580</v>
      </c>
      <c r="Y731" s="1" t="str">
        <f>VLOOKUP($A731,'[1]Sheet 1'!$A:$AN,Y$1,0)</f>
        <v>Proposed Plan</v>
      </c>
      <c r="Z731" s="1" t="str">
        <f>VLOOKUP($A731,'[1]Sheet 1'!$A:$AN,Z$1,0)</f>
        <v>RA Translation Exp</v>
      </c>
      <c r="AA731" s="1" t="s">
        <v>131</v>
      </c>
      <c r="AB731" s="1" t="s">
        <v>529</v>
      </c>
      <c r="AC731" s="1" t="s">
        <v>159</v>
      </c>
      <c r="AD731" s="1" t="str">
        <f>VLOOKUP($A731,'[1]Sheet 1'!$A:$AN,AD$1,0)</f>
        <v>TO Be Updated</v>
      </c>
      <c r="AE731" s="1" t="str">
        <f>VLOOKUP($A731,'[1]Sheet 1'!$A:$AN,AE$1,0)</f>
        <v>SONAR - Available in Horizon</v>
      </c>
      <c r="AF731" s="1" t="s">
        <v>158</v>
      </c>
      <c r="AG731" s="1" t="str">
        <f>VLOOKUP($A731,'[1]Sheet 1'!$A:$AN,AG$1,0)</f>
        <v>TO Be Updated</v>
      </c>
      <c r="AH731" s="1" t="str">
        <f>VLOOKUP($A731,'[1]Sheet 1'!$A:$AN,AH$1,0)</f>
        <v>TO Be Updated</v>
      </c>
      <c r="AI731" s="1" t="str">
        <f>VLOOKUP($A731,'[1]Sheet 1'!$A:$AN,AI$1,0)</f>
        <v>TO Be Updated</v>
      </c>
      <c r="AJ731" s="1" t="str">
        <f>VLOOKUP($A731,'[1]Sheet 1'!$A:$AN,AJ$1,0)</f>
        <v>TO Be Updated</v>
      </c>
      <c r="AK731" s="1" t="e">
        <f>VLOOKUP($A731,'[1]Sheet 1'!$A:$AN,AK$1,0)</f>
        <v>#REF!</v>
      </c>
      <c r="AL731" s="1" t="e">
        <f>VLOOKUP($A731,'[1]Sheet 1'!$A:$AN,AL$1,0)</f>
        <v>#REF!</v>
      </c>
      <c r="AM731" s="1" t="e">
        <f>VLOOKUP($A731,'[1]Sheet 1'!$A:$AN,AM$1,0)</f>
        <v>#REF!</v>
      </c>
      <c r="AN731" s="1" t="e">
        <f>VLOOKUP($A731,'[1]Sheet 1'!$A:$AN,AN$1,0)</f>
        <v>#REF!</v>
      </c>
      <c r="AO731" s="22" t="s">
        <v>2927</v>
      </c>
      <c r="AQ731" s="22" t="s">
        <v>2926</v>
      </c>
      <c r="AR731" s="1" t="s">
        <v>570</v>
      </c>
      <c r="AS731" s="1" t="s">
        <v>139</v>
      </c>
      <c r="AT731" s="1" t="s">
        <v>158</v>
      </c>
      <c r="AU731" s="1" t="s">
        <v>580</v>
      </c>
      <c r="AV731" s="1" t="s">
        <v>140</v>
      </c>
      <c r="AW731" s="1" t="s">
        <v>141</v>
      </c>
      <c r="AX731" s="1" t="s">
        <v>173</v>
      </c>
      <c r="AY731" s="22" t="s">
        <v>2928</v>
      </c>
      <c r="BI731" s="23">
        <v>44166</v>
      </c>
      <c r="BJ731" s="23">
        <v>44925</v>
      </c>
      <c r="CD731" s="29">
        <v>275000</v>
      </c>
      <c r="CT731" s="1" t="s">
        <v>144</v>
      </c>
      <c r="CU731" s="29">
        <v>275000</v>
      </c>
      <c r="CY731" s="29">
        <v>275000</v>
      </c>
      <c r="DB731" s="29">
        <v>275000</v>
      </c>
      <c r="DE731" s="22" t="s">
        <v>259</v>
      </c>
      <c r="DI731" s="22" t="s">
        <v>971</v>
      </c>
    </row>
    <row r="732" ht="14" hidden="1" customHeight="1" spans="1:114">
      <c r="A732" s="1" t="s">
        <v>2929</v>
      </c>
      <c r="B732" s="1" t="s">
        <v>2926</v>
      </c>
      <c r="C732" s="1" t="s">
        <v>2927</v>
      </c>
      <c r="D732" s="1" t="s">
        <v>259</v>
      </c>
      <c r="E732" s="1" t="s">
        <v>149</v>
      </c>
      <c r="F732" s="1" t="s">
        <v>128</v>
      </c>
      <c r="G732" s="1" t="s">
        <v>249</v>
      </c>
      <c r="H732" s="1" t="s">
        <v>2930</v>
      </c>
      <c r="I732" s="1">
        <v>0</v>
      </c>
      <c r="J732" s="1">
        <v>0</v>
      </c>
      <c r="K732" s="1">
        <f t="shared" si="253"/>
        <v>0</v>
      </c>
      <c r="L732" s="7">
        <f t="shared" si="254"/>
        <v>275000</v>
      </c>
      <c r="M732" s="1">
        <f t="shared" si="255"/>
        <v>0</v>
      </c>
      <c r="N732" s="13">
        <f t="shared" si="256"/>
        <v>0.275</v>
      </c>
      <c r="P732" s="1">
        <f t="shared" si="257"/>
        <v>0</v>
      </c>
      <c r="Q732" s="1">
        <v>0</v>
      </c>
      <c r="S732" s="1" t="s">
        <v>130</v>
      </c>
      <c r="T732" s="1" t="str">
        <f>VLOOKUP($A732,'[1]Sheet 1'!$A:$AN,T$1,0)</f>
        <v>No</v>
      </c>
      <c r="U732" s="1" t="s">
        <v>131</v>
      </c>
      <c r="V732" s="1" t="s">
        <v>158</v>
      </c>
      <c r="W732" s="1" t="s">
        <v>158</v>
      </c>
      <c r="X732" s="1" t="s">
        <v>580</v>
      </c>
      <c r="Y732" s="1" t="str">
        <f>VLOOKUP($A732,'[1]Sheet 1'!$A:$AN,Y$1,0)</f>
        <v>Proposed Plan</v>
      </c>
      <c r="Z732" s="1" t="str">
        <f>VLOOKUP($A732,'[1]Sheet 1'!$A:$AN,Z$1,0)</f>
        <v>RA Translation Exp</v>
      </c>
      <c r="AA732" s="1" t="s">
        <v>131</v>
      </c>
      <c r="AB732" s="1" t="s">
        <v>529</v>
      </c>
      <c r="AC732" s="1" t="s">
        <v>159</v>
      </c>
      <c r="AD732" s="1" t="str">
        <f>VLOOKUP($A732,'[1]Sheet 1'!$A:$AN,AD$1,0)</f>
        <v>TO Be Updated</v>
      </c>
      <c r="AE732" s="1" t="str">
        <f>VLOOKUP($A732,'[1]Sheet 1'!$A:$AN,AE$1,0)</f>
        <v>SONAR - Available in Horizon</v>
      </c>
      <c r="AF732" s="1" t="s">
        <v>158</v>
      </c>
      <c r="AG732" s="1" t="str">
        <f>VLOOKUP($A732,'[1]Sheet 1'!$A:$AN,AG$1,0)</f>
        <v>TO Be Updated</v>
      </c>
      <c r="AH732" s="1" t="str">
        <f>VLOOKUP($A732,'[1]Sheet 1'!$A:$AN,AH$1,0)</f>
        <v>TO Be Updated</v>
      </c>
      <c r="AI732" s="1" t="str">
        <f>VLOOKUP($A732,'[1]Sheet 1'!$A:$AN,AI$1,0)</f>
        <v>TO Be Updated</v>
      </c>
      <c r="AJ732" s="1" t="str">
        <f>VLOOKUP($A732,'[1]Sheet 1'!$A:$AN,AJ$1,0)</f>
        <v>TO Be Updated</v>
      </c>
      <c r="AK732" s="1" t="e">
        <f>VLOOKUP($A732,'[1]Sheet 1'!$A:$AN,AK$1,0)</f>
        <v>#REF!</v>
      </c>
      <c r="AL732" s="1" t="e">
        <f>VLOOKUP($A732,'[1]Sheet 1'!$A:$AN,AL$1,0)</f>
        <v>#REF!</v>
      </c>
      <c r="AM732" s="1" t="e">
        <f>VLOOKUP($A732,'[1]Sheet 1'!$A:$AN,AM$1,0)</f>
        <v>#REF!</v>
      </c>
      <c r="AN732" s="1" t="e">
        <f>VLOOKUP($A732,'[1]Sheet 1'!$A:$AN,AN$1,0)</f>
        <v>#REF!</v>
      </c>
      <c r="AO732" s="22" t="s">
        <v>2927</v>
      </c>
      <c r="AW732" s="1" t="s">
        <v>141</v>
      </c>
      <c r="AZ732" s="22" t="s">
        <v>2930</v>
      </c>
      <c r="BA732" s="1" t="s">
        <v>2928</v>
      </c>
      <c r="BB732" s="1" t="s">
        <v>257</v>
      </c>
      <c r="BC732" s="1" t="s">
        <v>580</v>
      </c>
      <c r="BD732" s="1" t="s">
        <v>466</v>
      </c>
      <c r="BE732" s="22" t="s">
        <v>2931</v>
      </c>
      <c r="BF732" s="1" t="s">
        <v>258</v>
      </c>
      <c r="BG732" s="1" t="s">
        <v>152</v>
      </c>
      <c r="BH732" s="1" t="s">
        <v>152</v>
      </c>
      <c r="BI732" s="23">
        <v>44166</v>
      </c>
      <c r="BJ732" s="23">
        <v>44925</v>
      </c>
      <c r="CD732" s="29">
        <v>275000</v>
      </c>
      <c r="CU732" s="29">
        <v>275000</v>
      </c>
      <c r="CY732" s="29">
        <v>275000</v>
      </c>
      <c r="DB732" s="29">
        <v>275000</v>
      </c>
      <c r="DF732" s="22" t="s">
        <v>259</v>
      </c>
      <c r="DJ732" s="22" t="s">
        <v>259</v>
      </c>
    </row>
    <row r="733" ht="14" customHeight="1" spans="1:113">
      <c r="A733" s="1">
        <v>18064</v>
      </c>
      <c r="B733" s="1" t="s">
        <v>2932</v>
      </c>
      <c r="C733" s="1" t="s">
        <v>2933</v>
      </c>
      <c r="D733" s="1" t="s">
        <v>259</v>
      </c>
      <c r="E733" s="1" t="s">
        <v>127</v>
      </c>
      <c r="F733" s="1" t="s">
        <v>128</v>
      </c>
      <c r="G733" s="1" t="s">
        <v>249</v>
      </c>
      <c r="H733" s="1">
        <v>0</v>
      </c>
      <c r="I733" s="1">
        <v>0</v>
      </c>
      <c r="J733" s="1">
        <v>0</v>
      </c>
      <c r="K733" s="7">
        <f t="shared" si="253"/>
        <v>0</v>
      </c>
      <c r="L733" s="7">
        <f t="shared" si="254"/>
        <v>229167</v>
      </c>
      <c r="M733" s="1">
        <f t="shared" si="255"/>
        <v>0</v>
      </c>
      <c r="N733" s="13">
        <f t="shared" si="256"/>
        <v>0.229167</v>
      </c>
      <c r="P733" s="1">
        <f t="shared" si="257"/>
        <v>0</v>
      </c>
      <c r="Q733" s="1">
        <v>0</v>
      </c>
      <c r="S733" s="1" t="s">
        <v>130</v>
      </c>
      <c r="T733" s="1" t="str">
        <f>VLOOKUP($A733,'[1]Sheet 1'!$A:$AN,T$1,0)</f>
        <v>No</v>
      </c>
      <c r="U733" s="1" t="s">
        <v>131</v>
      </c>
      <c r="V733" s="1" t="s">
        <v>158</v>
      </c>
      <c r="W733" s="1" t="s">
        <v>158</v>
      </c>
      <c r="X733" s="1" t="s">
        <v>580</v>
      </c>
      <c r="Y733" s="1" t="str">
        <f>VLOOKUP($A733,'[1]Sheet 1'!$A:$AN,Y$1,0)</f>
        <v>Proposed Plan</v>
      </c>
      <c r="Z733" s="1" t="str">
        <f>VLOOKUP($A733,'[1]Sheet 1'!$A:$AN,Z$1,0)</f>
        <v>RA CMC QCHK Auto</v>
      </c>
      <c r="AA733" s="1" t="s">
        <v>131</v>
      </c>
      <c r="AB733" s="1" t="s">
        <v>529</v>
      </c>
      <c r="AC733" s="1" t="s">
        <v>159</v>
      </c>
      <c r="AD733" s="1" t="str">
        <f>VLOOKUP($A733,'[1]Sheet 1'!$A:$AN,AD$1,0)</f>
        <v>TO Be Updated</v>
      </c>
      <c r="AE733" s="1" t="str">
        <f>VLOOKUP($A733,'[1]Sheet 1'!$A:$AN,AE$1,0)</f>
        <v>SONAR - Available in Horizon</v>
      </c>
      <c r="AF733" s="1" t="s">
        <v>158</v>
      </c>
      <c r="AG733" s="1" t="str">
        <f>VLOOKUP($A733,'[1]Sheet 1'!$A:$AN,AG$1,0)</f>
        <v>TO Be Updated</v>
      </c>
      <c r="AH733" s="1" t="str">
        <f>VLOOKUP($A733,'[1]Sheet 1'!$A:$AN,AH$1,0)</f>
        <v>TO Be Updated</v>
      </c>
      <c r="AI733" s="1" t="str">
        <f>VLOOKUP($A733,'[1]Sheet 1'!$A:$AN,AI$1,0)</f>
        <v>TO Be Updated</v>
      </c>
      <c r="AJ733" s="1" t="str">
        <f>VLOOKUP($A733,'[1]Sheet 1'!$A:$AN,AJ$1,0)</f>
        <v>TO Be Updated</v>
      </c>
      <c r="AK733" s="1" t="e">
        <f>VLOOKUP($A733,'[1]Sheet 1'!$A:$AN,AK$1,0)</f>
        <v>#REF!</v>
      </c>
      <c r="AL733" s="1" t="e">
        <f>VLOOKUP($A733,'[1]Sheet 1'!$A:$AN,AL$1,0)</f>
        <v>#REF!</v>
      </c>
      <c r="AM733" s="1" t="e">
        <f>VLOOKUP($A733,'[1]Sheet 1'!$A:$AN,AM$1,0)</f>
        <v>#REF!</v>
      </c>
      <c r="AN733" s="1" t="e">
        <f>VLOOKUP($A733,'[1]Sheet 1'!$A:$AN,AN$1,0)</f>
        <v>#REF!</v>
      </c>
      <c r="AO733" s="22" t="s">
        <v>2933</v>
      </c>
      <c r="AQ733" s="22" t="s">
        <v>2932</v>
      </c>
      <c r="AR733" s="1" t="s">
        <v>570</v>
      </c>
      <c r="AS733" s="1" t="s">
        <v>139</v>
      </c>
      <c r="AT733" s="1" t="s">
        <v>158</v>
      </c>
      <c r="AU733" s="1" t="s">
        <v>580</v>
      </c>
      <c r="AV733" s="1" t="s">
        <v>140</v>
      </c>
      <c r="AW733" s="1" t="s">
        <v>141</v>
      </c>
      <c r="AX733" s="1" t="s">
        <v>173</v>
      </c>
      <c r="AY733" s="22" t="s">
        <v>2934</v>
      </c>
      <c r="BI733" s="23">
        <v>44166</v>
      </c>
      <c r="BJ733" s="23">
        <v>44925</v>
      </c>
      <c r="CD733" s="29">
        <v>229167</v>
      </c>
      <c r="CT733" s="1" t="s">
        <v>472</v>
      </c>
      <c r="CU733" s="29">
        <v>229167</v>
      </c>
      <c r="CY733" s="29">
        <v>229167</v>
      </c>
      <c r="DB733" s="29">
        <v>229167</v>
      </c>
      <c r="DE733" s="22" t="s">
        <v>259</v>
      </c>
      <c r="DI733" s="22" t="s">
        <v>971</v>
      </c>
    </row>
    <row r="734" ht="14" hidden="1" customHeight="1" spans="1:114">
      <c r="A734" s="1" t="s">
        <v>2935</v>
      </c>
      <c r="B734" s="1" t="s">
        <v>2932</v>
      </c>
      <c r="C734" s="1" t="s">
        <v>2933</v>
      </c>
      <c r="D734" s="1" t="s">
        <v>259</v>
      </c>
      <c r="E734" s="1" t="s">
        <v>149</v>
      </c>
      <c r="F734" s="1" t="s">
        <v>128</v>
      </c>
      <c r="G734" s="1" t="s">
        <v>249</v>
      </c>
      <c r="H734" s="1" t="s">
        <v>2936</v>
      </c>
      <c r="I734" s="1">
        <v>0</v>
      </c>
      <c r="J734" s="1">
        <v>0</v>
      </c>
      <c r="K734" s="1">
        <f t="shared" si="253"/>
        <v>0</v>
      </c>
      <c r="L734" s="7">
        <f t="shared" si="254"/>
        <v>229167</v>
      </c>
      <c r="M734" s="1">
        <f t="shared" si="255"/>
        <v>0</v>
      </c>
      <c r="N734" s="13">
        <f t="shared" si="256"/>
        <v>0.229167</v>
      </c>
      <c r="P734" s="1">
        <f t="shared" si="257"/>
        <v>0</v>
      </c>
      <c r="Q734" s="1">
        <v>0</v>
      </c>
      <c r="S734" s="1" t="s">
        <v>130</v>
      </c>
      <c r="T734" s="1" t="str">
        <f>VLOOKUP($A734,'[1]Sheet 1'!$A:$AN,T$1,0)</f>
        <v>No</v>
      </c>
      <c r="U734" s="1" t="s">
        <v>131</v>
      </c>
      <c r="V734" s="1" t="s">
        <v>158</v>
      </c>
      <c r="W734" s="1" t="s">
        <v>158</v>
      </c>
      <c r="X734" s="1" t="s">
        <v>580</v>
      </c>
      <c r="Y734" s="1" t="str">
        <f>VLOOKUP($A734,'[1]Sheet 1'!$A:$AN,Y$1,0)</f>
        <v>Proposed Plan</v>
      </c>
      <c r="Z734" s="1" t="str">
        <f>VLOOKUP($A734,'[1]Sheet 1'!$A:$AN,Z$1,0)</f>
        <v>RA CMC Quality CHK Auto</v>
      </c>
      <c r="AA734" s="1" t="s">
        <v>131</v>
      </c>
      <c r="AB734" s="1" t="s">
        <v>529</v>
      </c>
      <c r="AC734" s="1" t="s">
        <v>159</v>
      </c>
      <c r="AD734" s="1" t="str">
        <f>VLOOKUP($A734,'[1]Sheet 1'!$A:$AN,AD$1,0)</f>
        <v>TO Be Updated</v>
      </c>
      <c r="AE734" s="1" t="str">
        <f>VLOOKUP($A734,'[1]Sheet 1'!$A:$AN,AE$1,0)</f>
        <v>SONAR - Available in Horizon</v>
      </c>
      <c r="AF734" s="1" t="s">
        <v>158</v>
      </c>
      <c r="AG734" s="1" t="str">
        <f>VLOOKUP($A734,'[1]Sheet 1'!$A:$AN,AG$1,0)</f>
        <v>TO Be Updated</v>
      </c>
      <c r="AH734" s="1" t="str">
        <f>VLOOKUP($A734,'[1]Sheet 1'!$A:$AN,AH$1,0)</f>
        <v>TO Be Updated</v>
      </c>
      <c r="AI734" s="1" t="str">
        <f>VLOOKUP($A734,'[1]Sheet 1'!$A:$AN,AI$1,0)</f>
        <v>TO Be Updated</v>
      </c>
      <c r="AJ734" s="1" t="str">
        <f>VLOOKUP($A734,'[1]Sheet 1'!$A:$AN,AJ$1,0)</f>
        <v>TO Be Updated</v>
      </c>
      <c r="AK734" s="1" t="e">
        <f>VLOOKUP($A734,'[1]Sheet 1'!$A:$AN,AK$1,0)</f>
        <v>#REF!</v>
      </c>
      <c r="AL734" s="1" t="e">
        <f>VLOOKUP($A734,'[1]Sheet 1'!$A:$AN,AL$1,0)</f>
        <v>#REF!</v>
      </c>
      <c r="AM734" s="1" t="e">
        <f>VLOOKUP($A734,'[1]Sheet 1'!$A:$AN,AM$1,0)</f>
        <v>#REF!</v>
      </c>
      <c r="AN734" s="1" t="e">
        <f>VLOOKUP($A734,'[1]Sheet 1'!$A:$AN,AN$1,0)</f>
        <v>#REF!</v>
      </c>
      <c r="AO734" s="22" t="s">
        <v>2937</v>
      </c>
      <c r="AW734" s="1" t="s">
        <v>141</v>
      </c>
      <c r="AZ734" s="22" t="s">
        <v>2936</v>
      </c>
      <c r="BA734" s="1" t="s">
        <v>2934</v>
      </c>
      <c r="BB734" s="1" t="s">
        <v>257</v>
      </c>
      <c r="BC734" s="1" t="s">
        <v>580</v>
      </c>
      <c r="BD734" s="1" t="s">
        <v>466</v>
      </c>
      <c r="BE734" s="22" t="s">
        <v>2938</v>
      </c>
      <c r="BF734" s="1" t="s">
        <v>258</v>
      </c>
      <c r="BG734" s="1" t="s">
        <v>152</v>
      </c>
      <c r="BH734" s="1" t="s">
        <v>152</v>
      </c>
      <c r="BI734" s="23">
        <v>44166</v>
      </c>
      <c r="BJ734" s="23">
        <v>44925</v>
      </c>
      <c r="CD734" s="29">
        <v>229167</v>
      </c>
      <c r="CU734" s="29">
        <v>229167</v>
      </c>
      <c r="CY734" s="29">
        <v>229167</v>
      </c>
      <c r="DB734" s="29">
        <v>229167</v>
      </c>
      <c r="DF734" s="22" t="s">
        <v>259</v>
      </c>
      <c r="DJ734" s="22" t="s">
        <v>259</v>
      </c>
    </row>
    <row r="735" ht="14" customHeight="1" spans="1:113">
      <c r="A735" s="1">
        <v>18065</v>
      </c>
      <c r="B735" s="1" t="s">
        <v>2939</v>
      </c>
      <c r="C735" s="1" t="s">
        <v>2940</v>
      </c>
      <c r="D735" s="1" t="s">
        <v>259</v>
      </c>
      <c r="E735" s="1" t="s">
        <v>127</v>
      </c>
      <c r="F735" s="1" t="s">
        <v>128</v>
      </c>
      <c r="G735" s="1" t="s">
        <v>249</v>
      </c>
      <c r="H735" s="1">
        <v>0</v>
      </c>
      <c r="I735" s="1">
        <v>0</v>
      </c>
      <c r="J735" s="1">
        <v>0</v>
      </c>
      <c r="K735" s="7">
        <f t="shared" si="253"/>
        <v>0</v>
      </c>
      <c r="L735" s="7">
        <f t="shared" si="254"/>
        <v>275000</v>
      </c>
      <c r="M735" s="1">
        <f t="shared" si="255"/>
        <v>0</v>
      </c>
      <c r="N735" s="13">
        <f t="shared" si="256"/>
        <v>0.275</v>
      </c>
      <c r="P735" s="1">
        <f t="shared" si="257"/>
        <v>0</v>
      </c>
      <c r="Q735" s="1">
        <v>0</v>
      </c>
      <c r="S735" s="1" t="s">
        <v>130</v>
      </c>
      <c r="T735" s="1" t="str">
        <f>VLOOKUP($A735,'[1]Sheet 1'!$A:$AN,T$1,0)</f>
        <v>No</v>
      </c>
      <c r="U735" s="1" t="s">
        <v>131</v>
      </c>
      <c r="V735" s="1" t="s">
        <v>158</v>
      </c>
      <c r="W735" s="1" t="s">
        <v>158</v>
      </c>
      <c r="X735" s="1" t="s">
        <v>580</v>
      </c>
      <c r="Y735" s="1" t="str">
        <f>VLOOKUP($A735,'[1]Sheet 1'!$A:$AN,Y$1,0)</f>
        <v>Proposed Plan</v>
      </c>
      <c r="Z735" s="1" t="str">
        <f>VLOOKUP($A735,'[1]Sheet 1'!$A:$AN,Z$1,0)</f>
        <v>RA CMC ROW DB</v>
      </c>
      <c r="AA735" s="1" t="s">
        <v>131</v>
      </c>
      <c r="AB735" s="1" t="s">
        <v>529</v>
      </c>
      <c r="AC735" s="1" t="s">
        <v>159</v>
      </c>
      <c r="AD735" s="1" t="str">
        <f>VLOOKUP($A735,'[1]Sheet 1'!$A:$AN,AD$1,0)</f>
        <v>TO Be Updated</v>
      </c>
      <c r="AE735" s="1" t="str">
        <f>VLOOKUP($A735,'[1]Sheet 1'!$A:$AN,AE$1,0)</f>
        <v>SONAR - Available in Horizon</v>
      </c>
      <c r="AF735" s="1" t="s">
        <v>158</v>
      </c>
      <c r="AG735" s="1" t="str">
        <f>VLOOKUP($A735,'[1]Sheet 1'!$A:$AN,AG$1,0)</f>
        <v>TO Be Updated</v>
      </c>
      <c r="AH735" s="1" t="str">
        <f>VLOOKUP($A735,'[1]Sheet 1'!$A:$AN,AH$1,0)</f>
        <v>TO Be Updated</v>
      </c>
      <c r="AI735" s="1" t="str">
        <f>VLOOKUP($A735,'[1]Sheet 1'!$A:$AN,AI$1,0)</f>
        <v>TO Be Updated</v>
      </c>
      <c r="AJ735" s="1" t="str">
        <f>VLOOKUP($A735,'[1]Sheet 1'!$A:$AN,AJ$1,0)</f>
        <v>TO Be Updated</v>
      </c>
      <c r="AK735" s="1" t="e">
        <f>VLOOKUP($A735,'[1]Sheet 1'!$A:$AN,AK$1,0)</f>
        <v>#REF!</v>
      </c>
      <c r="AL735" s="1" t="e">
        <f>VLOOKUP($A735,'[1]Sheet 1'!$A:$AN,AL$1,0)</f>
        <v>#REF!</v>
      </c>
      <c r="AM735" s="1" t="e">
        <f>VLOOKUP($A735,'[1]Sheet 1'!$A:$AN,AM$1,0)</f>
        <v>#REF!</v>
      </c>
      <c r="AN735" s="1" t="e">
        <f>VLOOKUP($A735,'[1]Sheet 1'!$A:$AN,AN$1,0)</f>
        <v>#REF!</v>
      </c>
      <c r="AO735" s="22" t="s">
        <v>2940</v>
      </c>
      <c r="AQ735" s="22" t="s">
        <v>2939</v>
      </c>
      <c r="AR735" s="1" t="s">
        <v>570</v>
      </c>
      <c r="AS735" s="1" t="s">
        <v>139</v>
      </c>
      <c r="AT735" s="1" t="s">
        <v>158</v>
      </c>
      <c r="AU735" s="1" t="s">
        <v>580</v>
      </c>
      <c r="AV735" s="1" t="s">
        <v>140</v>
      </c>
      <c r="AW735" s="1" t="s">
        <v>141</v>
      </c>
      <c r="AX735" s="1" t="s">
        <v>173</v>
      </c>
      <c r="AY735" s="22" t="s">
        <v>2941</v>
      </c>
      <c r="BI735" s="23">
        <v>44166</v>
      </c>
      <c r="BJ735" s="23">
        <v>44925</v>
      </c>
      <c r="CD735" s="29">
        <v>275000</v>
      </c>
      <c r="CT735" s="1" t="s">
        <v>472</v>
      </c>
      <c r="CU735" s="29">
        <v>275000</v>
      </c>
      <c r="CY735" s="29">
        <v>275000</v>
      </c>
      <c r="DB735" s="29">
        <v>275000</v>
      </c>
      <c r="DE735" s="22" t="s">
        <v>259</v>
      </c>
      <c r="DI735" s="22" t="s">
        <v>971</v>
      </c>
    </row>
    <row r="736" ht="14" hidden="1" customHeight="1" spans="1:114">
      <c r="A736" s="1" t="s">
        <v>2942</v>
      </c>
      <c r="B736" s="1" t="s">
        <v>2939</v>
      </c>
      <c r="C736" s="1" t="s">
        <v>2940</v>
      </c>
      <c r="D736" s="1" t="s">
        <v>259</v>
      </c>
      <c r="E736" s="1" t="s">
        <v>149</v>
      </c>
      <c r="F736" s="1" t="s">
        <v>128</v>
      </c>
      <c r="G736" s="1" t="s">
        <v>249</v>
      </c>
      <c r="H736" s="1" t="s">
        <v>2943</v>
      </c>
      <c r="I736" s="1">
        <v>0</v>
      </c>
      <c r="J736" s="1">
        <v>0</v>
      </c>
      <c r="K736" s="1">
        <f t="shared" si="253"/>
        <v>0</v>
      </c>
      <c r="L736" s="7">
        <f t="shared" si="254"/>
        <v>275000</v>
      </c>
      <c r="M736" s="1">
        <f t="shared" si="255"/>
        <v>0</v>
      </c>
      <c r="N736" s="13">
        <f t="shared" si="256"/>
        <v>0.275</v>
      </c>
      <c r="P736" s="1">
        <f t="shared" si="257"/>
        <v>0</v>
      </c>
      <c r="Q736" s="1">
        <v>0</v>
      </c>
      <c r="S736" s="1" t="s">
        <v>130</v>
      </c>
      <c r="T736" s="1" t="str">
        <f>VLOOKUP($A736,'[1]Sheet 1'!$A:$AN,T$1,0)</f>
        <v>No</v>
      </c>
      <c r="U736" s="1" t="s">
        <v>131</v>
      </c>
      <c r="V736" s="1" t="s">
        <v>158</v>
      </c>
      <c r="W736" s="1" t="s">
        <v>158</v>
      </c>
      <c r="X736" s="1" t="s">
        <v>580</v>
      </c>
      <c r="Y736" s="1" t="str">
        <f>VLOOKUP($A736,'[1]Sheet 1'!$A:$AN,Y$1,0)</f>
        <v>Proposed Plan</v>
      </c>
      <c r="Z736" s="1" t="str">
        <f>VLOOKUP($A736,'[1]Sheet 1'!$A:$AN,Z$1,0)</f>
        <v>RA CMC ROW DB</v>
      </c>
      <c r="AA736" s="1" t="s">
        <v>131</v>
      </c>
      <c r="AB736" s="1" t="s">
        <v>529</v>
      </c>
      <c r="AC736" s="1" t="s">
        <v>159</v>
      </c>
      <c r="AD736" s="1" t="str">
        <f>VLOOKUP($A736,'[1]Sheet 1'!$A:$AN,AD$1,0)</f>
        <v>TO Be Updated</v>
      </c>
      <c r="AE736" s="1" t="str">
        <f>VLOOKUP($A736,'[1]Sheet 1'!$A:$AN,AE$1,0)</f>
        <v>SONAR - Available in Horizon</v>
      </c>
      <c r="AF736" s="1" t="s">
        <v>158</v>
      </c>
      <c r="AG736" s="1" t="str">
        <f>VLOOKUP($A736,'[1]Sheet 1'!$A:$AN,AG$1,0)</f>
        <v>TO Be Updated</v>
      </c>
      <c r="AH736" s="1" t="str">
        <f>VLOOKUP($A736,'[1]Sheet 1'!$A:$AN,AH$1,0)</f>
        <v>TO Be Updated</v>
      </c>
      <c r="AI736" s="1" t="str">
        <f>VLOOKUP($A736,'[1]Sheet 1'!$A:$AN,AI$1,0)</f>
        <v>TO Be Updated</v>
      </c>
      <c r="AJ736" s="1" t="str">
        <f>VLOOKUP($A736,'[1]Sheet 1'!$A:$AN,AJ$1,0)</f>
        <v>TO Be Updated</v>
      </c>
      <c r="AK736" s="1" t="e">
        <f>VLOOKUP($A736,'[1]Sheet 1'!$A:$AN,AK$1,0)</f>
        <v>#REF!</v>
      </c>
      <c r="AL736" s="1" t="e">
        <f>VLOOKUP($A736,'[1]Sheet 1'!$A:$AN,AL$1,0)</f>
        <v>#REF!</v>
      </c>
      <c r="AM736" s="1" t="e">
        <f>VLOOKUP($A736,'[1]Sheet 1'!$A:$AN,AM$1,0)</f>
        <v>#REF!</v>
      </c>
      <c r="AN736" s="1" t="e">
        <f>VLOOKUP($A736,'[1]Sheet 1'!$A:$AN,AN$1,0)</f>
        <v>#REF!</v>
      </c>
      <c r="AO736" s="22" t="s">
        <v>2940</v>
      </c>
      <c r="AW736" s="1" t="s">
        <v>141</v>
      </c>
      <c r="AZ736" s="22" t="s">
        <v>2943</v>
      </c>
      <c r="BA736" s="1" t="s">
        <v>2941</v>
      </c>
      <c r="BB736" s="1" t="s">
        <v>257</v>
      </c>
      <c r="BC736" s="1" t="s">
        <v>580</v>
      </c>
      <c r="BD736" s="1" t="s">
        <v>466</v>
      </c>
      <c r="BE736" s="22" t="s">
        <v>2944</v>
      </c>
      <c r="BF736" s="1" t="s">
        <v>258</v>
      </c>
      <c r="BG736" s="1" t="s">
        <v>152</v>
      </c>
      <c r="BH736" s="1" t="s">
        <v>152</v>
      </c>
      <c r="BI736" s="23">
        <v>44166</v>
      </c>
      <c r="BJ736" s="23">
        <v>44925</v>
      </c>
      <c r="CD736" s="29">
        <v>275000</v>
      </c>
      <c r="CU736" s="29">
        <v>275000</v>
      </c>
      <c r="CY736" s="29">
        <v>275000</v>
      </c>
      <c r="DB736" s="29">
        <v>275000</v>
      </c>
      <c r="DF736" s="22" t="s">
        <v>259</v>
      </c>
      <c r="DJ736" s="22" t="s">
        <v>259</v>
      </c>
    </row>
    <row r="737" ht="14" customHeight="1" spans="1:113">
      <c r="A737" s="1">
        <v>18066</v>
      </c>
      <c r="B737" s="1" t="s">
        <v>2945</v>
      </c>
      <c r="C737" s="1" t="s">
        <v>2946</v>
      </c>
      <c r="D737" s="1" t="s">
        <v>259</v>
      </c>
      <c r="E737" s="1" t="s">
        <v>127</v>
      </c>
      <c r="F737" s="1" t="s">
        <v>128</v>
      </c>
      <c r="G737" s="1" t="s">
        <v>249</v>
      </c>
      <c r="H737" s="1">
        <v>0</v>
      </c>
      <c r="K737" s="7">
        <f t="shared" si="253"/>
        <v>0</v>
      </c>
      <c r="L737" s="7">
        <f t="shared" si="254"/>
        <v>0</v>
      </c>
      <c r="M737" s="1">
        <f t="shared" si="255"/>
        <v>0</v>
      </c>
      <c r="N737" s="13">
        <f t="shared" si="256"/>
        <v>0</v>
      </c>
      <c r="P737" s="1">
        <f t="shared" si="257"/>
        <v>0</v>
      </c>
      <c r="Q737" s="1">
        <v>0</v>
      </c>
      <c r="S737" s="1" t="s">
        <v>130</v>
      </c>
      <c r="T737" s="1" t="e">
        <f>VLOOKUP($A737,'[1]Sheet 1'!$A:$AN,T$1,0)</f>
        <v>#N/A</v>
      </c>
      <c r="U737" s="1" t="s">
        <v>131</v>
      </c>
      <c r="V737" s="1" t="s">
        <v>171</v>
      </c>
      <c r="W737" s="1" t="s">
        <v>171</v>
      </c>
      <c r="X737" s="1" t="s">
        <v>134</v>
      </c>
      <c r="Y737" s="1" t="str">
        <f>VLOOKUP($A737,'[1]Sheet 1'!$A:$AN,Y$1,0)</f>
        <v>Proposed Plan</v>
      </c>
      <c r="Z737" s="1" t="str">
        <f>VLOOKUP($A737,'[1]Sheet 1'!$A:$AN,Z$1,0)</f>
        <v>STRIDE D4P SCAR</v>
      </c>
      <c r="AA737" s="1" t="s">
        <v>131</v>
      </c>
      <c r="AB737" s="1" t="s">
        <v>529</v>
      </c>
      <c r="AC737" s="1" t="s">
        <v>159</v>
      </c>
      <c r="AD737" s="1" t="e">
        <f>VLOOKUP($A737,'[1]Sheet 1'!$A:$AN,AD$1,0)</f>
        <v>#N/A</v>
      </c>
      <c r="AE737" s="1" t="e">
        <f>VLOOKUP($A737,'[1]Sheet 1'!$A:$AN,AE$1,0)</f>
        <v>#N/A</v>
      </c>
      <c r="AF737" s="1" t="s">
        <v>171</v>
      </c>
      <c r="AG737" s="1" t="e">
        <f>VLOOKUP($A737,'[1]Sheet 1'!$A:$AN,AG$1,0)</f>
        <v>#N/A</v>
      </c>
      <c r="AH737" s="1" t="e">
        <f>VLOOKUP($A737,'[1]Sheet 1'!$A:$AN,AH$1,0)</f>
        <v>#N/A</v>
      </c>
      <c r="AI737" s="1" t="e">
        <f>VLOOKUP($A737,'[1]Sheet 1'!$A:$AN,AI$1,0)</f>
        <v>#N/A</v>
      </c>
      <c r="AJ737" s="1" t="e">
        <f>VLOOKUP($A737,'[1]Sheet 1'!$A:$AN,AJ$1,0)</f>
        <v>#N/A</v>
      </c>
      <c r="AK737" s="1" t="e">
        <f>VLOOKUP($A737,'[1]Sheet 1'!$A:$AN,AK$1,0)</f>
        <v>#REF!</v>
      </c>
      <c r="AL737" s="1" t="e">
        <f>VLOOKUP($A737,'[1]Sheet 1'!$A:$AN,AL$1,0)</f>
        <v>#REF!</v>
      </c>
      <c r="AM737" s="1" t="e">
        <f>VLOOKUP($A737,'[1]Sheet 1'!$A:$AN,AM$1,0)</f>
        <v>#REF!</v>
      </c>
      <c r="AN737" s="1" t="e">
        <f>VLOOKUP($A737,'[1]Sheet 1'!$A:$AN,AN$1,0)</f>
        <v>#REF!</v>
      </c>
      <c r="AO737" s="22" t="s">
        <v>2946</v>
      </c>
      <c r="AQ737" s="22" t="s">
        <v>2945</v>
      </c>
      <c r="AR737" s="1" t="s">
        <v>570</v>
      </c>
      <c r="AS737" s="1" t="s">
        <v>139</v>
      </c>
      <c r="AT737" s="1" t="s">
        <v>158</v>
      </c>
      <c r="AU737" s="1" t="s">
        <v>580</v>
      </c>
      <c r="AV737" s="1" t="s">
        <v>140</v>
      </c>
      <c r="AW737" s="1" t="s">
        <v>141</v>
      </c>
      <c r="AX737" s="1" t="s">
        <v>173</v>
      </c>
      <c r="AY737" s="22" t="s">
        <v>2947</v>
      </c>
      <c r="BI737" s="23">
        <v>44166</v>
      </c>
      <c r="BJ737" s="23">
        <v>44925</v>
      </c>
      <c r="CT737" s="1" t="s">
        <v>472</v>
      </c>
      <c r="DE737" s="22" t="s">
        <v>259</v>
      </c>
      <c r="DI737" s="22" t="s">
        <v>971</v>
      </c>
    </row>
    <row r="738" ht="14" hidden="1" customHeight="1" spans="1:114">
      <c r="A738" s="1" t="s">
        <v>2948</v>
      </c>
      <c r="B738" s="1" t="s">
        <v>2945</v>
      </c>
      <c r="C738" s="1" t="s">
        <v>2946</v>
      </c>
      <c r="D738" s="1" t="s">
        <v>259</v>
      </c>
      <c r="E738" s="1" t="s">
        <v>149</v>
      </c>
      <c r="F738" s="1" t="s">
        <v>128</v>
      </c>
      <c r="G738" s="1" t="s">
        <v>249</v>
      </c>
      <c r="H738" s="1" t="s">
        <v>2949</v>
      </c>
      <c r="K738" s="1">
        <f t="shared" si="253"/>
        <v>0</v>
      </c>
      <c r="L738" s="7">
        <f t="shared" si="254"/>
        <v>0</v>
      </c>
      <c r="M738" s="1">
        <f t="shared" si="255"/>
        <v>0</v>
      </c>
      <c r="N738" s="13">
        <f t="shared" si="256"/>
        <v>0</v>
      </c>
      <c r="P738" s="1">
        <f t="shared" si="257"/>
        <v>0</v>
      </c>
      <c r="Q738" s="1">
        <v>0</v>
      </c>
      <c r="S738" s="1" t="s">
        <v>130</v>
      </c>
      <c r="T738" s="1" t="e">
        <f>VLOOKUP($A738,'[1]Sheet 1'!$A:$AN,T$1,0)</f>
        <v>#N/A</v>
      </c>
      <c r="U738" s="1" t="s">
        <v>131</v>
      </c>
      <c r="V738" s="1" t="s">
        <v>171</v>
      </c>
      <c r="W738" s="1" t="s">
        <v>171</v>
      </c>
      <c r="X738" s="1" t="s">
        <v>134</v>
      </c>
      <c r="Y738" s="1" t="str">
        <f>VLOOKUP($A738,'[1]Sheet 1'!$A:$AN,Y$1,0)</f>
        <v>Proposed Plan</v>
      </c>
      <c r="Z738" s="1" t="str">
        <f>VLOOKUP($A738,'[1]Sheet 1'!$A:$AN,Z$1,0)</f>
        <v>STRIDE D4P SCAR</v>
      </c>
      <c r="AA738" s="1" t="s">
        <v>131</v>
      </c>
      <c r="AB738" s="1" t="s">
        <v>529</v>
      </c>
      <c r="AC738" s="1" t="s">
        <v>159</v>
      </c>
      <c r="AD738" s="1" t="e">
        <f>VLOOKUP($A738,'[1]Sheet 1'!$A:$AN,AD$1,0)</f>
        <v>#N/A</v>
      </c>
      <c r="AE738" s="1" t="e">
        <f>VLOOKUP($A738,'[1]Sheet 1'!$A:$AN,AE$1,0)</f>
        <v>#N/A</v>
      </c>
      <c r="AF738" s="1" t="s">
        <v>171</v>
      </c>
      <c r="AG738" s="1" t="e">
        <f>VLOOKUP($A738,'[1]Sheet 1'!$A:$AN,AG$1,0)</f>
        <v>#N/A</v>
      </c>
      <c r="AH738" s="1" t="e">
        <f>VLOOKUP($A738,'[1]Sheet 1'!$A:$AN,AH$1,0)</f>
        <v>#N/A</v>
      </c>
      <c r="AI738" s="1" t="e">
        <f>VLOOKUP($A738,'[1]Sheet 1'!$A:$AN,AI$1,0)</f>
        <v>#N/A</v>
      </c>
      <c r="AJ738" s="1" t="e">
        <f>VLOOKUP($A738,'[1]Sheet 1'!$A:$AN,AJ$1,0)</f>
        <v>#N/A</v>
      </c>
      <c r="AK738" s="1" t="e">
        <f>VLOOKUP($A738,'[1]Sheet 1'!$A:$AN,AK$1,0)</f>
        <v>#REF!</v>
      </c>
      <c r="AL738" s="1" t="e">
        <f>VLOOKUP($A738,'[1]Sheet 1'!$A:$AN,AL$1,0)</f>
        <v>#REF!</v>
      </c>
      <c r="AM738" s="1" t="e">
        <f>VLOOKUP($A738,'[1]Sheet 1'!$A:$AN,AM$1,0)</f>
        <v>#REF!</v>
      </c>
      <c r="AN738" s="1" t="e">
        <f>VLOOKUP($A738,'[1]Sheet 1'!$A:$AN,AN$1,0)</f>
        <v>#REF!</v>
      </c>
      <c r="AO738" s="22" t="s">
        <v>2946</v>
      </c>
      <c r="AW738" s="1" t="s">
        <v>141</v>
      </c>
      <c r="AZ738" s="22" t="s">
        <v>2949</v>
      </c>
      <c r="BA738" s="1" t="s">
        <v>2950</v>
      </c>
      <c r="BB738" s="1" t="s">
        <v>257</v>
      </c>
      <c r="BC738" s="1" t="s">
        <v>580</v>
      </c>
      <c r="BD738" s="1" t="s">
        <v>466</v>
      </c>
      <c r="BE738" s="22" t="s">
        <v>2951</v>
      </c>
      <c r="BF738" s="1" t="s">
        <v>258</v>
      </c>
      <c r="BG738" s="1" t="s">
        <v>152</v>
      </c>
      <c r="BH738" s="1" t="s">
        <v>152</v>
      </c>
      <c r="BI738" s="23">
        <v>44166</v>
      </c>
      <c r="BJ738" s="23">
        <v>44925</v>
      </c>
      <c r="DF738" s="22" t="s">
        <v>259</v>
      </c>
      <c r="DJ738" s="22" t="s">
        <v>259</v>
      </c>
    </row>
    <row r="739" ht="14" customHeight="1" spans="1:113">
      <c r="A739" s="1">
        <v>18067</v>
      </c>
      <c r="B739" s="1" t="s">
        <v>2952</v>
      </c>
      <c r="C739" s="1" t="s">
        <v>2953</v>
      </c>
      <c r="D739" s="1" t="s">
        <v>259</v>
      </c>
      <c r="E739" s="1" t="s">
        <v>127</v>
      </c>
      <c r="F739" s="1" t="s">
        <v>128</v>
      </c>
      <c r="G739" s="1" t="s">
        <v>249</v>
      </c>
      <c r="H739" s="1">
        <v>0</v>
      </c>
      <c r="I739" s="1">
        <v>0</v>
      </c>
      <c r="J739" s="1">
        <v>0</v>
      </c>
      <c r="K739" s="7">
        <f t="shared" si="253"/>
        <v>0</v>
      </c>
      <c r="L739" s="7">
        <f t="shared" si="254"/>
        <v>45833</v>
      </c>
      <c r="M739" s="1">
        <f t="shared" si="255"/>
        <v>0</v>
      </c>
      <c r="N739" s="13">
        <f t="shared" si="256"/>
        <v>0.045833</v>
      </c>
      <c r="P739" s="1">
        <f t="shared" si="257"/>
        <v>0</v>
      </c>
      <c r="Q739" s="1">
        <v>0</v>
      </c>
      <c r="S739" s="1" t="s">
        <v>130</v>
      </c>
      <c r="T739" s="1" t="str">
        <f>VLOOKUP($A739,'[1]Sheet 1'!$A:$AN,T$1,0)</f>
        <v>No</v>
      </c>
      <c r="U739" s="1" t="s">
        <v>131</v>
      </c>
      <c r="V739" s="1" t="s">
        <v>158</v>
      </c>
      <c r="W739" s="1" t="s">
        <v>158</v>
      </c>
      <c r="X739" s="1" t="s">
        <v>580</v>
      </c>
      <c r="Y739" s="1" t="str">
        <f>VLOOKUP($A739,'[1]Sheet 1'!$A:$AN,Y$1,0)</f>
        <v>Proposed Plan</v>
      </c>
      <c r="Z739" s="1" t="str">
        <f>VLOOKUP($A739,'[1]Sheet 1'!$A:$AN,Z$1,0)</f>
        <v>RA HA Req Alert</v>
      </c>
      <c r="AA739" s="1" t="s">
        <v>131</v>
      </c>
      <c r="AB739" s="1" t="s">
        <v>529</v>
      </c>
      <c r="AC739" s="1" t="s">
        <v>159</v>
      </c>
      <c r="AD739" s="1" t="str">
        <f>VLOOKUP($A739,'[1]Sheet 1'!$A:$AN,AD$1,0)</f>
        <v>TO Be Updated</v>
      </c>
      <c r="AE739" s="1" t="str">
        <f>VLOOKUP($A739,'[1]Sheet 1'!$A:$AN,AE$1,0)</f>
        <v>SONAR - Available in Horizon</v>
      </c>
      <c r="AF739" s="1" t="s">
        <v>158</v>
      </c>
      <c r="AG739" s="1" t="str">
        <f>VLOOKUP($A739,'[1]Sheet 1'!$A:$AN,AG$1,0)</f>
        <v>TO Be Updated</v>
      </c>
      <c r="AH739" s="1" t="str">
        <f>VLOOKUP($A739,'[1]Sheet 1'!$A:$AN,AH$1,0)</f>
        <v>TO Be Updated</v>
      </c>
      <c r="AI739" s="1" t="str">
        <f>VLOOKUP($A739,'[1]Sheet 1'!$A:$AN,AI$1,0)</f>
        <v>TO Be Updated</v>
      </c>
      <c r="AJ739" s="1" t="str">
        <f>VLOOKUP($A739,'[1]Sheet 1'!$A:$AN,AJ$1,0)</f>
        <v>TO Be Updated</v>
      </c>
      <c r="AK739" s="1" t="e">
        <f>VLOOKUP($A739,'[1]Sheet 1'!$A:$AN,AK$1,0)</f>
        <v>#REF!</v>
      </c>
      <c r="AL739" s="1" t="e">
        <f>VLOOKUP($A739,'[1]Sheet 1'!$A:$AN,AL$1,0)</f>
        <v>#REF!</v>
      </c>
      <c r="AM739" s="1" t="e">
        <f>VLOOKUP($A739,'[1]Sheet 1'!$A:$AN,AM$1,0)</f>
        <v>#REF!</v>
      </c>
      <c r="AN739" s="1" t="e">
        <f>VLOOKUP($A739,'[1]Sheet 1'!$A:$AN,AN$1,0)</f>
        <v>#REF!</v>
      </c>
      <c r="AO739" s="22" t="s">
        <v>2953</v>
      </c>
      <c r="AQ739" s="22" t="s">
        <v>2952</v>
      </c>
      <c r="AR739" s="1" t="s">
        <v>570</v>
      </c>
      <c r="AS739" s="1" t="s">
        <v>139</v>
      </c>
      <c r="AT739" s="1" t="s">
        <v>158</v>
      </c>
      <c r="AU739" s="1" t="s">
        <v>580</v>
      </c>
      <c r="AV739" s="1" t="s">
        <v>140</v>
      </c>
      <c r="AW739" s="1" t="s">
        <v>141</v>
      </c>
      <c r="AX739" s="1" t="s">
        <v>173</v>
      </c>
      <c r="AY739" s="22" t="s">
        <v>2954</v>
      </c>
      <c r="BI739" s="23">
        <v>44166</v>
      </c>
      <c r="BJ739" s="23">
        <v>44925</v>
      </c>
      <c r="CD739" s="29">
        <v>45833</v>
      </c>
      <c r="CT739" s="1" t="s">
        <v>472</v>
      </c>
      <c r="CU739" s="29">
        <v>45833</v>
      </c>
      <c r="CY739" s="29">
        <v>45833</v>
      </c>
      <c r="DB739" s="29">
        <v>45833</v>
      </c>
      <c r="DE739" s="22" t="s">
        <v>259</v>
      </c>
      <c r="DI739" s="22" t="s">
        <v>971</v>
      </c>
    </row>
    <row r="740" ht="14" hidden="1" customHeight="1" spans="1:114">
      <c r="A740" s="1" t="s">
        <v>2955</v>
      </c>
      <c r="B740" s="1" t="s">
        <v>2952</v>
      </c>
      <c r="C740" s="1" t="s">
        <v>2953</v>
      </c>
      <c r="D740" s="1" t="s">
        <v>259</v>
      </c>
      <c r="E740" s="1" t="s">
        <v>149</v>
      </c>
      <c r="F740" s="1" t="s">
        <v>128</v>
      </c>
      <c r="G740" s="1" t="s">
        <v>249</v>
      </c>
      <c r="H740" s="1" t="s">
        <v>2956</v>
      </c>
      <c r="I740" s="1">
        <v>0</v>
      </c>
      <c r="J740" s="1">
        <v>0</v>
      </c>
      <c r="K740" s="1">
        <f t="shared" si="253"/>
        <v>0</v>
      </c>
      <c r="L740" s="7">
        <f t="shared" si="254"/>
        <v>45833</v>
      </c>
      <c r="M740" s="1">
        <f t="shared" si="255"/>
        <v>0</v>
      </c>
      <c r="N740" s="13">
        <f t="shared" si="256"/>
        <v>0.045833</v>
      </c>
      <c r="P740" s="1">
        <f t="shared" si="257"/>
        <v>0</v>
      </c>
      <c r="Q740" s="1">
        <v>0</v>
      </c>
      <c r="S740" s="1" t="s">
        <v>130</v>
      </c>
      <c r="T740" s="1" t="str">
        <f>VLOOKUP($A740,'[1]Sheet 1'!$A:$AN,T$1,0)</f>
        <v>No</v>
      </c>
      <c r="U740" s="1" t="s">
        <v>131</v>
      </c>
      <c r="V740" s="1" t="s">
        <v>158</v>
      </c>
      <c r="W740" s="1" t="s">
        <v>158</v>
      </c>
      <c r="X740" s="1" t="s">
        <v>580</v>
      </c>
      <c r="Y740" s="1" t="str">
        <f>VLOOKUP($A740,'[1]Sheet 1'!$A:$AN,Y$1,0)</f>
        <v>Proposed Plan</v>
      </c>
      <c r="Z740" s="1" t="str">
        <f>VLOOKUP($A740,'[1]Sheet 1'!$A:$AN,Z$1,0)</f>
        <v>RA HA Req Alert</v>
      </c>
      <c r="AA740" s="1" t="s">
        <v>131</v>
      </c>
      <c r="AB740" s="1" t="s">
        <v>529</v>
      </c>
      <c r="AC740" s="1" t="s">
        <v>159</v>
      </c>
      <c r="AD740" s="1" t="str">
        <f>VLOOKUP($A740,'[1]Sheet 1'!$A:$AN,AD$1,0)</f>
        <v>TO Be Updated</v>
      </c>
      <c r="AE740" s="1" t="str">
        <f>VLOOKUP($A740,'[1]Sheet 1'!$A:$AN,AE$1,0)</f>
        <v>SONAR - Available in Horizon</v>
      </c>
      <c r="AF740" s="1" t="s">
        <v>158</v>
      </c>
      <c r="AG740" s="1" t="str">
        <f>VLOOKUP($A740,'[1]Sheet 1'!$A:$AN,AG$1,0)</f>
        <v>TO Be Updated</v>
      </c>
      <c r="AH740" s="1" t="str">
        <f>VLOOKUP($A740,'[1]Sheet 1'!$A:$AN,AH$1,0)</f>
        <v>TO Be Updated</v>
      </c>
      <c r="AI740" s="1" t="str">
        <f>VLOOKUP($A740,'[1]Sheet 1'!$A:$AN,AI$1,0)</f>
        <v>TO Be Updated</v>
      </c>
      <c r="AJ740" s="1" t="str">
        <f>VLOOKUP($A740,'[1]Sheet 1'!$A:$AN,AJ$1,0)</f>
        <v>TO Be Updated</v>
      </c>
      <c r="AK740" s="1" t="e">
        <f>VLOOKUP($A740,'[1]Sheet 1'!$A:$AN,AK$1,0)</f>
        <v>#REF!</v>
      </c>
      <c r="AL740" s="1" t="e">
        <f>VLOOKUP($A740,'[1]Sheet 1'!$A:$AN,AL$1,0)</f>
        <v>#REF!</v>
      </c>
      <c r="AM740" s="1" t="e">
        <f>VLOOKUP($A740,'[1]Sheet 1'!$A:$AN,AM$1,0)</f>
        <v>#REF!</v>
      </c>
      <c r="AN740" s="1" t="e">
        <f>VLOOKUP($A740,'[1]Sheet 1'!$A:$AN,AN$1,0)</f>
        <v>#REF!</v>
      </c>
      <c r="AO740" s="22" t="s">
        <v>2953</v>
      </c>
      <c r="AW740" s="1" t="s">
        <v>141</v>
      </c>
      <c r="AZ740" s="22" t="s">
        <v>2956</v>
      </c>
      <c r="BA740" s="1" t="s">
        <v>2954</v>
      </c>
      <c r="BB740" s="1" t="s">
        <v>257</v>
      </c>
      <c r="BC740" s="1" t="s">
        <v>580</v>
      </c>
      <c r="BD740" s="1" t="s">
        <v>466</v>
      </c>
      <c r="BE740" s="22" t="s">
        <v>2957</v>
      </c>
      <c r="BF740" s="1" t="s">
        <v>258</v>
      </c>
      <c r="BG740" s="1" t="s">
        <v>152</v>
      </c>
      <c r="BH740" s="1" t="s">
        <v>152</v>
      </c>
      <c r="BI740" s="23">
        <v>44166</v>
      </c>
      <c r="BJ740" s="23">
        <v>44925</v>
      </c>
      <c r="CD740" s="29">
        <v>45833</v>
      </c>
      <c r="CU740" s="29">
        <v>45833</v>
      </c>
      <c r="CY740" s="29">
        <v>45833</v>
      </c>
      <c r="DB740" s="29">
        <v>45833</v>
      </c>
      <c r="DF740" s="22" t="s">
        <v>259</v>
      </c>
      <c r="DJ740" s="22" t="s">
        <v>259</v>
      </c>
    </row>
    <row r="741" ht="14" customHeight="1" spans="1:113">
      <c r="A741" s="1">
        <v>18068</v>
      </c>
      <c r="B741" s="1" t="s">
        <v>2958</v>
      </c>
      <c r="C741" s="1" t="s">
        <v>2959</v>
      </c>
      <c r="D741" s="1" t="s">
        <v>259</v>
      </c>
      <c r="E741" s="1" t="s">
        <v>127</v>
      </c>
      <c r="F741" s="1" t="s">
        <v>128</v>
      </c>
      <c r="G741" s="1" t="s">
        <v>249</v>
      </c>
      <c r="H741" s="1">
        <v>0</v>
      </c>
      <c r="I741" s="1">
        <v>0</v>
      </c>
      <c r="J741" s="1">
        <v>0</v>
      </c>
      <c r="K741" s="7">
        <f t="shared" si="253"/>
        <v>0</v>
      </c>
      <c r="L741" s="7">
        <f t="shared" si="254"/>
        <v>275000</v>
      </c>
      <c r="M741" s="1">
        <f t="shared" si="255"/>
        <v>0</v>
      </c>
      <c r="N741" s="13">
        <f t="shared" si="256"/>
        <v>0.275</v>
      </c>
      <c r="P741" s="1">
        <f t="shared" si="257"/>
        <v>0</v>
      </c>
      <c r="Q741" s="1">
        <v>0</v>
      </c>
      <c r="S741" s="1" t="s">
        <v>130</v>
      </c>
      <c r="T741" s="1" t="str">
        <f>VLOOKUP($A741,'[1]Sheet 1'!$A:$AN,T$1,0)</f>
        <v>No</v>
      </c>
      <c r="U741" s="1" t="s">
        <v>131</v>
      </c>
      <c r="V741" s="1" t="s">
        <v>158</v>
      </c>
      <c r="W741" s="1" t="s">
        <v>158</v>
      </c>
      <c r="X741" s="1" t="s">
        <v>580</v>
      </c>
      <c r="Y741" s="1" t="str">
        <f>VLOOKUP($A741,'[1]Sheet 1'!$A:$AN,Y$1,0)</f>
        <v>Proposed Plan</v>
      </c>
      <c r="Z741" s="1" t="str">
        <f>VLOOKUP($A741,'[1]Sheet 1'!$A:$AN,Z$1,0)</f>
        <v>RA USPI to SPL Autom</v>
      </c>
      <c r="AA741" s="1" t="s">
        <v>131</v>
      </c>
      <c r="AB741" s="1" t="s">
        <v>529</v>
      </c>
      <c r="AC741" s="1" t="s">
        <v>159</v>
      </c>
      <c r="AD741" s="1" t="str">
        <f>VLOOKUP($A741,'[1]Sheet 1'!$A:$AN,AD$1,0)</f>
        <v>TO Be Updated</v>
      </c>
      <c r="AE741" s="1" t="str">
        <f>VLOOKUP($A741,'[1]Sheet 1'!$A:$AN,AE$1,0)</f>
        <v>SONAR - Available in Horizon</v>
      </c>
      <c r="AF741" s="1" t="s">
        <v>158</v>
      </c>
      <c r="AG741" s="1" t="str">
        <f>VLOOKUP($A741,'[1]Sheet 1'!$A:$AN,AG$1,0)</f>
        <v>TO Be Updated</v>
      </c>
      <c r="AH741" s="1" t="str">
        <f>VLOOKUP($A741,'[1]Sheet 1'!$A:$AN,AH$1,0)</f>
        <v>TO Be Updated</v>
      </c>
      <c r="AI741" s="1" t="str">
        <f>VLOOKUP($A741,'[1]Sheet 1'!$A:$AN,AI$1,0)</f>
        <v>TO Be Updated</v>
      </c>
      <c r="AJ741" s="1" t="str">
        <f>VLOOKUP($A741,'[1]Sheet 1'!$A:$AN,AJ$1,0)</f>
        <v>TO Be Updated</v>
      </c>
      <c r="AK741" s="1" t="e">
        <f>VLOOKUP($A741,'[1]Sheet 1'!$A:$AN,AK$1,0)</f>
        <v>#REF!</v>
      </c>
      <c r="AL741" s="1" t="e">
        <f>VLOOKUP($A741,'[1]Sheet 1'!$A:$AN,AL$1,0)</f>
        <v>#REF!</v>
      </c>
      <c r="AM741" s="1" t="e">
        <f>VLOOKUP($A741,'[1]Sheet 1'!$A:$AN,AM$1,0)</f>
        <v>#REF!</v>
      </c>
      <c r="AN741" s="1" t="e">
        <f>VLOOKUP($A741,'[1]Sheet 1'!$A:$AN,AN$1,0)</f>
        <v>#REF!</v>
      </c>
      <c r="AO741" s="22" t="s">
        <v>2959</v>
      </c>
      <c r="AQ741" s="22" t="s">
        <v>2958</v>
      </c>
      <c r="AR741" s="1" t="s">
        <v>570</v>
      </c>
      <c r="AS741" s="1" t="s">
        <v>139</v>
      </c>
      <c r="AT741" s="1" t="s">
        <v>158</v>
      </c>
      <c r="AU741" s="1" t="s">
        <v>580</v>
      </c>
      <c r="AV741" s="1" t="s">
        <v>140</v>
      </c>
      <c r="AW741" s="1" t="s">
        <v>141</v>
      </c>
      <c r="AX741" s="1" t="s">
        <v>173</v>
      </c>
      <c r="AY741" s="22" t="s">
        <v>2960</v>
      </c>
      <c r="BI741" s="23">
        <v>44166</v>
      </c>
      <c r="BJ741" s="23">
        <v>44925</v>
      </c>
      <c r="CD741" s="29">
        <v>275000</v>
      </c>
      <c r="CT741" s="1" t="s">
        <v>472</v>
      </c>
      <c r="CU741" s="29">
        <v>275000</v>
      </c>
      <c r="CY741" s="29">
        <v>275000</v>
      </c>
      <c r="DB741" s="29">
        <v>275000</v>
      </c>
      <c r="DE741" s="22" t="s">
        <v>259</v>
      </c>
      <c r="DI741" s="22" t="s">
        <v>971</v>
      </c>
    </row>
    <row r="742" ht="14" hidden="1" customHeight="1" spans="1:114">
      <c r="A742" s="1" t="s">
        <v>2961</v>
      </c>
      <c r="B742" s="1" t="s">
        <v>2958</v>
      </c>
      <c r="C742" s="1" t="s">
        <v>2959</v>
      </c>
      <c r="D742" s="1" t="s">
        <v>259</v>
      </c>
      <c r="E742" s="1" t="s">
        <v>149</v>
      </c>
      <c r="F742" s="1" t="s">
        <v>128</v>
      </c>
      <c r="G742" s="1" t="s">
        <v>249</v>
      </c>
      <c r="H742" s="1" t="s">
        <v>2962</v>
      </c>
      <c r="I742" s="1">
        <v>0</v>
      </c>
      <c r="J742" s="1">
        <v>0</v>
      </c>
      <c r="K742" s="1">
        <f t="shared" si="253"/>
        <v>0</v>
      </c>
      <c r="L742" s="7">
        <f t="shared" si="254"/>
        <v>275000</v>
      </c>
      <c r="M742" s="1">
        <f t="shared" si="255"/>
        <v>0</v>
      </c>
      <c r="N742" s="13">
        <f t="shared" si="256"/>
        <v>0.275</v>
      </c>
      <c r="P742" s="1">
        <f t="shared" si="257"/>
        <v>0</v>
      </c>
      <c r="Q742" s="1">
        <v>0</v>
      </c>
      <c r="S742" s="1" t="s">
        <v>130</v>
      </c>
      <c r="T742" s="1" t="str">
        <f>VLOOKUP($A742,'[1]Sheet 1'!$A:$AN,T$1,0)</f>
        <v>No</v>
      </c>
      <c r="U742" s="1" t="s">
        <v>131</v>
      </c>
      <c r="V742" s="1" t="s">
        <v>158</v>
      </c>
      <c r="W742" s="1" t="s">
        <v>158</v>
      </c>
      <c r="X742" s="1" t="s">
        <v>580</v>
      </c>
      <c r="Y742" s="1" t="str">
        <f>VLOOKUP($A742,'[1]Sheet 1'!$A:$AN,Y$1,0)</f>
        <v>Proposed Plan</v>
      </c>
      <c r="Z742" s="1" t="str">
        <f>VLOOKUP($A742,'[1]Sheet 1'!$A:$AN,Z$1,0)</f>
        <v>RA USPI to SPL Autom</v>
      </c>
      <c r="AA742" s="1" t="s">
        <v>131</v>
      </c>
      <c r="AB742" s="1" t="s">
        <v>529</v>
      </c>
      <c r="AC742" s="1" t="s">
        <v>159</v>
      </c>
      <c r="AD742" s="1" t="str">
        <f>VLOOKUP($A742,'[1]Sheet 1'!$A:$AN,AD$1,0)</f>
        <v>TO Be Updated</v>
      </c>
      <c r="AE742" s="1" t="str">
        <f>VLOOKUP($A742,'[1]Sheet 1'!$A:$AN,AE$1,0)</f>
        <v>SONAR - Available in Horizon</v>
      </c>
      <c r="AF742" s="1" t="s">
        <v>158</v>
      </c>
      <c r="AG742" s="1" t="str">
        <f>VLOOKUP($A742,'[1]Sheet 1'!$A:$AN,AG$1,0)</f>
        <v>TO Be Updated</v>
      </c>
      <c r="AH742" s="1" t="str">
        <f>VLOOKUP($A742,'[1]Sheet 1'!$A:$AN,AH$1,0)</f>
        <v>TO Be Updated</v>
      </c>
      <c r="AI742" s="1" t="str">
        <f>VLOOKUP($A742,'[1]Sheet 1'!$A:$AN,AI$1,0)</f>
        <v>TO Be Updated</v>
      </c>
      <c r="AJ742" s="1" t="str">
        <f>VLOOKUP($A742,'[1]Sheet 1'!$A:$AN,AJ$1,0)</f>
        <v>TO Be Updated</v>
      </c>
      <c r="AK742" s="1" t="e">
        <f>VLOOKUP($A742,'[1]Sheet 1'!$A:$AN,AK$1,0)</f>
        <v>#REF!</v>
      </c>
      <c r="AL742" s="1" t="e">
        <f>VLOOKUP($A742,'[1]Sheet 1'!$A:$AN,AL$1,0)</f>
        <v>#REF!</v>
      </c>
      <c r="AM742" s="1" t="e">
        <f>VLOOKUP($A742,'[1]Sheet 1'!$A:$AN,AM$1,0)</f>
        <v>#REF!</v>
      </c>
      <c r="AN742" s="1" t="e">
        <f>VLOOKUP($A742,'[1]Sheet 1'!$A:$AN,AN$1,0)</f>
        <v>#REF!</v>
      </c>
      <c r="AO742" s="22" t="s">
        <v>2959</v>
      </c>
      <c r="AW742" s="1" t="s">
        <v>141</v>
      </c>
      <c r="AZ742" s="22" t="s">
        <v>2962</v>
      </c>
      <c r="BA742" s="1" t="s">
        <v>2960</v>
      </c>
      <c r="BB742" s="1" t="s">
        <v>257</v>
      </c>
      <c r="BC742" s="1" t="s">
        <v>580</v>
      </c>
      <c r="BD742" s="1" t="s">
        <v>466</v>
      </c>
      <c r="BE742" s="22" t="s">
        <v>2963</v>
      </c>
      <c r="BF742" s="1" t="s">
        <v>258</v>
      </c>
      <c r="BG742" s="1" t="s">
        <v>152</v>
      </c>
      <c r="BH742" s="1" t="s">
        <v>152</v>
      </c>
      <c r="BI742" s="23">
        <v>44166</v>
      </c>
      <c r="BJ742" s="23">
        <v>44925</v>
      </c>
      <c r="CD742" s="29">
        <v>275000</v>
      </c>
      <c r="CU742" s="29">
        <v>275000</v>
      </c>
      <c r="CY742" s="29">
        <v>275000</v>
      </c>
      <c r="DB742" s="29">
        <v>275000</v>
      </c>
      <c r="DF742" s="22" t="s">
        <v>259</v>
      </c>
      <c r="DJ742" s="22" t="s">
        <v>259</v>
      </c>
    </row>
    <row r="743" ht="14" customHeight="1" spans="1:113">
      <c r="A743" s="1">
        <v>18069</v>
      </c>
      <c r="B743" s="1" t="s">
        <v>2964</v>
      </c>
      <c r="C743" s="1" t="s">
        <v>2965</v>
      </c>
      <c r="D743" s="1" t="s">
        <v>259</v>
      </c>
      <c r="E743" s="1" t="s">
        <v>127</v>
      </c>
      <c r="F743" s="1" t="s">
        <v>128</v>
      </c>
      <c r="G743" s="1" t="s">
        <v>249</v>
      </c>
      <c r="H743" s="1">
        <v>0</v>
      </c>
      <c r="K743" s="7">
        <f t="shared" si="253"/>
        <v>0</v>
      </c>
      <c r="L743" s="7">
        <f t="shared" si="254"/>
        <v>0</v>
      </c>
      <c r="M743" s="1">
        <f t="shared" si="255"/>
        <v>0</v>
      </c>
      <c r="N743" s="13">
        <f t="shared" si="256"/>
        <v>0</v>
      </c>
      <c r="P743" s="1">
        <f t="shared" si="257"/>
        <v>0</v>
      </c>
      <c r="Q743" s="1">
        <v>0</v>
      </c>
      <c r="S743" s="1" t="s">
        <v>130</v>
      </c>
      <c r="T743" s="1" t="e">
        <f>VLOOKUP($A743,'[1]Sheet 1'!$A:$AN,T$1,0)</f>
        <v>#N/A</v>
      </c>
      <c r="U743" s="1" t="s">
        <v>131</v>
      </c>
      <c r="V743" s="1" t="s">
        <v>171</v>
      </c>
      <c r="W743" s="1" t="s">
        <v>171</v>
      </c>
      <c r="X743" s="1" t="s">
        <v>134</v>
      </c>
      <c r="Y743" s="1" t="str">
        <f>VLOOKUP($A743,'[1]Sheet 1'!$A:$AN,Y$1,0)</f>
        <v>Proposed Plan</v>
      </c>
      <c r="Z743" s="1" t="str">
        <f>VLOOKUP($A743,'[1]Sheet 1'!$A:$AN,Z$1,0)</f>
        <v>RA NovaRIM SCAR</v>
      </c>
      <c r="AA743" s="1" t="s">
        <v>131</v>
      </c>
      <c r="AB743" s="1" t="s">
        <v>529</v>
      </c>
      <c r="AC743" s="1" t="s">
        <v>159</v>
      </c>
      <c r="AD743" s="1" t="e">
        <f>VLOOKUP($A743,'[1]Sheet 1'!$A:$AN,AD$1,0)</f>
        <v>#N/A</v>
      </c>
      <c r="AE743" s="1" t="e">
        <f>VLOOKUP($A743,'[1]Sheet 1'!$A:$AN,AE$1,0)</f>
        <v>#N/A</v>
      </c>
      <c r="AF743" s="1" t="s">
        <v>171</v>
      </c>
      <c r="AG743" s="1" t="e">
        <f>VLOOKUP($A743,'[1]Sheet 1'!$A:$AN,AG$1,0)</f>
        <v>#N/A</v>
      </c>
      <c r="AH743" s="1" t="e">
        <f>VLOOKUP($A743,'[1]Sheet 1'!$A:$AN,AH$1,0)</f>
        <v>#N/A</v>
      </c>
      <c r="AI743" s="1" t="e">
        <f>VLOOKUP($A743,'[1]Sheet 1'!$A:$AN,AI$1,0)</f>
        <v>#N/A</v>
      </c>
      <c r="AJ743" s="1" t="e">
        <f>VLOOKUP($A743,'[1]Sheet 1'!$A:$AN,AJ$1,0)</f>
        <v>#N/A</v>
      </c>
      <c r="AK743" s="1" t="e">
        <f>VLOOKUP($A743,'[1]Sheet 1'!$A:$AN,AK$1,0)</f>
        <v>#REF!</v>
      </c>
      <c r="AL743" s="1" t="e">
        <f>VLOOKUP($A743,'[1]Sheet 1'!$A:$AN,AL$1,0)</f>
        <v>#REF!</v>
      </c>
      <c r="AM743" s="1" t="e">
        <f>VLOOKUP($A743,'[1]Sheet 1'!$A:$AN,AM$1,0)</f>
        <v>#REF!</v>
      </c>
      <c r="AN743" s="1" t="e">
        <f>VLOOKUP($A743,'[1]Sheet 1'!$A:$AN,AN$1,0)</f>
        <v>#REF!</v>
      </c>
      <c r="AO743" s="22" t="s">
        <v>2965</v>
      </c>
      <c r="AQ743" s="22" t="s">
        <v>2964</v>
      </c>
      <c r="AR743" s="1" t="s">
        <v>570</v>
      </c>
      <c r="AS743" s="1" t="s">
        <v>139</v>
      </c>
      <c r="AT743" s="1" t="s">
        <v>158</v>
      </c>
      <c r="AU743" s="1" t="s">
        <v>580</v>
      </c>
      <c r="AV743" s="1" t="s">
        <v>140</v>
      </c>
      <c r="AW743" s="1" t="s">
        <v>141</v>
      </c>
      <c r="AX743" s="1" t="s">
        <v>173</v>
      </c>
      <c r="AY743" s="22" t="s">
        <v>2966</v>
      </c>
      <c r="BI743" s="23">
        <v>44166</v>
      </c>
      <c r="BJ743" s="23">
        <v>44925</v>
      </c>
      <c r="CT743" s="1" t="s">
        <v>472</v>
      </c>
      <c r="DE743" s="22" t="s">
        <v>259</v>
      </c>
      <c r="DI743" s="22" t="s">
        <v>971</v>
      </c>
    </row>
    <row r="744" ht="14" hidden="1" customHeight="1" spans="1:114">
      <c r="A744" s="1" t="s">
        <v>2967</v>
      </c>
      <c r="B744" s="1" t="s">
        <v>2964</v>
      </c>
      <c r="C744" s="1" t="s">
        <v>2965</v>
      </c>
      <c r="D744" s="1" t="s">
        <v>259</v>
      </c>
      <c r="E744" s="1" t="s">
        <v>149</v>
      </c>
      <c r="F744" s="1" t="s">
        <v>128</v>
      </c>
      <c r="G744" s="1" t="s">
        <v>249</v>
      </c>
      <c r="H744" s="1" t="s">
        <v>2968</v>
      </c>
      <c r="K744" s="1">
        <f t="shared" si="253"/>
        <v>0</v>
      </c>
      <c r="L744" s="7">
        <f t="shared" si="254"/>
        <v>0</v>
      </c>
      <c r="M744" s="1">
        <f t="shared" si="255"/>
        <v>0</v>
      </c>
      <c r="N744" s="13">
        <f t="shared" si="256"/>
        <v>0</v>
      </c>
      <c r="P744" s="1">
        <f t="shared" si="257"/>
        <v>0</v>
      </c>
      <c r="Q744" s="1">
        <v>0</v>
      </c>
      <c r="S744" s="1" t="s">
        <v>130</v>
      </c>
      <c r="T744" s="1" t="e">
        <f>VLOOKUP($A744,'[1]Sheet 1'!$A:$AN,T$1,0)</f>
        <v>#N/A</v>
      </c>
      <c r="U744" s="1" t="s">
        <v>131</v>
      </c>
      <c r="V744" s="1" t="s">
        <v>171</v>
      </c>
      <c r="W744" s="1" t="s">
        <v>171</v>
      </c>
      <c r="X744" s="1" t="s">
        <v>134</v>
      </c>
      <c r="Y744" s="1" t="str">
        <f>VLOOKUP($A744,'[1]Sheet 1'!$A:$AN,Y$1,0)</f>
        <v>Proposed Plan</v>
      </c>
      <c r="Z744" s="1" t="str">
        <f>VLOOKUP($A744,'[1]Sheet 1'!$A:$AN,Z$1,0)</f>
        <v>RA NovaRIM SCAR</v>
      </c>
      <c r="AA744" s="1" t="s">
        <v>131</v>
      </c>
      <c r="AB744" s="1" t="s">
        <v>529</v>
      </c>
      <c r="AC744" s="1" t="s">
        <v>159</v>
      </c>
      <c r="AD744" s="1" t="e">
        <f>VLOOKUP($A744,'[1]Sheet 1'!$A:$AN,AD$1,0)</f>
        <v>#N/A</v>
      </c>
      <c r="AE744" s="1" t="e">
        <f>VLOOKUP($A744,'[1]Sheet 1'!$A:$AN,AE$1,0)</f>
        <v>#N/A</v>
      </c>
      <c r="AF744" s="1" t="s">
        <v>171</v>
      </c>
      <c r="AG744" s="1" t="e">
        <f>VLOOKUP($A744,'[1]Sheet 1'!$A:$AN,AG$1,0)</f>
        <v>#N/A</v>
      </c>
      <c r="AH744" s="1" t="e">
        <f>VLOOKUP($A744,'[1]Sheet 1'!$A:$AN,AH$1,0)</f>
        <v>#N/A</v>
      </c>
      <c r="AI744" s="1" t="e">
        <f>VLOOKUP($A744,'[1]Sheet 1'!$A:$AN,AI$1,0)</f>
        <v>#N/A</v>
      </c>
      <c r="AJ744" s="1" t="e">
        <f>VLOOKUP($A744,'[1]Sheet 1'!$A:$AN,AJ$1,0)</f>
        <v>#N/A</v>
      </c>
      <c r="AK744" s="1" t="e">
        <f>VLOOKUP($A744,'[1]Sheet 1'!$A:$AN,AK$1,0)</f>
        <v>#REF!</v>
      </c>
      <c r="AL744" s="1" t="e">
        <f>VLOOKUP($A744,'[1]Sheet 1'!$A:$AN,AL$1,0)</f>
        <v>#REF!</v>
      </c>
      <c r="AM744" s="1" t="e">
        <f>VLOOKUP($A744,'[1]Sheet 1'!$A:$AN,AM$1,0)</f>
        <v>#REF!</v>
      </c>
      <c r="AN744" s="1" t="e">
        <f>VLOOKUP($A744,'[1]Sheet 1'!$A:$AN,AN$1,0)</f>
        <v>#REF!</v>
      </c>
      <c r="AO744" s="22" t="s">
        <v>2965</v>
      </c>
      <c r="AW744" s="1" t="s">
        <v>141</v>
      </c>
      <c r="AZ744" s="22" t="s">
        <v>2968</v>
      </c>
      <c r="BA744" s="1" t="s">
        <v>2966</v>
      </c>
      <c r="BB744" s="1" t="s">
        <v>257</v>
      </c>
      <c r="BC744" s="1" t="s">
        <v>580</v>
      </c>
      <c r="BD744" s="1" t="s">
        <v>466</v>
      </c>
      <c r="BE744" s="22" t="s">
        <v>2969</v>
      </c>
      <c r="BF744" s="1" t="s">
        <v>258</v>
      </c>
      <c r="BG744" s="1" t="s">
        <v>152</v>
      </c>
      <c r="BH744" s="1" t="s">
        <v>152</v>
      </c>
      <c r="BI744" s="23">
        <v>44166</v>
      </c>
      <c r="BJ744" s="23">
        <v>44925</v>
      </c>
      <c r="DF744" s="22" t="s">
        <v>259</v>
      </c>
      <c r="DJ744" s="22" t="s">
        <v>259</v>
      </c>
    </row>
    <row r="745" ht="14" customHeight="1" spans="1:113">
      <c r="A745" s="1">
        <v>18070</v>
      </c>
      <c r="B745" s="1" t="s">
        <v>2970</v>
      </c>
      <c r="C745" s="1" t="s">
        <v>2971</v>
      </c>
      <c r="D745" s="1" t="s">
        <v>259</v>
      </c>
      <c r="E745" s="1" t="s">
        <v>127</v>
      </c>
      <c r="F745" s="1" t="s">
        <v>128</v>
      </c>
      <c r="G745" s="1" t="s">
        <v>249</v>
      </c>
      <c r="H745" s="1">
        <v>0</v>
      </c>
      <c r="I745" s="1">
        <v>0</v>
      </c>
      <c r="J745" s="1">
        <v>0</v>
      </c>
      <c r="K745" s="7">
        <f t="shared" si="253"/>
        <v>0</v>
      </c>
      <c r="L745" s="7">
        <f t="shared" si="254"/>
        <v>183333</v>
      </c>
      <c r="M745" s="1">
        <f t="shared" si="255"/>
        <v>0</v>
      </c>
      <c r="N745" s="13">
        <f t="shared" si="256"/>
        <v>0.183333</v>
      </c>
      <c r="P745" s="1">
        <f t="shared" si="257"/>
        <v>0</v>
      </c>
      <c r="Q745" s="1">
        <v>0</v>
      </c>
      <c r="S745" s="1" t="s">
        <v>130</v>
      </c>
      <c r="T745" s="1" t="str">
        <f>VLOOKUP($A745,'[1]Sheet 1'!$A:$AN,T$1,0)</f>
        <v>No</v>
      </c>
      <c r="U745" s="1" t="s">
        <v>131</v>
      </c>
      <c r="V745" s="1" t="s">
        <v>158</v>
      </c>
      <c r="W745" s="1" t="s">
        <v>158</v>
      </c>
      <c r="X745" s="1" t="s">
        <v>580</v>
      </c>
      <c r="Y745" s="1" t="str">
        <f>VLOOKUP($A745,'[1]Sheet 1'!$A:$AN,Y$1,0)</f>
        <v>Proposed Plan</v>
      </c>
      <c r="Z745" s="1" t="str">
        <f>VLOOKUP($A745,'[1]Sheet 1'!$A:$AN,Z$1,0)</f>
        <v>RA One Collab CMC</v>
      </c>
      <c r="AA745" s="1" t="s">
        <v>131</v>
      </c>
      <c r="AB745" s="1" t="s">
        <v>529</v>
      </c>
      <c r="AC745" s="1" t="s">
        <v>159</v>
      </c>
      <c r="AD745" s="1" t="str">
        <f>VLOOKUP($A745,'[1]Sheet 1'!$A:$AN,AD$1,0)</f>
        <v>TO Be Updated</v>
      </c>
      <c r="AE745" s="1" t="str">
        <f>VLOOKUP($A745,'[1]Sheet 1'!$A:$AN,AE$1,0)</f>
        <v>SONAR - Available in Horizon</v>
      </c>
      <c r="AF745" s="1" t="s">
        <v>158</v>
      </c>
      <c r="AG745" s="1" t="str">
        <f>VLOOKUP($A745,'[1]Sheet 1'!$A:$AN,AG$1,0)</f>
        <v>TO Be Updated</v>
      </c>
      <c r="AH745" s="1" t="str">
        <f>VLOOKUP($A745,'[1]Sheet 1'!$A:$AN,AH$1,0)</f>
        <v>TO Be Updated</v>
      </c>
      <c r="AI745" s="1" t="str">
        <f>VLOOKUP($A745,'[1]Sheet 1'!$A:$AN,AI$1,0)</f>
        <v>TO Be Updated</v>
      </c>
      <c r="AJ745" s="1" t="str">
        <f>VLOOKUP($A745,'[1]Sheet 1'!$A:$AN,AJ$1,0)</f>
        <v>TO Be Updated</v>
      </c>
      <c r="AK745" s="1" t="e">
        <f>VLOOKUP($A745,'[1]Sheet 1'!$A:$AN,AK$1,0)</f>
        <v>#REF!</v>
      </c>
      <c r="AL745" s="1" t="e">
        <f>VLOOKUP($A745,'[1]Sheet 1'!$A:$AN,AL$1,0)</f>
        <v>#REF!</v>
      </c>
      <c r="AM745" s="1" t="e">
        <f>VLOOKUP($A745,'[1]Sheet 1'!$A:$AN,AM$1,0)</f>
        <v>#REF!</v>
      </c>
      <c r="AN745" s="1" t="e">
        <f>VLOOKUP($A745,'[1]Sheet 1'!$A:$AN,AN$1,0)</f>
        <v>#REF!</v>
      </c>
      <c r="AO745" s="22" t="s">
        <v>2971</v>
      </c>
      <c r="AQ745" s="22" t="s">
        <v>2970</v>
      </c>
      <c r="AR745" s="1" t="s">
        <v>570</v>
      </c>
      <c r="AS745" s="1" t="s">
        <v>139</v>
      </c>
      <c r="AT745" s="1" t="s">
        <v>158</v>
      </c>
      <c r="AU745" s="1" t="s">
        <v>580</v>
      </c>
      <c r="AV745" s="1" t="s">
        <v>140</v>
      </c>
      <c r="AW745" s="1" t="s">
        <v>141</v>
      </c>
      <c r="AX745" s="1" t="s">
        <v>173</v>
      </c>
      <c r="AY745" s="22" t="s">
        <v>2972</v>
      </c>
      <c r="BI745" s="23">
        <v>44166</v>
      </c>
      <c r="BJ745" s="23">
        <v>44925</v>
      </c>
      <c r="CD745" s="29">
        <v>183333</v>
      </c>
      <c r="CT745" s="1" t="s">
        <v>472</v>
      </c>
      <c r="CU745" s="29">
        <v>183333</v>
      </c>
      <c r="CY745" s="29">
        <v>183333</v>
      </c>
      <c r="DB745" s="29">
        <v>183333</v>
      </c>
      <c r="DE745" s="22" t="s">
        <v>259</v>
      </c>
      <c r="DI745" s="22" t="s">
        <v>971</v>
      </c>
    </row>
    <row r="746" ht="14" hidden="1" customHeight="1" spans="1:114">
      <c r="A746" s="1" t="s">
        <v>2973</v>
      </c>
      <c r="B746" s="1" t="s">
        <v>2970</v>
      </c>
      <c r="C746" s="1" t="s">
        <v>2971</v>
      </c>
      <c r="D746" s="1" t="s">
        <v>259</v>
      </c>
      <c r="E746" s="1" t="s">
        <v>149</v>
      </c>
      <c r="F746" s="1" t="s">
        <v>128</v>
      </c>
      <c r="G746" s="1" t="s">
        <v>249</v>
      </c>
      <c r="H746" s="1" t="s">
        <v>2974</v>
      </c>
      <c r="I746" s="1">
        <v>0</v>
      </c>
      <c r="J746" s="1">
        <v>0</v>
      </c>
      <c r="K746" s="1">
        <f t="shared" si="253"/>
        <v>0</v>
      </c>
      <c r="L746" s="7">
        <f t="shared" si="254"/>
        <v>183333</v>
      </c>
      <c r="M746" s="1">
        <f t="shared" si="255"/>
        <v>0</v>
      </c>
      <c r="N746" s="13">
        <f t="shared" si="256"/>
        <v>0.183333</v>
      </c>
      <c r="P746" s="1">
        <f t="shared" si="257"/>
        <v>0</v>
      </c>
      <c r="Q746" s="1">
        <v>0</v>
      </c>
      <c r="S746" s="1" t="s">
        <v>130</v>
      </c>
      <c r="T746" s="1" t="str">
        <f>VLOOKUP($A746,'[1]Sheet 1'!$A:$AN,T$1,0)</f>
        <v>No</v>
      </c>
      <c r="U746" s="1" t="s">
        <v>131</v>
      </c>
      <c r="V746" s="1" t="s">
        <v>158</v>
      </c>
      <c r="W746" s="1" t="s">
        <v>158</v>
      </c>
      <c r="X746" s="1" t="s">
        <v>580</v>
      </c>
      <c r="Y746" s="1" t="str">
        <f>VLOOKUP($A746,'[1]Sheet 1'!$A:$AN,Y$1,0)</f>
        <v>Proposed Plan</v>
      </c>
      <c r="Z746" s="1" t="str">
        <f>VLOOKUP($A746,'[1]Sheet 1'!$A:$AN,Z$1,0)</f>
        <v>RA One Collab CMC</v>
      </c>
      <c r="AA746" s="1" t="s">
        <v>131</v>
      </c>
      <c r="AB746" s="1" t="s">
        <v>529</v>
      </c>
      <c r="AC746" s="1" t="s">
        <v>159</v>
      </c>
      <c r="AD746" s="1" t="str">
        <f>VLOOKUP($A746,'[1]Sheet 1'!$A:$AN,AD$1,0)</f>
        <v>TO Be Updated</v>
      </c>
      <c r="AE746" s="1" t="str">
        <f>VLOOKUP($A746,'[1]Sheet 1'!$A:$AN,AE$1,0)</f>
        <v>SONAR - Available in Horizon</v>
      </c>
      <c r="AF746" s="1" t="s">
        <v>158</v>
      </c>
      <c r="AG746" s="1" t="str">
        <f>VLOOKUP($A746,'[1]Sheet 1'!$A:$AN,AG$1,0)</f>
        <v>TO Be Updated</v>
      </c>
      <c r="AH746" s="1" t="str">
        <f>VLOOKUP($A746,'[1]Sheet 1'!$A:$AN,AH$1,0)</f>
        <v>TO Be Updated</v>
      </c>
      <c r="AI746" s="1" t="str">
        <f>VLOOKUP($A746,'[1]Sheet 1'!$A:$AN,AI$1,0)</f>
        <v>TO Be Updated</v>
      </c>
      <c r="AJ746" s="1" t="str">
        <f>VLOOKUP($A746,'[1]Sheet 1'!$A:$AN,AJ$1,0)</f>
        <v>TO Be Updated</v>
      </c>
      <c r="AK746" s="1" t="e">
        <f>VLOOKUP($A746,'[1]Sheet 1'!$A:$AN,AK$1,0)</f>
        <v>#REF!</v>
      </c>
      <c r="AL746" s="1" t="e">
        <f>VLOOKUP($A746,'[1]Sheet 1'!$A:$AN,AL$1,0)</f>
        <v>#REF!</v>
      </c>
      <c r="AM746" s="1" t="e">
        <f>VLOOKUP($A746,'[1]Sheet 1'!$A:$AN,AM$1,0)</f>
        <v>#REF!</v>
      </c>
      <c r="AN746" s="1" t="e">
        <f>VLOOKUP($A746,'[1]Sheet 1'!$A:$AN,AN$1,0)</f>
        <v>#REF!</v>
      </c>
      <c r="AO746" s="22" t="s">
        <v>2971</v>
      </c>
      <c r="AW746" s="1" t="s">
        <v>141</v>
      </c>
      <c r="AZ746" s="22" t="s">
        <v>2974</v>
      </c>
      <c r="BA746" s="1" t="s">
        <v>2975</v>
      </c>
      <c r="BB746" s="1" t="s">
        <v>257</v>
      </c>
      <c r="BC746" s="1" t="s">
        <v>580</v>
      </c>
      <c r="BD746" s="1" t="s">
        <v>466</v>
      </c>
      <c r="BE746" s="22" t="s">
        <v>2976</v>
      </c>
      <c r="BF746" s="1" t="s">
        <v>258</v>
      </c>
      <c r="BG746" s="1" t="s">
        <v>152</v>
      </c>
      <c r="BH746" s="1" t="s">
        <v>152</v>
      </c>
      <c r="BI746" s="23">
        <v>44166</v>
      </c>
      <c r="BJ746" s="23">
        <v>44925</v>
      </c>
      <c r="CD746" s="29">
        <v>183333</v>
      </c>
      <c r="CU746" s="29">
        <v>183333</v>
      </c>
      <c r="CY746" s="29">
        <v>183333</v>
      </c>
      <c r="DB746" s="29">
        <v>183333</v>
      </c>
      <c r="DF746" s="22" t="s">
        <v>259</v>
      </c>
      <c r="DJ746" s="22" t="s">
        <v>259</v>
      </c>
    </row>
    <row r="747" s="4" customFormat="1" ht="14" customHeight="1" spans="1:135">
      <c r="A747" s="4">
        <v>15269</v>
      </c>
      <c r="B747" s="4" t="s">
        <v>2977</v>
      </c>
      <c r="C747" s="4" t="s">
        <v>2978</v>
      </c>
      <c r="D747" s="4" t="s">
        <v>259</v>
      </c>
      <c r="E747" s="4" t="s">
        <v>127</v>
      </c>
      <c r="F747" s="4" t="s">
        <v>277</v>
      </c>
      <c r="G747" s="4" t="s">
        <v>249</v>
      </c>
      <c r="H747" s="4">
        <v>0</v>
      </c>
      <c r="I747" s="4">
        <v>0</v>
      </c>
      <c r="J747" s="4">
        <v>0</v>
      </c>
      <c r="K747" s="31">
        <f t="shared" si="253"/>
        <v>3112288.7</v>
      </c>
      <c r="L747" s="31">
        <f t="shared" si="254"/>
        <v>0</v>
      </c>
      <c r="M747" s="4">
        <f t="shared" si="255"/>
        <v>0.3632</v>
      </c>
      <c r="N747" s="32">
        <f t="shared" si="256"/>
        <v>12.17784656</v>
      </c>
      <c r="P747" s="4">
        <f t="shared" si="257"/>
        <v>1.2939</v>
      </c>
      <c r="Q747" s="4">
        <v>0</v>
      </c>
      <c r="S747" s="4" t="s">
        <v>1279</v>
      </c>
      <c r="T747" s="4" t="str">
        <f>VLOOKUP($A747,'[1]Sheet 1'!$A:$AN,T$1,0)</f>
        <v>No</v>
      </c>
      <c r="U747" s="4" t="s">
        <v>131</v>
      </c>
      <c r="V747" s="4" t="s">
        <v>132</v>
      </c>
      <c r="W747" s="4" t="s">
        <v>569</v>
      </c>
      <c r="X747" s="4" t="s">
        <v>134</v>
      </c>
      <c r="Y747" s="4" t="str">
        <f>VLOOKUP($A747,'[1]Sheet 1'!$A:$AN,Y$1,0)</f>
        <v>Proposed Plan</v>
      </c>
      <c r="Z747" s="4" t="str">
        <f>VLOOKUP($A747,'[1]Sheet 1'!$A:$AN,Z$1,0)</f>
        <v>RA GDD Non Pipeline</v>
      </c>
      <c r="AA747" s="4" t="s">
        <v>131</v>
      </c>
      <c r="AB747" s="4" t="s">
        <v>466</v>
      </c>
      <c r="AC747" s="4" t="s">
        <v>159</v>
      </c>
      <c r="AD747" s="4" t="str">
        <f>VLOOKUP($A747,'[1]Sheet 1'!$A:$AN,AD$1,0)</f>
        <v>2020 Ongoing</v>
      </c>
      <c r="AE747" s="4" t="str">
        <f>VLOOKUP($A747,'[1]Sheet 1'!$A:$AN,AE$1,0)</f>
        <v>SONAR - Available in Horizon</v>
      </c>
      <c r="AF747" s="4" t="s">
        <v>137</v>
      </c>
      <c r="AG747" s="4" t="str">
        <f>VLOOKUP($A747,'[1]Sheet 1'!$A:$AN,AG$1,0)</f>
        <v>Process Optimization &amp; Automation</v>
      </c>
      <c r="AH747" s="4">
        <f>VLOOKUP($A747,'[1]Sheet 1'!$A:$AN,AH$1,0)</f>
        <v>0</v>
      </c>
      <c r="AI747" s="4" t="str">
        <f>VLOOKUP($A747,'[1]Sheet 1'!$A:$AN,AI$1,0)</f>
        <v>Regulatory</v>
      </c>
      <c r="AJ747" s="4" t="str">
        <f>VLOOKUP($A747,'[1]Sheet 1'!$A:$AN,AJ$1,0)</f>
        <v>Publishing and Submission Magement</v>
      </c>
      <c r="AK747" s="4" t="e">
        <f>VLOOKUP($A747,'[1]Sheet 1'!$A:$AN,AK$1,0)</f>
        <v>#REF!</v>
      </c>
      <c r="AL747" s="4" t="e">
        <f>VLOOKUP($A747,'[1]Sheet 1'!$A:$AN,AL$1,0)</f>
        <v>#REF!</v>
      </c>
      <c r="AM747" s="4" t="e">
        <f>VLOOKUP($A747,'[1]Sheet 1'!$A:$AN,AM$1,0)</f>
        <v>#REF!</v>
      </c>
      <c r="AN747" s="4" t="e">
        <f>VLOOKUP($A747,'[1]Sheet 1'!$A:$AN,AN$1,0)</f>
        <v>#REF!</v>
      </c>
      <c r="AO747" s="33" t="s">
        <v>2978</v>
      </c>
      <c r="AQ747" s="34" t="s">
        <v>2977</v>
      </c>
      <c r="AR747" s="4" t="s">
        <v>250</v>
      </c>
      <c r="AS747" s="4" t="s">
        <v>2685</v>
      </c>
      <c r="AT747" s="4" t="s">
        <v>132</v>
      </c>
      <c r="AU747" s="4" t="s">
        <v>134</v>
      </c>
      <c r="AV747" s="4" t="s">
        <v>140</v>
      </c>
      <c r="AW747" s="4" t="s">
        <v>141</v>
      </c>
      <c r="AX747" s="4" t="s">
        <v>173</v>
      </c>
      <c r="AY747" s="34" t="s">
        <v>2979</v>
      </c>
      <c r="BI747" s="36">
        <v>43102</v>
      </c>
      <c r="BJ747" s="36">
        <v>45688</v>
      </c>
      <c r="BK747" s="37">
        <f t="shared" ref="BK747:CS747" si="258">SUM(BK748:BK752)</f>
        <v>1551.9</v>
      </c>
      <c r="BL747" s="37">
        <f t="shared" si="258"/>
        <v>1.1</v>
      </c>
      <c r="BM747" s="38">
        <f t="shared" si="258"/>
        <v>12177846.56</v>
      </c>
      <c r="BN747" s="37">
        <f t="shared" si="258"/>
        <v>0</v>
      </c>
      <c r="BO747" s="38">
        <f t="shared" si="258"/>
        <v>12177846.56</v>
      </c>
      <c r="BP747" s="38">
        <f t="shared" si="258"/>
        <v>707683.54</v>
      </c>
      <c r="BQ747" s="38">
        <f t="shared" si="258"/>
        <v>606559.19</v>
      </c>
      <c r="BR747" s="38">
        <f t="shared" si="258"/>
        <v>475789.2</v>
      </c>
      <c r="BS747" s="38">
        <f t="shared" si="258"/>
        <v>768436.56</v>
      </c>
      <c r="BT747" s="38">
        <f t="shared" si="258"/>
        <v>553820.21</v>
      </c>
      <c r="BU747" s="38">
        <f t="shared" si="258"/>
        <v>0</v>
      </c>
      <c r="BV747" s="38">
        <f t="shared" si="258"/>
        <v>0</v>
      </c>
      <c r="BW747" s="38">
        <f t="shared" si="258"/>
        <v>0</v>
      </c>
      <c r="BX747" s="38">
        <f t="shared" si="258"/>
        <v>0</v>
      </c>
      <c r="BY747" s="38">
        <f t="shared" si="258"/>
        <v>0</v>
      </c>
      <c r="BZ747" s="38">
        <f t="shared" si="258"/>
        <v>0</v>
      </c>
      <c r="CA747" s="38">
        <f t="shared" si="258"/>
        <v>0</v>
      </c>
      <c r="CB747" s="37">
        <f t="shared" si="258"/>
        <v>0</v>
      </c>
      <c r="CC747" s="38">
        <f t="shared" si="258"/>
        <v>3112288.7</v>
      </c>
      <c r="CD747" s="37">
        <f t="shared" si="258"/>
        <v>0</v>
      </c>
      <c r="CE747" s="37">
        <f t="shared" si="258"/>
        <v>0</v>
      </c>
      <c r="CF747" s="37">
        <f t="shared" si="258"/>
        <v>0</v>
      </c>
      <c r="CG747" s="37">
        <f t="shared" si="258"/>
        <v>0</v>
      </c>
      <c r="CH747" s="37">
        <f t="shared" si="258"/>
        <v>0</v>
      </c>
      <c r="CI747" s="37">
        <f t="shared" si="258"/>
        <v>0</v>
      </c>
      <c r="CJ747" s="37">
        <f t="shared" si="258"/>
        <v>0</v>
      </c>
      <c r="CK747" s="37">
        <f t="shared" si="258"/>
        <v>0</v>
      </c>
      <c r="CL747" s="37">
        <f t="shared" si="258"/>
        <v>0</v>
      </c>
      <c r="CM747" s="37">
        <f t="shared" si="258"/>
        <v>0</v>
      </c>
      <c r="CN747" s="37">
        <f t="shared" si="258"/>
        <v>0</v>
      </c>
      <c r="CO747" s="37">
        <f t="shared" si="258"/>
        <v>0</v>
      </c>
      <c r="CP747" s="37">
        <f t="shared" si="258"/>
        <v>0</v>
      </c>
      <c r="CQ747" s="37">
        <f t="shared" si="258"/>
        <v>0</v>
      </c>
      <c r="CR747" s="37">
        <f t="shared" si="258"/>
        <v>0</v>
      </c>
      <c r="CS747" s="37">
        <f t="shared" si="258"/>
        <v>0</v>
      </c>
      <c r="CU747" s="4">
        <f t="shared" ref="CU747:DB747" si="259">SUM(CU748:CU752)</f>
        <v>0</v>
      </c>
      <c r="CV747" s="38">
        <f t="shared" si="259"/>
        <v>1790031.93</v>
      </c>
      <c r="CW747" s="38">
        <f t="shared" si="259"/>
        <v>1322256.77</v>
      </c>
      <c r="CX747" s="4">
        <f t="shared" si="259"/>
        <v>0</v>
      </c>
      <c r="CY747" s="4">
        <f t="shared" si="259"/>
        <v>0</v>
      </c>
      <c r="CZ747" s="4">
        <f t="shared" si="259"/>
        <v>0</v>
      </c>
      <c r="DA747" s="38">
        <f t="shared" si="259"/>
        <v>89758.04</v>
      </c>
      <c r="DB747" s="38">
        <f t="shared" si="259"/>
        <v>12177846.56</v>
      </c>
      <c r="DE747" s="34" t="s">
        <v>259</v>
      </c>
      <c r="DI747" s="34" t="s">
        <v>2705</v>
      </c>
      <c r="DK747" s="4">
        <f t="shared" ref="DK747:EE747" si="260">SUM(DK748:DK752)</f>
        <v>0</v>
      </c>
      <c r="DL747" s="4">
        <f t="shared" si="260"/>
        <v>0</v>
      </c>
      <c r="DM747" s="4">
        <f t="shared" si="260"/>
        <v>0</v>
      </c>
      <c r="DN747" s="4">
        <f t="shared" si="260"/>
        <v>3.9</v>
      </c>
      <c r="DO747" s="4">
        <f t="shared" si="260"/>
        <v>0.9</v>
      </c>
      <c r="DP747" s="4">
        <f t="shared" si="260"/>
        <v>0.9</v>
      </c>
      <c r="DQ747" s="4">
        <f t="shared" si="260"/>
        <v>1</v>
      </c>
      <c r="DR747" s="4">
        <f t="shared" si="260"/>
        <v>0.2</v>
      </c>
      <c r="DS747" s="4">
        <f t="shared" si="260"/>
        <v>0.2</v>
      </c>
      <c r="DT747" s="4">
        <f t="shared" si="260"/>
        <v>0.2</v>
      </c>
      <c r="DU747" s="4">
        <f t="shared" si="260"/>
        <v>0</v>
      </c>
      <c r="DV747" s="4">
        <f t="shared" si="260"/>
        <v>0</v>
      </c>
      <c r="DW747" s="4">
        <f t="shared" si="260"/>
        <v>0</v>
      </c>
      <c r="DX747" s="4">
        <f t="shared" si="260"/>
        <v>0</v>
      </c>
      <c r="DY747" s="4">
        <f t="shared" si="260"/>
        <v>0</v>
      </c>
      <c r="DZ747" s="4">
        <f t="shared" si="260"/>
        <v>0</v>
      </c>
      <c r="EA747" s="4">
        <f t="shared" si="260"/>
        <v>0</v>
      </c>
      <c r="EB747" s="4">
        <f t="shared" si="260"/>
        <v>0</v>
      </c>
      <c r="EC747" s="4">
        <f t="shared" si="260"/>
        <v>0</v>
      </c>
      <c r="ED747" s="4">
        <f t="shared" si="260"/>
        <v>0</v>
      </c>
      <c r="EE747" s="4">
        <f t="shared" si="260"/>
        <v>0</v>
      </c>
    </row>
    <row r="748" s="4" customFormat="1" ht="14" hidden="1" customHeight="1" spans="1:119">
      <c r="A748" s="4" t="s">
        <v>2980</v>
      </c>
      <c r="B748" s="4" t="s">
        <v>2977</v>
      </c>
      <c r="C748" s="4" t="s">
        <v>2978</v>
      </c>
      <c r="D748" s="4" t="s">
        <v>259</v>
      </c>
      <c r="E748" s="4" t="s">
        <v>149</v>
      </c>
      <c r="F748" s="4" t="s">
        <v>277</v>
      </c>
      <c r="G748" s="4" t="s">
        <v>249</v>
      </c>
      <c r="H748" s="4" t="s">
        <v>2981</v>
      </c>
      <c r="K748" s="4">
        <f t="shared" si="253"/>
        <v>0</v>
      </c>
      <c r="L748" s="31">
        <f t="shared" si="254"/>
        <v>0</v>
      </c>
      <c r="M748" s="4">
        <f t="shared" si="255"/>
        <v>0</v>
      </c>
      <c r="N748" s="32">
        <f t="shared" si="256"/>
        <v>0</v>
      </c>
      <c r="P748" s="4">
        <f t="shared" si="257"/>
        <v>1.0669</v>
      </c>
      <c r="Q748" s="4">
        <v>0</v>
      </c>
      <c r="S748" s="4" t="s">
        <v>1279</v>
      </c>
      <c r="T748" s="4" t="e">
        <f>VLOOKUP($A748,'[1]Sheet 1'!$A:$AN,T$1,0)</f>
        <v>#N/A</v>
      </c>
      <c r="U748" s="4" t="s">
        <v>131</v>
      </c>
      <c r="Y748" s="4" t="str">
        <f>VLOOKUP($A748,'[1]Sheet 1'!$A:$AN,Y$1,0)</f>
        <v>Proposed Plan</v>
      </c>
      <c r="Z748" s="4" t="str">
        <f>VLOOKUP($A748,'[1]Sheet 1'!$A:$AN,Z$1,0)</f>
        <v>EM Ophtha Support</v>
      </c>
      <c r="AA748" s="4" t="s">
        <v>131</v>
      </c>
      <c r="AB748" s="4" t="e">
        <v>#N/A</v>
      </c>
      <c r="AC748" s="4" t="e">
        <v>#N/A</v>
      </c>
      <c r="AD748" s="4" t="e">
        <f>VLOOKUP($A748,'[1]Sheet 1'!$A:$AN,AD$1,0)</f>
        <v>#N/A</v>
      </c>
      <c r="AE748" s="4" t="e">
        <f>VLOOKUP($A748,'[1]Sheet 1'!$A:$AN,AE$1,0)</f>
        <v>#N/A</v>
      </c>
      <c r="AG748" s="4" t="e">
        <f>VLOOKUP($A748,'[1]Sheet 1'!$A:$AN,AG$1,0)</f>
        <v>#N/A</v>
      </c>
      <c r="AH748" s="4" t="e">
        <f>VLOOKUP($A748,'[1]Sheet 1'!$A:$AN,AH$1,0)</f>
        <v>#N/A</v>
      </c>
      <c r="AI748" s="4" t="e">
        <f>VLOOKUP($A748,'[1]Sheet 1'!$A:$AN,AI$1,0)</f>
        <v>#N/A</v>
      </c>
      <c r="AJ748" s="4" t="e">
        <f>VLOOKUP($A748,'[1]Sheet 1'!$A:$AN,AJ$1,0)</f>
        <v>#N/A</v>
      </c>
      <c r="AK748" s="4" t="e">
        <f>VLOOKUP($A748,'[1]Sheet 1'!$A:$AN,AK$1,0)</f>
        <v>#REF!</v>
      </c>
      <c r="AL748" s="4" t="e">
        <f>VLOOKUP($A748,'[1]Sheet 1'!$A:$AN,AL$1,0)</f>
        <v>#REF!</v>
      </c>
      <c r="AM748" s="4" t="e">
        <f>VLOOKUP($A748,'[1]Sheet 1'!$A:$AN,AM$1,0)</f>
        <v>#REF!</v>
      </c>
      <c r="AN748" s="4" t="e">
        <f>VLOOKUP($A748,'[1]Sheet 1'!$A:$AN,AN$1,0)</f>
        <v>#REF!</v>
      </c>
      <c r="AO748" s="35" t="s">
        <v>2982</v>
      </c>
      <c r="AW748" s="4" t="s">
        <v>141</v>
      </c>
      <c r="AZ748" s="34" t="s">
        <v>2981</v>
      </c>
      <c r="BA748" s="4" t="s">
        <v>2983</v>
      </c>
      <c r="BB748" s="4" t="s">
        <v>257</v>
      </c>
      <c r="BF748" s="4" t="s">
        <v>258</v>
      </c>
      <c r="BG748" s="4" t="s">
        <v>152</v>
      </c>
      <c r="BH748" s="4" t="s">
        <v>152</v>
      </c>
      <c r="BI748" s="36">
        <v>43102</v>
      </c>
      <c r="BJ748" s="36">
        <v>45289</v>
      </c>
      <c r="BK748" s="37">
        <v>1057.7</v>
      </c>
      <c r="BL748" s="4">
        <v>0.7</v>
      </c>
      <c r="DF748" s="34" t="s">
        <v>259</v>
      </c>
      <c r="DJ748" s="34" t="s">
        <v>259</v>
      </c>
      <c r="DN748" s="4">
        <v>3.9</v>
      </c>
      <c r="DO748" s="4">
        <v>0.8</v>
      </c>
    </row>
    <row r="749" s="4" customFormat="1" ht="14" hidden="1" customHeight="1" spans="1:125">
      <c r="A749" s="4" t="s">
        <v>2984</v>
      </c>
      <c r="B749" s="4" t="s">
        <v>2977</v>
      </c>
      <c r="C749" s="4" t="s">
        <v>2978</v>
      </c>
      <c r="D749" s="4" t="s">
        <v>259</v>
      </c>
      <c r="E749" s="4" t="s">
        <v>149</v>
      </c>
      <c r="F749" s="4" t="s">
        <v>277</v>
      </c>
      <c r="G749" s="4" t="s">
        <v>249</v>
      </c>
      <c r="H749" s="4" t="s">
        <v>2985</v>
      </c>
      <c r="K749" s="4">
        <f t="shared" si="253"/>
        <v>0</v>
      </c>
      <c r="L749" s="31">
        <f t="shared" si="254"/>
        <v>0</v>
      </c>
      <c r="M749" s="4">
        <f t="shared" si="255"/>
        <v>0.2724</v>
      </c>
      <c r="N749" s="32">
        <f t="shared" si="256"/>
        <v>0</v>
      </c>
      <c r="P749" s="4">
        <f t="shared" si="257"/>
        <v>0.227</v>
      </c>
      <c r="Q749" s="4">
        <v>0</v>
      </c>
      <c r="S749" s="4" t="s">
        <v>1279</v>
      </c>
      <c r="T749" s="4" t="e">
        <f>VLOOKUP($A749,'[1]Sheet 1'!$A:$AN,T$1,0)</f>
        <v>#N/A</v>
      </c>
      <c r="U749" s="4" t="s">
        <v>131</v>
      </c>
      <c r="Y749" s="4" t="str">
        <f>VLOOKUP($A749,'[1]Sheet 1'!$A:$AN,Y$1,0)</f>
        <v>Proposed Plan</v>
      </c>
      <c r="Z749" s="4" t="str">
        <f>VLOOKUP($A749,'[1]Sheet 1'!$A:$AN,Z$1,0)</f>
        <v>FDA_Novartis Data and Tech Collab</v>
      </c>
      <c r="AA749" s="4" t="s">
        <v>131</v>
      </c>
      <c r="AB749" s="4" t="e">
        <v>#N/A</v>
      </c>
      <c r="AC749" s="4" t="e">
        <v>#N/A</v>
      </c>
      <c r="AD749" s="4" t="e">
        <f>VLOOKUP($A749,'[1]Sheet 1'!$A:$AN,AD$1,0)</f>
        <v>#N/A</v>
      </c>
      <c r="AE749" s="4" t="e">
        <f>VLOOKUP($A749,'[1]Sheet 1'!$A:$AN,AE$1,0)</f>
        <v>#N/A</v>
      </c>
      <c r="AG749" s="4" t="e">
        <f>VLOOKUP($A749,'[1]Sheet 1'!$A:$AN,AG$1,0)</f>
        <v>#N/A</v>
      </c>
      <c r="AH749" s="4" t="e">
        <f>VLOOKUP($A749,'[1]Sheet 1'!$A:$AN,AH$1,0)</f>
        <v>#N/A</v>
      </c>
      <c r="AI749" s="4" t="e">
        <f>VLOOKUP($A749,'[1]Sheet 1'!$A:$AN,AI$1,0)</f>
        <v>#N/A</v>
      </c>
      <c r="AJ749" s="4" t="e">
        <f>VLOOKUP($A749,'[1]Sheet 1'!$A:$AN,AJ$1,0)</f>
        <v>#N/A</v>
      </c>
      <c r="AK749" s="4" t="e">
        <f>VLOOKUP($A749,'[1]Sheet 1'!$A:$AN,AK$1,0)</f>
        <v>#REF!</v>
      </c>
      <c r="AL749" s="4" t="e">
        <f>VLOOKUP($A749,'[1]Sheet 1'!$A:$AN,AL$1,0)</f>
        <v>#REF!</v>
      </c>
      <c r="AM749" s="4" t="e">
        <f>VLOOKUP($A749,'[1]Sheet 1'!$A:$AN,AM$1,0)</f>
        <v>#REF!</v>
      </c>
      <c r="AN749" s="4" t="e">
        <f>VLOOKUP($A749,'[1]Sheet 1'!$A:$AN,AN$1,0)</f>
        <v>#REF!</v>
      </c>
      <c r="AO749" s="35" t="s">
        <v>2986</v>
      </c>
      <c r="AW749" s="4" t="s">
        <v>141</v>
      </c>
      <c r="AZ749" s="34" t="s">
        <v>2985</v>
      </c>
      <c r="BA749" s="4" t="s">
        <v>2987</v>
      </c>
      <c r="BB749" s="4" t="s">
        <v>257</v>
      </c>
      <c r="BD749" s="4" t="s">
        <v>131</v>
      </c>
      <c r="BF749" s="4" t="s">
        <v>258</v>
      </c>
      <c r="BG749" s="4" t="s">
        <v>152</v>
      </c>
      <c r="BH749" s="4" t="s">
        <v>152</v>
      </c>
      <c r="BI749" s="36">
        <v>43748</v>
      </c>
      <c r="BJ749" s="36">
        <v>45688</v>
      </c>
      <c r="BK749" s="37">
        <v>396</v>
      </c>
      <c r="BL749" s="4">
        <v>0.3</v>
      </c>
      <c r="DF749" s="34" t="s">
        <v>259</v>
      </c>
      <c r="DJ749" s="34" t="s">
        <v>259</v>
      </c>
      <c r="DO749" s="4">
        <v>0.1</v>
      </c>
      <c r="DP749" s="4">
        <v>0.9</v>
      </c>
      <c r="DQ749" s="4">
        <v>0.6</v>
      </c>
      <c r="DR749" s="4">
        <v>0.2</v>
      </c>
      <c r="DS749" s="4">
        <v>0.2</v>
      </c>
      <c r="DT749" s="4">
        <v>0.2</v>
      </c>
      <c r="DU749" s="4">
        <v>0</v>
      </c>
    </row>
    <row r="750" s="4" customFormat="1" ht="14" hidden="1" customHeight="1" spans="1:114">
      <c r="A750" s="4" t="s">
        <v>2988</v>
      </c>
      <c r="B750" s="4" t="s">
        <v>2977</v>
      </c>
      <c r="C750" s="4" t="s">
        <v>2978</v>
      </c>
      <c r="D750" s="4" t="s">
        <v>259</v>
      </c>
      <c r="E750" s="4" t="s">
        <v>149</v>
      </c>
      <c r="F750" s="4" t="s">
        <v>277</v>
      </c>
      <c r="G750" s="4" t="s">
        <v>249</v>
      </c>
      <c r="H750" s="4" t="s">
        <v>2989</v>
      </c>
      <c r="I750" s="4">
        <v>0</v>
      </c>
      <c r="J750" s="4">
        <v>0</v>
      </c>
      <c r="K750" s="4">
        <f t="shared" si="253"/>
        <v>0</v>
      </c>
      <c r="L750" s="31">
        <f t="shared" si="254"/>
        <v>0</v>
      </c>
      <c r="M750" s="4">
        <f t="shared" si="255"/>
        <v>0</v>
      </c>
      <c r="N750" s="32">
        <f t="shared" si="256"/>
        <v>0.1376319</v>
      </c>
      <c r="P750" s="4">
        <f t="shared" si="257"/>
        <v>0</v>
      </c>
      <c r="Q750" s="4">
        <v>0</v>
      </c>
      <c r="S750" s="4" t="s">
        <v>1279</v>
      </c>
      <c r="T750" s="4" t="str">
        <f>VLOOKUP($A750,'[1]Sheet 1'!$A:$AN,T$1,0)</f>
        <v>No</v>
      </c>
      <c r="U750" s="4" t="s">
        <v>131</v>
      </c>
      <c r="V750" s="4" t="s">
        <v>132</v>
      </c>
      <c r="W750" s="4" t="s">
        <v>569</v>
      </c>
      <c r="X750" s="4" t="s">
        <v>134</v>
      </c>
      <c r="Y750" s="4" t="str">
        <f>VLOOKUP($A750,'[1]Sheet 1'!$A:$AN,Y$1,0)</f>
        <v>Strategy Approved</v>
      </c>
      <c r="Z750" s="4" t="str">
        <f>VLOOKUP($A750,'[1]Sheet 1'!$A:$AN,Z$1,0)</f>
        <v>RA CDS tracker automation</v>
      </c>
      <c r="AA750" s="4" t="s">
        <v>131</v>
      </c>
      <c r="AB750" s="4" t="s">
        <v>466</v>
      </c>
      <c r="AC750" s="4" t="s">
        <v>159</v>
      </c>
      <c r="AD750" s="4" t="str">
        <f>VLOOKUP($A750,'[1]Sheet 1'!$A:$AN,AD$1,0)</f>
        <v>2020 Ongoing</v>
      </c>
      <c r="AE750" s="4" t="str">
        <f>VLOOKUP($A750,'[1]Sheet 1'!$A:$AN,AE$1,0)</f>
        <v>SONAR - Available in Horizon</v>
      </c>
      <c r="AF750" s="4" t="s">
        <v>137</v>
      </c>
      <c r="AG750" s="4" t="str">
        <f>VLOOKUP($A750,'[1]Sheet 1'!$A:$AN,AG$1,0)</f>
        <v>Process Optimization &amp; Automation</v>
      </c>
      <c r="AH750" s="4">
        <f>VLOOKUP($A750,'[1]Sheet 1'!$A:$AN,AH$1,0)</f>
        <v>0</v>
      </c>
      <c r="AI750" s="4" t="str">
        <f>VLOOKUP($A750,'[1]Sheet 1'!$A:$AN,AI$1,0)</f>
        <v>Regulatory</v>
      </c>
      <c r="AJ750" s="4" t="str">
        <f>VLOOKUP($A750,'[1]Sheet 1'!$A:$AN,AJ$1,0)</f>
        <v>Publishing and Submission Magement</v>
      </c>
      <c r="AK750" s="4" t="e">
        <f>VLOOKUP($A750,'[1]Sheet 1'!$A:$AN,AK$1,0)</f>
        <v>#REF!</v>
      </c>
      <c r="AL750" s="4" t="e">
        <f>VLOOKUP($A750,'[1]Sheet 1'!$A:$AN,AL$1,0)</f>
        <v>#REF!</v>
      </c>
      <c r="AM750" s="4" t="e">
        <f>VLOOKUP($A750,'[1]Sheet 1'!$A:$AN,AM$1,0)</f>
        <v>#REF!</v>
      </c>
      <c r="AN750" s="4" t="e">
        <f>VLOOKUP($A750,'[1]Sheet 1'!$A:$AN,AN$1,0)</f>
        <v>#REF!</v>
      </c>
      <c r="AO750" s="35" t="s">
        <v>2990</v>
      </c>
      <c r="AW750" s="4" t="s">
        <v>172</v>
      </c>
      <c r="AZ750" s="34" t="s">
        <v>2989</v>
      </c>
      <c r="BA750" s="4" t="s">
        <v>2991</v>
      </c>
      <c r="BB750" s="4" t="s">
        <v>257</v>
      </c>
      <c r="BC750" s="4" t="s">
        <v>134</v>
      </c>
      <c r="BD750" s="4" t="s">
        <v>466</v>
      </c>
      <c r="BE750" s="34" t="s">
        <v>2992</v>
      </c>
      <c r="BF750" s="4" t="s">
        <v>258</v>
      </c>
      <c r="BG750" s="4" t="s">
        <v>152</v>
      </c>
      <c r="BH750" s="4" t="s">
        <v>152</v>
      </c>
      <c r="BI750" s="36">
        <v>43739</v>
      </c>
      <c r="BJ750" s="36">
        <v>45379</v>
      </c>
      <c r="BM750" s="38">
        <v>137631.9</v>
      </c>
      <c r="BO750" s="38">
        <v>137631.9</v>
      </c>
      <c r="DA750" s="38">
        <v>89758.04</v>
      </c>
      <c r="DB750" s="38">
        <v>137631.9</v>
      </c>
      <c r="DF750" s="34" t="s">
        <v>259</v>
      </c>
      <c r="DJ750" s="34" t="s">
        <v>259</v>
      </c>
    </row>
    <row r="751" s="4" customFormat="1" ht="14" hidden="1" customHeight="1" spans="1:114">
      <c r="A751" s="4" t="s">
        <v>2993</v>
      </c>
      <c r="B751" s="4" t="s">
        <v>2977</v>
      </c>
      <c r="C751" s="4" t="s">
        <v>2978</v>
      </c>
      <c r="D751" s="4" t="s">
        <v>259</v>
      </c>
      <c r="E751" s="4" t="s">
        <v>149</v>
      </c>
      <c r="F751" s="4" t="s">
        <v>277</v>
      </c>
      <c r="G751" s="4" t="s">
        <v>249</v>
      </c>
      <c r="H751" s="4" t="s">
        <v>2994</v>
      </c>
      <c r="I751" s="4">
        <v>0</v>
      </c>
      <c r="J751" s="4">
        <v>0</v>
      </c>
      <c r="K751" s="4">
        <f t="shared" si="253"/>
        <v>0</v>
      </c>
      <c r="L751" s="31">
        <f t="shared" si="254"/>
        <v>0</v>
      </c>
      <c r="M751" s="4">
        <f t="shared" si="255"/>
        <v>0</v>
      </c>
      <c r="N751" s="32">
        <f t="shared" si="256"/>
        <v>0.26657089</v>
      </c>
      <c r="P751" s="4">
        <f t="shared" si="257"/>
        <v>0</v>
      </c>
      <c r="Q751" s="4">
        <v>0</v>
      </c>
      <c r="S751" s="4" t="s">
        <v>1279</v>
      </c>
      <c r="T751" s="4" t="str">
        <f>VLOOKUP($A751,'[1]Sheet 1'!$A:$AN,T$1,0)</f>
        <v>No</v>
      </c>
      <c r="U751" s="4" t="s">
        <v>131</v>
      </c>
      <c r="V751" s="4" t="s">
        <v>132</v>
      </c>
      <c r="W751" s="4" t="s">
        <v>569</v>
      </c>
      <c r="X751" s="4" t="s">
        <v>134</v>
      </c>
      <c r="Y751" s="4" t="str">
        <f>VLOOKUP($A751,'[1]Sheet 1'!$A:$AN,Y$1,0)</f>
        <v>Strategy Approved</v>
      </c>
      <c r="Z751" s="4" t="str">
        <f>VLOOKUP($A751,'[1]Sheet 1'!$A:$AN,Z$1,0)</f>
        <v>RA CP Text Tool Automation</v>
      </c>
      <c r="AA751" s="4" t="s">
        <v>131</v>
      </c>
      <c r="AB751" s="4" t="s">
        <v>466</v>
      </c>
      <c r="AC751" s="4" t="s">
        <v>159</v>
      </c>
      <c r="AD751" s="4" t="str">
        <f>VLOOKUP($A751,'[1]Sheet 1'!$A:$AN,AD$1,0)</f>
        <v>2020 End</v>
      </c>
      <c r="AE751" s="4" t="str">
        <f>VLOOKUP($A751,'[1]Sheet 1'!$A:$AN,AE$1,0)</f>
        <v>PPM - Available in Horizon</v>
      </c>
      <c r="AF751" s="4" t="s">
        <v>137</v>
      </c>
      <c r="AG751" s="4" t="str">
        <f>VLOOKUP($A751,'[1]Sheet 1'!$A:$AN,AG$1,0)</f>
        <v>Process Optimization &amp; Automation</v>
      </c>
      <c r="AH751" s="4">
        <f>VLOOKUP($A751,'[1]Sheet 1'!$A:$AN,AH$1,0)</f>
        <v>0</v>
      </c>
      <c r="AI751" s="4" t="str">
        <f>VLOOKUP($A751,'[1]Sheet 1'!$A:$AN,AI$1,0)</f>
        <v>Regulatory</v>
      </c>
      <c r="AJ751" s="4" t="str">
        <f>VLOOKUP($A751,'[1]Sheet 1'!$A:$AN,AJ$1,0)</f>
        <v>Publishing and Submission Magement</v>
      </c>
      <c r="AK751" s="4" t="e">
        <f>VLOOKUP($A751,'[1]Sheet 1'!$A:$AN,AK$1,0)</f>
        <v>#REF!</v>
      </c>
      <c r="AL751" s="4" t="e">
        <f>VLOOKUP($A751,'[1]Sheet 1'!$A:$AN,AL$1,0)</f>
        <v>#REF!</v>
      </c>
      <c r="AM751" s="4" t="e">
        <f>VLOOKUP($A751,'[1]Sheet 1'!$A:$AN,AM$1,0)</f>
        <v>#REF!</v>
      </c>
      <c r="AN751" s="4" t="e">
        <f>VLOOKUP($A751,'[1]Sheet 1'!$A:$AN,AN$1,0)</f>
        <v>#REF!</v>
      </c>
      <c r="AO751" s="35" t="s">
        <v>2995</v>
      </c>
      <c r="AW751" s="4" t="s">
        <v>172</v>
      </c>
      <c r="AZ751" s="34" t="s">
        <v>2994</v>
      </c>
      <c r="BA751" s="4" t="s">
        <v>2996</v>
      </c>
      <c r="BB751" s="4" t="s">
        <v>257</v>
      </c>
      <c r="BC751" s="4" t="s">
        <v>134</v>
      </c>
      <c r="BD751" s="4" t="s">
        <v>466</v>
      </c>
      <c r="BF751" s="4" t="s">
        <v>258</v>
      </c>
      <c r="BG751" s="4" t="s">
        <v>152</v>
      </c>
      <c r="BH751" s="4" t="s">
        <v>152</v>
      </c>
      <c r="BI751" s="36">
        <v>43346</v>
      </c>
      <c r="BJ751" s="36">
        <v>43525</v>
      </c>
      <c r="BM751" s="38">
        <v>266570.89</v>
      </c>
      <c r="BO751" s="38">
        <v>266570.89</v>
      </c>
      <c r="DB751" s="38">
        <v>266570.89</v>
      </c>
      <c r="DF751" s="34" t="s">
        <v>259</v>
      </c>
      <c r="DJ751" s="34" t="s">
        <v>259</v>
      </c>
    </row>
    <row r="752" s="4" customFormat="1" ht="14" hidden="1" customHeight="1" spans="1:121">
      <c r="A752" s="4" t="s">
        <v>2997</v>
      </c>
      <c r="B752" s="4" t="s">
        <v>2977</v>
      </c>
      <c r="C752" s="4" t="s">
        <v>2978</v>
      </c>
      <c r="D752" s="4" t="s">
        <v>259</v>
      </c>
      <c r="E752" s="4" t="s">
        <v>149</v>
      </c>
      <c r="F752" s="4" t="s">
        <v>277</v>
      </c>
      <c r="G752" s="4" t="s">
        <v>249</v>
      </c>
      <c r="H752" s="4" t="s">
        <v>2998</v>
      </c>
      <c r="K752" s="4">
        <f t="shared" si="253"/>
        <v>3112288.7</v>
      </c>
      <c r="L752" s="31">
        <f t="shared" si="254"/>
        <v>0</v>
      </c>
      <c r="M752" s="4">
        <f t="shared" si="255"/>
        <v>0.0908</v>
      </c>
      <c r="N752" s="32">
        <f t="shared" si="256"/>
        <v>11.77364377</v>
      </c>
      <c r="P752" s="4">
        <f t="shared" si="257"/>
        <v>0</v>
      </c>
      <c r="Q752" s="4">
        <v>0</v>
      </c>
      <c r="S752" s="4" t="s">
        <v>1279</v>
      </c>
      <c r="T752" s="4" t="e">
        <f>VLOOKUP($A752,'[1]Sheet 1'!$A:$AN,T$1,0)</f>
        <v>#N/A</v>
      </c>
      <c r="U752" s="4" t="s">
        <v>131</v>
      </c>
      <c r="Y752" s="4" t="str">
        <f>VLOOKUP($A752,'[1]Sheet 1'!$A:$AN,Y$1,0)</f>
        <v>Proposed Plan</v>
      </c>
      <c r="Z752" s="4" t="str">
        <f>VLOOKUP($A752,'[1]Sheet 1'!$A:$AN,Z$1,0)</f>
        <v>RA NTO_CMC Variations</v>
      </c>
      <c r="AA752" s="4" t="s">
        <v>131</v>
      </c>
      <c r="AB752" s="4" t="e">
        <v>#N/A</v>
      </c>
      <c r="AC752" s="4" t="e">
        <v>#N/A</v>
      </c>
      <c r="AD752" s="4" t="e">
        <f>VLOOKUP($A752,'[1]Sheet 1'!$A:$AN,AD$1,0)</f>
        <v>#N/A</v>
      </c>
      <c r="AE752" s="4" t="e">
        <f>VLOOKUP($A752,'[1]Sheet 1'!$A:$AN,AE$1,0)</f>
        <v>#N/A</v>
      </c>
      <c r="AG752" s="4" t="e">
        <f>VLOOKUP($A752,'[1]Sheet 1'!$A:$AN,AG$1,0)</f>
        <v>#N/A</v>
      </c>
      <c r="AH752" s="4" t="e">
        <f>VLOOKUP($A752,'[1]Sheet 1'!$A:$AN,AH$1,0)</f>
        <v>#N/A</v>
      </c>
      <c r="AI752" s="4" t="e">
        <f>VLOOKUP($A752,'[1]Sheet 1'!$A:$AN,AI$1,0)</f>
        <v>#N/A</v>
      </c>
      <c r="AJ752" s="4" t="e">
        <f>VLOOKUP($A752,'[1]Sheet 1'!$A:$AN,AJ$1,0)</f>
        <v>#N/A</v>
      </c>
      <c r="AK752" s="4" t="e">
        <f>VLOOKUP($A752,'[1]Sheet 1'!$A:$AN,AK$1,0)</f>
        <v>#REF!</v>
      </c>
      <c r="AL752" s="4" t="e">
        <f>VLOOKUP($A752,'[1]Sheet 1'!$A:$AN,AL$1,0)</f>
        <v>#REF!</v>
      </c>
      <c r="AM752" s="4" t="e">
        <f>VLOOKUP($A752,'[1]Sheet 1'!$A:$AN,AM$1,0)</f>
        <v>#REF!</v>
      </c>
      <c r="AN752" s="4" t="e">
        <f>VLOOKUP($A752,'[1]Sheet 1'!$A:$AN,AN$1,0)</f>
        <v>#REF!</v>
      </c>
      <c r="AO752" s="35" t="s">
        <v>2999</v>
      </c>
      <c r="AW752" s="4" t="s">
        <v>141</v>
      </c>
      <c r="AZ752" s="34" t="s">
        <v>2998</v>
      </c>
      <c r="BA752" s="4" t="s">
        <v>3000</v>
      </c>
      <c r="BB752" s="4" t="s">
        <v>257</v>
      </c>
      <c r="BD752" s="4" t="s">
        <v>131</v>
      </c>
      <c r="BF752" s="4" t="s">
        <v>258</v>
      </c>
      <c r="BG752" s="4" t="s">
        <v>3001</v>
      </c>
      <c r="BH752" s="4" t="s">
        <v>3002</v>
      </c>
      <c r="BI752" s="36">
        <v>43833</v>
      </c>
      <c r="BJ752" s="36">
        <v>44775</v>
      </c>
      <c r="BK752" s="37">
        <v>98.2</v>
      </c>
      <c r="BL752" s="4">
        <v>0.1</v>
      </c>
      <c r="BM752" s="38">
        <v>11773643.77</v>
      </c>
      <c r="BO752" s="38">
        <v>11773643.77</v>
      </c>
      <c r="BP752" s="38">
        <v>707683.54</v>
      </c>
      <c r="BQ752" s="38">
        <v>606559.19</v>
      </c>
      <c r="BR752" s="38">
        <v>475789.2</v>
      </c>
      <c r="BS752" s="38">
        <v>768436.56</v>
      </c>
      <c r="BT752" s="38">
        <v>553820.21</v>
      </c>
      <c r="BU752" s="38"/>
      <c r="BV752" s="38"/>
      <c r="BW752" s="38"/>
      <c r="BX752" s="38"/>
      <c r="BY752" s="38"/>
      <c r="BZ752" s="38"/>
      <c r="CA752" s="38"/>
      <c r="CC752" s="38">
        <v>3112288.7</v>
      </c>
      <c r="CV752" s="38">
        <v>1790031.93</v>
      </c>
      <c r="CW752" s="38">
        <v>1322256.77</v>
      </c>
      <c r="DB752" s="38">
        <v>11773643.77</v>
      </c>
      <c r="DF752" s="34" t="s">
        <v>259</v>
      </c>
      <c r="DJ752" s="34" t="s">
        <v>259</v>
      </c>
      <c r="DP752" s="4">
        <v>0</v>
      </c>
      <c r="DQ752" s="4">
        <v>0.4</v>
      </c>
    </row>
    <row r="753" ht="14" customHeight="1" spans="1:113">
      <c r="A753" s="1">
        <v>15929</v>
      </c>
      <c r="B753" s="1" t="s">
        <v>3003</v>
      </c>
      <c r="C753" s="1" t="s">
        <v>3004</v>
      </c>
      <c r="D753" s="1" t="s">
        <v>259</v>
      </c>
      <c r="E753" s="1" t="s">
        <v>127</v>
      </c>
      <c r="F753" s="1" t="s">
        <v>128</v>
      </c>
      <c r="G753" s="1" t="s">
        <v>249</v>
      </c>
      <c r="H753" s="1">
        <v>0</v>
      </c>
      <c r="I753" s="1">
        <v>0</v>
      </c>
      <c r="J753" s="1">
        <v>0</v>
      </c>
      <c r="K753" s="7">
        <f t="shared" si="253"/>
        <v>1062.7</v>
      </c>
      <c r="L753" s="7">
        <f t="shared" si="254"/>
        <v>65229</v>
      </c>
      <c r="M753" s="1">
        <f t="shared" si="255"/>
        <v>0</v>
      </c>
      <c r="N753" s="13">
        <f t="shared" si="256"/>
        <v>0.12738755</v>
      </c>
      <c r="P753" s="1">
        <f t="shared" si="257"/>
        <v>0</v>
      </c>
      <c r="Q753" s="1">
        <v>0</v>
      </c>
      <c r="S753" s="1" t="s">
        <v>130</v>
      </c>
      <c r="T753" s="1" t="str">
        <f>VLOOKUP($A753,'[1]Sheet 1'!$A:$AN,T$1,0)</f>
        <v>No</v>
      </c>
      <c r="U753" s="1" t="s">
        <v>466</v>
      </c>
      <c r="V753" s="1" t="s">
        <v>132</v>
      </c>
      <c r="W753" s="1" t="s">
        <v>569</v>
      </c>
      <c r="X753" s="1" t="s">
        <v>134</v>
      </c>
      <c r="Y753" s="1" t="str">
        <f>VLOOKUP($A753,'[1]Sheet 1'!$A:$AN,Y$1,0)</f>
        <v>Proposed Plan</v>
      </c>
      <c r="Z753" s="1" t="str">
        <f>VLOOKUP($A753,'[1]Sheet 1'!$A:$AN,Z$1,0)</f>
        <v>RA LCM Div Int Tool</v>
      </c>
      <c r="AA753" s="1" t="s">
        <v>466</v>
      </c>
      <c r="AB753" s="1" t="s">
        <v>529</v>
      </c>
      <c r="AC753" s="1" t="s">
        <v>588</v>
      </c>
      <c r="AD753" s="1" t="str">
        <f>VLOOKUP($A753,'[1]Sheet 1'!$A:$AN,AD$1,0)</f>
        <v>2020 Proposed</v>
      </c>
      <c r="AE753" s="1" t="str">
        <f>VLOOKUP($A753,'[1]Sheet 1'!$A:$AN,AE$1,0)</f>
        <v>SONAR - Available in Horizon</v>
      </c>
      <c r="AF753" s="1" t="s">
        <v>137</v>
      </c>
      <c r="AG753" s="1" t="str">
        <f>VLOOKUP($A753,'[1]Sheet 1'!$A:$AN,AG$1,0)</f>
        <v>Data Science &amp; Artificial Intelligence</v>
      </c>
      <c r="AH753" s="1">
        <f>VLOOKUP($A753,'[1]Sheet 1'!$A:$AN,AH$1,0)</f>
        <v>0</v>
      </c>
      <c r="AI753" s="1" t="str">
        <f>VLOOKUP($A753,'[1]Sheet 1'!$A:$AN,AI$1,0)</f>
        <v>Regulatory</v>
      </c>
      <c r="AJ753" s="1" t="str">
        <f>VLOOKUP($A753,'[1]Sheet 1'!$A:$AN,AJ$1,0)</f>
        <v>Regulatory Life Cycle Magement</v>
      </c>
      <c r="AK753" s="1" t="e">
        <f>VLOOKUP($A753,'[1]Sheet 1'!$A:$AN,AK$1,0)</f>
        <v>#REF!</v>
      </c>
      <c r="AL753" s="1" t="e">
        <f>VLOOKUP($A753,'[1]Sheet 1'!$A:$AN,AL$1,0)</f>
        <v>#REF!</v>
      </c>
      <c r="AM753" s="1" t="e">
        <f>VLOOKUP($A753,'[1]Sheet 1'!$A:$AN,AM$1,0)</f>
        <v>#REF!</v>
      </c>
      <c r="AN753" s="1" t="e">
        <f>VLOOKUP($A753,'[1]Sheet 1'!$A:$AN,AN$1,0)</f>
        <v>#REF!</v>
      </c>
      <c r="AO753" s="22" t="s">
        <v>3004</v>
      </c>
      <c r="AQ753" s="22" t="s">
        <v>3003</v>
      </c>
      <c r="AR753" s="1" t="s">
        <v>570</v>
      </c>
      <c r="AS753" s="1" t="s">
        <v>139</v>
      </c>
      <c r="AT753" s="1" t="s">
        <v>132</v>
      </c>
      <c r="AU753" s="1" t="s">
        <v>134</v>
      </c>
      <c r="AV753" s="1" t="s">
        <v>140</v>
      </c>
      <c r="AW753" s="1" t="s">
        <v>141</v>
      </c>
      <c r="AX753" s="1" t="s">
        <v>173</v>
      </c>
      <c r="AY753" s="22" t="s">
        <v>3005</v>
      </c>
      <c r="BI753" s="23">
        <v>43983</v>
      </c>
      <c r="BJ753" s="23">
        <v>44286</v>
      </c>
      <c r="BM753" s="29">
        <v>62158.55</v>
      </c>
      <c r="BO753" s="29">
        <v>62158.55</v>
      </c>
      <c r="BP753" s="29">
        <v>1062.7</v>
      </c>
      <c r="CC753" s="29">
        <v>1062.7</v>
      </c>
      <c r="CD753" s="29">
        <v>65229</v>
      </c>
      <c r="CT753" s="1" t="s">
        <v>144</v>
      </c>
      <c r="CU753" s="29">
        <v>65229</v>
      </c>
      <c r="CV753" s="29">
        <v>1062.7</v>
      </c>
      <c r="CY753" s="29">
        <v>65229</v>
      </c>
      <c r="DB753" s="29">
        <v>127387.55</v>
      </c>
      <c r="DE753" s="22" t="s">
        <v>259</v>
      </c>
      <c r="DI753" s="22" t="s">
        <v>3006</v>
      </c>
    </row>
    <row r="754" ht="14" hidden="1" customHeight="1" spans="1:114">
      <c r="A754" s="1" t="s">
        <v>3007</v>
      </c>
      <c r="B754" s="1" t="s">
        <v>3003</v>
      </c>
      <c r="C754" s="1" t="s">
        <v>3004</v>
      </c>
      <c r="D754" s="1" t="s">
        <v>259</v>
      </c>
      <c r="E754" s="1" t="s">
        <v>149</v>
      </c>
      <c r="F754" s="1" t="s">
        <v>128</v>
      </c>
      <c r="G754" s="1" t="s">
        <v>249</v>
      </c>
      <c r="H754" s="1" t="s">
        <v>3008</v>
      </c>
      <c r="I754" s="1">
        <v>0</v>
      </c>
      <c r="J754" s="1">
        <v>0</v>
      </c>
      <c r="K754" s="1">
        <f t="shared" si="253"/>
        <v>1062.7</v>
      </c>
      <c r="L754" s="7">
        <f t="shared" si="254"/>
        <v>65229</v>
      </c>
      <c r="M754" s="1">
        <f t="shared" si="255"/>
        <v>0</v>
      </c>
      <c r="N754" s="13">
        <f t="shared" si="256"/>
        <v>0.12738755</v>
      </c>
      <c r="P754" s="1">
        <f t="shared" si="257"/>
        <v>0</v>
      </c>
      <c r="Q754" s="1">
        <v>0</v>
      </c>
      <c r="S754" s="1" t="s">
        <v>130</v>
      </c>
      <c r="T754" s="1" t="str">
        <f>VLOOKUP($A754,'[1]Sheet 1'!$A:$AN,T$1,0)</f>
        <v>No</v>
      </c>
      <c r="U754" s="1" t="s">
        <v>466</v>
      </c>
      <c r="V754" s="1" t="s">
        <v>132</v>
      </c>
      <c r="W754" s="1" t="s">
        <v>569</v>
      </c>
      <c r="X754" s="1" t="s">
        <v>134</v>
      </c>
      <c r="Y754" s="1" t="str">
        <f>VLOOKUP($A754,'[1]Sheet 1'!$A:$AN,Y$1,0)</f>
        <v>Proposed Plan</v>
      </c>
      <c r="Z754" s="1" t="str">
        <f>VLOOKUP($A754,'[1]Sheet 1'!$A:$AN,Z$1,0)</f>
        <v>RA LCM Div Int Tool</v>
      </c>
      <c r="AA754" s="1" t="s">
        <v>466</v>
      </c>
      <c r="AB754" s="1" t="s">
        <v>529</v>
      </c>
      <c r="AC754" s="1" t="s">
        <v>588</v>
      </c>
      <c r="AD754" s="1" t="str">
        <f>VLOOKUP($A754,'[1]Sheet 1'!$A:$AN,AD$1,0)</f>
        <v>2020 Proposed</v>
      </c>
      <c r="AE754" s="1" t="str">
        <f>VLOOKUP($A754,'[1]Sheet 1'!$A:$AN,AE$1,0)</f>
        <v>SONAR - Available in Horizon</v>
      </c>
      <c r="AF754" s="1" t="s">
        <v>137</v>
      </c>
      <c r="AG754" s="1" t="str">
        <f>VLOOKUP($A754,'[1]Sheet 1'!$A:$AN,AG$1,0)</f>
        <v>Data Science &amp; Artificial Intelligence</v>
      </c>
      <c r="AH754" s="1">
        <f>VLOOKUP($A754,'[1]Sheet 1'!$A:$AN,AH$1,0)</f>
        <v>0</v>
      </c>
      <c r="AI754" s="1" t="str">
        <f>VLOOKUP($A754,'[1]Sheet 1'!$A:$AN,AI$1,0)</f>
        <v>Regulatory</v>
      </c>
      <c r="AJ754" s="1" t="str">
        <f>VLOOKUP($A754,'[1]Sheet 1'!$A:$AN,AJ$1,0)</f>
        <v>Regulatory Life Cycle Magement</v>
      </c>
      <c r="AK754" s="1" t="e">
        <f>VLOOKUP($A754,'[1]Sheet 1'!$A:$AN,AK$1,0)</f>
        <v>#REF!</v>
      </c>
      <c r="AL754" s="1" t="e">
        <f>VLOOKUP($A754,'[1]Sheet 1'!$A:$AN,AL$1,0)</f>
        <v>#REF!</v>
      </c>
      <c r="AM754" s="1" t="e">
        <f>VLOOKUP($A754,'[1]Sheet 1'!$A:$AN,AM$1,0)</f>
        <v>#REF!</v>
      </c>
      <c r="AN754" s="1" t="e">
        <f>VLOOKUP($A754,'[1]Sheet 1'!$A:$AN,AN$1,0)</f>
        <v>#REF!</v>
      </c>
      <c r="AO754" s="22" t="s">
        <v>3004</v>
      </c>
      <c r="AW754" s="1" t="s">
        <v>141</v>
      </c>
      <c r="AZ754" s="22" t="s">
        <v>3008</v>
      </c>
      <c r="BA754" s="1" t="s">
        <v>3009</v>
      </c>
      <c r="BB754" s="1" t="s">
        <v>257</v>
      </c>
      <c r="BC754" s="1" t="s">
        <v>134</v>
      </c>
      <c r="BD754" s="1" t="s">
        <v>466</v>
      </c>
      <c r="BE754" s="22" t="s">
        <v>3010</v>
      </c>
      <c r="BF754" s="1" t="s">
        <v>258</v>
      </c>
      <c r="BG754" s="1" t="s">
        <v>152</v>
      </c>
      <c r="BH754" s="1" t="s">
        <v>152</v>
      </c>
      <c r="BI754" s="23">
        <v>43983</v>
      </c>
      <c r="BJ754" s="23">
        <v>44286</v>
      </c>
      <c r="BM754" s="29">
        <v>62158.55</v>
      </c>
      <c r="BO754" s="29">
        <v>62158.55</v>
      </c>
      <c r="BP754" s="29">
        <v>1062.7</v>
      </c>
      <c r="CC754" s="29">
        <v>1062.7</v>
      </c>
      <c r="CD754" s="29">
        <v>65229</v>
      </c>
      <c r="CU754" s="29">
        <v>65229</v>
      </c>
      <c r="CV754" s="29">
        <v>1062.7</v>
      </c>
      <c r="CY754" s="29">
        <v>65229</v>
      </c>
      <c r="DB754" s="29">
        <v>127387.55</v>
      </c>
      <c r="DF754" s="22" t="s">
        <v>259</v>
      </c>
      <c r="DJ754" s="22" t="s">
        <v>259</v>
      </c>
    </row>
    <row r="755" ht="14" customHeight="1" spans="1:109">
      <c r="A755" s="1">
        <v>15926</v>
      </c>
      <c r="B755" s="1" t="s">
        <v>3011</v>
      </c>
      <c r="C755" s="1" t="s">
        <v>3012</v>
      </c>
      <c r="D755" s="1" t="s">
        <v>259</v>
      </c>
      <c r="E755" s="1" t="s">
        <v>127</v>
      </c>
      <c r="F755" s="1" t="s">
        <v>128</v>
      </c>
      <c r="G755" s="1" t="s">
        <v>249</v>
      </c>
      <c r="H755" s="1">
        <v>0</v>
      </c>
      <c r="I755" s="1">
        <v>0</v>
      </c>
      <c r="J755" s="1">
        <v>0</v>
      </c>
      <c r="K755" s="7">
        <f t="shared" si="253"/>
        <v>0</v>
      </c>
      <c r="L755" s="7">
        <f t="shared" si="254"/>
        <v>0</v>
      </c>
      <c r="M755" s="1">
        <f t="shared" si="255"/>
        <v>0</v>
      </c>
      <c r="N755" s="13">
        <f t="shared" si="256"/>
        <v>0.0690586</v>
      </c>
      <c r="P755" s="1">
        <f t="shared" si="257"/>
        <v>0</v>
      </c>
      <c r="Q755" s="1">
        <v>0</v>
      </c>
      <c r="S755" s="1" t="s">
        <v>130</v>
      </c>
      <c r="T755" s="1" t="str">
        <f>VLOOKUP($A755,'[1]Sheet 1'!$A:$AN,T$1,0)</f>
        <v>No</v>
      </c>
      <c r="U755" s="1" t="s">
        <v>131</v>
      </c>
      <c r="V755" s="1" t="s">
        <v>132</v>
      </c>
      <c r="W755" s="1" t="s">
        <v>569</v>
      </c>
      <c r="X755" s="1" t="s">
        <v>134</v>
      </c>
      <c r="Y755" s="1" t="str">
        <f>VLOOKUP($A755,'[1]Sheet 1'!$A:$AN,Y$1,0)</f>
        <v>Proposed Plan</v>
      </c>
      <c r="Z755" s="1" t="str">
        <f>VLOOKUP($A755,'[1]Sheet 1'!$A:$AN,Z$1,0)</f>
        <v>RA LCM FALCON EXT</v>
      </c>
      <c r="AA755" s="1" t="s">
        <v>131</v>
      </c>
      <c r="AB755" s="1" t="s">
        <v>529</v>
      </c>
      <c r="AC755" s="1" t="s">
        <v>159</v>
      </c>
      <c r="AD755" s="1" t="str">
        <f>VLOOKUP($A755,'[1]Sheet 1'!$A:$AN,AD$1,0)</f>
        <v>2020 Proposed</v>
      </c>
      <c r="AE755" s="1" t="str">
        <f>VLOOKUP($A755,'[1]Sheet 1'!$A:$AN,AE$1,0)</f>
        <v>SONAR - Available in Horizon</v>
      </c>
      <c r="AF755" s="1" t="s">
        <v>137</v>
      </c>
      <c r="AG755" s="1" t="str">
        <f>VLOOKUP($A755,'[1]Sheet 1'!$A:$AN,AG$1,0)</f>
        <v>Process Optimization &amp; Automation</v>
      </c>
      <c r="AH755" s="1">
        <f>VLOOKUP($A755,'[1]Sheet 1'!$A:$AN,AH$1,0)</f>
        <v>0</v>
      </c>
      <c r="AI755" s="1" t="str">
        <f>VLOOKUP($A755,'[1]Sheet 1'!$A:$AN,AI$1,0)</f>
        <v>Regulatory</v>
      </c>
      <c r="AJ755" s="1" t="str">
        <f>VLOOKUP($A755,'[1]Sheet 1'!$A:$AN,AJ$1,0)</f>
        <v>Regulatory Life Cycle Magement</v>
      </c>
      <c r="AK755" s="1" t="e">
        <f>VLOOKUP($A755,'[1]Sheet 1'!$A:$AN,AK$1,0)</f>
        <v>#REF!</v>
      </c>
      <c r="AL755" s="1" t="e">
        <f>VLOOKUP($A755,'[1]Sheet 1'!$A:$AN,AL$1,0)</f>
        <v>#REF!</v>
      </c>
      <c r="AM755" s="1" t="e">
        <f>VLOOKUP($A755,'[1]Sheet 1'!$A:$AN,AM$1,0)</f>
        <v>#REF!</v>
      </c>
      <c r="AN755" s="1" t="e">
        <f>VLOOKUP($A755,'[1]Sheet 1'!$A:$AN,AN$1,0)</f>
        <v>#REF!</v>
      </c>
      <c r="AO755" s="22" t="s">
        <v>3012</v>
      </c>
      <c r="AQ755" s="22" t="s">
        <v>3011</v>
      </c>
      <c r="AR755" s="1" t="s">
        <v>570</v>
      </c>
      <c r="AS755" s="1" t="s">
        <v>139</v>
      </c>
      <c r="AT755" s="1" t="s">
        <v>132</v>
      </c>
      <c r="AU755" s="1" t="s">
        <v>134</v>
      </c>
      <c r="AV755" s="1" t="s">
        <v>140</v>
      </c>
      <c r="AW755" s="1" t="s">
        <v>141</v>
      </c>
      <c r="AX755" s="1" t="s">
        <v>173</v>
      </c>
      <c r="AY755" s="22" t="s">
        <v>3013</v>
      </c>
      <c r="BI755" s="23">
        <v>44013</v>
      </c>
      <c r="BJ755" s="23">
        <v>44559</v>
      </c>
      <c r="BM755" s="29">
        <v>69058.6</v>
      </c>
      <c r="BO755" s="29">
        <v>69058.6</v>
      </c>
      <c r="CT755" s="1" t="s">
        <v>472</v>
      </c>
      <c r="DB755" s="29">
        <v>69058.6</v>
      </c>
      <c r="DE755" s="22" t="s">
        <v>259</v>
      </c>
    </row>
    <row r="756" ht="14" hidden="1" customHeight="1" spans="1:114">
      <c r="A756" s="1" t="s">
        <v>3014</v>
      </c>
      <c r="B756" s="1" t="s">
        <v>3011</v>
      </c>
      <c r="C756" s="1" t="s">
        <v>3012</v>
      </c>
      <c r="D756" s="1" t="s">
        <v>259</v>
      </c>
      <c r="E756" s="1" t="s">
        <v>149</v>
      </c>
      <c r="F756" s="1" t="s">
        <v>128</v>
      </c>
      <c r="G756" s="1" t="s">
        <v>249</v>
      </c>
      <c r="H756" s="1" t="s">
        <v>3015</v>
      </c>
      <c r="I756" s="1">
        <v>0</v>
      </c>
      <c r="J756" s="1">
        <v>0</v>
      </c>
      <c r="K756" s="1">
        <f t="shared" si="253"/>
        <v>0</v>
      </c>
      <c r="L756" s="7">
        <f t="shared" si="254"/>
        <v>0</v>
      </c>
      <c r="M756" s="1">
        <f t="shared" si="255"/>
        <v>0</v>
      </c>
      <c r="N756" s="13">
        <f t="shared" si="256"/>
        <v>0.0690586</v>
      </c>
      <c r="P756" s="1">
        <f t="shared" si="257"/>
        <v>0</v>
      </c>
      <c r="Q756" s="1">
        <v>0</v>
      </c>
      <c r="S756" s="1" t="s">
        <v>130</v>
      </c>
      <c r="T756" s="1" t="str">
        <f>VLOOKUP($A756,'[1]Sheet 1'!$A:$AN,T$1,0)</f>
        <v>No</v>
      </c>
      <c r="U756" s="1" t="s">
        <v>131</v>
      </c>
      <c r="V756" s="1" t="s">
        <v>132</v>
      </c>
      <c r="W756" s="1" t="s">
        <v>569</v>
      </c>
      <c r="X756" s="1" t="s">
        <v>134</v>
      </c>
      <c r="Y756" s="1" t="str">
        <f>VLOOKUP($A756,'[1]Sheet 1'!$A:$AN,Y$1,0)</f>
        <v>Proposed Plan</v>
      </c>
      <c r="Z756" s="1" t="str">
        <f>VLOOKUP($A756,'[1]Sheet 1'!$A:$AN,Z$1,0)</f>
        <v>RA LCM FALCON EXT</v>
      </c>
      <c r="AA756" s="1" t="s">
        <v>131</v>
      </c>
      <c r="AB756" s="1" t="s">
        <v>529</v>
      </c>
      <c r="AC756" s="1" t="s">
        <v>159</v>
      </c>
      <c r="AD756" s="1" t="str">
        <f>VLOOKUP($A756,'[1]Sheet 1'!$A:$AN,AD$1,0)</f>
        <v>2020 Proposed</v>
      </c>
      <c r="AE756" s="1" t="str">
        <f>VLOOKUP($A756,'[1]Sheet 1'!$A:$AN,AE$1,0)</f>
        <v>SONAR - Available in Horizon</v>
      </c>
      <c r="AF756" s="1" t="s">
        <v>137</v>
      </c>
      <c r="AG756" s="1" t="str">
        <f>VLOOKUP($A756,'[1]Sheet 1'!$A:$AN,AG$1,0)</f>
        <v>Process Optimization &amp; Automation</v>
      </c>
      <c r="AH756" s="1">
        <f>VLOOKUP($A756,'[1]Sheet 1'!$A:$AN,AH$1,0)</f>
        <v>0</v>
      </c>
      <c r="AI756" s="1" t="str">
        <f>VLOOKUP($A756,'[1]Sheet 1'!$A:$AN,AI$1,0)</f>
        <v>Regulatory</v>
      </c>
      <c r="AJ756" s="1" t="str">
        <f>VLOOKUP($A756,'[1]Sheet 1'!$A:$AN,AJ$1,0)</f>
        <v>Regulatory Life Cycle Magement</v>
      </c>
      <c r="AK756" s="1" t="e">
        <f>VLOOKUP($A756,'[1]Sheet 1'!$A:$AN,AK$1,0)</f>
        <v>#REF!</v>
      </c>
      <c r="AL756" s="1" t="e">
        <f>VLOOKUP($A756,'[1]Sheet 1'!$A:$AN,AL$1,0)</f>
        <v>#REF!</v>
      </c>
      <c r="AM756" s="1" t="e">
        <f>VLOOKUP($A756,'[1]Sheet 1'!$A:$AN,AM$1,0)</f>
        <v>#REF!</v>
      </c>
      <c r="AN756" s="1" t="e">
        <f>VLOOKUP($A756,'[1]Sheet 1'!$A:$AN,AN$1,0)</f>
        <v>#REF!</v>
      </c>
      <c r="AO756" s="22" t="s">
        <v>3012</v>
      </c>
      <c r="AW756" s="1" t="s">
        <v>141</v>
      </c>
      <c r="AZ756" s="22" t="s">
        <v>3015</v>
      </c>
      <c r="BA756" s="1" t="s">
        <v>3016</v>
      </c>
      <c r="BB756" s="1" t="s">
        <v>257</v>
      </c>
      <c r="BC756" s="1" t="s">
        <v>134</v>
      </c>
      <c r="BD756" s="1" t="s">
        <v>466</v>
      </c>
      <c r="BF756" s="1" t="s">
        <v>258</v>
      </c>
      <c r="BG756" s="1" t="s">
        <v>152</v>
      </c>
      <c r="BH756" s="1" t="s">
        <v>152</v>
      </c>
      <c r="BI756" s="23">
        <v>44013</v>
      </c>
      <c r="BJ756" s="23">
        <v>44559</v>
      </c>
      <c r="BM756" s="29">
        <v>69058.6</v>
      </c>
      <c r="BO756" s="29">
        <v>69058.6</v>
      </c>
      <c r="DB756" s="29">
        <v>69058.6</v>
      </c>
      <c r="DF756" s="22" t="s">
        <v>259</v>
      </c>
      <c r="DJ756" s="22" t="s">
        <v>259</v>
      </c>
    </row>
    <row r="757" ht="14" customHeight="1" spans="1:113">
      <c r="A757" s="1">
        <v>15928</v>
      </c>
      <c r="B757" s="1" t="s">
        <v>3017</v>
      </c>
      <c r="C757" s="1" t="s">
        <v>3018</v>
      </c>
      <c r="D757" s="1" t="s">
        <v>259</v>
      </c>
      <c r="E757" s="1" t="s">
        <v>127</v>
      </c>
      <c r="F757" s="1" t="s">
        <v>128</v>
      </c>
      <c r="G757" s="1" t="s">
        <v>249</v>
      </c>
      <c r="H757" s="1">
        <v>0</v>
      </c>
      <c r="I757" s="1">
        <v>0</v>
      </c>
      <c r="J757" s="1">
        <v>0</v>
      </c>
      <c r="K757" s="7">
        <f t="shared" si="253"/>
        <v>-44.17</v>
      </c>
      <c r="L757" s="7">
        <f t="shared" si="254"/>
        <v>0</v>
      </c>
      <c r="M757" s="1">
        <f t="shared" si="255"/>
        <v>0</v>
      </c>
      <c r="N757" s="13">
        <f t="shared" si="256"/>
        <v>0.04844506</v>
      </c>
      <c r="P757" s="1">
        <f t="shared" si="257"/>
        <v>0</v>
      </c>
      <c r="Q757" s="1">
        <v>0</v>
      </c>
      <c r="S757" s="1" t="s">
        <v>130</v>
      </c>
      <c r="T757" s="1" t="str">
        <f>VLOOKUP($A757,'[1]Sheet 1'!$A:$AN,T$1,0)</f>
        <v>No</v>
      </c>
      <c r="U757" s="1" t="s">
        <v>131</v>
      </c>
      <c r="V757" s="1" t="s">
        <v>171</v>
      </c>
      <c r="W757" s="1" t="s">
        <v>171</v>
      </c>
      <c r="X757" s="1" t="s">
        <v>134</v>
      </c>
      <c r="Y757" s="1" t="str">
        <f>VLOOKUP($A757,'[1]Sheet 1'!$A:$AN,Y$1,0)</f>
        <v>Proposed Plan</v>
      </c>
      <c r="Z757" s="1" t="str">
        <f>VLOOKUP($A757,'[1]Sheet 1'!$A:$AN,Z$1,0)</f>
        <v>RA LDOC AC AUTO</v>
      </c>
      <c r="AA757" s="1" t="s">
        <v>131</v>
      </c>
      <c r="AB757" s="1" t="s">
        <v>529</v>
      </c>
      <c r="AC757" s="1" t="s">
        <v>159</v>
      </c>
      <c r="AD757" s="1" t="str">
        <f>VLOOKUP($A757,'[1]Sheet 1'!$A:$AN,AD$1,0)</f>
        <v>2020 End</v>
      </c>
      <c r="AE757" s="1" t="str">
        <f>VLOOKUP($A757,'[1]Sheet 1'!$A:$AN,AE$1,0)</f>
        <v>SONAR - Available in Horizon</v>
      </c>
      <c r="AF757" s="1" t="s">
        <v>171</v>
      </c>
      <c r="AG757" s="1" t="str">
        <f>VLOOKUP($A757,'[1]Sheet 1'!$A:$AN,AG$1,0)</f>
        <v>Compliance</v>
      </c>
      <c r="AH757" s="1">
        <f>VLOOKUP($A757,'[1]Sheet 1'!$A:$AN,AH$1,0)</f>
        <v>0</v>
      </c>
      <c r="AI757" s="1" t="str">
        <f>VLOOKUP($A757,'[1]Sheet 1'!$A:$AN,AI$1,0)</f>
        <v>Regulatory</v>
      </c>
      <c r="AJ757" s="1" t="str">
        <f>VLOOKUP($A757,'[1]Sheet 1'!$A:$AN,AJ$1,0)</f>
        <v>Regulatory Information Mgmt</v>
      </c>
      <c r="AK757" s="1" t="e">
        <f>VLOOKUP($A757,'[1]Sheet 1'!$A:$AN,AK$1,0)</f>
        <v>#REF!</v>
      </c>
      <c r="AL757" s="1" t="e">
        <f>VLOOKUP($A757,'[1]Sheet 1'!$A:$AN,AL$1,0)</f>
        <v>#REF!</v>
      </c>
      <c r="AM757" s="1" t="e">
        <f>VLOOKUP($A757,'[1]Sheet 1'!$A:$AN,AM$1,0)</f>
        <v>#REF!</v>
      </c>
      <c r="AN757" s="1" t="e">
        <f>VLOOKUP($A757,'[1]Sheet 1'!$A:$AN,AN$1,0)</f>
        <v>#REF!</v>
      </c>
      <c r="AO757" s="22" t="s">
        <v>3018</v>
      </c>
      <c r="AQ757" s="22" t="s">
        <v>3017</v>
      </c>
      <c r="AR757" s="1" t="s">
        <v>570</v>
      </c>
      <c r="AS757" s="1" t="s">
        <v>139</v>
      </c>
      <c r="AT757" s="1" t="s">
        <v>171</v>
      </c>
      <c r="AU757" s="1" t="s">
        <v>134</v>
      </c>
      <c r="AV757" s="1" t="s">
        <v>140</v>
      </c>
      <c r="AW757" s="1" t="s">
        <v>141</v>
      </c>
      <c r="AX757" s="1" t="s">
        <v>173</v>
      </c>
      <c r="AY757" s="22" t="s">
        <v>3019</v>
      </c>
      <c r="BI757" s="23">
        <v>43831</v>
      </c>
      <c r="BJ757" s="23">
        <v>44012</v>
      </c>
      <c r="BM757" s="29">
        <v>48445.06</v>
      </c>
      <c r="BO757" s="29">
        <v>48445.06</v>
      </c>
      <c r="BP757" s="29">
        <v>-44.17</v>
      </c>
      <c r="CC757" s="29">
        <v>-44.17</v>
      </c>
      <c r="CT757" s="1" t="s">
        <v>472</v>
      </c>
      <c r="CV757" s="29">
        <v>-44.17</v>
      </c>
      <c r="DB757" s="29">
        <v>48445.06</v>
      </c>
      <c r="DE757" s="22" t="s">
        <v>259</v>
      </c>
      <c r="DI757" s="22" t="s">
        <v>3020</v>
      </c>
    </row>
    <row r="758" ht="14" hidden="1" customHeight="1" spans="1:114">
      <c r="A758" s="1" t="s">
        <v>3021</v>
      </c>
      <c r="B758" s="1" t="s">
        <v>3017</v>
      </c>
      <c r="C758" s="1" t="s">
        <v>3018</v>
      </c>
      <c r="D758" s="1" t="s">
        <v>259</v>
      </c>
      <c r="E758" s="1" t="s">
        <v>149</v>
      </c>
      <c r="F758" s="1" t="s">
        <v>128</v>
      </c>
      <c r="G758" s="1" t="s">
        <v>249</v>
      </c>
      <c r="H758" s="1" t="s">
        <v>3022</v>
      </c>
      <c r="I758" s="1">
        <v>0</v>
      </c>
      <c r="J758" s="1">
        <v>0</v>
      </c>
      <c r="K758" s="1">
        <f t="shared" si="253"/>
        <v>-44.17</v>
      </c>
      <c r="L758" s="7">
        <f t="shared" si="254"/>
        <v>0</v>
      </c>
      <c r="M758" s="1">
        <f t="shared" si="255"/>
        <v>0</v>
      </c>
      <c r="N758" s="13">
        <f t="shared" si="256"/>
        <v>0.04844506</v>
      </c>
      <c r="P758" s="1">
        <f t="shared" si="257"/>
        <v>0</v>
      </c>
      <c r="Q758" s="1">
        <v>0</v>
      </c>
      <c r="S758" s="1" t="s">
        <v>130</v>
      </c>
      <c r="T758" s="1" t="str">
        <f>VLOOKUP($A758,'[1]Sheet 1'!$A:$AN,T$1,0)</f>
        <v>No</v>
      </c>
      <c r="U758" s="1" t="s">
        <v>131</v>
      </c>
      <c r="V758" s="1" t="s">
        <v>171</v>
      </c>
      <c r="W758" s="1" t="s">
        <v>171</v>
      </c>
      <c r="X758" s="1" t="s">
        <v>134</v>
      </c>
      <c r="Y758" s="1" t="str">
        <f>VLOOKUP($A758,'[1]Sheet 1'!$A:$AN,Y$1,0)</f>
        <v>Proposed Plan</v>
      </c>
      <c r="Z758" s="1" t="str">
        <f>VLOOKUP($A758,'[1]Sheet 1'!$A:$AN,Z$1,0)</f>
        <v>RA LDOC AC AUTO</v>
      </c>
      <c r="AA758" s="1" t="s">
        <v>131</v>
      </c>
      <c r="AB758" s="1" t="s">
        <v>529</v>
      </c>
      <c r="AC758" s="1" t="s">
        <v>159</v>
      </c>
      <c r="AD758" s="1" t="str">
        <f>VLOOKUP($A758,'[1]Sheet 1'!$A:$AN,AD$1,0)</f>
        <v>2020 End</v>
      </c>
      <c r="AE758" s="1" t="str">
        <f>VLOOKUP($A758,'[1]Sheet 1'!$A:$AN,AE$1,0)</f>
        <v>SONAR - Available in Horizon</v>
      </c>
      <c r="AF758" s="1" t="s">
        <v>171</v>
      </c>
      <c r="AG758" s="1" t="str">
        <f>VLOOKUP($A758,'[1]Sheet 1'!$A:$AN,AG$1,0)</f>
        <v>Compliance</v>
      </c>
      <c r="AH758" s="1">
        <f>VLOOKUP($A758,'[1]Sheet 1'!$A:$AN,AH$1,0)</f>
        <v>0</v>
      </c>
      <c r="AI758" s="1" t="str">
        <f>VLOOKUP($A758,'[1]Sheet 1'!$A:$AN,AI$1,0)</f>
        <v>Regulatory</v>
      </c>
      <c r="AJ758" s="1" t="str">
        <f>VLOOKUP($A758,'[1]Sheet 1'!$A:$AN,AJ$1,0)</f>
        <v>Regulatory Information Mgmt</v>
      </c>
      <c r="AK758" s="1" t="e">
        <f>VLOOKUP($A758,'[1]Sheet 1'!$A:$AN,AK$1,0)</f>
        <v>#REF!</v>
      </c>
      <c r="AL758" s="1" t="e">
        <f>VLOOKUP($A758,'[1]Sheet 1'!$A:$AN,AL$1,0)</f>
        <v>#REF!</v>
      </c>
      <c r="AM758" s="1" t="e">
        <f>VLOOKUP($A758,'[1]Sheet 1'!$A:$AN,AM$1,0)</f>
        <v>#REF!</v>
      </c>
      <c r="AN758" s="1" t="e">
        <f>VLOOKUP($A758,'[1]Sheet 1'!$A:$AN,AN$1,0)</f>
        <v>#REF!</v>
      </c>
      <c r="AO758" s="22" t="s">
        <v>3018</v>
      </c>
      <c r="AW758" s="1" t="s">
        <v>141</v>
      </c>
      <c r="AZ758" s="22" t="s">
        <v>3022</v>
      </c>
      <c r="BA758" s="1" t="s">
        <v>3023</v>
      </c>
      <c r="BB758" s="1" t="s">
        <v>257</v>
      </c>
      <c r="BC758" s="1" t="s">
        <v>134</v>
      </c>
      <c r="BD758" s="1" t="s">
        <v>466</v>
      </c>
      <c r="BF758" s="1" t="s">
        <v>258</v>
      </c>
      <c r="BG758" s="1" t="s">
        <v>152</v>
      </c>
      <c r="BH758" s="1" t="s">
        <v>152</v>
      </c>
      <c r="BI758" s="23">
        <v>43831</v>
      </c>
      <c r="BJ758" s="23">
        <v>44012</v>
      </c>
      <c r="BM758" s="29">
        <v>48445.06</v>
      </c>
      <c r="BO758" s="29">
        <v>48445.06</v>
      </c>
      <c r="BP758" s="29">
        <v>-44.17</v>
      </c>
      <c r="CC758" s="29">
        <v>-44.17</v>
      </c>
      <c r="CV758" s="29">
        <v>-44.17</v>
      </c>
      <c r="DB758" s="29">
        <v>48445.06</v>
      </c>
      <c r="DF758" s="22" t="s">
        <v>259</v>
      </c>
      <c r="DJ758" s="22" t="s">
        <v>259</v>
      </c>
    </row>
    <row r="759" ht="14" customHeight="1" spans="1:109">
      <c r="A759" s="1">
        <v>15927</v>
      </c>
      <c r="B759" s="1" t="s">
        <v>3024</v>
      </c>
      <c r="C759" s="1" t="s">
        <v>3025</v>
      </c>
      <c r="D759" s="1" t="s">
        <v>259</v>
      </c>
      <c r="E759" s="1" t="s">
        <v>127</v>
      </c>
      <c r="F759" s="1" t="s">
        <v>128</v>
      </c>
      <c r="G759" s="1" t="s">
        <v>249</v>
      </c>
      <c r="H759" s="1">
        <v>0</v>
      </c>
      <c r="I759" s="1">
        <v>0</v>
      </c>
      <c r="J759" s="1">
        <v>0</v>
      </c>
      <c r="K759" s="7">
        <f t="shared" si="253"/>
        <v>0</v>
      </c>
      <c r="L759" s="7">
        <f t="shared" si="254"/>
        <v>0</v>
      </c>
      <c r="M759" s="1">
        <f t="shared" si="255"/>
        <v>0</v>
      </c>
      <c r="N759" s="13">
        <f t="shared" si="256"/>
        <v>0.08105755</v>
      </c>
      <c r="P759" s="1">
        <f t="shared" si="257"/>
        <v>0</v>
      </c>
      <c r="Q759" s="1">
        <v>0</v>
      </c>
      <c r="S759" s="1" t="s">
        <v>130</v>
      </c>
      <c r="T759" s="1" t="str">
        <f>VLOOKUP($A759,'[1]Sheet 1'!$A:$AN,T$1,0)</f>
        <v>No</v>
      </c>
      <c r="U759" s="1" t="s">
        <v>131</v>
      </c>
      <c r="V759" s="1" t="s">
        <v>132</v>
      </c>
      <c r="W759" s="1" t="s">
        <v>569</v>
      </c>
      <c r="X759" s="1" t="s">
        <v>134</v>
      </c>
      <c r="Y759" s="1" t="str">
        <f>VLOOKUP($A759,'[1]Sheet 1'!$A:$AN,Y$1,0)</f>
        <v>Proposed Plan</v>
      </c>
      <c r="Z759" s="1" t="str">
        <f>VLOOKUP($A759,'[1]Sheet 1'!$A:$AN,Z$1,0)</f>
        <v>RA PnD Portal SPtool</v>
      </c>
      <c r="AA759" s="1" t="s">
        <v>131</v>
      </c>
      <c r="AB759" s="1" t="s">
        <v>529</v>
      </c>
      <c r="AC759" s="1" t="s">
        <v>159</v>
      </c>
      <c r="AD759" s="1" t="str">
        <f>VLOOKUP($A759,'[1]Sheet 1'!$A:$AN,AD$1,0)</f>
        <v>2020 Proposed</v>
      </c>
      <c r="AE759" s="1" t="str">
        <f>VLOOKUP($A759,'[1]Sheet 1'!$A:$AN,AE$1,0)</f>
        <v>SONAR - Available in Horizon</v>
      </c>
      <c r="AF759" s="1" t="s">
        <v>137</v>
      </c>
      <c r="AG759" s="1" t="str">
        <f>VLOOKUP($A759,'[1]Sheet 1'!$A:$AN,AG$1,0)</f>
        <v>Process Optimization &amp; Automation</v>
      </c>
      <c r="AH759" s="1">
        <f>VLOOKUP($A759,'[1]Sheet 1'!$A:$AN,AH$1,0)</f>
        <v>0</v>
      </c>
      <c r="AI759" s="1" t="str">
        <f>VLOOKUP($A759,'[1]Sheet 1'!$A:$AN,AI$1,0)</f>
        <v>Regulatory</v>
      </c>
      <c r="AJ759" s="1" t="str">
        <f>VLOOKUP($A759,'[1]Sheet 1'!$A:$AN,AJ$1,0)</f>
        <v>Publishing and Submission Magement</v>
      </c>
      <c r="AK759" s="1" t="e">
        <f>VLOOKUP($A759,'[1]Sheet 1'!$A:$AN,AK$1,0)</f>
        <v>#REF!</v>
      </c>
      <c r="AL759" s="1" t="e">
        <f>VLOOKUP($A759,'[1]Sheet 1'!$A:$AN,AL$1,0)</f>
        <v>#REF!</v>
      </c>
      <c r="AM759" s="1" t="e">
        <f>VLOOKUP($A759,'[1]Sheet 1'!$A:$AN,AM$1,0)</f>
        <v>#REF!</v>
      </c>
      <c r="AN759" s="1" t="e">
        <f>VLOOKUP($A759,'[1]Sheet 1'!$A:$AN,AN$1,0)</f>
        <v>#REF!</v>
      </c>
      <c r="AO759" s="22" t="s">
        <v>3025</v>
      </c>
      <c r="AQ759" s="22" t="s">
        <v>3024</v>
      </c>
      <c r="AR759" s="1" t="s">
        <v>570</v>
      </c>
      <c r="AS759" s="1" t="s">
        <v>139</v>
      </c>
      <c r="AT759" s="1" t="s">
        <v>132</v>
      </c>
      <c r="AU759" s="1" t="s">
        <v>134</v>
      </c>
      <c r="AV759" s="1" t="s">
        <v>140</v>
      </c>
      <c r="AW759" s="1" t="s">
        <v>141</v>
      </c>
      <c r="AX759" s="1" t="s">
        <v>173</v>
      </c>
      <c r="AY759" s="22" t="s">
        <v>3026</v>
      </c>
      <c r="BI759" s="23">
        <v>44013</v>
      </c>
      <c r="BJ759" s="23">
        <v>44559</v>
      </c>
      <c r="BM759" s="29">
        <v>81057.55</v>
      </c>
      <c r="BO759" s="29">
        <v>81057.55</v>
      </c>
      <c r="CT759" s="1" t="s">
        <v>472</v>
      </c>
      <c r="DB759" s="29">
        <v>81057.55</v>
      </c>
      <c r="DE759" s="22" t="s">
        <v>259</v>
      </c>
    </row>
    <row r="760" ht="14" hidden="1" customHeight="1" spans="1:114">
      <c r="A760" s="1" t="s">
        <v>3027</v>
      </c>
      <c r="B760" s="1" t="s">
        <v>3024</v>
      </c>
      <c r="C760" s="1" t="s">
        <v>3025</v>
      </c>
      <c r="D760" s="1" t="s">
        <v>259</v>
      </c>
      <c r="E760" s="1" t="s">
        <v>149</v>
      </c>
      <c r="F760" s="1" t="s">
        <v>128</v>
      </c>
      <c r="G760" s="1" t="s">
        <v>249</v>
      </c>
      <c r="H760" s="1" t="s">
        <v>3028</v>
      </c>
      <c r="I760" s="1">
        <v>0</v>
      </c>
      <c r="J760" s="1">
        <v>0</v>
      </c>
      <c r="K760" s="1">
        <f t="shared" si="253"/>
        <v>0</v>
      </c>
      <c r="L760" s="7">
        <f t="shared" si="254"/>
        <v>0</v>
      </c>
      <c r="M760" s="1">
        <f t="shared" si="255"/>
        <v>0</v>
      </c>
      <c r="N760" s="13">
        <f t="shared" si="256"/>
        <v>0.08105755</v>
      </c>
      <c r="P760" s="1">
        <f t="shared" si="257"/>
        <v>0</v>
      </c>
      <c r="Q760" s="1">
        <v>0</v>
      </c>
      <c r="S760" s="1" t="s">
        <v>130</v>
      </c>
      <c r="T760" s="1" t="str">
        <f>VLOOKUP($A760,'[1]Sheet 1'!$A:$AN,T$1,0)</f>
        <v>No</v>
      </c>
      <c r="U760" s="1" t="s">
        <v>131</v>
      </c>
      <c r="V760" s="1" t="s">
        <v>132</v>
      </c>
      <c r="W760" s="1" t="s">
        <v>569</v>
      </c>
      <c r="X760" s="1" t="s">
        <v>134</v>
      </c>
      <c r="Y760" s="1" t="str">
        <f>VLOOKUP($A760,'[1]Sheet 1'!$A:$AN,Y$1,0)</f>
        <v>Proposed Plan</v>
      </c>
      <c r="Z760" s="1" t="str">
        <f>VLOOKUP($A760,'[1]Sheet 1'!$A:$AN,Z$1,0)</f>
        <v>RA PnD Portal SPtool</v>
      </c>
      <c r="AA760" s="1" t="s">
        <v>131</v>
      </c>
      <c r="AB760" s="1" t="s">
        <v>529</v>
      </c>
      <c r="AC760" s="1" t="s">
        <v>159</v>
      </c>
      <c r="AD760" s="1" t="str">
        <f>VLOOKUP($A760,'[1]Sheet 1'!$A:$AN,AD$1,0)</f>
        <v>2020 Proposed</v>
      </c>
      <c r="AE760" s="1" t="str">
        <f>VLOOKUP($A760,'[1]Sheet 1'!$A:$AN,AE$1,0)</f>
        <v>SONAR - Available in Horizon</v>
      </c>
      <c r="AF760" s="1" t="s">
        <v>137</v>
      </c>
      <c r="AG760" s="1" t="str">
        <f>VLOOKUP($A760,'[1]Sheet 1'!$A:$AN,AG$1,0)</f>
        <v>Process Optimization &amp; Automation</v>
      </c>
      <c r="AH760" s="1">
        <f>VLOOKUP($A760,'[1]Sheet 1'!$A:$AN,AH$1,0)</f>
        <v>0</v>
      </c>
      <c r="AI760" s="1" t="str">
        <f>VLOOKUP($A760,'[1]Sheet 1'!$A:$AN,AI$1,0)</f>
        <v>Regulatory</v>
      </c>
      <c r="AJ760" s="1" t="str">
        <f>VLOOKUP($A760,'[1]Sheet 1'!$A:$AN,AJ$1,0)</f>
        <v>Publishing and Submission Magement</v>
      </c>
      <c r="AK760" s="1" t="e">
        <f>VLOOKUP($A760,'[1]Sheet 1'!$A:$AN,AK$1,0)</f>
        <v>#REF!</v>
      </c>
      <c r="AL760" s="1" t="e">
        <f>VLOOKUP($A760,'[1]Sheet 1'!$A:$AN,AL$1,0)</f>
        <v>#REF!</v>
      </c>
      <c r="AM760" s="1" t="e">
        <f>VLOOKUP($A760,'[1]Sheet 1'!$A:$AN,AM$1,0)</f>
        <v>#REF!</v>
      </c>
      <c r="AN760" s="1" t="e">
        <f>VLOOKUP($A760,'[1]Sheet 1'!$A:$AN,AN$1,0)</f>
        <v>#REF!</v>
      </c>
      <c r="AO760" s="22" t="s">
        <v>3025</v>
      </c>
      <c r="AW760" s="1" t="s">
        <v>141</v>
      </c>
      <c r="AZ760" s="22" t="s">
        <v>3028</v>
      </c>
      <c r="BA760" s="1" t="s">
        <v>3029</v>
      </c>
      <c r="BB760" s="1" t="s">
        <v>257</v>
      </c>
      <c r="BC760" s="1" t="s">
        <v>134</v>
      </c>
      <c r="BD760" s="1" t="s">
        <v>466</v>
      </c>
      <c r="BF760" s="1" t="s">
        <v>258</v>
      </c>
      <c r="BG760" s="1" t="s">
        <v>152</v>
      </c>
      <c r="BH760" s="1" t="s">
        <v>152</v>
      </c>
      <c r="BI760" s="23">
        <v>44013</v>
      </c>
      <c r="BJ760" s="23">
        <v>44559</v>
      </c>
      <c r="BM760" s="29">
        <v>81057.55</v>
      </c>
      <c r="BO760" s="29">
        <v>81057.55</v>
      </c>
      <c r="DB760" s="29">
        <v>81057.55</v>
      </c>
      <c r="DF760" s="22" t="s">
        <v>259</v>
      </c>
      <c r="DJ760" s="22" t="s">
        <v>259</v>
      </c>
    </row>
    <row r="761" ht="14" customHeight="1" spans="1:109">
      <c r="A761" s="1">
        <v>15925</v>
      </c>
      <c r="B761" s="1" t="s">
        <v>3030</v>
      </c>
      <c r="C761" s="1" t="s">
        <v>3031</v>
      </c>
      <c r="D761" s="1" t="s">
        <v>259</v>
      </c>
      <c r="E761" s="1" t="s">
        <v>127</v>
      </c>
      <c r="F761" s="1" t="s">
        <v>128</v>
      </c>
      <c r="G761" s="1" t="s">
        <v>249</v>
      </c>
      <c r="H761" s="1">
        <v>0</v>
      </c>
      <c r="I761" s="1">
        <v>0</v>
      </c>
      <c r="J761" s="1">
        <v>0</v>
      </c>
      <c r="K761" s="7">
        <f t="shared" si="253"/>
        <v>72937.08</v>
      </c>
      <c r="L761" s="7">
        <f t="shared" si="254"/>
        <v>16844</v>
      </c>
      <c r="M761" s="1">
        <f t="shared" si="255"/>
        <v>0</v>
      </c>
      <c r="N761" s="13">
        <f t="shared" si="256"/>
        <v>0.29774023</v>
      </c>
      <c r="P761" s="1">
        <f t="shared" si="257"/>
        <v>0</v>
      </c>
      <c r="Q761" s="1">
        <v>0</v>
      </c>
      <c r="S761" s="1" t="s">
        <v>130</v>
      </c>
      <c r="T761" s="1" t="str">
        <f>VLOOKUP($A761,'[1]Sheet 1'!$A:$AN,T$1,0)</f>
        <v>No</v>
      </c>
      <c r="U761" s="1" t="s">
        <v>131</v>
      </c>
      <c r="V761" s="1" t="s">
        <v>171</v>
      </c>
      <c r="W761" s="1" t="s">
        <v>171</v>
      </c>
      <c r="X761" s="1" t="s">
        <v>134</v>
      </c>
      <c r="Y761" s="1" t="str">
        <f>VLOOKUP($A761,'[1]Sheet 1'!$A:$AN,Y$1,0)</f>
        <v>Proposed Plan</v>
      </c>
      <c r="Z761" s="1" t="str">
        <f>VLOOKUP($A761,'[1]Sheet 1'!$A:$AN,Z$1,0)</f>
        <v>RA SALTO GDT Upgrade</v>
      </c>
      <c r="AA761" s="1" t="s">
        <v>131</v>
      </c>
      <c r="AB761" s="1" t="s">
        <v>529</v>
      </c>
      <c r="AC761" s="1" t="s">
        <v>159</v>
      </c>
      <c r="AD761" s="1" t="str">
        <f>VLOOKUP($A761,'[1]Sheet 1'!$A:$AN,AD$1,0)</f>
        <v>2020 End</v>
      </c>
      <c r="AE761" s="1" t="str">
        <f>VLOOKUP($A761,'[1]Sheet 1'!$A:$AN,AE$1,0)</f>
        <v>SONAR - Available in Horizon</v>
      </c>
      <c r="AF761" s="1" t="s">
        <v>171</v>
      </c>
      <c r="AG761" s="1" t="str">
        <f>VLOOKUP($A761,'[1]Sheet 1'!$A:$AN,AG$1,0)</f>
        <v>Compliance</v>
      </c>
      <c r="AH761" s="1">
        <f>VLOOKUP($A761,'[1]Sheet 1'!$A:$AN,AH$1,0)</f>
        <v>0</v>
      </c>
      <c r="AI761" s="1" t="str">
        <f>VLOOKUP($A761,'[1]Sheet 1'!$A:$AN,AI$1,0)</f>
        <v>Regulatory</v>
      </c>
      <c r="AJ761" s="1" t="str">
        <f>VLOOKUP($A761,'[1]Sheet 1'!$A:$AN,AJ$1,0)</f>
        <v>Regulatory Information Mgmt</v>
      </c>
      <c r="AK761" s="1" t="e">
        <f>VLOOKUP($A761,'[1]Sheet 1'!$A:$AN,AK$1,0)</f>
        <v>#REF!</v>
      </c>
      <c r="AL761" s="1" t="e">
        <f>VLOOKUP($A761,'[1]Sheet 1'!$A:$AN,AL$1,0)</f>
        <v>#REF!</v>
      </c>
      <c r="AM761" s="1" t="e">
        <f>VLOOKUP($A761,'[1]Sheet 1'!$A:$AN,AM$1,0)</f>
        <v>#REF!</v>
      </c>
      <c r="AN761" s="1" t="e">
        <f>VLOOKUP($A761,'[1]Sheet 1'!$A:$AN,AN$1,0)</f>
        <v>#REF!</v>
      </c>
      <c r="AO761" s="22" t="s">
        <v>3031</v>
      </c>
      <c r="AQ761" s="22" t="s">
        <v>3030</v>
      </c>
      <c r="AR761" s="1" t="s">
        <v>570</v>
      </c>
      <c r="AS761" s="1" t="s">
        <v>139</v>
      </c>
      <c r="AT761" s="1" t="s">
        <v>171</v>
      </c>
      <c r="AU761" s="1" t="s">
        <v>134</v>
      </c>
      <c r="AV761" s="1" t="s">
        <v>140</v>
      </c>
      <c r="AW761" s="1" t="s">
        <v>141</v>
      </c>
      <c r="AX761" s="1" t="s">
        <v>173</v>
      </c>
      <c r="AY761" s="22" t="s">
        <v>3032</v>
      </c>
      <c r="BI761" s="23">
        <v>44137</v>
      </c>
      <c r="BJ761" s="23">
        <v>45048</v>
      </c>
      <c r="BM761" s="29">
        <v>280896.23</v>
      </c>
      <c r="BO761" s="29">
        <v>280896.23</v>
      </c>
      <c r="BP761" s="29">
        <v>15954.88</v>
      </c>
      <c r="BQ761" s="29">
        <v>11012.61</v>
      </c>
      <c r="BR761" s="29">
        <v>17002.27</v>
      </c>
      <c r="BS761" s="29">
        <v>28967.32</v>
      </c>
      <c r="CC761" s="29">
        <v>72937.08</v>
      </c>
      <c r="CD761" s="29">
        <v>16844</v>
      </c>
      <c r="CT761" s="1" t="s">
        <v>472</v>
      </c>
      <c r="CU761" s="29">
        <v>16844</v>
      </c>
      <c r="CV761" s="29">
        <v>43969.76</v>
      </c>
      <c r="CW761" s="29">
        <v>45811.32</v>
      </c>
      <c r="DA761" s="29">
        <v>230000</v>
      </c>
      <c r="DB761" s="29">
        <v>297740.23</v>
      </c>
      <c r="DE761" s="22" t="s">
        <v>259</v>
      </c>
    </row>
    <row r="762" ht="14" hidden="1" customHeight="1" spans="1:114">
      <c r="A762" s="1" t="s">
        <v>3033</v>
      </c>
      <c r="B762" s="1" t="s">
        <v>3030</v>
      </c>
      <c r="C762" s="1" t="s">
        <v>3031</v>
      </c>
      <c r="D762" s="1" t="s">
        <v>259</v>
      </c>
      <c r="E762" s="1" t="s">
        <v>149</v>
      </c>
      <c r="F762" s="1" t="s">
        <v>128</v>
      </c>
      <c r="G762" s="1" t="s">
        <v>249</v>
      </c>
      <c r="H762" s="1" t="s">
        <v>3034</v>
      </c>
      <c r="I762" s="1">
        <v>0</v>
      </c>
      <c r="J762" s="1">
        <v>0</v>
      </c>
      <c r="K762" s="1">
        <f t="shared" si="253"/>
        <v>72937.08</v>
      </c>
      <c r="L762" s="7">
        <f t="shared" si="254"/>
        <v>16844</v>
      </c>
      <c r="M762" s="1">
        <f t="shared" si="255"/>
        <v>0</v>
      </c>
      <c r="N762" s="13">
        <f t="shared" si="256"/>
        <v>0.29774023</v>
      </c>
      <c r="P762" s="1">
        <f t="shared" si="257"/>
        <v>0</v>
      </c>
      <c r="Q762" s="1">
        <v>0</v>
      </c>
      <c r="S762" s="1" t="s">
        <v>130</v>
      </c>
      <c r="T762" s="1" t="str">
        <f>VLOOKUP($A762,'[1]Sheet 1'!$A:$AN,T$1,0)</f>
        <v>No</v>
      </c>
      <c r="U762" s="1" t="s">
        <v>131</v>
      </c>
      <c r="V762" s="1" t="s">
        <v>171</v>
      </c>
      <c r="W762" s="1" t="s">
        <v>171</v>
      </c>
      <c r="X762" s="1" t="s">
        <v>134</v>
      </c>
      <c r="Y762" s="1" t="str">
        <f>VLOOKUP($A762,'[1]Sheet 1'!$A:$AN,Y$1,0)</f>
        <v>Strategy Approved</v>
      </c>
      <c r="Z762" s="1" t="str">
        <f>VLOOKUP($A762,'[1]Sheet 1'!$A:$AN,Z$1,0)</f>
        <v>RA SALTO GDT Upgrade</v>
      </c>
      <c r="AA762" s="1" t="s">
        <v>131</v>
      </c>
      <c r="AB762" s="1" t="s">
        <v>529</v>
      </c>
      <c r="AC762" s="1" t="s">
        <v>159</v>
      </c>
      <c r="AD762" s="1" t="str">
        <f>VLOOKUP($A762,'[1]Sheet 1'!$A:$AN,AD$1,0)</f>
        <v>2020 End</v>
      </c>
      <c r="AE762" s="1" t="str">
        <f>VLOOKUP($A762,'[1]Sheet 1'!$A:$AN,AE$1,0)</f>
        <v>SONAR - Available in Horizon</v>
      </c>
      <c r="AF762" s="1" t="s">
        <v>171</v>
      </c>
      <c r="AG762" s="1" t="str">
        <f>VLOOKUP($A762,'[1]Sheet 1'!$A:$AN,AG$1,0)</f>
        <v>Compliance</v>
      </c>
      <c r="AH762" s="1">
        <f>VLOOKUP($A762,'[1]Sheet 1'!$A:$AN,AH$1,0)</f>
        <v>0</v>
      </c>
      <c r="AI762" s="1" t="str">
        <f>VLOOKUP($A762,'[1]Sheet 1'!$A:$AN,AI$1,0)</f>
        <v>Regulatory</v>
      </c>
      <c r="AJ762" s="1" t="str">
        <f>VLOOKUP($A762,'[1]Sheet 1'!$A:$AN,AJ$1,0)</f>
        <v>Regulatory Information Mgmt</v>
      </c>
      <c r="AK762" s="1" t="e">
        <f>VLOOKUP($A762,'[1]Sheet 1'!$A:$AN,AK$1,0)</f>
        <v>#REF!</v>
      </c>
      <c r="AL762" s="1" t="e">
        <f>VLOOKUP($A762,'[1]Sheet 1'!$A:$AN,AL$1,0)</f>
        <v>#REF!</v>
      </c>
      <c r="AM762" s="1" t="e">
        <f>VLOOKUP($A762,'[1]Sheet 1'!$A:$AN,AM$1,0)</f>
        <v>#REF!</v>
      </c>
      <c r="AN762" s="1" t="e">
        <f>VLOOKUP($A762,'[1]Sheet 1'!$A:$AN,AN$1,0)</f>
        <v>#REF!</v>
      </c>
      <c r="AO762" s="22" t="s">
        <v>3031</v>
      </c>
      <c r="AW762" s="1" t="s">
        <v>172</v>
      </c>
      <c r="AZ762" s="22" t="s">
        <v>3034</v>
      </c>
      <c r="BA762" s="1" t="s">
        <v>3035</v>
      </c>
      <c r="BB762" s="1" t="s">
        <v>257</v>
      </c>
      <c r="BC762" s="1" t="s">
        <v>134</v>
      </c>
      <c r="BD762" s="1" t="s">
        <v>466</v>
      </c>
      <c r="BE762" s="22" t="s">
        <v>3036</v>
      </c>
      <c r="BF762" s="1" t="s">
        <v>258</v>
      </c>
      <c r="BG762" s="1" t="s">
        <v>152</v>
      </c>
      <c r="BH762" s="1" t="s">
        <v>152</v>
      </c>
      <c r="BI762" s="23">
        <v>44137</v>
      </c>
      <c r="BJ762" s="23">
        <v>45048</v>
      </c>
      <c r="BM762" s="29">
        <v>280896.23</v>
      </c>
      <c r="BO762" s="29">
        <v>280896.23</v>
      </c>
      <c r="BP762" s="29">
        <v>15954.88</v>
      </c>
      <c r="BQ762" s="29">
        <v>11012.61</v>
      </c>
      <c r="BR762" s="29">
        <v>17002.27</v>
      </c>
      <c r="BS762" s="29">
        <v>28967.32</v>
      </c>
      <c r="CC762" s="29">
        <v>72937.08</v>
      </c>
      <c r="CD762" s="29">
        <v>16844</v>
      </c>
      <c r="CU762" s="29">
        <v>16844</v>
      </c>
      <c r="CV762" s="29">
        <v>43969.76</v>
      </c>
      <c r="CW762" s="29">
        <v>45811.32</v>
      </c>
      <c r="DA762" s="29">
        <v>230000</v>
      </c>
      <c r="DB762" s="29">
        <v>297740.23</v>
      </c>
      <c r="DF762" s="22" t="s">
        <v>259</v>
      </c>
      <c r="DJ762" s="22" t="s">
        <v>259</v>
      </c>
    </row>
    <row r="763" ht="14" customHeight="1" spans="1:113">
      <c r="A763" s="1">
        <v>18081</v>
      </c>
      <c r="B763" s="1" t="s">
        <v>3037</v>
      </c>
      <c r="C763" s="1" t="s">
        <v>3038</v>
      </c>
      <c r="D763" s="1" t="s">
        <v>259</v>
      </c>
      <c r="E763" s="1" t="s">
        <v>127</v>
      </c>
      <c r="F763" s="1" t="s">
        <v>128</v>
      </c>
      <c r="G763" s="1" t="s">
        <v>249</v>
      </c>
      <c r="H763" s="1">
        <v>0</v>
      </c>
      <c r="K763" s="7">
        <f t="shared" si="253"/>
        <v>0</v>
      </c>
      <c r="L763" s="7">
        <f t="shared" si="254"/>
        <v>2791607</v>
      </c>
      <c r="M763" s="1">
        <f t="shared" si="255"/>
        <v>0</v>
      </c>
      <c r="N763" s="13">
        <f t="shared" si="256"/>
        <v>2.791607</v>
      </c>
      <c r="P763" s="1">
        <f t="shared" si="257"/>
        <v>0</v>
      </c>
      <c r="Q763" s="1">
        <f>Q764</f>
        <v>3.471</v>
      </c>
      <c r="S763" s="1" t="s">
        <v>130</v>
      </c>
      <c r="T763" s="1" t="e">
        <f>VLOOKUP($A763,'[1]Sheet 1'!$A:$AN,T$1,0)</f>
        <v>#N/A</v>
      </c>
      <c r="U763" s="1" t="s">
        <v>131</v>
      </c>
      <c r="V763" s="1" t="s">
        <v>132</v>
      </c>
      <c r="W763" s="1" t="s">
        <v>133</v>
      </c>
      <c r="X763" s="1" t="s">
        <v>134</v>
      </c>
      <c r="Y763" s="1" t="str">
        <f>VLOOKUP($A763,'[1]Sheet 1'!$A:$AN,Y$1,0)</f>
        <v>Proposed Plan</v>
      </c>
      <c r="Z763" s="1" t="str">
        <f>VLOOKUP($A763,'[1]Sheet 1'!$A:$AN,Z$1,0)</f>
        <v>RAMED Execution</v>
      </c>
      <c r="AA763" s="1" t="s">
        <v>131</v>
      </c>
      <c r="AB763" s="1" t="s">
        <v>529</v>
      </c>
      <c r="AC763" s="1" t="s">
        <v>159</v>
      </c>
      <c r="AD763" s="1" t="e">
        <f>VLOOKUP($A763,'[1]Sheet 1'!$A:$AN,AD$1,0)</f>
        <v>#N/A</v>
      </c>
      <c r="AE763" s="1" t="e">
        <f>VLOOKUP($A763,'[1]Sheet 1'!$A:$AN,AE$1,0)</f>
        <v>#N/A</v>
      </c>
      <c r="AF763" s="1" t="s">
        <v>137</v>
      </c>
      <c r="AG763" s="1" t="e">
        <f>VLOOKUP($A763,'[1]Sheet 1'!$A:$AN,AG$1,0)</f>
        <v>#N/A</v>
      </c>
      <c r="AH763" s="1" t="e">
        <f>VLOOKUP($A763,'[1]Sheet 1'!$A:$AN,AH$1,0)</f>
        <v>#N/A</v>
      </c>
      <c r="AI763" s="1" t="e">
        <f>VLOOKUP($A763,'[1]Sheet 1'!$A:$AN,AI$1,0)</f>
        <v>#N/A</v>
      </c>
      <c r="AJ763" s="1" t="e">
        <f>VLOOKUP($A763,'[1]Sheet 1'!$A:$AN,AJ$1,0)</f>
        <v>#N/A</v>
      </c>
      <c r="AK763" s="1" t="e">
        <f>VLOOKUP($A763,'[1]Sheet 1'!$A:$AN,AK$1,0)</f>
        <v>#REF!</v>
      </c>
      <c r="AL763" s="1" t="e">
        <f>VLOOKUP($A763,'[1]Sheet 1'!$A:$AN,AL$1,0)</f>
        <v>#REF!</v>
      </c>
      <c r="AM763" s="1" t="e">
        <f>VLOOKUP($A763,'[1]Sheet 1'!$A:$AN,AM$1,0)</f>
        <v>#REF!</v>
      </c>
      <c r="AN763" s="1" t="e">
        <f>VLOOKUP($A763,'[1]Sheet 1'!$A:$AN,AN$1,0)</f>
        <v>#REF!</v>
      </c>
      <c r="AO763" s="22" t="s">
        <v>3038</v>
      </c>
      <c r="AQ763" s="22" t="s">
        <v>3037</v>
      </c>
      <c r="AR763" s="1" t="s">
        <v>570</v>
      </c>
      <c r="AS763" s="1" t="s">
        <v>139</v>
      </c>
      <c r="AT763" s="1" t="s">
        <v>158</v>
      </c>
      <c r="AU763" s="1" t="s">
        <v>537</v>
      </c>
      <c r="AV763" s="1" t="s">
        <v>140</v>
      </c>
      <c r="AW763" s="1" t="s">
        <v>141</v>
      </c>
      <c r="AX763" s="1" t="s">
        <v>173</v>
      </c>
      <c r="AY763" s="28" t="s">
        <v>3039</v>
      </c>
      <c r="BI763" s="23">
        <v>44348</v>
      </c>
      <c r="BJ763" s="23">
        <v>44712</v>
      </c>
      <c r="CD763" s="29">
        <v>1518468</v>
      </c>
      <c r="CE763" s="29">
        <v>1273139</v>
      </c>
      <c r="CT763" s="1" t="s">
        <v>472</v>
      </c>
      <c r="CU763" s="29">
        <v>2791607</v>
      </c>
      <c r="CW763" s="29">
        <v>155690</v>
      </c>
      <c r="CX763" s="29">
        <v>612669</v>
      </c>
      <c r="CY763" s="29">
        <v>750109</v>
      </c>
      <c r="DB763" s="29">
        <v>2791607</v>
      </c>
      <c r="DE763" s="22" t="s">
        <v>259</v>
      </c>
      <c r="DI763" s="22" t="s">
        <v>877</v>
      </c>
    </row>
    <row r="764" ht="14" hidden="1" customHeight="1" spans="1:114">
      <c r="A764" s="1" t="s">
        <v>3040</v>
      </c>
      <c r="B764" s="1" t="s">
        <v>3037</v>
      </c>
      <c r="C764" s="1" t="s">
        <v>3038</v>
      </c>
      <c r="D764" s="1" t="s">
        <v>259</v>
      </c>
      <c r="E764" s="1" t="s">
        <v>149</v>
      </c>
      <c r="F764" s="1" t="s">
        <v>128</v>
      </c>
      <c r="G764" s="1" t="s">
        <v>249</v>
      </c>
      <c r="H764" s="1" t="s">
        <v>3041</v>
      </c>
      <c r="K764" s="1">
        <f t="shared" si="253"/>
        <v>0</v>
      </c>
      <c r="L764" s="7">
        <f t="shared" si="254"/>
        <v>2791607</v>
      </c>
      <c r="M764" s="1">
        <f t="shared" si="255"/>
        <v>0</v>
      </c>
      <c r="N764" s="13">
        <f t="shared" si="256"/>
        <v>2.791607</v>
      </c>
      <c r="P764" s="1">
        <f t="shared" si="257"/>
        <v>0</v>
      </c>
      <c r="Q764" s="1">
        <v>3.471</v>
      </c>
      <c r="S764" s="1" t="s">
        <v>130</v>
      </c>
      <c r="T764" s="1" t="str">
        <f>VLOOKUP($A764,'[1]Sheet 1'!$A:$AN,T$1,0)</f>
        <v>No</v>
      </c>
      <c r="U764" s="1" t="s">
        <v>131</v>
      </c>
      <c r="V764" s="1" t="s">
        <v>132</v>
      </c>
      <c r="W764" s="1" t="s">
        <v>569</v>
      </c>
      <c r="X764" s="1" t="s">
        <v>134</v>
      </c>
      <c r="Y764" s="1" t="str">
        <f>VLOOKUP($A764,'[1]Sheet 1'!$A:$AN,Y$1,0)</f>
        <v>Proposed Plan</v>
      </c>
      <c r="Z764" s="1" t="str">
        <f>VLOOKUP($A764,'[1]Sheet 1'!$A:$AN,Z$1,0)</f>
        <v>RAMED Execution</v>
      </c>
      <c r="AA764" s="1" t="s">
        <v>131</v>
      </c>
      <c r="AB764" s="1" t="s">
        <v>529</v>
      </c>
      <c r="AC764" s="1" t="s">
        <v>159</v>
      </c>
      <c r="AD764" s="1" t="str">
        <f>VLOOKUP($A764,'[1]Sheet 1'!$A:$AN,AD$1,0)</f>
        <v>2020 Ongoing</v>
      </c>
      <c r="AE764" s="1" t="str">
        <f>VLOOKUP($A764,'[1]Sheet 1'!$A:$AN,AE$1,0)</f>
        <v>SONAR - Available in Horizon</v>
      </c>
      <c r="AF764" s="1" t="s">
        <v>137</v>
      </c>
      <c r="AG764" s="1" t="str">
        <f>VLOOKUP($A764,'[1]Sheet 1'!$A:$AN,AG$1,0)</f>
        <v>Process Optimization &amp; Automation</v>
      </c>
      <c r="AH764" s="1">
        <f>VLOOKUP($A764,'[1]Sheet 1'!$A:$AN,AH$1,0)</f>
        <v>0</v>
      </c>
      <c r="AI764" s="1" t="str">
        <f>VLOOKUP($A764,'[1]Sheet 1'!$A:$AN,AI$1,0)</f>
        <v>Regulatory</v>
      </c>
      <c r="AJ764" s="1" t="str">
        <f>VLOOKUP($A764,'[1]Sheet 1'!$A:$AN,AJ$1,0)</f>
        <v>Publishing and Submission Magement</v>
      </c>
      <c r="AK764" s="1" t="e">
        <f>VLOOKUP($A764,'[1]Sheet 1'!$A:$AN,AK$1,0)</f>
        <v>#REF!</v>
      </c>
      <c r="AL764" s="1" t="e">
        <f>VLOOKUP($A764,'[1]Sheet 1'!$A:$AN,AL$1,0)</f>
        <v>#REF!</v>
      </c>
      <c r="AM764" s="1" t="e">
        <f>VLOOKUP($A764,'[1]Sheet 1'!$A:$AN,AM$1,0)</f>
        <v>#REF!</v>
      </c>
      <c r="AN764" s="1" t="e">
        <f>VLOOKUP($A764,'[1]Sheet 1'!$A:$AN,AN$1,0)</f>
        <v>#REF!</v>
      </c>
      <c r="AO764" s="22" t="s">
        <v>3038</v>
      </c>
      <c r="AW764" s="1" t="s">
        <v>141</v>
      </c>
      <c r="AZ764" s="22" t="s">
        <v>3041</v>
      </c>
      <c r="BA764" s="1" t="s">
        <v>3039</v>
      </c>
      <c r="BB764" s="1" t="s">
        <v>257</v>
      </c>
      <c r="BC764" s="1" t="s">
        <v>537</v>
      </c>
      <c r="BD764" s="1" t="s">
        <v>466</v>
      </c>
      <c r="BE764" s="22" t="s">
        <v>3042</v>
      </c>
      <c r="BF764" s="1" t="s">
        <v>258</v>
      </c>
      <c r="BG764" s="1" t="s">
        <v>152</v>
      </c>
      <c r="BH764" s="1" t="s">
        <v>152</v>
      </c>
      <c r="BI764" s="23">
        <v>44348</v>
      </c>
      <c r="BJ764" s="23">
        <v>44712</v>
      </c>
      <c r="CD764" s="29">
        <v>1518468</v>
      </c>
      <c r="CE764" s="29">
        <v>1273139</v>
      </c>
      <c r="CU764" s="29">
        <v>2791607</v>
      </c>
      <c r="CW764" s="29">
        <v>155690</v>
      </c>
      <c r="CX764" s="29">
        <v>612669</v>
      </c>
      <c r="CY764" s="29">
        <v>750109</v>
      </c>
      <c r="DB764" s="29">
        <v>2791607</v>
      </c>
      <c r="DF764" s="22" t="s">
        <v>259</v>
      </c>
      <c r="DJ764" s="22" t="s">
        <v>259</v>
      </c>
    </row>
    <row r="765" s="4" customFormat="1" ht="14" customHeight="1" spans="1:135">
      <c r="A765" s="4">
        <v>12590</v>
      </c>
      <c r="B765" s="4" t="s">
        <v>3043</v>
      </c>
      <c r="C765" s="4" t="s">
        <v>3044</v>
      </c>
      <c r="D765" s="4" t="s">
        <v>1070</v>
      </c>
      <c r="E765" s="4" t="s">
        <v>127</v>
      </c>
      <c r="F765" s="4" t="s">
        <v>277</v>
      </c>
      <c r="G765" s="4" t="s">
        <v>129</v>
      </c>
      <c r="H765" s="4">
        <v>0</v>
      </c>
      <c r="K765" s="31">
        <f t="shared" si="253"/>
        <v>0</v>
      </c>
      <c r="L765" s="31">
        <f t="shared" si="254"/>
        <v>0</v>
      </c>
      <c r="M765" s="4">
        <f t="shared" si="255"/>
        <v>29.2603</v>
      </c>
      <c r="N765" s="32">
        <f t="shared" si="256"/>
        <v>0</v>
      </c>
      <c r="P765" s="4">
        <f t="shared" si="257"/>
        <v>93.0473</v>
      </c>
      <c r="Q765" s="4">
        <v>0</v>
      </c>
      <c r="S765" s="4" t="s">
        <v>1279</v>
      </c>
      <c r="T765" s="4" t="e">
        <f>VLOOKUP($A765,'[1]Sheet 1'!$A:$AN,T$1,0)</f>
        <v>#N/A</v>
      </c>
      <c r="U765" s="4" t="s">
        <v>131</v>
      </c>
      <c r="V765" s="4" t="s">
        <v>132</v>
      </c>
      <c r="Y765" s="4" t="str">
        <f>VLOOKUP($A765,'[1]Sheet 1'!$A:$AN,Y$1,0)</f>
        <v>Strategy Approved</v>
      </c>
      <c r="Z765" s="4" t="str">
        <f>VLOOKUP($A765,'[1]Sheet 1'!$A:$AN,Z$1,0)</f>
        <v>RA CMC Support</v>
      </c>
      <c r="AA765" s="4" t="s">
        <v>131</v>
      </c>
      <c r="AB765" s="4" t="s">
        <v>135</v>
      </c>
      <c r="AC765" s="4" t="e">
        <v>#N/A</v>
      </c>
      <c r="AD765" s="4" t="e">
        <f>VLOOKUP($A765,'[1]Sheet 1'!$A:$AN,AD$1,0)</f>
        <v>#N/A</v>
      </c>
      <c r="AE765" s="4" t="e">
        <f>VLOOKUP($A765,'[1]Sheet 1'!$A:$AN,AE$1,0)</f>
        <v>#N/A</v>
      </c>
      <c r="AF765" s="4" t="s">
        <v>137</v>
      </c>
      <c r="AG765" s="4" t="e">
        <f>VLOOKUP($A765,'[1]Sheet 1'!$A:$AN,AG$1,0)</f>
        <v>#N/A</v>
      </c>
      <c r="AH765" s="4" t="e">
        <f>VLOOKUP($A765,'[1]Sheet 1'!$A:$AN,AH$1,0)</f>
        <v>#N/A</v>
      </c>
      <c r="AI765" s="4" t="e">
        <f>VLOOKUP($A765,'[1]Sheet 1'!$A:$AN,AI$1,0)</f>
        <v>#N/A</v>
      </c>
      <c r="AJ765" s="4" t="e">
        <f>VLOOKUP($A765,'[1]Sheet 1'!$A:$AN,AJ$1,0)</f>
        <v>#N/A</v>
      </c>
      <c r="AK765" s="4" t="e">
        <f>VLOOKUP($A765,'[1]Sheet 1'!$A:$AN,AK$1,0)</f>
        <v>#REF!</v>
      </c>
      <c r="AL765" s="4" t="e">
        <f>VLOOKUP($A765,'[1]Sheet 1'!$A:$AN,AL$1,0)</f>
        <v>#REF!</v>
      </c>
      <c r="AM765" s="4" t="e">
        <f>VLOOKUP($A765,'[1]Sheet 1'!$A:$AN,AM$1,0)</f>
        <v>#REF!</v>
      </c>
      <c r="AN765" s="4" t="e">
        <f>VLOOKUP($A765,'[1]Sheet 1'!$A:$AN,AN$1,0)</f>
        <v>#REF!</v>
      </c>
      <c r="AO765" s="33" t="s">
        <v>3044</v>
      </c>
      <c r="AQ765" s="34" t="s">
        <v>3043</v>
      </c>
      <c r="AR765" s="4" t="s">
        <v>250</v>
      </c>
      <c r="AS765" s="4" t="s">
        <v>2685</v>
      </c>
      <c r="AV765" s="4" t="s">
        <v>140</v>
      </c>
      <c r="AW765" s="4" t="s">
        <v>172</v>
      </c>
      <c r="AX765" s="4" t="s">
        <v>142</v>
      </c>
      <c r="AY765" s="34" t="s">
        <v>3044</v>
      </c>
      <c r="BI765" s="36">
        <v>42919</v>
      </c>
      <c r="BJ765" s="36">
        <v>44561</v>
      </c>
      <c r="BK765" s="37">
        <f t="shared" ref="BK765:CS765" si="261">SUM(BK766:BK771)</f>
        <v>112431.5</v>
      </c>
      <c r="BL765" s="37">
        <f t="shared" si="261"/>
        <v>74.5</v>
      </c>
      <c r="BM765" s="37">
        <f t="shared" si="261"/>
        <v>0</v>
      </c>
      <c r="BN765" s="37">
        <f t="shared" si="261"/>
        <v>0</v>
      </c>
      <c r="BO765" s="37">
        <f t="shared" si="261"/>
        <v>0</v>
      </c>
      <c r="BP765" s="37">
        <f t="shared" si="261"/>
        <v>0</v>
      </c>
      <c r="BQ765" s="37">
        <f t="shared" si="261"/>
        <v>0</v>
      </c>
      <c r="BR765" s="37">
        <f t="shared" si="261"/>
        <v>0</v>
      </c>
      <c r="BS765" s="37">
        <f t="shared" si="261"/>
        <v>0</v>
      </c>
      <c r="BT765" s="37">
        <f t="shared" si="261"/>
        <v>0</v>
      </c>
      <c r="BU765" s="37">
        <f t="shared" si="261"/>
        <v>0</v>
      </c>
      <c r="BV765" s="37">
        <f t="shared" si="261"/>
        <v>0</v>
      </c>
      <c r="BW765" s="37">
        <f t="shared" si="261"/>
        <v>0</v>
      </c>
      <c r="BX765" s="37">
        <f t="shared" si="261"/>
        <v>0</v>
      </c>
      <c r="BY765" s="37">
        <f t="shared" si="261"/>
        <v>0</v>
      </c>
      <c r="BZ765" s="37">
        <f t="shared" si="261"/>
        <v>0</v>
      </c>
      <c r="CA765" s="37">
        <f t="shared" si="261"/>
        <v>0</v>
      </c>
      <c r="CB765" s="37">
        <f t="shared" si="261"/>
        <v>0</v>
      </c>
      <c r="CC765" s="37">
        <f t="shared" si="261"/>
        <v>0</v>
      </c>
      <c r="CD765" s="37">
        <f t="shared" si="261"/>
        <v>0</v>
      </c>
      <c r="CE765" s="37">
        <f t="shared" si="261"/>
        <v>0</v>
      </c>
      <c r="CF765" s="37">
        <f t="shared" si="261"/>
        <v>0</v>
      </c>
      <c r="CG765" s="37">
        <f t="shared" si="261"/>
        <v>0</v>
      </c>
      <c r="CH765" s="37">
        <f t="shared" si="261"/>
        <v>0</v>
      </c>
      <c r="CI765" s="37">
        <f t="shared" si="261"/>
        <v>0</v>
      </c>
      <c r="CJ765" s="37">
        <f t="shared" si="261"/>
        <v>0</v>
      </c>
      <c r="CK765" s="37">
        <f t="shared" si="261"/>
        <v>0</v>
      </c>
      <c r="CL765" s="37">
        <f t="shared" si="261"/>
        <v>0</v>
      </c>
      <c r="CM765" s="37">
        <f t="shared" si="261"/>
        <v>0</v>
      </c>
      <c r="CN765" s="37">
        <f t="shared" si="261"/>
        <v>0</v>
      </c>
      <c r="CO765" s="37">
        <f t="shared" si="261"/>
        <v>0</v>
      </c>
      <c r="CP765" s="37">
        <f t="shared" si="261"/>
        <v>0</v>
      </c>
      <c r="CQ765" s="37">
        <f t="shared" si="261"/>
        <v>0</v>
      </c>
      <c r="CR765" s="37">
        <f t="shared" si="261"/>
        <v>0</v>
      </c>
      <c r="CS765" s="37">
        <f t="shared" si="261"/>
        <v>0</v>
      </c>
      <c r="CU765" s="4">
        <f t="shared" ref="CU765:DB765" si="262">SUM(CU766:CU771)</f>
        <v>0</v>
      </c>
      <c r="CV765" s="4">
        <f t="shared" si="262"/>
        <v>0</v>
      </c>
      <c r="CW765" s="4">
        <f t="shared" si="262"/>
        <v>0</v>
      </c>
      <c r="CX765" s="4">
        <f t="shared" si="262"/>
        <v>0</v>
      </c>
      <c r="CY765" s="4">
        <f t="shared" si="262"/>
        <v>0</v>
      </c>
      <c r="CZ765" s="4">
        <f t="shared" si="262"/>
        <v>0</v>
      </c>
      <c r="DA765" s="4">
        <f t="shared" si="262"/>
        <v>0</v>
      </c>
      <c r="DB765" s="4">
        <f t="shared" si="262"/>
        <v>0</v>
      </c>
      <c r="DE765" s="34" t="s">
        <v>1070</v>
      </c>
      <c r="DK765" s="4">
        <f t="shared" ref="DK765:EE765" si="263">SUM(DK766:DK771)</f>
        <v>0</v>
      </c>
      <c r="DL765" s="4">
        <f t="shared" si="263"/>
        <v>0</v>
      </c>
      <c r="DM765" s="4">
        <f t="shared" si="263"/>
        <v>64.4</v>
      </c>
      <c r="DN765" s="4">
        <f t="shared" si="263"/>
        <v>122.1</v>
      </c>
      <c r="DO765" s="4">
        <f t="shared" si="263"/>
        <v>107.1</v>
      </c>
      <c r="DP765" s="4">
        <f t="shared" si="263"/>
        <v>116.3</v>
      </c>
      <c r="DQ765" s="4">
        <f t="shared" si="263"/>
        <v>128.9</v>
      </c>
      <c r="DR765" s="4">
        <f t="shared" si="263"/>
        <v>0</v>
      </c>
      <c r="DS765" s="4">
        <f t="shared" si="263"/>
        <v>0</v>
      </c>
      <c r="DT765" s="4">
        <f t="shared" si="263"/>
        <v>0</v>
      </c>
      <c r="DU765" s="4">
        <f t="shared" si="263"/>
        <v>0</v>
      </c>
      <c r="DV765" s="4">
        <f t="shared" si="263"/>
        <v>0</v>
      </c>
      <c r="DW765" s="4">
        <f t="shared" si="263"/>
        <v>0</v>
      </c>
      <c r="DX765" s="4">
        <f t="shared" si="263"/>
        <v>0</v>
      </c>
      <c r="DY765" s="4">
        <f t="shared" si="263"/>
        <v>0</v>
      </c>
      <c r="DZ765" s="4">
        <f t="shared" si="263"/>
        <v>0</v>
      </c>
      <c r="EA765" s="4">
        <f t="shared" si="263"/>
        <v>0</v>
      </c>
      <c r="EB765" s="4">
        <f t="shared" si="263"/>
        <v>0</v>
      </c>
      <c r="EC765" s="4">
        <f t="shared" si="263"/>
        <v>0</v>
      </c>
      <c r="ED765" s="4">
        <f t="shared" si="263"/>
        <v>0</v>
      </c>
      <c r="EE765" s="4">
        <f t="shared" si="263"/>
        <v>0</v>
      </c>
    </row>
    <row r="766" s="4" customFormat="1" ht="14" hidden="1" customHeight="1" spans="1:118">
      <c r="A766" s="4" t="s">
        <v>3045</v>
      </c>
      <c r="B766" s="4" t="s">
        <v>3043</v>
      </c>
      <c r="C766" s="4" t="s">
        <v>3044</v>
      </c>
      <c r="D766" s="4" t="s">
        <v>1070</v>
      </c>
      <c r="E766" s="4" t="s">
        <v>149</v>
      </c>
      <c r="F766" s="4" t="s">
        <v>277</v>
      </c>
      <c r="G766" s="4" t="s">
        <v>249</v>
      </c>
      <c r="H766" s="4" t="s">
        <v>3046</v>
      </c>
      <c r="K766" s="4">
        <f t="shared" si="253"/>
        <v>0</v>
      </c>
      <c r="L766" s="31">
        <f t="shared" si="254"/>
        <v>0</v>
      </c>
      <c r="M766" s="4">
        <f t="shared" si="255"/>
        <v>0</v>
      </c>
      <c r="N766" s="32">
        <f t="shared" si="256"/>
        <v>0</v>
      </c>
      <c r="P766" s="4">
        <f t="shared" si="257"/>
        <v>0.0908</v>
      </c>
      <c r="Q766" s="4">
        <v>0</v>
      </c>
      <c r="S766" s="4" t="s">
        <v>1279</v>
      </c>
      <c r="T766" s="4" t="e">
        <f>VLOOKUP($A766,'[1]Sheet 1'!$A:$AN,T$1,0)</f>
        <v>#N/A</v>
      </c>
      <c r="U766" s="4" t="s">
        <v>131</v>
      </c>
      <c r="Y766" s="4" t="str">
        <f>VLOOKUP($A766,'[1]Sheet 1'!$A:$AN,Y$1,0)</f>
        <v>Proposed Plan</v>
      </c>
      <c r="Z766" s="4" t="str">
        <f>VLOOKUP($A766,'[1]Sheet 1'!$A:$AN,Z$1,0)</f>
        <v>BTDM Support</v>
      </c>
      <c r="AA766" s="4" t="s">
        <v>131</v>
      </c>
      <c r="AB766" s="4" t="e">
        <v>#N/A</v>
      </c>
      <c r="AC766" s="4" t="e">
        <v>#N/A</v>
      </c>
      <c r="AD766" s="4" t="e">
        <f>VLOOKUP($A766,'[1]Sheet 1'!$A:$AN,AD$1,0)</f>
        <v>#N/A</v>
      </c>
      <c r="AE766" s="4" t="e">
        <f>VLOOKUP($A766,'[1]Sheet 1'!$A:$AN,AE$1,0)</f>
        <v>#N/A</v>
      </c>
      <c r="AG766" s="4" t="e">
        <f>VLOOKUP($A766,'[1]Sheet 1'!$A:$AN,AG$1,0)</f>
        <v>#N/A</v>
      </c>
      <c r="AH766" s="4" t="e">
        <f>VLOOKUP($A766,'[1]Sheet 1'!$A:$AN,AH$1,0)</f>
        <v>#N/A</v>
      </c>
      <c r="AI766" s="4" t="e">
        <f>VLOOKUP($A766,'[1]Sheet 1'!$A:$AN,AI$1,0)</f>
        <v>#N/A</v>
      </c>
      <c r="AJ766" s="4" t="e">
        <f>VLOOKUP($A766,'[1]Sheet 1'!$A:$AN,AJ$1,0)</f>
        <v>#N/A</v>
      </c>
      <c r="AK766" s="4" t="e">
        <f>VLOOKUP($A766,'[1]Sheet 1'!$A:$AN,AK$1,0)</f>
        <v>#REF!</v>
      </c>
      <c r="AL766" s="4" t="e">
        <f>VLOOKUP($A766,'[1]Sheet 1'!$A:$AN,AL$1,0)</f>
        <v>#REF!</v>
      </c>
      <c r="AM766" s="4" t="e">
        <f>VLOOKUP($A766,'[1]Sheet 1'!$A:$AN,AM$1,0)</f>
        <v>#REF!</v>
      </c>
      <c r="AN766" s="4" t="e">
        <f>VLOOKUP($A766,'[1]Sheet 1'!$A:$AN,AN$1,0)</f>
        <v>#REF!</v>
      </c>
      <c r="AO766" s="35" t="s">
        <v>3047</v>
      </c>
      <c r="AW766" s="4" t="s">
        <v>141</v>
      </c>
      <c r="AZ766" s="34" t="s">
        <v>3046</v>
      </c>
      <c r="BA766" s="4" t="s">
        <v>3047</v>
      </c>
      <c r="BB766" s="4" t="s">
        <v>257</v>
      </c>
      <c r="BF766" s="4" t="s">
        <v>258</v>
      </c>
      <c r="BG766" s="4" t="s">
        <v>152</v>
      </c>
      <c r="BH766" s="4" t="s">
        <v>152</v>
      </c>
      <c r="BI766" s="36">
        <v>42919</v>
      </c>
      <c r="BJ766" s="36">
        <v>44348</v>
      </c>
      <c r="BK766" s="37">
        <v>92.9</v>
      </c>
      <c r="BL766" s="4">
        <v>0.1</v>
      </c>
      <c r="DF766" s="34" t="s">
        <v>3048</v>
      </c>
      <c r="DJ766" s="34" t="s">
        <v>3049</v>
      </c>
      <c r="DM766" s="4">
        <v>0.3</v>
      </c>
      <c r="DN766" s="4">
        <v>0.1</v>
      </c>
    </row>
    <row r="767" s="4" customFormat="1" ht="14" hidden="1" customHeight="1" spans="1:121">
      <c r="A767" s="4" t="s">
        <v>3050</v>
      </c>
      <c r="B767" s="4" t="s">
        <v>3043</v>
      </c>
      <c r="C767" s="4" t="s">
        <v>3044</v>
      </c>
      <c r="D767" s="4" t="s">
        <v>1070</v>
      </c>
      <c r="E767" s="4" t="s">
        <v>149</v>
      </c>
      <c r="F767" s="4" t="s">
        <v>277</v>
      </c>
      <c r="G767" s="4" t="s">
        <v>249</v>
      </c>
      <c r="H767" s="4" t="s">
        <v>3051</v>
      </c>
      <c r="K767" s="4">
        <f t="shared" si="253"/>
        <v>0</v>
      </c>
      <c r="L767" s="31">
        <f t="shared" si="254"/>
        <v>0</v>
      </c>
      <c r="M767" s="4">
        <f t="shared" si="255"/>
        <v>0.8853</v>
      </c>
      <c r="N767" s="32">
        <f t="shared" si="256"/>
        <v>0</v>
      </c>
      <c r="P767" s="4">
        <f t="shared" si="257"/>
        <v>5.448</v>
      </c>
      <c r="Q767" s="4">
        <v>0</v>
      </c>
      <c r="S767" s="4" t="s">
        <v>1279</v>
      </c>
      <c r="T767" s="4" t="e">
        <f>VLOOKUP($A767,'[1]Sheet 1'!$A:$AN,T$1,0)</f>
        <v>#N/A</v>
      </c>
      <c r="U767" s="4" t="s">
        <v>131</v>
      </c>
      <c r="Y767" s="4" t="str">
        <f>VLOOKUP($A767,'[1]Sheet 1'!$A:$AN,Y$1,0)</f>
        <v>Proposed Plan</v>
      </c>
      <c r="Z767" s="4" t="str">
        <f>VLOOKUP($A767,'[1]Sheet 1'!$A:$AN,Z$1,0)</f>
        <v>DS/DP Transfer Support</v>
      </c>
      <c r="AA767" s="4" t="s">
        <v>131</v>
      </c>
      <c r="AB767" s="4" t="e">
        <v>#N/A</v>
      </c>
      <c r="AC767" s="4" t="e">
        <v>#N/A</v>
      </c>
      <c r="AD767" s="4" t="e">
        <f>VLOOKUP($A767,'[1]Sheet 1'!$A:$AN,AD$1,0)</f>
        <v>#N/A</v>
      </c>
      <c r="AE767" s="4" t="e">
        <f>VLOOKUP($A767,'[1]Sheet 1'!$A:$AN,AE$1,0)</f>
        <v>#N/A</v>
      </c>
      <c r="AG767" s="4" t="e">
        <f>VLOOKUP($A767,'[1]Sheet 1'!$A:$AN,AG$1,0)</f>
        <v>#N/A</v>
      </c>
      <c r="AH767" s="4" t="e">
        <f>VLOOKUP($A767,'[1]Sheet 1'!$A:$AN,AH$1,0)</f>
        <v>#N/A</v>
      </c>
      <c r="AI767" s="4" t="e">
        <f>VLOOKUP($A767,'[1]Sheet 1'!$A:$AN,AI$1,0)</f>
        <v>#N/A</v>
      </c>
      <c r="AJ767" s="4" t="e">
        <f>VLOOKUP($A767,'[1]Sheet 1'!$A:$AN,AJ$1,0)</f>
        <v>#N/A</v>
      </c>
      <c r="AK767" s="4" t="e">
        <f>VLOOKUP($A767,'[1]Sheet 1'!$A:$AN,AK$1,0)</f>
        <v>#REF!</v>
      </c>
      <c r="AL767" s="4" t="e">
        <f>VLOOKUP($A767,'[1]Sheet 1'!$A:$AN,AL$1,0)</f>
        <v>#REF!</v>
      </c>
      <c r="AM767" s="4" t="e">
        <f>VLOOKUP($A767,'[1]Sheet 1'!$A:$AN,AM$1,0)</f>
        <v>#REF!</v>
      </c>
      <c r="AN767" s="4" t="e">
        <f>VLOOKUP($A767,'[1]Sheet 1'!$A:$AN,AN$1,0)</f>
        <v>#REF!</v>
      </c>
      <c r="AO767" s="35" t="s">
        <v>3052</v>
      </c>
      <c r="AW767" s="4" t="s">
        <v>141</v>
      </c>
      <c r="AZ767" s="34" t="s">
        <v>3051</v>
      </c>
      <c r="BA767" s="4" t="s">
        <v>3053</v>
      </c>
      <c r="BB767" s="4" t="s">
        <v>257</v>
      </c>
      <c r="BF767" s="4" t="s">
        <v>258</v>
      </c>
      <c r="BG767" s="4" t="s">
        <v>152</v>
      </c>
      <c r="BH767" s="4" t="s">
        <v>152</v>
      </c>
      <c r="BI767" s="36">
        <v>42919</v>
      </c>
      <c r="BJ767" s="36">
        <v>44375</v>
      </c>
      <c r="BK767" s="37">
        <v>6924.4</v>
      </c>
      <c r="BL767" s="4">
        <v>4.6</v>
      </c>
      <c r="DF767" s="34" t="s">
        <v>3048</v>
      </c>
      <c r="DJ767" s="34" t="s">
        <v>3049</v>
      </c>
      <c r="DM767" s="4">
        <v>2.4</v>
      </c>
      <c r="DN767" s="4">
        <v>6.4</v>
      </c>
      <c r="DO767" s="4">
        <v>7.2</v>
      </c>
      <c r="DP767" s="4">
        <v>8</v>
      </c>
      <c r="DQ767" s="4">
        <v>3.9</v>
      </c>
    </row>
    <row r="768" s="4" customFormat="1" ht="14" hidden="1" customHeight="1" spans="1:120">
      <c r="A768" s="4" t="s">
        <v>3054</v>
      </c>
      <c r="B768" s="4" t="s">
        <v>3043</v>
      </c>
      <c r="C768" s="4" t="s">
        <v>3044</v>
      </c>
      <c r="D768" s="4" t="s">
        <v>1070</v>
      </c>
      <c r="E768" s="4" t="s">
        <v>149</v>
      </c>
      <c r="F768" s="4" t="s">
        <v>277</v>
      </c>
      <c r="G768" s="4" t="s">
        <v>249</v>
      </c>
      <c r="H768" s="4" t="s">
        <v>3055</v>
      </c>
      <c r="K768" s="4">
        <f t="shared" si="253"/>
        <v>0</v>
      </c>
      <c r="L768" s="31">
        <f t="shared" si="254"/>
        <v>0</v>
      </c>
      <c r="M768" s="4">
        <f t="shared" si="255"/>
        <v>0</v>
      </c>
      <c r="N768" s="32">
        <f t="shared" si="256"/>
        <v>0</v>
      </c>
      <c r="P768" s="4">
        <f t="shared" si="257"/>
        <v>0.2497</v>
      </c>
      <c r="Q768" s="4">
        <v>0</v>
      </c>
      <c r="S768" s="4" t="s">
        <v>1279</v>
      </c>
      <c r="T768" s="4" t="e">
        <f>VLOOKUP($A768,'[1]Sheet 1'!$A:$AN,T$1,0)</f>
        <v>#N/A</v>
      </c>
      <c r="U768" s="4" t="s">
        <v>131</v>
      </c>
      <c r="Y768" s="4" t="str">
        <f>VLOOKUP($A768,'[1]Sheet 1'!$A:$AN,Y$1,0)</f>
        <v>Proposed Plan</v>
      </c>
      <c r="Z768" s="4" t="str">
        <f>VLOOKUP($A768,'[1]Sheet 1'!$A:$AN,Z$1,0)</f>
        <v>MoW Expansion</v>
      </c>
      <c r="AA768" s="4" t="s">
        <v>131</v>
      </c>
      <c r="AB768" s="4" t="e">
        <v>#N/A</v>
      </c>
      <c r="AC768" s="4" t="e">
        <v>#N/A</v>
      </c>
      <c r="AD768" s="4" t="e">
        <f>VLOOKUP($A768,'[1]Sheet 1'!$A:$AN,AD$1,0)</f>
        <v>#N/A</v>
      </c>
      <c r="AE768" s="4" t="e">
        <f>VLOOKUP($A768,'[1]Sheet 1'!$A:$AN,AE$1,0)</f>
        <v>#N/A</v>
      </c>
      <c r="AG768" s="4" t="e">
        <f>VLOOKUP($A768,'[1]Sheet 1'!$A:$AN,AG$1,0)</f>
        <v>#N/A</v>
      </c>
      <c r="AH768" s="4" t="e">
        <f>VLOOKUP($A768,'[1]Sheet 1'!$A:$AN,AH$1,0)</f>
        <v>#N/A</v>
      </c>
      <c r="AI768" s="4" t="e">
        <f>VLOOKUP($A768,'[1]Sheet 1'!$A:$AN,AI$1,0)</f>
        <v>#N/A</v>
      </c>
      <c r="AJ768" s="4" t="e">
        <f>VLOOKUP($A768,'[1]Sheet 1'!$A:$AN,AJ$1,0)</f>
        <v>#N/A</v>
      </c>
      <c r="AK768" s="4" t="e">
        <f>VLOOKUP($A768,'[1]Sheet 1'!$A:$AN,AK$1,0)</f>
        <v>#REF!</v>
      </c>
      <c r="AL768" s="4" t="e">
        <f>VLOOKUP($A768,'[1]Sheet 1'!$A:$AN,AL$1,0)</f>
        <v>#REF!</v>
      </c>
      <c r="AM768" s="4" t="e">
        <f>VLOOKUP($A768,'[1]Sheet 1'!$A:$AN,AM$1,0)</f>
        <v>#REF!</v>
      </c>
      <c r="AN768" s="4" t="e">
        <f>VLOOKUP($A768,'[1]Sheet 1'!$A:$AN,AN$1,0)</f>
        <v>#REF!</v>
      </c>
      <c r="AO768" s="35" t="s">
        <v>3056</v>
      </c>
      <c r="AW768" s="4" t="s">
        <v>141</v>
      </c>
      <c r="AZ768" s="34" t="s">
        <v>3055</v>
      </c>
      <c r="BA768" s="4" t="s">
        <v>3057</v>
      </c>
      <c r="BB768" s="4" t="s">
        <v>257</v>
      </c>
      <c r="BF768" s="4" t="s">
        <v>258</v>
      </c>
      <c r="BG768" s="4" t="s">
        <v>152</v>
      </c>
      <c r="BH768" s="4" t="s">
        <v>152</v>
      </c>
      <c r="BI768" s="36">
        <v>42919</v>
      </c>
      <c r="BJ768" s="36">
        <v>44348</v>
      </c>
      <c r="BK768" s="37">
        <v>294.2</v>
      </c>
      <c r="BL768" s="4">
        <v>0.2</v>
      </c>
      <c r="DF768" s="34" t="s">
        <v>3048</v>
      </c>
      <c r="DJ768" s="34" t="s">
        <v>3049</v>
      </c>
      <c r="DM768" s="4">
        <v>0.3</v>
      </c>
      <c r="DN768" s="4">
        <v>0.2</v>
      </c>
      <c r="DO768" s="4">
        <v>0.2</v>
      </c>
      <c r="DP768" s="4">
        <v>0.4</v>
      </c>
    </row>
    <row r="769" s="4" customFormat="1" ht="14" hidden="1" customHeight="1" spans="1:121">
      <c r="A769" s="4" t="s">
        <v>3058</v>
      </c>
      <c r="B769" s="4" t="s">
        <v>3043</v>
      </c>
      <c r="C769" s="4" t="s">
        <v>3044</v>
      </c>
      <c r="D769" s="4" t="s">
        <v>1070</v>
      </c>
      <c r="E769" s="4" t="s">
        <v>149</v>
      </c>
      <c r="F769" s="4" t="s">
        <v>277</v>
      </c>
      <c r="G769" s="4" t="s">
        <v>249</v>
      </c>
      <c r="H769" s="4" t="s">
        <v>3059</v>
      </c>
      <c r="K769" s="4">
        <f t="shared" si="253"/>
        <v>0</v>
      </c>
      <c r="L769" s="31">
        <f t="shared" si="254"/>
        <v>0</v>
      </c>
      <c r="M769" s="4">
        <f t="shared" si="255"/>
        <v>27.467</v>
      </c>
      <c r="N769" s="32">
        <f t="shared" si="256"/>
        <v>0</v>
      </c>
      <c r="P769" s="4">
        <f t="shared" si="257"/>
        <v>78.7463</v>
      </c>
      <c r="Q769" s="4">
        <v>0</v>
      </c>
      <c r="S769" s="4" t="s">
        <v>1279</v>
      </c>
      <c r="T769" s="4" t="e">
        <f>VLOOKUP($A769,'[1]Sheet 1'!$A:$AN,T$1,0)</f>
        <v>#N/A</v>
      </c>
      <c r="U769" s="4" t="s">
        <v>131</v>
      </c>
      <c r="Y769" s="4" t="str">
        <f>VLOOKUP($A769,'[1]Sheet 1'!$A:$AN,Y$1,0)</f>
        <v>Proposed Plan</v>
      </c>
      <c r="Z769" s="4" t="str">
        <f>VLOOKUP($A769,'[1]Sheet 1'!$A:$AN,Z$1,0)</f>
        <v>NTO SLA Support</v>
      </c>
      <c r="AA769" s="4" t="s">
        <v>131</v>
      </c>
      <c r="AB769" s="4" t="e">
        <v>#N/A</v>
      </c>
      <c r="AC769" s="4" t="e">
        <v>#N/A</v>
      </c>
      <c r="AD769" s="4" t="e">
        <f>VLOOKUP($A769,'[1]Sheet 1'!$A:$AN,AD$1,0)</f>
        <v>#N/A</v>
      </c>
      <c r="AE769" s="4" t="e">
        <f>VLOOKUP($A769,'[1]Sheet 1'!$A:$AN,AE$1,0)</f>
        <v>#N/A</v>
      </c>
      <c r="AG769" s="4" t="e">
        <f>VLOOKUP($A769,'[1]Sheet 1'!$A:$AN,AG$1,0)</f>
        <v>#N/A</v>
      </c>
      <c r="AH769" s="4" t="e">
        <f>VLOOKUP($A769,'[1]Sheet 1'!$A:$AN,AH$1,0)</f>
        <v>#N/A</v>
      </c>
      <c r="AI769" s="4" t="e">
        <f>VLOOKUP($A769,'[1]Sheet 1'!$A:$AN,AI$1,0)</f>
        <v>#N/A</v>
      </c>
      <c r="AJ769" s="4" t="e">
        <f>VLOOKUP($A769,'[1]Sheet 1'!$A:$AN,AJ$1,0)</f>
        <v>#N/A</v>
      </c>
      <c r="AK769" s="4" t="e">
        <f>VLOOKUP($A769,'[1]Sheet 1'!$A:$AN,AK$1,0)</f>
        <v>#REF!</v>
      </c>
      <c r="AL769" s="4" t="e">
        <f>VLOOKUP($A769,'[1]Sheet 1'!$A:$AN,AL$1,0)</f>
        <v>#REF!</v>
      </c>
      <c r="AM769" s="4" t="e">
        <f>VLOOKUP($A769,'[1]Sheet 1'!$A:$AN,AM$1,0)</f>
        <v>#REF!</v>
      </c>
      <c r="AN769" s="4" t="e">
        <f>VLOOKUP($A769,'[1]Sheet 1'!$A:$AN,AN$1,0)</f>
        <v>#REF!</v>
      </c>
      <c r="AO769" s="35" t="s">
        <v>3060</v>
      </c>
      <c r="AW769" s="4" t="s">
        <v>141</v>
      </c>
      <c r="AZ769" s="34" t="s">
        <v>3059</v>
      </c>
      <c r="BA769" s="4" t="s">
        <v>3061</v>
      </c>
      <c r="BB769" s="4" t="s">
        <v>257</v>
      </c>
      <c r="BF769" s="4" t="s">
        <v>258</v>
      </c>
      <c r="BG769" s="4" t="s">
        <v>152</v>
      </c>
      <c r="BH769" s="4" t="s">
        <v>152</v>
      </c>
      <c r="BI769" s="36">
        <v>42919</v>
      </c>
      <c r="BJ769" s="36">
        <v>44561</v>
      </c>
      <c r="BK769" s="37">
        <v>95095.2</v>
      </c>
      <c r="BL769" s="4">
        <v>63</v>
      </c>
      <c r="DF769" s="34" t="s">
        <v>3048</v>
      </c>
      <c r="DJ769" s="34" t="s">
        <v>3049</v>
      </c>
      <c r="DM769" s="4">
        <v>56</v>
      </c>
      <c r="DN769" s="4">
        <v>101.8</v>
      </c>
      <c r="DO769" s="4">
        <v>90.1</v>
      </c>
      <c r="DP769" s="4">
        <v>99</v>
      </c>
      <c r="DQ769" s="4">
        <v>121</v>
      </c>
    </row>
    <row r="770" s="4" customFormat="1" ht="14" hidden="1" customHeight="1" spans="1:121">
      <c r="A770" s="4" t="s">
        <v>3062</v>
      </c>
      <c r="B770" s="4" t="s">
        <v>3043</v>
      </c>
      <c r="C770" s="4" t="s">
        <v>3044</v>
      </c>
      <c r="D770" s="4" t="s">
        <v>1070</v>
      </c>
      <c r="E770" s="4" t="s">
        <v>149</v>
      </c>
      <c r="F770" s="4" t="s">
        <v>277</v>
      </c>
      <c r="G770" s="4" t="s">
        <v>249</v>
      </c>
      <c r="H770" s="4" t="s">
        <v>3063</v>
      </c>
      <c r="K770" s="4">
        <f t="shared" si="253"/>
        <v>0</v>
      </c>
      <c r="L770" s="31">
        <f t="shared" si="254"/>
        <v>0</v>
      </c>
      <c r="M770" s="4">
        <f t="shared" si="255"/>
        <v>0.5902</v>
      </c>
      <c r="N770" s="32">
        <f t="shared" si="256"/>
        <v>0</v>
      </c>
      <c r="P770" s="4">
        <f t="shared" si="257"/>
        <v>6.7646</v>
      </c>
      <c r="Q770" s="4">
        <v>0</v>
      </c>
      <c r="S770" s="4" t="s">
        <v>1279</v>
      </c>
      <c r="T770" s="4" t="e">
        <f>VLOOKUP($A770,'[1]Sheet 1'!$A:$AN,T$1,0)</f>
        <v>#N/A</v>
      </c>
      <c r="U770" s="4" t="s">
        <v>131</v>
      </c>
      <c r="Y770" s="4" t="str">
        <f>VLOOKUP($A770,'[1]Sheet 1'!$A:$AN,Y$1,0)</f>
        <v>Proposed Plan</v>
      </c>
      <c r="Z770" s="4" t="str">
        <f>VLOOKUP($A770,'[1]Sheet 1'!$A:$AN,Z$1,0)</f>
        <v>Sandoz EM Support</v>
      </c>
      <c r="AA770" s="4" t="s">
        <v>131</v>
      </c>
      <c r="AB770" s="4" t="e">
        <v>#N/A</v>
      </c>
      <c r="AC770" s="4" t="e">
        <v>#N/A</v>
      </c>
      <c r="AD770" s="4" t="e">
        <f>VLOOKUP($A770,'[1]Sheet 1'!$A:$AN,AD$1,0)</f>
        <v>#N/A</v>
      </c>
      <c r="AE770" s="4" t="e">
        <f>VLOOKUP($A770,'[1]Sheet 1'!$A:$AN,AE$1,0)</f>
        <v>#N/A</v>
      </c>
      <c r="AG770" s="4" t="e">
        <f>VLOOKUP($A770,'[1]Sheet 1'!$A:$AN,AG$1,0)</f>
        <v>#N/A</v>
      </c>
      <c r="AH770" s="4" t="e">
        <f>VLOOKUP($A770,'[1]Sheet 1'!$A:$AN,AH$1,0)</f>
        <v>#N/A</v>
      </c>
      <c r="AI770" s="4" t="e">
        <f>VLOOKUP($A770,'[1]Sheet 1'!$A:$AN,AI$1,0)</f>
        <v>#N/A</v>
      </c>
      <c r="AJ770" s="4" t="e">
        <f>VLOOKUP($A770,'[1]Sheet 1'!$A:$AN,AJ$1,0)</f>
        <v>#N/A</v>
      </c>
      <c r="AK770" s="4" t="e">
        <f>VLOOKUP($A770,'[1]Sheet 1'!$A:$AN,AK$1,0)</f>
        <v>#REF!</v>
      </c>
      <c r="AL770" s="4" t="e">
        <f>VLOOKUP($A770,'[1]Sheet 1'!$A:$AN,AL$1,0)</f>
        <v>#REF!</v>
      </c>
      <c r="AM770" s="4" t="e">
        <f>VLOOKUP($A770,'[1]Sheet 1'!$A:$AN,AM$1,0)</f>
        <v>#REF!</v>
      </c>
      <c r="AN770" s="4" t="e">
        <f>VLOOKUP($A770,'[1]Sheet 1'!$A:$AN,AN$1,0)</f>
        <v>#REF!</v>
      </c>
      <c r="AO770" s="35" t="s">
        <v>3064</v>
      </c>
      <c r="AW770" s="4" t="s">
        <v>141</v>
      </c>
      <c r="AZ770" s="34" t="s">
        <v>3063</v>
      </c>
      <c r="BA770" s="4" t="s">
        <v>3064</v>
      </c>
      <c r="BB770" s="4" t="s">
        <v>257</v>
      </c>
      <c r="BF770" s="4" t="s">
        <v>258</v>
      </c>
      <c r="BG770" s="4" t="s">
        <v>152</v>
      </c>
      <c r="BH770" s="4" t="s">
        <v>152</v>
      </c>
      <c r="BI770" s="36">
        <v>42919</v>
      </c>
      <c r="BJ770" s="36">
        <v>44375</v>
      </c>
      <c r="BK770" s="37">
        <v>7844.9</v>
      </c>
      <c r="BL770" s="4">
        <v>5.2</v>
      </c>
      <c r="DF770" s="34" t="s">
        <v>3048</v>
      </c>
      <c r="DJ770" s="34" t="s">
        <v>3049</v>
      </c>
      <c r="DM770" s="4">
        <v>3.9</v>
      </c>
      <c r="DN770" s="4">
        <v>10.8</v>
      </c>
      <c r="DO770" s="4">
        <v>8.2</v>
      </c>
      <c r="DP770" s="4">
        <v>6.9</v>
      </c>
      <c r="DQ770" s="4">
        <v>2.6</v>
      </c>
    </row>
    <row r="771" s="4" customFormat="1" ht="14" hidden="1" customHeight="1" spans="1:121">
      <c r="A771" s="4" t="s">
        <v>3065</v>
      </c>
      <c r="B771" s="4" t="s">
        <v>3043</v>
      </c>
      <c r="C771" s="4" t="s">
        <v>3044</v>
      </c>
      <c r="D771" s="4" t="s">
        <v>1070</v>
      </c>
      <c r="E771" s="4" t="s">
        <v>149</v>
      </c>
      <c r="F771" s="4" t="s">
        <v>277</v>
      </c>
      <c r="G771" s="4" t="s">
        <v>249</v>
      </c>
      <c r="H771" s="4" t="s">
        <v>3066</v>
      </c>
      <c r="K771" s="4">
        <f t="shared" si="253"/>
        <v>0</v>
      </c>
      <c r="L771" s="31">
        <f t="shared" si="254"/>
        <v>0</v>
      </c>
      <c r="M771" s="4">
        <f t="shared" si="255"/>
        <v>0.3178</v>
      </c>
      <c r="N771" s="32">
        <f t="shared" si="256"/>
        <v>0</v>
      </c>
      <c r="P771" s="4">
        <f t="shared" si="257"/>
        <v>1.7479</v>
      </c>
      <c r="Q771" s="4">
        <v>0</v>
      </c>
      <c r="S771" s="4" t="s">
        <v>1279</v>
      </c>
      <c r="T771" s="4" t="e">
        <f>VLOOKUP($A771,'[1]Sheet 1'!$A:$AN,T$1,0)</f>
        <v>#N/A</v>
      </c>
      <c r="U771" s="4" t="s">
        <v>131</v>
      </c>
      <c r="Y771" s="4" t="str">
        <f>VLOOKUP($A771,'[1]Sheet 1'!$A:$AN,Y$1,0)</f>
        <v>Proposed Plan</v>
      </c>
      <c r="Z771" s="4" t="str">
        <f>VLOOKUP($A771,'[1]Sheet 1'!$A:$AN,Z$1,0)</f>
        <v>Sandoz RxGx Support</v>
      </c>
      <c r="AA771" s="4" t="s">
        <v>131</v>
      </c>
      <c r="AB771" s="4" t="e">
        <v>#N/A</v>
      </c>
      <c r="AC771" s="4" t="e">
        <v>#N/A</v>
      </c>
      <c r="AD771" s="4" t="e">
        <f>VLOOKUP($A771,'[1]Sheet 1'!$A:$AN,AD$1,0)</f>
        <v>#N/A</v>
      </c>
      <c r="AE771" s="4" t="e">
        <f>VLOOKUP($A771,'[1]Sheet 1'!$A:$AN,AE$1,0)</f>
        <v>#N/A</v>
      </c>
      <c r="AG771" s="4" t="e">
        <f>VLOOKUP($A771,'[1]Sheet 1'!$A:$AN,AG$1,0)</f>
        <v>#N/A</v>
      </c>
      <c r="AH771" s="4" t="e">
        <f>VLOOKUP($A771,'[1]Sheet 1'!$A:$AN,AH$1,0)</f>
        <v>#N/A</v>
      </c>
      <c r="AI771" s="4" t="e">
        <f>VLOOKUP($A771,'[1]Sheet 1'!$A:$AN,AI$1,0)</f>
        <v>#N/A</v>
      </c>
      <c r="AJ771" s="4" t="e">
        <f>VLOOKUP($A771,'[1]Sheet 1'!$A:$AN,AJ$1,0)</f>
        <v>#N/A</v>
      </c>
      <c r="AK771" s="4" t="e">
        <f>VLOOKUP($A771,'[1]Sheet 1'!$A:$AN,AK$1,0)</f>
        <v>#REF!</v>
      </c>
      <c r="AL771" s="4" t="e">
        <f>VLOOKUP($A771,'[1]Sheet 1'!$A:$AN,AL$1,0)</f>
        <v>#REF!</v>
      </c>
      <c r="AM771" s="4" t="e">
        <f>VLOOKUP($A771,'[1]Sheet 1'!$A:$AN,AM$1,0)</f>
        <v>#REF!</v>
      </c>
      <c r="AN771" s="4" t="e">
        <f>VLOOKUP($A771,'[1]Sheet 1'!$A:$AN,AN$1,0)</f>
        <v>#REF!</v>
      </c>
      <c r="AO771" s="35" t="s">
        <v>3067</v>
      </c>
      <c r="AW771" s="4" t="s">
        <v>141</v>
      </c>
      <c r="AZ771" s="34" t="s">
        <v>3066</v>
      </c>
      <c r="BA771" s="4" t="s">
        <v>3068</v>
      </c>
      <c r="BB771" s="4" t="s">
        <v>257</v>
      </c>
      <c r="BF771" s="4" t="s">
        <v>258</v>
      </c>
      <c r="BG771" s="4" t="s">
        <v>152</v>
      </c>
      <c r="BH771" s="4" t="s">
        <v>152</v>
      </c>
      <c r="BI771" s="36">
        <v>42919</v>
      </c>
      <c r="BJ771" s="36">
        <v>44348</v>
      </c>
      <c r="BK771" s="37">
        <v>2179.9</v>
      </c>
      <c r="BL771" s="4">
        <v>1.4</v>
      </c>
      <c r="DF771" s="34" t="s">
        <v>3048</v>
      </c>
      <c r="DJ771" s="34" t="s">
        <v>3049</v>
      </c>
      <c r="DM771" s="4">
        <v>1.5</v>
      </c>
      <c r="DN771" s="4">
        <v>2.8</v>
      </c>
      <c r="DO771" s="4">
        <v>1.4</v>
      </c>
      <c r="DP771" s="4">
        <v>2</v>
      </c>
      <c r="DQ771" s="4">
        <v>1.4</v>
      </c>
    </row>
    <row r="772" s="4" customFormat="1" ht="14" customHeight="1" spans="1:135">
      <c r="A772" s="4">
        <v>12593</v>
      </c>
      <c r="B772" s="4" t="s">
        <v>3069</v>
      </c>
      <c r="C772" s="4" t="s">
        <v>3070</v>
      </c>
      <c r="D772" s="4" t="s">
        <v>1070</v>
      </c>
      <c r="E772" s="4" t="s">
        <v>127</v>
      </c>
      <c r="F772" s="4" t="s">
        <v>277</v>
      </c>
      <c r="G772" s="4" t="s">
        <v>129</v>
      </c>
      <c r="H772" s="4">
        <v>0</v>
      </c>
      <c r="K772" s="31">
        <f t="shared" ref="K772:K835" si="264">CC772</f>
        <v>0</v>
      </c>
      <c r="L772" s="31">
        <f t="shared" ref="L772:L835" si="265">CU772</f>
        <v>0</v>
      </c>
      <c r="M772" s="4">
        <f t="shared" ref="M772:M835" si="266">SUM(DQ772:EE772)*0.227</f>
        <v>0</v>
      </c>
      <c r="N772" s="32">
        <f t="shared" ref="N772:N835" si="267">DB772/1000000</f>
        <v>0</v>
      </c>
      <c r="P772" s="4">
        <f t="shared" ref="P772:P835" si="268">SUM(DK772:DP772)*0.227</f>
        <v>1.5209</v>
      </c>
      <c r="Q772" s="4">
        <v>0</v>
      </c>
      <c r="S772" s="4" t="s">
        <v>1279</v>
      </c>
      <c r="T772" s="4" t="e">
        <f>VLOOKUP($A772,'[1]Sheet 1'!$A:$AN,T$1,0)</f>
        <v>#N/A</v>
      </c>
      <c r="U772" s="4" t="s">
        <v>131</v>
      </c>
      <c r="V772" s="4" t="s">
        <v>132</v>
      </c>
      <c r="Y772" s="4" t="str">
        <f>VLOOKUP($A772,'[1]Sheet 1'!$A:$AN,Y$1,0)</f>
        <v>Strategy Approved</v>
      </c>
      <c r="Z772" s="4" t="str">
        <f>VLOOKUP($A772,'[1]Sheet 1'!$A:$AN,Z$1,0)</f>
        <v>San Carlos Support</v>
      </c>
      <c r="AA772" s="4" t="s">
        <v>131</v>
      </c>
      <c r="AB772" s="4" t="s">
        <v>135</v>
      </c>
      <c r="AC772" s="4" t="e">
        <v>#N/A</v>
      </c>
      <c r="AD772" s="4" t="e">
        <f>VLOOKUP($A772,'[1]Sheet 1'!$A:$AN,AD$1,0)</f>
        <v>#N/A</v>
      </c>
      <c r="AE772" s="4" t="e">
        <f>VLOOKUP($A772,'[1]Sheet 1'!$A:$AN,AE$1,0)</f>
        <v>#N/A</v>
      </c>
      <c r="AF772" s="4" t="s">
        <v>137</v>
      </c>
      <c r="AG772" s="4" t="e">
        <f>VLOOKUP($A772,'[1]Sheet 1'!$A:$AN,AG$1,0)</f>
        <v>#N/A</v>
      </c>
      <c r="AH772" s="4" t="e">
        <f>VLOOKUP($A772,'[1]Sheet 1'!$A:$AN,AH$1,0)</f>
        <v>#N/A</v>
      </c>
      <c r="AI772" s="4" t="e">
        <f>VLOOKUP($A772,'[1]Sheet 1'!$A:$AN,AI$1,0)</f>
        <v>#N/A</v>
      </c>
      <c r="AJ772" s="4" t="e">
        <f>VLOOKUP($A772,'[1]Sheet 1'!$A:$AN,AJ$1,0)</f>
        <v>#N/A</v>
      </c>
      <c r="AK772" s="4" t="e">
        <f>VLOOKUP($A772,'[1]Sheet 1'!$A:$AN,AK$1,0)</f>
        <v>#REF!</v>
      </c>
      <c r="AL772" s="4" t="e">
        <f>VLOOKUP($A772,'[1]Sheet 1'!$A:$AN,AL$1,0)</f>
        <v>#REF!</v>
      </c>
      <c r="AM772" s="4" t="e">
        <f>VLOOKUP($A772,'[1]Sheet 1'!$A:$AN,AM$1,0)</f>
        <v>#REF!</v>
      </c>
      <c r="AN772" s="4" t="e">
        <f>VLOOKUP($A772,'[1]Sheet 1'!$A:$AN,AN$1,0)</f>
        <v>#REF!</v>
      </c>
      <c r="AO772" s="33" t="s">
        <v>3070</v>
      </c>
      <c r="AQ772" s="34" t="s">
        <v>3069</v>
      </c>
      <c r="AR772" s="4" t="s">
        <v>250</v>
      </c>
      <c r="AS772" s="4" t="s">
        <v>2685</v>
      </c>
      <c r="AV772" s="4" t="s">
        <v>140</v>
      </c>
      <c r="AW772" s="4" t="s">
        <v>172</v>
      </c>
      <c r="AX772" s="4" t="s">
        <v>142</v>
      </c>
      <c r="AY772" s="34" t="s">
        <v>3070</v>
      </c>
      <c r="BI772" s="36">
        <v>42919</v>
      </c>
      <c r="BJ772" s="36">
        <v>43619</v>
      </c>
      <c r="BK772" s="37">
        <f t="shared" ref="BK772:CS772" si="269">SUM(BK773:BK774)</f>
        <v>1466.1</v>
      </c>
      <c r="BL772" s="37">
        <f t="shared" si="269"/>
        <v>1</v>
      </c>
      <c r="BM772" s="37">
        <f t="shared" si="269"/>
        <v>0</v>
      </c>
      <c r="BN772" s="37">
        <f t="shared" si="269"/>
        <v>0</v>
      </c>
      <c r="BO772" s="37">
        <f t="shared" si="269"/>
        <v>0</v>
      </c>
      <c r="BP772" s="37">
        <f t="shared" si="269"/>
        <v>0</v>
      </c>
      <c r="BQ772" s="37">
        <f t="shared" si="269"/>
        <v>0</v>
      </c>
      <c r="BR772" s="37">
        <f t="shared" si="269"/>
        <v>0</v>
      </c>
      <c r="BS772" s="37">
        <f t="shared" si="269"/>
        <v>0</v>
      </c>
      <c r="BT772" s="37">
        <f t="shared" si="269"/>
        <v>0</v>
      </c>
      <c r="BU772" s="37">
        <f t="shared" si="269"/>
        <v>0</v>
      </c>
      <c r="BV772" s="37">
        <f t="shared" si="269"/>
        <v>0</v>
      </c>
      <c r="BW772" s="37">
        <f t="shared" si="269"/>
        <v>0</v>
      </c>
      <c r="BX772" s="37">
        <f t="shared" si="269"/>
        <v>0</v>
      </c>
      <c r="BY772" s="37">
        <f t="shared" si="269"/>
        <v>0</v>
      </c>
      <c r="BZ772" s="37">
        <f t="shared" si="269"/>
        <v>0</v>
      </c>
      <c r="CA772" s="37">
        <f t="shared" si="269"/>
        <v>0</v>
      </c>
      <c r="CB772" s="37">
        <f t="shared" si="269"/>
        <v>0</v>
      </c>
      <c r="CC772" s="37">
        <f t="shared" si="269"/>
        <v>0</v>
      </c>
      <c r="CD772" s="37">
        <f t="shared" si="269"/>
        <v>0</v>
      </c>
      <c r="CE772" s="37">
        <f t="shared" si="269"/>
        <v>0</v>
      </c>
      <c r="CF772" s="37">
        <f t="shared" si="269"/>
        <v>0</v>
      </c>
      <c r="CG772" s="37">
        <f t="shared" si="269"/>
        <v>0</v>
      </c>
      <c r="CH772" s="37">
        <f t="shared" si="269"/>
        <v>0</v>
      </c>
      <c r="CI772" s="37">
        <f t="shared" si="269"/>
        <v>0</v>
      </c>
      <c r="CJ772" s="37">
        <f t="shared" si="269"/>
        <v>0</v>
      </c>
      <c r="CK772" s="37">
        <f t="shared" si="269"/>
        <v>0</v>
      </c>
      <c r="CL772" s="37">
        <f t="shared" si="269"/>
        <v>0</v>
      </c>
      <c r="CM772" s="37">
        <f t="shared" si="269"/>
        <v>0</v>
      </c>
      <c r="CN772" s="37">
        <f t="shared" si="269"/>
        <v>0</v>
      </c>
      <c r="CO772" s="37">
        <f t="shared" si="269"/>
        <v>0</v>
      </c>
      <c r="CP772" s="37">
        <f t="shared" si="269"/>
        <v>0</v>
      </c>
      <c r="CQ772" s="37">
        <f t="shared" si="269"/>
        <v>0</v>
      </c>
      <c r="CR772" s="37">
        <f t="shared" si="269"/>
        <v>0</v>
      </c>
      <c r="CS772" s="37">
        <f t="shared" si="269"/>
        <v>0</v>
      </c>
      <c r="CU772" s="4">
        <f t="shared" ref="CU772:DB772" si="270">SUM(CU773:CU774)</f>
        <v>0</v>
      </c>
      <c r="CV772" s="4">
        <f t="shared" si="270"/>
        <v>0</v>
      </c>
      <c r="CW772" s="4">
        <f t="shared" si="270"/>
        <v>0</v>
      </c>
      <c r="CX772" s="4">
        <f t="shared" si="270"/>
        <v>0</v>
      </c>
      <c r="CY772" s="4">
        <f t="shared" si="270"/>
        <v>0</v>
      </c>
      <c r="CZ772" s="4">
        <f t="shared" si="270"/>
        <v>0</v>
      </c>
      <c r="DA772" s="4">
        <f t="shared" si="270"/>
        <v>0</v>
      </c>
      <c r="DB772" s="4">
        <f t="shared" si="270"/>
        <v>0</v>
      </c>
      <c r="DE772" s="34" t="s">
        <v>1070</v>
      </c>
      <c r="DK772" s="4">
        <f t="shared" ref="DK772:EE772" si="271">SUM(DK773:DK774)</f>
        <v>0</v>
      </c>
      <c r="DL772" s="4">
        <f t="shared" si="271"/>
        <v>0</v>
      </c>
      <c r="DM772" s="4">
        <f t="shared" si="271"/>
        <v>5.8</v>
      </c>
      <c r="DN772" s="4">
        <f t="shared" si="271"/>
        <v>0.9</v>
      </c>
      <c r="DO772" s="4">
        <f t="shared" si="271"/>
        <v>0</v>
      </c>
      <c r="DP772" s="4">
        <f t="shared" si="271"/>
        <v>0</v>
      </c>
      <c r="DQ772" s="4">
        <f t="shared" si="271"/>
        <v>0</v>
      </c>
      <c r="DR772" s="4">
        <f t="shared" si="271"/>
        <v>0</v>
      </c>
      <c r="DS772" s="4">
        <f t="shared" si="271"/>
        <v>0</v>
      </c>
      <c r="DT772" s="4">
        <f t="shared" si="271"/>
        <v>0</v>
      </c>
      <c r="DU772" s="4">
        <f t="shared" si="271"/>
        <v>0</v>
      </c>
      <c r="DV772" s="4">
        <f t="shared" si="271"/>
        <v>0</v>
      </c>
      <c r="DW772" s="4">
        <f t="shared" si="271"/>
        <v>0</v>
      </c>
      <c r="DX772" s="4">
        <f t="shared" si="271"/>
        <v>0</v>
      </c>
      <c r="DY772" s="4">
        <f t="shared" si="271"/>
        <v>0</v>
      </c>
      <c r="DZ772" s="4">
        <f t="shared" si="271"/>
        <v>0</v>
      </c>
      <c r="EA772" s="4">
        <f t="shared" si="271"/>
        <v>0</v>
      </c>
      <c r="EB772" s="4">
        <f t="shared" si="271"/>
        <v>0</v>
      </c>
      <c r="EC772" s="4">
        <f t="shared" si="271"/>
        <v>0</v>
      </c>
      <c r="ED772" s="4">
        <f t="shared" si="271"/>
        <v>0</v>
      </c>
      <c r="EE772" s="4">
        <f t="shared" si="271"/>
        <v>0</v>
      </c>
    </row>
    <row r="773" s="4" customFormat="1" ht="14" hidden="1" customHeight="1" spans="1:118">
      <c r="A773" s="4" t="s">
        <v>3071</v>
      </c>
      <c r="B773" s="4" t="s">
        <v>3069</v>
      </c>
      <c r="C773" s="4" t="s">
        <v>3070</v>
      </c>
      <c r="D773" s="4" t="s">
        <v>1070</v>
      </c>
      <c r="E773" s="4" t="s">
        <v>149</v>
      </c>
      <c r="F773" s="4" t="s">
        <v>277</v>
      </c>
      <c r="G773" s="4" t="s">
        <v>129</v>
      </c>
      <c r="H773" s="4" t="s">
        <v>3072</v>
      </c>
      <c r="K773" s="4">
        <f t="shared" si="264"/>
        <v>0</v>
      </c>
      <c r="L773" s="31">
        <f t="shared" si="265"/>
        <v>0</v>
      </c>
      <c r="M773" s="4">
        <f t="shared" si="266"/>
        <v>0</v>
      </c>
      <c r="N773" s="32">
        <f t="shared" si="267"/>
        <v>0</v>
      </c>
      <c r="P773" s="4">
        <f t="shared" si="268"/>
        <v>0.908</v>
      </c>
      <c r="Q773" s="4">
        <v>0</v>
      </c>
      <c r="S773" s="4" t="s">
        <v>1279</v>
      </c>
      <c r="T773" s="4" t="e">
        <f>VLOOKUP($A773,'[1]Sheet 1'!$A:$AN,T$1,0)</f>
        <v>#N/A</v>
      </c>
      <c r="U773" s="4" t="s">
        <v>131</v>
      </c>
      <c r="Y773" s="4" t="str">
        <f>VLOOKUP($A773,'[1]Sheet 1'!$A:$AN,Y$1,0)</f>
        <v>Proposed Plan</v>
      </c>
      <c r="Z773" s="4" t="str">
        <f>VLOOKUP($A773,'[1]Sheet 1'!$A:$AN,Z$1,0)</f>
        <v>San Carlos Support: CPR867</v>
      </c>
      <c r="AA773" s="4" t="s">
        <v>131</v>
      </c>
      <c r="AB773" s="4" t="e">
        <v>#N/A</v>
      </c>
      <c r="AC773" s="4" t="e">
        <v>#N/A</v>
      </c>
      <c r="AD773" s="4" t="e">
        <f>VLOOKUP($A773,'[1]Sheet 1'!$A:$AN,AD$1,0)</f>
        <v>#N/A</v>
      </c>
      <c r="AE773" s="4" t="e">
        <f>VLOOKUP($A773,'[1]Sheet 1'!$A:$AN,AE$1,0)</f>
        <v>#N/A</v>
      </c>
      <c r="AG773" s="4" t="e">
        <f>VLOOKUP($A773,'[1]Sheet 1'!$A:$AN,AG$1,0)</f>
        <v>#N/A</v>
      </c>
      <c r="AH773" s="4" t="e">
        <f>VLOOKUP($A773,'[1]Sheet 1'!$A:$AN,AH$1,0)</f>
        <v>#N/A</v>
      </c>
      <c r="AI773" s="4" t="e">
        <f>VLOOKUP($A773,'[1]Sheet 1'!$A:$AN,AI$1,0)</f>
        <v>#N/A</v>
      </c>
      <c r="AJ773" s="4" t="e">
        <f>VLOOKUP($A773,'[1]Sheet 1'!$A:$AN,AJ$1,0)</f>
        <v>#N/A</v>
      </c>
      <c r="AK773" s="4" t="e">
        <f>VLOOKUP($A773,'[1]Sheet 1'!$A:$AN,AK$1,0)</f>
        <v>#REF!</v>
      </c>
      <c r="AL773" s="4" t="e">
        <f>VLOOKUP($A773,'[1]Sheet 1'!$A:$AN,AL$1,0)</f>
        <v>#REF!</v>
      </c>
      <c r="AM773" s="4" t="e">
        <f>VLOOKUP($A773,'[1]Sheet 1'!$A:$AN,AM$1,0)</f>
        <v>#REF!</v>
      </c>
      <c r="AN773" s="4" t="e">
        <f>VLOOKUP($A773,'[1]Sheet 1'!$A:$AN,AN$1,0)</f>
        <v>#REF!</v>
      </c>
      <c r="AO773" s="35" t="s">
        <v>3073</v>
      </c>
      <c r="AW773" s="4" t="s">
        <v>141</v>
      </c>
      <c r="AZ773" s="34" t="s">
        <v>3072</v>
      </c>
      <c r="BA773" s="4" t="s">
        <v>3074</v>
      </c>
      <c r="BB773" s="4" t="s">
        <v>151</v>
      </c>
      <c r="BF773" s="4" t="s">
        <v>138</v>
      </c>
      <c r="BG773" s="4" t="s">
        <v>152</v>
      </c>
      <c r="BH773" s="4" t="s">
        <v>152</v>
      </c>
      <c r="BI773" s="36">
        <v>42919</v>
      </c>
      <c r="BJ773" s="36">
        <v>43619</v>
      </c>
      <c r="BK773" s="37">
        <v>879.1</v>
      </c>
      <c r="BL773" s="4">
        <v>0.6</v>
      </c>
      <c r="DF773" s="34" t="s">
        <v>3049</v>
      </c>
      <c r="DJ773" s="34" t="s">
        <v>3049</v>
      </c>
      <c r="DM773" s="4">
        <v>3.3</v>
      </c>
      <c r="DN773" s="4">
        <v>0.7</v>
      </c>
    </row>
    <row r="774" s="4" customFormat="1" ht="14" hidden="1" customHeight="1" spans="1:118">
      <c r="A774" s="4" t="s">
        <v>3075</v>
      </c>
      <c r="B774" s="4" t="s">
        <v>3069</v>
      </c>
      <c r="C774" s="4" t="s">
        <v>3070</v>
      </c>
      <c r="D774" s="4" t="s">
        <v>1070</v>
      </c>
      <c r="E774" s="4" t="s">
        <v>149</v>
      </c>
      <c r="F774" s="4" t="s">
        <v>277</v>
      </c>
      <c r="G774" s="4" t="s">
        <v>129</v>
      </c>
      <c r="H774" s="4" t="s">
        <v>3076</v>
      </c>
      <c r="K774" s="4">
        <f t="shared" si="264"/>
        <v>0</v>
      </c>
      <c r="L774" s="31">
        <f t="shared" si="265"/>
        <v>0</v>
      </c>
      <c r="M774" s="4">
        <f t="shared" si="266"/>
        <v>0</v>
      </c>
      <c r="N774" s="32">
        <f t="shared" si="267"/>
        <v>0</v>
      </c>
      <c r="P774" s="4">
        <f t="shared" si="268"/>
        <v>0.6129</v>
      </c>
      <c r="Q774" s="4">
        <v>0</v>
      </c>
      <c r="S774" s="4" t="s">
        <v>1279</v>
      </c>
      <c r="T774" s="4" t="e">
        <f>VLOOKUP($A774,'[1]Sheet 1'!$A:$AN,T$1,0)</f>
        <v>#N/A</v>
      </c>
      <c r="U774" s="4" t="s">
        <v>131</v>
      </c>
      <c r="Y774" s="4" t="str">
        <f>VLOOKUP($A774,'[1]Sheet 1'!$A:$AN,Y$1,0)</f>
        <v>Proposed Plan</v>
      </c>
      <c r="Z774" s="4" t="str">
        <f>VLOOKUP($A774,'[1]Sheet 1'!$A:$AN,Z$1,0)</f>
        <v>San Carlos Support: IDD061</v>
      </c>
      <c r="AA774" s="4" t="s">
        <v>131</v>
      </c>
      <c r="AB774" s="4" t="e">
        <v>#N/A</v>
      </c>
      <c r="AC774" s="4" t="e">
        <v>#N/A</v>
      </c>
      <c r="AD774" s="4" t="e">
        <f>VLOOKUP($A774,'[1]Sheet 1'!$A:$AN,AD$1,0)</f>
        <v>#N/A</v>
      </c>
      <c r="AE774" s="4" t="e">
        <f>VLOOKUP($A774,'[1]Sheet 1'!$A:$AN,AE$1,0)</f>
        <v>#N/A</v>
      </c>
      <c r="AG774" s="4" t="e">
        <f>VLOOKUP($A774,'[1]Sheet 1'!$A:$AN,AG$1,0)</f>
        <v>#N/A</v>
      </c>
      <c r="AH774" s="4" t="e">
        <f>VLOOKUP($A774,'[1]Sheet 1'!$A:$AN,AH$1,0)</f>
        <v>#N/A</v>
      </c>
      <c r="AI774" s="4" t="e">
        <f>VLOOKUP($A774,'[1]Sheet 1'!$A:$AN,AI$1,0)</f>
        <v>#N/A</v>
      </c>
      <c r="AJ774" s="4" t="e">
        <f>VLOOKUP($A774,'[1]Sheet 1'!$A:$AN,AJ$1,0)</f>
        <v>#N/A</v>
      </c>
      <c r="AK774" s="4" t="e">
        <f>VLOOKUP($A774,'[1]Sheet 1'!$A:$AN,AK$1,0)</f>
        <v>#REF!</v>
      </c>
      <c r="AL774" s="4" t="e">
        <f>VLOOKUP($A774,'[1]Sheet 1'!$A:$AN,AL$1,0)</f>
        <v>#REF!</v>
      </c>
      <c r="AM774" s="4" t="e">
        <f>VLOOKUP($A774,'[1]Sheet 1'!$A:$AN,AM$1,0)</f>
        <v>#REF!</v>
      </c>
      <c r="AN774" s="4" t="e">
        <f>VLOOKUP($A774,'[1]Sheet 1'!$A:$AN,AN$1,0)</f>
        <v>#REF!</v>
      </c>
      <c r="AO774" s="35" t="s">
        <v>3077</v>
      </c>
      <c r="AW774" s="4" t="s">
        <v>141</v>
      </c>
      <c r="AZ774" s="34" t="s">
        <v>3076</v>
      </c>
      <c r="BA774" s="4" t="s">
        <v>3078</v>
      </c>
      <c r="BB774" s="4" t="s">
        <v>151</v>
      </c>
      <c r="BF774" s="4" t="s">
        <v>138</v>
      </c>
      <c r="BG774" s="4" t="s">
        <v>152</v>
      </c>
      <c r="BH774" s="4" t="s">
        <v>152</v>
      </c>
      <c r="BI774" s="36">
        <v>42919</v>
      </c>
      <c r="BJ774" s="36">
        <v>43619</v>
      </c>
      <c r="BK774" s="37">
        <v>587</v>
      </c>
      <c r="BL774" s="4">
        <v>0.4</v>
      </c>
      <c r="DF774" s="34" t="s">
        <v>3049</v>
      </c>
      <c r="DJ774" s="34" t="s">
        <v>3049</v>
      </c>
      <c r="DM774" s="4">
        <v>2.5</v>
      </c>
      <c r="DN774" s="4">
        <v>0.2</v>
      </c>
    </row>
    <row r="775" s="4" customFormat="1" ht="14" customHeight="1" spans="1:135">
      <c r="A775" s="4">
        <v>12594</v>
      </c>
      <c r="B775" s="4" t="s">
        <v>3079</v>
      </c>
      <c r="C775" s="4" t="s">
        <v>3080</v>
      </c>
      <c r="D775" s="4" t="s">
        <v>1070</v>
      </c>
      <c r="E775" s="4" t="s">
        <v>127</v>
      </c>
      <c r="F775" s="4" t="s">
        <v>277</v>
      </c>
      <c r="G775" s="4" t="s">
        <v>129</v>
      </c>
      <c r="H775" s="4">
        <v>0</v>
      </c>
      <c r="K775" s="31">
        <f t="shared" si="264"/>
        <v>0</v>
      </c>
      <c r="L775" s="31">
        <f t="shared" si="265"/>
        <v>0</v>
      </c>
      <c r="M775" s="4">
        <f t="shared" si="266"/>
        <v>1.9522</v>
      </c>
      <c r="N775" s="32">
        <f t="shared" si="267"/>
        <v>0</v>
      </c>
      <c r="P775" s="4">
        <f t="shared" si="268"/>
        <v>15.1182</v>
      </c>
      <c r="Q775" s="4">
        <v>0</v>
      </c>
      <c r="S775" s="4" t="s">
        <v>1279</v>
      </c>
      <c r="T775" s="4" t="e">
        <f>VLOOKUP($A775,'[1]Sheet 1'!$A:$AN,T$1,0)</f>
        <v>#N/A</v>
      </c>
      <c r="U775" s="4" t="s">
        <v>131</v>
      </c>
      <c r="V775" s="4" t="s">
        <v>132</v>
      </c>
      <c r="Y775" s="4" t="str">
        <f>VLOOKUP($A775,'[1]Sheet 1'!$A:$AN,Y$1,0)</f>
        <v>Strategy Approved</v>
      </c>
      <c r="Z775" s="4" t="str">
        <f>VLOOKUP($A775,'[1]Sheet 1'!$A:$AN,Z$1,0)</f>
        <v>Pre-CSP/Target Program Support</v>
      </c>
      <c r="AA775" s="4" t="s">
        <v>131</v>
      </c>
      <c r="AB775" s="4" t="s">
        <v>135</v>
      </c>
      <c r="AC775" s="4" t="e">
        <v>#N/A</v>
      </c>
      <c r="AD775" s="4" t="e">
        <f>VLOOKUP($A775,'[1]Sheet 1'!$A:$AN,AD$1,0)</f>
        <v>#N/A</v>
      </c>
      <c r="AE775" s="4" t="e">
        <f>VLOOKUP($A775,'[1]Sheet 1'!$A:$AN,AE$1,0)</f>
        <v>#N/A</v>
      </c>
      <c r="AF775" s="4" t="s">
        <v>137</v>
      </c>
      <c r="AG775" s="4" t="e">
        <f>VLOOKUP($A775,'[1]Sheet 1'!$A:$AN,AG$1,0)</f>
        <v>#N/A</v>
      </c>
      <c r="AH775" s="4" t="e">
        <f>VLOOKUP($A775,'[1]Sheet 1'!$A:$AN,AH$1,0)</f>
        <v>#N/A</v>
      </c>
      <c r="AI775" s="4" t="e">
        <f>VLOOKUP($A775,'[1]Sheet 1'!$A:$AN,AI$1,0)</f>
        <v>#N/A</v>
      </c>
      <c r="AJ775" s="4" t="e">
        <f>VLOOKUP($A775,'[1]Sheet 1'!$A:$AN,AJ$1,0)</f>
        <v>#N/A</v>
      </c>
      <c r="AK775" s="4" t="e">
        <f>VLOOKUP($A775,'[1]Sheet 1'!$A:$AN,AK$1,0)</f>
        <v>#REF!</v>
      </c>
      <c r="AL775" s="4" t="e">
        <f>VLOOKUP($A775,'[1]Sheet 1'!$A:$AN,AL$1,0)</f>
        <v>#REF!</v>
      </c>
      <c r="AM775" s="4" t="e">
        <f>VLOOKUP($A775,'[1]Sheet 1'!$A:$AN,AM$1,0)</f>
        <v>#REF!</v>
      </c>
      <c r="AN775" s="4" t="e">
        <f>VLOOKUP($A775,'[1]Sheet 1'!$A:$AN,AN$1,0)</f>
        <v>#REF!</v>
      </c>
      <c r="AO775" s="33" t="s">
        <v>3080</v>
      </c>
      <c r="AQ775" s="34" t="s">
        <v>3079</v>
      </c>
      <c r="AR775" s="4" t="s">
        <v>250</v>
      </c>
      <c r="AS775" s="4" t="s">
        <v>2685</v>
      </c>
      <c r="AV775" s="4" t="s">
        <v>140</v>
      </c>
      <c r="AW775" s="4" t="s">
        <v>172</v>
      </c>
      <c r="AX775" s="4" t="s">
        <v>142</v>
      </c>
      <c r="AY775" s="34" t="s">
        <v>3080</v>
      </c>
      <c r="BI775" s="36">
        <v>42737</v>
      </c>
      <c r="BJ775" s="36">
        <v>44928</v>
      </c>
      <c r="BK775" s="37">
        <f t="shared" ref="BK775:CS775" si="272">SUM(BK776:BK788)</f>
        <v>17926.2</v>
      </c>
      <c r="BL775" s="37">
        <f t="shared" si="272"/>
        <v>11.8</v>
      </c>
      <c r="BM775" s="37">
        <f t="shared" si="272"/>
        <v>0</v>
      </c>
      <c r="BN775" s="37">
        <f t="shared" si="272"/>
        <v>0</v>
      </c>
      <c r="BO775" s="37">
        <f t="shared" si="272"/>
        <v>0</v>
      </c>
      <c r="BP775" s="37">
        <f t="shared" si="272"/>
        <v>0</v>
      </c>
      <c r="BQ775" s="37">
        <f t="shared" si="272"/>
        <v>0</v>
      </c>
      <c r="BR775" s="37">
        <f t="shared" si="272"/>
        <v>0</v>
      </c>
      <c r="BS775" s="37">
        <f t="shared" si="272"/>
        <v>0</v>
      </c>
      <c r="BT775" s="37">
        <f t="shared" si="272"/>
        <v>0</v>
      </c>
      <c r="BU775" s="37">
        <f t="shared" si="272"/>
        <v>0</v>
      </c>
      <c r="BV775" s="37">
        <f t="shared" si="272"/>
        <v>0</v>
      </c>
      <c r="BW775" s="37">
        <f t="shared" si="272"/>
        <v>0</v>
      </c>
      <c r="BX775" s="37">
        <f t="shared" si="272"/>
        <v>0</v>
      </c>
      <c r="BY775" s="37">
        <f t="shared" si="272"/>
        <v>0</v>
      </c>
      <c r="BZ775" s="37">
        <f t="shared" si="272"/>
        <v>0</v>
      </c>
      <c r="CA775" s="37">
        <f t="shared" si="272"/>
        <v>0</v>
      </c>
      <c r="CB775" s="37">
        <f t="shared" si="272"/>
        <v>0</v>
      </c>
      <c r="CC775" s="37">
        <f t="shared" si="272"/>
        <v>0</v>
      </c>
      <c r="CD775" s="37">
        <f t="shared" si="272"/>
        <v>0</v>
      </c>
      <c r="CE775" s="37">
        <f t="shared" si="272"/>
        <v>0</v>
      </c>
      <c r="CF775" s="37">
        <f t="shared" si="272"/>
        <v>0</v>
      </c>
      <c r="CG775" s="37">
        <f t="shared" si="272"/>
        <v>0</v>
      </c>
      <c r="CH775" s="37">
        <f t="shared" si="272"/>
        <v>0</v>
      </c>
      <c r="CI775" s="37">
        <f t="shared" si="272"/>
        <v>0</v>
      </c>
      <c r="CJ775" s="37">
        <f t="shared" si="272"/>
        <v>0</v>
      </c>
      <c r="CK775" s="37">
        <f t="shared" si="272"/>
        <v>0</v>
      </c>
      <c r="CL775" s="37">
        <f t="shared" si="272"/>
        <v>0</v>
      </c>
      <c r="CM775" s="37">
        <f t="shared" si="272"/>
        <v>0</v>
      </c>
      <c r="CN775" s="37">
        <f t="shared" si="272"/>
        <v>0</v>
      </c>
      <c r="CO775" s="37">
        <f t="shared" si="272"/>
        <v>0</v>
      </c>
      <c r="CP775" s="37">
        <f t="shared" si="272"/>
        <v>0</v>
      </c>
      <c r="CQ775" s="37">
        <f t="shared" si="272"/>
        <v>0</v>
      </c>
      <c r="CR775" s="37">
        <f t="shared" si="272"/>
        <v>0</v>
      </c>
      <c r="CS775" s="37">
        <f t="shared" si="272"/>
        <v>0</v>
      </c>
      <c r="CU775" s="4">
        <f t="shared" ref="CU775:DB775" si="273">SUM(CU776:CU788)</f>
        <v>0</v>
      </c>
      <c r="CV775" s="4">
        <f t="shared" si="273"/>
        <v>0</v>
      </c>
      <c r="CW775" s="4">
        <f t="shared" si="273"/>
        <v>0</v>
      </c>
      <c r="CX775" s="4">
        <f t="shared" si="273"/>
        <v>0</v>
      </c>
      <c r="CY775" s="4">
        <f t="shared" si="273"/>
        <v>0</v>
      </c>
      <c r="CZ775" s="4">
        <f t="shared" si="273"/>
        <v>0</v>
      </c>
      <c r="DA775" s="4">
        <f t="shared" si="273"/>
        <v>0</v>
      </c>
      <c r="DB775" s="4">
        <f t="shared" si="273"/>
        <v>0</v>
      </c>
      <c r="DE775" s="34" t="s">
        <v>1070</v>
      </c>
      <c r="DK775" s="4">
        <f t="shared" ref="DK775:EE775" si="274">SUM(DK776:DK788)</f>
        <v>0</v>
      </c>
      <c r="DL775" s="4">
        <f t="shared" si="274"/>
        <v>0</v>
      </c>
      <c r="DM775" s="4">
        <f t="shared" si="274"/>
        <v>9.2</v>
      </c>
      <c r="DN775" s="4">
        <f t="shared" si="274"/>
        <v>22.1</v>
      </c>
      <c r="DO775" s="4">
        <f t="shared" si="274"/>
        <v>19</v>
      </c>
      <c r="DP775" s="4">
        <f t="shared" si="274"/>
        <v>16.3</v>
      </c>
      <c r="DQ775" s="4">
        <f t="shared" si="274"/>
        <v>8.6</v>
      </c>
      <c r="DR775" s="4">
        <f t="shared" si="274"/>
        <v>0</v>
      </c>
      <c r="DS775" s="4">
        <f t="shared" si="274"/>
        <v>0</v>
      </c>
      <c r="DT775" s="4">
        <f t="shared" si="274"/>
        <v>0</v>
      </c>
      <c r="DU775" s="4">
        <f t="shared" si="274"/>
        <v>0</v>
      </c>
      <c r="DV775" s="4">
        <f t="shared" si="274"/>
        <v>0</v>
      </c>
      <c r="DW775" s="4">
        <f t="shared" si="274"/>
        <v>0</v>
      </c>
      <c r="DX775" s="4">
        <f t="shared" si="274"/>
        <v>0</v>
      </c>
      <c r="DY775" s="4">
        <f t="shared" si="274"/>
        <v>0</v>
      </c>
      <c r="DZ775" s="4">
        <f t="shared" si="274"/>
        <v>0</v>
      </c>
      <c r="EA775" s="4">
        <f t="shared" si="274"/>
        <v>0</v>
      </c>
      <c r="EB775" s="4">
        <f t="shared" si="274"/>
        <v>0</v>
      </c>
      <c r="EC775" s="4">
        <f t="shared" si="274"/>
        <v>0</v>
      </c>
      <c r="ED775" s="4">
        <f t="shared" si="274"/>
        <v>0</v>
      </c>
      <c r="EE775" s="4">
        <f t="shared" si="274"/>
        <v>0</v>
      </c>
    </row>
    <row r="776" s="4" customFormat="1" ht="14" hidden="1" customHeight="1" spans="1:121">
      <c r="A776" s="4" t="s">
        <v>3081</v>
      </c>
      <c r="B776" s="4" t="s">
        <v>3079</v>
      </c>
      <c r="C776" s="4" t="s">
        <v>3080</v>
      </c>
      <c r="D776" s="4" t="s">
        <v>1070</v>
      </c>
      <c r="E776" s="4" t="s">
        <v>149</v>
      </c>
      <c r="F776" s="4" t="s">
        <v>277</v>
      </c>
      <c r="G776" s="4" t="s">
        <v>129</v>
      </c>
      <c r="H776" s="4" t="s">
        <v>3082</v>
      </c>
      <c r="K776" s="4">
        <f t="shared" si="264"/>
        <v>0</v>
      </c>
      <c r="L776" s="31">
        <f t="shared" si="265"/>
        <v>0</v>
      </c>
      <c r="M776" s="4">
        <f t="shared" si="266"/>
        <v>1.9522</v>
      </c>
      <c r="N776" s="32">
        <f t="shared" si="267"/>
        <v>0</v>
      </c>
      <c r="P776" s="4">
        <f t="shared" si="268"/>
        <v>1.9976</v>
      </c>
      <c r="Q776" s="4">
        <v>0</v>
      </c>
      <c r="S776" s="4" t="s">
        <v>1279</v>
      </c>
      <c r="T776" s="4" t="e">
        <f>VLOOKUP($A776,'[1]Sheet 1'!$A:$AN,T$1,0)</f>
        <v>#N/A</v>
      </c>
      <c r="U776" s="4" t="s">
        <v>131</v>
      </c>
      <c r="Y776" s="4" t="str">
        <f>VLOOKUP($A776,'[1]Sheet 1'!$A:$AN,Y$1,0)</f>
        <v>Proposed Plan</v>
      </c>
      <c r="Z776" s="4" t="str">
        <f>VLOOKUP($A776,'[1]Sheet 1'!$A:$AN,Z$1,0)</f>
        <v>NIBR - Early Project Support</v>
      </c>
      <c r="AA776" s="4" t="s">
        <v>131</v>
      </c>
      <c r="AB776" s="4" t="e">
        <v>#N/A</v>
      </c>
      <c r="AC776" s="4" t="e">
        <v>#N/A</v>
      </c>
      <c r="AD776" s="4" t="e">
        <f>VLOOKUP($A776,'[1]Sheet 1'!$A:$AN,AD$1,0)</f>
        <v>#N/A</v>
      </c>
      <c r="AE776" s="4" t="e">
        <f>VLOOKUP($A776,'[1]Sheet 1'!$A:$AN,AE$1,0)</f>
        <v>#N/A</v>
      </c>
      <c r="AG776" s="4" t="e">
        <f>VLOOKUP($A776,'[1]Sheet 1'!$A:$AN,AG$1,0)</f>
        <v>#N/A</v>
      </c>
      <c r="AH776" s="4" t="e">
        <f>VLOOKUP($A776,'[1]Sheet 1'!$A:$AN,AH$1,0)</f>
        <v>#N/A</v>
      </c>
      <c r="AI776" s="4" t="e">
        <f>VLOOKUP($A776,'[1]Sheet 1'!$A:$AN,AI$1,0)</f>
        <v>#N/A</v>
      </c>
      <c r="AJ776" s="4" t="e">
        <f>VLOOKUP($A776,'[1]Sheet 1'!$A:$AN,AJ$1,0)</f>
        <v>#N/A</v>
      </c>
      <c r="AK776" s="4" t="e">
        <f>VLOOKUP($A776,'[1]Sheet 1'!$A:$AN,AK$1,0)</f>
        <v>#REF!</v>
      </c>
      <c r="AL776" s="4" t="e">
        <f>VLOOKUP($A776,'[1]Sheet 1'!$A:$AN,AL$1,0)</f>
        <v>#REF!</v>
      </c>
      <c r="AM776" s="4" t="e">
        <f>VLOOKUP($A776,'[1]Sheet 1'!$A:$AN,AM$1,0)</f>
        <v>#REF!</v>
      </c>
      <c r="AN776" s="4" t="e">
        <f>VLOOKUP($A776,'[1]Sheet 1'!$A:$AN,AN$1,0)</f>
        <v>#REF!</v>
      </c>
      <c r="AO776" s="35" t="s">
        <v>3083</v>
      </c>
      <c r="AW776" s="4" t="s">
        <v>141</v>
      </c>
      <c r="AZ776" s="34" t="s">
        <v>3082</v>
      </c>
      <c r="BA776" s="4" t="s">
        <v>3084</v>
      </c>
      <c r="BB776" s="4" t="s">
        <v>151</v>
      </c>
      <c r="BF776" s="4" t="s">
        <v>258</v>
      </c>
      <c r="BG776" s="4" t="s">
        <v>152</v>
      </c>
      <c r="BH776" s="4" t="s">
        <v>152</v>
      </c>
      <c r="BI776" s="36">
        <v>42919</v>
      </c>
      <c r="BJ776" s="36">
        <v>44561</v>
      </c>
      <c r="BK776" s="37">
        <v>3959</v>
      </c>
      <c r="BL776" s="4">
        <v>2.6</v>
      </c>
      <c r="DF776" s="34" t="s">
        <v>675</v>
      </c>
      <c r="DJ776" s="34" t="s">
        <v>3049</v>
      </c>
      <c r="DM776" s="4">
        <v>0.9</v>
      </c>
      <c r="DN776" s="4">
        <v>2.5</v>
      </c>
      <c r="DO776" s="4">
        <v>2.8</v>
      </c>
      <c r="DP776" s="4">
        <v>2.6</v>
      </c>
      <c r="DQ776" s="4">
        <v>8.6</v>
      </c>
    </row>
    <row r="777" s="4" customFormat="1" ht="14" hidden="1" customHeight="1" spans="1:120">
      <c r="A777" s="4" t="s">
        <v>3085</v>
      </c>
      <c r="B777" s="4" t="s">
        <v>3079</v>
      </c>
      <c r="C777" s="4" t="s">
        <v>3080</v>
      </c>
      <c r="D777" s="4" t="s">
        <v>1070</v>
      </c>
      <c r="E777" s="4" t="s">
        <v>149</v>
      </c>
      <c r="F777" s="4" t="s">
        <v>277</v>
      </c>
      <c r="G777" s="4" t="s">
        <v>129</v>
      </c>
      <c r="H777" s="4" t="s">
        <v>3086</v>
      </c>
      <c r="K777" s="4">
        <f t="shared" si="264"/>
        <v>0</v>
      </c>
      <c r="L777" s="31">
        <f t="shared" si="265"/>
        <v>0</v>
      </c>
      <c r="M777" s="4">
        <f t="shared" si="266"/>
        <v>0</v>
      </c>
      <c r="N777" s="32">
        <f t="shared" si="267"/>
        <v>0</v>
      </c>
      <c r="P777" s="4">
        <f t="shared" si="268"/>
        <v>1.4755</v>
      </c>
      <c r="Q777" s="4">
        <v>0</v>
      </c>
      <c r="S777" s="4" t="s">
        <v>1279</v>
      </c>
      <c r="T777" s="4" t="e">
        <f>VLOOKUP($A777,'[1]Sheet 1'!$A:$AN,T$1,0)</f>
        <v>#N/A</v>
      </c>
      <c r="U777" s="4" t="s">
        <v>131</v>
      </c>
      <c r="Y777" s="4" t="str">
        <f>VLOOKUP($A777,'[1]Sheet 1'!$A:$AN,Y$1,0)</f>
        <v>Proposed Plan</v>
      </c>
      <c r="Z777" s="4" t="str">
        <f>VLOOKUP($A777,'[1]Sheet 1'!$A:$AN,Z$1,0)</f>
        <v>Pre-DC/Target Program Supp: ATI</v>
      </c>
      <c r="AA777" s="4" t="s">
        <v>131</v>
      </c>
      <c r="AB777" s="4" t="e">
        <v>#N/A</v>
      </c>
      <c r="AC777" s="4" t="e">
        <v>#N/A</v>
      </c>
      <c r="AD777" s="4" t="e">
        <f>VLOOKUP($A777,'[1]Sheet 1'!$A:$AN,AD$1,0)</f>
        <v>#N/A</v>
      </c>
      <c r="AE777" s="4" t="e">
        <f>VLOOKUP($A777,'[1]Sheet 1'!$A:$AN,AE$1,0)</f>
        <v>#N/A</v>
      </c>
      <c r="AG777" s="4" t="e">
        <f>VLOOKUP($A777,'[1]Sheet 1'!$A:$AN,AG$1,0)</f>
        <v>#N/A</v>
      </c>
      <c r="AH777" s="4" t="e">
        <f>VLOOKUP($A777,'[1]Sheet 1'!$A:$AN,AH$1,0)</f>
        <v>#N/A</v>
      </c>
      <c r="AI777" s="4" t="e">
        <f>VLOOKUP($A777,'[1]Sheet 1'!$A:$AN,AI$1,0)</f>
        <v>#N/A</v>
      </c>
      <c r="AJ777" s="4" t="e">
        <f>VLOOKUP($A777,'[1]Sheet 1'!$A:$AN,AJ$1,0)</f>
        <v>#N/A</v>
      </c>
      <c r="AK777" s="4" t="e">
        <f>VLOOKUP($A777,'[1]Sheet 1'!$A:$AN,AK$1,0)</f>
        <v>#REF!</v>
      </c>
      <c r="AL777" s="4" t="e">
        <f>VLOOKUP($A777,'[1]Sheet 1'!$A:$AN,AL$1,0)</f>
        <v>#REF!</v>
      </c>
      <c r="AM777" s="4" t="e">
        <f>VLOOKUP($A777,'[1]Sheet 1'!$A:$AN,AM$1,0)</f>
        <v>#REF!</v>
      </c>
      <c r="AN777" s="4" t="e">
        <f>VLOOKUP($A777,'[1]Sheet 1'!$A:$AN,AN$1,0)</f>
        <v>#REF!</v>
      </c>
      <c r="AO777" s="35" t="s">
        <v>3087</v>
      </c>
      <c r="AW777" s="4" t="s">
        <v>141</v>
      </c>
      <c r="AZ777" s="34" t="s">
        <v>3086</v>
      </c>
      <c r="BA777" s="4" t="s">
        <v>3088</v>
      </c>
      <c r="BB777" s="4" t="s">
        <v>151</v>
      </c>
      <c r="BF777" s="4" t="s">
        <v>258</v>
      </c>
      <c r="BG777" s="4" t="s">
        <v>152</v>
      </c>
      <c r="BH777" s="4" t="s">
        <v>152</v>
      </c>
      <c r="BI777" s="36">
        <v>42948</v>
      </c>
      <c r="BJ777" s="36">
        <v>44375</v>
      </c>
      <c r="BK777" s="37">
        <v>1605.2</v>
      </c>
      <c r="BL777" s="4">
        <v>1.1</v>
      </c>
      <c r="DF777" s="34" t="s">
        <v>3089</v>
      </c>
      <c r="DJ777" s="34" t="s">
        <v>3089</v>
      </c>
      <c r="DM777" s="4">
        <v>0.3</v>
      </c>
      <c r="DN777" s="4">
        <v>1.9</v>
      </c>
      <c r="DO777" s="4">
        <v>2</v>
      </c>
      <c r="DP777" s="4">
        <v>2.3</v>
      </c>
    </row>
    <row r="778" s="4" customFormat="1" ht="14" hidden="1" customHeight="1" spans="1:120">
      <c r="A778" s="4" t="s">
        <v>3090</v>
      </c>
      <c r="B778" s="4" t="s">
        <v>3079</v>
      </c>
      <c r="C778" s="4" t="s">
        <v>3080</v>
      </c>
      <c r="D778" s="4" t="s">
        <v>1070</v>
      </c>
      <c r="E778" s="4" t="s">
        <v>149</v>
      </c>
      <c r="F778" s="4" t="s">
        <v>277</v>
      </c>
      <c r="G778" s="4" t="s">
        <v>129</v>
      </c>
      <c r="H778" s="4" t="s">
        <v>3091</v>
      </c>
      <c r="K778" s="4">
        <f t="shared" si="264"/>
        <v>0</v>
      </c>
      <c r="L778" s="31">
        <f t="shared" si="265"/>
        <v>0</v>
      </c>
      <c r="M778" s="4">
        <f t="shared" si="266"/>
        <v>0</v>
      </c>
      <c r="N778" s="32">
        <f t="shared" si="267"/>
        <v>0</v>
      </c>
      <c r="P778" s="4">
        <f t="shared" si="268"/>
        <v>1.5436</v>
      </c>
      <c r="Q778" s="4">
        <v>0</v>
      </c>
      <c r="S778" s="4" t="s">
        <v>1279</v>
      </c>
      <c r="T778" s="4" t="e">
        <f>VLOOKUP($A778,'[1]Sheet 1'!$A:$AN,T$1,0)</f>
        <v>#N/A</v>
      </c>
      <c r="U778" s="4" t="s">
        <v>131</v>
      </c>
      <c r="Y778" s="4" t="str">
        <f>VLOOKUP($A778,'[1]Sheet 1'!$A:$AN,Y$1,0)</f>
        <v>Proposed Plan</v>
      </c>
      <c r="Z778" s="4" t="str">
        <f>VLOOKUP($A778,'[1]Sheet 1'!$A:$AN,Z$1,0)</f>
        <v>Pre-DC/Target Program Supp: CVM</v>
      </c>
      <c r="AA778" s="4" t="s">
        <v>131</v>
      </c>
      <c r="AB778" s="4" t="e">
        <v>#N/A</v>
      </c>
      <c r="AC778" s="4" t="e">
        <v>#N/A</v>
      </c>
      <c r="AD778" s="4" t="e">
        <f>VLOOKUP($A778,'[1]Sheet 1'!$A:$AN,AD$1,0)</f>
        <v>#N/A</v>
      </c>
      <c r="AE778" s="4" t="e">
        <f>VLOOKUP($A778,'[1]Sheet 1'!$A:$AN,AE$1,0)</f>
        <v>#N/A</v>
      </c>
      <c r="AG778" s="4" t="e">
        <f>VLOOKUP($A778,'[1]Sheet 1'!$A:$AN,AG$1,0)</f>
        <v>#N/A</v>
      </c>
      <c r="AH778" s="4" t="e">
        <f>VLOOKUP($A778,'[1]Sheet 1'!$A:$AN,AH$1,0)</f>
        <v>#N/A</v>
      </c>
      <c r="AI778" s="4" t="e">
        <f>VLOOKUP($A778,'[1]Sheet 1'!$A:$AN,AI$1,0)</f>
        <v>#N/A</v>
      </c>
      <c r="AJ778" s="4" t="e">
        <f>VLOOKUP($A778,'[1]Sheet 1'!$A:$AN,AJ$1,0)</f>
        <v>#N/A</v>
      </c>
      <c r="AK778" s="4" t="e">
        <f>VLOOKUP($A778,'[1]Sheet 1'!$A:$AN,AK$1,0)</f>
        <v>#REF!</v>
      </c>
      <c r="AL778" s="4" t="e">
        <f>VLOOKUP($A778,'[1]Sheet 1'!$A:$AN,AL$1,0)</f>
        <v>#REF!</v>
      </c>
      <c r="AM778" s="4" t="e">
        <f>VLOOKUP($A778,'[1]Sheet 1'!$A:$AN,AM$1,0)</f>
        <v>#REF!</v>
      </c>
      <c r="AN778" s="4" t="e">
        <f>VLOOKUP($A778,'[1]Sheet 1'!$A:$AN,AN$1,0)</f>
        <v>#REF!</v>
      </c>
      <c r="AO778" s="35" t="s">
        <v>3092</v>
      </c>
      <c r="AW778" s="4" t="s">
        <v>141</v>
      </c>
      <c r="AZ778" s="34" t="s">
        <v>3091</v>
      </c>
      <c r="BA778" s="4" t="s">
        <v>3088</v>
      </c>
      <c r="BB778" s="4" t="s">
        <v>151</v>
      </c>
      <c r="BF778" s="4" t="s">
        <v>258</v>
      </c>
      <c r="BG778" s="4" t="s">
        <v>152</v>
      </c>
      <c r="BH778" s="4" t="s">
        <v>152</v>
      </c>
      <c r="BI778" s="36">
        <v>42923</v>
      </c>
      <c r="BJ778" s="36">
        <v>44375</v>
      </c>
      <c r="BK778" s="37">
        <v>1673</v>
      </c>
      <c r="BL778" s="4">
        <v>1.1</v>
      </c>
      <c r="DF778" s="34" t="s">
        <v>3089</v>
      </c>
      <c r="DJ778" s="34" t="s">
        <v>3089</v>
      </c>
      <c r="DM778" s="4">
        <v>1.1</v>
      </c>
      <c r="DN778" s="4">
        <v>1.5</v>
      </c>
      <c r="DO778" s="4">
        <v>1.4</v>
      </c>
      <c r="DP778" s="4">
        <v>2.8</v>
      </c>
    </row>
    <row r="779" s="4" customFormat="1" ht="14" hidden="1" customHeight="1" spans="1:120">
      <c r="A779" s="4" t="s">
        <v>3093</v>
      </c>
      <c r="B779" s="4" t="s">
        <v>3079</v>
      </c>
      <c r="C779" s="4" t="s">
        <v>3080</v>
      </c>
      <c r="D779" s="4" t="s">
        <v>1070</v>
      </c>
      <c r="E779" s="4" t="s">
        <v>149</v>
      </c>
      <c r="F779" s="4" t="s">
        <v>277</v>
      </c>
      <c r="G779" s="4" t="s">
        <v>129</v>
      </c>
      <c r="H779" s="4" t="s">
        <v>3094</v>
      </c>
      <c r="K779" s="4">
        <f t="shared" si="264"/>
        <v>0</v>
      </c>
      <c r="L779" s="31">
        <f t="shared" si="265"/>
        <v>0</v>
      </c>
      <c r="M779" s="4">
        <f t="shared" si="266"/>
        <v>0</v>
      </c>
      <c r="N779" s="32">
        <f t="shared" si="267"/>
        <v>0</v>
      </c>
      <c r="P779" s="4">
        <f t="shared" si="268"/>
        <v>0.5902</v>
      </c>
      <c r="Q779" s="4">
        <v>0</v>
      </c>
      <c r="S779" s="4" t="s">
        <v>1279</v>
      </c>
      <c r="T779" s="4" t="e">
        <f>VLOOKUP($A779,'[1]Sheet 1'!$A:$AN,T$1,0)</f>
        <v>#N/A</v>
      </c>
      <c r="U779" s="4" t="s">
        <v>131</v>
      </c>
      <c r="Y779" s="4" t="str">
        <f>VLOOKUP($A779,'[1]Sheet 1'!$A:$AN,Y$1,0)</f>
        <v>Proposed Plan</v>
      </c>
      <c r="Z779" s="4" t="str">
        <f>VLOOKUP($A779,'[1]Sheet 1'!$A:$AN,Z$1,0)</f>
        <v>Pre-DC/Target Program Supp: DAx</v>
      </c>
      <c r="AA779" s="4" t="s">
        <v>131</v>
      </c>
      <c r="AB779" s="4" t="e">
        <v>#N/A</v>
      </c>
      <c r="AC779" s="4" t="e">
        <v>#N/A</v>
      </c>
      <c r="AD779" s="4" t="e">
        <f>VLOOKUP($A779,'[1]Sheet 1'!$A:$AN,AD$1,0)</f>
        <v>#N/A</v>
      </c>
      <c r="AE779" s="4" t="e">
        <f>VLOOKUP($A779,'[1]Sheet 1'!$A:$AN,AE$1,0)</f>
        <v>#N/A</v>
      </c>
      <c r="AG779" s="4" t="e">
        <f>VLOOKUP($A779,'[1]Sheet 1'!$A:$AN,AG$1,0)</f>
        <v>#N/A</v>
      </c>
      <c r="AH779" s="4" t="e">
        <f>VLOOKUP($A779,'[1]Sheet 1'!$A:$AN,AH$1,0)</f>
        <v>#N/A</v>
      </c>
      <c r="AI779" s="4" t="e">
        <f>VLOOKUP($A779,'[1]Sheet 1'!$A:$AN,AI$1,0)</f>
        <v>#N/A</v>
      </c>
      <c r="AJ779" s="4" t="e">
        <f>VLOOKUP($A779,'[1]Sheet 1'!$A:$AN,AJ$1,0)</f>
        <v>#N/A</v>
      </c>
      <c r="AK779" s="4" t="e">
        <f>VLOOKUP($A779,'[1]Sheet 1'!$A:$AN,AK$1,0)</f>
        <v>#REF!</v>
      </c>
      <c r="AL779" s="4" t="e">
        <f>VLOOKUP($A779,'[1]Sheet 1'!$A:$AN,AL$1,0)</f>
        <v>#REF!</v>
      </c>
      <c r="AM779" s="4" t="e">
        <f>VLOOKUP($A779,'[1]Sheet 1'!$A:$AN,AM$1,0)</f>
        <v>#REF!</v>
      </c>
      <c r="AN779" s="4" t="e">
        <f>VLOOKUP($A779,'[1]Sheet 1'!$A:$AN,AN$1,0)</f>
        <v>#REF!</v>
      </c>
      <c r="AO779" s="35" t="s">
        <v>3095</v>
      </c>
      <c r="AW779" s="4" t="s">
        <v>141</v>
      </c>
      <c r="AZ779" s="34" t="s">
        <v>3094</v>
      </c>
      <c r="BA779" s="4" t="s">
        <v>3088</v>
      </c>
      <c r="BB779" s="4" t="s">
        <v>151</v>
      </c>
      <c r="BF779" s="4" t="s">
        <v>258</v>
      </c>
      <c r="BG779" s="4" t="s">
        <v>152</v>
      </c>
      <c r="BH779" s="4" t="s">
        <v>152</v>
      </c>
      <c r="BI779" s="36">
        <v>42948</v>
      </c>
      <c r="BJ779" s="36">
        <v>44375</v>
      </c>
      <c r="BK779" s="37">
        <v>618.8</v>
      </c>
      <c r="BL779" s="4">
        <v>0.4</v>
      </c>
      <c r="DF779" s="34" t="s">
        <v>3089</v>
      </c>
      <c r="DJ779" s="34" t="s">
        <v>3089</v>
      </c>
      <c r="DM779" s="4">
        <v>0.6</v>
      </c>
      <c r="DN779" s="4">
        <v>0.9</v>
      </c>
      <c r="DO779" s="4">
        <v>0.7</v>
      </c>
      <c r="DP779" s="4">
        <v>0.4</v>
      </c>
    </row>
    <row r="780" s="4" customFormat="1" ht="14" hidden="1" customHeight="1" spans="1:119">
      <c r="A780" s="4" t="s">
        <v>3096</v>
      </c>
      <c r="B780" s="4" t="s">
        <v>3079</v>
      </c>
      <c r="C780" s="4" t="s">
        <v>3080</v>
      </c>
      <c r="D780" s="4" t="s">
        <v>1070</v>
      </c>
      <c r="E780" s="4" t="s">
        <v>149</v>
      </c>
      <c r="F780" s="4" t="s">
        <v>277</v>
      </c>
      <c r="G780" s="4" t="s">
        <v>129</v>
      </c>
      <c r="H780" s="4" t="s">
        <v>3097</v>
      </c>
      <c r="K780" s="4">
        <f t="shared" si="264"/>
        <v>0</v>
      </c>
      <c r="L780" s="31">
        <f t="shared" si="265"/>
        <v>0</v>
      </c>
      <c r="M780" s="4">
        <f t="shared" si="266"/>
        <v>0</v>
      </c>
      <c r="N780" s="32">
        <f t="shared" si="267"/>
        <v>0</v>
      </c>
      <c r="P780" s="4">
        <f t="shared" si="268"/>
        <v>0.5448</v>
      </c>
      <c r="Q780" s="4">
        <v>0</v>
      </c>
      <c r="S780" s="4" t="s">
        <v>1279</v>
      </c>
      <c r="T780" s="4" t="e">
        <f>VLOOKUP($A780,'[1]Sheet 1'!$A:$AN,T$1,0)</f>
        <v>#N/A</v>
      </c>
      <c r="U780" s="4" t="s">
        <v>131</v>
      </c>
      <c r="Y780" s="4" t="str">
        <f>VLOOKUP($A780,'[1]Sheet 1'!$A:$AN,Y$1,0)</f>
        <v>Proposed Plan</v>
      </c>
      <c r="Z780" s="4" t="str">
        <f>VLOOKUP($A780,'[1]Sheet 1'!$A:$AN,Z$1,0)</f>
        <v>Pre-DC/Target Program Supp: DMP</v>
      </c>
      <c r="AA780" s="4" t="s">
        <v>131</v>
      </c>
      <c r="AB780" s="4" t="e">
        <v>#N/A</v>
      </c>
      <c r="AC780" s="4" t="e">
        <v>#N/A</v>
      </c>
      <c r="AD780" s="4" t="e">
        <f>VLOOKUP($A780,'[1]Sheet 1'!$A:$AN,AD$1,0)</f>
        <v>#N/A</v>
      </c>
      <c r="AE780" s="4" t="e">
        <f>VLOOKUP($A780,'[1]Sheet 1'!$A:$AN,AE$1,0)</f>
        <v>#N/A</v>
      </c>
      <c r="AG780" s="4" t="e">
        <f>VLOOKUP($A780,'[1]Sheet 1'!$A:$AN,AG$1,0)</f>
        <v>#N/A</v>
      </c>
      <c r="AH780" s="4" t="e">
        <f>VLOOKUP($A780,'[1]Sheet 1'!$A:$AN,AH$1,0)</f>
        <v>#N/A</v>
      </c>
      <c r="AI780" s="4" t="e">
        <f>VLOOKUP($A780,'[1]Sheet 1'!$A:$AN,AI$1,0)</f>
        <v>#N/A</v>
      </c>
      <c r="AJ780" s="4" t="e">
        <f>VLOOKUP($A780,'[1]Sheet 1'!$A:$AN,AJ$1,0)</f>
        <v>#N/A</v>
      </c>
      <c r="AK780" s="4" t="e">
        <f>VLOOKUP($A780,'[1]Sheet 1'!$A:$AN,AK$1,0)</f>
        <v>#REF!</v>
      </c>
      <c r="AL780" s="4" t="e">
        <f>VLOOKUP($A780,'[1]Sheet 1'!$A:$AN,AL$1,0)</f>
        <v>#REF!</v>
      </c>
      <c r="AM780" s="4" t="e">
        <f>VLOOKUP($A780,'[1]Sheet 1'!$A:$AN,AM$1,0)</f>
        <v>#REF!</v>
      </c>
      <c r="AN780" s="4" t="e">
        <f>VLOOKUP($A780,'[1]Sheet 1'!$A:$AN,AN$1,0)</f>
        <v>#REF!</v>
      </c>
      <c r="AO780" s="35" t="s">
        <v>3098</v>
      </c>
      <c r="AW780" s="4" t="s">
        <v>141</v>
      </c>
      <c r="AZ780" s="34" t="s">
        <v>3097</v>
      </c>
      <c r="BA780" s="4" t="s">
        <v>3088</v>
      </c>
      <c r="BB780" s="4" t="s">
        <v>151</v>
      </c>
      <c r="BF780" s="4" t="s">
        <v>258</v>
      </c>
      <c r="BG780" s="4" t="s">
        <v>152</v>
      </c>
      <c r="BH780" s="4" t="s">
        <v>152</v>
      </c>
      <c r="BI780" s="36">
        <v>42943</v>
      </c>
      <c r="BJ780" s="36">
        <v>44375</v>
      </c>
      <c r="BK780" s="37">
        <v>556.6</v>
      </c>
      <c r="BL780" s="4">
        <v>0.4</v>
      </c>
      <c r="DF780" s="34" t="s">
        <v>3089</v>
      </c>
      <c r="DJ780" s="34" t="s">
        <v>3089</v>
      </c>
      <c r="DM780" s="4">
        <v>0.4</v>
      </c>
      <c r="DN780" s="4">
        <v>1.6</v>
      </c>
      <c r="DO780" s="4">
        <v>0.4</v>
      </c>
    </row>
    <row r="781" s="4" customFormat="1" ht="14" hidden="1" customHeight="1" spans="1:119">
      <c r="A781" s="4" t="s">
        <v>3099</v>
      </c>
      <c r="B781" s="4" t="s">
        <v>3079</v>
      </c>
      <c r="C781" s="4" t="s">
        <v>3080</v>
      </c>
      <c r="D781" s="4" t="s">
        <v>1070</v>
      </c>
      <c r="E781" s="4" t="s">
        <v>149</v>
      </c>
      <c r="F781" s="4" t="s">
        <v>277</v>
      </c>
      <c r="G781" s="4" t="s">
        <v>129</v>
      </c>
      <c r="H781" s="4" t="s">
        <v>3100</v>
      </c>
      <c r="K781" s="4">
        <f t="shared" si="264"/>
        <v>0</v>
      </c>
      <c r="L781" s="31">
        <f t="shared" si="265"/>
        <v>0</v>
      </c>
      <c r="M781" s="4">
        <f t="shared" si="266"/>
        <v>0</v>
      </c>
      <c r="N781" s="32">
        <f t="shared" si="267"/>
        <v>0</v>
      </c>
      <c r="P781" s="4">
        <f t="shared" si="268"/>
        <v>1.1123</v>
      </c>
      <c r="Q781" s="4">
        <v>0</v>
      </c>
      <c r="S781" s="4" t="s">
        <v>1279</v>
      </c>
      <c r="T781" s="4" t="e">
        <f>VLOOKUP($A781,'[1]Sheet 1'!$A:$AN,T$1,0)</f>
        <v>#N/A</v>
      </c>
      <c r="U781" s="4" t="s">
        <v>131</v>
      </c>
      <c r="Y781" s="4" t="str">
        <f>VLOOKUP($A781,'[1]Sheet 1'!$A:$AN,Y$1,0)</f>
        <v>Proposed Plan</v>
      </c>
      <c r="Z781" s="4" t="str">
        <f>VLOOKUP($A781,'[1]Sheet 1'!$A:$AN,Z$1,0)</f>
        <v>Pre-DC/Target Program Supp: ID</v>
      </c>
      <c r="AA781" s="4" t="s">
        <v>131</v>
      </c>
      <c r="AB781" s="4" t="e">
        <v>#N/A</v>
      </c>
      <c r="AC781" s="4" t="e">
        <v>#N/A</v>
      </c>
      <c r="AD781" s="4" t="e">
        <f>VLOOKUP($A781,'[1]Sheet 1'!$A:$AN,AD$1,0)</f>
        <v>#N/A</v>
      </c>
      <c r="AE781" s="4" t="e">
        <f>VLOOKUP($A781,'[1]Sheet 1'!$A:$AN,AE$1,0)</f>
        <v>#N/A</v>
      </c>
      <c r="AG781" s="4" t="e">
        <f>VLOOKUP($A781,'[1]Sheet 1'!$A:$AN,AG$1,0)</f>
        <v>#N/A</v>
      </c>
      <c r="AH781" s="4" t="e">
        <f>VLOOKUP($A781,'[1]Sheet 1'!$A:$AN,AH$1,0)</f>
        <v>#N/A</v>
      </c>
      <c r="AI781" s="4" t="e">
        <f>VLOOKUP($A781,'[1]Sheet 1'!$A:$AN,AI$1,0)</f>
        <v>#N/A</v>
      </c>
      <c r="AJ781" s="4" t="e">
        <f>VLOOKUP($A781,'[1]Sheet 1'!$A:$AN,AJ$1,0)</f>
        <v>#N/A</v>
      </c>
      <c r="AK781" s="4" t="e">
        <f>VLOOKUP($A781,'[1]Sheet 1'!$A:$AN,AK$1,0)</f>
        <v>#REF!</v>
      </c>
      <c r="AL781" s="4" t="e">
        <f>VLOOKUP($A781,'[1]Sheet 1'!$A:$AN,AL$1,0)</f>
        <v>#REF!</v>
      </c>
      <c r="AM781" s="4" t="e">
        <f>VLOOKUP($A781,'[1]Sheet 1'!$A:$AN,AM$1,0)</f>
        <v>#REF!</v>
      </c>
      <c r="AN781" s="4" t="e">
        <f>VLOOKUP($A781,'[1]Sheet 1'!$A:$AN,AN$1,0)</f>
        <v>#REF!</v>
      </c>
      <c r="AO781" s="35" t="s">
        <v>3101</v>
      </c>
      <c r="AW781" s="4" t="s">
        <v>141</v>
      </c>
      <c r="AZ781" s="34" t="s">
        <v>3100</v>
      </c>
      <c r="BA781" s="4" t="s">
        <v>3088</v>
      </c>
      <c r="BB781" s="4" t="s">
        <v>151</v>
      </c>
      <c r="BF781" s="4" t="s">
        <v>258</v>
      </c>
      <c r="BG781" s="4" t="s">
        <v>152</v>
      </c>
      <c r="BH781" s="4" t="s">
        <v>152</v>
      </c>
      <c r="BI781" s="36">
        <v>42921</v>
      </c>
      <c r="BJ781" s="36">
        <v>44375</v>
      </c>
      <c r="BK781" s="37">
        <v>1082.2</v>
      </c>
      <c r="BL781" s="4">
        <v>0.7</v>
      </c>
      <c r="DF781" s="34" t="s">
        <v>3089</v>
      </c>
      <c r="DJ781" s="34" t="s">
        <v>3089</v>
      </c>
      <c r="DM781" s="4">
        <v>2.7</v>
      </c>
      <c r="DN781" s="4">
        <v>1.8</v>
      </c>
      <c r="DO781" s="4">
        <v>0.4</v>
      </c>
    </row>
    <row r="782" s="4" customFormat="1" ht="14" hidden="1" customHeight="1" spans="1:120">
      <c r="A782" s="4" t="s">
        <v>3102</v>
      </c>
      <c r="B782" s="4" t="s">
        <v>3079</v>
      </c>
      <c r="C782" s="4" t="s">
        <v>3080</v>
      </c>
      <c r="D782" s="4" t="s">
        <v>1070</v>
      </c>
      <c r="E782" s="4" t="s">
        <v>149</v>
      </c>
      <c r="F782" s="4" t="s">
        <v>277</v>
      </c>
      <c r="G782" s="4" t="s">
        <v>129</v>
      </c>
      <c r="H782" s="4" t="s">
        <v>3103</v>
      </c>
      <c r="K782" s="4">
        <f t="shared" si="264"/>
        <v>0</v>
      </c>
      <c r="L782" s="31">
        <f t="shared" si="265"/>
        <v>0</v>
      </c>
      <c r="M782" s="4">
        <f t="shared" si="266"/>
        <v>0</v>
      </c>
      <c r="N782" s="32">
        <f t="shared" si="267"/>
        <v>0</v>
      </c>
      <c r="P782" s="4">
        <f t="shared" si="268"/>
        <v>0.2951</v>
      </c>
      <c r="Q782" s="4">
        <v>0</v>
      </c>
      <c r="S782" s="4" t="s">
        <v>1279</v>
      </c>
      <c r="T782" s="4" t="e">
        <f>VLOOKUP($A782,'[1]Sheet 1'!$A:$AN,T$1,0)</f>
        <v>#N/A</v>
      </c>
      <c r="U782" s="4" t="s">
        <v>131</v>
      </c>
      <c r="Y782" s="4" t="str">
        <f>VLOOKUP($A782,'[1]Sheet 1'!$A:$AN,Y$1,0)</f>
        <v>Proposed Plan</v>
      </c>
      <c r="Z782" s="4" t="str">
        <f>VLOOKUP($A782,'[1]Sheet 1'!$A:$AN,Z$1,0)</f>
        <v>Pre-DC/Target Program Supp: IO</v>
      </c>
      <c r="AA782" s="4" t="s">
        <v>131</v>
      </c>
      <c r="AB782" s="4" t="e">
        <v>#N/A</v>
      </c>
      <c r="AC782" s="4" t="e">
        <v>#N/A</v>
      </c>
      <c r="AD782" s="4" t="e">
        <f>VLOOKUP($A782,'[1]Sheet 1'!$A:$AN,AD$1,0)</f>
        <v>#N/A</v>
      </c>
      <c r="AE782" s="4" t="e">
        <f>VLOOKUP($A782,'[1]Sheet 1'!$A:$AN,AE$1,0)</f>
        <v>#N/A</v>
      </c>
      <c r="AG782" s="4" t="e">
        <f>VLOOKUP($A782,'[1]Sheet 1'!$A:$AN,AG$1,0)</f>
        <v>#N/A</v>
      </c>
      <c r="AH782" s="4" t="e">
        <f>VLOOKUP($A782,'[1]Sheet 1'!$A:$AN,AH$1,0)</f>
        <v>#N/A</v>
      </c>
      <c r="AI782" s="4" t="e">
        <f>VLOOKUP($A782,'[1]Sheet 1'!$A:$AN,AI$1,0)</f>
        <v>#N/A</v>
      </c>
      <c r="AJ782" s="4" t="e">
        <f>VLOOKUP($A782,'[1]Sheet 1'!$A:$AN,AJ$1,0)</f>
        <v>#N/A</v>
      </c>
      <c r="AK782" s="4" t="e">
        <f>VLOOKUP($A782,'[1]Sheet 1'!$A:$AN,AK$1,0)</f>
        <v>#REF!</v>
      </c>
      <c r="AL782" s="4" t="e">
        <f>VLOOKUP($A782,'[1]Sheet 1'!$A:$AN,AL$1,0)</f>
        <v>#REF!</v>
      </c>
      <c r="AM782" s="4" t="e">
        <f>VLOOKUP($A782,'[1]Sheet 1'!$A:$AN,AM$1,0)</f>
        <v>#REF!</v>
      </c>
      <c r="AN782" s="4" t="e">
        <f>VLOOKUP($A782,'[1]Sheet 1'!$A:$AN,AN$1,0)</f>
        <v>#REF!</v>
      </c>
      <c r="AO782" s="35" t="s">
        <v>3104</v>
      </c>
      <c r="AW782" s="4" t="s">
        <v>141</v>
      </c>
      <c r="AZ782" s="34" t="s">
        <v>3103</v>
      </c>
      <c r="BA782" s="4" t="s">
        <v>3088</v>
      </c>
      <c r="BB782" s="4" t="s">
        <v>151</v>
      </c>
      <c r="BF782" s="4" t="s">
        <v>258</v>
      </c>
      <c r="BG782" s="4" t="s">
        <v>152</v>
      </c>
      <c r="BH782" s="4" t="s">
        <v>152</v>
      </c>
      <c r="BI782" s="36">
        <v>43116</v>
      </c>
      <c r="BJ782" s="36">
        <v>44928</v>
      </c>
      <c r="BK782" s="37">
        <v>325.2</v>
      </c>
      <c r="BL782" s="4">
        <v>0.2</v>
      </c>
      <c r="DF782" s="34" t="s">
        <v>3089</v>
      </c>
      <c r="DJ782" s="34" t="s">
        <v>3089</v>
      </c>
      <c r="DN782" s="4">
        <v>0.2</v>
      </c>
      <c r="DO782" s="4">
        <v>0.4</v>
      </c>
      <c r="DP782" s="4">
        <v>0.7</v>
      </c>
    </row>
    <row r="783" s="4" customFormat="1" ht="14" hidden="1" customHeight="1" spans="1:120">
      <c r="A783" s="4" t="s">
        <v>3105</v>
      </c>
      <c r="B783" s="4" t="s">
        <v>3079</v>
      </c>
      <c r="C783" s="4" t="s">
        <v>3080</v>
      </c>
      <c r="D783" s="4" t="s">
        <v>1070</v>
      </c>
      <c r="E783" s="4" t="s">
        <v>149</v>
      </c>
      <c r="F783" s="4" t="s">
        <v>277</v>
      </c>
      <c r="G783" s="4" t="s">
        <v>129</v>
      </c>
      <c r="H783" s="4" t="s">
        <v>3106</v>
      </c>
      <c r="K783" s="4">
        <f t="shared" si="264"/>
        <v>0</v>
      </c>
      <c r="L783" s="31">
        <f t="shared" si="265"/>
        <v>0</v>
      </c>
      <c r="M783" s="4">
        <f t="shared" si="266"/>
        <v>0</v>
      </c>
      <c r="N783" s="32">
        <f t="shared" si="267"/>
        <v>0</v>
      </c>
      <c r="P783" s="4">
        <f t="shared" si="268"/>
        <v>0.6129</v>
      </c>
      <c r="Q783" s="4">
        <v>0</v>
      </c>
      <c r="S783" s="4" t="s">
        <v>1279</v>
      </c>
      <c r="T783" s="4" t="e">
        <f>VLOOKUP($A783,'[1]Sheet 1'!$A:$AN,T$1,0)</f>
        <v>#N/A</v>
      </c>
      <c r="U783" s="4" t="s">
        <v>131</v>
      </c>
      <c r="Y783" s="4" t="str">
        <f>VLOOKUP($A783,'[1]Sheet 1'!$A:$AN,Y$1,0)</f>
        <v>Proposed Plan</v>
      </c>
      <c r="Z783" s="4" t="str">
        <f>VLOOKUP($A783,'[1]Sheet 1'!$A:$AN,Z$1,0)</f>
        <v>Pre-DC/Target Program Supp: MSD</v>
      </c>
      <c r="AA783" s="4" t="s">
        <v>131</v>
      </c>
      <c r="AB783" s="4" t="e">
        <v>#N/A</v>
      </c>
      <c r="AC783" s="4" t="e">
        <v>#N/A</v>
      </c>
      <c r="AD783" s="4" t="e">
        <f>VLOOKUP($A783,'[1]Sheet 1'!$A:$AN,AD$1,0)</f>
        <v>#N/A</v>
      </c>
      <c r="AE783" s="4" t="e">
        <f>VLOOKUP($A783,'[1]Sheet 1'!$A:$AN,AE$1,0)</f>
        <v>#N/A</v>
      </c>
      <c r="AG783" s="4" t="e">
        <f>VLOOKUP($A783,'[1]Sheet 1'!$A:$AN,AG$1,0)</f>
        <v>#N/A</v>
      </c>
      <c r="AH783" s="4" t="e">
        <f>VLOOKUP($A783,'[1]Sheet 1'!$A:$AN,AH$1,0)</f>
        <v>#N/A</v>
      </c>
      <c r="AI783" s="4" t="e">
        <f>VLOOKUP($A783,'[1]Sheet 1'!$A:$AN,AI$1,0)</f>
        <v>#N/A</v>
      </c>
      <c r="AJ783" s="4" t="e">
        <f>VLOOKUP($A783,'[1]Sheet 1'!$A:$AN,AJ$1,0)</f>
        <v>#N/A</v>
      </c>
      <c r="AK783" s="4" t="e">
        <f>VLOOKUP($A783,'[1]Sheet 1'!$A:$AN,AK$1,0)</f>
        <v>#REF!</v>
      </c>
      <c r="AL783" s="4" t="e">
        <f>VLOOKUP($A783,'[1]Sheet 1'!$A:$AN,AL$1,0)</f>
        <v>#REF!</v>
      </c>
      <c r="AM783" s="4" t="e">
        <f>VLOOKUP($A783,'[1]Sheet 1'!$A:$AN,AM$1,0)</f>
        <v>#REF!</v>
      </c>
      <c r="AN783" s="4" t="e">
        <f>VLOOKUP($A783,'[1]Sheet 1'!$A:$AN,AN$1,0)</f>
        <v>#REF!</v>
      </c>
      <c r="AO783" s="35" t="s">
        <v>3107</v>
      </c>
      <c r="AW783" s="4" t="s">
        <v>141</v>
      </c>
      <c r="AZ783" s="34" t="s">
        <v>3106</v>
      </c>
      <c r="BA783" s="4" t="s">
        <v>3088</v>
      </c>
      <c r="BB783" s="4" t="s">
        <v>151</v>
      </c>
      <c r="BF783" s="4" t="s">
        <v>258</v>
      </c>
      <c r="BG783" s="4" t="s">
        <v>152</v>
      </c>
      <c r="BH783" s="4" t="s">
        <v>152</v>
      </c>
      <c r="BI783" s="36">
        <v>42933</v>
      </c>
      <c r="BJ783" s="36">
        <v>44375</v>
      </c>
      <c r="BK783" s="37">
        <v>668.2</v>
      </c>
      <c r="BL783" s="4">
        <v>0.4</v>
      </c>
      <c r="DF783" s="34" t="s">
        <v>3089</v>
      </c>
      <c r="DJ783" s="34" t="s">
        <v>3089</v>
      </c>
      <c r="DM783" s="4">
        <v>0.3</v>
      </c>
      <c r="DN783" s="4">
        <v>0.9</v>
      </c>
      <c r="DO783" s="4">
        <v>1</v>
      </c>
      <c r="DP783" s="4">
        <v>0.5</v>
      </c>
    </row>
    <row r="784" s="4" customFormat="1" ht="14" hidden="1" customHeight="1" spans="1:120">
      <c r="A784" s="4" t="s">
        <v>3108</v>
      </c>
      <c r="B784" s="4" t="s">
        <v>3079</v>
      </c>
      <c r="C784" s="4" t="s">
        <v>3080</v>
      </c>
      <c r="D784" s="4" t="s">
        <v>1070</v>
      </c>
      <c r="E784" s="4" t="s">
        <v>149</v>
      </c>
      <c r="F784" s="4" t="s">
        <v>277</v>
      </c>
      <c r="G784" s="4" t="s">
        <v>129</v>
      </c>
      <c r="H784" s="4" t="s">
        <v>3109</v>
      </c>
      <c r="K784" s="4">
        <f t="shared" si="264"/>
        <v>0</v>
      </c>
      <c r="L784" s="31">
        <f t="shared" si="265"/>
        <v>0</v>
      </c>
      <c r="M784" s="4">
        <f t="shared" si="266"/>
        <v>0</v>
      </c>
      <c r="N784" s="32">
        <f t="shared" si="267"/>
        <v>0</v>
      </c>
      <c r="P784" s="4">
        <f t="shared" si="268"/>
        <v>1.1123</v>
      </c>
      <c r="Q784" s="4">
        <v>0</v>
      </c>
      <c r="S784" s="4" t="s">
        <v>1279</v>
      </c>
      <c r="T784" s="4" t="e">
        <f>VLOOKUP($A784,'[1]Sheet 1'!$A:$AN,T$1,0)</f>
        <v>#N/A</v>
      </c>
      <c r="U784" s="4" t="s">
        <v>131</v>
      </c>
      <c r="Y784" s="4" t="str">
        <f>VLOOKUP($A784,'[1]Sheet 1'!$A:$AN,Y$1,0)</f>
        <v>Proposed Plan</v>
      </c>
      <c r="Z784" s="4" t="str">
        <f>VLOOKUP($A784,'[1]Sheet 1'!$A:$AN,Z$1,0)</f>
        <v>Pre-DC/Target Program Supp: NITD</v>
      </c>
      <c r="AA784" s="4" t="s">
        <v>131</v>
      </c>
      <c r="AB784" s="4" t="e">
        <v>#N/A</v>
      </c>
      <c r="AC784" s="4" t="e">
        <v>#N/A</v>
      </c>
      <c r="AD784" s="4" t="e">
        <f>VLOOKUP($A784,'[1]Sheet 1'!$A:$AN,AD$1,0)</f>
        <v>#N/A</v>
      </c>
      <c r="AE784" s="4" t="e">
        <f>VLOOKUP($A784,'[1]Sheet 1'!$A:$AN,AE$1,0)</f>
        <v>#N/A</v>
      </c>
      <c r="AG784" s="4" t="e">
        <f>VLOOKUP($A784,'[1]Sheet 1'!$A:$AN,AG$1,0)</f>
        <v>#N/A</v>
      </c>
      <c r="AH784" s="4" t="e">
        <f>VLOOKUP($A784,'[1]Sheet 1'!$A:$AN,AH$1,0)</f>
        <v>#N/A</v>
      </c>
      <c r="AI784" s="4" t="e">
        <f>VLOOKUP($A784,'[1]Sheet 1'!$A:$AN,AI$1,0)</f>
        <v>#N/A</v>
      </c>
      <c r="AJ784" s="4" t="e">
        <f>VLOOKUP($A784,'[1]Sheet 1'!$A:$AN,AJ$1,0)</f>
        <v>#N/A</v>
      </c>
      <c r="AK784" s="4" t="e">
        <f>VLOOKUP($A784,'[1]Sheet 1'!$A:$AN,AK$1,0)</f>
        <v>#REF!</v>
      </c>
      <c r="AL784" s="4" t="e">
        <f>VLOOKUP($A784,'[1]Sheet 1'!$A:$AN,AL$1,0)</f>
        <v>#REF!</v>
      </c>
      <c r="AM784" s="4" t="e">
        <f>VLOOKUP($A784,'[1]Sheet 1'!$A:$AN,AM$1,0)</f>
        <v>#REF!</v>
      </c>
      <c r="AN784" s="4" t="e">
        <f>VLOOKUP($A784,'[1]Sheet 1'!$A:$AN,AN$1,0)</f>
        <v>#REF!</v>
      </c>
      <c r="AO784" s="35" t="s">
        <v>3110</v>
      </c>
      <c r="AW784" s="4" t="s">
        <v>141</v>
      </c>
      <c r="AZ784" s="34" t="s">
        <v>3109</v>
      </c>
      <c r="BA784" s="4" t="s">
        <v>3088</v>
      </c>
      <c r="BB784" s="4" t="s">
        <v>151</v>
      </c>
      <c r="BF784" s="4" t="s">
        <v>258</v>
      </c>
      <c r="BG784" s="4" t="s">
        <v>152</v>
      </c>
      <c r="BH784" s="4" t="s">
        <v>152</v>
      </c>
      <c r="BI784" s="36">
        <v>42968</v>
      </c>
      <c r="BJ784" s="36">
        <v>44375</v>
      </c>
      <c r="BK784" s="37">
        <v>1264.3</v>
      </c>
      <c r="BL784" s="4">
        <v>0.8</v>
      </c>
      <c r="DF784" s="34" t="s">
        <v>3089</v>
      </c>
      <c r="DJ784" s="34" t="s">
        <v>3089</v>
      </c>
      <c r="DM784" s="4">
        <v>0.1</v>
      </c>
      <c r="DN784" s="4">
        <v>1</v>
      </c>
      <c r="DO784" s="4">
        <v>1.8</v>
      </c>
      <c r="DP784" s="4">
        <v>2</v>
      </c>
    </row>
    <row r="785" s="4" customFormat="1" ht="14" hidden="1" customHeight="1" spans="1:120">
      <c r="A785" s="4" t="s">
        <v>3111</v>
      </c>
      <c r="B785" s="4" t="s">
        <v>3079</v>
      </c>
      <c r="C785" s="4" t="s">
        <v>3080</v>
      </c>
      <c r="D785" s="4" t="s">
        <v>1070</v>
      </c>
      <c r="E785" s="4" t="s">
        <v>149</v>
      </c>
      <c r="F785" s="4" t="s">
        <v>277</v>
      </c>
      <c r="G785" s="4" t="s">
        <v>129</v>
      </c>
      <c r="H785" s="4" t="s">
        <v>3112</v>
      </c>
      <c r="K785" s="4">
        <f t="shared" si="264"/>
        <v>0</v>
      </c>
      <c r="L785" s="31">
        <f t="shared" si="265"/>
        <v>0</v>
      </c>
      <c r="M785" s="4">
        <f t="shared" si="266"/>
        <v>0</v>
      </c>
      <c r="N785" s="32">
        <f t="shared" si="267"/>
        <v>0</v>
      </c>
      <c r="P785" s="4">
        <f t="shared" si="268"/>
        <v>0.4994</v>
      </c>
      <c r="Q785" s="4">
        <v>0</v>
      </c>
      <c r="S785" s="4" t="s">
        <v>1279</v>
      </c>
      <c r="T785" s="4" t="e">
        <f>VLOOKUP($A785,'[1]Sheet 1'!$A:$AN,T$1,0)</f>
        <v>#N/A</v>
      </c>
      <c r="U785" s="4" t="s">
        <v>131</v>
      </c>
      <c r="Y785" s="4" t="str">
        <f>VLOOKUP($A785,'[1]Sheet 1'!$A:$AN,Y$1,0)</f>
        <v>Proposed Plan</v>
      </c>
      <c r="Z785" s="4" t="str">
        <f>VLOOKUP($A785,'[1]Sheet 1'!$A:$AN,Z$1,0)</f>
        <v>Pre-DC/Target Program Supp: NS</v>
      </c>
      <c r="AA785" s="4" t="s">
        <v>131</v>
      </c>
      <c r="AB785" s="4" t="e">
        <v>#N/A</v>
      </c>
      <c r="AC785" s="4" t="e">
        <v>#N/A</v>
      </c>
      <c r="AD785" s="4" t="e">
        <f>VLOOKUP($A785,'[1]Sheet 1'!$A:$AN,AD$1,0)</f>
        <v>#N/A</v>
      </c>
      <c r="AE785" s="4" t="e">
        <f>VLOOKUP($A785,'[1]Sheet 1'!$A:$AN,AE$1,0)</f>
        <v>#N/A</v>
      </c>
      <c r="AG785" s="4" t="e">
        <f>VLOOKUP($A785,'[1]Sheet 1'!$A:$AN,AG$1,0)</f>
        <v>#N/A</v>
      </c>
      <c r="AH785" s="4" t="e">
        <f>VLOOKUP($A785,'[1]Sheet 1'!$A:$AN,AH$1,0)</f>
        <v>#N/A</v>
      </c>
      <c r="AI785" s="4" t="e">
        <f>VLOOKUP($A785,'[1]Sheet 1'!$A:$AN,AI$1,0)</f>
        <v>#N/A</v>
      </c>
      <c r="AJ785" s="4" t="e">
        <f>VLOOKUP($A785,'[1]Sheet 1'!$A:$AN,AJ$1,0)</f>
        <v>#N/A</v>
      </c>
      <c r="AK785" s="4" t="e">
        <f>VLOOKUP($A785,'[1]Sheet 1'!$A:$AN,AK$1,0)</f>
        <v>#REF!</v>
      </c>
      <c r="AL785" s="4" t="e">
        <f>VLOOKUP($A785,'[1]Sheet 1'!$A:$AN,AL$1,0)</f>
        <v>#REF!</v>
      </c>
      <c r="AM785" s="4" t="e">
        <f>VLOOKUP($A785,'[1]Sheet 1'!$A:$AN,AM$1,0)</f>
        <v>#REF!</v>
      </c>
      <c r="AN785" s="4" t="e">
        <f>VLOOKUP($A785,'[1]Sheet 1'!$A:$AN,AN$1,0)</f>
        <v>#REF!</v>
      </c>
      <c r="AO785" s="35" t="s">
        <v>3113</v>
      </c>
      <c r="AW785" s="4" t="s">
        <v>141</v>
      </c>
      <c r="AZ785" s="34" t="s">
        <v>3112</v>
      </c>
      <c r="BA785" s="4" t="s">
        <v>3088</v>
      </c>
      <c r="BB785" s="4" t="s">
        <v>151</v>
      </c>
      <c r="BF785" s="4" t="s">
        <v>258</v>
      </c>
      <c r="BG785" s="4" t="s">
        <v>152</v>
      </c>
      <c r="BH785" s="4" t="s">
        <v>152</v>
      </c>
      <c r="BI785" s="36">
        <v>42948</v>
      </c>
      <c r="BJ785" s="36">
        <v>44375</v>
      </c>
      <c r="BK785" s="37">
        <v>531.7</v>
      </c>
      <c r="BL785" s="4">
        <v>0.4</v>
      </c>
      <c r="DF785" s="34" t="s">
        <v>3089</v>
      </c>
      <c r="DJ785" s="34" t="s">
        <v>3089</v>
      </c>
      <c r="DM785" s="4">
        <v>0.3</v>
      </c>
      <c r="DN785" s="4">
        <v>0.7</v>
      </c>
      <c r="DO785" s="4">
        <v>0.4</v>
      </c>
      <c r="DP785" s="4">
        <v>0.8</v>
      </c>
    </row>
    <row r="786" s="4" customFormat="1" ht="14" hidden="1" customHeight="1" spans="1:120">
      <c r="A786" s="4" t="s">
        <v>3114</v>
      </c>
      <c r="B786" s="4" t="s">
        <v>3079</v>
      </c>
      <c r="C786" s="4" t="s">
        <v>3080</v>
      </c>
      <c r="D786" s="4" t="s">
        <v>1070</v>
      </c>
      <c r="E786" s="4" t="s">
        <v>149</v>
      </c>
      <c r="F786" s="4" t="s">
        <v>277</v>
      </c>
      <c r="G786" s="4" t="s">
        <v>129</v>
      </c>
      <c r="H786" s="4" t="s">
        <v>3115</v>
      </c>
      <c r="K786" s="4">
        <f t="shared" si="264"/>
        <v>0</v>
      </c>
      <c r="L786" s="31">
        <f t="shared" si="265"/>
        <v>0</v>
      </c>
      <c r="M786" s="4">
        <f t="shared" si="266"/>
        <v>0</v>
      </c>
      <c r="N786" s="32">
        <f t="shared" si="267"/>
        <v>0</v>
      </c>
      <c r="P786" s="4">
        <f t="shared" si="268"/>
        <v>4.0633</v>
      </c>
      <c r="Q786" s="4">
        <v>0</v>
      </c>
      <c r="S786" s="4" t="s">
        <v>1279</v>
      </c>
      <c r="T786" s="4" t="e">
        <f>VLOOKUP($A786,'[1]Sheet 1'!$A:$AN,T$1,0)</f>
        <v>#N/A</v>
      </c>
      <c r="U786" s="4" t="s">
        <v>131</v>
      </c>
      <c r="Y786" s="4" t="str">
        <f>VLOOKUP($A786,'[1]Sheet 1'!$A:$AN,Y$1,0)</f>
        <v>Proposed Plan</v>
      </c>
      <c r="Z786" s="4" t="str">
        <f>VLOOKUP($A786,'[1]Sheet 1'!$A:$AN,Z$1,0)</f>
        <v>Pre-DC/Target Program Supp: ONC</v>
      </c>
      <c r="AA786" s="4" t="s">
        <v>131</v>
      </c>
      <c r="AB786" s="4" t="e">
        <v>#N/A</v>
      </c>
      <c r="AC786" s="4" t="e">
        <v>#N/A</v>
      </c>
      <c r="AD786" s="4" t="e">
        <f>VLOOKUP($A786,'[1]Sheet 1'!$A:$AN,AD$1,0)</f>
        <v>#N/A</v>
      </c>
      <c r="AE786" s="4" t="e">
        <f>VLOOKUP($A786,'[1]Sheet 1'!$A:$AN,AE$1,0)</f>
        <v>#N/A</v>
      </c>
      <c r="AG786" s="4" t="e">
        <f>VLOOKUP($A786,'[1]Sheet 1'!$A:$AN,AG$1,0)</f>
        <v>#N/A</v>
      </c>
      <c r="AH786" s="4" t="e">
        <f>VLOOKUP($A786,'[1]Sheet 1'!$A:$AN,AH$1,0)</f>
        <v>#N/A</v>
      </c>
      <c r="AI786" s="4" t="e">
        <f>VLOOKUP($A786,'[1]Sheet 1'!$A:$AN,AI$1,0)</f>
        <v>#N/A</v>
      </c>
      <c r="AJ786" s="4" t="e">
        <f>VLOOKUP($A786,'[1]Sheet 1'!$A:$AN,AJ$1,0)</f>
        <v>#N/A</v>
      </c>
      <c r="AK786" s="4" t="e">
        <f>VLOOKUP($A786,'[1]Sheet 1'!$A:$AN,AK$1,0)</f>
        <v>#REF!</v>
      </c>
      <c r="AL786" s="4" t="e">
        <f>VLOOKUP($A786,'[1]Sheet 1'!$A:$AN,AL$1,0)</f>
        <v>#REF!</v>
      </c>
      <c r="AM786" s="4" t="e">
        <f>VLOOKUP($A786,'[1]Sheet 1'!$A:$AN,AM$1,0)</f>
        <v>#REF!</v>
      </c>
      <c r="AN786" s="4" t="e">
        <f>VLOOKUP($A786,'[1]Sheet 1'!$A:$AN,AN$1,0)</f>
        <v>#REF!</v>
      </c>
      <c r="AO786" s="35" t="s">
        <v>3116</v>
      </c>
      <c r="AW786" s="4" t="s">
        <v>141</v>
      </c>
      <c r="AZ786" s="34" t="s">
        <v>3115</v>
      </c>
      <c r="BA786" s="4" t="s">
        <v>3088</v>
      </c>
      <c r="BB786" s="4" t="s">
        <v>151</v>
      </c>
      <c r="BF786" s="4" t="s">
        <v>258</v>
      </c>
      <c r="BG786" s="4" t="s">
        <v>152</v>
      </c>
      <c r="BH786" s="4" t="s">
        <v>152</v>
      </c>
      <c r="BI786" s="36">
        <v>42923</v>
      </c>
      <c r="BJ786" s="36">
        <v>44375</v>
      </c>
      <c r="BK786" s="37">
        <v>4256.1</v>
      </c>
      <c r="BL786" s="4">
        <v>2.8</v>
      </c>
      <c r="DF786" s="34" t="s">
        <v>3089</v>
      </c>
      <c r="DJ786" s="34" t="s">
        <v>3089</v>
      </c>
      <c r="DM786" s="4">
        <v>2</v>
      </c>
      <c r="DN786" s="4">
        <v>7.7</v>
      </c>
      <c r="DO786" s="4">
        <v>5.9</v>
      </c>
      <c r="DP786" s="4">
        <v>2.3</v>
      </c>
    </row>
    <row r="787" s="4" customFormat="1" ht="14" hidden="1" customHeight="1" spans="1:120">
      <c r="A787" s="4" t="s">
        <v>3117</v>
      </c>
      <c r="B787" s="4" t="s">
        <v>3079</v>
      </c>
      <c r="C787" s="4" t="s">
        <v>3080</v>
      </c>
      <c r="D787" s="4" t="s">
        <v>1070</v>
      </c>
      <c r="E787" s="4" t="s">
        <v>149</v>
      </c>
      <c r="F787" s="4" t="s">
        <v>277</v>
      </c>
      <c r="G787" s="4" t="s">
        <v>129</v>
      </c>
      <c r="H787" s="4" t="s">
        <v>3118</v>
      </c>
      <c r="K787" s="4">
        <f t="shared" si="264"/>
        <v>0</v>
      </c>
      <c r="L787" s="31">
        <f t="shared" si="265"/>
        <v>0</v>
      </c>
      <c r="M787" s="4">
        <f t="shared" si="266"/>
        <v>0</v>
      </c>
      <c r="N787" s="32">
        <f t="shared" si="267"/>
        <v>0</v>
      </c>
      <c r="P787" s="4">
        <f t="shared" si="268"/>
        <v>0.7264</v>
      </c>
      <c r="Q787" s="4">
        <v>0</v>
      </c>
      <c r="S787" s="4" t="s">
        <v>1279</v>
      </c>
      <c r="T787" s="4" t="e">
        <f>VLOOKUP($A787,'[1]Sheet 1'!$A:$AN,T$1,0)</f>
        <v>#N/A</v>
      </c>
      <c r="U787" s="4" t="s">
        <v>131</v>
      </c>
      <c r="Y787" s="4" t="str">
        <f>VLOOKUP($A787,'[1]Sheet 1'!$A:$AN,Y$1,0)</f>
        <v>Proposed Plan</v>
      </c>
      <c r="Z787" s="4" t="str">
        <f>VLOOKUP($A787,'[1]Sheet 1'!$A:$AN,Z$1,0)</f>
        <v>Pre-DC/Target Program Supp: OPH</v>
      </c>
      <c r="AA787" s="4" t="s">
        <v>131</v>
      </c>
      <c r="AB787" s="4" t="e">
        <v>#N/A</v>
      </c>
      <c r="AC787" s="4" t="e">
        <v>#N/A</v>
      </c>
      <c r="AD787" s="4" t="e">
        <f>VLOOKUP($A787,'[1]Sheet 1'!$A:$AN,AD$1,0)</f>
        <v>#N/A</v>
      </c>
      <c r="AE787" s="4" t="e">
        <f>VLOOKUP($A787,'[1]Sheet 1'!$A:$AN,AE$1,0)</f>
        <v>#N/A</v>
      </c>
      <c r="AG787" s="4" t="e">
        <f>VLOOKUP($A787,'[1]Sheet 1'!$A:$AN,AG$1,0)</f>
        <v>#N/A</v>
      </c>
      <c r="AH787" s="4" t="e">
        <f>VLOOKUP($A787,'[1]Sheet 1'!$A:$AN,AH$1,0)</f>
        <v>#N/A</v>
      </c>
      <c r="AI787" s="4" t="e">
        <f>VLOOKUP($A787,'[1]Sheet 1'!$A:$AN,AI$1,0)</f>
        <v>#N/A</v>
      </c>
      <c r="AJ787" s="4" t="e">
        <f>VLOOKUP($A787,'[1]Sheet 1'!$A:$AN,AJ$1,0)</f>
        <v>#N/A</v>
      </c>
      <c r="AK787" s="4" t="e">
        <f>VLOOKUP($A787,'[1]Sheet 1'!$A:$AN,AK$1,0)</f>
        <v>#REF!</v>
      </c>
      <c r="AL787" s="4" t="e">
        <f>VLOOKUP($A787,'[1]Sheet 1'!$A:$AN,AL$1,0)</f>
        <v>#REF!</v>
      </c>
      <c r="AM787" s="4" t="e">
        <f>VLOOKUP($A787,'[1]Sheet 1'!$A:$AN,AM$1,0)</f>
        <v>#REF!</v>
      </c>
      <c r="AN787" s="4" t="e">
        <f>VLOOKUP($A787,'[1]Sheet 1'!$A:$AN,AN$1,0)</f>
        <v>#REF!</v>
      </c>
      <c r="AO787" s="35" t="s">
        <v>3119</v>
      </c>
      <c r="AW787" s="4" t="s">
        <v>141</v>
      </c>
      <c r="AZ787" s="34" t="s">
        <v>3118</v>
      </c>
      <c r="BA787" s="4" t="s">
        <v>3088</v>
      </c>
      <c r="BB787" s="4" t="s">
        <v>151</v>
      </c>
      <c r="BF787" s="4" t="s">
        <v>258</v>
      </c>
      <c r="BG787" s="4" t="s">
        <v>152</v>
      </c>
      <c r="BH787" s="4" t="s">
        <v>152</v>
      </c>
      <c r="BI787" s="36">
        <v>42948</v>
      </c>
      <c r="BJ787" s="36">
        <v>44375</v>
      </c>
      <c r="BK787" s="37">
        <v>812.3</v>
      </c>
      <c r="BL787" s="4">
        <v>0.5</v>
      </c>
      <c r="DF787" s="34" t="s">
        <v>3089</v>
      </c>
      <c r="DJ787" s="34" t="s">
        <v>3089</v>
      </c>
      <c r="DM787" s="4">
        <v>0.1</v>
      </c>
      <c r="DN787" s="4">
        <v>0.6</v>
      </c>
      <c r="DO787" s="4">
        <v>1.2</v>
      </c>
      <c r="DP787" s="4">
        <v>1.3</v>
      </c>
    </row>
    <row r="788" s="4" customFormat="1" ht="14" hidden="1" customHeight="1" spans="1:120">
      <c r="A788" s="4" t="s">
        <v>3120</v>
      </c>
      <c r="B788" s="4" t="s">
        <v>3079</v>
      </c>
      <c r="C788" s="4" t="s">
        <v>3080</v>
      </c>
      <c r="D788" s="4" t="s">
        <v>1070</v>
      </c>
      <c r="E788" s="4" t="s">
        <v>149</v>
      </c>
      <c r="F788" s="4" t="s">
        <v>277</v>
      </c>
      <c r="G788" s="4" t="s">
        <v>129</v>
      </c>
      <c r="H788" s="4" t="s">
        <v>3121</v>
      </c>
      <c r="K788" s="4">
        <f t="shared" si="264"/>
        <v>0</v>
      </c>
      <c r="L788" s="31">
        <f t="shared" si="265"/>
        <v>0</v>
      </c>
      <c r="M788" s="4">
        <f t="shared" si="266"/>
        <v>0</v>
      </c>
      <c r="N788" s="32">
        <f t="shared" si="267"/>
        <v>0</v>
      </c>
      <c r="P788" s="4">
        <f t="shared" si="268"/>
        <v>0.5448</v>
      </c>
      <c r="Q788" s="4">
        <v>0</v>
      </c>
      <c r="S788" s="4" t="s">
        <v>1279</v>
      </c>
      <c r="T788" s="4" t="e">
        <f>VLOOKUP($A788,'[1]Sheet 1'!$A:$AN,T$1,0)</f>
        <v>#N/A</v>
      </c>
      <c r="U788" s="4" t="s">
        <v>131</v>
      </c>
      <c r="Y788" s="4" t="str">
        <f>VLOOKUP($A788,'[1]Sheet 1'!$A:$AN,Y$1,0)</f>
        <v>Proposed Plan</v>
      </c>
      <c r="Z788" s="4" t="str">
        <f>VLOOKUP($A788,'[1]Sheet 1'!$A:$AN,Z$1,0)</f>
        <v>Pre-DC/Target Program Supp: RD</v>
      </c>
      <c r="AA788" s="4" t="s">
        <v>131</v>
      </c>
      <c r="AB788" s="4" t="e">
        <v>#N/A</v>
      </c>
      <c r="AC788" s="4" t="e">
        <v>#N/A</v>
      </c>
      <c r="AD788" s="4" t="e">
        <f>VLOOKUP($A788,'[1]Sheet 1'!$A:$AN,AD$1,0)</f>
        <v>#N/A</v>
      </c>
      <c r="AE788" s="4" t="e">
        <f>VLOOKUP($A788,'[1]Sheet 1'!$A:$AN,AE$1,0)</f>
        <v>#N/A</v>
      </c>
      <c r="AG788" s="4" t="e">
        <f>VLOOKUP($A788,'[1]Sheet 1'!$A:$AN,AG$1,0)</f>
        <v>#N/A</v>
      </c>
      <c r="AH788" s="4" t="e">
        <f>VLOOKUP($A788,'[1]Sheet 1'!$A:$AN,AH$1,0)</f>
        <v>#N/A</v>
      </c>
      <c r="AI788" s="4" t="e">
        <f>VLOOKUP($A788,'[1]Sheet 1'!$A:$AN,AI$1,0)</f>
        <v>#N/A</v>
      </c>
      <c r="AJ788" s="4" t="e">
        <f>VLOOKUP($A788,'[1]Sheet 1'!$A:$AN,AJ$1,0)</f>
        <v>#N/A</v>
      </c>
      <c r="AK788" s="4" t="e">
        <f>VLOOKUP($A788,'[1]Sheet 1'!$A:$AN,AK$1,0)</f>
        <v>#REF!</v>
      </c>
      <c r="AL788" s="4" t="e">
        <f>VLOOKUP($A788,'[1]Sheet 1'!$A:$AN,AL$1,0)</f>
        <v>#REF!</v>
      </c>
      <c r="AM788" s="4" t="e">
        <f>VLOOKUP($A788,'[1]Sheet 1'!$A:$AN,AM$1,0)</f>
        <v>#REF!</v>
      </c>
      <c r="AN788" s="4" t="e">
        <f>VLOOKUP($A788,'[1]Sheet 1'!$A:$AN,AN$1,0)</f>
        <v>#REF!</v>
      </c>
      <c r="AO788" s="35" t="s">
        <v>3122</v>
      </c>
      <c r="AW788" s="4" t="s">
        <v>141</v>
      </c>
      <c r="AZ788" s="34" t="s">
        <v>3121</v>
      </c>
      <c r="BA788" s="4" t="s">
        <v>3088</v>
      </c>
      <c r="BB788" s="4" t="s">
        <v>151</v>
      </c>
      <c r="BF788" s="4" t="s">
        <v>258</v>
      </c>
      <c r="BG788" s="4" t="s">
        <v>152</v>
      </c>
      <c r="BH788" s="4" t="s">
        <v>152</v>
      </c>
      <c r="BI788" s="36">
        <v>42923</v>
      </c>
      <c r="BJ788" s="36">
        <v>44375</v>
      </c>
      <c r="BK788" s="37">
        <v>573.6</v>
      </c>
      <c r="BL788" s="4">
        <v>0.4</v>
      </c>
      <c r="DF788" s="34" t="s">
        <v>3089</v>
      </c>
      <c r="DJ788" s="34" t="s">
        <v>3089</v>
      </c>
      <c r="DM788" s="4">
        <v>0.4</v>
      </c>
      <c r="DN788" s="4">
        <v>0.8</v>
      </c>
      <c r="DO788" s="4">
        <v>0.6</v>
      </c>
      <c r="DP788" s="4">
        <v>0.6</v>
      </c>
    </row>
    <row r="789" s="4" customFormat="1" ht="14" customHeight="1" spans="1:135">
      <c r="A789" s="4">
        <v>12595</v>
      </c>
      <c r="B789" s="4" t="s">
        <v>3123</v>
      </c>
      <c r="C789" s="4" t="s">
        <v>3124</v>
      </c>
      <c r="D789" s="4" t="s">
        <v>1070</v>
      </c>
      <c r="E789" s="4" t="s">
        <v>127</v>
      </c>
      <c r="F789" s="4" t="s">
        <v>277</v>
      </c>
      <c r="G789" s="4" t="s">
        <v>129</v>
      </c>
      <c r="H789" s="4">
        <v>0</v>
      </c>
      <c r="K789" s="31">
        <f t="shared" si="264"/>
        <v>0</v>
      </c>
      <c r="L789" s="31">
        <f t="shared" si="265"/>
        <v>0</v>
      </c>
      <c r="M789" s="4">
        <f t="shared" si="266"/>
        <v>0.0681</v>
      </c>
      <c r="N789" s="32">
        <f t="shared" si="267"/>
        <v>0</v>
      </c>
      <c r="P789" s="4">
        <f t="shared" si="268"/>
        <v>2.2019</v>
      </c>
      <c r="Q789" s="4">
        <v>0</v>
      </c>
      <c r="S789" s="4" t="s">
        <v>1279</v>
      </c>
      <c r="T789" s="4" t="e">
        <f>VLOOKUP($A789,'[1]Sheet 1'!$A:$AN,T$1,0)</f>
        <v>#N/A</v>
      </c>
      <c r="U789" s="4" t="s">
        <v>131</v>
      </c>
      <c r="V789" s="4" t="s">
        <v>132</v>
      </c>
      <c r="Y789" s="4" t="str">
        <f>VLOOKUP($A789,'[1]Sheet 1'!$A:$AN,Y$1,0)</f>
        <v>Strategy Approved</v>
      </c>
      <c r="Z789" s="4" t="str">
        <f>VLOOKUP($A789,'[1]Sheet 1'!$A:$AN,Z$1,0)</f>
        <v>Alcon Marketed Product Support</v>
      </c>
      <c r="AA789" s="4" t="s">
        <v>131</v>
      </c>
      <c r="AB789" s="4" t="s">
        <v>135</v>
      </c>
      <c r="AC789" s="4" t="e">
        <v>#N/A</v>
      </c>
      <c r="AD789" s="4" t="e">
        <f>VLOOKUP($A789,'[1]Sheet 1'!$A:$AN,AD$1,0)</f>
        <v>#N/A</v>
      </c>
      <c r="AE789" s="4" t="e">
        <f>VLOOKUP($A789,'[1]Sheet 1'!$A:$AN,AE$1,0)</f>
        <v>#N/A</v>
      </c>
      <c r="AF789" s="4" t="s">
        <v>137</v>
      </c>
      <c r="AG789" s="4" t="e">
        <f>VLOOKUP($A789,'[1]Sheet 1'!$A:$AN,AG$1,0)</f>
        <v>#N/A</v>
      </c>
      <c r="AH789" s="4" t="e">
        <f>VLOOKUP($A789,'[1]Sheet 1'!$A:$AN,AH$1,0)</f>
        <v>#N/A</v>
      </c>
      <c r="AI789" s="4" t="e">
        <f>VLOOKUP($A789,'[1]Sheet 1'!$A:$AN,AI$1,0)</f>
        <v>#N/A</v>
      </c>
      <c r="AJ789" s="4" t="e">
        <f>VLOOKUP($A789,'[1]Sheet 1'!$A:$AN,AJ$1,0)</f>
        <v>#N/A</v>
      </c>
      <c r="AK789" s="4" t="e">
        <f>VLOOKUP($A789,'[1]Sheet 1'!$A:$AN,AK$1,0)</f>
        <v>#REF!</v>
      </c>
      <c r="AL789" s="4" t="e">
        <f>VLOOKUP($A789,'[1]Sheet 1'!$A:$AN,AL$1,0)</f>
        <v>#REF!</v>
      </c>
      <c r="AM789" s="4" t="e">
        <f>VLOOKUP($A789,'[1]Sheet 1'!$A:$AN,AM$1,0)</f>
        <v>#REF!</v>
      </c>
      <c r="AN789" s="4" t="e">
        <f>VLOOKUP($A789,'[1]Sheet 1'!$A:$AN,AN$1,0)</f>
        <v>#REF!</v>
      </c>
      <c r="AO789" s="33" t="s">
        <v>3124</v>
      </c>
      <c r="AQ789" s="34" t="s">
        <v>3123</v>
      </c>
      <c r="AR789" s="4" t="s">
        <v>250</v>
      </c>
      <c r="AS789" s="4" t="s">
        <v>2685</v>
      </c>
      <c r="AV789" s="4" t="s">
        <v>140</v>
      </c>
      <c r="AW789" s="4" t="s">
        <v>172</v>
      </c>
      <c r="AX789" s="4" t="s">
        <v>142</v>
      </c>
      <c r="AY789" s="34" t="s">
        <v>3124</v>
      </c>
      <c r="BI789" s="36">
        <v>42919</v>
      </c>
      <c r="BJ789" s="36">
        <v>44377</v>
      </c>
      <c r="BK789" s="37">
        <f t="shared" ref="BK789:CS789" si="275">SUM(BK790:BK794)</f>
        <v>2365.4</v>
      </c>
      <c r="BL789" s="37">
        <f t="shared" si="275"/>
        <v>1.5</v>
      </c>
      <c r="BM789" s="37">
        <f t="shared" si="275"/>
        <v>0</v>
      </c>
      <c r="BN789" s="37">
        <f t="shared" si="275"/>
        <v>0</v>
      </c>
      <c r="BO789" s="37">
        <f t="shared" si="275"/>
        <v>0</v>
      </c>
      <c r="BP789" s="37">
        <f t="shared" si="275"/>
        <v>0</v>
      </c>
      <c r="BQ789" s="37">
        <f t="shared" si="275"/>
        <v>0</v>
      </c>
      <c r="BR789" s="37">
        <f t="shared" si="275"/>
        <v>0</v>
      </c>
      <c r="BS789" s="37">
        <f t="shared" si="275"/>
        <v>0</v>
      </c>
      <c r="BT789" s="37">
        <f t="shared" si="275"/>
        <v>0</v>
      </c>
      <c r="BU789" s="37">
        <f t="shared" si="275"/>
        <v>0</v>
      </c>
      <c r="BV789" s="37">
        <f t="shared" si="275"/>
        <v>0</v>
      </c>
      <c r="BW789" s="37">
        <f t="shared" si="275"/>
        <v>0</v>
      </c>
      <c r="BX789" s="37">
        <f t="shared" si="275"/>
        <v>0</v>
      </c>
      <c r="BY789" s="37">
        <f t="shared" si="275"/>
        <v>0</v>
      </c>
      <c r="BZ789" s="37">
        <f t="shared" si="275"/>
        <v>0</v>
      </c>
      <c r="CA789" s="37">
        <f t="shared" si="275"/>
        <v>0</v>
      </c>
      <c r="CB789" s="37">
        <f t="shared" si="275"/>
        <v>0</v>
      </c>
      <c r="CC789" s="37">
        <f t="shared" si="275"/>
        <v>0</v>
      </c>
      <c r="CD789" s="37">
        <f t="shared" si="275"/>
        <v>0</v>
      </c>
      <c r="CE789" s="37">
        <f t="shared" si="275"/>
        <v>0</v>
      </c>
      <c r="CF789" s="37">
        <f t="shared" si="275"/>
        <v>0</v>
      </c>
      <c r="CG789" s="37">
        <f t="shared" si="275"/>
        <v>0</v>
      </c>
      <c r="CH789" s="37">
        <f t="shared" si="275"/>
        <v>0</v>
      </c>
      <c r="CI789" s="37">
        <f t="shared" si="275"/>
        <v>0</v>
      </c>
      <c r="CJ789" s="37">
        <f t="shared" si="275"/>
        <v>0</v>
      </c>
      <c r="CK789" s="37">
        <f t="shared" si="275"/>
        <v>0</v>
      </c>
      <c r="CL789" s="37">
        <f t="shared" si="275"/>
        <v>0</v>
      </c>
      <c r="CM789" s="37">
        <f t="shared" si="275"/>
        <v>0</v>
      </c>
      <c r="CN789" s="37">
        <f t="shared" si="275"/>
        <v>0</v>
      </c>
      <c r="CO789" s="37">
        <f t="shared" si="275"/>
        <v>0</v>
      </c>
      <c r="CP789" s="37">
        <f t="shared" si="275"/>
        <v>0</v>
      </c>
      <c r="CQ789" s="37">
        <f t="shared" si="275"/>
        <v>0</v>
      </c>
      <c r="CR789" s="37">
        <f t="shared" si="275"/>
        <v>0</v>
      </c>
      <c r="CS789" s="37">
        <f t="shared" si="275"/>
        <v>0</v>
      </c>
      <c r="CU789" s="4">
        <f t="shared" ref="CU789:DB789" si="276">SUM(CU790:CU794)</f>
        <v>0</v>
      </c>
      <c r="CV789" s="4">
        <f t="shared" si="276"/>
        <v>0</v>
      </c>
      <c r="CW789" s="4">
        <f t="shared" si="276"/>
        <v>0</v>
      </c>
      <c r="CX789" s="4">
        <f t="shared" si="276"/>
        <v>0</v>
      </c>
      <c r="CY789" s="4">
        <f t="shared" si="276"/>
        <v>0</v>
      </c>
      <c r="CZ789" s="4">
        <f t="shared" si="276"/>
        <v>0</v>
      </c>
      <c r="DA789" s="4">
        <f t="shared" si="276"/>
        <v>0</v>
      </c>
      <c r="DB789" s="4">
        <f t="shared" si="276"/>
        <v>0</v>
      </c>
      <c r="DE789" s="34" t="s">
        <v>1070</v>
      </c>
      <c r="DK789" s="4">
        <f t="shared" ref="DK789:EE789" si="277">SUM(DK790:DK794)</f>
        <v>0</v>
      </c>
      <c r="DL789" s="4">
        <f t="shared" si="277"/>
        <v>0</v>
      </c>
      <c r="DM789" s="4">
        <f t="shared" si="277"/>
        <v>1.3</v>
      </c>
      <c r="DN789" s="4">
        <f t="shared" si="277"/>
        <v>4.4</v>
      </c>
      <c r="DO789" s="4">
        <f t="shared" si="277"/>
        <v>3.1</v>
      </c>
      <c r="DP789" s="4">
        <f t="shared" si="277"/>
        <v>0.9</v>
      </c>
      <c r="DQ789" s="4">
        <f t="shared" si="277"/>
        <v>0.3</v>
      </c>
      <c r="DR789" s="4">
        <f t="shared" si="277"/>
        <v>0</v>
      </c>
      <c r="DS789" s="4">
        <f t="shared" si="277"/>
        <v>0</v>
      </c>
      <c r="DT789" s="4">
        <f t="shared" si="277"/>
        <v>0</v>
      </c>
      <c r="DU789" s="4">
        <f t="shared" si="277"/>
        <v>0</v>
      </c>
      <c r="DV789" s="4">
        <f t="shared" si="277"/>
        <v>0</v>
      </c>
      <c r="DW789" s="4">
        <f t="shared" si="277"/>
        <v>0</v>
      </c>
      <c r="DX789" s="4">
        <f t="shared" si="277"/>
        <v>0</v>
      </c>
      <c r="DY789" s="4">
        <f t="shared" si="277"/>
        <v>0</v>
      </c>
      <c r="DZ789" s="4">
        <f t="shared" si="277"/>
        <v>0</v>
      </c>
      <c r="EA789" s="4">
        <f t="shared" si="277"/>
        <v>0</v>
      </c>
      <c r="EB789" s="4">
        <f t="shared" si="277"/>
        <v>0</v>
      </c>
      <c r="EC789" s="4">
        <f t="shared" si="277"/>
        <v>0</v>
      </c>
      <c r="ED789" s="4">
        <f t="shared" si="277"/>
        <v>0</v>
      </c>
      <c r="EE789" s="4">
        <f t="shared" si="277"/>
        <v>0</v>
      </c>
    </row>
    <row r="790" s="4" customFormat="1" ht="14" hidden="1" customHeight="1" spans="1:118">
      <c r="A790" s="4" t="s">
        <v>3125</v>
      </c>
      <c r="B790" s="4" t="s">
        <v>3123</v>
      </c>
      <c r="C790" s="4" t="s">
        <v>3124</v>
      </c>
      <c r="D790" s="4" t="s">
        <v>1070</v>
      </c>
      <c r="E790" s="4" t="s">
        <v>149</v>
      </c>
      <c r="F790" s="4" t="s">
        <v>277</v>
      </c>
      <c r="G790" s="4" t="s">
        <v>129</v>
      </c>
      <c r="H790" s="4" t="s">
        <v>3126</v>
      </c>
      <c r="K790" s="4">
        <f t="shared" si="264"/>
        <v>0</v>
      </c>
      <c r="L790" s="31">
        <f t="shared" si="265"/>
        <v>0</v>
      </c>
      <c r="M790" s="4">
        <f t="shared" si="266"/>
        <v>0</v>
      </c>
      <c r="N790" s="32">
        <f t="shared" si="267"/>
        <v>0</v>
      </c>
      <c r="P790" s="4">
        <f t="shared" si="268"/>
        <v>0.4994</v>
      </c>
      <c r="Q790" s="4">
        <v>0</v>
      </c>
      <c r="S790" s="4" t="s">
        <v>1279</v>
      </c>
      <c r="T790" s="4" t="e">
        <f>VLOOKUP($A790,'[1]Sheet 1'!$A:$AN,T$1,0)</f>
        <v>#N/A</v>
      </c>
      <c r="U790" s="4" t="s">
        <v>131</v>
      </c>
      <c r="Y790" s="4" t="str">
        <f>VLOOKUP($A790,'[1]Sheet 1'!$A:$AN,Y$1,0)</f>
        <v>Proposed Plan</v>
      </c>
      <c r="Z790" s="4" t="str">
        <f>VLOOKUP($A790,'[1]Sheet 1'!$A:$AN,Z$1,0)</f>
        <v>MKTPRAL</v>
      </c>
      <c r="AA790" s="4" t="s">
        <v>131</v>
      </c>
      <c r="AB790" s="4" t="e">
        <v>#N/A</v>
      </c>
      <c r="AC790" s="4" t="e">
        <v>#N/A</v>
      </c>
      <c r="AD790" s="4" t="e">
        <f>VLOOKUP($A790,'[1]Sheet 1'!$A:$AN,AD$1,0)</f>
        <v>#N/A</v>
      </c>
      <c r="AE790" s="4" t="e">
        <f>VLOOKUP($A790,'[1]Sheet 1'!$A:$AN,AE$1,0)</f>
        <v>#N/A</v>
      </c>
      <c r="AG790" s="4" t="e">
        <f>VLOOKUP($A790,'[1]Sheet 1'!$A:$AN,AG$1,0)</f>
        <v>#N/A</v>
      </c>
      <c r="AH790" s="4" t="e">
        <f>VLOOKUP($A790,'[1]Sheet 1'!$A:$AN,AH$1,0)</f>
        <v>#N/A</v>
      </c>
      <c r="AI790" s="4" t="e">
        <f>VLOOKUP($A790,'[1]Sheet 1'!$A:$AN,AI$1,0)</f>
        <v>#N/A</v>
      </c>
      <c r="AJ790" s="4" t="e">
        <f>VLOOKUP($A790,'[1]Sheet 1'!$A:$AN,AJ$1,0)</f>
        <v>#N/A</v>
      </c>
      <c r="AK790" s="4" t="e">
        <f>VLOOKUP($A790,'[1]Sheet 1'!$A:$AN,AK$1,0)</f>
        <v>#REF!</v>
      </c>
      <c r="AL790" s="4" t="e">
        <f>VLOOKUP($A790,'[1]Sheet 1'!$A:$AN,AL$1,0)</f>
        <v>#REF!</v>
      </c>
      <c r="AM790" s="4" t="e">
        <f>VLOOKUP($A790,'[1]Sheet 1'!$A:$AN,AM$1,0)</f>
        <v>#REF!</v>
      </c>
      <c r="AN790" s="4" t="e">
        <f>VLOOKUP($A790,'[1]Sheet 1'!$A:$AN,AN$1,0)</f>
        <v>#REF!</v>
      </c>
      <c r="AO790" s="35" t="s">
        <v>3127</v>
      </c>
      <c r="AW790" s="4" t="s">
        <v>141</v>
      </c>
      <c r="AZ790" s="34" t="s">
        <v>3126</v>
      </c>
      <c r="BA790" s="4" t="s">
        <v>3128</v>
      </c>
      <c r="BB790" s="4" t="s">
        <v>151</v>
      </c>
      <c r="BD790" s="4" t="s">
        <v>131</v>
      </c>
      <c r="BF790" s="4" t="s">
        <v>138</v>
      </c>
      <c r="BG790" s="4" t="s">
        <v>152</v>
      </c>
      <c r="BH790" s="4" t="s">
        <v>152</v>
      </c>
      <c r="BI790" s="36">
        <v>42919</v>
      </c>
      <c r="BJ790" s="36">
        <v>43465</v>
      </c>
      <c r="BK790" s="37">
        <v>496.1</v>
      </c>
      <c r="BL790" s="4">
        <v>0.3</v>
      </c>
      <c r="DF790" s="34" t="s">
        <v>3049</v>
      </c>
      <c r="DJ790" s="34" t="s">
        <v>3049</v>
      </c>
      <c r="DM790" s="4">
        <v>1.3</v>
      </c>
      <c r="DN790" s="4">
        <v>0.9</v>
      </c>
    </row>
    <row r="791" s="4" customFormat="1" ht="14" hidden="1" customHeight="1" spans="1:120">
      <c r="A791" s="4" t="s">
        <v>3129</v>
      </c>
      <c r="B791" s="4" t="s">
        <v>3123</v>
      </c>
      <c r="C791" s="4" t="s">
        <v>3124</v>
      </c>
      <c r="D791" s="4" t="s">
        <v>1070</v>
      </c>
      <c r="E791" s="4" t="s">
        <v>149</v>
      </c>
      <c r="F791" s="4" t="s">
        <v>277</v>
      </c>
      <c r="G791" s="4" t="s">
        <v>129</v>
      </c>
      <c r="H791" s="4" t="s">
        <v>3130</v>
      </c>
      <c r="K791" s="4">
        <f t="shared" si="264"/>
        <v>0</v>
      </c>
      <c r="L791" s="31">
        <f t="shared" si="265"/>
        <v>0</v>
      </c>
      <c r="M791" s="4">
        <f t="shared" si="266"/>
        <v>0</v>
      </c>
      <c r="N791" s="32">
        <f t="shared" si="267"/>
        <v>0</v>
      </c>
      <c r="P791" s="4">
        <f t="shared" si="268"/>
        <v>0.0227</v>
      </c>
      <c r="Q791" s="4">
        <v>0</v>
      </c>
      <c r="S791" s="4" t="s">
        <v>1279</v>
      </c>
      <c r="T791" s="4" t="e">
        <f>VLOOKUP($A791,'[1]Sheet 1'!$A:$AN,T$1,0)</f>
        <v>#N/A</v>
      </c>
      <c r="U791" s="4" t="s">
        <v>131</v>
      </c>
      <c r="Y791" s="4" t="str">
        <f>VLOOKUP($A791,'[1]Sheet 1'!$A:$AN,Y$1,0)</f>
        <v>Proposed Plan</v>
      </c>
      <c r="Z791" s="4" t="str">
        <f>VLOOKUP($A791,'[1]Sheet 1'!$A:$AN,Z$1,0)</f>
        <v>MKTPRAL - NTO Brazil</v>
      </c>
      <c r="AA791" s="4" t="s">
        <v>131</v>
      </c>
      <c r="AB791" s="4" t="e">
        <v>#N/A</v>
      </c>
      <c r="AC791" s="4" t="e">
        <v>#N/A</v>
      </c>
      <c r="AD791" s="4" t="e">
        <f>VLOOKUP($A791,'[1]Sheet 1'!$A:$AN,AD$1,0)</f>
        <v>#N/A</v>
      </c>
      <c r="AE791" s="4" t="e">
        <f>VLOOKUP($A791,'[1]Sheet 1'!$A:$AN,AE$1,0)</f>
        <v>#N/A</v>
      </c>
      <c r="AG791" s="4" t="e">
        <f>VLOOKUP($A791,'[1]Sheet 1'!$A:$AN,AG$1,0)</f>
        <v>#N/A</v>
      </c>
      <c r="AH791" s="4" t="e">
        <f>VLOOKUP($A791,'[1]Sheet 1'!$A:$AN,AH$1,0)</f>
        <v>#N/A</v>
      </c>
      <c r="AI791" s="4" t="e">
        <f>VLOOKUP($A791,'[1]Sheet 1'!$A:$AN,AI$1,0)</f>
        <v>#N/A</v>
      </c>
      <c r="AJ791" s="4" t="e">
        <f>VLOOKUP($A791,'[1]Sheet 1'!$A:$AN,AJ$1,0)</f>
        <v>#N/A</v>
      </c>
      <c r="AK791" s="4" t="e">
        <f>VLOOKUP($A791,'[1]Sheet 1'!$A:$AN,AK$1,0)</f>
        <v>#REF!</v>
      </c>
      <c r="AL791" s="4" t="e">
        <f>VLOOKUP($A791,'[1]Sheet 1'!$A:$AN,AL$1,0)</f>
        <v>#REF!</v>
      </c>
      <c r="AM791" s="4" t="e">
        <f>VLOOKUP($A791,'[1]Sheet 1'!$A:$AN,AM$1,0)</f>
        <v>#REF!</v>
      </c>
      <c r="AN791" s="4" t="e">
        <f>VLOOKUP($A791,'[1]Sheet 1'!$A:$AN,AN$1,0)</f>
        <v>#REF!</v>
      </c>
      <c r="AO791" s="35" t="s">
        <v>3131</v>
      </c>
      <c r="AW791" s="4" t="s">
        <v>141</v>
      </c>
      <c r="AZ791" s="34" t="s">
        <v>3130</v>
      </c>
      <c r="BA791" s="4" t="s">
        <v>3132</v>
      </c>
      <c r="BB791" s="4" t="s">
        <v>151</v>
      </c>
      <c r="BD791" s="4" t="s">
        <v>131</v>
      </c>
      <c r="BF791" s="4" t="s">
        <v>138</v>
      </c>
      <c r="BG791" s="4" t="s">
        <v>152</v>
      </c>
      <c r="BH791" s="4" t="s">
        <v>152</v>
      </c>
      <c r="BI791" s="36">
        <v>43577</v>
      </c>
      <c r="BJ791" s="36">
        <v>43955</v>
      </c>
      <c r="BK791" s="37">
        <v>30.8</v>
      </c>
      <c r="BL791" s="4">
        <v>0</v>
      </c>
      <c r="DF791" s="34" t="s">
        <v>3049</v>
      </c>
      <c r="DJ791" s="34" t="s">
        <v>3049</v>
      </c>
      <c r="DO791" s="4">
        <v>0.1</v>
      </c>
      <c r="DP791" s="4">
        <v>0</v>
      </c>
    </row>
    <row r="792" s="4" customFormat="1" ht="14" hidden="1" customHeight="1" spans="1:118">
      <c r="A792" s="4" t="s">
        <v>3133</v>
      </c>
      <c r="B792" s="4" t="s">
        <v>3123</v>
      </c>
      <c r="C792" s="4" t="s">
        <v>3124</v>
      </c>
      <c r="D792" s="4" t="s">
        <v>1070</v>
      </c>
      <c r="E792" s="4" t="s">
        <v>149</v>
      </c>
      <c r="F792" s="4" t="s">
        <v>277</v>
      </c>
      <c r="G792" s="4" t="s">
        <v>129</v>
      </c>
      <c r="H792" s="4" t="s">
        <v>3134</v>
      </c>
      <c r="K792" s="4">
        <f t="shared" si="264"/>
        <v>0</v>
      </c>
      <c r="L792" s="31">
        <f t="shared" si="265"/>
        <v>0</v>
      </c>
      <c r="M792" s="4">
        <f t="shared" si="266"/>
        <v>0</v>
      </c>
      <c r="N792" s="32">
        <f t="shared" si="267"/>
        <v>0</v>
      </c>
      <c r="P792" s="4">
        <f t="shared" si="268"/>
        <v>0.0454</v>
      </c>
      <c r="Q792" s="4">
        <v>0</v>
      </c>
      <c r="S792" s="4" t="s">
        <v>1279</v>
      </c>
      <c r="T792" s="4" t="e">
        <f>VLOOKUP($A792,'[1]Sheet 1'!$A:$AN,T$1,0)</f>
        <v>#N/A</v>
      </c>
      <c r="U792" s="4" t="s">
        <v>131</v>
      </c>
      <c r="Y792" s="4" t="str">
        <f>VLOOKUP($A792,'[1]Sheet 1'!$A:$AN,Y$1,0)</f>
        <v>Proposed Plan</v>
      </c>
      <c r="Z792" s="4" t="str">
        <f>VLOOKUP($A792,'[1]Sheet 1'!$A:$AN,Z$1,0)</f>
        <v>MKTPRAL - OTC</v>
      </c>
      <c r="AA792" s="4" t="s">
        <v>131</v>
      </c>
      <c r="AB792" s="4" t="e">
        <v>#N/A</v>
      </c>
      <c r="AC792" s="4" t="e">
        <v>#N/A</v>
      </c>
      <c r="AD792" s="4" t="e">
        <f>VLOOKUP($A792,'[1]Sheet 1'!$A:$AN,AD$1,0)</f>
        <v>#N/A</v>
      </c>
      <c r="AE792" s="4" t="e">
        <f>VLOOKUP($A792,'[1]Sheet 1'!$A:$AN,AE$1,0)</f>
        <v>#N/A</v>
      </c>
      <c r="AG792" s="4" t="e">
        <f>VLOOKUP($A792,'[1]Sheet 1'!$A:$AN,AG$1,0)</f>
        <v>#N/A</v>
      </c>
      <c r="AH792" s="4" t="e">
        <f>VLOOKUP($A792,'[1]Sheet 1'!$A:$AN,AH$1,0)</f>
        <v>#N/A</v>
      </c>
      <c r="AI792" s="4" t="e">
        <f>VLOOKUP($A792,'[1]Sheet 1'!$A:$AN,AI$1,0)</f>
        <v>#N/A</v>
      </c>
      <c r="AJ792" s="4" t="e">
        <f>VLOOKUP($A792,'[1]Sheet 1'!$A:$AN,AJ$1,0)</f>
        <v>#N/A</v>
      </c>
      <c r="AK792" s="4" t="e">
        <f>VLOOKUP($A792,'[1]Sheet 1'!$A:$AN,AK$1,0)</f>
        <v>#REF!</v>
      </c>
      <c r="AL792" s="4" t="e">
        <f>VLOOKUP($A792,'[1]Sheet 1'!$A:$AN,AL$1,0)</f>
        <v>#REF!</v>
      </c>
      <c r="AM792" s="4" t="e">
        <f>VLOOKUP($A792,'[1]Sheet 1'!$A:$AN,AM$1,0)</f>
        <v>#REF!</v>
      </c>
      <c r="AN792" s="4" t="e">
        <f>VLOOKUP($A792,'[1]Sheet 1'!$A:$AN,AN$1,0)</f>
        <v>#REF!</v>
      </c>
      <c r="AO792" s="35" t="s">
        <v>3135</v>
      </c>
      <c r="AW792" s="4" t="s">
        <v>141</v>
      </c>
      <c r="AZ792" s="34" t="s">
        <v>3134</v>
      </c>
      <c r="BA792" s="4" t="s">
        <v>3136</v>
      </c>
      <c r="BB792" s="4" t="s">
        <v>151</v>
      </c>
      <c r="BD792" s="4" t="s">
        <v>131</v>
      </c>
      <c r="BF792" s="4" t="s">
        <v>138</v>
      </c>
      <c r="BG792" s="4" t="s">
        <v>152</v>
      </c>
      <c r="BH792" s="4" t="s">
        <v>152</v>
      </c>
      <c r="BI792" s="36">
        <v>43192</v>
      </c>
      <c r="BJ792" s="36">
        <v>43465</v>
      </c>
      <c r="BK792" s="37">
        <v>36.5</v>
      </c>
      <c r="BL792" s="4">
        <v>0</v>
      </c>
      <c r="DF792" s="34" t="s">
        <v>3049</v>
      </c>
      <c r="DJ792" s="34" t="s">
        <v>3049</v>
      </c>
      <c r="DN792" s="4">
        <v>0.2</v>
      </c>
    </row>
    <row r="793" s="4" customFormat="1" ht="14" hidden="1" customHeight="1" spans="1:121">
      <c r="A793" s="4" t="s">
        <v>3137</v>
      </c>
      <c r="B793" s="4" t="s">
        <v>3123</v>
      </c>
      <c r="C793" s="4" t="s">
        <v>3124</v>
      </c>
      <c r="D793" s="4" t="s">
        <v>1070</v>
      </c>
      <c r="E793" s="4" t="s">
        <v>149</v>
      </c>
      <c r="F793" s="4" t="s">
        <v>277</v>
      </c>
      <c r="G793" s="4" t="s">
        <v>129</v>
      </c>
      <c r="H793" s="4" t="s">
        <v>3138</v>
      </c>
      <c r="K793" s="4">
        <f t="shared" si="264"/>
        <v>0</v>
      </c>
      <c r="L793" s="31">
        <f t="shared" si="265"/>
        <v>0</v>
      </c>
      <c r="M793" s="4">
        <f t="shared" si="266"/>
        <v>0.0681</v>
      </c>
      <c r="N793" s="32">
        <f t="shared" si="267"/>
        <v>0</v>
      </c>
      <c r="P793" s="4">
        <f t="shared" si="268"/>
        <v>1.6344</v>
      </c>
      <c r="Q793" s="4">
        <v>0</v>
      </c>
      <c r="S793" s="4" t="s">
        <v>1279</v>
      </c>
      <c r="T793" s="4" t="e">
        <f>VLOOKUP($A793,'[1]Sheet 1'!$A:$AN,T$1,0)</f>
        <v>#N/A</v>
      </c>
      <c r="U793" s="4" t="s">
        <v>131</v>
      </c>
      <c r="Y793" s="4" t="str">
        <f>VLOOKUP($A793,'[1]Sheet 1'!$A:$AN,Y$1,0)</f>
        <v>Proposed Plan</v>
      </c>
      <c r="Z793" s="4" t="str">
        <f>VLOOKUP($A793,'[1]Sheet 1'!$A:$AN,Z$1,0)</f>
        <v>MKTPRAL - PHARMA</v>
      </c>
      <c r="AA793" s="4" t="s">
        <v>131</v>
      </c>
      <c r="AB793" s="4" t="e">
        <v>#N/A</v>
      </c>
      <c r="AC793" s="4" t="e">
        <v>#N/A</v>
      </c>
      <c r="AD793" s="4" t="e">
        <f>VLOOKUP($A793,'[1]Sheet 1'!$A:$AN,AD$1,0)</f>
        <v>#N/A</v>
      </c>
      <c r="AE793" s="4" t="e">
        <f>VLOOKUP($A793,'[1]Sheet 1'!$A:$AN,AE$1,0)</f>
        <v>#N/A</v>
      </c>
      <c r="AG793" s="4" t="e">
        <f>VLOOKUP($A793,'[1]Sheet 1'!$A:$AN,AG$1,0)</f>
        <v>#N/A</v>
      </c>
      <c r="AH793" s="4" t="e">
        <f>VLOOKUP($A793,'[1]Sheet 1'!$A:$AN,AH$1,0)</f>
        <v>#N/A</v>
      </c>
      <c r="AI793" s="4" t="e">
        <f>VLOOKUP($A793,'[1]Sheet 1'!$A:$AN,AI$1,0)</f>
        <v>#N/A</v>
      </c>
      <c r="AJ793" s="4" t="e">
        <f>VLOOKUP($A793,'[1]Sheet 1'!$A:$AN,AJ$1,0)</f>
        <v>#N/A</v>
      </c>
      <c r="AK793" s="4" t="e">
        <f>VLOOKUP($A793,'[1]Sheet 1'!$A:$AN,AK$1,0)</f>
        <v>#REF!</v>
      </c>
      <c r="AL793" s="4" t="e">
        <f>VLOOKUP($A793,'[1]Sheet 1'!$A:$AN,AL$1,0)</f>
        <v>#REF!</v>
      </c>
      <c r="AM793" s="4" t="e">
        <f>VLOOKUP($A793,'[1]Sheet 1'!$A:$AN,AM$1,0)</f>
        <v>#REF!</v>
      </c>
      <c r="AN793" s="4" t="e">
        <f>VLOOKUP($A793,'[1]Sheet 1'!$A:$AN,AN$1,0)</f>
        <v>#REF!</v>
      </c>
      <c r="AO793" s="35" t="s">
        <v>3139</v>
      </c>
      <c r="AW793" s="4" t="s">
        <v>141</v>
      </c>
      <c r="AZ793" s="34" t="s">
        <v>3138</v>
      </c>
      <c r="BA793" s="4" t="s">
        <v>3140</v>
      </c>
      <c r="BB793" s="4" t="s">
        <v>151</v>
      </c>
      <c r="BD793" s="4" t="s">
        <v>131</v>
      </c>
      <c r="BF793" s="4" t="s">
        <v>258</v>
      </c>
      <c r="BG793" s="4" t="s">
        <v>152</v>
      </c>
      <c r="BH793" s="4" t="s">
        <v>152</v>
      </c>
      <c r="BI793" s="36">
        <v>43192</v>
      </c>
      <c r="BJ793" s="36">
        <v>44377</v>
      </c>
      <c r="BK793" s="37">
        <v>1802</v>
      </c>
      <c r="BL793" s="4">
        <v>1.2</v>
      </c>
      <c r="DF793" s="34" t="s">
        <v>3049</v>
      </c>
      <c r="DJ793" s="34" t="s">
        <v>3049</v>
      </c>
      <c r="DN793" s="4">
        <v>3.3</v>
      </c>
      <c r="DO793" s="4">
        <v>3</v>
      </c>
      <c r="DP793" s="4">
        <v>0.9</v>
      </c>
      <c r="DQ793" s="4">
        <v>0.3</v>
      </c>
    </row>
    <row r="794" s="4" customFormat="1" ht="14" hidden="1" customHeight="1" spans="1:114">
      <c r="A794" s="4" t="s">
        <v>3141</v>
      </c>
      <c r="B794" s="4" t="s">
        <v>3123</v>
      </c>
      <c r="C794" s="4" t="s">
        <v>3124</v>
      </c>
      <c r="D794" s="4" t="s">
        <v>1070</v>
      </c>
      <c r="E794" s="4" t="s">
        <v>149</v>
      </c>
      <c r="F794" s="4" t="s">
        <v>277</v>
      </c>
      <c r="G794" s="4" t="s">
        <v>129</v>
      </c>
      <c r="H794" s="4" t="s">
        <v>3142</v>
      </c>
      <c r="K794" s="4">
        <f t="shared" si="264"/>
        <v>0</v>
      </c>
      <c r="L794" s="31">
        <f t="shared" si="265"/>
        <v>0</v>
      </c>
      <c r="M794" s="4">
        <f t="shared" si="266"/>
        <v>0</v>
      </c>
      <c r="N794" s="32">
        <f t="shared" si="267"/>
        <v>0</v>
      </c>
      <c r="P794" s="4">
        <f t="shared" si="268"/>
        <v>0</v>
      </c>
      <c r="Q794" s="4">
        <v>0</v>
      </c>
      <c r="S794" s="4" t="s">
        <v>1279</v>
      </c>
      <c r="T794" s="4" t="e">
        <f>VLOOKUP($A794,'[1]Sheet 1'!$A:$AN,T$1,0)</f>
        <v>#N/A</v>
      </c>
      <c r="U794" s="4" t="s">
        <v>131</v>
      </c>
      <c r="Y794" s="4" t="str">
        <f>VLOOKUP($A794,'[1]Sheet 1'!$A:$AN,Y$1,0)</f>
        <v>Pending</v>
      </c>
      <c r="Z794" s="4" t="str">
        <f>VLOOKUP($A794,'[1]Sheet 1'!$A:$AN,Z$1,0)</f>
        <v>MKTPRAL - Surgical Diagnostics</v>
      </c>
      <c r="AA794" s="4" t="s">
        <v>131</v>
      </c>
      <c r="AB794" s="4" t="e">
        <v>#N/A</v>
      </c>
      <c r="AC794" s="4" t="e">
        <v>#N/A</v>
      </c>
      <c r="AD794" s="4" t="e">
        <f>VLOOKUP($A794,'[1]Sheet 1'!$A:$AN,AD$1,0)</f>
        <v>#N/A</v>
      </c>
      <c r="AE794" s="4" t="e">
        <f>VLOOKUP($A794,'[1]Sheet 1'!$A:$AN,AE$1,0)</f>
        <v>#N/A</v>
      </c>
      <c r="AG794" s="4" t="e">
        <f>VLOOKUP($A794,'[1]Sheet 1'!$A:$AN,AG$1,0)</f>
        <v>#N/A</v>
      </c>
      <c r="AH794" s="4" t="e">
        <f>VLOOKUP($A794,'[1]Sheet 1'!$A:$AN,AH$1,0)</f>
        <v>#N/A</v>
      </c>
      <c r="AI794" s="4" t="e">
        <f>VLOOKUP($A794,'[1]Sheet 1'!$A:$AN,AI$1,0)</f>
        <v>#N/A</v>
      </c>
      <c r="AJ794" s="4" t="e">
        <f>VLOOKUP($A794,'[1]Sheet 1'!$A:$AN,AJ$1,0)</f>
        <v>#N/A</v>
      </c>
      <c r="AK794" s="4" t="e">
        <f>VLOOKUP($A794,'[1]Sheet 1'!$A:$AN,AK$1,0)</f>
        <v>#REF!</v>
      </c>
      <c r="AL794" s="4" t="e">
        <f>VLOOKUP($A794,'[1]Sheet 1'!$A:$AN,AL$1,0)</f>
        <v>#REF!</v>
      </c>
      <c r="AM794" s="4" t="e">
        <f>VLOOKUP($A794,'[1]Sheet 1'!$A:$AN,AM$1,0)</f>
        <v>#REF!</v>
      </c>
      <c r="AN794" s="4" t="e">
        <f>VLOOKUP($A794,'[1]Sheet 1'!$A:$AN,AN$1,0)</f>
        <v>#REF!</v>
      </c>
      <c r="AO794" s="35" t="s">
        <v>3143</v>
      </c>
      <c r="AW794" s="4" t="s">
        <v>198</v>
      </c>
      <c r="AZ794" s="34" t="s">
        <v>3142</v>
      </c>
      <c r="BA794" s="4" t="s">
        <v>3144</v>
      </c>
      <c r="BB794" s="4" t="s">
        <v>151</v>
      </c>
      <c r="BD794" s="4" t="s">
        <v>131</v>
      </c>
      <c r="BF794" s="4" t="s">
        <v>138</v>
      </c>
      <c r="BG794" s="4" t="s">
        <v>152</v>
      </c>
      <c r="BH794" s="4" t="s">
        <v>152</v>
      </c>
      <c r="DF794" s="34" t="s">
        <v>3049</v>
      </c>
      <c r="DJ794" s="34" t="s">
        <v>3049</v>
      </c>
    </row>
    <row r="795" s="4" customFormat="1" ht="14" customHeight="1" spans="1:135">
      <c r="A795" s="4">
        <v>12626</v>
      </c>
      <c r="B795" s="4" t="s">
        <v>3145</v>
      </c>
      <c r="C795" s="4" t="s">
        <v>3146</v>
      </c>
      <c r="D795" s="4" t="s">
        <v>1070</v>
      </c>
      <c r="E795" s="4" t="s">
        <v>127</v>
      </c>
      <c r="F795" s="4" t="s">
        <v>277</v>
      </c>
      <c r="G795" s="4" t="s">
        <v>129</v>
      </c>
      <c r="H795" s="4">
        <v>0</v>
      </c>
      <c r="K795" s="31">
        <f t="shared" si="264"/>
        <v>0</v>
      </c>
      <c r="L795" s="31">
        <f t="shared" si="265"/>
        <v>0</v>
      </c>
      <c r="M795" s="4">
        <f t="shared" si="266"/>
        <v>209.1805</v>
      </c>
      <c r="N795" s="32">
        <f t="shared" si="267"/>
        <v>0</v>
      </c>
      <c r="P795" s="4">
        <f t="shared" si="268"/>
        <v>67.0558</v>
      </c>
      <c r="Q795" s="4">
        <v>0</v>
      </c>
      <c r="S795" s="4" t="s">
        <v>1279</v>
      </c>
      <c r="T795" s="4" t="e">
        <f>VLOOKUP($A795,'[1]Sheet 1'!$A:$AN,T$1,0)</f>
        <v>#N/A</v>
      </c>
      <c r="U795" s="4" t="s">
        <v>131</v>
      </c>
      <c r="V795" s="4" t="s">
        <v>132</v>
      </c>
      <c r="Y795" s="4" t="str">
        <f>VLOOKUP($A795,'[1]Sheet 1'!$A:$AN,Y$1,0)</f>
        <v>Proposed Plan</v>
      </c>
      <c r="Z795" s="4" t="str">
        <f>VLOOKUP($A795,'[1]Sheet 1'!$A:$AN,Z$1,0)</f>
        <v>Services (to from TRD)</v>
      </c>
      <c r="AA795" s="4" t="s">
        <v>131</v>
      </c>
      <c r="AB795" s="4" t="s">
        <v>135</v>
      </c>
      <c r="AC795" s="4" t="e">
        <v>#N/A</v>
      </c>
      <c r="AD795" s="4" t="e">
        <f>VLOOKUP($A795,'[1]Sheet 1'!$A:$AN,AD$1,0)</f>
        <v>#N/A</v>
      </c>
      <c r="AE795" s="4" t="e">
        <f>VLOOKUP($A795,'[1]Sheet 1'!$A:$AN,AE$1,0)</f>
        <v>#N/A</v>
      </c>
      <c r="AF795" s="4" t="s">
        <v>137</v>
      </c>
      <c r="AG795" s="4" t="e">
        <f>VLOOKUP($A795,'[1]Sheet 1'!$A:$AN,AG$1,0)</f>
        <v>#N/A</v>
      </c>
      <c r="AH795" s="4" t="e">
        <f>VLOOKUP($A795,'[1]Sheet 1'!$A:$AN,AH$1,0)</f>
        <v>#N/A</v>
      </c>
      <c r="AI795" s="4" t="e">
        <f>VLOOKUP($A795,'[1]Sheet 1'!$A:$AN,AI$1,0)</f>
        <v>#N/A</v>
      </c>
      <c r="AJ795" s="4" t="e">
        <f>VLOOKUP($A795,'[1]Sheet 1'!$A:$AN,AJ$1,0)</f>
        <v>#N/A</v>
      </c>
      <c r="AK795" s="4" t="e">
        <f>VLOOKUP($A795,'[1]Sheet 1'!$A:$AN,AK$1,0)</f>
        <v>#REF!</v>
      </c>
      <c r="AL795" s="4" t="e">
        <f>VLOOKUP($A795,'[1]Sheet 1'!$A:$AN,AL$1,0)</f>
        <v>#REF!</v>
      </c>
      <c r="AM795" s="4" t="e">
        <f>VLOOKUP($A795,'[1]Sheet 1'!$A:$AN,AM$1,0)</f>
        <v>#REF!</v>
      </c>
      <c r="AN795" s="4" t="e">
        <f>VLOOKUP($A795,'[1]Sheet 1'!$A:$AN,AN$1,0)</f>
        <v>#REF!</v>
      </c>
      <c r="AO795" s="33" t="s">
        <v>3146</v>
      </c>
      <c r="AQ795" s="34" t="s">
        <v>3145</v>
      </c>
      <c r="AR795" s="4" t="s">
        <v>570</v>
      </c>
      <c r="AS795" s="4" t="s">
        <v>2685</v>
      </c>
      <c r="AV795" s="4" t="s">
        <v>140</v>
      </c>
      <c r="AW795" s="4" t="s">
        <v>141</v>
      </c>
      <c r="AX795" s="4" t="s">
        <v>142</v>
      </c>
      <c r="AY795" s="34" t="s">
        <v>3147</v>
      </c>
      <c r="BI795" s="36">
        <v>42737</v>
      </c>
      <c r="BJ795" s="36">
        <v>47851</v>
      </c>
      <c r="BK795" s="37">
        <f t="shared" ref="BK795:CS795" si="278">SUM(BK796:BK833)</f>
        <v>81770.7</v>
      </c>
      <c r="BL795" s="37">
        <f t="shared" si="278"/>
        <v>53.8</v>
      </c>
      <c r="BM795" s="37">
        <f t="shared" si="278"/>
        <v>0</v>
      </c>
      <c r="BN795" s="37">
        <f t="shared" si="278"/>
        <v>0</v>
      </c>
      <c r="BO795" s="37">
        <f t="shared" si="278"/>
        <v>0</v>
      </c>
      <c r="BP795" s="37">
        <f t="shared" si="278"/>
        <v>0</v>
      </c>
      <c r="BQ795" s="37">
        <f t="shared" si="278"/>
        <v>0</v>
      </c>
      <c r="BR795" s="37">
        <f t="shared" si="278"/>
        <v>0</v>
      </c>
      <c r="BS795" s="37">
        <f t="shared" si="278"/>
        <v>0</v>
      </c>
      <c r="BT795" s="37">
        <f t="shared" si="278"/>
        <v>0</v>
      </c>
      <c r="BU795" s="37">
        <f t="shared" si="278"/>
        <v>0</v>
      </c>
      <c r="BV795" s="37">
        <f t="shared" si="278"/>
        <v>0</v>
      </c>
      <c r="BW795" s="37">
        <f t="shared" si="278"/>
        <v>0</v>
      </c>
      <c r="BX795" s="37">
        <f t="shared" si="278"/>
        <v>0</v>
      </c>
      <c r="BY795" s="37">
        <f t="shared" si="278"/>
        <v>0</v>
      </c>
      <c r="BZ795" s="37">
        <f t="shared" si="278"/>
        <v>0</v>
      </c>
      <c r="CA795" s="37">
        <f t="shared" si="278"/>
        <v>0</v>
      </c>
      <c r="CB795" s="37">
        <f t="shared" si="278"/>
        <v>0</v>
      </c>
      <c r="CC795" s="37">
        <f t="shared" si="278"/>
        <v>0</v>
      </c>
      <c r="CD795" s="37">
        <f t="shared" si="278"/>
        <v>0</v>
      </c>
      <c r="CE795" s="37">
        <f t="shared" si="278"/>
        <v>0</v>
      </c>
      <c r="CF795" s="37">
        <f t="shared" si="278"/>
        <v>0</v>
      </c>
      <c r="CG795" s="37">
        <f t="shared" si="278"/>
        <v>0</v>
      </c>
      <c r="CH795" s="37">
        <f t="shared" si="278"/>
        <v>0</v>
      </c>
      <c r="CI795" s="37">
        <f t="shared" si="278"/>
        <v>0</v>
      </c>
      <c r="CJ795" s="37">
        <f t="shared" si="278"/>
        <v>0</v>
      </c>
      <c r="CK795" s="37">
        <f t="shared" si="278"/>
        <v>0</v>
      </c>
      <c r="CL795" s="37">
        <f t="shared" si="278"/>
        <v>0</v>
      </c>
      <c r="CM795" s="37">
        <f t="shared" si="278"/>
        <v>0</v>
      </c>
      <c r="CN795" s="37">
        <f t="shared" si="278"/>
        <v>0</v>
      </c>
      <c r="CO795" s="37">
        <f t="shared" si="278"/>
        <v>0</v>
      </c>
      <c r="CP795" s="37">
        <f t="shared" si="278"/>
        <v>0</v>
      </c>
      <c r="CQ795" s="37">
        <f t="shared" si="278"/>
        <v>0</v>
      </c>
      <c r="CR795" s="37">
        <f t="shared" si="278"/>
        <v>0</v>
      </c>
      <c r="CS795" s="37">
        <f t="shared" si="278"/>
        <v>0</v>
      </c>
      <c r="CU795" s="4">
        <f t="shared" ref="CU795:DB795" si="279">SUM(CU796:CU833)</f>
        <v>0</v>
      </c>
      <c r="CV795" s="4">
        <f t="shared" si="279"/>
        <v>0</v>
      </c>
      <c r="CW795" s="4">
        <f t="shared" si="279"/>
        <v>0</v>
      </c>
      <c r="CX795" s="4">
        <f t="shared" si="279"/>
        <v>0</v>
      </c>
      <c r="CY795" s="4">
        <f t="shared" si="279"/>
        <v>0</v>
      </c>
      <c r="CZ795" s="4">
        <f t="shared" si="279"/>
        <v>0</v>
      </c>
      <c r="DA795" s="4">
        <f t="shared" si="279"/>
        <v>0</v>
      </c>
      <c r="DB795" s="4">
        <f t="shared" si="279"/>
        <v>0</v>
      </c>
      <c r="DE795" s="34" t="s">
        <v>1070</v>
      </c>
      <c r="DK795" s="4">
        <f t="shared" ref="DK795:EE795" si="280">SUM(DK796:DK833)</f>
        <v>0</v>
      </c>
      <c r="DL795" s="4">
        <f t="shared" si="280"/>
        <v>0</v>
      </c>
      <c r="DM795" s="4">
        <f t="shared" si="280"/>
        <v>35.8</v>
      </c>
      <c r="DN795" s="4">
        <f t="shared" si="280"/>
        <v>89.3</v>
      </c>
      <c r="DO795" s="4">
        <f t="shared" si="280"/>
        <v>89.8</v>
      </c>
      <c r="DP795" s="4">
        <f t="shared" si="280"/>
        <v>80.5</v>
      </c>
      <c r="DQ795" s="4">
        <f t="shared" si="280"/>
        <v>558.4</v>
      </c>
      <c r="DR795" s="4">
        <f t="shared" si="280"/>
        <v>242.8</v>
      </c>
      <c r="DS795" s="4">
        <f t="shared" si="280"/>
        <v>40</v>
      </c>
      <c r="DT795" s="4">
        <f t="shared" si="280"/>
        <v>20</v>
      </c>
      <c r="DU795" s="4">
        <f t="shared" si="280"/>
        <v>20.1</v>
      </c>
      <c r="DV795" s="4">
        <f t="shared" si="280"/>
        <v>20.1</v>
      </c>
      <c r="DW795" s="4">
        <f t="shared" si="280"/>
        <v>20.1</v>
      </c>
      <c r="DX795" s="4">
        <f t="shared" si="280"/>
        <v>0</v>
      </c>
      <c r="DY795" s="4">
        <f t="shared" si="280"/>
        <v>0</v>
      </c>
      <c r="DZ795" s="4">
        <f t="shared" si="280"/>
        <v>0</v>
      </c>
      <c r="EA795" s="4">
        <f t="shared" si="280"/>
        <v>0</v>
      </c>
      <c r="EB795" s="4">
        <f t="shared" si="280"/>
        <v>0</v>
      </c>
      <c r="EC795" s="4">
        <f t="shared" si="280"/>
        <v>0</v>
      </c>
      <c r="ED795" s="4">
        <f t="shared" si="280"/>
        <v>0</v>
      </c>
      <c r="EE795" s="4">
        <f t="shared" si="280"/>
        <v>0</v>
      </c>
    </row>
    <row r="796" s="4" customFormat="1" ht="14" hidden="1" customHeight="1" spans="1:118">
      <c r="A796" s="4" t="s">
        <v>3148</v>
      </c>
      <c r="B796" s="4" t="s">
        <v>3145</v>
      </c>
      <c r="C796" s="4" t="s">
        <v>3146</v>
      </c>
      <c r="D796" s="4" t="s">
        <v>1070</v>
      </c>
      <c r="E796" s="4" t="s">
        <v>149</v>
      </c>
      <c r="F796" s="4" t="s">
        <v>277</v>
      </c>
      <c r="G796" s="4" t="s">
        <v>129</v>
      </c>
      <c r="H796" s="4" t="s">
        <v>3149</v>
      </c>
      <c r="K796" s="4">
        <f t="shared" si="264"/>
        <v>0</v>
      </c>
      <c r="L796" s="31">
        <f t="shared" si="265"/>
        <v>0</v>
      </c>
      <c r="M796" s="4">
        <f t="shared" si="266"/>
        <v>0</v>
      </c>
      <c r="N796" s="32">
        <f t="shared" si="267"/>
        <v>0</v>
      </c>
      <c r="P796" s="4">
        <f t="shared" si="268"/>
        <v>0</v>
      </c>
      <c r="Q796" s="4">
        <v>0</v>
      </c>
      <c r="S796" s="4" t="s">
        <v>1279</v>
      </c>
      <c r="T796" s="4" t="e">
        <f>VLOOKUP($A796,'[1]Sheet 1'!$A:$AN,T$1,0)</f>
        <v>#N/A</v>
      </c>
      <c r="U796" s="4" t="s">
        <v>131</v>
      </c>
      <c r="Y796" s="4" t="str">
        <f>VLOOKUP($A796,'[1]Sheet 1'!$A:$AN,Y$1,0)</f>
        <v>Proposed Plan</v>
      </c>
      <c r="Z796" s="4" t="str">
        <f>VLOOKUP($A796,'[1]Sheet 1'!$A:$AN,Z$1,0)</f>
        <v>DES111 Desferal</v>
      </c>
      <c r="AA796" s="4" t="s">
        <v>131</v>
      </c>
      <c r="AB796" s="4" t="e">
        <v>#N/A</v>
      </c>
      <c r="AC796" s="4" t="e">
        <v>#N/A</v>
      </c>
      <c r="AD796" s="4" t="e">
        <f>VLOOKUP($A796,'[1]Sheet 1'!$A:$AN,AD$1,0)</f>
        <v>#N/A</v>
      </c>
      <c r="AE796" s="4" t="e">
        <f>VLOOKUP($A796,'[1]Sheet 1'!$A:$AN,AE$1,0)</f>
        <v>#N/A</v>
      </c>
      <c r="AG796" s="4" t="e">
        <f>VLOOKUP($A796,'[1]Sheet 1'!$A:$AN,AG$1,0)</f>
        <v>#N/A</v>
      </c>
      <c r="AH796" s="4" t="e">
        <f>VLOOKUP($A796,'[1]Sheet 1'!$A:$AN,AH$1,0)</f>
        <v>#N/A</v>
      </c>
      <c r="AI796" s="4" t="e">
        <f>VLOOKUP($A796,'[1]Sheet 1'!$A:$AN,AI$1,0)</f>
        <v>#N/A</v>
      </c>
      <c r="AJ796" s="4" t="e">
        <f>VLOOKUP($A796,'[1]Sheet 1'!$A:$AN,AJ$1,0)</f>
        <v>#N/A</v>
      </c>
      <c r="AK796" s="4" t="e">
        <f>VLOOKUP($A796,'[1]Sheet 1'!$A:$AN,AK$1,0)</f>
        <v>#REF!</v>
      </c>
      <c r="AL796" s="4" t="e">
        <f>VLOOKUP($A796,'[1]Sheet 1'!$A:$AN,AL$1,0)</f>
        <v>#REF!</v>
      </c>
      <c r="AM796" s="4" t="e">
        <f>VLOOKUP($A796,'[1]Sheet 1'!$A:$AN,AM$1,0)</f>
        <v>#REF!</v>
      </c>
      <c r="AN796" s="4" t="e">
        <f>VLOOKUP($A796,'[1]Sheet 1'!$A:$AN,AN$1,0)</f>
        <v>#REF!</v>
      </c>
      <c r="AO796" s="35" t="s">
        <v>3150</v>
      </c>
      <c r="AW796" s="4" t="s">
        <v>141</v>
      </c>
      <c r="AZ796" s="34" t="s">
        <v>3149</v>
      </c>
      <c r="BA796" s="4" t="s">
        <v>3151</v>
      </c>
      <c r="BB796" s="4" t="s">
        <v>151</v>
      </c>
      <c r="BF796" s="4" t="s">
        <v>138</v>
      </c>
      <c r="BG796" s="4" t="s">
        <v>152</v>
      </c>
      <c r="BH796" s="4" t="s">
        <v>152</v>
      </c>
      <c r="BI796" s="36">
        <v>43199</v>
      </c>
      <c r="BJ796" s="36">
        <v>43238</v>
      </c>
      <c r="BK796" s="37">
        <v>1.3</v>
      </c>
      <c r="BL796" s="4">
        <v>0</v>
      </c>
      <c r="DF796" s="34" t="s">
        <v>3152</v>
      </c>
      <c r="DJ796" s="34" t="s">
        <v>3049</v>
      </c>
      <c r="DN796" s="4">
        <v>0</v>
      </c>
    </row>
    <row r="797" s="4" customFormat="1" ht="14" hidden="1" customHeight="1" spans="1:114">
      <c r="A797" s="4" t="s">
        <v>3153</v>
      </c>
      <c r="B797" s="4" t="s">
        <v>3145</v>
      </c>
      <c r="C797" s="4" t="s">
        <v>3146</v>
      </c>
      <c r="D797" s="4" t="s">
        <v>1070</v>
      </c>
      <c r="E797" s="4" t="s">
        <v>149</v>
      </c>
      <c r="F797" s="4" t="s">
        <v>277</v>
      </c>
      <c r="G797" s="4" t="s">
        <v>129</v>
      </c>
      <c r="H797" s="4" t="s">
        <v>3154</v>
      </c>
      <c r="K797" s="4">
        <f t="shared" si="264"/>
        <v>0</v>
      </c>
      <c r="L797" s="31">
        <f t="shared" si="265"/>
        <v>0</v>
      </c>
      <c r="M797" s="4">
        <f t="shared" si="266"/>
        <v>0</v>
      </c>
      <c r="N797" s="32">
        <f t="shared" si="267"/>
        <v>0</v>
      </c>
      <c r="P797" s="4">
        <f t="shared" si="268"/>
        <v>0</v>
      </c>
      <c r="Q797" s="4">
        <v>0</v>
      </c>
      <c r="S797" s="4" t="s">
        <v>1279</v>
      </c>
      <c r="T797" s="4" t="e">
        <f>VLOOKUP($A797,'[1]Sheet 1'!$A:$AN,T$1,0)</f>
        <v>#N/A</v>
      </c>
      <c r="U797" s="4" t="s">
        <v>131</v>
      </c>
      <c r="Y797" s="4" t="str">
        <f>VLOOKUP($A797,'[1]Sheet 1'!$A:$AN,Y$1,0)</f>
        <v>Pending</v>
      </c>
      <c r="Z797" s="4" t="str">
        <f>VLOOKUP($A797,'[1]Sheet 1'!$A:$AN,Z$1,0)</f>
        <v>GCS Drug Availability</v>
      </c>
      <c r="AA797" s="4" t="s">
        <v>131</v>
      </c>
      <c r="AB797" s="4" t="e">
        <v>#N/A</v>
      </c>
      <c r="AC797" s="4" t="e">
        <v>#N/A</v>
      </c>
      <c r="AD797" s="4" t="e">
        <f>VLOOKUP($A797,'[1]Sheet 1'!$A:$AN,AD$1,0)</f>
        <v>#N/A</v>
      </c>
      <c r="AE797" s="4" t="e">
        <f>VLOOKUP($A797,'[1]Sheet 1'!$A:$AN,AE$1,0)</f>
        <v>#N/A</v>
      </c>
      <c r="AG797" s="4" t="e">
        <f>VLOOKUP($A797,'[1]Sheet 1'!$A:$AN,AG$1,0)</f>
        <v>#N/A</v>
      </c>
      <c r="AH797" s="4" t="e">
        <f>VLOOKUP($A797,'[1]Sheet 1'!$A:$AN,AH$1,0)</f>
        <v>#N/A</v>
      </c>
      <c r="AI797" s="4" t="e">
        <f>VLOOKUP($A797,'[1]Sheet 1'!$A:$AN,AI$1,0)</f>
        <v>#N/A</v>
      </c>
      <c r="AJ797" s="4" t="e">
        <f>VLOOKUP($A797,'[1]Sheet 1'!$A:$AN,AJ$1,0)</f>
        <v>#N/A</v>
      </c>
      <c r="AK797" s="4" t="e">
        <f>VLOOKUP($A797,'[1]Sheet 1'!$A:$AN,AK$1,0)</f>
        <v>#REF!</v>
      </c>
      <c r="AL797" s="4" t="e">
        <f>VLOOKUP($A797,'[1]Sheet 1'!$A:$AN,AL$1,0)</f>
        <v>#REF!</v>
      </c>
      <c r="AM797" s="4" t="e">
        <f>VLOOKUP($A797,'[1]Sheet 1'!$A:$AN,AM$1,0)</f>
        <v>#REF!</v>
      </c>
      <c r="AN797" s="4" t="e">
        <f>VLOOKUP($A797,'[1]Sheet 1'!$A:$AN,AN$1,0)</f>
        <v>#REF!</v>
      </c>
      <c r="AO797" s="35" t="s">
        <v>3155</v>
      </c>
      <c r="AW797" s="4" t="s">
        <v>198</v>
      </c>
      <c r="AZ797" s="34" t="s">
        <v>3154</v>
      </c>
      <c r="BA797" s="4" t="s">
        <v>3156</v>
      </c>
      <c r="BB797" s="4" t="s">
        <v>151</v>
      </c>
      <c r="BF797" s="4" t="s">
        <v>570</v>
      </c>
      <c r="BG797" s="4" t="s">
        <v>576</v>
      </c>
      <c r="BH797" s="4" t="s">
        <v>3157</v>
      </c>
      <c r="BI797" s="36">
        <v>43010</v>
      </c>
      <c r="BJ797" s="36">
        <v>47659</v>
      </c>
      <c r="DF797" s="34" t="s">
        <v>1068</v>
      </c>
      <c r="DJ797" s="34" t="s">
        <v>1068</v>
      </c>
    </row>
    <row r="798" s="4" customFormat="1" ht="14" hidden="1" customHeight="1" spans="1:118">
      <c r="A798" s="4" t="s">
        <v>3158</v>
      </c>
      <c r="B798" s="4" t="s">
        <v>3145</v>
      </c>
      <c r="C798" s="4" t="s">
        <v>3146</v>
      </c>
      <c r="D798" s="4" t="s">
        <v>1070</v>
      </c>
      <c r="E798" s="4" t="s">
        <v>149</v>
      </c>
      <c r="F798" s="4" t="s">
        <v>277</v>
      </c>
      <c r="G798" s="4" t="s">
        <v>129</v>
      </c>
      <c r="H798" s="4" t="s">
        <v>3159</v>
      </c>
      <c r="K798" s="4">
        <f t="shared" si="264"/>
        <v>0</v>
      </c>
      <c r="L798" s="31">
        <f t="shared" si="265"/>
        <v>0</v>
      </c>
      <c r="M798" s="4">
        <f t="shared" si="266"/>
        <v>0</v>
      </c>
      <c r="N798" s="32">
        <f t="shared" si="267"/>
        <v>0</v>
      </c>
      <c r="P798" s="4">
        <f t="shared" si="268"/>
        <v>0.1589</v>
      </c>
      <c r="Q798" s="4">
        <v>0</v>
      </c>
      <c r="S798" s="4" t="s">
        <v>1279</v>
      </c>
      <c r="T798" s="4" t="e">
        <f>VLOOKUP($A798,'[1]Sheet 1'!$A:$AN,T$1,0)</f>
        <v>#N/A</v>
      </c>
      <c r="U798" s="4" t="s">
        <v>131</v>
      </c>
      <c r="Y798" s="4" t="str">
        <f>VLOOKUP($A798,'[1]Sheet 1'!$A:$AN,Y$1,0)</f>
        <v>Proposed Plan</v>
      </c>
      <c r="Z798" s="4" t="str">
        <f>VLOOKUP($A798,'[1]Sheet 1'!$A:$AN,Z$1,0)</f>
        <v>GCS Operational Excellence</v>
      </c>
      <c r="AA798" s="4" t="s">
        <v>131</v>
      </c>
      <c r="AB798" s="4" t="e">
        <v>#N/A</v>
      </c>
      <c r="AC798" s="4" t="e">
        <v>#N/A</v>
      </c>
      <c r="AD798" s="4" t="e">
        <f>VLOOKUP($A798,'[1]Sheet 1'!$A:$AN,AD$1,0)</f>
        <v>#N/A</v>
      </c>
      <c r="AE798" s="4" t="e">
        <f>VLOOKUP($A798,'[1]Sheet 1'!$A:$AN,AE$1,0)</f>
        <v>#N/A</v>
      </c>
      <c r="AG798" s="4" t="e">
        <f>VLOOKUP($A798,'[1]Sheet 1'!$A:$AN,AG$1,0)</f>
        <v>#N/A</v>
      </c>
      <c r="AH798" s="4" t="e">
        <f>VLOOKUP($A798,'[1]Sheet 1'!$A:$AN,AH$1,0)</f>
        <v>#N/A</v>
      </c>
      <c r="AI798" s="4" t="e">
        <f>VLOOKUP($A798,'[1]Sheet 1'!$A:$AN,AI$1,0)</f>
        <v>#N/A</v>
      </c>
      <c r="AJ798" s="4" t="e">
        <f>VLOOKUP($A798,'[1]Sheet 1'!$A:$AN,AJ$1,0)</f>
        <v>#N/A</v>
      </c>
      <c r="AK798" s="4" t="e">
        <f>VLOOKUP($A798,'[1]Sheet 1'!$A:$AN,AK$1,0)</f>
        <v>#REF!</v>
      </c>
      <c r="AL798" s="4" t="e">
        <f>VLOOKUP($A798,'[1]Sheet 1'!$A:$AN,AL$1,0)</f>
        <v>#REF!</v>
      </c>
      <c r="AM798" s="4" t="e">
        <f>VLOOKUP($A798,'[1]Sheet 1'!$A:$AN,AM$1,0)</f>
        <v>#REF!</v>
      </c>
      <c r="AN798" s="4" t="e">
        <f>VLOOKUP($A798,'[1]Sheet 1'!$A:$AN,AN$1,0)</f>
        <v>#REF!</v>
      </c>
      <c r="AO798" s="35" t="s">
        <v>3160</v>
      </c>
      <c r="AW798" s="4" t="s">
        <v>141</v>
      </c>
      <c r="AZ798" s="34" t="s">
        <v>3159</v>
      </c>
      <c r="BA798" s="4" t="s">
        <v>3161</v>
      </c>
      <c r="BB798" s="4" t="s">
        <v>151</v>
      </c>
      <c r="BF798" s="4" t="s">
        <v>138</v>
      </c>
      <c r="BG798" s="4" t="s">
        <v>152</v>
      </c>
      <c r="BH798" s="4" t="s">
        <v>152</v>
      </c>
      <c r="BI798" s="36">
        <v>42923</v>
      </c>
      <c r="BJ798" s="36">
        <v>43998</v>
      </c>
      <c r="BK798" s="37">
        <v>154.2</v>
      </c>
      <c r="BL798" s="4">
        <v>0.1</v>
      </c>
      <c r="DF798" s="34" t="s">
        <v>3162</v>
      </c>
      <c r="DJ798" s="34" t="s">
        <v>3163</v>
      </c>
      <c r="DM798" s="4">
        <v>0.2</v>
      </c>
      <c r="DN798" s="4">
        <v>0.5</v>
      </c>
    </row>
    <row r="799" s="4" customFormat="1" ht="14" hidden="1" customHeight="1" spans="1:122">
      <c r="A799" s="4" t="s">
        <v>3164</v>
      </c>
      <c r="B799" s="4" t="s">
        <v>3145</v>
      </c>
      <c r="C799" s="4" t="s">
        <v>3146</v>
      </c>
      <c r="D799" s="4" t="s">
        <v>1070</v>
      </c>
      <c r="E799" s="4" t="s">
        <v>149</v>
      </c>
      <c r="F799" s="4" t="s">
        <v>277</v>
      </c>
      <c r="G799" s="4" t="s">
        <v>129</v>
      </c>
      <c r="H799" s="4" t="s">
        <v>3165</v>
      </c>
      <c r="K799" s="4">
        <f t="shared" si="264"/>
        <v>0</v>
      </c>
      <c r="L799" s="31">
        <f t="shared" si="265"/>
        <v>0</v>
      </c>
      <c r="M799" s="4">
        <f t="shared" si="266"/>
        <v>9.7837</v>
      </c>
      <c r="N799" s="32">
        <f t="shared" si="267"/>
        <v>0</v>
      </c>
      <c r="P799" s="4">
        <f t="shared" si="268"/>
        <v>13.5065</v>
      </c>
      <c r="Q799" s="4">
        <v>0</v>
      </c>
      <c r="S799" s="4" t="s">
        <v>1279</v>
      </c>
      <c r="T799" s="4" t="e">
        <f>VLOOKUP($A799,'[1]Sheet 1'!$A:$AN,T$1,0)</f>
        <v>#N/A</v>
      </c>
      <c r="U799" s="4" t="s">
        <v>131</v>
      </c>
      <c r="Y799" s="4" t="str">
        <f>VLOOKUP($A799,'[1]Sheet 1'!$A:$AN,Y$1,0)</f>
        <v>Proposed Plan</v>
      </c>
      <c r="Z799" s="4" t="str">
        <f>VLOOKUP($A799,'[1]Sheet 1'!$A:$AN,Z$1,0)</f>
        <v>GCS Systems &amp; OpEx (S&amp;OE)</v>
      </c>
      <c r="AA799" s="4" t="s">
        <v>131</v>
      </c>
      <c r="AB799" s="4" t="e">
        <v>#N/A</v>
      </c>
      <c r="AC799" s="4" t="e">
        <v>#N/A</v>
      </c>
      <c r="AD799" s="4" t="e">
        <f>VLOOKUP($A799,'[1]Sheet 1'!$A:$AN,AD$1,0)</f>
        <v>#N/A</v>
      </c>
      <c r="AE799" s="4" t="e">
        <f>VLOOKUP($A799,'[1]Sheet 1'!$A:$AN,AE$1,0)</f>
        <v>#N/A</v>
      </c>
      <c r="AG799" s="4" t="e">
        <f>VLOOKUP($A799,'[1]Sheet 1'!$A:$AN,AG$1,0)</f>
        <v>#N/A</v>
      </c>
      <c r="AH799" s="4" t="e">
        <f>VLOOKUP($A799,'[1]Sheet 1'!$A:$AN,AH$1,0)</f>
        <v>#N/A</v>
      </c>
      <c r="AI799" s="4" t="e">
        <f>VLOOKUP($A799,'[1]Sheet 1'!$A:$AN,AI$1,0)</f>
        <v>#N/A</v>
      </c>
      <c r="AJ799" s="4" t="e">
        <f>VLOOKUP($A799,'[1]Sheet 1'!$A:$AN,AJ$1,0)</f>
        <v>#N/A</v>
      </c>
      <c r="AK799" s="4" t="e">
        <f>VLOOKUP($A799,'[1]Sheet 1'!$A:$AN,AK$1,0)</f>
        <v>#REF!</v>
      </c>
      <c r="AL799" s="4" t="e">
        <f>VLOOKUP($A799,'[1]Sheet 1'!$A:$AN,AL$1,0)</f>
        <v>#REF!</v>
      </c>
      <c r="AM799" s="4" t="e">
        <f>VLOOKUP($A799,'[1]Sheet 1'!$A:$AN,AM$1,0)</f>
        <v>#REF!</v>
      </c>
      <c r="AN799" s="4" t="e">
        <f>VLOOKUP($A799,'[1]Sheet 1'!$A:$AN,AN$1,0)</f>
        <v>#REF!</v>
      </c>
      <c r="AO799" s="35" t="s">
        <v>3166</v>
      </c>
      <c r="AW799" s="4" t="s">
        <v>141</v>
      </c>
      <c r="AZ799" s="34" t="s">
        <v>3165</v>
      </c>
      <c r="BA799" s="4" t="s">
        <v>3167</v>
      </c>
      <c r="BB799" s="4" t="s">
        <v>151</v>
      </c>
      <c r="BF799" s="4" t="s">
        <v>258</v>
      </c>
      <c r="BG799" s="4" t="s">
        <v>152</v>
      </c>
      <c r="BH799" s="4" t="s">
        <v>152</v>
      </c>
      <c r="BI799" s="36">
        <v>42919</v>
      </c>
      <c r="BJ799" s="36">
        <v>44925</v>
      </c>
      <c r="BK799" s="37">
        <v>14539.6</v>
      </c>
      <c r="BL799" s="4">
        <v>9.6</v>
      </c>
      <c r="DF799" s="34" t="s">
        <v>3162</v>
      </c>
      <c r="DJ799" s="34" t="s">
        <v>3163</v>
      </c>
      <c r="DM799" s="4">
        <v>10</v>
      </c>
      <c r="DN799" s="4">
        <v>24.5</v>
      </c>
      <c r="DO799" s="4">
        <v>21.1</v>
      </c>
      <c r="DP799" s="4">
        <v>3.9</v>
      </c>
      <c r="DQ799" s="4">
        <v>16.9</v>
      </c>
      <c r="DR799" s="4">
        <v>26.2</v>
      </c>
    </row>
    <row r="800" s="4" customFormat="1" ht="14" hidden="1" customHeight="1" spans="1:118">
      <c r="A800" s="4" t="s">
        <v>3168</v>
      </c>
      <c r="B800" s="4" t="s">
        <v>3145</v>
      </c>
      <c r="C800" s="4" t="s">
        <v>3146</v>
      </c>
      <c r="D800" s="4" t="s">
        <v>1070</v>
      </c>
      <c r="E800" s="4" t="s">
        <v>149</v>
      </c>
      <c r="F800" s="4" t="s">
        <v>277</v>
      </c>
      <c r="G800" s="4" t="s">
        <v>129</v>
      </c>
      <c r="H800" s="4" t="s">
        <v>3169</v>
      </c>
      <c r="K800" s="4">
        <f t="shared" si="264"/>
        <v>0</v>
      </c>
      <c r="L800" s="31">
        <f t="shared" si="265"/>
        <v>0</v>
      </c>
      <c r="M800" s="4">
        <f t="shared" si="266"/>
        <v>0</v>
      </c>
      <c r="N800" s="32">
        <f t="shared" si="267"/>
        <v>0</v>
      </c>
      <c r="P800" s="4">
        <f t="shared" si="268"/>
        <v>0.1816</v>
      </c>
      <c r="Q800" s="4">
        <v>0</v>
      </c>
      <c r="S800" s="4" t="s">
        <v>1279</v>
      </c>
      <c r="T800" s="4" t="e">
        <f>VLOOKUP($A800,'[1]Sheet 1'!$A:$AN,T$1,0)</f>
        <v>#N/A</v>
      </c>
      <c r="U800" s="4" t="s">
        <v>131</v>
      </c>
      <c r="Y800" s="4" t="str">
        <f>VLOOKUP($A800,'[1]Sheet 1'!$A:$AN,Y$1,0)</f>
        <v>Proposed Plan</v>
      </c>
      <c r="Z800" s="4" t="str">
        <f>VLOOKUP($A800,'[1]Sheet 1'!$A:$AN,Z$1,0)</f>
        <v>GQCE activity support China</v>
      </c>
      <c r="AA800" s="4" t="s">
        <v>131</v>
      </c>
      <c r="AB800" s="4" t="e">
        <v>#N/A</v>
      </c>
      <c r="AC800" s="4" t="e">
        <v>#N/A</v>
      </c>
      <c r="AD800" s="4" t="e">
        <f>VLOOKUP($A800,'[1]Sheet 1'!$A:$AN,AD$1,0)</f>
        <v>#N/A</v>
      </c>
      <c r="AE800" s="4" t="e">
        <f>VLOOKUP($A800,'[1]Sheet 1'!$A:$AN,AE$1,0)</f>
        <v>#N/A</v>
      </c>
      <c r="AG800" s="4" t="e">
        <f>VLOOKUP($A800,'[1]Sheet 1'!$A:$AN,AG$1,0)</f>
        <v>#N/A</v>
      </c>
      <c r="AH800" s="4" t="e">
        <f>VLOOKUP($A800,'[1]Sheet 1'!$A:$AN,AH$1,0)</f>
        <v>#N/A</v>
      </c>
      <c r="AI800" s="4" t="e">
        <f>VLOOKUP($A800,'[1]Sheet 1'!$A:$AN,AI$1,0)</f>
        <v>#N/A</v>
      </c>
      <c r="AJ800" s="4" t="e">
        <f>VLOOKUP($A800,'[1]Sheet 1'!$A:$AN,AJ$1,0)</f>
        <v>#N/A</v>
      </c>
      <c r="AK800" s="4" t="e">
        <f>VLOOKUP($A800,'[1]Sheet 1'!$A:$AN,AK$1,0)</f>
        <v>#REF!</v>
      </c>
      <c r="AL800" s="4" t="e">
        <f>VLOOKUP($A800,'[1]Sheet 1'!$A:$AN,AL$1,0)</f>
        <v>#REF!</v>
      </c>
      <c r="AM800" s="4" t="e">
        <f>VLOOKUP($A800,'[1]Sheet 1'!$A:$AN,AM$1,0)</f>
        <v>#REF!</v>
      </c>
      <c r="AN800" s="4" t="e">
        <f>VLOOKUP($A800,'[1]Sheet 1'!$A:$AN,AN$1,0)</f>
        <v>#REF!</v>
      </c>
      <c r="AO800" s="35" t="s">
        <v>3170</v>
      </c>
      <c r="AW800" s="4" t="s">
        <v>141</v>
      </c>
      <c r="AZ800" s="34" t="s">
        <v>3169</v>
      </c>
      <c r="BA800" s="4" t="s">
        <v>3171</v>
      </c>
      <c r="BB800" s="4" t="s">
        <v>151</v>
      </c>
      <c r="BF800" s="4" t="s">
        <v>138</v>
      </c>
      <c r="BG800" s="4" t="s">
        <v>152</v>
      </c>
      <c r="BH800" s="4" t="s">
        <v>152</v>
      </c>
      <c r="BI800" s="36">
        <v>43087</v>
      </c>
      <c r="BJ800" s="36">
        <v>43388</v>
      </c>
      <c r="BK800" s="37">
        <v>175.1</v>
      </c>
      <c r="BL800" s="4">
        <v>0.1</v>
      </c>
      <c r="DF800" s="34" t="s">
        <v>3089</v>
      </c>
      <c r="DJ800" s="34" t="s">
        <v>3089</v>
      </c>
      <c r="DM800" s="4">
        <v>0</v>
      </c>
      <c r="DN800" s="4">
        <v>0.8</v>
      </c>
    </row>
    <row r="801" s="4" customFormat="1" ht="14" hidden="1" customHeight="1" spans="1:118">
      <c r="A801" s="4" t="s">
        <v>3172</v>
      </c>
      <c r="B801" s="4" t="s">
        <v>3145</v>
      </c>
      <c r="C801" s="4" t="s">
        <v>3146</v>
      </c>
      <c r="D801" s="4" t="s">
        <v>1070</v>
      </c>
      <c r="E801" s="4" t="s">
        <v>149</v>
      </c>
      <c r="F801" s="4" t="s">
        <v>277</v>
      </c>
      <c r="G801" s="4" t="s">
        <v>129</v>
      </c>
      <c r="H801" s="4" t="s">
        <v>3173</v>
      </c>
      <c r="K801" s="4">
        <f t="shared" si="264"/>
        <v>0</v>
      </c>
      <c r="L801" s="31">
        <f t="shared" si="265"/>
        <v>0</v>
      </c>
      <c r="M801" s="4">
        <f t="shared" si="266"/>
        <v>0</v>
      </c>
      <c r="N801" s="32">
        <f t="shared" si="267"/>
        <v>0</v>
      </c>
      <c r="P801" s="4">
        <f t="shared" si="268"/>
        <v>0.0227</v>
      </c>
      <c r="Q801" s="4">
        <v>0</v>
      </c>
      <c r="S801" s="4" t="s">
        <v>1279</v>
      </c>
      <c r="T801" s="4" t="e">
        <f>VLOOKUP($A801,'[1]Sheet 1'!$A:$AN,T$1,0)</f>
        <v>#N/A</v>
      </c>
      <c r="U801" s="4" t="s">
        <v>131</v>
      </c>
      <c r="Y801" s="4" t="str">
        <f>VLOOKUP($A801,'[1]Sheet 1'!$A:$AN,Y$1,0)</f>
        <v>Proposed Plan</v>
      </c>
      <c r="Z801" s="4" t="str">
        <f>VLOOKUP($A801,'[1]Sheet 1'!$A:$AN,Z$1,0)</f>
        <v>Services (to TRD) General</v>
      </c>
      <c r="AA801" s="4" t="s">
        <v>131</v>
      </c>
      <c r="AB801" s="4" t="e">
        <v>#N/A</v>
      </c>
      <c r="AC801" s="4" t="e">
        <v>#N/A</v>
      </c>
      <c r="AD801" s="4" t="e">
        <f>VLOOKUP($A801,'[1]Sheet 1'!$A:$AN,AD$1,0)</f>
        <v>#N/A</v>
      </c>
      <c r="AE801" s="4" t="e">
        <f>VLOOKUP($A801,'[1]Sheet 1'!$A:$AN,AE$1,0)</f>
        <v>#N/A</v>
      </c>
      <c r="AG801" s="4" t="e">
        <f>VLOOKUP($A801,'[1]Sheet 1'!$A:$AN,AG$1,0)</f>
        <v>#N/A</v>
      </c>
      <c r="AH801" s="4" t="e">
        <f>VLOOKUP($A801,'[1]Sheet 1'!$A:$AN,AH$1,0)</f>
        <v>#N/A</v>
      </c>
      <c r="AI801" s="4" t="e">
        <f>VLOOKUP($A801,'[1]Sheet 1'!$A:$AN,AI$1,0)</f>
        <v>#N/A</v>
      </c>
      <c r="AJ801" s="4" t="e">
        <f>VLOOKUP($A801,'[1]Sheet 1'!$A:$AN,AJ$1,0)</f>
        <v>#N/A</v>
      </c>
      <c r="AK801" s="4" t="e">
        <f>VLOOKUP($A801,'[1]Sheet 1'!$A:$AN,AK$1,0)</f>
        <v>#REF!</v>
      </c>
      <c r="AL801" s="4" t="e">
        <f>VLOOKUP($A801,'[1]Sheet 1'!$A:$AN,AL$1,0)</f>
        <v>#REF!</v>
      </c>
      <c r="AM801" s="4" t="e">
        <f>VLOOKUP($A801,'[1]Sheet 1'!$A:$AN,AM$1,0)</f>
        <v>#REF!</v>
      </c>
      <c r="AN801" s="4" t="e">
        <f>VLOOKUP($A801,'[1]Sheet 1'!$A:$AN,AN$1,0)</f>
        <v>#REF!</v>
      </c>
      <c r="AO801" s="35" t="s">
        <v>3174</v>
      </c>
      <c r="AW801" s="4" t="s">
        <v>141</v>
      </c>
      <c r="AZ801" s="34" t="s">
        <v>3173</v>
      </c>
      <c r="BA801" s="4" t="s">
        <v>1335</v>
      </c>
      <c r="BB801" s="4" t="s">
        <v>151</v>
      </c>
      <c r="BF801" s="4" t="s">
        <v>258</v>
      </c>
      <c r="BG801" s="4" t="s">
        <v>576</v>
      </c>
      <c r="BH801" s="4" t="s">
        <v>3175</v>
      </c>
      <c r="BI801" s="36">
        <v>42919</v>
      </c>
      <c r="BJ801" s="36">
        <v>44375</v>
      </c>
      <c r="BK801" s="37">
        <v>13</v>
      </c>
      <c r="BL801" s="4">
        <v>0</v>
      </c>
      <c r="DF801" s="34" t="s">
        <v>1070</v>
      </c>
      <c r="DJ801" s="34" t="s">
        <v>1070</v>
      </c>
      <c r="DM801" s="4">
        <v>0.1</v>
      </c>
      <c r="DN801" s="4">
        <v>0</v>
      </c>
    </row>
    <row r="802" s="4" customFormat="1" ht="14" hidden="1" customHeight="1" spans="1:127">
      <c r="A802" s="4" t="s">
        <v>3176</v>
      </c>
      <c r="B802" s="4" t="s">
        <v>3145</v>
      </c>
      <c r="C802" s="4" t="s">
        <v>3146</v>
      </c>
      <c r="D802" s="4" t="s">
        <v>1070</v>
      </c>
      <c r="E802" s="4" t="s">
        <v>149</v>
      </c>
      <c r="F802" s="4" t="s">
        <v>277</v>
      </c>
      <c r="G802" s="4" t="s">
        <v>129</v>
      </c>
      <c r="H802" s="4" t="s">
        <v>3177</v>
      </c>
      <c r="K802" s="4">
        <f t="shared" si="264"/>
        <v>0</v>
      </c>
      <c r="L802" s="31">
        <f t="shared" si="265"/>
        <v>0</v>
      </c>
      <c r="M802" s="4">
        <f t="shared" si="266"/>
        <v>68.5994</v>
      </c>
      <c r="N802" s="32">
        <f t="shared" si="267"/>
        <v>0</v>
      </c>
      <c r="P802" s="4">
        <f t="shared" si="268"/>
        <v>0</v>
      </c>
      <c r="Q802" s="4">
        <v>0</v>
      </c>
      <c r="S802" s="4" t="s">
        <v>1279</v>
      </c>
      <c r="T802" s="4" t="e">
        <f>VLOOKUP($A802,'[1]Sheet 1'!$A:$AN,T$1,0)</f>
        <v>#N/A</v>
      </c>
      <c r="U802" s="4" t="s">
        <v>131</v>
      </c>
      <c r="Y802" s="4" t="str">
        <f>VLOOKUP($A802,'[1]Sheet 1'!$A:$AN,Y$1,0)</f>
        <v>Proposed Plan</v>
      </c>
      <c r="Z802" s="4" t="str">
        <f>VLOOKUP($A802,'[1]Sheet 1'!$A:$AN,Z$1,0)</f>
        <v>Standard Activity: Absences and Training</v>
      </c>
      <c r="AA802" s="4" t="s">
        <v>131</v>
      </c>
      <c r="AB802" s="4" t="e">
        <v>#N/A</v>
      </c>
      <c r="AC802" s="4" t="e">
        <v>#N/A</v>
      </c>
      <c r="AD802" s="4" t="e">
        <f>VLOOKUP($A802,'[1]Sheet 1'!$A:$AN,AD$1,0)</f>
        <v>#N/A</v>
      </c>
      <c r="AE802" s="4" t="e">
        <f>VLOOKUP($A802,'[1]Sheet 1'!$A:$AN,AE$1,0)</f>
        <v>#N/A</v>
      </c>
      <c r="AG802" s="4" t="e">
        <f>VLOOKUP($A802,'[1]Sheet 1'!$A:$AN,AG$1,0)</f>
        <v>#N/A</v>
      </c>
      <c r="AH802" s="4" t="e">
        <f>VLOOKUP($A802,'[1]Sheet 1'!$A:$AN,AH$1,0)</f>
        <v>#N/A</v>
      </c>
      <c r="AI802" s="4" t="e">
        <f>VLOOKUP($A802,'[1]Sheet 1'!$A:$AN,AI$1,0)</f>
        <v>#N/A</v>
      </c>
      <c r="AJ802" s="4" t="e">
        <f>VLOOKUP($A802,'[1]Sheet 1'!$A:$AN,AJ$1,0)</f>
        <v>#N/A</v>
      </c>
      <c r="AK802" s="4" t="e">
        <f>VLOOKUP($A802,'[1]Sheet 1'!$A:$AN,AK$1,0)</f>
        <v>#REF!</v>
      </c>
      <c r="AL802" s="4" t="e">
        <f>VLOOKUP($A802,'[1]Sheet 1'!$A:$AN,AL$1,0)</f>
        <v>#REF!</v>
      </c>
      <c r="AM802" s="4" t="e">
        <f>VLOOKUP($A802,'[1]Sheet 1'!$A:$AN,AM$1,0)</f>
        <v>#REF!</v>
      </c>
      <c r="AN802" s="4" t="e">
        <f>VLOOKUP($A802,'[1]Sheet 1'!$A:$AN,AN$1,0)</f>
        <v>#REF!</v>
      </c>
      <c r="AO802" s="35" t="s">
        <v>3178</v>
      </c>
      <c r="AW802" s="4" t="s">
        <v>141</v>
      </c>
      <c r="AZ802" s="34" t="s">
        <v>3177</v>
      </c>
      <c r="BA802" s="4" t="s">
        <v>3179</v>
      </c>
      <c r="BB802" s="4" t="s">
        <v>151</v>
      </c>
      <c r="BF802" s="4" t="s">
        <v>258</v>
      </c>
      <c r="BG802" s="4" t="s">
        <v>152</v>
      </c>
      <c r="BH802" s="4" t="s">
        <v>152</v>
      </c>
      <c r="BI802" s="36">
        <v>43983</v>
      </c>
      <c r="BJ802" s="36">
        <v>47116</v>
      </c>
      <c r="DF802" s="34" t="s">
        <v>3089</v>
      </c>
      <c r="DJ802" s="34" t="s">
        <v>3089</v>
      </c>
      <c r="DQ802" s="4">
        <v>223.7</v>
      </c>
      <c r="DR802" s="4">
        <v>35.1</v>
      </c>
      <c r="DS802" s="4">
        <v>8.3</v>
      </c>
      <c r="DT802" s="4">
        <v>8.7</v>
      </c>
      <c r="DU802" s="4">
        <v>8.8</v>
      </c>
      <c r="DV802" s="4">
        <v>8.8</v>
      </c>
      <c r="DW802" s="4">
        <v>8.8</v>
      </c>
    </row>
    <row r="803" s="4" customFormat="1" ht="14" hidden="1" customHeight="1" spans="1:127">
      <c r="A803" s="4" t="s">
        <v>3180</v>
      </c>
      <c r="B803" s="4" t="s">
        <v>3145</v>
      </c>
      <c r="C803" s="4" t="s">
        <v>3146</v>
      </c>
      <c r="D803" s="4" t="s">
        <v>1070</v>
      </c>
      <c r="E803" s="4" t="s">
        <v>149</v>
      </c>
      <c r="F803" s="4" t="s">
        <v>277</v>
      </c>
      <c r="G803" s="4" t="s">
        <v>129</v>
      </c>
      <c r="H803" s="4" t="s">
        <v>3181</v>
      </c>
      <c r="K803" s="4">
        <f t="shared" si="264"/>
        <v>0</v>
      </c>
      <c r="L803" s="31">
        <f t="shared" si="265"/>
        <v>0</v>
      </c>
      <c r="M803" s="4">
        <f t="shared" si="266"/>
        <v>113.9086</v>
      </c>
      <c r="N803" s="32">
        <f t="shared" si="267"/>
        <v>0</v>
      </c>
      <c r="P803" s="4">
        <f t="shared" si="268"/>
        <v>0</v>
      </c>
      <c r="Q803" s="4">
        <v>0</v>
      </c>
      <c r="S803" s="4" t="s">
        <v>1279</v>
      </c>
      <c r="T803" s="4" t="e">
        <f>VLOOKUP($A803,'[1]Sheet 1'!$A:$AN,T$1,0)</f>
        <v>#N/A</v>
      </c>
      <c r="U803" s="4" t="s">
        <v>131</v>
      </c>
      <c r="Y803" s="4" t="str">
        <f>VLOOKUP($A803,'[1]Sheet 1'!$A:$AN,Y$1,0)</f>
        <v>Proposed Plan</v>
      </c>
      <c r="Z803" s="4" t="str">
        <f>VLOOKUP($A803,'[1]Sheet 1'!$A:$AN,Z$1,0)</f>
        <v>Standard Activity: Support to multiple Projects</v>
      </c>
      <c r="AA803" s="4" t="s">
        <v>131</v>
      </c>
      <c r="AB803" s="4" t="e">
        <v>#N/A</v>
      </c>
      <c r="AC803" s="4" t="e">
        <v>#N/A</v>
      </c>
      <c r="AD803" s="4" t="e">
        <f>VLOOKUP($A803,'[1]Sheet 1'!$A:$AN,AD$1,0)</f>
        <v>#N/A</v>
      </c>
      <c r="AE803" s="4" t="e">
        <f>VLOOKUP($A803,'[1]Sheet 1'!$A:$AN,AE$1,0)</f>
        <v>#N/A</v>
      </c>
      <c r="AG803" s="4" t="e">
        <f>VLOOKUP($A803,'[1]Sheet 1'!$A:$AN,AG$1,0)</f>
        <v>#N/A</v>
      </c>
      <c r="AH803" s="4" t="e">
        <f>VLOOKUP($A803,'[1]Sheet 1'!$A:$AN,AH$1,0)</f>
        <v>#N/A</v>
      </c>
      <c r="AI803" s="4" t="e">
        <f>VLOOKUP($A803,'[1]Sheet 1'!$A:$AN,AI$1,0)</f>
        <v>#N/A</v>
      </c>
      <c r="AJ803" s="4" t="e">
        <f>VLOOKUP($A803,'[1]Sheet 1'!$A:$AN,AJ$1,0)</f>
        <v>#N/A</v>
      </c>
      <c r="AK803" s="4" t="e">
        <f>VLOOKUP($A803,'[1]Sheet 1'!$A:$AN,AK$1,0)</f>
        <v>#REF!</v>
      </c>
      <c r="AL803" s="4" t="e">
        <f>VLOOKUP($A803,'[1]Sheet 1'!$A:$AN,AL$1,0)</f>
        <v>#REF!</v>
      </c>
      <c r="AM803" s="4" t="e">
        <f>VLOOKUP($A803,'[1]Sheet 1'!$A:$AN,AM$1,0)</f>
        <v>#REF!</v>
      </c>
      <c r="AN803" s="4" t="e">
        <f>VLOOKUP($A803,'[1]Sheet 1'!$A:$AN,AN$1,0)</f>
        <v>#REF!</v>
      </c>
      <c r="AO803" s="35" t="s">
        <v>3182</v>
      </c>
      <c r="AW803" s="4" t="s">
        <v>141</v>
      </c>
      <c r="AZ803" s="34" t="s">
        <v>3181</v>
      </c>
      <c r="BA803" s="4" t="s">
        <v>3183</v>
      </c>
      <c r="BB803" s="4" t="s">
        <v>151</v>
      </c>
      <c r="BF803" s="4" t="s">
        <v>258</v>
      </c>
      <c r="BG803" s="4" t="s">
        <v>152</v>
      </c>
      <c r="BH803" s="4" t="s">
        <v>152</v>
      </c>
      <c r="BI803" s="36">
        <v>44105</v>
      </c>
      <c r="BJ803" s="36">
        <v>47116</v>
      </c>
      <c r="DF803" s="34" t="s">
        <v>3089</v>
      </c>
      <c r="DJ803" s="34" t="s">
        <v>3089</v>
      </c>
      <c r="DQ803" s="4">
        <v>269.4</v>
      </c>
      <c r="DR803" s="4">
        <v>168.5</v>
      </c>
      <c r="DS803" s="4">
        <v>18.7</v>
      </c>
      <c r="DT803" s="4">
        <v>11.3</v>
      </c>
      <c r="DU803" s="4">
        <v>11.3</v>
      </c>
      <c r="DV803" s="4">
        <v>11.3</v>
      </c>
      <c r="DW803" s="4">
        <v>11.3</v>
      </c>
    </row>
    <row r="804" s="4" customFormat="1" ht="14" hidden="1" customHeight="1" spans="1:114">
      <c r="A804" s="4" t="s">
        <v>3184</v>
      </c>
      <c r="B804" s="4" t="s">
        <v>3145</v>
      </c>
      <c r="C804" s="4" t="s">
        <v>3146</v>
      </c>
      <c r="D804" s="4" t="s">
        <v>1070</v>
      </c>
      <c r="E804" s="4" t="s">
        <v>149</v>
      </c>
      <c r="F804" s="4" t="s">
        <v>277</v>
      </c>
      <c r="G804" s="4" t="s">
        <v>129</v>
      </c>
      <c r="H804" s="4" t="s">
        <v>3185</v>
      </c>
      <c r="K804" s="4">
        <f t="shared" si="264"/>
        <v>0</v>
      </c>
      <c r="L804" s="31">
        <f t="shared" si="265"/>
        <v>0</v>
      </c>
      <c r="M804" s="4">
        <f t="shared" si="266"/>
        <v>0</v>
      </c>
      <c r="N804" s="32">
        <f t="shared" si="267"/>
        <v>0</v>
      </c>
      <c r="P804" s="4">
        <f t="shared" si="268"/>
        <v>0</v>
      </c>
      <c r="Q804" s="4">
        <v>0</v>
      </c>
      <c r="S804" s="4" t="s">
        <v>1279</v>
      </c>
      <c r="T804" s="4" t="e">
        <f>VLOOKUP($A804,'[1]Sheet 1'!$A:$AN,T$1,0)</f>
        <v>#N/A</v>
      </c>
      <c r="U804" s="4" t="s">
        <v>131</v>
      </c>
      <c r="Y804" s="4" t="str">
        <f>VLOOKUP($A804,'[1]Sheet 1'!$A:$AN,Y$1,0)</f>
        <v>Pending</v>
      </c>
      <c r="Z804" s="4" t="str">
        <f>VLOOKUP($A804,'[1]Sheet 1'!$A:$AN,Z$1,0)</f>
        <v>Standard Activity_DO NOT USE</v>
      </c>
      <c r="AA804" s="4" t="s">
        <v>131</v>
      </c>
      <c r="AB804" s="4" t="e">
        <v>#N/A</v>
      </c>
      <c r="AC804" s="4" t="e">
        <v>#N/A</v>
      </c>
      <c r="AD804" s="4" t="e">
        <f>VLOOKUP($A804,'[1]Sheet 1'!$A:$AN,AD$1,0)</f>
        <v>#N/A</v>
      </c>
      <c r="AE804" s="4" t="e">
        <f>VLOOKUP($A804,'[1]Sheet 1'!$A:$AN,AE$1,0)</f>
        <v>#N/A</v>
      </c>
      <c r="AG804" s="4" t="e">
        <f>VLOOKUP($A804,'[1]Sheet 1'!$A:$AN,AG$1,0)</f>
        <v>#N/A</v>
      </c>
      <c r="AH804" s="4" t="e">
        <f>VLOOKUP($A804,'[1]Sheet 1'!$A:$AN,AH$1,0)</f>
        <v>#N/A</v>
      </c>
      <c r="AI804" s="4" t="e">
        <f>VLOOKUP($A804,'[1]Sheet 1'!$A:$AN,AI$1,0)</f>
        <v>#N/A</v>
      </c>
      <c r="AJ804" s="4" t="e">
        <f>VLOOKUP($A804,'[1]Sheet 1'!$A:$AN,AJ$1,0)</f>
        <v>#N/A</v>
      </c>
      <c r="AK804" s="4" t="e">
        <f>VLOOKUP($A804,'[1]Sheet 1'!$A:$AN,AK$1,0)</f>
        <v>#REF!</v>
      </c>
      <c r="AL804" s="4" t="e">
        <f>VLOOKUP($A804,'[1]Sheet 1'!$A:$AN,AL$1,0)</f>
        <v>#REF!</v>
      </c>
      <c r="AM804" s="4" t="e">
        <f>VLOOKUP($A804,'[1]Sheet 1'!$A:$AN,AM$1,0)</f>
        <v>#REF!</v>
      </c>
      <c r="AN804" s="4" t="e">
        <f>VLOOKUP($A804,'[1]Sheet 1'!$A:$AN,AN$1,0)</f>
        <v>#REF!</v>
      </c>
      <c r="AO804" s="35" t="s">
        <v>3186</v>
      </c>
      <c r="AW804" s="4" t="s">
        <v>198</v>
      </c>
      <c r="AZ804" s="34" t="s">
        <v>3185</v>
      </c>
      <c r="BA804" s="4" t="s">
        <v>3187</v>
      </c>
      <c r="BB804" s="4" t="s">
        <v>151</v>
      </c>
      <c r="BF804" s="4" t="s">
        <v>570</v>
      </c>
      <c r="BG804" s="4" t="s">
        <v>152</v>
      </c>
      <c r="BH804" s="4" t="s">
        <v>152</v>
      </c>
      <c r="BI804" s="36">
        <v>43466</v>
      </c>
      <c r="BJ804" s="36">
        <v>44561</v>
      </c>
      <c r="DF804" s="34" t="s">
        <v>3089</v>
      </c>
      <c r="DJ804" s="34" t="s">
        <v>3089</v>
      </c>
    </row>
    <row r="805" s="4" customFormat="1" ht="14" hidden="1" customHeight="1" spans="1:114">
      <c r="A805" s="4" t="s">
        <v>3188</v>
      </c>
      <c r="B805" s="4" t="s">
        <v>3145</v>
      </c>
      <c r="C805" s="4" t="s">
        <v>3146</v>
      </c>
      <c r="D805" s="4" t="s">
        <v>1070</v>
      </c>
      <c r="E805" s="4" t="s">
        <v>149</v>
      </c>
      <c r="F805" s="4" t="s">
        <v>277</v>
      </c>
      <c r="G805" s="4" t="s">
        <v>129</v>
      </c>
      <c r="H805" s="4" t="s">
        <v>3189</v>
      </c>
      <c r="K805" s="4">
        <f t="shared" si="264"/>
        <v>0</v>
      </c>
      <c r="L805" s="31">
        <f t="shared" si="265"/>
        <v>0</v>
      </c>
      <c r="M805" s="4">
        <f t="shared" si="266"/>
        <v>0</v>
      </c>
      <c r="N805" s="32">
        <f t="shared" si="267"/>
        <v>0</v>
      </c>
      <c r="P805" s="4">
        <f t="shared" si="268"/>
        <v>0</v>
      </c>
      <c r="Q805" s="4">
        <v>0</v>
      </c>
      <c r="S805" s="4" t="s">
        <v>1279</v>
      </c>
      <c r="T805" s="4" t="e">
        <f>VLOOKUP($A805,'[1]Sheet 1'!$A:$AN,T$1,0)</f>
        <v>#N/A</v>
      </c>
      <c r="U805" s="4" t="s">
        <v>131</v>
      </c>
      <c r="Y805" s="4" t="str">
        <f>VLOOKUP($A805,'[1]Sheet 1'!$A:$AN,Y$1,0)</f>
        <v>Pending</v>
      </c>
      <c r="Z805" s="4" t="str">
        <f>VLOOKUP($A805,'[1]Sheet 1'!$A:$AN,Z$1,0)</f>
        <v>Standard Activity_DO NOT USE</v>
      </c>
      <c r="AA805" s="4" t="s">
        <v>131</v>
      </c>
      <c r="AB805" s="4" t="e">
        <v>#N/A</v>
      </c>
      <c r="AC805" s="4" t="e">
        <v>#N/A</v>
      </c>
      <c r="AD805" s="4" t="e">
        <f>VLOOKUP($A805,'[1]Sheet 1'!$A:$AN,AD$1,0)</f>
        <v>#N/A</v>
      </c>
      <c r="AE805" s="4" t="e">
        <f>VLOOKUP($A805,'[1]Sheet 1'!$A:$AN,AE$1,0)</f>
        <v>#N/A</v>
      </c>
      <c r="AG805" s="4" t="e">
        <f>VLOOKUP($A805,'[1]Sheet 1'!$A:$AN,AG$1,0)</f>
        <v>#N/A</v>
      </c>
      <c r="AH805" s="4" t="e">
        <f>VLOOKUP($A805,'[1]Sheet 1'!$A:$AN,AH$1,0)</f>
        <v>#N/A</v>
      </c>
      <c r="AI805" s="4" t="e">
        <f>VLOOKUP($A805,'[1]Sheet 1'!$A:$AN,AI$1,0)</f>
        <v>#N/A</v>
      </c>
      <c r="AJ805" s="4" t="e">
        <f>VLOOKUP($A805,'[1]Sheet 1'!$A:$AN,AJ$1,0)</f>
        <v>#N/A</v>
      </c>
      <c r="AK805" s="4" t="e">
        <f>VLOOKUP($A805,'[1]Sheet 1'!$A:$AN,AK$1,0)</f>
        <v>#REF!</v>
      </c>
      <c r="AL805" s="4" t="e">
        <f>VLOOKUP($A805,'[1]Sheet 1'!$A:$AN,AL$1,0)</f>
        <v>#REF!</v>
      </c>
      <c r="AM805" s="4" t="e">
        <f>VLOOKUP($A805,'[1]Sheet 1'!$A:$AN,AM$1,0)</f>
        <v>#REF!</v>
      </c>
      <c r="AN805" s="4" t="e">
        <f>VLOOKUP($A805,'[1]Sheet 1'!$A:$AN,AN$1,0)</f>
        <v>#REF!</v>
      </c>
      <c r="AO805" s="35" t="s">
        <v>3186</v>
      </c>
      <c r="AW805" s="4" t="s">
        <v>198</v>
      </c>
      <c r="AZ805" s="34" t="s">
        <v>3189</v>
      </c>
      <c r="BA805" s="4" t="s">
        <v>3190</v>
      </c>
      <c r="BB805" s="4" t="s">
        <v>151</v>
      </c>
      <c r="BF805" s="4" t="s">
        <v>570</v>
      </c>
      <c r="BG805" s="4" t="s">
        <v>152</v>
      </c>
      <c r="BH805" s="4" t="s">
        <v>152</v>
      </c>
      <c r="BI805" s="36">
        <v>43252</v>
      </c>
      <c r="BJ805" s="36">
        <v>44561</v>
      </c>
      <c r="DF805" s="34" t="s">
        <v>3089</v>
      </c>
      <c r="DJ805" s="34" t="s">
        <v>3089</v>
      </c>
    </row>
    <row r="806" s="4" customFormat="1" ht="14" hidden="1" customHeight="1" spans="1:126">
      <c r="A806" s="4" t="s">
        <v>3191</v>
      </c>
      <c r="B806" s="4" t="s">
        <v>3145</v>
      </c>
      <c r="C806" s="4" t="s">
        <v>3146</v>
      </c>
      <c r="D806" s="4" t="s">
        <v>1070</v>
      </c>
      <c r="E806" s="4" t="s">
        <v>149</v>
      </c>
      <c r="F806" s="4" t="s">
        <v>277</v>
      </c>
      <c r="G806" s="4" t="s">
        <v>129</v>
      </c>
      <c r="H806" s="4" t="s">
        <v>3192</v>
      </c>
      <c r="K806" s="4">
        <f t="shared" si="264"/>
        <v>0</v>
      </c>
      <c r="L806" s="31">
        <f t="shared" si="265"/>
        <v>0</v>
      </c>
      <c r="M806" s="4">
        <f t="shared" si="266"/>
        <v>0.0454</v>
      </c>
      <c r="N806" s="32">
        <f t="shared" si="267"/>
        <v>0</v>
      </c>
      <c r="P806" s="4">
        <f t="shared" si="268"/>
        <v>0.0227</v>
      </c>
      <c r="Q806" s="4">
        <v>0</v>
      </c>
      <c r="S806" s="4" t="s">
        <v>1279</v>
      </c>
      <c r="T806" s="4" t="e">
        <f>VLOOKUP($A806,'[1]Sheet 1'!$A:$AN,T$1,0)</f>
        <v>#N/A</v>
      </c>
      <c r="U806" s="4" t="s">
        <v>131</v>
      </c>
      <c r="Y806" s="4" t="str">
        <f>VLOOKUP($A806,'[1]Sheet 1'!$A:$AN,Y$1,0)</f>
        <v>Proposed Plan</v>
      </c>
      <c r="Z806" s="4" t="str">
        <f>VLOOKUP($A806,'[1]Sheet 1'!$A:$AN,Z$1,0)</f>
        <v>TRD Aeropharm SLA Project Kepler</v>
      </c>
      <c r="AA806" s="4" t="s">
        <v>131</v>
      </c>
      <c r="AB806" s="4" t="e">
        <v>#N/A</v>
      </c>
      <c r="AC806" s="4" t="e">
        <v>#N/A</v>
      </c>
      <c r="AD806" s="4" t="e">
        <f>VLOOKUP($A806,'[1]Sheet 1'!$A:$AN,AD$1,0)</f>
        <v>#N/A</v>
      </c>
      <c r="AE806" s="4" t="e">
        <f>VLOOKUP($A806,'[1]Sheet 1'!$A:$AN,AE$1,0)</f>
        <v>#N/A</v>
      </c>
      <c r="AG806" s="4" t="e">
        <f>VLOOKUP($A806,'[1]Sheet 1'!$A:$AN,AG$1,0)</f>
        <v>#N/A</v>
      </c>
      <c r="AH806" s="4" t="e">
        <f>VLOOKUP($A806,'[1]Sheet 1'!$A:$AN,AH$1,0)</f>
        <v>#N/A</v>
      </c>
      <c r="AI806" s="4" t="e">
        <f>VLOOKUP($A806,'[1]Sheet 1'!$A:$AN,AI$1,0)</f>
        <v>#N/A</v>
      </c>
      <c r="AJ806" s="4" t="e">
        <f>VLOOKUP($A806,'[1]Sheet 1'!$A:$AN,AJ$1,0)</f>
        <v>#N/A</v>
      </c>
      <c r="AK806" s="4" t="e">
        <f>VLOOKUP($A806,'[1]Sheet 1'!$A:$AN,AK$1,0)</f>
        <v>#REF!</v>
      </c>
      <c r="AL806" s="4" t="e">
        <f>VLOOKUP($A806,'[1]Sheet 1'!$A:$AN,AL$1,0)</f>
        <v>#REF!</v>
      </c>
      <c r="AM806" s="4" t="e">
        <f>VLOOKUP($A806,'[1]Sheet 1'!$A:$AN,AM$1,0)</f>
        <v>#REF!</v>
      </c>
      <c r="AN806" s="4" t="e">
        <f>VLOOKUP($A806,'[1]Sheet 1'!$A:$AN,AN$1,0)</f>
        <v>#REF!</v>
      </c>
      <c r="AO806" s="35" t="s">
        <v>3193</v>
      </c>
      <c r="AW806" s="4" t="s">
        <v>141</v>
      </c>
      <c r="AZ806" s="34" t="s">
        <v>3192</v>
      </c>
      <c r="BA806" s="4" t="s">
        <v>3194</v>
      </c>
      <c r="BB806" s="4" t="s">
        <v>151</v>
      </c>
      <c r="BF806" s="4" t="s">
        <v>258</v>
      </c>
      <c r="BG806" s="4" t="s">
        <v>152</v>
      </c>
      <c r="BH806" s="4" t="s">
        <v>152</v>
      </c>
      <c r="BI806" s="36">
        <v>44015</v>
      </c>
      <c r="BJ806" s="36">
        <v>46387</v>
      </c>
      <c r="BK806" s="37">
        <v>59.7</v>
      </c>
      <c r="BL806" s="4">
        <v>0</v>
      </c>
      <c r="DF806" s="34" t="s">
        <v>1068</v>
      </c>
      <c r="DJ806" s="34" t="s">
        <v>1068</v>
      </c>
      <c r="DP806" s="4">
        <v>0.1</v>
      </c>
      <c r="DQ806" s="4">
        <v>0.2</v>
      </c>
      <c r="DR806" s="4">
        <v>0</v>
      </c>
      <c r="DS806" s="4">
        <v>0</v>
      </c>
      <c r="DT806" s="4">
        <v>0</v>
      </c>
      <c r="DU806" s="4">
        <v>0</v>
      </c>
      <c r="DV806" s="4">
        <v>0</v>
      </c>
    </row>
    <row r="807" s="4" customFormat="1" ht="14" hidden="1" customHeight="1" spans="1:121">
      <c r="A807" s="4" t="s">
        <v>3195</v>
      </c>
      <c r="B807" s="4" t="s">
        <v>3145</v>
      </c>
      <c r="C807" s="4" t="s">
        <v>3146</v>
      </c>
      <c r="D807" s="4" t="s">
        <v>1070</v>
      </c>
      <c r="E807" s="4" t="s">
        <v>149</v>
      </c>
      <c r="F807" s="4" t="s">
        <v>277</v>
      </c>
      <c r="G807" s="4" t="s">
        <v>129</v>
      </c>
      <c r="H807" s="4" t="s">
        <v>3196</v>
      </c>
      <c r="K807" s="4">
        <f t="shared" si="264"/>
        <v>0</v>
      </c>
      <c r="L807" s="31">
        <f t="shared" si="265"/>
        <v>0</v>
      </c>
      <c r="M807" s="4">
        <f t="shared" si="266"/>
        <v>0.6356</v>
      </c>
      <c r="N807" s="32">
        <f t="shared" si="267"/>
        <v>0</v>
      </c>
      <c r="P807" s="4">
        <f t="shared" si="268"/>
        <v>4.0406</v>
      </c>
      <c r="Q807" s="4">
        <v>0</v>
      </c>
      <c r="S807" s="4" t="s">
        <v>1279</v>
      </c>
      <c r="T807" s="4" t="e">
        <f>VLOOKUP($A807,'[1]Sheet 1'!$A:$AN,T$1,0)</f>
        <v>#N/A</v>
      </c>
      <c r="U807" s="4" t="s">
        <v>131</v>
      </c>
      <c r="Y807" s="4" t="str">
        <f>VLOOKUP($A807,'[1]Sheet 1'!$A:$AN,Y$1,0)</f>
        <v>Proposed Plan</v>
      </c>
      <c r="Z807" s="4" t="str">
        <f>VLOOKUP($A807,'[1]Sheet 1'!$A:$AN,Z$1,0)</f>
        <v>TRD QA 3rd Party Management</v>
      </c>
      <c r="AA807" s="4" t="s">
        <v>131</v>
      </c>
      <c r="AB807" s="4" t="e">
        <v>#N/A</v>
      </c>
      <c r="AC807" s="4" t="e">
        <v>#N/A</v>
      </c>
      <c r="AD807" s="4" t="e">
        <f>VLOOKUP($A807,'[1]Sheet 1'!$A:$AN,AD$1,0)</f>
        <v>#N/A</v>
      </c>
      <c r="AE807" s="4" t="e">
        <f>VLOOKUP($A807,'[1]Sheet 1'!$A:$AN,AE$1,0)</f>
        <v>#N/A</v>
      </c>
      <c r="AG807" s="4" t="e">
        <f>VLOOKUP($A807,'[1]Sheet 1'!$A:$AN,AG$1,0)</f>
        <v>#N/A</v>
      </c>
      <c r="AH807" s="4" t="e">
        <f>VLOOKUP($A807,'[1]Sheet 1'!$A:$AN,AH$1,0)</f>
        <v>#N/A</v>
      </c>
      <c r="AI807" s="4" t="e">
        <f>VLOOKUP($A807,'[1]Sheet 1'!$A:$AN,AI$1,0)</f>
        <v>#N/A</v>
      </c>
      <c r="AJ807" s="4" t="e">
        <f>VLOOKUP($A807,'[1]Sheet 1'!$A:$AN,AJ$1,0)</f>
        <v>#N/A</v>
      </c>
      <c r="AK807" s="4" t="e">
        <f>VLOOKUP($A807,'[1]Sheet 1'!$A:$AN,AK$1,0)</f>
        <v>#REF!</v>
      </c>
      <c r="AL807" s="4" t="e">
        <f>VLOOKUP($A807,'[1]Sheet 1'!$A:$AN,AL$1,0)</f>
        <v>#REF!</v>
      </c>
      <c r="AM807" s="4" t="e">
        <f>VLOOKUP($A807,'[1]Sheet 1'!$A:$AN,AM$1,0)</f>
        <v>#REF!</v>
      </c>
      <c r="AN807" s="4" t="e">
        <f>VLOOKUP($A807,'[1]Sheet 1'!$A:$AN,AN$1,0)</f>
        <v>#REF!</v>
      </c>
      <c r="AO807" s="35" t="s">
        <v>3197</v>
      </c>
      <c r="AW807" s="4" t="s">
        <v>141</v>
      </c>
      <c r="AZ807" s="34" t="s">
        <v>3196</v>
      </c>
      <c r="BA807" s="4" t="s">
        <v>3198</v>
      </c>
      <c r="BB807" s="4" t="s">
        <v>151</v>
      </c>
      <c r="BF807" s="4" t="s">
        <v>258</v>
      </c>
      <c r="BG807" s="4" t="s">
        <v>152</v>
      </c>
      <c r="BH807" s="4" t="s">
        <v>152</v>
      </c>
      <c r="BI807" s="36">
        <v>42919</v>
      </c>
      <c r="BJ807" s="36">
        <v>47848</v>
      </c>
      <c r="BK807" s="37">
        <v>5118</v>
      </c>
      <c r="BL807" s="4">
        <v>3.4</v>
      </c>
      <c r="DF807" s="34" t="s">
        <v>1070</v>
      </c>
      <c r="DJ807" s="34" t="s">
        <v>1070</v>
      </c>
      <c r="DM807" s="4">
        <v>1.9</v>
      </c>
      <c r="DN807" s="4">
        <v>4.4</v>
      </c>
      <c r="DO807" s="4">
        <v>5.7</v>
      </c>
      <c r="DP807" s="4">
        <v>5.8</v>
      </c>
      <c r="DQ807" s="4">
        <v>2.8</v>
      </c>
    </row>
    <row r="808" s="4" customFormat="1" ht="14" hidden="1" customHeight="1" spans="1:121">
      <c r="A808" s="4" t="s">
        <v>3199</v>
      </c>
      <c r="B808" s="4" t="s">
        <v>3145</v>
      </c>
      <c r="C808" s="4" t="s">
        <v>3146</v>
      </c>
      <c r="D808" s="4" t="s">
        <v>1070</v>
      </c>
      <c r="E808" s="4" t="s">
        <v>149</v>
      </c>
      <c r="F808" s="4" t="s">
        <v>277</v>
      </c>
      <c r="G808" s="4" t="s">
        <v>129</v>
      </c>
      <c r="H808" s="4" t="s">
        <v>3200</v>
      </c>
      <c r="K808" s="4">
        <f t="shared" si="264"/>
        <v>0</v>
      </c>
      <c r="L808" s="31">
        <f t="shared" si="265"/>
        <v>0</v>
      </c>
      <c r="M808" s="4">
        <f t="shared" si="266"/>
        <v>1.1804</v>
      </c>
      <c r="N808" s="32">
        <f t="shared" si="267"/>
        <v>0</v>
      </c>
      <c r="P808" s="4">
        <f t="shared" si="268"/>
        <v>8.6941</v>
      </c>
      <c r="Q808" s="4">
        <v>0</v>
      </c>
      <c r="S808" s="4" t="s">
        <v>1279</v>
      </c>
      <c r="T808" s="4" t="e">
        <f>VLOOKUP($A808,'[1]Sheet 1'!$A:$AN,T$1,0)</f>
        <v>#N/A</v>
      </c>
      <c r="U808" s="4" t="s">
        <v>131</v>
      </c>
      <c r="Y808" s="4" t="str">
        <f>VLOOKUP($A808,'[1]Sheet 1'!$A:$AN,Y$1,0)</f>
        <v>Proposed Plan</v>
      </c>
      <c r="Z808" s="4" t="str">
        <f>VLOOKUP($A808,'[1]Sheet 1'!$A:$AN,Z$1,0)</f>
        <v>TRD QA GCS General Support</v>
      </c>
      <c r="AA808" s="4" t="s">
        <v>131</v>
      </c>
      <c r="AB808" s="4" t="e">
        <v>#N/A</v>
      </c>
      <c r="AC808" s="4" t="e">
        <v>#N/A</v>
      </c>
      <c r="AD808" s="4" t="e">
        <f>VLOOKUP($A808,'[1]Sheet 1'!$A:$AN,AD$1,0)</f>
        <v>#N/A</v>
      </c>
      <c r="AE808" s="4" t="e">
        <f>VLOOKUP($A808,'[1]Sheet 1'!$A:$AN,AE$1,0)</f>
        <v>#N/A</v>
      </c>
      <c r="AG808" s="4" t="e">
        <f>VLOOKUP($A808,'[1]Sheet 1'!$A:$AN,AG$1,0)</f>
        <v>#N/A</v>
      </c>
      <c r="AH808" s="4" t="e">
        <f>VLOOKUP($A808,'[1]Sheet 1'!$A:$AN,AH$1,0)</f>
        <v>#N/A</v>
      </c>
      <c r="AI808" s="4" t="e">
        <f>VLOOKUP($A808,'[1]Sheet 1'!$A:$AN,AI$1,0)</f>
        <v>#N/A</v>
      </c>
      <c r="AJ808" s="4" t="e">
        <f>VLOOKUP($A808,'[1]Sheet 1'!$A:$AN,AJ$1,0)</f>
        <v>#N/A</v>
      </c>
      <c r="AK808" s="4" t="e">
        <f>VLOOKUP($A808,'[1]Sheet 1'!$A:$AN,AK$1,0)</f>
        <v>#REF!</v>
      </c>
      <c r="AL808" s="4" t="e">
        <f>VLOOKUP($A808,'[1]Sheet 1'!$A:$AN,AL$1,0)</f>
        <v>#REF!</v>
      </c>
      <c r="AM808" s="4" t="e">
        <f>VLOOKUP($A808,'[1]Sheet 1'!$A:$AN,AM$1,0)</f>
        <v>#REF!</v>
      </c>
      <c r="AN808" s="4" t="e">
        <f>VLOOKUP($A808,'[1]Sheet 1'!$A:$AN,AN$1,0)</f>
        <v>#REF!</v>
      </c>
      <c r="AO808" s="35" t="s">
        <v>3201</v>
      </c>
      <c r="AW808" s="4" t="s">
        <v>141</v>
      </c>
      <c r="AZ808" s="34" t="s">
        <v>3200</v>
      </c>
      <c r="BA808" s="4" t="s">
        <v>3202</v>
      </c>
      <c r="BB808" s="4" t="s">
        <v>151</v>
      </c>
      <c r="BF808" s="4" t="s">
        <v>258</v>
      </c>
      <c r="BG808" s="4" t="s">
        <v>152</v>
      </c>
      <c r="BH808" s="4" t="s">
        <v>152</v>
      </c>
      <c r="BI808" s="36">
        <v>42919</v>
      </c>
      <c r="BJ808" s="36">
        <v>47849</v>
      </c>
      <c r="BK808" s="37">
        <v>10661.8</v>
      </c>
      <c r="BL808" s="4">
        <v>7.1</v>
      </c>
      <c r="DF808" s="34" t="s">
        <v>1068</v>
      </c>
      <c r="DJ808" s="34" t="s">
        <v>1068</v>
      </c>
      <c r="DM808" s="4">
        <v>4.8</v>
      </c>
      <c r="DN808" s="4">
        <v>11.7</v>
      </c>
      <c r="DO808" s="4">
        <v>10.2</v>
      </c>
      <c r="DP808" s="4">
        <v>11.6</v>
      </c>
      <c r="DQ808" s="4">
        <v>5.2</v>
      </c>
    </row>
    <row r="809" s="4" customFormat="1" ht="14" hidden="1" customHeight="1" spans="1:121">
      <c r="A809" s="4" t="s">
        <v>3203</v>
      </c>
      <c r="B809" s="4" t="s">
        <v>3145</v>
      </c>
      <c r="C809" s="4" t="s">
        <v>3146</v>
      </c>
      <c r="D809" s="4" t="s">
        <v>1070</v>
      </c>
      <c r="E809" s="4" t="s">
        <v>149</v>
      </c>
      <c r="F809" s="4" t="s">
        <v>277</v>
      </c>
      <c r="G809" s="4" t="s">
        <v>129</v>
      </c>
      <c r="H809" s="4" t="s">
        <v>3204</v>
      </c>
      <c r="K809" s="4">
        <f t="shared" si="264"/>
        <v>0</v>
      </c>
      <c r="L809" s="31">
        <f t="shared" si="265"/>
        <v>0</v>
      </c>
      <c r="M809" s="4">
        <f t="shared" si="266"/>
        <v>0.3178</v>
      </c>
      <c r="N809" s="32">
        <f t="shared" si="267"/>
        <v>0</v>
      </c>
      <c r="P809" s="4">
        <f t="shared" si="268"/>
        <v>1.5663</v>
      </c>
      <c r="Q809" s="4">
        <v>0</v>
      </c>
      <c r="S809" s="4" t="s">
        <v>1279</v>
      </c>
      <c r="T809" s="4" t="e">
        <f>VLOOKUP($A809,'[1]Sheet 1'!$A:$AN,T$1,0)</f>
        <v>#N/A</v>
      </c>
      <c r="U809" s="4" t="s">
        <v>131</v>
      </c>
      <c r="Y809" s="4" t="str">
        <f>VLOOKUP($A809,'[1]Sheet 1'!$A:$AN,Y$1,0)</f>
        <v>Proposed Plan</v>
      </c>
      <c r="Z809" s="4" t="str">
        <f>VLOOKUP($A809,'[1]Sheet 1'!$A:$AN,Z$1,0)</f>
        <v>TRD QA GCS Incident Management</v>
      </c>
      <c r="AA809" s="4" t="s">
        <v>131</v>
      </c>
      <c r="AB809" s="4" t="e">
        <v>#N/A</v>
      </c>
      <c r="AC809" s="4" t="e">
        <v>#N/A</v>
      </c>
      <c r="AD809" s="4" t="e">
        <f>VLOOKUP($A809,'[1]Sheet 1'!$A:$AN,AD$1,0)</f>
        <v>#N/A</v>
      </c>
      <c r="AE809" s="4" t="e">
        <f>VLOOKUP($A809,'[1]Sheet 1'!$A:$AN,AE$1,0)</f>
        <v>#N/A</v>
      </c>
      <c r="AG809" s="4" t="e">
        <f>VLOOKUP($A809,'[1]Sheet 1'!$A:$AN,AG$1,0)</f>
        <v>#N/A</v>
      </c>
      <c r="AH809" s="4" t="e">
        <f>VLOOKUP($A809,'[1]Sheet 1'!$A:$AN,AH$1,0)</f>
        <v>#N/A</v>
      </c>
      <c r="AI809" s="4" t="e">
        <f>VLOOKUP($A809,'[1]Sheet 1'!$A:$AN,AI$1,0)</f>
        <v>#N/A</v>
      </c>
      <c r="AJ809" s="4" t="e">
        <f>VLOOKUP($A809,'[1]Sheet 1'!$A:$AN,AJ$1,0)</f>
        <v>#N/A</v>
      </c>
      <c r="AK809" s="4" t="e">
        <f>VLOOKUP($A809,'[1]Sheet 1'!$A:$AN,AK$1,0)</f>
        <v>#REF!</v>
      </c>
      <c r="AL809" s="4" t="e">
        <f>VLOOKUP($A809,'[1]Sheet 1'!$A:$AN,AL$1,0)</f>
        <v>#REF!</v>
      </c>
      <c r="AM809" s="4" t="e">
        <f>VLOOKUP($A809,'[1]Sheet 1'!$A:$AN,AM$1,0)</f>
        <v>#REF!</v>
      </c>
      <c r="AN809" s="4" t="e">
        <f>VLOOKUP($A809,'[1]Sheet 1'!$A:$AN,AN$1,0)</f>
        <v>#REF!</v>
      </c>
      <c r="AO809" s="35" t="s">
        <v>3205</v>
      </c>
      <c r="AW809" s="4" t="s">
        <v>141</v>
      </c>
      <c r="AZ809" s="34" t="s">
        <v>3204</v>
      </c>
      <c r="BA809" s="4" t="s">
        <v>3206</v>
      </c>
      <c r="BB809" s="4" t="s">
        <v>151</v>
      </c>
      <c r="BD809" s="4" t="s">
        <v>131</v>
      </c>
      <c r="BF809" s="4" t="s">
        <v>258</v>
      </c>
      <c r="BG809" s="4" t="s">
        <v>152</v>
      </c>
      <c r="BH809" s="4" t="s">
        <v>152</v>
      </c>
      <c r="BI809" s="36">
        <v>43472</v>
      </c>
      <c r="BJ809" s="36">
        <v>47851</v>
      </c>
      <c r="BK809" s="37">
        <v>2173.8</v>
      </c>
      <c r="BL809" s="4">
        <v>1.4</v>
      </c>
      <c r="DF809" s="34" t="s">
        <v>3089</v>
      </c>
      <c r="DJ809" s="34" t="s">
        <v>3089</v>
      </c>
      <c r="DO809" s="4">
        <v>3.4</v>
      </c>
      <c r="DP809" s="4">
        <v>3.5</v>
      </c>
      <c r="DQ809" s="4">
        <v>1.4</v>
      </c>
    </row>
    <row r="810" s="4" customFormat="1" ht="14" hidden="1" customHeight="1" spans="1:121">
      <c r="A810" s="4" t="s">
        <v>3207</v>
      </c>
      <c r="B810" s="4" t="s">
        <v>3145</v>
      </c>
      <c r="C810" s="4" t="s">
        <v>3146</v>
      </c>
      <c r="D810" s="4" t="s">
        <v>1070</v>
      </c>
      <c r="E810" s="4" t="s">
        <v>149</v>
      </c>
      <c r="F810" s="4" t="s">
        <v>277</v>
      </c>
      <c r="G810" s="4" t="s">
        <v>129</v>
      </c>
      <c r="H810" s="4" t="s">
        <v>3208</v>
      </c>
      <c r="K810" s="4">
        <f t="shared" si="264"/>
        <v>0</v>
      </c>
      <c r="L810" s="31">
        <f t="shared" si="265"/>
        <v>0</v>
      </c>
      <c r="M810" s="4">
        <f t="shared" si="266"/>
        <v>1.362</v>
      </c>
      <c r="N810" s="32">
        <f t="shared" si="267"/>
        <v>0</v>
      </c>
      <c r="P810" s="4">
        <f t="shared" si="268"/>
        <v>1.9295</v>
      </c>
      <c r="Q810" s="4">
        <v>0</v>
      </c>
      <c r="S810" s="4" t="s">
        <v>1279</v>
      </c>
      <c r="T810" s="4" t="e">
        <f>VLOOKUP($A810,'[1]Sheet 1'!$A:$AN,T$1,0)</f>
        <v>#N/A</v>
      </c>
      <c r="U810" s="4" t="s">
        <v>131</v>
      </c>
      <c r="Y810" s="4" t="str">
        <f>VLOOKUP($A810,'[1]Sheet 1'!$A:$AN,Y$1,0)</f>
        <v>Proposed Plan</v>
      </c>
      <c r="Z810" s="4" t="str">
        <f>VLOOKUP($A810,'[1]Sheet 1'!$A:$AN,Z$1,0)</f>
        <v>TRD QA IMP Countries and Regions</v>
      </c>
      <c r="AA810" s="4" t="s">
        <v>131</v>
      </c>
      <c r="AB810" s="4" t="e">
        <v>#N/A</v>
      </c>
      <c r="AC810" s="4" t="e">
        <v>#N/A</v>
      </c>
      <c r="AD810" s="4" t="e">
        <f>VLOOKUP($A810,'[1]Sheet 1'!$A:$AN,AD$1,0)</f>
        <v>#N/A</v>
      </c>
      <c r="AE810" s="4" t="e">
        <f>VLOOKUP($A810,'[1]Sheet 1'!$A:$AN,AE$1,0)</f>
        <v>#N/A</v>
      </c>
      <c r="AG810" s="4" t="e">
        <f>VLOOKUP($A810,'[1]Sheet 1'!$A:$AN,AG$1,0)</f>
        <v>#N/A</v>
      </c>
      <c r="AH810" s="4" t="e">
        <f>VLOOKUP($A810,'[1]Sheet 1'!$A:$AN,AH$1,0)</f>
        <v>#N/A</v>
      </c>
      <c r="AI810" s="4" t="e">
        <f>VLOOKUP($A810,'[1]Sheet 1'!$A:$AN,AI$1,0)</f>
        <v>#N/A</v>
      </c>
      <c r="AJ810" s="4" t="e">
        <f>VLOOKUP($A810,'[1]Sheet 1'!$A:$AN,AJ$1,0)</f>
        <v>#N/A</v>
      </c>
      <c r="AK810" s="4" t="e">
        <f>VLOOKUP($A810,'[1]Sheet 1'!$A:$AN,AK$1,0)</f>
        <v>#REF!</v>
      </c>
      <c r="AL810" s="4" t="e">
        <f>VLOOKUP($A810,'[1]Sheet 1'!$A:$AN,AL$1,0)</f>
        <v>#REF!</v>
      </c>
      <c r="AM810" s="4" t="e">
        <f>VLOOKUP($A810,'[1]Sheet 1'!$A:$AN,AM$1,0)</f>
        <v>#REF!</v>
      </c>
      <c r="AN810" s="4" t="e">
        <f>VLOOKUP($A810,'[1]Sheet 1'!$A:$AN,AN$1,0)</f>
        <v>#REF!</v>
      </c>
      <c r="AO810" s="35" t="s">
        <v>3209</v>
      </c>
      <c r="AW810" s="4" t="s">
        <v>141</v>
      </c>
      <c r="AZ810" s="34" t="s">
        <v>3208</v>
      </c>
      <c r="BA810" s="4" t="s">
        <v>3210</v>
      </c>
      <c r="BB810" s="4" t="s">
        <v>151</v>
      </c>
      <c r="BD810" s="4" t="s">
        <v>131</v>
      </c>
      <c r="BF810" s="4" t="s">
        <v>258</v>
      </c>
      <c r="BG810" s="4" t="s">
        <v>152</v>
      </c>
      <c r="BH810" s="4" t="s">
        <v>152</v>
      </c>
      <c r="BI810" s="36">
        <v>43479</v>
      </c>
      <c r="BJ810" s="36">
        <v>47849</v>
      </c>
      <c r="BK810" s="37">
        <v>3792</v>
      </c>
      <c r="BL810" s="4">
        <v>2.5</v>
      </c>
      <c r="DF810" s="34" t="s">
        <v>3089</v>
      </c>
      <c r="DJ810" s="34" t="s">
        <v>3089</v>
      </c>
      <c r="DO810" s="4">
        <v>0.9</v>
      </c>
      <c r="DP810" s="4">
        <v>7.6</v>
      </c>
      <c r="DQ810" s="4">
        <v>6</v>
      </c>
    </row>
    <row r="811" s="4" customFormat="1" ht="14" hidden="1" customHeight="1" spans="1:121">
      <c r="A811" s="4" t="s">
        <v>3211</v>
      </c>
      <c r="B811" s="4" t="s">
        <v>3145</v>
      </c>
      <c r="C811" s="4" t="s">
        <v>3146</v>
      </c>
      <c r="D811" s="4" t="s">
        <v>1070</v>
      </c>
      <c r="E811" s="4" t="s">
        <v>149</v>
      </c>
      <c r="F811" s="4" t="s">
        <v>277</v>
      </c>
      <c r="G811" s="4" t="s">
        <v>129</v>
      </c>
      <c r="H811" s="4" t="s">
        <v>3212</v>
      </c>
      <c r="K811" s="4">
        <f t="shared" si="264"/>
        <v>0</v>
      </c>
      <c r="L811" s="31">
        <f t="shared" si="265"/>
        <v>0</v>
      </c>
      <c r="M811" s="4">
        <f t="shared" si="266"/>
        <v>1.7252</v>
      </c>
      <c r="N811" s="32">
        <f t="shared" si="267"/>
        <v>0</v>
      </c>
      <c r="P811" s="4">
        <f t="shared" si="268"/>
        <v>13.3476</v>
      </c>
      <c r="Q811" s="4">
        <v>0</v>
      </c>
      <c r="S811" s="4" t="s">
        <v>1279</v>
      </c>
      <c r="T811" s="4" t="e">
        <f>VLOOKUP($A811,'[1]Sheet 1'!$A:$AN,T$1,0)</f>
        <v>#N/A</v>
      </c>
      <c r="U811" s="4" t="s">
        <v>131</v>
      </c>
      <c r="Y811" s="4" t="str">
        <f>VLOOKUP($A811,'[1]Sheet 1'!$A:$AN,Y$1,0)</f>
        <v>Proposed Plan</v>
      </c>
      <c r="Z811" s="4" t="str">
        <f>VLOOKUP($A811,'[1]Sheet 1'!$A:$AN,Z$1,0)</f>
        <v>TRD QA Processes</v>
      </c>
      <c r="AA811" s="4" t="s">
        <v>131</v>
      </c>
      <c r="AB811" s="4" t="e">
        <v>#N/A</v>
      </c>
      <c r="AC811" s="4" t="e">
        <v>#N/A</v>
      </c>
      <c r="AD811" s="4" t="e">
        <f>VLOOKUP($A811,'[1]Sheet 1'!$A:$AN,AD$1,0)</f>
        <v>#N/A</v>
      </c>
      <c r="AE811" s="4" t="e">
        <f>VLOOKUP($A811,'[1]Sheet 1'!$A:$AN,AE$1,0)</f>
        <v>#N/A</v>
      </c>
      <c r="AG811" s="4" t="e">
        <f>VLOOKUP($A811,'[1]Sheet 1'!$A:$AN,AG$1,0)</f>
        <v>#N/A</v>
      </c>
      <c r="AH811" s="4" t="e">
        <f>VLOOKUP($A811,'[1]Sheet 1'!$A:$AN,AH$1,0)</f>
        <v>#N/A</v>
      </c>
      <c r="AI811" s="4" t="e">
        <f>VLOOKUP($A811,'[1]Sheet 1'!$A:$AN,AI$1,0)</f>
        <v>#N/A</v>
      </c>
      <c r="AJ811" s="4" t="e">
        <f>VLOOKUP($A811,'[1]Sheet 1'!$A:$AN,AJ$1,0)</f>
        <v>#N/A</v>
      </c>
      <c r="AK811" s="4" t="e">
        <f>VLOOKUP($A811,'[1]Sheet 1'!$A:$AN,AK$1,0)</f>
        <v>#REF!</v>
      </c>
      <c r="AL811" s="4" t="e">
        <f>VLOOKUP($A811,'[1]Sheet 1'!$A:$AN,AL$1,0)</f>
        <v>#REF!</v>
      </c>
      <c r="AM811" s="4" t="e">
        <f>VLOOKUP($A811,'[1]Sheet 1'!$A:$AN,AM$1,0)</f>
        <v>#REF!</v>
      </c>
      <c r="AN811" s="4" t="e">
        <f>VLOOKUP($A811,'[1]Sheet 1'!$A:$AN,AN$1,0)</f>
        <v>#REF!</v>
      </c>
      <c r="AO811" s="35" t="s">
        <v>3213</v>
      </c>
      <c r="AW811" s="4" t="s">
        <v>141</v>
      </c>
      <c r="AZ811" s="34" t="s">
        <v>3212</v>
      </c>
      <c r="BA811" s="4" t="s">
        <v>3213</v>
      </c>
      <c r="BB811" s="4" t="s">
        <v>151</v>
      </c>
      <c r="BF811" s="4" t="s">
        <v>258</v>
      </c>
      <c r="BG811" s="4" t="s">
        <v>152</v>
      </c>
      <c r="BH811" s="4" t="s">
        <v>3214</v>
      </c>
      <c r="BI811" s="36">
        <v>42919</v>
      </c>
      <c r="BJ811" s="36">
        <v>47849</v>
      </c>
      <c r="BK811" s="37">
        <v>16770.6</v>
      </c>
      <c r="BL811" s="4">
        <v>11.1</v>
      </c>
      <c r="DF811" s="34" t="s">
        <v>3089</v>
      </c>
      <c r="DJ811" s="34" t="s">
        <v>3089</v>
      </c>
      <c r="DM811" s="4">
        <v>4.2</v>
      </c>
      <c r="DN811" s="4">
        <v>10.1</v>
      </c>
      <c r="DO811" s="4">
        <v>23.9</v>
      </c>
      <c r="DP811" s="4">
        <v>20.6</v>
      </c>
      <c r="DQ811" s="4">
        <v>7.6</v>
      </c>
    </row>
    <row r="812" s="4" customFormat="1" ht="14" hidden="1" customHeight="1" spans="1:121">
      <c r="A812" s="4" t="s">
        <v>3215</v>
      </c>
      <c r="B812" s="4" t="s">
        <v>3145</v>
      </c>
      <c r="C812" s="4" t="s">
        <v>3146</v>
      </c>
      <c r="D812" s="4" t="s">
        <v>1070</v>
      </c>
      <c r="E812" s="4" t="s">
        <v>149</v>
      </c>
      <c r="F812" s="4" t="s">
        <v>277</v>
      </c>
      <c r="G812" s="4" t="s">
        <v>129</v>
      </c>
      <c r="H812" s="4" t="s">
        <v>3216</v>
      </c>
      <c r="K812" s="4">
        <f t="shared" si="264"/>
        <v>0</v>
      </c>
      <c r="L812" s="31">
        <f t="shared" si="265"/>
        <v>0</v>
      </c>
      <c r="M812" s="4">
        <f t="shared" si="266"/>
        <v>0.6129</v>
      </c>
      <c r="N812" s="32">
        <f t="shared" si="267"/>
        <v>0</v>
      </c>
      <c r="P812" s="4">
        <f t="shared" si="268"/>
        <v>5.8112</v>
      </c>
      <c r="Q812" s="4">
        <v>0</v>
      </c>
      <c r="S812" s="4" t="s">
        <v>1279</v>
      </c>
      <c r="T812" s="4" t="e">
        <f>VLOOKUP($A812,'[1]Sheet 1'!$A:$AN,T$1,0)</f>
        <v>#N/A</v>
      </c>
      <c r="U812" s="4" t="s">
        <v>131</v>
      </c>
      <c r="Y812" s="4" t="str">
        <f>VLOOKUP($A812,'[1]Sheet 1'!$A:$AN,Y$1,0)</f>
        <v>Proposed Plan</v>
      </c>
      <c r="Z812" s="4" t="str">
        <f>VLOOKUP($A812,'[1]Sheet 1'!$A:$AN,Z$1,0)</f>
        <v>TRD QA Qualification &amp; Validation</v>
      </c>
      <c r="AA812" s="4" t="s">
        <v>131</v>
      </c>
      <c r="AB812" s="4" t="e">
        <v>#N/A</v>
      </c>
      <c r="AC812" s="4" t="e">
        <v>#N/A</v>
      </c>
      <c r="AD812" s="4" t="e">
        <f>VLOOKUP($A812,'[1]Sheet 1'!$A:$AN,AD$1,0)</f>
        <v>#N/A</v>
      </c>
      <c r="AE812" s="4" t="e">
        <f>VLOOKUP($A812,'[1]Sheet 1'!$A:$AN,AE$1,0)</f>
        <v>#N/A</v>
      </c>
      <c r="AG812" s="4" t="e">
        <f>VLOOKUP($A812,'[1]Sheet 1'!$A:$AN,AG$1,0)</f>
        <v>#N/A</v>
      </c>
      <c r="AH812" s="4" t="e">
        <f>VLOOKUP($A812,'[1]Sheet 1'!$A:$AN,AH$1,0)</f>
        <v>#N/A</v>
      </c>
      <c r="AI812" s="4" t="e">
        <f>VLOOKUP($A812,'[1]Sheet 1'!$A:$AN,AI$1,0)</f>
        <v>#N/A</v>
      </c>
      <c r="AJ812" s="4" t="e">
        <f>VLOOKUP($A812,'[1]Sheet 1'!$A:$AN,AJ$1,0)</f>
        <v>#N/A</v>
      </c>
      <c r="AK812" s="4" t="e">
        <f>VLOOKUP($A812,'[1]Sheet 1'!$A:$AN,AK$1,0)</f>
        <v>#REF!</v>
      </c>
      <c r="AL812" s="4" t="e">
        <f>VLOOKUP($A812,'[1]Sheet 1'!$A:$AN,AL$1,0)</f>
        <v>#REF!</v>
      </c>
      <c r="AM812" s="4" t="e">
        <f>VLOOKUP($A812,'[1]Sheet 1'!$A:$AN,AM$1,0)</f>
        <v>#REF!</v>
      </c>
      <c r="AN812" s="4" t="e">
        <f>VLOOKUP($A812,'[1]Sheet 1'!$A:$AN,AN$1,0)</f>
        <v>#REF!</v>
      </c>
      <c r="AO812" s="35" t="s">
        <v>3217</v>
      </c>
      <c r="AW812" s="4" t="s">
        <v>141</v>
      </c>
      <c r="AZ812" s="34" t="s">
        <v>3216</v>
      </c>
      <c r="BA812" s="4" t="s">
        <v>3217</v>
      </c>
      <c r="BB812" s="4" t="s">
        <v>151</v>
      </c>
      <c r="BF812" s="4" t="s">
        <v>258</v>
      </c>
      <c r="BG812" s="4" t="s">
        <v>152</v>
      </c>
      <c r="BH812" s="4" t="s">
        <v>152</v>
      </c>
      <c r="BI812" s="36">
        <v>42919</v>
      </c>
      <c r="BJ812" s="36">
        <v>47848</v>
      </c>
      <c r="BK812" s="37">
        <v>7158.5</v>
      </c>
      <c r="BL812" s="4">
        <v>4.7</v>
      </c>
      <c r="DF812" s="34" t="s">
        <v>1070</v>
      </c>
      <c r="DJ812" s="34" t="s">
        <v>1070</v>
      </c>
      <c r="DM812" s="4">
        <v>1.4</v>
      </c>
      <c r="DN812" s="4">
        <v>4.8</v>
      </c>
      <c r="DO812" s="4">
        <v>9.7</v>
      </c>
      <c r="DP812" s="4">
        <v>9.7</v>
      </c>
      <c r="DQ812" s="4">
        <v>2.7</v>
      </c>
    </row>
    <row r="813" s="4" customFormat="1" ht="14" hidden="1" customHeight="1" spans="1:121">
      <c r="A813" s="4" t="s">
        <v>3218</v>
      </c>
      <c r="B813" s="4" t="s">
        <v>3145</v>
      </c>
      <c r="C813" s="4" t="s">
        <v>3146</v>
      </c>
      <c r="D813" s="4" t="s">
        <v>1070</v>
      </c>
      <c r="E813" s="4" t="s">
        <v>149</v>
      </c>
      <c r="F813" s="4" t="s">
        <v>277</v>
      </c>
      <c r="G813" s="4" t="s">
        <v>129</v>
      </c>
      <c r="H813" s="4" t="s">
        <v>3219</v>
      </c>
      <c r="K813" s="4">
        <f t="shared" si="264"/>
        <v>0</v>
      </c>
      <c r="L813" s="31">
        <f t="shared" si="265"/>
        <v>0</v>
      </c>
      <c r="M813" s="4">
        <f t="shared" si="266"/>
        <v>0.3178</v>
      </c>
      <c r="N813" s="32">
        <f t="shared" si="267"/>
        <v>0</v>
      </c>
      <c r="P813" s="4">
        <f t="shared" si="268"/>
        <v>0.454</v>
      </c>
      <c r="Q813" s="4">
        <v>0</v>
      </c>
      <c r="S813" s="4" t="s">
        <v>1279</v>
      </c>
      <c r="T813" s="4" t="e">
        <f>VLOOKUP($A813,'[1]Sheet 1'!$A:$AN,T$1,0)</f>
        <v>#N/A</v>
      </c>
      <c r="U813" s="4" t="s">
        <v>131</v>
      </c>
      <c r="Y813" s="4" t="str">
        <f>VLOOKUP($A813,'[1]Sheet 1'!$A:$AN,Y$1,0)</f>
        <v>Proposed Plan</v>
      </c>
      <c r="Z813" s="4" t="str">
        <f>VLOOKUP($A813,'[1]Sheet 1'!$A:$AN,Z$1,0)</f>
        <v>TRD Support Out-patnering &amp; Outlicensing pre-deal</v>
      </c>
      <c r="AA813" s="4" t="s">
        <v>131</v>
      </c>
      <c r="AB813" s="4" t="e">
        <v>#N/A</v>
      </c>
      <c r="AC813" s="4" t="e">
        <v>#N/A</v>
      </c>
      <c r="AD813" s="4" t="e">
        <f>VLOOKUP($A813,'[1]Sheet 1'!$A:$AN,AD$1,0)</f>
        <v>#N/A</v>
      </c>
      <c r="AE813" s="4" t="e">
        <f>VLOOKUP($A813,'[1]Sheet 1'!$A:$AN,AE$1,0)</f>
        <v>#N/A</v>
      </c>
      <c r="AG813" s="4" t="e">
        <f>VLOOKUP($A813,'[1]Sheet 1'!$A:$AN,AG$1,0)</f>
        <v>#N/A</v>
      </c>
      <c r="AH813" s="4" t="e">
        <f>VLOOKUP($A813,'[1]Sheet 1'!$A:$AN,AH$1,0)</f>
        <v>#N/A</v>
      </c>
      <c r="AI813" s="4" t="e">
        <f>VLOOKUP($A813,'[1]Sheet 1'!$A:$AN,AI$1,0)</f>
        <v>#N/A</v>
      </c>
      <c r="AJ813" s="4" t="e">
        <f>VLOOKUP($A813,'[1]Sheet 1'!$A:$AN,AJ$1,0)</f>
        <v>#N/A</v>
      </c>
      <c r="AK813" s="4" t="e">
        <f>VLOOKUP($A813,'[1]Sheet 1'!$A:$AN,AK$1,0)</f>
        <v>#REF!</v>
      </c>
      <c r="AL813" s="4" t="e">
        <f>VLOOKUP($A813,'[1]Sheet 1'!$A:$AN,AL$1,0)</f>
        <v>#REF!</v>
      </c>
      <c r="AM813" s="4" t="e">
        <f>VLOOKUP($A813,'[1]Sheet 1'!$A:$AN,AM$1,0)</f>
        <v>#REF!</v>
      </c>
      <c r="AN813" s="4" t="e">
        <f>VLOOKUP($A813,'[1]Sheet 1'!$A:$AN,AN$1,0)</f>
        <v>#REF!</v>
      </c>
      <c r="AO813" s="35" t="s">
        <v>3220</v>
      </c>
      <c r="AW813" s="4" t="s">
        <v>141</v>
      </c>
      <c r="AZ813" s="34" t="s">
        <v>3219</v>
      </c>
      <c r="BA813" s="4" t="s">
        <v>3221</v>
      </c>
      <c r="BB813" s="4" t="s">
        <v>151</v>
      </c>
      <c r="BF813" s="4" t="s">
        <v>258</v>
      </c>
      <c r="BG813" s="4" t="s">
        <v>3222</v>
      </c>
      <c r="BH813" s="4" t="s">
        <v>3223</v>
      </c>
      <c r="BI813" s="36">
        <v>42948</v>
      </c>
      <c r="BJ813" s="36">
        <v>44561</v>
      </c>
      <c r="BK813" s="37">
        <v>489.3</v>
      </c>
      <c r="BL813" s="4">
        <v>0.3</v>
      </c>
      <c r="DF813" s="34" t="s">
        <v>675</v>
      </c>
      <c r="DJ813" s="34" t="s">
        <v>3049</v>
      </c>
      <c r="DM813" s="4">
        <v>0.3</v>
      </c>
      <c r="DN813" s="4">
        <v>0.8</v>
      </c>
      <c r="DO813" s="4">
        <v>0.7</v>
      </c>
      <c r="DP813" s="4">
        <v>0.2</v>
      </c>
      <c r="DQ813" s="4">
        <v>1.4</v>
      </c>
    </row>
    <row r="814" s="4" customFormat="1" ht="14" hidden="1" customHeight="1" spans="1:117">
      <c r="A814" s="4" t="s">
        <v>3224</v>
      </c>
      <c r="B814" s="4" t="s">
        <v>3145</v>
      </c>
      <c r="C814" s="4" t="s">
        <v>3146</v>
      </c>
      <c r="D814" s="4" t="s">
        <v>1070</v>
      </c>
      <c r="E814" s="4" t="s">
        <v>149</v>
      </c>
      <c r="F814" s="4" t="s">
        <v>277</v>
      </c>
      <c r="G814" s="4" t="s">
        <v>129</v>
      </c>
      <c r="H814" s="4" t="s">
        <v>3225</v>
      </c>
      <c r="K814" s="4">
        <f t="shared" si="264"/>
        <v>0</v>
      </c>
      <c r="L814" s="31">
        <f t="shared" si="265"/>
        <v>0</v>
      </c>
      <c r="M814" s="4">
        <f t="shared" si="266"/>
        <v>0</v>
      </c>
      <c r="N814" s="32">
        <f t="shared" si="267"/>
        <v>0</v>
      </c>
      <c r="P814" s="4">
        <f t="shared" si="268"/>
        <v>0</v>
      </c>
      <c r="Q814" s="4">
        <v>0</v>
      </c>
      <c r="S814" s="4" t="s">
        <v>1279</v>
      </c>
      <c r="T814" s="4" t="e">
        <f>VLOOKUP($A814,'[1]Sheet 1'!$A:$AN,T$1,0)</f>
        <v>#N/A</v>
      </c>
      <c r="U814" s="4" t="s">
        <v>131</v>
      </c>
      <c r="Y814" s="4" t="str">
        <f>VLOOKUP($A814,'[1]Sheet 1'!$A:$AN,Y$1,0)</f>
        <v>Proposed Plan</v>
      </c>
      <c r="Z814" s="4" t="str">
        <f>VLOOKUP($A814,'[1]Sheet 1'!$A:$AN,Z$1,0)</f>
        <v>TRD TLCM CHAD_QAB149_Diglyme</v>
      </c>
      <c r="AA814" s="4" t="s">
        <v>131</v>
      </c>
      <c r="AB814" s="4" t="e">
        <v>#N/A</v>
      </c>
      <c r="AC814" s="4" t="e">
        <v>#N/A</v>
      </c>
      <c r="AD814" s="4" t="e">
        <f>VLOOKUP($A814,'[1]Sheet 1'!$A:$AN,AD$1,0)</f>
        <v>#N/A</v>
      </c>
      <c r="AE814" s="4" t="e">
        <f>VLOOKUP($A814,'[1]Sheet 1'!$A:$AN,AE$1,0)</f>
        <v>#N/A</v>
      </c>
      <c r="AG814" s="4" t="e">
        <f>VLOOKUP($A814,'[1]Sheet 1'!$A:$AN,AG$1,0)</f>
        <v>#N/A</v>
      </c>
      <c r="AH814" s="4" t="e">
        <f>VLOOKUP($A814,'[1]Sheet 1'!$A:$AN,AH$1,0)</f>
        <v>#N/A</v>
      </c>
      <c r="AI814" s="4" t="e">
        <f>VLOOKUP($A814,'[1]Sheet 1'!$A:$AN,AI$1,0)</f>
        <v>#N/A</v>
      </c>
      <c r="AJ814" s="4" t="e">
        <f>VLOOKUP($A814,'[1]Sheet 1'!$A:$AN,AJ$1,0)</f>
        <v>#N/A</v>
      </c>
      <c r="AK814" s="4" t="e">
        <f>VLOOKUP($A814,'[1]Sheet 1'!$A:$AN,AK$1,0)</f>
        <v>#REF!</v>
      </c>
      <c r="AL814" s="4" t="e">
        <f>VLOOKUP($A814,'[1]Sheet 1'!$A:$AN,AL$1,0)</f>
        <v>#REF!</v>
      </c>
      <c r="AM814" s="4" t="e">
        <f>VLOOKUP($A814,'[1]Sheet 1'!$A:$AN,AM$1,0)</f>
        <v>#REF!</v>
      </c>
      <c r="AN814" s="4" t="e">
        <f>VLOOKUP($A814,'[1]Sheet 1'!$A:$AN,AN$1,0)</f>
        <v>#REF!</v>
      </c>
      <c r="AO814" s="35" t="s">
        <v>3226</v>
      </c>
      <c r="AW814" s="4" t="s">
        <v>141</v>
      </c>
      <c r="AZ814" s="34" t="s">
        <v>3225</v>
      </c>
      <c r="BA814" s="4" t="s">
        <v>3227</v>
      </c>
      <c r="BB814" s="4" t="s">
        <v>151</v>
      </c>
      <c r="BF814" s="4" t="s">
        <v>258</v>
      </c>
      <c r="BG814" s="4" t="s">
        <v>152</v>
      </c>
      <c r="BH814" s="4" t="s">
        <v>152</v>
      </c>
      <c r="BI814" s="36">
        <v>42933</v>
      </c>
      <c r="BJ814" s="36">
        <v>44350</v>
      </c>
      <c r="BK814" s="37">
        <v>2.6</v>
      </c>
      <c r="BL814" s="4">
        <v>0</v>
      </c>
      <c r="DF814" s="34" t="s">
        <v>3089</v>
      </c>
      <c r="DJ814" s="34" t="s">
        <v>3089</v>
      </c>
      <c r="DM814" s="4">
        <v>0</v>
      </c>
    </row>
    <row r="815" s="4" customFormat="1" ht="14" hidden="1" customHeight="1" spans="1:121">
      <c r="A815" s="4" t="s">
        <v>3228</v>
      </c>
      <c r="B815" s="4" t="s">
        <v>3145</v>
      </c>
      <c r="C815" s="4" t="s">
        <v>3146</v>
      </c>
      <c r="D815" s="4" t="s">
        <v>1070</v>
      </c>
      <c r="E815" s="4" t="s">
        <v>149</v>
      </c>
      <c r="F815" s="4" t="s">
        <v>277</v>
      </c>
      <c r="G815" s="4" t="s">
        <v>129</v>
      </c>
      <c r="H815" s="4" t="s">
        <v>3229</v>
      </c>
      <c r="K815" s="4">
        <f t="shared" si="264"/>
        <v>0</v>
      </c>
      <c r="L815" s="31">
        <f t="shared" si="265"/>
        <v>0</v>
      </c>
      <c r="M815" s="4">
        <f t="shared" si="266"/>
        <v>0.0681</v>
      </c>
      <c r="N815" s="32">
        <f t="shared" si="267"/>
        <v>0</v>
      </c>
      <c r="P815" s="4">
        <f t="shared" si="268"/>
        <v>0.4086</v>
      </c>
      <c r="Q815" s="4">
        <v>0</v>
      </c>
      <c r="S815" s="4" t="s">
        <v>1279</v>
      </c>
      <c r="T815" s="4" t="e">
        <f>VLOOKUP($A815,'[1]Sheet 1'!$A:$AN,T$1,0)</f>
        <v>#N/A</v>
      </c>
      <c r="U815" s="4" t="s">
        <v>131</v>
      </c>
      <c r="Y815" s="4" t="str">
        <f>VLOOKUP($A815,'[1]Sheet 1'!$A:$AN,Y$1,0)</f>
        <v>Proposed Plan</v>
      </c>
      <c r="Z815" s="4" t="str">
        <f>VLOOKUP($A815,'[1]Sheet 1'!$A:$AN,Z$1,0)</f>
        <v>TRD TLCM CSI (Isolation, Structure Elucidation)</v>
      </c>
      <c r="AA815" s="4" t="s">
        <v>131</v>
      </c>
      <c r="AB815" s="4" t="e">
        <v>#N/A</v>
      </c>
      <c r="AC815" s="4" t="e">
        <v>#N/A</v>
      </c>
      <c r="AD815" s="4" t="e">
        <f>VLOOKUP($A815,'[1]Sheet 1'!$A:$AN,AD$1,0)</f>
        <v>#N/A</v>
      </c>
      <c r="AE815" s="4" t="e">
        <f>VLOOKUP($A815,'[1]Sheet 1'!$A:$AN,AE$1,0)</f>
        <v>#N/A</v>
      </c>
      <c r="AG815" s="4" t="e">
        <f>VLOOKUP($A815,'[1]Sheet 1'!$A:$AN,AG$1,0)</f>
        <v>#N/A</v>
      </c>
      <c r="AH815" s="4" t="e">
        <f>VLOOKUP($A815,'[1]Sheet 1'!$A:$AN,AH$1,0)</f>
        <v>#N/A</v>
      </c>
      <c r="AI815" s="4" t="e">
        <f>VLOOKUP($A815,'[1]Sheet 1'!$A:$AN,AI$1,0)</f>
        <v>#N/A</v>
      </c>
      <c r="AJ815" s="4" t="e">
        <f>VLOOKUP($A815,'[1]Sheet 1'!$A:$AN,AJ$1,0)</f>
        <v>#N/A</v>
      </c>
      <c r="AK815" s="4" t="e">
        <f>VLOOKUP($A815,'[1]Sheet 1'!$A:$AN,AK$1,0)</f>
        <v>#REF!</v>
      </c>
      <c r="AL815" s="4" t="e">
        <f>VLOOKUP($A815,'[1]Sheet 1'!$A:$AN,AL$1,0)</f>
        <v>#REF!</v>
      </c>
      <c r="AM815" s="4" t="e">
        <f>VLOOKUP($A815,'[1]Sheet 1'!$A:$AN,AM$1,0)</f>
        <v>#REF!</v>
      </c>
      <c r="AN815" s="4" t="e">
        <f>VLOOKUP($A815,'[1]Sheet 1'!$A:$AN,AN$1,0)</f>
        <v>#REF!</v>
      </c>
      <c r="AO815" s="35" t="s">
        <v>3230</v>
      </c>
      <c r="AW815" s="4" t="s">
        <v>141</v>
      </c>
      <c r="AZ815" s="34" t="s">
        <v>3229</v>
      </c>
      <c r="BA815" s="4" t="s">
        <v>1335</v>
      </c>
      <c r="BB815" s="4" t="s">
        <v>151</v>
      </c>
      <c r="BF815" s="4" t="s">
        <v>258</v>
      </c>
      <c r="BG815" s="4" t="s">
        <v>152</v>
      </c>
      <c r="BH815" s="4" t="s">
        <v>152</v>
      </c>
      <c r="BI815" s="36">
        <v>42919</v>
      </c>
      <c r="BJ815" s="36">
        <v>44561</v>
      </c>
      <c r="BK815" s="37">
        <v>403.9</v>
      </c>
      <c r="BL815" s="4">
        <v>0.3</v>
      </c>
      <c r="DF815" s="34" t="s">
        <v>3089</v>
      </c>
      <c r="DJ815" s="34" t="s">
        <v>3089</v>
      </c>
      <c r="DM815" s="4">
        <v>0.9</v>
      </c>
      <c r="DN815" s="4">
        <v>0.7</v>
      </c>
      <c r="DO815" s="4">
        <v>0.2</v>
      </c>
      <c r="DQ815" s="4">
        <v>0.3</v>
      </c>
    </row>
    <row r="816" s="4" customFormat="1" ht="14" hidden="1" customHeight="1" spans="1:121">
      <c r="A816" s="4" t="s">
        <v>3231</v>
      </c>
      <c r="B816" s="4" t="s">
        <v>3145</v>
      </c>
      <c r="C816" s="4" t="s">
        <v>3146</v>
      </c>
      <c r="D816" s="4" t="s">
        <v>1070</v>
      </c>
      <c r="E816" s="4" t="s">
        <v>149</v>
      </c>
      <c r="F816" s="4" t="s">
        <v>277</v>
      </c>
      <c r="G816" s="4" t="s">
        <v>129</v>
      </c>
      <c r="H816" s="4" t="s">
        <v>3232</v>
      </c>
      <c r="K816" s="4">
        <f t="shared" si="264"/>
        <v>0</v>
      </c>
      <c r="L816" s="31">
        <f t="shared" si="265"/>
        <v>0</v>
      </c>
      <c r="M816" s="4">
        <f t="shared" si="266"/>
        <v>0</v>
      </c>
      <c r="N816" s="32">
        <f t="shared" si="267"/>
        <v>0</v>
      </c>
      <c r="P816" s="4">
        <f t="shared" si="268"/>
        <v>0.227</v>
      </c>
      <c r="Q816" s="4">
        <v>0</v>
      </c>
      <c r="S816" s="4" t="s">
        <v>1279</v>
      </c>
      <c r="T816" s="4" t="e">
        <f>VLOOKUP($A816,'[1]Sheet 1'!$A:$AN,T$1,0)</f>
        <v>#N/A</v>
      </c>
      <c r="U816" s="4" t="s">
        <v>131</v>
      </c>
      <c r="Y816" s="4" t="str">
        <f>VLOOKUP($A816,'[1]Sheet 1'!$A:$AN,Y$1,0)</f>
        <v>Proposed Plan</v>
      </c>
      <c r="Z816" s="4" t="str">
        <f>VLOOKUP($A816,'[1]Sheet 1'!$A:$AN,Z$1,0)</f>
        <v>TRD TLCM ETB115</v>
      </c>
      <c r="AA816" s="4" t="s">
        <v>131</v>
      </c>
      <c r="AB816" s="4" t="e">
        <v>#N/A</v>
      </c>
      <c r="AC816" s="4" t="e">
        <v>#N/A</v>
      </c>
      <c r="AD816" s="4" t="e">
        <f>VLOOKUP($A816,'[1]Sheet 1'!$A:$AN,AD$1,0)</f>
        <v>#N/A</v>
      </c>
      <c r="AE816" s="4" t="e">
        <f>VLOOKUP($A816,'[1]Sheet 1'!$A:$AN,AE$1,0)</f>
        <v>#N/A</v>
      </c>
      <c r="AG816" s="4" t="e">
        <f>VLOOKUP($A816,'[1]Sheet 1'!$A:$AN,AG$1,0)</f>
        <v>#N/A</v>
      </c>
      <c r="AH816" s="4" t="e">
        <f>VLOOKUP($A816,'[1]Sheet 1'!$A:$AN,AH$1,0)</f>
        <v>#N/A</v>
      </c>
      <c r="AI816" s="4" t="e">
        <f>VLOOKUP($A816,'[1]Sheet 1'!$A:$AN,AI$1,0)</f>
        <v>#N/A</v>
      </c>
      <c r="AJ816" s="4" t="e">
        <f>VLOOKUP($A816,'[1]Sheet 1'!$A:$AN,AJ$1,0)</f>
        <v>#N/A</v>
      </c>
      <c r="AK816" s="4" t="e">
        <f>VLOOKUP($A816,'[1]Sheet 1'!$A:$AN,AK$1,0)</f>
        <v>#REF!</v>
      </c>
      <c r="AL816" s="4" t="e">
        <f>VLOOKUP($A816,'[1]Sheet 1'!$A:$AN,AL$1,0)</f>
        <v>#REF!</v>
      </c>
      <c r="AM816" s="4" t="e">
        <f>VLOOKUP($A816,'[1]Sheet 1'!$A:$AN,AM$1,0)</f>
        <v>#REF!</v>
      </c>
      <c r="AN816" s="4" t="e">
        <f>VLOOKUP($A816,'[1]Sheet 1'!$A:$AN,AN$1,0)</f>
        <v>#REF!</v>
      </c>
      <c r="AO816" s="35" t="s">
        <v>3233</v>
      </c>
      <c r="AW816" s="4" t="s">
        <v>141</v>
      </c>
      <c r="AZ816" s="34" t="s">
        <v>3232</v>
      </c>
      <c r="BA816" s="4" t="s">
        <v>3227</v>
      </c>
      <c r="BB816" s="4" t="s">
        <v>151</v>
      </c>
      <c r="BF816" s="4" t="s">
        <v>258</v>
      </c>
      <c r="BG816" s="4" t="s">
        <v>152</v>
      </c>
      <c r="BH816" s="4" t="s">
        <v>152</v>
      </c>
      <c r="BI816" s="36">
        <v>43285</v>
      </c>
      <c r="BJ816" s="36">
        <v>44928</v>
      </c>
      <c r="BK816" s="37">
        <v>232.7</v>
      </c>
      <c r="BL816" s="4">
        <v>0.2</v>
      </c>
      <c r="DF816" s="34" t="s">
        <v>3089</v>
      </c>
      <c r="DJ816" s="34" t="s">
        <v>3089</v>
      </c>
      <c r="DN816" s="4">
        <v>0.5</v>
      </c>
      <c r="DO816" s="4">
        <v>0.4</v>
      </c>
      <c r="DP816" s="4">
        <v>0.1</v>
      </c>
      <c r="DQ816" s="4">
        <v>0</v>
      </c>
    </row>
    <row r="817" s="4" customFormat="1" ht="14" hidden="1" customHeight="1" spans="1:114">
      <c r="A817" s="4" t="s">
        <v>3234</v>
      </c>
      <c r="B817" s="4" t="s">
        <v>3145</v>
      </c>
      <c r="C817" s="4" t="s">
        <v>3146</v>
      </c>
      <c r="D817" s="4" t="s">
        <v>1070</v>
      </c>
      <c r="E817" s="4" t="s">
        <v>149</v>
      </c>
      <c r="F817" s="4" t="s">
        <v>277</v>
      </c>
      <c r="G817" s="4" t="s">
        <v>129</v>
      </c>
      <c r="H817" s="4" t="s">
        <v>3235</v>
      </c>
      <c r="K817" s="4">
        <f t="shared" si="264"/>
        <v>0</v>
      </c>
      <c r="L817" s="31">
        <f t="shared" si="265"/>
        <v>0</v>
      </c>
      <c r="M817" s="4">
        <f t="shared" si="266"/>
        <v>0</v>
      </c>
      <c r="N817" s="32">
        <f t="shared" si="267"/>
        <v>0</v>
      </c>
      <c r="P817" s="4">
        <f t="shared" si="268"/>
        <v>0</v>
      </c>
      <c r="Q817" s="4">
        <v>0</v>
      </c>
      <c r="S817" s="4" t="s">
        <v>1279</v>
      </c>
      <c r="T817" s="4" t="e">
        <f>VLOOKUP($A817,'[1]Sheet 1'!$A:$AN,T$1,0)</f>
        <v>#N/A</v>
      </c>
      <c r="U817" s="4" t="s">
        <v>131</v>
      </c>
      <c r="Y817" s="4" t="str">
        <f>VLOOKUP($A817,'[1]Sheet 1'!$A:$AN,Y$1,0)</f>
        <v>Proposed Plan</v>
      </c>
      <c r="Z817" s="4" t="str">
        <f>VLOOKUP($A817,'[1]Sheet 1'!$A:$AN,Z$1,0)</f>
        <v>TRD TLCM ICL670</v>
      </c>
      <c r="AA817" s="4" t="s">
        <v>131</v>
      </c>
      <c r="AB817" s="4" t="e">
        <v>#N/A</v>
      </c>
      <c r="AC817" s="4" t="e">
        <v>#N/A</v>
      </c>
      <c r="AD817" s="4" t="e">
        <f>VLOOKUP($A817,'[1]Sheet 1'!$A:$AN,AD$1,0)</f>
        <v>#N/A</v>
      </c>
      <c r="AE817" s="4" t="e">
        <f>VLOOKUP($A817,'[1]Sheet 1'!$A:$AN,AE$1,0)</f>
        <v>#N/A</v>
      </c>
      <c r="AG817" s="4" t="e">
        <f>VLOOKUP($A817,'[1]Sheet 1'!$A:$AN,AG$1,0)</f>
        <v>#N/A</v>
      </c>
      <c r="AH817" s="4" t="e">
        <f>VLOOKUP($A817,'[1]Sheet 1'!$A:$AN,AH$1,0)</f>
        <v>#N/A</v>
      </c>
      <c r="AI817" s="4" t="e">
        <f>VLOOKUP($A817,'[1]Sheet 1'!$A:$AN,AI$1,0)</f>
        <v>#N/A</v>
      </c>
      <c r="AJ817" s="4" t="e">
        <f>VLOOKUP($A817,'[1]Sheet 1'!$A:$AN,AJ$1,0)</f>
        <v>#N/A</v>
      </c>
      <c r="AK817" s="4" t="e">
        <f>VLOOKUP($A817,'[1]Sheet 1'!$A:$AN,AK$1,0)</f>
        <v>#REF!</v>
      </c>
      <c r="AL817" s="4" t="e">
        <f>VLOOKUP($A817,'[1]Sheet 1'!$A:$AN,AL$1,0)</f>
        <v>#REF!</v>
      </c>
      <c r="AM817" s="4" t="e">
        <f>VLOOKUP($A817,'[1]Sheet 1'!$A:$AN,AM$1,0)</f>
        <v>#REF!</v>
      </c>
      <c r="AN817" s="4" t="e">
        <f>VLOOKUP($A817,'[1]Sheet 1'!$A:$AN,AN$1,0)</f>
        <v>#REF!</v>
      </c>
      <c r="AO817" s="35" t="s">
        <v>3236</v>
      </c>
      <c r="AW817" s="4" t="s">
        <v>141</v>
      </c>
      <c r="AZ817" s="34" t="s">
        <v>3235</v>
      </c>
      <c r="BA817" s="4" t="s">
        <v>3227</v>
      </c>
      <c r="BB817" s="4" t="s">
        <v>151</v>
      </c>
      <c r="BF817" s="4" t="s">
        <v>138</v>
      </c>
      <c r="BG817" s="4" t="s">
        <v>152</v>
      </c>
      <c r="BH817" s="4" t="s">
        <v>152</v>
      </c>
      <c r="BI817" s="36">
        <v>42737</v>
      </c>
      <c r="BJ817" s="36">
        <v>43465</v>
      </c>
      <c r="DF817" s="34" t="s">
        <v>3089</v>
      </c>
      <c r="DJ817" s="34" t="s">
        <v>3089</v>
      </c>
    </row>
    <row r="818" s="4" customFormat="1" ht="14" hidden="1" customHeight="1" spans="1:121">
      <c r="A818" s="4" t="s">
        <v>3237</v>
      </c>
      <c r="B818" s="4" t="s">
        <v>3145</v>
      </c>
      <c r="C818" s="4" t="s">
        <v>3146</v>
      </c>
      <c r="D818" s="4" t="s">
        <v>1070</v>
      </c>
      <c r="E818" s="4" t="s">
        <v>149</v>
      </c>
      <c r="F818" s="4" t="s">
        <v>277</v>
      </c>
      <c r="G818" s="4" t="s">
        <v>129</v>
      </c>
      <c r="H818" s="4" t="s">
        <v>3238</v>
      </c>
      <c r="K818" s="4">
        <f t="shared" si="264"/>
        <v>0</v>
      </c>
      <c r="L818" s="31">
        <f t="shared" si="265"/>
        <v>0</v>
      </c>
      <c r="M818" s="4">
        <f t="shared" si="266"/>
        <v>0.1135</v>
      </c>
      <c r="N818" s="32">
        <f t="shared" si="267"/>
        <v>0</v>
      </c>
      <c r="P818" s="4">
        <f t="shared" si="268"/>
        <v>0.7491</v>
      </c>
      <c r="Q818" s="4">
        <v>0</v>
      </c>
      <c r="S818" s="4" t="s">
        <v>1279</v>
      </c>
      <c r="T818" s="4" t="e">
        <f>VLOOKUP($A818,'[1]Sheet 1'!$A:$AN,T$1,0)</f>
        <v>#N/A</v>
      </c>
      <c r="U818" s="4" t="s">
        <v>131</v>
      </c>
      <c r="Y818" s="4" t="str">
        <f>VLOOKUP($A818,'[1]Sheet 1'!$A:$AN,Y$1,0)</f>
        <v>Proposed Plan</v>
      </c>
      <c r="Z818" s="4" t="str">
        <f>VLOOKUP($A818,'[1]Sheet 1'!$A:$AN,Z$1,0)</f>
        <v>TRD TLCM INC280</v>
      </c>
      <c r="AA818" s="4" t="s">
        <v>131</v>
      </c>
      <c r="AB818" s="4" t="e">
        <v>#N/A</v>
      </c>
      <c r="AC818" s="4" t="e">
        <v>#N/A</v>
      </c>
      <c r="AD818" s="4" t="e">
        <f>VLOOKUP($A818,'[1]Sheet 1'!$A:$AN,AD$1,0)</f>
        <v>#N/A</v>
      </c>
      <c r="AE818" s="4" t="e">
        <f>VLOOKUP($A818,'[1]Sheet 1'!$A:$AN,AE$1,0)</f>
        <v>#N/A</v>
      </c>
      <c r="AG818" s="4" t="e">
        <f>VLOOKUP($A818,'[1]Sheet 1'!$A:$AN,AG$1,0)</f>
        <v>#N/A</v>
      </c>
      <c r="AH818" s="4" t="e">
        <f>VLOOKUP($A818,'[1]Sheet 1'!$A:$AN,AH$1,0)</f>
        <v>#N/A</v>
      </c>
      <c r="AI818" s="4" t="e">
        <f>VLOOKUP($A818,'[1]Sheet 1'!$A:$AN,AI$1,0)</f>
        <v>#N/A</v>
      </c>
      <c r="AJ818" s="4" t="e">
        <f>VLOOKUP($A818,'[1]Sheet 1'!$A:$AN,AJ$1,0)</f>
        <v>#N/A</v>
      </c>
      <c r="AK818" s="4" t="e">
        <f>VLOOKUP($A818,'[1]Sheet 1'!$A:$AN,AK$1,0)</f>
        <v>#REF!</v>
      </c>
      <c r="AL818" s="4" t="e">
        <f>VLOOKUP($A818,'[1]Sheet 1'!$A:$AN,AL$1,0)</f>
        <v>#REF!</v>
      </c>
      <c r="AM818" s="4" t="e">
        <f>VLOOKUP($A818,'[1]Sheet 1'!$A:$AN,AM$1,0)</f>
        <v>#REF!</v>
      </c>
      <c r="AN818" s="4" t="e">
        <f>VLOOKUP($A818,'[1]Sheet 1'!$A:$AN,AN$1,0)</f>
        <v>#REF!</v>
      </c>
      <c r="AO818" s="35" t="s">
        <v>3239</v>
      </c>
      <c r="AW818" s="4" t="s">
        <v>141</v>
      </c>
      <c r="AZ818" s="34" t="s">
        <v>3238</v>
      </c>
      <c r="BA818" s="4" t="s">
        <v>1335</v>
      </c>
      <c r="BB818" s="4" t="s">
        <v>151</v>
      </c>
      <c r="BF818" s="4" t="s">
        <v>258</v>
      </c>
      <c r="BG818" s="4" t="s">
        <v>152</v>
      </c>
      <c r="BH818" s="4" t="s">
        <v>152</v>
      </c>
      <c r="BI818" s="36">
        <v>43046</v>
      </c>
      <c r="BJ818" s="36">
        <v>44561</v>
      </c>
      <c r="BK818" s="37">
        <v>835.4</v>
      </c>
      <c r="BL818" s="4">
        <v>0.6</v>
      </c>
      <c r="DF818" s="34" t="s">
        <v>3089</v>
      </c>
      <c r="DJ818" s="34" t="s">
        <v>3089</v>
      </c>
      <c r="DM818" s="4">
        <v>0</v>
      </c>
      <c r="DN818" s="4">
        <v>1</v>
      </c>
      <c r="DO818" s="4">
        <v>1.7</v>
      </c>
      <c r="DP818" s="4">
        <v>0.6</v>
      </c>
      <c r="DQ818" s="4">
        <v>0.5</v>
      </c>
    </row>
    <row r="819" s="4" customFormat="1" ht="14" hidden="1" customHeight="1" spans="1:119">
      <c r="A819" s="4" t="s">
        <v>3240</v>
      </c>
      <c r="B819" s="4" t="s">
        <v>3145</v>
      </c>
      <c r="C819" s="4" t="s">
        <v>3146</v>
      </c>
      <c r="D819" s="4" t="s">
        <v>1070</v>
      </c>
      <c r="E819" s="4" t="s">
        <v>149</v>
      </c>
      <c r="F819" s="4" t="s">
        <v>277</v>
      </c>
      <c r="G819" s="4" t="s">
        <v>129</v>
      </c>
      <c r="H819" s="4" t="s">
        <v>3241</v>
      </c>
      <c r="K819" s="4">
        <f t="shared" si="264"/>
        <v>0</v>
      </c>
      <c r="L819" s="31">
        <f t="shared" si="265"/>
        <v>0</v>
      </c>
      <c r="M819" s="4">
        <f t="shared" si="266"/>
        <v>0</v>
      </c>
      <c r="N819" s="32">
        <f t="shared" si="267"/>
        <v>0</v>
      </c>
      <c r="P819" s="4">
        <f t="shared" si="268"/>
        <v>0.0454</v>
      </c>
      <c r="Q819" s="4">
        <v>0</v>
      </c>
      <c r="S819" s="4" t="s">
        <v>1279</v>
      </c>
      <c r="T819" s="4" t="e">
        <f>VLOOKUP($A819,'[1]Sheet 1'!$A:$AN,T$1,0)</f>
        <v>#N/A</v>
      </c>
      <c r="U819" s="4" t="s">
        <v>131</v>
      </c>
      <c r="Y819" s="4" t="str">
        <f>VLOOKUP($A819,'[1]Sheet 1'!$A:$AN,Y$1,0)</f>
        <v>Proposed Plan</v>
      </c>
      <c r="Z819" s="4" t="str">
        <f>VLOOKUP($A819,'[1]Sheet 1'!$A:$AN,Z$1,0)</f>
        <v>TRD TLCM INC424</v>
      </c>
      <c r="AA819" s="4" t="s">
        <v>131</v>
      </c>
      <c r="AB819" s="4" t="e">
        <v>#N/A</v>
      </c>
      <c r="AC819" s="4" t="e">
        <v>#N/A</v>
      </c>
      <c r="AD819" s="4" t="e">
        <f>VLOOKUP($A819,'[1]Sheet 1'!$A:$AN,AD$1,0)</f>
        <v>#N/A</v>
      </c>
      <c r="AE819" s="4" t="e">
        <f>VLOOKUP($A819,'[1]Sheet 1'!$A:$AN,AE$1,0)</f>
        <v>#N/A</v>
      </c>
      <c r="AG819" s="4" t="e">
        <f>VLOOKUP($A819,'[1]Sheet 1'!$A:$AN,AG$1,0)</f>
        <v>#N/A</v>
      </c>
      <c r="AH819" s="4" t="e">
        <f>VLOOKUP($A819,'[1]Sheet 1'!$A:$AN,AH$1,0)</f>
        <v>#N/A</v>
      </c>
      <c r="AI819" s="4" t="e">
        <f>VLOOKUP($A819,'[1]Sheet 1'!$A:$AN,AI$1,0)</f>
        <v>#N/A</v>
      </c>
      <c r="AJ819" s="4" t="e">
        <f>VLOOKUP($A819,'[1]Sheet 1'!$A:$AN,AJ$1,0)</f>
        <v>#N/A</v>
      </c>
      <c r="AK819" s="4" t="e">
        <f>VLOOKUP($A819,'[1]Sheet 1'!$A:$AN,AK$1,0)</f>
        <v>#REF!</v>
      </c>
      <c r="AL819" s="4" t="e">
        <f>VLOOKUP($A819,'[1]Sheet 1'!$A:$AN,AL$1,0)</f>
        <v>#REF!</v>
      </c>
      <c r="AM819" s="4" t="e">
        <f>VLOOKUP($A819,'[1]Sheet 1'!$A:$AN,AM$1,0)</f>
        <v>#REF!</v>
      </c>
      <c r="AN819" s="4" t="e">
        <f>VLOOKUP($A819,'[1]Sheet 1'!$A:$AN,AN$1,0)</f>
        <v>#REF!</v>
      </c>
      <c r="AO819" s="35" t="s">
        <v>3242</v>
      </c>
      <c r="AW819" s="4" t="s">
        <v>141</v>
      </c>
      <c r="AZ819" s="34" t="s">
        <v>3241</v>
      </c>
      <c r="BA819" s="4" t="s">
        <v>3227</v>
      </c>
      <c r="BB819" s="4" t="s">
        <v>151</v>
      </c>
      <c r="BF819" s="4" t="s">
        <v>258</v>
      </c>
      <c r="BG819" s="4" t="s">
        <v>152</v>
      </c>
      <c r="BH819" s="4" t="s">
        <v>152</v>
      </c>
      <c r="BI819" s="36">
        <v>42919</v>
      </c>
      <c r="BJ819" s="36">
        <v>44375</v>
      </c>
      <c r="BK819" s="37">
        <v>55.6</v>
      </c>
      <c r="BL819" s="4">
        <v>0</v>
      </c>
      <c r="DF819" s="34" t="s">
        <v>3089</v>
      </c>
      <c r="DJ819" s="34" t="s">
        <v>3089</v>
      </c>
      <c r="DM819" s="4">
        <v>0.1</v>
      </c>
      <c r="DN819" s="4">
        <v>0.1</v>
      </c>
      <c r="DO819" s="4">
        <v>0</v>
      </c>
    </row>
    <row r="820" s="4" customFormat="1" ht="14" hidden="1" customHeight="1" spans="1:123">
      <c r="A820" s="4" t="s">
        <v>3243</v>
      </c>
      <c r="B820" s="4" t="s">
        <v>3145</v>
      </c>
      <c r="C820" s="4" t="s">
        <v>3146</v>
      </c>
      <c r="D820" s="4" t="s">
        <v>1070</v>
      </c>
      <c r="E820" s="4" t="s">
        <v>149</v>
      </c>
      <c r="F820" s="4" t="s">
        <v>277</v>
      </c>
      <c r="G820" s="4" t="s">
        <v>129</v>
      </c>
      <c r="H820" s="4" t="s">
        <v>3244</v>
      </c>
      <c r="K820" s="4">
        <f t="shared" si="264"/>
        <v>0</v>
      </c>
      <c r="L820" s="31">
        <f t="shared" si="265"/>
        <v>0</v>
      </c>
      <c r="M820" s="4">
        <f t="shared" si="266"/>
        <v>8.8303</v>
      </c>
      <c r="N820" s="32">
        <f t="shared" si="267"/>
        <v>0</v>
      </c>
      <c r="P820" s="4">
        <f t="shared" si="268"/>
        <v>1.0442</v>
      </c>
      <c r="Q820" s="4">
        <v>0</v>
      </c>
      <c r="S820" s="4" t="s">
        <v>1279</v>
      </c>
      <c r="T820" s="4" t="e">
        <f>VLOOKUP($A820,'[1]Sheet 1'!$A:$AN,T$1,0)</f>
        <v>#N/A</v>
      </c>
      <c r="U820" s="4" t="s">
        <v>131</v>
      </c>
      <c r="Y820" s="4" t="str">
        <f>VLOOKUP($A820,'[1]Sheet 1'!$A:$AN,Y$1,0)</f>
        <v>Proposed Plan</v>
      </c>
      <c r="Z820" s="4" t="str">
        <f>VLOOKUP($A820,'[1]Sheet 1'!$A:$AN,Z$1,0)</f>
        <v>TRD TLCM KJX839 (Inclisiran)</v>
      </c>
      <c r="AA820" s="4" t="s">
        <v>131</v>
      </c>
      <c r="AB820" s="4" t="e">
        <v>#N/A</v>
      </c>
      <c r="AC820" s="4" t="e">
        <v>#N/A</v>
      </c>
      <c r="AD820" s="4" t="e">
        <f>VLOOKUP($A820,'[1]Sheet 1'!$A:$AN,AD$1,0)</f>
        <v>#N/A</v>
      </c>
      <c r="AE820" s="4" t="e">
        <f>VLOOKUP($A820,'[1]Sheet 1'!$A:$AN,AE$1,0)</f>
        <v>#N/A</v>
      </c>
      <c r="AG820" s="4" t="e">
        <f>VLOOKUP($A820,'[1]Sheet 1'!$A:$AN,AG$1,0)</f>
        <v>#N/A</v>
      </c>
      <c r="AH820" s="4" t="e">
        <f>VLOOKUP($A820,'[1]Sheet 1'!$A:$AN,AH$1,0)</f>
        <v>#N/A</v>
      </c>
      <c r="AI820" s="4" t="e">
        <f>VLOOKUP($A820,'[1]Sheet 1'!$A:$AN,AI$1,0)</f>
        <v>#N/A</v>
      </c>
      <c r="AJ820" s="4" t="e">
        <f>VLOOKUP($A820,'[1]Sheet 1'!$A:$AN,AJ$1,0)</f>
        <v>#N/A</v>
      </c>
      <c r="AK820" s="4" t="e">
        <f>VLOOKUP($A820,'[1]Sheet 1'!$A:$AN,AK$1,0)</f>
        <v>#REF!</v>
      </c>
      <c r="AL820" s="4" t="e">
        <f>VLOOKUP($A820,'[1]Sheet 1'!$A:$AN,AL$1,0)</f>
        <v>#REF!</v>
      </c>
      <c r="AM820" s="4" t="e">
        <f>VLOOKUP($A820,'[1]Sheet 1'!$A:$AN,AM$1,0)</f>
        <v>#REF!</v>
      </c>
      <c r="AN820" s="4" t="e">
        <f>VLOOKUP($A820,'[1]Sheet 1'!$A:$AN,AN$1,0)</f>
        <v>#REF!</v>
      </c>
      <c r="AO820" s="35" t="s">
        <v>3245</v>
      </c>
      <c r="AW820" s="4" t="s">
        <v>141</v>
      </c>
      <c r="AZ820" s="34" t="s">
        <v>3244</v>
      </c>
      <c r="BA820" s="4" t="s">
        <v>1335</v>
      </c>
      <c r="BB820" s="4" t="s">
        <v>151</v>
      </c>
      <c r="BF820" s="4" t="s">
        <v>258</v>
      </c>
      <c r="BG820" s="4" t="s">
        <v>152</v>
      </c>
      <c r="BH820" s="4" t="s">
        <v>152</v>
      </c>
      <c r="BI820" s="36">
        <v>42961</v>
      </c>
      <c r="BJ820" s="36">
        <v>45289</v>
      </c>
      <c r="BK820" s="37">
        <v>2603.9</v>
      </c>
      <c r="BL820" s="4">
        <v>1.7</v>
      </c>
      <c r="DF820" s="34" t="s">
        <v>3089</v>
      </c>
      <c r="DJ820" s="34" t="s">
        <v>3089</v>
      </c>
      <c r="DM820" s="4">
        <v>0</v>
      </c>
      <c r="DP820" s="4">
        <v>4.6</v>
      </c>
      <c r="DQ820" s="4">
        <v>12.9</v>
      </c>
      <c r="DR820" s="4">
        <v>13</v>
      </c>
      <c r="DS820" s="4">
        <v>13</v>
      </c>
    </row>
    <row r="821" s="4" customFormat="1" ht="14" hidden="1" customHeight="1" spans="1:121">
      <c r="A821" s="4" t="s">
        <v>3246</v>
      </c>
      <c r="B821" s="4" t="s">
        <v>3145</v>
      </c>
      <c r="C821" s="4" t="s">
        <v>3146</v>
      </c>
      <c r="D821" s="4" t="s">
        <v>1070</v>
      </c>
      <c r="E821" s="4" t="s">
        <v>149</v>
      </c>
      <c r="F821" s="4" t="s">
        <v>277</v>
      </c>
      <c r="G821" s="4" t="s">
        <v>129</v>
      </c>
      <c r="H821" s="4" t="s">
        <v>3247</v>
      </c>
      <c r="K821" s="4">
        <f t="shared" si="264"/>
        <v>0</v>
      </c>
      <c r="L821" s="31">
        <f t="shared" si="265"/>
        <v>0</v>
      </c>
      <c r="M821" s="4">
        <f t="shared" si="266"/>
        <v>0.3632</v>
      </c>
      <c r="N821" s="32">
        <f t="shared" si="267"/>
        <v>0</v>
      </c>
      <c r="P821" s="4">
        <f t="shared" si="268"/>
        <v>1.1577</v>
      </c>
      <c r="Q821" s="4">
        <v>0</v>
      </c>
      <c r="S821" s="4" t="s">
        <v>1279</v>
      </c>
      <c r="T821" s="4" t="e">
        <f>VLOOKUP($A821,'[1]Sheet 1'!$A:$AN,T$1,0)</f>
        <v>#N/A</v>
      </c>
      <c r="U821" s="4" t="s">
        <v>131</v>
      </c>
      <c r="Y821" s="4" t="str">
        <f>VLOOKUP($A821,'[1]Sheet 1'!$A:$AN,Y$1,0)</f>
        <v>Proposed Plan</v>
      </c>
      <c r="Z821" s="4" t="str">
        <f>VLOOKUP($A821,'[1]Sheet 1'!$A:$AN,Z$1,0)</f>
        <v>TRD TLCM KPI (Knowledge Preservation)</v>
      </c>
      <c r="AA821" s="4" t="s">
        <v>131</v>
      </c>
      <c r="AB821" s="4" t="e">
        <v>#N/A</v>
      </c>
      <c r="AC821" s="4" t="e">
        <v>#N/A</v>
      </c>
      <c r="AD821" s="4" t="e">
        <f>VLOOKUP($A821,'[1]Sheet 1'!$A:$AN,AD$1,0)</f>
        <v>#N/A</v>
      </c>
      <c r="AE821" s="4" t="e">
        <f>VLOOKUP($A821,'[1]Sheet 1'!$A:$AN,AE$1,0)</f>
        <v>#N/A</v>
      </c>
      <c r="AG821" s="4" t="e">
        <f>VLOOKUP($A821,'[1]Sheet 1'!$A:$AN,AG$1,0)</f>
        <v>#N/A</v>
      </c>
      <c r="AH821" s="4" t="e">
        <f>VLOOKUP($A821,'[1]Sheet 1'!$A:$AN,AH$1,0)</f>
        <v>#N/A</v>
      </c>
      <c r="AI821" s="4" t="e">
        <f>VLOOKUP($A821,'[1]Sheet 1'!$A:$AN,AI$1,0)</f>
        <v>#N/A</v>
      </c>
      <c r="AJ821" s="4" t="e">
        <f>VLOOKUP($A821,'[1]Sheet 1'!$A:$AN,AJ$1,0)</f>
        <v>#N/A</v>
      </c>
      <c r="AK821" s="4" t="e">
        <f>VLOOKUP($A821,'[1]Sheet 1'!$A:$AN,AK$1,0)</f>
        <v>#REF!</v>
      </c>
      <c r="AL821" s="4" t="e">
        <f>VLOOKUP($A821,'[1]Sheet 1'!$A:$AN,AL$1,0)</f>
        <v>#REF!</v>
      </c>
      <c r="AM821" s="4" t="e">
        <f>VLOOKUP($A821,'[1]Sheet 1'!$A:$AN,AM$1,0)</f>
        <v>#REF!</v>
      </c>
      <c r="AN821" s="4" t="e">
        <f>VLOOKUP($A821,'[1]Sheet 1'!$A:$AN,AN$1,0)</f>
        <v>#REF!</v>
      </c>
      <c r="AO821" s="35" t="s">
        <v>3248</v>
      </c>
      <c r="AW821" s="4" t="s">
        <v>141</v>
      </c>
      <c r="AZ821" s="34" t="s">
        <v>3247</v>
      </c>
      <c r="BA821" s="4" t="s">
        <v>1335</v>
      </c>
      <c r="BB821" s="4" t="s">
        <v>151</v>
      </c>
      <c r="BF821" s="4" t="s">
        <v>258</v>
      </c>
      <c r="BG821" s="4" t="s">
        <v>152</v>
      </c>
      <c r="BH821" s="4" t="s">
        <v>152</v>
      </c>
      <c r="BI821" s="36">
        <v>42919</v>
      </c>
      <c r="BJ821" s="36">
        <v>44561</v>
      </c>
      <c r="BK821" s="37">
        <v>1393.4</v>
      </c>
      <c r="BL821" s="4">
        <v>0.9</v>
      </c>
      <c r="DF821" s="34" t="s">
        <v>3089</v>
      </c>
      <c r="DJ821" s="34" t="s">
        <v>3089</v>
      </c>
      <c r="DM821" s="4">
        <v>1.1</v>
      </c>
      <c r="DN821" s="4">
        <v>1.8</v>
      </c>
      <c r="DO821" s="4">
        <v>0.8</v>
      </c>
      <c r="DP821" s="4">
        <v>1.4</v>
      </c>
      <c r="DQ821" s="4">
        <v>1.6</v>
      </c>
    </row>
    <row r="822" s="4" customFormat="1" ht="14" hidden="1" customHeight="1" spans="1:121">
      <c r="A822" s="4" t="s">
        <v>3249</v>
      </c>
      <c r="B822" s="4" t="s">
        <v>3145</v>
      </c>
      <c r="C822" s="4" t="s">
        <v>3146</v>
      </c>
      <c r="D822" s="4" t="s">
        <v>1070</v>
      </c>
      <c r="E822" s="4" t="s">
        <v>149</v>
      </c>
      <c r="F822" s="4" t="s">
        <v>277</v>
      </c>
      <c r="G822" s="4" t="s">
        <v>129</v>
      </c>
      <c r="H822" s="4" t="s">
        <v>3250</v>
      </c>
      <c r="K822" s="4">
        <f t="shared" si="264"/>
        <v>0</v>
      </c>
      <c r="L822" s="31">
        <f t="shared" si="265"/>
        <v>0</v>
      </c>
      <c r="M822" s="4">
        <f t="shared" si="266"/>
        <v>0.0681</v>
      </c>
      <c r="N822" s="32">
        <f t="shared" si="267"/>
        <v>0</v>
      </c>
      <c r="P822" s="4">
        <f t="shared" si="268"/>
        <v>6.2652</v>
      </c>
      <c r="Q822" s="4">
        <v>0</v>
      </c>
      <c r="S822" s="4" t="s">
        <v>1279</v>
      </c>
      <c r="T822" s="4" t="e">
        <f>VLOOKUP($A822,'[1]Sheet 1'!$A:$AN,T$1,0)</f>
        <v>#N/A</v>
      </c>
      <c r="U822" s="4" t="s">
        <v>131</v>
      </c>
      <c r="Y822" s="4" t="str">
        <f>VLOOKUP($A822,'[1]Sheet 1'!$A:$AN,Y$1,0)</f>
        <v>Proposed Plan</v>
      </c>
      <c r="Z822" s="4" t="str">
        <f>VLOOKUP($A822,'[1]Sheet 1'!$A:$AN,Z$1,0)</f>
        <v>TRD TLCM LCZ696</v>
      </c>
      <c r="AA822" s="4" t="s">
        <v>131</v>
      </c>
      <c r="AB822" s="4" t="e">
        <v>#N/A</v>
      </c>
      <c r="AC822" s="4" t="e">
        <v>#N/A</v>
      </c>
      <c r="AD822" s="4" t="e">
        <f>VLOOKUP($A822,'[1]Sheet 1'!$A:$AN,AD$1,0)</f>
        <v>#N/A</v>
      </c>
      <c r="AE822" s="4" t="e">
        <f>VLOOKUP($A822,'[1]Sheet 1'!$A:$AN,AE$1,0)</f>
        <v>#N/A</v>
      </c>
      <c r="AG822" s="4" t="e">
        <f>VLOOKUP($A822,'[1]Sheet 1'!$A:$AN,AG$1,0)</f>
        <v>#N/A</v>
      </c>
      <c r="AH822" s="4" t="e">
        <f>VLOOKUP($A822,'[1]Sheet 1'!$A:$AN,AH$1,0)</f>
        <v>#N/A</v>
      </c>
      <c r="AI822" s="4" t="e">
        <f>VLOOKUP($A822,'[1]Sheet 1'!$A:$AN,AI$1,0)</f>
        <v>#N/A</v>
      </c>
      <c r="AJ822" s="4" t="e">
        <f>VLOOKUP($A822,'[1]Sheet 1'!$A:$AN,AJ$1,0)</f>
        <v>#N/A</v>
      </c>
      <c r="AK822" s="4" t="e">
        <f>VLOOKUP($A822,'[1]Sheet 1'!$A:$AN,AK$1,0)</f>
        <v>#REF!</v>
      </c>
      <c r="AL822" s="4" t="e">
        <f>VLOOKUP($A822,'[1]Sheet 1'!$A:$AN,AL$1,0)</f>
        <v>#REF!</v>
      </c>
      <c r="AM822" s="4" t="e">
        <f>VLOOKUP($A822,'[1]Sheet 1'!$A:$AN,AM$1,0)</f>
        <v>#REF!</v>
      </c>
      <c r="AN822" s="4" t="e">
        <f>VLOOKUP($A822,'[1]Sheet 1'!$A:$AN,AN$1,0)</f>
        <v>#REF!</v>
      </c>
      <c r="AO822" s="35" t="s">
        <v>3251</v>
      </c>
      <c r="AW822" s="4" t="s">
        <v>141</v>
      </c>
      <c r="AZ822" s="34" t="s">
        <v>3250</v>
      </c>
      <c r="BA822" s="4" t="s">
        <v>1335</v>
      </c>
      <c r="BB822" s="4" t="s">
        <v>151</v>
      </c>
      <c r="BF822" s="4" t="s">
        <v>258</v>
      </c>
      <c r="BG822" s="4" t="s">
        <v>152</v>
      </c>
      <c r="BH822" s="4" t="s">
        <v>152</v>
      </c>
      <c r="BI822" s="36">
        <v>42919</v>
      </c>
      <c r="BJ822" s="36">
        <v>44561</v>
      </c>
      <c r="BK822" s="37">
        <v>6264</v>
      </c>
      <c r="BL822" s="4">
        <v>4.1</v>
      </c>
      <c r="DF822" s="34" t="s">
        <v>3089</v>
      </c>
      <c r="DJ822" s="34" t="s">
        <v>3089</v>
      </c>
      <c r="DM822" s="4">
        <v>7.3</v>
      </c>
      <c r="DN822" s="4">
        <v>16.3</v>
      </c>
      <c r="DO822" s="4">
        <v>3.3</v>
      </c>
      <c r="DP822" s="4">
        <v>0.7</v>
      </c>
      <c r="DQ822" s="4">
        <v>0.3</v>
      </c>
    </row>
    <row r="823" s="4" customFormat="1" ht="14" hidden="1" customHeight="1" spans="1:121">
      <c r="A823" s="4" t="s">
        <v>3252</v>
      </c>
      <c r="B823" s="4" t="s">
        <v>3145</v>
      </c>
      <c r="C823" s="4" t="s">
        <v>3146</v>
      </c>
      <c r="D823" s="4" t="s">
        <v>1070</v>
      </c>
      <c r="E823" s="4" t="s">
        <v>149</v>
      </c>
      <c r="F823" s="4" t="s">
        <v>277</v>
      </c>
      <c r="G823" s="4" t="s">
        <v>129</v>
      </c>
      <c r="H823" s="4" t="s">
        <v>3253</v>
      </c>
      <c r="K823" s="4">
        <f t="shared" si="264"/>
        <v>0</v>
      </c>
      <c r="L823" s="31">
        <f t="shared" si="265"/>
        <v>0</v>
      </c>
      <c r="M823" s="4">
        <f t="shared" si="266"/>
        <v>0</v>
      </c>
      <c r="N823" s="32">
        <f t="shared" si="267"/>
        <v>0</v>
      </c>
      <c r="P823" s="4">
        <f t="shared" si="268"/>
        <v>0.7264</v>
      </c>
      <c r="Q823" s="4">
        <v>0</v>
      </c>
      <c r="S823" s="4" t="s">
        <v>1279</v>
      </c>
      <c r="T823" s="4" t="e">
        <f>VLOOKUP($A823,'[1]Sheet 1'!$A:$AN,T$1,0)</f>
        <v>#N/A</v>
      </c>
      <c r="U823" s="4" t="s">
        <v>131</v>
      </c>
      <c r="Y823" s="4" t="str">
        <f>VLOOKUP($A823,'[1]Sheet 1'!$A:$AN,Y$1,0)</f>
        <v>Proposed Plan</v>
      </c>
      <c r="Z823" s="4" t="str">
        <f>VLOOKUP($A823,'[1]Sheet 1'!$A:$AN,Z$1,0)</f>
        <v>TRD TLCM LEE011</v>
      </c>
      <c r="AA823" s="4" t="s">
        <v>131</v>
      </c>
      <c r="AB823" s="4" t="e">
        <v>#N/A</v>
      </c>
      <c r="AC823" s="4" t="e">
        <v>#N/A</v>
      </c>
      <c r="AD823" s="4" t="e">
        <f>VLOOKUP($A823,'[1]Sheet 1'!$A:$AN,AD$1,0)</f>
        <v>#N/A</v>
      </c>
      <c r="AE823" s="4" t="e">
        <f>VLOOKUP($A823,'[1]Sheet 1'!$A:$AN,AE$1,0)</f>
        <v>#N/A</v>
      </c>
      <c r="AG823" s="4" t="e">
        <f>VLOOKUP($A823,'[1]Sheet 1'!$A:$AN,AG$1,0)</f>
        <v>#N/A</v>
      </c>
      <c r="AH823" s="4" t="e">
        <f>VLOOKUP($A823,'[1]Sheet 1'!$A:$AN,AH$1,0)</f>
        <v>#N/A</v>
      </c>
      <c r="AI823" s="4" t="e">
        <f>VLOOKUP($A823,'[1]Sheet 1'!$A:$AN,AI$1,0)</f>
        <v>#N/A</v>
      </c>
      <c r="AJ823" s="4" t="e">
        <f>VLOOKUP($A823,'[1]Sheet 1'!$A:$AN,AJ$1,0)</f>
        <v>#N/A</v>
      </c>
      <c r="AK823" s="4" t="e">
        <f>VLOOKUP($A823,'[1]Sheet 1'!$A:$AN,AK$1,0)</f>
        <v>#REF!</v>
      </c>
      <c r="AL823" s="4" t="e">
        <f>VLOOKUP($A823,'[1]Sheet 1'!$A:$AN,AL$1,0)</f>
        <v>#REF!</v>
      </c>
      <c r="AM823" s="4" t="e">
        <f>VLOOKUP($A823,'[1]Sheet 1'!$A:$AN,AM$1,0)</f>
        <v>#REF!</v>
      </c>
      <c r="AN823" s="4" t="e">
        <f>VLOOKUP($A823,'[1]Sheet 1'!$A:$AN,AN$1,0)</f>
        <v>#REF!</v>
      </c>
      <c r="AO823" s="35" t="s">
        <v>3254</v>
      </c>
      <c r="AW823" s="4" t="s">
        <v>141</v>
      </c>
      <c r="AZ823" s="34" t="s">
        <v>3253</v>
      </c>
      <c r="BA823" s="4" t="s">
        <v>1335</v>
      </c>
      <c r="BB823" s="4" t="s">
        <v>151</v>
      </c>
      <c r="BF823" s="4" t="s">
        <v>258</v>
      </c>
      <c r="BG823" s="4" t="s">
        <v>152</v>
      </c>
      <c r="BH823" s="4" t="s">
        <v>152</v>
      </c>
      <c r="BI823" s="36">
        <v>43102</v>
      </c>
      <c r="BJ823" s="36">
        <v>44365</v>
      </c>
      <c r="BK823" s="37">
        <v>740.5</v>
      </c>
      <c r="BL823" s="4">
        <v>0.5</v>
      </c>
      <c r="DF823" s="34" t="s">
        <v>3089</v>
      </c>
      <c r="DJ823" s="34" t="s">
        <v>3089</v>
      </c>
      <c r="DN823" s="4">
        <v>2.7</v>
      </c>
      <c r="DO823" s="4">
        <v>0.5</v>
      </c>
      <c r="DP823" s="4">
        <v>0</v>
      </c>
      <c r="DQ823" s="4">
        <v>0</v>
      </c>
    </row>
    <row r="824" s="4" customFormat="1" ht="14" hidden="1" customHeight="1" spans="1:122">
      <c r="A824" s="4" t="s">
        <v>3255</v>
      </c>
      <c r="B824" s="4" t="s">
        <v>3145</v>
      </c>
      <c r="C824" s="4" t="s">
        <v>3146</v>
      </c>
      <c r="D824" s="4" t="s">
        <v>1070</v>
      </c>
      <c r="E824" s="4" t="s">
        <v>149</v>
      </c>
      <c r="F824" s="4" t="s">
        <v>277</v>
      </c>
      <c r="G824" s="4" t="s">
        <v>129</v>
      </c>
      <c r="H824" s="4" t="s">
        <v>3256</v>
      </c>
      <c r="K824" s="4">
        <f t="shared" si="264"/>
        <v>0</v>
      </c>
      <c r="L824" s="31">
        <f t="shared" si="265"/>
        <v>0</v>
      </c>
      <c r="M824" s="4">
        <f t="shared" si="266"/>
        <v>0.0454</v>
      </c>
      <c r="N824" s="32">
        <f t="shared" si="267"/>
        <v>0</v>
      </c>
      <c r="P824" s="4">
        <f t="shared" si="268"/>
        <v>0</v>
      </c>
      <c r="Q824" s="4">
        <v>0</v>
      </c>
      <c r="S824" s="4" t="s">
        <v>1279</v>
      </c>
      <c r="T824" s="4" t="e">
        <f>VLOOKUP($A824,'[1]Sheet 1'!$A:$AN,T$1,0)</f>
        <v>#N/A</v>
      </c>
      <c r="U824" s="4" t="s">
        <v>131</v>
      </c>
      <c r="Y824" s="4" t="str">
        <f>VLOOKUP($A824,'[1]Sheet 1'!$A:$AN,Y$1,0)</f>
        <v>Proposed Plan</v>
      </c>
      <c r="Z824" s="4" t="str">
        <f>VLOOKUP($A824,'[1]Sheet 1'!$A:$AN,Z$1,0)</f>
        <v>TRD TLCM M7 SANDOZ</v>
      </c>
      <c r="AA824" s="4" t="s">
        <v>131</v>
      </c>
      <c r="AB824" s="4" t="e">
        <v>#N/A</v>
      </c>
      <c r="AC824" s="4" t="e">
        <v>#N/A</v>
      </c>
      <c r="AD824" s="4" t="e">
        <f>VLOOKUP($A824,'[1]Sheet 1'!$A:$AN,AD$1,0)</f>
        <v>#N/A</v>
      </c>
      <c r="AE824" s="4" t="e">
        <f>VLOOKUP($A824,'[1]Sheet 1'!$A:$AN,AE$1,0)</f>
        <v>#N/A</v>
      </c>
      <c r="AG824" s="4" t="e">
        <f>VLOOKUP($A824,'[1]Sheet 1'!$A:$AN,AG$1,0)</f>
        <v>#N/A</v>
      </c>
      <c r="AH824" s="4" t="e">
        <f>VLOOKUP($A824,'[1]Sheet 1'!$A:$AN,AH$1,0)</f>
        <v>#N/A</v>
      </c>
      <c r="AI824" s="4" t="e">
        <f>VLOOKUP($A824,'[1]Sheet 1'!$A:$AN,AI$1,0)</f>
        <v>#N/A</v>
      </c>
      <c r="AJ824" s="4" t="e">
        <f>VLOOKUP($A824,'[1]Sheet 1'!$A:$AN,AJ$1,0)</f>
        <v>#N/A</v>
      </c>
      <c r="AK824" s="4" t="e">
        <f>VLOOKUP($A824,'[1]Sheet 1'!$A:$AN,AK$1,0)</f>
        <v>#REF!</v>
      </c>
      <c r="AL824" s="4" t="e">
        <f>VLOOKUP($A824,'[1]Sheet 1'!$A:$AN,AL$1,0)</f>
        <v>#REF!</v>
      </c>
      <c r="AM824" s="4" t="e">
        <f>VLOOKUP($A824,'[1]Sheet 1'!$A:$AN,AM$1,0)</f>
        <v>#REF!</v>
      </c>
      <c r="AN824" s="4" t="e">
        <f>VLOOKUP($A824,'[1]Sheet 1'!$A:$AN,AN$1,0)</f>
        <v>#REF!</v>
      </c>
      <c r="AO824" s="35" t="s">
        <v>3257</v>
      </c>
      <c r="AW824" s="4" t="s">
        <v>141</v>
      </c>
      <c r="AZ824" s="34" t="s">
        <v>3256</v>
      </c>
      <c r="BA824" s="4" t="s">
        <v>3258</v>
      </c>
      <c r="BB824" s="4" t="s">
        <v>151</v>
      </c>
      <c r="BF824" s="4" t="s">
        <v>258</v>
      </c>
      <c r="BG824" s="4" t="s">
        <v>152</v>
      </c>
      <c r="BH824" s="4" t="s">
        <v>152</v>
      </c>
      <c r="BI824" s="36">
        <v>44256</v>
      </c>
      <c r="BJ824" s="36">
        <v>44925</v>
      </c>
      <c r="BK824" s="37">
        <v>60.4</v>
      </c>
      <c r="BL824" s="4">
        <v>0</v>
      </c>
      <c r="DF824" s="34" t="s">
        <v>3089</v>
      </c>
      <c r="DJ824" s="34" t="s">
        <v>3089</v>
      </c>
      <c r="DQ824" s="4">
        <v>0.2</v>
      </c>
      <c r="DR824" s="4">
        <v>0</v>
      </c>
    </row>
    <row r="825" s="4" customFormat="1" ht="14" hidden="1" customHeight="1" spans="1:121">
      <c r="A825" s="4" t="s">
        <v>3259</v>
      </c>
      <c r="B825" s="4" t="s">
        <v>3145</v>
      </c>
      <c r="C825" s="4" t="s">
        <v>3146</v>
      </c>
      <c r="D825" s="4" t="s">
        <v>1070</v>
      </c>
      <c r="E825" s="4" t="s">
        <v>149</v>
      </c>
      <c r="F825" s="4" t="s">
        <v>277</v>
      </c>
      <c r="G825" s="4" t="s">
        <v>129</v>
      </c>
      <c r="H825" s="4" t="s">
        <v>3260</v>
      </c>
      <c r="K825" s="4">
        <f t="shared" si="264"/>
        <v>0</v>
      </c>
      <c r="L825" s="31">
        <f t="shared" si="265"/>
        <v>0</v>
      </c>
      <c r="M825" s="4">
        <f t="shared" si="266"/>
        <v>0.0227</v>
      </c>
      <c r="N825" s="32">
        <f t="shared" si="267"/>
        <v>0</v>
      </c>
      <c r="P825" s="4">
        <f t="shared" si="268"/>
        <v>0.6129</v>
      </c>
      <c r="Q825" s="4">
        <v>0</v>
      </c>
      <c r="S825" s="4" t="s">
        <v>1279</v>
      </c>
      <c r="T825" s="4" t="e">
        <f>VLOOKUP($A825,'[1]Sheet 1'!$A:$AN,T$1,0)</f>
        <v>#N/A</v>
      </c>
      <c r="U825" s="4" t="s">
        <v>131</v>
      </c>
      <c r="Y825" s="4" t="str">
        <f>VLOOKUP($A825,'[1]Sheet 1'!$A:$AN,Y$1,0)</f>
        <v>Proposed Plan</v>
      </c>
      <c r="Z825" s="4" t="str">
        <f>VLOOKUP($A825,'[1]Sheet 1'!$A:$AN,Z$1,0)</f>
        <v>TRD TLCM Milling Project</v>
      </c>
      <c r="AA825" s="4" t="s">
        <v>131</v>
      </c>
      <c r="AB825" s="4" t="e">
        <v>#N/A</v>
      </c>
      <c r="AC825" s="4" t="e">
        <v>#N/A</v>
      </c>
      <c r="AD825" s="4" t="e">
        <f>VLOOKUP($A825,'[1]Sheet 1'!$A:$AN,AD$1,0)</f>
        <v>#N/A</v>
      </c>
      <c r="AE825" s="4" t="e">
        <f>VLOOKUP($A825,'[1]Sheet 1'!$A:$AN,AE$1,0)</f>
        <v>#N/A</v>
      </c>
      <c r="AG825" s="4" t="e">
        <f>VLOOKUP($A825,'[1]Sheet 1'!$A:$AN,AG$1,0)</f>
        <v>#N/A</v>
      </c>
      <c r="AH825" s="4" t="e">
        <f>VLOOKUP($A825,'[1]Sheet 1'!$A:$AN,AH$1,0)</f>
        <v>#N/A</v>
      </c>
      <c r="AI825" s="4" t="e">
        <f>VLOOKUP($A825,'[1]Sheet 1'!$A:$AN,AI$1,0)</f>
        <v>#N/A</v>
      </c>
      <c r="AJ825" s="4" t="e">
        <f>VLOOKUP($A825,'[1]Sheet 1'!$A:$AN,AJ$1,0)</f>
        <v>#N/A</v>
      </c>
      <c r="AK825" s="4" t="e">
        <f>VLOOKUP($A825,'[1]Sheet 1'!$A:$AN,AK$1,0)</f>
        <v>#REF!</v>
      </c>
      <c r="AL825" s="4" t="e">
        <f>VLOOKUP($A825,'[1]Sheet 1'!$A:$AN,AL$1,0)</f>
        <v>#REF!</v>
      </c>
      <c r="AM825" s="4" t="e">
        <f>VLOOKUP($A825,'[1]Sheet 1'!$A:$AN,AM$1,0)</f>
        <v>#REF!</v>
      </c>
      <c r="AN825" s="4" t="e">
        <f>VLOOKUP($A825,'[1]Sheet 1'!$A:$AN,AN$1,0)</f>
        <v>#REF!</v>
      </c>
      <c r="AO825" s="35" t="s">
        <v>3261</v>
      </c>
      <c r="AW825" s="4" t="s">
        <v>141</v>
      </c>
      <c r="AZ825" s="34" t="s">
        <v>3260</v>
      </c>
      <c r="BA825" s="4" t="s">
        <v>1335</v>
      </c>
      <c r="BB825" s="4" t="s">
        <v>151</v>
      </c>
      <c r="BF825" s="4" t="s">
        <v>258</v>
      </c>
      <c r="BG825" s="4" t="s">
        <v>152</v>
      </c>
      <c r="BH825" s="4" t="s">
        <v>152</v>
      </c>
      <c r="BI825" s="36">
        <v>42940</v>
      </c>
      <c r="BJ825" s="36">
        <v>44561</v>
      </c>
      <c r="BK825" s="37">
        <v>644.6</v>
      </c>
      <c r="BL825" s="4">
        <v>0.4</v>
      </c>
      <c r="DF825" s="34" t="s">
        <v>3089</v>
      </c>
      <c r="DJ825" s="34" t="s">
        <v>3089</v>
      </c>
      <c r="DM825" s="4">
        <v>0.5</v>
      </c>
      <c r="DN825" s="4">
        <v>1.5</v>
      </c>
      <c r="DO825" s="4">
        <v>0.7</v>
      </c>
      <c r="DP825" s="4">
        <v>0</v>
      </c>
      <c r="DQ825" s="4">
        <v>0.1</v>
      </c>
    </row>
    <row r="826" s="4" customFormat="1" ht="14" hidden="1" customHeight="1" spans="1:121">
      <c r="A826" s="4" t="s">
        <v>3262</v>
      </c>
      <c r="B826" s="4" t="s">
        <v>3145</v>
      </c>
      <c r="C826" s="4" t="s">
        <v>3146</v>
      </c>
      <c r="D826" s="4" t="s">
        <v>1070</v>
      </c>
      <c r="E826" s="4" t="s">
        <v>149</v>
      </c>
      <c r="F826" s="4" t="s">
        <v>277</v>
      </c>
      <c r="G826" s="4" t="s">
        <v>129</v>
      </c>
      <c r="H826" s="4" t="s">
        <v>3263</v>
      </c>
      <c r="K826" s="4">
        <f t="shared" si="264"/>
        <v>0</v>
      </c>
      <c r="L826" s="31">
        <f t="shared" si="265"/>
        <v>0</v>
      </c>
      <c r="M826" s="4">
        <f t="shared" si="266"/>
        <v>0</v>
      </c>
      <c r="N826" s="32">
        <f t="shared" si="267"/>
        <v>0</v>
      </c>
      <c r="P826" s="4">
        <f t="shared" si="268"/>
        <v>1.6344</v>
      </c>
      <c r="Q826" s="4">
        <v>0</v>
      </c>
      <c r="S826" s="4" t="s">
        <v>1279</v>
      </c>
      <c r="T826" s="4" t="e">
        <f>VLOOKUP($A826,'[1]Sheet 1'!$A:$AN,T$1,0)</f>
        <v>#N/A</v>
      </c>
      <c r="U826" s="4" t="s">
        <v>131</v>
      </c>
      <c r="Y826" s="4" t="str">
        <f>VLOOKUP($A826,'[1]Sheet 1'!$A:$AN,Y$1,0)</f>
        <v>Proposed Plan</v>
      </c>
      <c r="Z826" s="4" t="str">
        <f>VLOOKUP($A826,'[1]Sheet 1'!$A:$AN,Z$1,0)</f>
        <v>TRD TLCM Myfortic</v>
      </c>
      <c r="AA826" s="4" t="s">
        <v>131</v>
      </c>
      <c r="AB826" s="4" t="e">
        <v>#N/A</v>
      </c>
      <c r="AC826" s="4" t="e">
        <v>#N/A</v>
      </c>
      <c r="AD826" s="4" t="e">
        <f>VLOOKUP($A826,'[1]Sheet 1'!$A:$AN,AD$1,0)</f>
        <v>#N/A</v>
      </c>
      <c r="AE826" s="4" t="e">
        <f>VLOOKUP($A826,'[1]Sheet 1'!$A:$AN,AE$1,0)</f>
        <v>#N/A</v>
      </c>
      <c r="AG826" s="4" t="e">
        <f>VLOOKUP($A826,'[1]Sheet 1'!$A:$AN,AG$1,0)</f>
        <v>#N/A</v>
      </c>
      <c r="AH826" s="4" t="e">
        <f>VLOOKUP($A826,'[1]Sheet 1'!$A:$AN,AH$1,0)</f>
        <v>#N/A</v>
      </c>
      <c r="AI826" s="4" t="e">
        <f>VLOOKUP($A826,'[1]Sheet 1'!$A:$AN,AI$1,0)</f>
        <v>#N/A</v>
      </c>
      <c r="AJ826" s="4" t="e">
        <f>VLOOKUP($A826,'[1]Sheet 1'!$A:$AN,AJ$1,0)</f>
        <v>#N/A</v>
      </c>
      <c r="AK826" s="4" t="e">
        <f>VLOOKUP($A826,'[1]Sheet 1'!$A:$AN,AK$1,0)</f>
        <v>#REF!</v>
      </c>
      <c r="AL826" s="4" t="e">
        <f>VLOOKUP($A826,'[1]Sheet 1'!$A:$AN,AL$1,0)</f>
        <v>#REF!</v>
      </c>
      <c r="AM826" s="4" t="e">
        <f>VLOOKUP($A826,'[1]Sheet 1'!$A:$AN,AM$1,0)</f>
        <v>#REF!</v>
      </c>
      <c r="AN826" s="4" t="e">
        <f>VLOOKUP($A826,'[1]Sheet 1'!$A:$AN,AN$1,0)</f>
        <v>#REF!</v>
      </c>
      <c r="AO826" s="35" t="s">
        <v>3264</v>
      </c>
      <c r="AW826" s="4" t="s">
        <v>141</v>
      </c>
      <c r="AZ826" s="34" t="s">
        <v>3263</v>
      </c>
      <c r="BA826" s="4" t="s">
        <v>1335</v>
      </c>
      <c r="BB826" s="4" t="s">
        <v>151</v>
      </c>
      <c r="BF826" s="4" t="s">
        <v>258</v>
      </c>
      <c r="BG826" s="4" t="s">
        <v>152</v>
      </c>
      <c r="BH826" s="4" t="s">
        <v>152</v>
      </c>
      <c r="BI826" s="36">
        <v>42919</v>
      </c>
      <c r="BJ826" s="36">
        <v>44375</v>
      </c>
      <c r="BK826" s="37">
        <v>1701</v>
      </c>
      <c r="BL826" s="4">
        <v>1.1</v>
      </c>
      <c r="DF826" s="34" t="s">
        <v>3089</v>
      </c>
      <c r="DJ826" s="34" t="s">
        <v>3089</v>
      </c>
      <c r="DM826" s="4">
        <v>1</v>
      </c>
      <c r="DN826" s="4">
        <v>3.7</v>
      </c>
      <c r="DO826" s="4">
        <v>2.2</v>
      </c>
      <c r="DP826" s="4">
        <v>0.3</v>
      </c>
      <c r="DQ826" s="4">
        <v>0</v>
      </c>
    </row>
    <row r="827" s="4" customFormat="1" ht="14" hidden="1" customHeight="1" spans="1:121">
      <c r="A827" s="4" t="s">
        <v>3265</v>
      </c>
      <c r="B827" s="4" t="s">
        <v>3145</v>
      </c>
      <c r="C827" s="4" t="s">
        <v>3146</v>
      </c>
      <c r="D827" s="4" t="s">
        <v>1070</v>
      </c>
      <c r="E827" s="4" t="s">
        <v>149</v>
      </c>
      <c r="F827" s="4" t="s">
        <v>277</v>
      </c>
      <c r="G827" s="4" t="s">
        <v>129</v>
      </c>
      <c r="H827" s="4" t="s">
        <v>3266</v>
      </c>
      <c r="K827" s="4">
        <f t="shared" si="264"/>
        <v>0</v>
      </c>
      <c r="L827" s="31">
        <f t="shared" si="265"/>
        <v>0</v>
      </c>
      <c r="M827" s="4">
        <f t="shared" si="266"/>
        <v>0</v>
      </c>
      <c r="N827" s="32">
        <f t="shared" si="267"/>
        <v>0</v>
      </c>
      <c r="P827" s="4">
        <f t="shared" si="268"/>
        <v>0.227</v>
      </c>
      <c r="Q827" s="4">
        <v>0</v>
      </c>
      <c r="S827" s="4" t="s">
        <v>1279</v>
      </c>
      <c r="T827" s="4" t="e">
        <f>VLOOKUP($A827,'[1]Sheet 1'!$A:$AN,T$1,0)</f>
        <v>#N/A</v>
      </c>
      <c r="U827" s="4" t="s">
        <v>131</v>
      </c>
      <c r="Y827" s="4" t="str">
        <f>VLOOKUP($A827,'[1]Sheet 1'!$A:$AN,Y$1,0)</f>
        <v>Proposed Plan</v>
      </c>
      <c r="Z827" s="4" t="str">
        <f>VLOOKUP($A827,'[1]Sheet 1'!$A:$AN,Z$1,0)</f>
        <v>TRD TLCM PKC412</v>
      </c>
      <c r="AA827" s="4" t="s">
        <v>131</v>
      </c>
      <c r="AB827" s="4" t="e">
        <v>#N/A</v>
      </c>
      <c r="AC827" s="4" t="e">
        <v>#N/A</v>
      </c>
      <c r="AD827" s="4" t="e">
        <f>VLOOKUP($A827,'[1]Sheet 1'!$A:$AN,AD$1,0)</f>
        <v>#N/A</v>
      </c>
      <c r="AE827" s="4" t="e">
        <f>VLOOKUP($A827,'[1]Sheet 1'!$A:$AN,AE$1,0)</f>
        <v>#N/A</v>
      </c>
      <c r="AG827" s="4" t="e">
        <f>VLOOKUP($A827,'[1]Sheet 1'!$A:$AN,AG$1,0)</f>
        <v>#N/A</v>
      </c>
      <c r="AH827" s="4" t="e">
        <f>VLOOKUP($A827,'[1]Sheet 1'!$A:$AN,AH$1,0)</f>
        <v>#N/A</v>
      </c>
      <c r="AI827" s="4" t="e">
        <f>VLOOKUP($A827,'[1]Sheet 1'!$A:$AN,AI$1,0)</f>
        <v>#N/A</v>
      </c>
      <c r="AJ827" s="4" t="e">
        <f>VLOOKUP($A827,'[1]Sheet 1'!$A:$AN,AJ$1,0)</f>
        <v>#N/A</v>
      </c>
      <c r="AK827" s="4" t="e">
        <f>VLOOKUP($A827,'[1]Sheet 1'!$A:$AN,AK$1,0)</f>
        <v>#REF!</v>
      </c>
      <c r="AL827" s="4" t="e">
        <f>VLOOKUP($A827,'[1]Sheet 1'!$A:$AN,AL$1,0)</f>
        <v>#REF!</v>
      </c>
      <c r="AM827" s="4" t="e">
        <f>VLOOKUP($A827,'[1]Sheet 1'!$A:$AN,AM$1,0)</f>
        <v>#REF!</v>
      </c>
      <c r="AN827" s="4" t="e">
        <f>VLOOKUP($A827,'[1]Sheet 1'!$A:$AN,AN$1,0)</f>
        <v>#REF!</v>
      </c>
      <c r="AO827" s="35" t="s">
        <v>3267</v>
      </c>
      <c r="AW827" s="4" t="s">
        <v>141</v>
      </c>
      <c r="AZ827" s="34" t="s">
        <v>3266</v>
      </c>
      <c r="BA827" s="4" t="s">
        <v>1335</v>
      </c>
      <c r="BB827" s="4" t="s">
        <v>151</v>
      </c>
      <c r="BF827" s="4" t="s">
        <v>258</v>
      </c>
      <c r="BG827" s="4" t="s">
        <v>152</v>
      </c>
      <c r="BH827" s="4" t="s">
        <v>152</v>
      </c>
      <c r="BI827" s="36">
        <v>43255</v>
      </c>
      <c r="BJ827" s="36">
        <v>44561</v>
      </c>
      <c r="BK827" s="37">
        <v>221.8</v>
      </c>
      <c r="BL827" s="4">
        <v>0.1</v>
      </c>
      <c r="DF827" s="34" t="s">
        <v>3089</v>
      </c>
      <c r="DJ827" s="34" t="s">
        <v>3089</v>
      </c>
      <c r="DN827" s="4">
        <v>0.6</v>
      </c>
      <c r="DO827" s="4">
        <v>0.3</v>
      </c>
      <c r="DP827" s="4">
        <v>0.1</v>
      </c>
      <c r="DQ827" s="4">
        <v>0</v>
      </c>
    </row>
    <row r="828" s="4" customFormat="1" ht="14" hidden="1" customHeight="1" spans="1:118">
      <c r="A828" s="4" t="s">
        <v>3268</v>
      </c>
      <c r="B828" s="4" t="s">
        <v>3145</v>
      </c>
      <c r="C828" s="4" t="s">
        <v>3146</v>
      </c>
      <c r="D828" s="4" t="s">
        <v>1070</v>
      </c>
      <c r="E828" s="4" t="s">
        <v>149</v>
      </c>
      <c r="F828" s="4" t="s">
        <v>277</v>
      </c>
      <c r="G828" s="4" t="s">
        <v>129</v>
      </c>
      <c r="H828" s="4" t="s">
        <v>3269</v>
      </c>
      <c r="K828" s="4">
        <f t="shared" si="264"/>
        <v>0</v>
      </c>
      <c r="L828" s="31">
        <f t="shared" si="265"/>
        <v>0</v>
      </c>
      <c r="M828" s="4">
        <f t="shared" si="266"/>
        <v>0</v>
      </c>
      <c r="N828" s="32">
        <f t="shared" si="267"/>
        <v>0</v>
      </c>
      <c r="P828" s="4">
        <f t="shared" si="268"/>
        <v>0</v>
      </c>
      <c r="Q828" s="4">
        <v>0</v>
      </c>
      <c r="S828" s="4" t="s">
        <v>1279</v>
      </c>
      <c r="T828" s="4" t="e">
        <f>VLOOKUP($A828,'[1]Sheet 1'!$A:$AN,T$1,0)</f>
        <v>#N/A</v>
      </c>
      <c r="U828" s="4" t="s">
        <v>131</v>
      </c>
      <c r="Y828" s="4" t="str">
        <f>VLOOKUP($A828,'[1]Sheet 1'!$A:$AN,Y$1,0)</f>
        <v>Proposed Plan</v>
      </c>
      <c r="Z828" s="4" t="str">
        <f>VLOOKUP($A828,'[1]Sheet 1'!$A:$AN,Z$1,0)</f>
        <v>TRD TLCM SAF (Safety Lab)</v>
      </c>
      <c r="AA828" s="4" t="s">
        <v>131</v>
      </c>
      <c r="AB828" s="4" t="e">
        <v>#N/A</v>
      </c>
      <c r="AC828" s="4" t="e">
        <v>#N/A</v>
      </c>
      <c r="AD828" s="4" t="e">
        <f>VLOOKUP($A828,'[1]Sheet 1'!$A:$AN,AD$1,0)</f>
        <v>#N/A</v>
      </c>
      <c r="AE828" s="4" t="e">
        <f>VLOOKUP($A828,'[1]Sheet 1'!$A:$AN,AE$1,0)</f>
        <v>#N/A</v>
      </c>
      <c r="AG828" s="4" t="e">
        <f>VLOOKUP($A828,'[1]Sheet 1'!$A:$AN,AG$1,0)</f>
        <v>#N/A</v>
      </c>
      <c r="AH828" s="4" t="e">
        <f>VLOOKUP($A828,'[1]Sheet 1'!$A:$AN,AH$1,0)</f>
        <v>#N/A</v>
      </c>
      <c r="AI828" s="4" t="e">
        <f>VLOOKUP($A828,'[1]Sheet 1'!$A:$AN,AI$1,0)</f>
        <v>#N/A</v>
      </c>
      <c r="AJ828" s="4" t="e">
        <f>VLOOKUP($A828,'[1]Sheet 1'!$A:$AN,AJ$1,0)</f>
        <v>#N/A</v>
      </c>
      <c r="AK828" s="4" t="e">
        <f>VLOOKUP($A828,'[1]Sheet 1'!$A:$AN,AK$1,0)</f>
        <v>#REF!</v>
      </c>
      <c r="AL828" s="4" t="e">
        <f>VLOOKUP($A828,'[1]Sheet 1'!$A:$AN,AL$1,0)</f>
        <v>#REF!</v>
      </c>
      <c r="AM828" s="4" t="e">
        <f>VLOOKUP($A828,'[1]Sheet 1'!$A:$AN,AM$1,0)</f>
        <v>#REF!</v>
      </c>
      <c r="AN828" s="4" t="e">
        <f>VLOOKUP($A828,'[1]Sheet 1'!$A:$AN,AN$1,0)</f>
        <v>#REF!</v>
      </c>
      <c r="AO828" s="35" t="s">
        <v>3270</v>
      </c>
      <c r="AW828" s="4" t="s">
        <v>141</v>
      </c>
      <c r="AZ828" s="34" t="s">
        <v>3269</v>
      </c>
      <c r="BA828" s="4" t="s">
        <v>1335</v>
      </c>
      <c r="BB828" s="4" t="s">
        <v>151</v>
      </c>
      <c r="BF828" s="4" t="s">
        <v>258</v>
      </c>
      <c r="BG828" s="4" t="s">
        <v>152</v>
      </c>
      <c r="BH828" s="4" t="s">
        <v>152</v>
      </c>
      <c r="BI828" s="36">
        <v>42940</v>
      </c>
      <c r="BJ828" s="36">
        <v>44348</v>
      </c>
      <c r="BK828" s="37">
        <v>11.6</v>
      </c>
      <c r="BL828" s="4">
        <v>0</v>
      </c>
      <c r="DF828" s="34" t="s">
        <v>3089</v>
      </c>
      <c r="DJ828" s="34" t="s">
        <v>3089</v>
      </c>
      <c r="DM828" s="4">
        <v>0</v>
      </c>
      <c r="DN828" s="4">
        <v>0</v>
      </c>
    </row>
    <row r="829" s="4" customFormat="1" ht="14" hidden="1" customHeight="1" spans="1:119">
      <c r="A829" s="4" t="s">
        <v>3271</v>
      </c>
      <c r="B829" s="4" t="s">
        <v>3145</v>
      </c>
      <c r="C829" s="4" t="s">
        <v>3146</v>
      </c>
      <c r="D829" s="4" t="s">
        <v>1070</v>
      </c>
      <c r="E829" s="4" t="s">
        <v>149</v>
      </c>
      <c r="F829" s="4" t="s">
        <v>277</v>
      </c>
      <c r="G829" s="4" t="s">
        <v>129</v>
      </c>
      <c r="H829" s="4" t="s">
        <v>3272</v>
      </c>
      <c r="K829" s="4">
        <f t="shared" si="264"/>
        <v>0</v>
      </c>
      <c r="L829" s="31">
        <f t="shared" si="265"/>
        <v>0</v>
      </c>
      <c r="M829" s="4">
        <f t="shared" si="266"/>
        <v>0</v>
      </c>
      <c r="N829" s="32">
        <f t="shared" si="267"/>
        <v>0</v>
      </c>
      <c r="P829" s="4">
        <f t="shared" si="268"/>
        <v>0.454</v>
      </c>
      <c r="Q829" s="4">
        <v>0</v>
      </c>
      <c r="S829" s="4" t="s">
        <v>1279</v>
      </c>
      <c r="T829" s="4" t="e">
        <f>VLOOKUP($A829,'[1]Sheet 1'!$A:$AN,T$1,0)</f>
        <v>#N/A</v>
      </c>
      <c r="U829" s="4" t="s">
        <v>131</v>
      </c>
      <c r="Y829" s="4" t="str">
        <f>VLOOKUP($A829,'[1]Sheet 1'!$A:$AN,Y$1,0)</f>
        <v>Proposed Plan</v>
      </c>
      <c r="Z829" s="4" t="str">
        <f>VLOOKUP($A829,'[1]Sheet 1'!$A:$AN,Z$1,0)</f>
        <v>TRD TLCM Sandostatin</v>
      </c>
      <c r="AA829" s="4" t="s">
        <v>131</v>
      </c>
      <c r="AB829" s="4" t="e">
        <v>#N/A</v>
      </c>
      <c r="AC829" s="4" t="e">
        <v>#N/A</v>
      </c>
      <c r="AD829" s="4" t="e">
        <f>VLOOKUP($A829,'[1]Sheet 1'!$A:$AN,AD$1,0)</f>
        <v>#N/A</v>
      </c>
      <c r="AE829" s="4" t="e">
        <f>VLOOKUP($A829,'[1]Sheet 1'!$A:$AN,AE$1,0)</f>
        <v>#N/A</v>
      </c>
      <c r="AG829" s="4" t="e">
        <f>VLOOKUP($A829,'[1]Sheet 1'!$A:$AN,AG$1,0)</f>
        <v>#N/A</v>
      </c>
      <c r="AH829" s="4" t="e">
        <f>VLOOKUP($A829,'[1]Sheet 1'!$A:$AN,AH$1,0)</f>
        <v>#N/A</v>
      </c>
      <c r="AI829" s="4" t="e">
        <f>VLOOKUP($A829,'[1]Sheet 1'!$A:$AN,AI$1,0)</f>
        <v>#N/A</v>
      </c>
      <c r="AJ829" s="4" t="e">
        <f>VLOOKUP($A829,'[1]Sheet 1'!$A:$AN,AJ$1,0)</f>
        <v>#N/A</v>
      </c>
      <c r="AK829" s="4" t="e">
        <f>VLOOKUP($A829,'[1]Sheet 1'!$A:$AN,AK$1,0)</f>
        <v>#REF!</v>
      </c>
      <c r="AL829" s="4" t="e">
        <f>VLOOKUP($A829,'[1]Sheet 1'!$A:$AN,AL$1,0)</f>
        <v>#REF!</v>
      </c>
      <c r="AM829" s="4" t="e">
        <f>VLOOKUP($A829,'[1]Sheet 1'!$A:$AN,AM$1,0)</f>
        <v>#REF!</v>
      </c>
      <c r="AN829" s="4" t="e">
        <f>VLOOKUP($A829,'[1]Sheet 1'!$A:$AN,AN$1,0)</f>
        <v>#REF!</v>
      </c>
      <c r="AO829" s="35" t="s">
        <v>3273</v>
      </c>
      <c r="AW829" s="4" t="s">
        <v>141</v>
      </c>
      <c r="AZ829" s="34" t="s">
        <v>3272</v>
      </c>
      <c r="BA829" s="4" t="s">
        <v>3227</v>
      </c>
      <c r="BB829" s="4" t="s">
        <v>151</v>
      </c>
      <c r="BF829" s="4" t="s">
        <v>258</v>
      </c>
      <c r="BG829" s="4" t="s">
        <v>152</v>
      </c>
      <c r="BH829" s="4" t="s">
        <v>152</v>
      </c>
      <c r="BI829" s="36">
        <v>42919</v>
      </c>
      <c r="BJ829" s="36">
        <v>44348</v>
      </c>
      <c r="BK829" s="37">
        <v>436.8</v>
      </c>
      <c r="BL829" s="4">
        <v>0.3</v>
      </c>
      <c r="DF829" s="34" t="s">
        <v>3089</v>
      </c>
      <c r="DJ829" s="34" t="s">
        <v>3089</v>
      </c>
      <c r="DM829" s="4">
        <v>1</v>
      </c>
      <c r="DN829" s="4">
        <v>0.9</v>
      </c>
      <c r="DO829" s="4">
        <v>0.1</v>
      </c>
    </row>
    <row r="830" s="4" customFormat="1" ht="14" hidden="1" customHeight="1" spans="1:121">
      <c r="A830" s="4" t="s">
        <v>3274</v>
      </c>
      <c r="B830" s="4" t="s">
        <v>3145</v>
      </c>
      <c r="C830" s="4" t="s">
        <v>3146</v>
      </c>
      <c r="D830" s="4" t="s">
        <v>1070</v>
      </c>
      <c r="E830" s="4" t="s">
        <v>149</v>
      </c>
      <c r="F830" s="4" t="s">
        <v>277</v>
      </c>
      <c r="G830" s="4" t="s">
        <v>129</v>
      </c>
      <c r="H830" s="4" t="s">
        <v>3275</v>
      </c>
      <c r="K830" s="4">
        <f t="shared" si="264"/>
        <v>0</v>
      </c>
      <c r="L830" s="31">
        <f t="shared" si="265"/>
        <v>0</v>
      </c>
      <c r="M830" s="4">
        <f t="shared" si="266"/>
        <v>0.9534</v>
      </c>
      <c r="N830" s="32">
        <f t="shared" si="267"/>
        <v>0</v>
      </c>
      <c r="P830" s="4">
        <f t="shared" si="268"/>
        <v>2.8602</v>
      </c>
      <c r="Q830" s="4">
        <v>0</v>
      </c>
      <c r="S830" s="4" t="s">
        <v>1279</v>
      </c>
      <c r="T830" s="4" t="e">
        <f>VLOOKUP($A830,'[1]Sheet 1'!$A:$AN,T$1,0)</f>
        <v>#N/A</v>
      </c>
      <c r="U830" s="4" t="s">
        <v>131</v>
      </c>
      <c r="Y830" s="4" t="str">
        <f>VLOOKUP($A830,'[1]Sheet 1'!$A:$AN,Y$1,0)</f>
        <v>Proposed Plan</v>
      </c>
      <c r="Z830" s="4" t="str">
        <f>VLOOKUP($A830,'[1]Sheet 1'!$A:$AN,Z$1,0)</f>
        <v>TRD TLCM Support ESO M7 Nitrosamine Assessments</v>
      </c>
      <c r="AA830" s="4" t="s">
        <v>131</v>
      </c>
      <c r="AB830" s="4" t="e">
        <v>#N/A</v>
      </c>
      <c r="AC830" s="4" t="e">
        <v>#N/A</v>
      </c>
      <c r="AD830" s="4" t="e">
        <f>VLOOKUP($A830,'[1]Sheet 1'!$A:$AN,AD$1,0)</f>
        <v>#N/A</v>
      </c>
      <c r="AE830" s="4" t="e">
        <f>VLOOKUP($A830,'[1]Sheet 1'!$A:$AN,AE$1,0)</f>
        <v>#N/A</v>
      </c>
      <c r="AG830" s="4" t="e">
        <f>VLOOKUP($A830,'[1]Sheet 1'!$A:$AN,AG$1,0)</f>
        <v>#N/A</v>
      </c>
      <c r="AH830" s="4" t="e">
        <f>VLOOKUP($A830,'[1]Sheet 1'!$A:$AN,AH$1,0)</f>
        <v>#N/A</v>
      </c>
      <c r="AI830" s="4" t="e">
        <f>VLOOKUP($A830,'[1]Sheet 1'!$A:$AN,AI$1,0)</f>
        <v>#N/A</v>
      </c>
      <c r="AJ830" s="4" t="e">
        <f>VLOOKUP($A830,'[1]Sheet 1'!$A:$AN,AJ$1,0)</f>
        <v>#N/A</v>
      </c>
      <c r="AK830" s="4" t="e">
        <f>VLOOKUP($A830,'[1]Sheet 1'!$A:$AN,AK$1,0)</f>
        <v>#REF!</v>
      </c>
      <c r="AL830" s="4" t="e">
        <f>VLOOKUP($A830,'[1]Sheet 1'!$A:$AN,AL$1,0)</f>
        <v>#REF!</v>
      </c>
      <c r="AM830" s="4" t="e">
        <f>VLOOKUP($A830,'[1]Sheet 1'!$A:$AN,AM$1,0)</f>
        <v>#REF!</v>
      </c>
      <c r="AN830" s="4" t="e">
        <f>VLOOKUP($A830,'[1]Sheet 1'!$A:$AN,AN$1,0)</f>
        <v>#REF!</v>
      </c>
      <c r="AO830" s="35" t="s">
        <v>3276</v>
      </c>
      <c r="AW830" s="4" t="s">
        <v>141</v>
      </c>
      <c r="AZ830" s="34" t="s">
        <v>3275</v>
      </c>
      <c r="BA830" s="4" t="s">
        <v>1335</v>
      </c>
      <c r="BB830" s="4" t="s">
        <v>151</v>
      </c>
      <c r="BD830" s="4" t="s">
        <v>131</v>
      </c>
      <c r="BF830" s="4" t="s">
        <v>258</v>
      </c>
      <c r="BG830" s="4" t="s">
        <v>152</v>
      </c>
      <c r="BH830" s="4" t="s">
        <v>152</v>
      </c>
      <c r="BI830" s="36">
        <v>43472</v>
      </c>
      <c r="BJ830" s="36">
        <v>44928</v>
      </c>
      <c r="BK830" s="37">
        <v>4080.8</v>
      </c>
      <c r="BL830" s="4">
        <v>2.7</v>
      </c>
      <c r="DF830" s="34" t="s">
        <v>3089</v>
      </c>
      <c r="DJ830" s="34" t="s">
        <v>3089</v>
      </c>
      <c r="DO830" s="4">
        <v>3.4</v>
      </c>
      <c r="DP830" s="4">
        <v>9.2</v>
      </c>
      <c r="DQ830" s="4">
        <v>4.2</v>
      </c>
    </row>
    <row r="831" s="4" customFormat="1" ht="14" hidden="1" customHeight="1" spans="1:120">
      <c r="A831" s="4" t="s">
        <v>3277</v>
      </c>
      <c r="B831" s="4" t="s">
        <v>3145</v>
      </c>
      <c r="C831" s="4" t="s">
        <v>3146</v>
      </c>
      <c r="D831" s="4" t="s">
        <v>1070</v>
      </c>
      <c r="E831" s="4" t="s">
        <v>149</v>
      </c>
      <c r="F831" s="4" t="s">
        <v>277</v>
      </c>
      <c r="G831" s="4" t="s">
        <v>129</v>
      </c>
      <c r="H831" s="4" t="s">
        <v>3278</v>
      </c>
      <c r="K831" s="4">
        <f t="shared" si="264"/>
        <v>0</v>
      </c>
      <c r="L831" s="31">
        <f t="shared" si="265"/>
        <v>0</v>
      </c>
      <c r="M831" s="4">
        <f t="shared" si="266"/>
        <v>0</v>
      </c>
      <c r="N831" s="32">
        <f t="shared" si="267"/>
        <v>0</v>
      </c>
      <c r="P831" s="4">
        <f t="shared" si="268"/>
        <v>0.5448</v>
      </c>
      <c r="Q831" s="4">
        <v>0</v>
      </c>
      <c r="S831" s="4" t="s">
        <v>1279</v>
      </c>
      <c r="T831" s="4" t="e">
        <f>VLOOKUP($A831,'[1]Sheet 1'!$A:$AN,T$1,0)</f>
        <v>#N/A</v>
      </c>
      <c r="U831" s="4" t="s">
        <v>131</v>
      </c>
      <c r="Y831" s="4" t="str">
        <f>VLOOKUP($A831,'[1]Sheet 1'!$A:$AN,Y$1,0)</f>
        <v>Proposed Plan</v>
      </c>
      <c r="Z831" s="4" t="str">
        <f>VLOOKUP($A831,'[1]Sheet 1'!$A:$AN,Z$1,0)</f>
        <v>TRD TLCM Support GSK Transfer</v>
      </c>
      <c r="AA831" s="4" t="s">
        <v>131</v>
      </c>
      <c r="AB831" s="4" t="e">
        <v>#N/A</v>
      </c>
      <c r="AC831" s="4" t="e">
        <v>#N/A</v>
      </c>
      <c r="AD831" s="4" t="e">
        <f>VLOOKUP($A831,'[1]Sheet 1'!$A:$AN,AD$1,0)</f>
        <v>#N/A</v>
      </c>
      <c r="AE831" s="4" t="e">
        <f>VLOOKUP($A831,'[1]Sheet 1'!$A:$AN,AE$1,0)</f>
        <v>#N/A</v>
      </c>
      <c r="AG831" s="4" t="e">
        <f>VLOOKUP($A831,'[1]Sheet 1'!$A:$AN,AG$1,0)</f>
        <v>#N/A</v>
      </c>
      <c r="AH831" s="4" t="e">
        <f>VLOOKUP($A831,'[1]Sheet 1'!$A:$AN,AH$1,0)</f>
        <v>#N/A</v>
      </c>
      <c r="AI831" s="4" t="e">
        <f>VLOOKUP($A831,'[1]Sheet 1'!$A:$AN,AI$1,0)</f>
        <v>#N/A</v>
      </c>
      <c r="AJ831" s="4" t="e">
        <f>VLOOKUP($A831,'[1]Sheet 1'!$A:$AN,AJ$1,0)</f>
        <v>#N/A</v>
      </c>
      <c r="AK831" s="4" t="e">
        <f>VLOOKUP($A831,'[1]Sheet 1'!$A:$AN,AK$1,0)</f>
        <v>#REF!</v>
      </c>
      <c r="AL831" s="4" t="e">
        <f>VLOOKUP($A831,'[1]Sheet 1'!$A:$AN,AL$1,0)</f>
        <v>#REF!</v>
      </c>
      <c r="AM831" s="4" t="e">
        <f>VLOOKUP($A831,'[1]Sheet 1'!$A:$AN,AM$1,0)</f>
        <v>#REF!</v>
      </c>
      <c r="AN831" s="4" t="e">
        <f>VLOOKUP($A831,'[1]Sheet 1'!$A:$AN,AN$1,0)</f>
        <v>#REF!</v>
      </c>
      <c r="AO831" s="35" t="s">
        <v>3279</v>
      </c>
      <c r="AW831" s="4" t="s">
        <v>141</v>
      </c>
      <c r="AZ831" s="34" t="s">
        <v>3278</v>
      </c>
      <c r="BA831" s="4" t="s">
        <v>1335</v>
      </c>
      <c r="BB831" s="4" t="s">
        <v>151</v>
      </c>
      <c r="BF831" s="4" t="s">
        <v>258</v>
      </c>
      <c r="BG831" s="4" t="s">
        <v>152</v>
      </c>
      <c r="BH831" s="4" t="s">
        <v>152</v>
      </c>
      <c r="BI831" s="36">
        <v>42919</v>
      </c>
      <c r="BJ831" s="36">
        <v>44349</v>
      </c>
      <c r="BK831" s="37">
        <v>526.9</v>
      </c>
      <c r="BL831" s="4">
        <v>0.3</v>
      </c>
      <c r="DF831" s="34" t="s">
        <v>3089</v>
      </c>
      <c r="DJ831" s="34" t="s">
        <v>3089</v>
      </c>
      <c r="DM831" s="4">
        <v>0.9</v>
      </c>
      <c r="DN831" s="4">
        <v>1.2</v>
      </c>
      <c r="DO831" s="4">
        <v>0.2</v>
      </c>
      <c r="DP831" s="4">
        <v>0.1</v>
      </c>
    </row>
    <row r="832" s="4" customFormat="1" ht="14" hidden="1" customHeight="1" spans="1:121">
      <c r="A832" s="4" t="s">
        <v>3280</v>
      </c>
      <c r="B832" s="4" t="s">
        <v>3145</v>
      </c>
      <c r="C832" s="4" t="s">
        <v>3146</v>
      </c>
      <c r="D832" s="4" t="s">
        <v>1070</v>
      </c>
      <c r="E832" s="4" t="s">
        <v>149</v>
      </c>
      <c r="F832" s="4" t="s">
        <v>277</v>
      </c>
      <c r="G832" s="4" t="s">
        <v>129</v>
      </c>
      <c r="H832" s="4" t="s">
        <v>3281</v>
      </c>
      <c r="K832" s="4">
        <f t="shared" si="264"/>
        <v>0</v>
      </c>
      <c r="L832" s="31">
        <f t="shared" si="265"/>
        <v>0</v>
      </c>
      <c r="M832" s="4">
        <f t="shared" si="266"/>
        <v>0.227</v>
      </c>
      <c r="N832" s="32">
        <f t="shared" si="267"/>
        <v>0</v>
      </c>
      <c r="P832" s="4">
        <f t="shared" si="268"/>
        <v>0.2497</v>
      </c>
      <c r="Q832" s="4">
        <v>0</v>
      </c>
      <c r="S832" s="4" t="s">
        <v>1279</v>
      </c>
      <c r="T832" s="4" t="e">
        <f>VLOOKUP($A832,'[1]Sheet 1'!$A:$AN,T$1,0)</f>
        <v>#N/A</v>
      </c>
      <c r="U832" s="4" t="s">
        <v>131</v>
      </c>
      <c r="Y832" s="4" t="str">
        <f>VLOOKUP($A832,'[1]Sheet 1'!$A:$AN,Y$1,0)</f>
        <v>Proposed Plan</v>
      </c>
      <c r="Z832" s="4" t="str">
        <f>VLOOKUP($A832,'[1]Sheet 1'!$A:$AN,Z$1,0)</f>
        <v>TRD TLCM Support Transfers</v>
      </c>
      <c r="AA832" s="4" t="s">
        <v>131</v>
      </c>
      <c r="AB832" s="4" t="e">
        <v>#N/A</v>
      </c>
      <c r="AC832" s="4" t="e">
        <v>#N/A</v>
      </c>
      <c r="AD832" s="4" t="e">
        <f>VLOOKUP($A832,'[1]Sheet 1'!$A:$AN,AD$1,0)</f>
        <v>#N/A</v>
      </c>
      <c r="AE832" s="4" t="e">
        <f>VLOOKUP($A832,'[1]Sheet 1'!$A:$AN,AE$1,0)</f>
        <v>#N/A</v>
      </c>
      <c r="AG832" s="4" t="e">
        <f>VLOOKUP($A832,'[1]Sheet 1'!$A:$AN,AG$1,0)</f>
        <v>#N/A</v>
      </c>
      <c r="AH832" s="4" t="e">
        <f>VLOOKUP($A832,'[1]Sheet 1'!$A:$AN,AH$1,0)</f>
        <v>#N/A</v>
      </c>
      <c r="AI832" s="4" t="e">
        <f>VLOOKUP($A832,'[1]Sheet 1'!$A:$AN,AI$1,0)</f>
        <v>#N/A</v>
      </c>
      <c r="AJ832" s="4" t="e">
        <f>VLOOKUP($A832,'[1]Sheet 1'!$A:$AN,AJ$1,0)</f>
        <v>#N/A</v>
      </c>
      <c r="AK832" s="4" t="e">
        <f>VLOOKUP($A832,'[1]Sheet 1'!$A:$AN,AK$1,0)</f>
        <v>#REF!</v>
      </c>
      <c r="AL832" s="4" t="e">
        <f>VLOOKUP($A832,'[1]Sheet 1'!$A:$AN,AL$1,0)</f>
        <v>#REF!</v>
      </c>
      <c r="AM832" s="4" t="e">
        <f>VLOOKUP($A832,'[1]Sheet 1'!$A:$AN,AM$1,0)</f>
        <v>#REF!</v>
      </c>
      <c r="AN832" s="4" t="e">
        <f>VLOOKUP($A832,'[1]Sheet 1'!$A:$AN,AN$1,0)</f>
        <v>#REF!</v>
      </c>
      <c r="AO832" s="35" t="s">
        <v>3282</v>
      </c>
      <c r="AW832" s="4" t="s">
        <v>141</v>
      </c>
      <c r="AZ832" s="34" t="s">
        <v>3281</v>
      </c>
      <c r="BA832" s="4" t="s">
        <v>1335</v>
      </c>
      <c r="BB832" s="4" t="s">
        <v>151</v>
      </c>
      <c r="BF832" s="4" t="s">
        <v>258</v>
      </c>
      <c r="BG832" s="4" t="s">
        <v>152</v>
      </c>
      <c r="BH832" s="4" t="s">
        <v>152</v>
      </c>
      <c r="BI832" s="36">
        <v>43143</v>
      </c>
      <c r="BJ832" s="36">
        <v>44561</v>
      </c>
      <c r="BK832" s="37">
        <v>325.7</v>
      </c>
      <c r="BL832" s="4">
        <v>0.2</v>
      </c>
      <c r="DF832" s="34" t="s">
        <v>3089</v>
      </c>
      <c r="DJ832" s="34" t="s">
        <v>3089</v>
      </c>
      <c r="DN832" s="4">
        <v>0.3</v>
      </c>
      <c r="DO832" s="4">
        <v>0.4</v>
      </c>
      <c r="DP832" s="4">
        <v>0.4</v>
      </c>
      <c r="DQ832" s="4">
        <v>1</v>
      </c>
    </row>
    <row r="833" s="4" customFormat="1" ht="14" hidden="1" customHeight="1" spans="1:119">
      <c r="A833" s="4" t="s">
        <v>3283</v>
      </c>
      <c r="B833" s="4" t="s">
        <v>3145</v>
      </c>
      <c r="C833" s="4" t="s">
        <v>3146</v>
      </c>
      <c r="D833" s="4" t="s">
        <v>1070</v>
      </c>
      <c r="E833" s="4" t="s">
        <v>149</v>
      </c>
      <c r="F833" s="4" t="s">
        <v>277</v>
      </c>
      <c r="G833" s="4" t="s">
        <v>129</v>
      </c>
      <c r="H833" s="4" t="s">
        <v>3284</v>
      </c>
      <c r="K833" s="4">
        <f t="shared" si="264"/>
        <v>0</v>
      </c>
      <c r="L833" s="31">
        <f t="shared" si="265"/>
        <v>0</v>
      </c>
      <c r="M833" s="4">
        <f t="shared" si="266"/>
        <v>0</v>
      </c>
      <c r="N833" s="32">
        <f t="shared" si="267"/>
        <v>0</v>
      </c>
      <c r="P833" s="4">
        <f t="shared" si="268"/>
        <v>0.1135</v>
      </c>
      <c r="Q833" s="4">
        <v>0</v>
      </c>
      <c r="S833" s="4" t="s">
        <v>1279</v>
      </c>
      <c r="T833" s="4" t="e">
        <f>VLOOKUP($A833,'[1]Sheet 1'!$A:$AN,T$1,0)</f>
        <v>#N/A</v>
      </c>
      <c r="U833" s="4" t="s">
        <v>131</v>
      </c>
      <c r="Y833" s="4" t="str">
        <f>VLOOKUP($A833,'[1]Sheet 1'!$A:$AN,Y$1,0)</f>
        <v>Proposed Plan</v>
      </c>
      <c r="Z833" s="4" t="str">
        <f>VLOOKUP($A833,'[1]Sheet 1'!$A:$AN,Z$1,0)</f>
        <v>TRD TLCM VALSARTAN</v>
      </c>
      <c r="AA833" s="4" t="s">
        <v>131</v>
      </c>
      <c r="AB833" s="4" t="e">
        <v>#N/A</v>
      </c>
      <c r="AC833" s="4" t="e">
        <v>#N/A</v>
      </c>
      <c r="AD833" s="4" t="e">
        <f>VLOOKUP($A833,'[1]Sheet 1'!$A:$AN,AD$1,0)</f>
        <v>#N/A</v>
      </c>
      <c r="AE833" s="4" t="e">
        <f>VLOOKUP($A833,'[1]Sheet 1'!$A:$AN,AE$1,0)</f>
        <v>#N/A</v>
      </c>
      <c r="AG833" s="4" t="e">
        <f>VLOOKUP($A833,'[1]Sheet 1'!$A:$AN,AG$1,0)</f>
        <v>#N/A</v>
      </c>
      <c r="AH833" s="4" t="e">
        <f>VLOOKUP($A833,'[1]Sheet 1'!$A:$AN,AH$1,0)</f>
        <v>#N/A</v>
      </c>
      <c r="AI833" s="4" t="e">
        <f>VLOOKUP($A833,'[1]Sheet 1'!$A:$AN,AI$1,0)</f>
        <v>#N/A</v>
      </c>
      <c r="AJ833" s="4" t="e">
        <f>VLOOKUP($A833,'[1]Sheet 1'!$A:$AN,AJ$1,0)</f>
        <v>#N/A</v>
      </c>
      <c r="AK833" s="4" t="e">
        <f>VLOOKUP($A833,'[1]Sheet 1'!$A:$AN,AK$1,0)</f>
        <v>#REF!</v>
      </c>
      <c r="AL833" s="4" t="e">
        <f>VLOOKUP($A833,'[1]Sheet 1'!$A:$AN,AL$1,0)</f>
        <v>#REF!</v>
      </c>
      <c r="AM833" s="4" t="e">
        <f>VLOOKUP($A833,'[1]Sheet 1'!$A:$AN,AM$1,0)</f>
        <v>#REF!</v>
      </c>
      <c r="AN833" s="4" t="e">
        <f>VLOOKUP($A833,'[1]Sheet 1'!$A:$AN,AN$1,0)</f>
        <v>#REF!</v>
      </c>
      <c r="AO833" s="35" t="s">
        <v>3285</v>
      </c>
      <c r="AW833" s="4" t="s">
        <v>141</v>
      </c>
      <c r="AZ833" s="34" t="s">
        <v>3284</v>
      </c>
      <c r="BA833" s="4" t="s">
        <v>3227</v>
      </c>
      <c r="BB833" s="4" t="s">
        <v>151</v>
      </c>
      <c r="BF833" s="4" t="s">
        <v>258</v>
      </c>
      <c r="BG833" s="4" t="s">
        <v>152</v>
      </c>
      <c r="BH833" s="4" t="s">
        <v>152</v>
      </c>
      <c r="BI833" s="36">
        <v>42919</v>
      </c>
      <c r="BJ833" s="36">
        <v>44348</v>
      </c>
      <c r="BK833" s="37">
        <v>122.2</v>
      </c>
      <c r="BL833" s="4">
        <v>0.1</v>
      </c>
      <c r="DF833" s="34" t="s">
        <v>3089</v>
      </c>
      <c r="DJ833" s="34" t="s">
        <v>3089</v>
      </c>
      <c r="DM833" s="4">
        <v>0.1</v>
      </c>
      <c r="DN833" s="4">
        <v>0.4</v>
      </c>
      <c r="DO833" s="4">
        <v>0</v>
      </c>
    </row>
    <row r="834" s="4" customFormat="1" ht="14" customHeight="1" spans="1:135">
      <c r="A834" s="4">
        <v>12637</v>
      </c>
      <c r="B834" s="4" t="s">
        <v>3286</v>
      </c>
      <c r="C834" s="4" t="s">
        <v>3287</v>
      </c>
      <c r="D834" s="4" t="s">
        <v>3049</v>
      </c>
      <c r="E834" s="4" t="s">
        <v>127</v>
      </c>
      <c r="F834" s="4" t="s">
        <v>277</v>
      </c>
      <c r="G834" s="4" t="s">
        <v>129</v>
      </c>
      <c r="H834" s="4">
        <v>0</v>
      </c>
      <c r="K834" s="31">
        <f t="shared" si="264"/>
        <v>0</v>
      </c>
      <c r="L834" s="31">
        <f t="shared" si="265"/>
        <v>0</v>
      </c>
      <c r="M834" s="4">
        <f t="shared" si="266"/>
        <v>0</v>
      </c>
      <c r="N834" s="32">
        <f t="shared" si="267"/>
        <v>1.78355799</v>
      </c>
      <c r="P834" s="4">
        <f t="shared" si="268"/>
        <v>2.4062</v>
      </c>
      <c r="Q834" s="4">
        <v>0</v>
      </c>
      <c r="S834" s="4" t="s">
        <v>1279</v>
      </c>
      <c r="T834" s="4" t="e">
        <f>VLOOKUP($A834,'[1]Sheet 1'!$A:$AN,T$1,0)</f>
        <v>#N/A</v>
      </c>
      <c r="U834" s="4" t="s">
        <v>131</v>
      </c>
      <c r="V834" s="4" t="s">
        <v>132</v>
      </c>
      <c r="Y834" s="4" t="str">
        <f>VLOOKUP($A834,'[1]Sheet 1'!$A:$AN,Y$1,0)</f>
        <v>Proposed Plan</v>
      </c>
      <c r="Z834" s="4" t="str">
        <f>VLOOKUP($A834,'[1]Sheet 1'!$A:$AN,Z$1,0)</f>
        <v>NPT non-pipeline projects</v>
      </c>
      <c r="AA834" s="4" t="s">
        <v>131</v>
      </c>
      <c r="AB834" s="4" t="s">
        <v>135</v>
      </c>
      <c r="AC834" s="4" t="e">
        <v>#N/A</v>
      </c>
      <c r="AD834" s="4" t="e">
        <f>VLOOKUP($A834,'[1]Sheet 1'!$A:$AN,AD$1,0)</f>
        <v>#N/A</v>
      </c>
      <c r="AE834" s="4" t="e">
        <f>VLOOKUP($A834,'[1]Sheet 1'!$A:$AN,AE$1,0)</f>
        <v>#N/A</v>
      </c>
      <c r="AF834" s="4" t="s">
        <v>137</v>
      </c>
      <c r="AG834" s="4" t="e">
        <f>VLOOKUP($A834,'[1]Sheet 1'!$A:$AN,AG$1,0)</f>
        <v>#N/A</v>
      </c>
      <c r="AH834" s="4" t="e">
        <f>VLOOKUP($A834,'[1]Sheet 1'!$A:$AN,AH$1,0)</f>
        <v>#N/A</v>
      </c>
      <c r="AI834" s="4" t="e">
        <f>VLOOKUP($A834,'[1]Sheet 1'!$A:$AN,AI$1,0)</f>
        <v>#N/A</v>
      </c>
      <c r="AJ834" s="4" t="e">
        <f>VLOOKUP($A834,'[1]Sheet 1'!$A:$AN,AJ$1,0)</f>
        <v>#N/A</v>
      </c>
      <c r="AK834" s="4" t="e">
        <f>VLOOKUP($A834,'[1]Sheet 1'!$A:$AN,AK$1,0)</f>
        <v>#REF!</v>
      </c>
      <c r="AL834" s="4" t="e">
        <f>VLOOKUP($A834,'[1]Sheet 1'!$A:$AN,AL$1,0)</f>
        <v>#REF!</v>
      </c>
      <c r="AM834" s="4" t="e">
        <f>VLOOKUP($A834,'[1]Sheet 1'!$A:$AN,AM$1,0)</f>
        <v>#REF!</v>
      </c>
      <c r="AN834" s="4" t="e">
        <f>VLOOKUP($A834,'[1]Sheet 1'!$A:$AN,AN$1,0)</f>
        <v>#REF!</v>
      </c>
      <c r="AO834" s="33" t="s">
        <v>3287</v>
      </c>
      <c r="AQ834" s="34" t="s">
        <v>3286</v>
      </c>
      <c r="AR834" s="4" t="s">
        <v>570</v>
      </c>
      <c r="AS834" s="4" t="s">
        <v>2685</v>
      </c>
      <c r="AV834" s="4" t="s">
        <v>140</v>
      </c>
      <c r="AW834" s="4" t="s">
        <v>141</v>
      </c>
      <c r="AX834" s="4" t="s">
        <v>142</v>
      </c>
      <c r="AY834" s="34" t="s">
        <v>3287</v>
      </c>
      <c r="BI834" s="36">
        <v>42919</v>
      </c>
      <c r="BJ834" s="36">
        <v>43937</v>
      </c>
      <c r="BK834" s="37">
        <f t="shared" ref="BK834:CS834" si="281">SUM(BK835:BK840)</f>
        <v>2342.2</v>
      </c>
      <c r="BL834" s="37">
        <f t="shared" si="281"/>
        <v>1.5</v>
      </c>
      <c r="BM834" s="38">
        <f t="shared" si="281"/>
        <v>1783557.99</v>
      </c>
      <c r="BN834" s="37">
        <f t="shared" si="281"/>
        <v>0</v>
      </c>
      <c r="BO834" s="38">
        <f t="shared" si="281"/>
        <v>1783557.99</v>
      </c>
      <c r="BP834" s="37">
        <f t="shared" si="281"/>
        <v>0</v>
      </c>
      <c r="BQ834" s="37">
        <f t="shared" si="281"/>
        <v>0</v>
      </c>
      <c r="BR834" s="37">
        <f t="shared" si="281"/>
        <v>0</v>
      </c>
      <c r="BS834" s="37">
        <f t="shared" si="281"/>
        <v>0</v>
      </c>
      <c r="BT834" s="37">
        <f t="shared" si="281"/>
        <v>0</v>
      </c>
      <c r="BU834" s="37">
        <f t="shared" si="281"/>
        <v>0</v>
      </c>
      <c r="BV834" s="37">
        <f t="shared" si="281"/>
        <v>0</v>
      </c>
      <c r="BW834" s="37">
        <f t="shared" si="281"/>
        <v>0</v>
      </c>
      <c r="BX834" s="37">
        <f t="shared" si="281"/>
        <v>0</v>
      </c>
      <c r="BY834" s="37">
        <f t="shared" si="281"/>
        <v>0</v>
      </c>
      <c r="BZ834" s="37">
        <f t="shared" si="281"/>
        <v>0</v>
      </c>
      <c r="CA834" s="37">
        <f t="shared" si="281"/>
        <v>0</v>
      </c>
      <c r="CB834" s="37">
        <f t="shared" si="281"/>
        <v>0</v>
      </c>
      <c r="CC834" s="37">
        <f t="shared" si="281"/>
        <v>0</v>
      </c>
      <c r="CD834" s="37">
        <f t="shared" si="281"/>
        <v>0</v>
      </c>
      <c r="CE834" s="37">
        <f t="shared" si="281"/>
        <v>0</v>
      </c>
      <c r="CF834" s="37">
        <f t="shared" si="281"/>
        <v>0</v>
      </c>
      <c r="CG834" s="37">
        <f t="shared" si="281"/>
        <v>0</v>
      </c>
      <c r="CH834" s="37">
        <f t="shared" si="281"/>
        <v>0</v>
      </c>
      <c r="CI834" s="37">
        <f t="shared" si="281"/>
        <v>0</v>
      </c>
      <c r="CJ834" s="37">
        <f t="shared" si="281"/>
        <v>0</v>
      </c>
      <c r="CK834" s="37">
        <f t="shared" si="281"/>
        <v>0</v>
      </c>
      <c r="CL834" s="37">
        <f t="shared" si="281"/>
        <v>0</v>
      </c>
      <c r="CM834" s="37">
        <f t="shared" si="281"/>
        <v>0</v>
      </c>
      <c r="CN834" s="37">
        <f t="shared" si="281"/>
        <v>0</v>
      </c>
      <c r="CO834" s="37">
        <f t="shared" si="281"/>
        <v>0</v>
      </c>
      <c r="CP834" s="37">
        <f t="shared" si="281"/>
        <v>0</v>
      </c>
      <c r="CQ834" s="37">
        <f t="shared" si="281"/>
        <v>0</v>
      </c>
      <c r="CR834" s="37">
        <f t="shared" si="281"/>
        <v>0</v>
      </c>
      <c r="CS834" s="37">
        <f t="shared" si="281"/>
        <v>0</v>
      </c>
      <c r="CU834" s="4">
        <f t="shared" ref="CU834:DB834" si="282">SUM(CU835:CU840)</f>
        <v>0</v>
      </c>
      <c r="CV834" s="4">
        <f t="shared" si="282"/>
        <v>0</v>
      </c>
      <c r="CW834" s="4">
        <f t="shared" si="282"/>
        <v>0</v>
      </c>
      <c r="CX834" s="4">
        <f t="shared" si="282"/>
        <v>0</v>
      </c>
      <c r="CY834" s="4">
        <f t="shared" si="282"/>
        <v>0</v>
      </c>
      <c r="CZ834" s="4">
        <f t="shared" si="282"/>
        <v>0</v>
      </c>
      <c r="DA834" s="4">
        <f t="shared" si="282"/>
        <v>0</v>
      </c>
      <c r="DB834" s="38">
        <f t="shared" si="282"/>
        <v>1783557.99</v>
      </c>
      <c r="DE834" s="34" t="s">
        <v>3049</v>
      </c>
      <c r="DK834" s="4">
        <f t="shared" ref="DK834:EE834" si="283">SUM(DK835:DK840)</f>
        <v>0</v>
      </c>
      <c r="DL834" s="4">
        <f t="shared" si="283"/>
        <v>0</v>
      </c>
      <c r="DM834" s="4">
        <f t="shared" si="283"/>
        <v>8</v>
      </c>
      <c r="DN834" s="4">
        <f t="shared" si="283"/>
        <v>2.6</v>
      </c>
      <c r="DO834" s="4">
        <f t="shared" si="283"/>
        <v>0</v>
      </c>
      <c r="DP834" s="4">
        <f t="shared" si="283"/>
        <v>0</v>
      </c>
      <c r="DQ834" s="4">
        <f t="shared" si="283"/>
        <v>0</v>
      </c>
      <c r="DR834" s="4">
        <f t="shared" si="283"/>
        <v>0</v>
      </c>
      <c r="DS834" s="4">
        <f t="shared" si="283"/>
        <v>0</v>
      </c>
      <c r="DT834" s="4">
        <f t="shared" si="283"/>
        <v>0</v>
      </c>
      <c r="DU834" s="4">
        <f t="shared" si="283"/>
        <v>0</v>
      </c>
      <c r="DV834" s="4">
        <f t="shared" si="283"/>
        <v>0</v>
      </c>
      <c r="DW834" s="4">
        <f t="shared" si="283"/>
        <v>0</v>
      </c>
      <c r="DX834" s="4">
        <f t="shared" si="283"/>
        <v>0</v>
      </c>
      <c r="DY834" s="4">
        <f t="shared" si="283"/>
        <v>0</v>
      </c>
      <c r="DZ834" s="4">
        <f t="shared" si="283"/>
        <v>0</v>
      </c>
      <c r="EA834" s="4">
        <f t="shared" si="283"/>
        <v>0</v>
      </c>
      <c r="EB834" s="4">
        <f t="shared" si="283"/>
        <v>0</v>
      </c>
      <c r="EC834" s="4">
        <f t="shared" si="283"/>
        <v>0</v>
      </c>
      <c r="ED834" s="4">
        <f t="shared" si="283"/>
        <v>0</v>
      </c>
      <c r="EE834" s="4">
        <f t="shared" si="283"/>
        <v>0</v>
      </c>
    </row>
    <row r="835" s="4" customFormat="1" ht="14" hidden="1" customHeight="1" spans="1:118">
      <c r="A835" s="4" t="s">
        <v>3288</v>
      </c>
      <c r="B835" s="4" t="s">
        <v>3286</v>
      </c>
      <c r="C835" s="4" t="s">
        <v>3287</v>
      </c>
      <c r="D835" s="4" t="s">
        <v>3049</v>
      </c>
      <c r="E835" s="4" t="s">
        <v>149</v>
      </c>
      <c r="F835" s="4" t="s">
        <v>277</v>
      </c>
      <c r="G835" s="4" t="s">
        <v>1255</v>
      </c>
      <c r="H835" s="4" t="s">
        <v>3289</v>
      </c>
      <c r="K835" s="4">
        <f t="shared" si="264"/>
        <v>0</v>
      </c>
      <c r="L835" s="31">
        <f t="shared" si="265"/>
        <v>0</v>
      </c>
      <c r="M835" s="4">
        <f t="shared" si="266"/>
        <v>0</v>
      </c>
      <c r="N835" s="32">
        <f t="shared" si="267"/>
        <v>1.78355799</v>
      </c>
      <c r="P835" s="4">
        <f t="shared" si="268"/>
        <v>0.3178</v>
      </c>
      <c r="Q835" s="4">
        <v>0</v>
      </c>
      <c r="S835" s="4" t="s">
        <v>1279</v>
      </c>
      <c r="T835" s="4" t="e">
        <f>VLOOKUP($A835,'[1]Sheet 1'!$A:$AN,T$1,0)</f>
        <v>#N/A</v>
      </c>
      <c r="U835" s="4" t="s">
        <v>131</v>
      </c>
      <c r="Y835" s="4" t="str">
        <f>VLOOKUP($A835,'[1]Sheet 1'!$A:$AN,Y$1,0)</f>
        <v>Proposed Plan</v>
      </c>
      <c r="Z835" s="4" t="str">
        <f>VLOOKUP($A835,'[1]Sheet 1'!$A:$AN,Z$1,0)</f>
        <v>NIJI hsCRP</v>
      </c>
      <c r="AA835" s="4" t="s">
        <v>131</v>
      </c>
      <c r="AB835" s="4" t="e">
        <v>#N/A</v>
      </c>
      <c r="AC835" s="4" t="e">
        <v>#N/A</v>
      </c>
      <c r="AD835" s="4" t="e">
        <f>VLOOKUP($A835,'[1]Sheet 1'!$A:$AN,AD$1,0)</f>
        <v>#N/A</v>
      </c>
      <c r="AE835" s="4" t="e">
        <f>VLOOKUP($A835,'[1]Sheet 1'!$A:$AN,AE$1,0)</f>
        <v>#N/A</v>
      </c>
      <c r="AG835" s="4" t="e">
        <f>VLOOKUP($A835,'[1]Sheet 1'!$A:$AN,AG$1,0)</f>
        <v>#N/A</v>
      </c>
      <c r="AH835" s="4" t="e">
        <f>VLOOKUP($A835,'[1]Sheet 1'!$A:$AN,AH$1,0)</f>
        <v>#N/A</v>
      </c>
      <c r="AI835" s="4" t="e">
        <f>VLOOKUP($A835,'[1]Sheet 1'!$A:$AN,AI$1,0)</f>
        <v>#N/A</v>
      </c>
      <c r="AJ835" s="4" t="e">
        <f>VLOOKUP($A835,'[1]Sheet 1'!$A:$AN,AJ$1,0)</f>
        <v>#N/A</v>
      </c>
      <c r="AK835" s="4" t="e">
        <f>VLOOKUP($A835,'[1]Sheet 1'!$A:$AN,AK$1,0)</f>
        <v>#REF!</v>
      </c>
      <c r="AL835" s="4" t="e">
        <f>VLOOKUP($A835,'[1]Sheet 1'!$A:$AN,AL$1,0)</f>
        <v>#REF!</v>
      </c>
      <c r="AM835" s="4" t="e">
        <f>VLOOKUP($A835,'[1]Sheet 1'!$A:$AN,AM$1,0)</f>
        <v>#REF!</v>
      </c>
      <c r="AN835" s="4" t="e">
        <f>VLOOKUP($A835,'[1]Sheet 1'!$A:$AN,AN$1,0)</f>
        <v>#REF!</v>
      </c>
      <c r="AO835" s="35" t="s">
        <v>3290</v>
      </c>
      <c r="AW835" s="4" t="s">
        <v>141</v>
      </c>
      <c r="AZ835" s="34" t="s">
        <v>3289</v>
      </c>
      <c r="BA835" s="4" t="s">
        <v>3290</v>
      </c>
      <c r="BB835" s="4" t="s">
        <v>3291</v>
      </c>
      <c r="BF835" s="4" t="s">
        <v>138</v>
      </c>
      <c r="BG835" s="4" t="s">
        <v>3292</v>
      </c>
      <c r="BH835" s="4" t="s">
        <v>3293</v>
      </c>
      <c r="BI835" s="36">
        <v>42919</v>
      </c>
      <c r="BJ835" s="36">
        <v>43147</v>
      </c>
      <c r="BK835" s="37">
        <v>305.7</v>
      </c>
      <c r="BL835" s="4">
        <v>0.2</v>
      </c>
      <c r="BM835" s="38">
        <v>1783557.99</v>
      </c>
      <c r="BO835" s="38">
        <v>1783557.99</v>
      </c>
      <c r="DB835" s="38">
        <v>1783557.99</v>
      </c>
      <c r="DF835" s="34" t="s">
        <v>3294</v>
      </c>
      <c r="DJ835" s="34" t="s">
        <v>3295</v>
      </c>
      <c r="DM835" s="4">
        <v>1.3</v>
      </c>
      <c r="DN835" s="4">
        <v>0.1</v>
      </c>
    </row>
    <row r="836" s="4" customFormat="1" ht="14" hidden="1" customHeight="1" spans="1:117">
      <c r="A836" s="4" t="s">
        <v>3296</v>
      </c>
      <c r="B836" s="4" t="s">
        <v>3286</v>
      </c>
      <c r="C836" s="4" t="s">
        <v>3287</v>
      </c>
      <c r="D836" s="4" t="s">
        <v>3049</v>
      </c>
      <c r="E836" s="4" t="s">
        <v>149</v>
      </c>
      <c r="F836" s="4" t="s">
        <v>277</v>
      </c>
      <c r="G836" s="4" t="s">
        <v>129</v>
      </c>
      <c r="H836" s="4" t="s">
        <v>3297</v>
      </c>
      <c r="K836" s="4">
        <f t="shared" ref="K836:K899" si="284">CC836</f>
        <v>0</v>
      </c>
      <c r="L836" s="31">
        <f t="shared" ref="L836:L899" si="285">CU836</f>
        <v>0</v>
      </c>
      <c r="M836" s="4">
        <f t="shared" ref="M836:M899" si="286">SUM(DQ836:EE836)*0.227</f>
        <v>0</v>
      </c>
      <c r="N836" s="32">
        <f t="shared" ref="N836:N899" si="287">DB836/1000000</f>
        <v>0</v>
      </c>
      <c r="P836" s="4">
        <f t="shared" ref="P836:P899" si="288">SUM(DK836:DP836)*0.227</f>
        <v>0</v>
      </c>
      <c r="Q836" s="4">
        <v>0</v>
      </c>
      <c r="S836" s="4" t="s">
        <v>1279</v>
      </c>
      <c r="T836" s="4" t="e">
        <f>VLOOKUP($A836,'[1]Sheet 1'!$A:$AN,T$1,0)</f>
        <v>#N/A</v>
      </c>
      <c r="U836" s="4" t="s">
        <v>131</v>
      </c>
      <c r="Y836" s="4" t="str">
        <f>VLOOKUP($A836,'[1]Sheet 1'!$A:$AN,Y$1,0)</f>
        <v>Proposed Plan</v>
      </c>
      <c r="Z836" s="4" t="str">
        <f>VLOOKUP($A836,'[1]Sheet 1'!$A:$AN,Z$1,0)</f>
        <v>NPT DBGF001 Gates Foundation</v>
      </c>
      <c r="AA836" s="4" t="s">
        <v>131</v>
      </c>
      <c r="AB836" s="4" t="e">
        <v>#N/A</v>
      </c>
      <c r="AC836" s="4" t="e">
        <v>#N/A</v>
      </c>
      <c r="AD836" s="4" t="e">
        <f>VLOOKUP($A836,'[1]Sheet 1'!$A:$AN,AD$1,0)</f>
        <v>#N/A</v>
      </c>
      <c r="AE836" s="4" t="e">
        <f>VLOOKUP($A836,'[1]Sheet 1'!$A:$AN,AE$1,0)</f>
        <v>#N/A</v>
      </c>
      <c r="AG836" s="4" t="e">
        <f>VLOOKUP($A836,'[1]Sheet 1'!$A:$AN,AG$1,0)</f>
        <v>#N/A</v>
      </c>
      <c r="AH836" s="4" t="e">
        <f>VLOOKUP($A836,'[1]Sheet 1'!$A:$AN,AH$1,0)</f>
        <v>#N/A</v>
      </c>
      <c r="AI836" s="4" t="e">
        <f>VLOOKUP($A836,'[1]Sheet 1'!$A:$AN,AI$1,0)</f>
        <v>#N/A</v>
      </c>
      <c r="AJ836" s="4" t="e">
        <f>VLOOKUP($A836,'[1]Sheet 1'!$A:$AN,AJ$1,0)</f>
        <v>#N/A</v>
      </c>
      <c r="AK836" s="4" t="e">
        <f>VLOOKUP($A836,'[1]Sheet 1'!$A:$AN,AK$1,0)</f>
        <v>#REF!</v>
      </c>
      <c r="AL836" s="4" t="e">
        <f>VLOOKUP($A836,'[1]Sheet 1'!$A:$AN,AL$1,0)</f>
        <v>#REF!</v>
      </c>
      <c r="AM836" s="4" t="e">
        <f>VLOOKUP($A836,'[1]Sheet 1'!$A:$AN,AM$1,0)</f>
        <v>#REF!</v>
      </c>
      <c r="AN836" s="4" t="e">
        <f>VLOOKUP($A836,'[1]Sheet 1'!$A:$AN,AN$1,0)</f>
        <v>#REF!</v>
      </c>
      <c r="AO836" s="35" t="s">
        <v>3298</v>
      </c>
      <c r="AW836" s="4" t="s">
        <v>141</v>
      </c>
      <c r="AZ836" s="34" t="s">
        <v>3297</v>
      </c>
      <c r="BA836" s="4" t="s">
        <v>3299</v>
      </c>
      <c r="BB836" s="4" t="s">
        <v>151</v>
      </c>
      <c r="BF836" s="4" t="s">
        <v>138</v>
      </c>
      <c r="BG836" s="4" t="s">
        <v>152</v>
      </c>
      <c r="BH836" s="4" t="s">
        <v>152</v>
      </c>
      <c r="BI836" s="36">
        <v>42919</v>
      </c>
      <c r="BJ836" s="36">
        <v>43514</v>
      </c>
      <c r="BK836" s="37">
        <v>4.1</v>
      </c>
      <c r="BL836" s="4">
        <v>0</v>
      </c>
      <c r="DF836" s="34" t="s">
        <v>3049</v>
      </c>
      <c r="DJ836" s="34" t="s">
        <v>3089</v>
      </c>
      <c r="DM836" s="4">
        <v>0</v>
      </c>
    </row>
    <row r="837" s="4" customFormat="1" ht="14" hidden="1" customHeight="1" spans="1:118">
      <c r="A837" s="4" t="s">
        <v>3300</v>
      </c>
      <c r="B837" s="4" t="s">
        <v>3286</v>
      </c>
      <c r="C837" s="4" t="s">
        <v>3287</v>
      </c>
      <c r="D837" s="4" t="s">
        <v>3049</v>
      </c>
      <c r="E837" s="4" t="s">
        <v>149</v>
      </c>
      <c r="F837" s="4" t="s">
        <v>277</v>
      </c>
      <c r="G837" s="4" t="s">
        <v>129</v>
      </c>
      <c r="H837" s="4" t="s">
        <v>3301</v>
      </c>
      <c r="K837" s="4">
        <f t="shared" si="284"/>
        <v>0</v>
      </c>
      <c r="L837" s="31">
        <f t="shared" si="285"/>
        <v>0</v>
      </c>
      <c r="M837" s="4">
        <f t="shared" si="286"/>
        <v>0</v>
      </c>
      <c r="N837" s="32">
        <f t="shared" si="287"/>
        <v>0</v>
      </c>
      <c r="P837" s="4">
        <f t="shared" si="288"/>
        <v>0.9534</v>
      </c>
      <c r="Q837" s="4">
        <v>0</v>
      </c>
      <c r="S837" s="4" t="s">
        <v>1279</v>
      </c>
      <c r="T837" s="4" t="e">
        <f>VLOOKUP($A837,'[1]Sheet 1'!$A:$AN,T$1,0)</f>
        <v>#N/A</v>
      </c>
      <c r="U837" s="4" t="s">
        <v>131</v>
      </c>
      <c r="Y837" s="4" t="str">
        <f>VLOOKUP($A837,'[1]Sheet 1'!$A:$AN,Y$1,0)</f>
        <v>Proposed Plan</v>
      </c>
      <c r="Z837" s="4" t="str">
        <f>VLOOKUP($A837,'[1]Sheet 1'!$A:$AN,Z$1,0)</f>
        <v>NPT DFSB001 Feasibility studies</v>
      </c>
      <c r="AA837" s="4" t="s">
        <v>131</v>
      </c>
      <c r="AB837" s="4" t="e">
        <v>#N/A</v>
      </c>
      <c r="AC837" s="4" t="e">
        <v>#N/A</v>
      </c>
      <c r="AD837" s="4" t="e">
        <f>VLOOKUP($A837,'[1]Sheet 1'!$A:$AN,AD$1,0)</f>
        <v>#N/A</v>
      </c>
      <c r="AE837" s="4" t="e">
        <f>VLOOKUP($A837,'[1]Sheet 1'!$A:$AN,AE$1,0)</f>
        <v>#N/A</v>
      </c>
      <c r="AG837" s="4" t="e">
        <f>VLOOKUP($A837,'[1]Sheet 1'!$A:$AN,AG$1,0)</f>
        <v>#N/A</v>
      </c>
      <c r="AH837" s="4" t="e">
        <f>VLOOKUP($A837,'[1]Sheet 1'!$A:$AN,AH$1,0)</f>
        <v>#N/A</v>
      </c>
      <c r="AI837" s="4" t="e">
        <f>VLOOKUP($A837,'[1]Sheet 1'!$A:$AN,AI$1,0)</f>
        <v>#N/A</v>
      </c>
      <c r="AJ837" s="4" t="e">
        <f>VLOOKUP($A837,'[1]Sheet 1'!$A:$AN,AJ$1,0)</f>
        <v>#N/A</v>
      </c>
      <c r="AK837" s="4" t="e">
        <f>VLOOKUP($A837,'[1]Sheet 1'!$A:$AN,AK$1,0)</f>
        <v>#REF!</v>
      </c>
      <c r="AL837" s="4" t="e">
        <f>VLOOKUP($A837,'[1]Sheet 1'!$A:$AN,AL$1,0)</f>
        <v>#REF!</v>
      </c>
      <c r="AM837" s="4" t="e">
        <f>VLOOKUP($A837,'[1]Sheet 1'!$A:$AN,AM$1,0)</f>
        <v>#REF!</v>
      </c>
      <c r="AN837" s="4" t="e">
        <f>VLOOKUP($A837,'[1]Sheet 1'!$A:$AN,AN$1,0)</f>
        <v>#REF!</v>
      </c>
      <c r="AO837" s="35" t="s">
        <v>3302</v>
      </c>
      <c r="AW837" s="4" t="s">
        <v>141</v>
      </c>
      <c r="AZ837" s="34" t="s">
        <v>3301</v>
      </c>
      <c r="BA837" s="4" t="s">
        <v>3303</v>
      </c>
      <c r="BB837" s="4" t="s">
        <v>151</v>
      </c>
      <c r="BF837" s="4" t="s">
        <v>138</v>
      </c>
      <c r="BG837" s="4" t="s">
        <v>152</v>
      </c>
      <c r="BH837" s="4" t="s">
        <v>152</v>
      </c>
      <c r="BI837" s="36">
        <v>42919</v>
      </c>
      <c r="BJ837" s="36">
        <v>43524</v>
      </c>
      <c r="BK837" s="37">
        <v>923</v>
      </c>
      <c r="BL837" s="4">
        <v>0.6</v>
      </c>
      <c r="DF837" s="34" t="s">
        <v>3049</v>
      </c>
      <c r="DJ837" s="34" t="s">
        <v>3089</v>
      </c>
      <c r="DM837" s="4">
        <v>3.7</v>
      </c>
      <c r="DN837" s="4">
        <v>0.5</v>
      </c>
    </row>
    <row r="838" s="4" customFormat="1" ht="14" hidden="1" customHeight="1" spans="1:118">
      <c r="A838" s="4" t="s">
        <v>3304</v>
      </c>
      <c r="B838" s="4" t="s">
        <v>3286</v>
      </c>
      <c r="C838" s="4" t="s">
        <v>3287</v>
      </c>
      <c r="D838" s="4" t="s">
        <v>3049</v>
      </c>
      <c r="E838" s="4" t="s">
        <v>149</v>
      </c>
      <c r="F838" s="4" t="s">
        <v>277</v>
      </c>
      <c r="G838" s="4" t="s">
        <v>129</v>
      </c>
      <c r="H838" s="4" t="s">
        <v>3305</v>
      </c>
      <c r="K838" s="4">
        <f t="shared" si="284"/>
        <v>0</v>
      </c>
      <c r="L838" s="31">
        <f t="shared" si="285"/>
        <v>0</v>
      </c>
      <c r="M838" s="4">
        <f t="shared" si="286"/>
        <v>0</v>
      </c>
      <c r="N838" s="32">
        <f t="shared" si="287"/>
        <v>0</v>
      </c>
      <c r="P838" s="4">
        <f t="shared" si="288"/>
        <v>0.2724</v>
      </c>
      <c r="Q838" s="4">
        <v>0</v>
      </c>
      <c r="S838" s="4" t="s">
        <v>1279</v>
      </c>
      <c r="T838" s="4" t="e">
        <f>VLOOKUP($A838,'[1]Sheet 1'!$A:$AN,T$1,0)</f>
        <v>#N/A</v>
      </c>
      <c r="U838" s="4" t="s">
        <v>131</v>
      </c>
      <c r="Y838" s="4" t="str">
        <f>VLOOKUP($A838,'[1]Sheet 1'!$A:$AN,Y$1,0)</f>
        <v>Proposed Plan</v>
      </c>
      <c r="Z838" s="4" t="str">
        <f>VLOOKUP($A838,'[1]Sheet 1'!$A:$AN,Z$1,0)</f>
        <v>NPT DNPH001 Nephrotest</v>
      </c>
      <c r="AA838" s="4" t="s">
        <v>131</v>
      </c>
      <c r="AB838" s="4" t="e">
        <v>#N/A</v>
      </c>
      <c r="AC838" s="4" t="e">
        <v>#N/A</v>
      </c>
      <c r="AD838" s="4" t="e">
        <f>VLOOKUP($A838,'[1]Sheet 1'!$A:$AN,AD$1,0)</f>
        <v>#N/A</v>
      </c>
      <c r="AE838" s="4" t="e">
        <f>VLOOKUP($A838,'[1]Sheet 1'!$A:$AN,AE$1,0)</f>
        <v>#N/A</v>
      </c>
      <c r="AG838" s="4" t="e">
        <f>VLOOKUP($A838,'[1]Sheet 1'!$A:$AN,AG$1,0)</f>
        <v>#N/A</v>
      </c>
      <c r="AH838" s="4" t="e">
        <f>VLOOKUP($A838,'[1]Sheet 1'!$A:$AN,AH$1,0)</f>
        <v>#N/A</v>
      </c>
      <c r="AI838" s="4" t="e">
        <f>VLOOKUP($A838,'[1]Sheet 1'!$A:$AN,AI$1,0)</f>
        <v>#N/A</v>
      </c>
      <c r="AJ838" s="4" t="e">
        <f>VLOOKUP($A838,'[1]Sheet 1'!$A:$AN,AJ$1,0)</f>
        <v>#N/A</v>
      </c>
      <c r="AK838" s="4" t="e">
        <f>VLOOKUP($A838,'[1]Sheet 1'!$A:$AN,AK$1,0)</f>
        <v>#REF!</v>
      </c>
      <c r="AL838" s="4" t="e">
        <f>VLOOKUP($A838,'[1]Sheet 1'!$A:$AN,AL$1,0)</f>
        <v>#REF!</v>
      </c>
      <c r="AM838" s="4" t="e">
        <f>VLOOKUP($A838,'[1]Sheet 1'!$A:$AN,AM$1,0)</f>
        <v>#REF!</v>
      </c>
      <c r="AN838" s="4" t="e">
        <f>VLOOKUP($A838,'[1]Sheet 1'!$A:$AN,AN$1,0)</f>
        <v>#REF!</v>
      </c>
      <c r="AO838" s="35" t="s">
        <v>3306</v>
      </c>
      <c r="AW838" s="4" t="s">
        <v>141</v>
      </c>
      <c r="AZ838" s="34" t="s">
        <v>3305</v>
      </c>
      <c r="BA838" s="4" t="s">
        <v>3307</v>
      </c>
      <c r="BB838" s="4" t="s">
        <v>151</v>
      </c>
      <c r="BF838" s="4" t="s">
        <v>138</v>
      </c>
      <c r="BG838" s="4" t="s">
        <v>152</v>
      </c>
      <c r="BH838" s="4" t="s">
        <v>152</v>
      </c>
      <c r="BI838" s="36">
        <v>42926</v>
      </c>
      <c r="BJ838" s="36">
        <v>43514</v>
      </c>
      <c r="BK838" s="37">
        <v>275.8</v>
      </c>
      <c r="BL838" s="4">
        <v>0.2</v>
      </c>
      <c r="DF838" s="34" t="s">
        <v>3049</v>
      </c>
      <c r="DJ838" s="34" t="s">
        <v>3089</v>
      </c>
      <c r="DM838" s="4">
        <v>0.6</v>
      </c>
      <c r="DN838" s="4">
        <v>0.6</v>
      </c>
    </row>
    <row r="839" s="4" customFormat="1" ht="14" hidden="1" customHeight="1" spans="1:118">
      <c r="A839" s="4" t="s">
        <v>3308</v>
      </c>
      <c r="B839" s="4" t="s">
        <v>3286</v>
      </c>
      <c r="C839" s="4" t="s">
        <v>3287</v>
      </c>
      <c r="D839" s="4" t="s">
        <v>3049</v>
      </c>
      <c r="E839" s="4" t="s">
        <v>149</v>
      </c>
      <c r="F839" s="4" t="s">
        <v>277</v>
      </c>
      <c r="G839" s="4" t="s">
        <v>129</v>
      </c>
      <c r="H839" s="4" t="s">
        <v>3309</v>
      </c>
      <c r="K839" s="4">
        <f t="shared" si="284"/>
        <v>0</v>
      </c>
      <c r="L839" s="31">
        <f t="shared" si="285"/>
        <v>0</v>
      </c>
      <c r="M839" s="4">
        <f t="shared" si="286"/>
        <v>0</v>
      </c>
      <c r="N839" s="32">
        <f t="shared" si="287"/>
        <v>0</v>
      </c>
      <c r="P839" s="4">
        <f t="shared" si="288"/>
        <v>0.6356</v>
      </c>
      <c r="Q839" s="4">
        <v>0</v>
      </c>
      <c r="S839" s="4" t="s">
        <v>1279</v>
      </c>
      <c r="T839" s="4" t="e">
        <f>VLOOKUP($A839,'[1]Sheet 1'!$A:$AN,T$1,0)</f>
        <v>#N/A</v>
      </c>
      <c r="U839" s="4" t="s">
        <v>131</v>
      </c>
      <c r="Y839" s="4" t="str">
        <f>VLOOKUP($A839,'[1]Sheet 1'!$A:$AN,Y$1,0)</f>
        <v>Proposed Plan</v>
      </c>
      <c r="Z839" s="4" t="str">
        <f>VLOOKUP($A839,'[1]Sheet 1'!$A:$AN,Z$1,0)</f>
        <v>NPT DSYS001 Niji system development</v>
      </c>
      <c r="AA839" s="4" t="s">
        <v>131</v>
      </c>
      <c r="AB839" s="4" t="e">
        <v>#N/A</v>
      </c>
      <c r="AC839" s="4" t="e">
        <v>#N/A</v>
      </c>
      <c r="AD839" s="4" t="e">
        <f>VLOOKUP($A839,'[1]Sheet 1'!$A:$AN,AD$1,0)</f>
        <v>#N/A</v>
      </c>
      <c r="AE839" s="4" t="e">
        <f>VLOOKUP($A839,'[1]Sheet 1'!$A:$AN,AE$1,0)</f>
        <v>#N/A</v>
      </c>
      <c r="AG839" s="4" t="e">
        <f>VLOOKUP($A839,'[1]Sheet 1'!$A:$AN,AG$1,0)</f>
        <v>#N/A</v>
      </c>
      <c r="AH839" s="4" t="e">
        <f>VLOOKUP($A839,'[1]Sheet 1'!$A:$AN,AH$1,0)</f>
        <v>#N/A</v>
      </c>
      <c r="AI839" s="4" t="e">
        <f>VLOOKUP($A839,'[1]Sheet 1'!$A:$AN,AI$1,0)</f>
        <v>#N/A</v>
      </c>
      <c r="AJ839" s="4" t="e">
        <f>VLOOKUP($A839,'[1]Sheet 1'!$A:$AN,AJ$1,0)</f>
        <v>#N/A</v>
      </c>
      <c r="AK839" s="4" t="e">
        <f>VLOOKUP($A839,'[1]Sheet 1'!$A:$AN,AK$1,0)</f>
        <v>#REF!</v>
      </c>
      <c r="AL839" s="4" t="e">
        <f>VLOOKUP($A839,'[1]Sheet 1'!$A:$AN,AL$1,0)</f>
        <v>#REF!</v>
      </c>
      <c r="AM839" s="4" t="e">
        <f>VLOOKUP($A839,'[1]Sheet 1'!$A:$AN,AM$1,0)</f>
        <v>#REF!</v>
      </c>
      <c r="AN839" s="4" t="e">
        <f>VLOOKUP($A839,'[1]Sheet 1'!$A:$AN,AN$1,0)</f>
        <v>#REF!</v>
      </c>
      <c r="AO839" s="35" t="s">
        <v>3310</v>
      </c>
      <c r="AW839" s="4" t="s">
        <v>141</v>
      </c>
      <c r="AZ839" s="34" t="s">
        <v>3309</v>
      </c>
      <c r="BA839" s="4" t="s">
        <v>3311</v>
      </c>
      <c r="BB839" s="4" t="s">
        <v>151</v>
      </c>
      <c r="BF839" s="4" t="s">
        <v>138</v>
      </c>
      <c r="BG839" s="4" t="s">
        <v>152</v>
      </c>
      <c r="BH839" s="4" t="s">
        <v>152</v>
      </c>
      <c r="BI839" s="36">
        <v>42919</v>
      </c>
      <c r="BJ839" s="36">
        <v>43525</v>
      </c>
      <c r="BK839" s="37">
        <v>623.6</v>
      </c>
      <c r="BL839" s="4">
        <v>0.4</v>
      </c>
      <c r="DF839" s="34" t="s">
        <v>3049</v>
      </c>
      <c r="DJ839" s="34" t="s">
        <v>3089</v>
      </c>
      <c r="DM839" s="4">
        <v>2</v>
      </c>
      <c r="DN839" s="4">
        <v>0.8</v>
      </c>
    </row>
    <row r="840" s="4" customFormat="1" ht="14" hidden="1" customHeight="1" spans="1:119">
      <c r="A840" s="4" t="s">
        <v>3312</v>
      </c>
      <c r="B840" s="4" t="s">
        <v>3286</v>
      </c>
      <c r="C840" s="4" t="s">
        <v>3287</v>
      </c>
      <c r="D840" s="4" t="s">
        <v>3049</v>
      </c>
      <c r="E840" s="4" t="s">
        <v>149</v>
      </c>
      <c r="F840" s="4" t="s">
        <v>277</v>
      </c>
      <c r="G840" s="4" t="s">
        <v>129</v>
      </c>
      <c r="H840" s="4" t="s">
        <v>3313</v>
      </c>
      <c r="K840" s="4">
        <f t="shared" si="284"/>
        <v>0</v>
      </c>
      <c r="L840" s="31">
        <f t="shared" si="285"/>
        <v>0</v>
      </c>
      <c r="M840" s="4">
        <f t="shared" si="286"/>
        <v>0</v>
      </c>
      <c r="N840" s="32">
        <f t="shared" si="287"/>
        <v>0</v>
      </c>
      <c r="P840" s="4">
        <f t="shared" si="288"/>
        <v>0.227</v>
      </c>
      <c r="Q840" s="4">
        <v>0</v>
      </c>
      <c r="S840" s="4" t="s">
        <v>1279</v>
      </c>
      <c r="T840" s="4" t="e">
        <f>VLOOKUP($A840,'[1]Sheet 1'!$A:$AN,T$1,0)</f>
        <v>#N/A</v>
      </c>
      <c r="U840" s="4" t="s">
        <v>131</v>
      </c>
      <c r="Y840" s="4" t="str">
        <f>VLOOKUP($A840,'[1]Sheet 1'!$A:$AN,Y$1,0)</f>
        <v>Proposed Plan</v>
      </c>
      <c r="Z840" s="4" t="str">
        <f>VLOOKUP($A840,'[1]Sheet 1'!$A:$AN,Z$1,0)</f>
        <v>NPT non-pipeline projects General</v>
      </c>
      <c r="AA840" s="4" t="s">
        <v>131</v>
      </c>
      <c r="AB840" s="4" t="e">
        <v>#N/A</v>
      </c>
      <c r="AC840" s="4" t="e">
        <v>#N/A</v>
      </c>
      <c r="AD840" s="4" t="e">
        <f>VLOOKUP($A840,'[1]Sheet 1'!$A:$AN,AD$1,0)</f>
        <v>#N/A</v>
      </c>
      <c r="AE840" s="4" t="e">
        <f>VLOOKUP($A840,'[1]Sheet 1'!$A:$AN,AE$1,0)</f>
        <v>#N/A</v>
      </c>
      <c r="AG840" s="4" t="e">
        <f>VLOOKUP($A840,'[1]Sheet 1'!$A:$AN,AG$1,0)</f>
        <v>#N/A</v>
      </c>
      <c r="AH840" s="4" t="e">
        <f>VLOOKUP($A840,'[1]Sheet 1'!$A:$AN,AH$1,0)</f>
        <v>#N/A</v>
      </c>
      <c r="AI840" s="4" t="e">
        <f>VLOOKUP($A840,'[1]Sheet 1'!$A:$AN,AI$1,0)</f>
        <v>#N/A</v>
      </c>
      <c r="AJ840" s="4" t="e">
        <f>VLOOKUP($A840,'[1]Sheet 1'!$A:$AN,AJ$1,0)</f>
        <v>#N/A</v>
      </c>
      <c r="AK840" s="4" t="e">
        <f>VLOOKUP($A840,'[1]Sheet 1'!$A:$AN,AK$1,0)</f>
        <v>#REF!</v>
      </c>
      <c r="AL840" s="4" t="e">
        <f>VLOOKUP($A840,'[1]Sheet 1'!$A:$AN,AL$1,0)</f>
        <v>#REF!</v>
      </c>
      <c r="AM840" s="4" t="e">
        <f>VLOOKUP($A840,'[1]Sheet 1'!$A:$AN,AM$1,0)</f>
        <v>#REF!</v>
      </c>
      <c r="AN840" s="4" t="e">
        <f>VLOOKUP($A840,'[1]Sheet 1'!$A:$AN,AN$1,0)</f>
        <v>#REF!</v>
      </c>
      <c r="AO840" s="35" t="s">
        <v>3314</v>
      </c>
      <c r="AW840" s="4" t="s">
        <v>141</v>
      </c>
      <c r="AZ840" s="34" t="s">
        <v>3313</v>
      </c>
      <c r="BA840" s="4" t="s">
        <v>1335</v>
      </c>
      <c r="BB840" s="4" t="s">
        <v>151</v>
      </c>
      <c r="BD840" s="4" t="s">
        <v>131</v>
      </c>
      <c r="BF840" s="4" t="s">
        <v>138</v>
      </c>
      <c r="BG840" s="4" t="s">
        <v>576</v>
      </c>
      <c r="BH840" s="4" t="s">
        <v>3175</v>
      </c>
      <c r="BI840" s="36">
        <v>42961</v>
      </c>
      <c r="BJ840" s="36">
        <v>43937</v>
      </c>
      <c r="BK840" s="37">
        <v>210</v>
      </c>
      <c r="BL840" s="4">
        <v>0.1</v>
      </c>
      <c r="DF840" s="34" t="s">
        <v>3049</v>
      </c>
      <c r="DJ840" s="34" t="s">
        <v>3049</v>
      </c>
      <c r="DM840" s="4">
        <v>0.4</v>
      </c>
      <c r="DN840" s="4">
        <v>0.6</v>
      </c>
      <c r="DO840" s="4">
        <v>0</v>
      </c>
    </row>
    <row r="841" s="4" customFormat="1" ht="14" customHeight="1" spans="1:135">
      <c r="A841" s="4">
        <v>15262</v>
      </c>
      <c r="B841" s="4" t="s">
        <v>3315</v>
      </c>
      <c r="C841" s="4" t="s">
        <v>3316</v>
      </c>
      <c r="D841" s="4" t="s">
        <v>1070</v>
      </c>
      <c r="E841" s="4" t="s">
        <v>127</v>
      </c>
      <c r="F841" s="4" t="s">
        <v>277</v>
      </c>
      <c r="G841" s="4" t="s">
        <v>129</v>
      </c>
      <c r="H841" s="4">
        <v>0</v>
      </c>
      <c r="K841" s="31">
        <f t="shared" si="284"/>
        <v>955198.25</v>
      </c>
      <c r="L841" s="31">
        <f t="shared" si="285"/>
        <v>5721518</v>
      </c>
      <c r="M841" s="4">
        <f t="shared" si="286"/>
        <v>22.5411</v>
      </c>
      <c r="N841" s="32">
        <f t="shared" si="287"/>
        <v>13.06554334</v>
      </c>
      <c r="P841" s="4">
        <f t="shared" si="288"/>
        <v>14.3918</v>
      </c>
      <c r="Q841" s="4">
        <v>0</v>
      </c>
      <c r="S841" s="4" t="s">
        <v>1279</v>
      </c>
      <c r="T841" s="4" t="e">
        <f>VLOOKUP($A841,'[1]Sheet 1'!$A:$AN,T$1,0)</f>
        <v>#N/A</v>
      </c>
      <c r="U841" s="4" t="s">
        <v>131</v>
      </c>
      <c r="V841" s="4" t="s">
        <v>132</v>
      </c>
      <c r="Y841" s="4" t="str">
        <f>VLOOKUP($A841,'[1]Sheet 1'!$A:$AN,Y$1,0)</f>
        <v>Strategy Approved</v>
      </c>
      <c r="Z841" s="4" t="str">
        <f>VLOOKUP($A841,'[1]Sheet 1'!$A:$AN,Z$1,0)</f>
        <v>TRD DRF Tox Batch</v>
      </c>
      <c r="AA841" s="4" t="s">
        <v>131</v>
      </c>
      <c r="AB841" s="4" t="s">
        <v>135</v>
      </c>
      <c r="AC841" s="4" t="e">
        <v>#N/A</v>
      </c>
      <c r="AD841" s="4" t="e">
        <f>VLOOKUP($A841,'[1]Sheet 1'!$A:$AN,AD$1,0)</f>
        <v>#N/A</v>
      </c>
      <c r="AE841" s="4" t="e">
        <f>VLOOKUP($A841,'[1]Sheet 1'!$A:$AN,AE$1,0)</f>
        <v>#N/A</v>
      </c>
      <c r="AF841" s="4" t="s">
        <v>137</v>
      </c>
      <c r="AG841" s="4" t="e">
        <f>VLOOKUP($A841,'[1]Sheet 1'!$A:$AN,AG$1,0)</f>
        <v>#N/A</v>
      </c>
      <c r="AH841" s="4" t="e">
        <f>VLOOKUP($A841,'[1]Sheet 1'!$A:$AN,AH$1,0)</f>
        <v>#N/A</v>
      </c>
      <c r="AI841" s="4" t="e">
        <f>VLOOKUP($A841,'[1]Sheet 1'!$A:$AN,AI$1,0)</f>
        <v>#N/A</v>
      </c>
      <c r="AJ841" s="4" t="e">
        <f>VLOOKUP($A841,'[1]Sheet 1'!$A:$AN,AJ$1,0)</f>
        <v>#N/A</v>
      </c>
      <c r="AK841" s="4" t="e">
        <f>VLOOKUP($A841,'[1]Sheet 1'!$A:$AN,AK$1,0)</f>
        <v>#REF!</v>
      </c>
      <c r="AL841" s="4" t="e">
        <f>VLOOKUP($A841,'[1]Sheet 1'!$A:$AN,AL$1,0)</f>
        <v>#REF!</v>
      </c>
      <c r="AM841" s="4" t="e">
        <f>VLOOKUP($A841,'[1]Sheet 1'!$A:$AN,AM$1,0)</f>
        <v>#REF!</v>
      </c>
      <c r="AN841" s="4" t="e">
        <f>VLOOKUP($A841,'[1]Sheet 1'!$A:$AN,AN$1,0)</f>
        <v>#REF!</v>
      </c>
      <c r="AO841" s="33" t="s">
        <v>3316</v>
      </c>
      <c r="AQ841" s="34" t="s">
        <v>3315</v>
      </c>
      <c r="AR841" s="4" t="s">
        <v>250</v>
      </c>
      <c r="AS841" s="4" t="s">
        <v>2685</v>
      </c>
      <c r="AV841" s="4" t="s">
        <v>140</v>
      </c>
      <c r="AW841" s="4" t="s">
        <v>172</v>
      </c>
      <c r="AX841" s="4" t="s">
        <v>3317</v>
      </c>
      <c r="AY841" s="34" t="s">
        <v>3318</v>
      </c>
      <c r="BI841" s="36">
        <v>42646</v>
      </c>
      <c r="BJ841" s="36">
        <v>44944</v>
      </c>
      <c r="BK841" s="37">
        <f t="shared" ref="BK841:CS841" si="289">SUM(BK842:BK902)</f>
        <v>18374.3</v>
      </c>
      <c r="BL841" s="37">
        <f t="shared" si="289"/>
        <v>12</v>
      </c>
      <c r="BM841" s="38">
        <f t="shared" si="289"/>
        <v>7344025.34</v>
      </c>
      <c r="BN841" s="37">
        <f t="shared" si="289"/>
        <v>0</v>
      </c>
      <c r="BO841" s="38">
        <f t="shared" si="289"/>
        <v>7344025.34</v>
      </c>
      <c r="BP841" s="38">
        <f t="shared" si="289"/>
        <v>47068.8</v>
      </c>
      <c r="BQ841" s="38">
        <f t="shared" si="289"/>
        <v>179709.41</v>
      </c>
      <c r="BR841" s="38">
        <f t="shared" si="289"/>
        <v>271890.2</v>
      </c>
      <c r="BS841" s="38">
        <f t="shared" si="289"/>
        <v>236823.09</v>
      </c>
      <c r="BT841" s="38">
        <f t="shared" si="289"/>
        <v>219706.75</v>
      </c>
      <c r="BU841" s="38">
        <f t="shared" si="289"/>
        <v>0</v>
      </c>
      <c r="BV841" s="38">
        <f t="shared" si="289"/>
        <v>0</v>
      </c>
      <c r="BW841" s="38">
        <f t="shared" si="289"/>
        <v>0</v>
      </c>
      <c r="BX841" s="38">
        <f t="shared" si="289"/>
        <v>0</v>
      </c>
      <c r="BY841" s="38">
        <f t="shared" si="289"/>
        <v>0</v>
      </c>
      <c r="BZ841" s="38">
        <f t="shared" si="289"/>
        <v>0</v>
      </c>
      <c r="CA841" s="38">
        <f t="shared" si="289"/>
        <v>0</v>
      </c>
      <c r="CB841" s="37">
        <f t="shared" si="289"/>
        <v>0</v>
      </c>
      <c r="CC841" s="38">
        <f t="shared" si="289"/>
        <v>955198.25</v>
      </c>
      <c r="CD841" s="38">
        <f t="shared" si="289"/>
        <v>2721518</v>
      </c>
      <c r="CE841" s="38">
        <f t="shared" si="289"/>
        <v>3000000</v>
      </c>
      <c r="CF841" s="37">
        <f t="shared" si="289"/>
        <v>0</v>
      </c>
      <c r="CG841" s="37">
        <f t="shared" si="289"/>
        <v>0</v>
      </c>
      <c r="CH841" s="37">
        <f t="shared" si="289"/>
        <v>0</v>
      </c>
      <c r="CI841" s="37">
        <f t="shared" si="289"/>
        <v>0</v>
      </c>
      <c r="CJ841" s="37">
        <f t="shared" si="289"/>
        <v>0</v>
      </c>
      <c r="CK841" s="37">
        <f t="shared" si="289"/>
        <v>0</v>
      </c>
      <c r="CL841" s="37">
        <f t="shared" si="289"/>
        <v>0</v>
      </c>
      <c r="CM841" s="37">
        <f t="shared" si="289"/>
        <v>0</v>
      </c>
      <c r="CN841" s="37">
        <f t="shared" si="289"/>
        <v>0</v>
      </c>
      <c r="CO841" s="37">
        <f t="shared" si="289"/>
        <v>0</v>
      </c>
      <c r="CP841" s="37">
        <f t="shared" si="289"/>
        <v>0</v>
      </c>
      <c r="CQ841" s="37">
        <f t="shared" si="289"/>
        <v>0</v>
      </c>
      <c r="CR841" s="37">
        <f t="shared" si="289"/>
        <v>0</v>
      </c>
      <c r="CS841" s="37">
        <f t="shared" si="289"/>
        <v>0</v>
      </c>
      <c r="CU841" s="38">
        <f t="shared" ref="CU841:DB841" si="290">SUM(CU842:CU902)</f>
        <v>5721518</v>
      </c>
      <c r="CV841" s="38">
        <f t="shared" si="290"/>
        <v>498668.41</v>
      </c>
      <c r="CW841" s="38">
        <f t="shared" si="290"/>
        <v>1272829.84</v>
      </c>
      <c r="CX841" s="38">
        <f t="shared" si="290"/>
        <v>686998</v>
      </c>
      <c r="CY841" s="38">
        <f t="shared" si="290"/>
        <v>1218220</v>
      </c>
      <c r="CZ841" s="38">
        <f t="shared" si="290"/>
        <v>2248453.88</v>
      </c>
      <c r="DA841" s="38">
        <f t="shared" si="290"/>
        <v>12711687.84</v>
      </c>
      <c r="DB841" s="38">
        <f t="shared" si="290"/>
        <v>13065543.34</v>
      </c>
      <c r="DE841" s="34" t="s">
        <v>1070</v>
      </c>
      <c r="DG841" s="4" t="s">
        <v>3319</v>
      </c>
      <c r="DK841" s="4">
        <f t="shared" ref="DK841:EE841" si="291">SUM(DK842:DK902)</f>
        <v>0</v>
      </c>
      <c r="DL841" s="4">
        <f t="shared" si="291"/>
        <v>0</v>
      </c>
      <c r="DM841" s="4">
        <f t="shared" si="291"/>
        <v>0</v>
      </c>
      <c r="DN841" s="4">
        <f t="shared" si="291"/>
        <v>3.5</v>
      </c>
      <c r="DO841" s="4">
        <f t="shared" si="291"/>
        <v>37.2</v>
      </c>
      <c r="DP841" s="4">
        <f t="shared" si="291"/>
        <v>22.7</v>
      </c>
      <c r="DQ841" s="4">
        <f t="shared" si="291"/>
        <v>34</v>
      </c>
      <c r="DR841" s="4">
        <f t="shared" si="291"/>
        <v>65.3</v>
      </c>
      <c r="DS841" s="4">
        <f t="shared" si="291"/>
        <v>0</v>
      </c>
      <c r="DT841" s="4">
        <f t="shared" si="291"/>
        <v>0</v>
      </c>
      <c r="DU841" s="4">
        <f t="shared" si="291"/>
        <v>0</v>
      </c>
      <c r="DV841" s="4">
        <f t="shared" si="291"/>
        <v>0</v>
      </c>
      <c r="DW841" s="4">
        <f t="shared" si="291"/>
        <v>0</v>
      </c>
      <c r="DX841" s="4">
        <f t="shared" si="291"/>
        <v>0</v>
      </c>
      <c r="DY841" s="4">
        <f t="shared" si="291"/>
        <v>0</v>
      </c>
      <c r="DZ841" s="4">
        <f t="shared" si="291"/>
        <v>0</v>
      </c>
      <c r="EA841" s="4">
        <f t="shared" si="291"/>
        <v>0</v>
      </c>
      <c r="EB841" s="4">
        <f t="shared" si="291"/>
        <v>0</v>
      </c>
      <c r="EC841" s="4">
        <f t="shared" si="291"/>
        <v>0</v>
      </c>
      <c r="ED841" s="4">
        <f t="shared" si="291"/>
        <v>0</v>
      </c>
      <c r="EE841" s="4">
        <f t="shared" si="291"/>
        <v>0</v>
      </c>
    </row>
    <row r="842" s="4" customFormat="1" ht="14" hidden="1" customHeight="1" spans="1:121">
      <c r="A842" s="4" t="s">
        <v>3320</v>
      </c>
      <c r="B842" s="4" t="s">
        <v>3315</v>
      </c>
      <c r="C842" s="4" t="s">
        <v>3316</v>
      </c>
      <c r="D842" s="4" t="s">
        <v>1070</v>
      </c>
      <c r="E842" s="4" t="s">
        <v>149</v>
      </c>
      <c r="F842" s="4" t="s">
        <v>277</v>
      </c>
      <c r="G842" s="4" t="s">
        <v>129</v>
      </c>
      <c r="H842" s="4" t="s">
        <v>3321</v>
      </c>
      <c r="K842" s="4">
        <f t="shared" si="284"/>
        <v>0</v>
      </c>
      <c r="L842" s="31">
        <f t="shared" si="285"/>
        <v>0</v>
      </c>
      <c r="M842" s="4">
        <f t="shared" si="286"/>
        <v>0.0227</v>
      </c>
      <c r="N842" s="32">
        <f t="shared" si="287"/>
        <v>0.04161751</v>
      </c>
      <c r="P842" s="4">
        <f t="shared" si="288"/>
        <v>0.3405</v>
      </c>
      <c r="Q842" s="4">
        <v>0</v>
      </c>
      <c r="S842" s="4" t="s">
        <v>1279</v>
      </c>
      <c r="T842" s="4" t="e">
        <f>VLOOKUP($A842,'[1]Sheet 1'!$A:$AN,T$1,0)</f>
        <v>#N/A</v>
      </c>
      <c r="U842" s="4" t="s">
        <v>131</v>
      </c>
      <c r="Y842" s="4" t="str">
        <f>VLOOKUP($A842,'[1]Sheet 1'!$A:$AN,Y$1,0)</f>
        <v>Strategy Approved</v>
      </c>
      <c r="Z842" s="4" t="str">
        <f>VLOOKUP($A842,'[1]Sheet 1'!$A:$AN,Z$1,0)</f>
        <v>APG9TOR TRD NCE DRF tox support</v>
      </c>
      <c r="AA842" s="4" t="s">
        <v>131</v>
      </c>
      <c r="AB842" s="4" t="e">
        <v>#N/A</v>
      </c>
      <c r="AC842" s="4" t="e">
        <v>#N/A</v>
      </c>
      <c r="AD842" s="4" t="e">
        <f>VLOOKUP($A842,'[1]Sheet 1'!$A:$AN,AD$1,0)</f>
        <v>#N/A</v>
      </c>
      <c r="AE842" s="4" t="e">
        <f>VLOOKUP($A842,'[1]Sheet 1'!$A:$AN,AE$1,0)</f>
        <v>#N/A</v>
      </c>
      <c r="AG842" s="4" t="e">
        <f>VLOOKUP($A842,'[1]Sheet 1'!$A:$AN,AG$1,0)</f>
        <v>#N/A</v>
      </c>
      <c r="AH842" s="4" t="e">
        <f>VLOOKUP($A842,'[1]Sheet 1'!$A:$AN,AH$1,0)</f>
        <v>#N/A</v>
      </c>
      <c r="AI842" s="4" t="e">
        <f>VLOOKUP($A842,'[1]Sheet 1'!$A:$AN,AI$1,0)</f>
        <v>#N/A</v>
      </c>
      <c r="AJ842" s="4" t="e">
        <f>VLOOKUP($A842,'[1]Sheet 1'!$A:$AN,AJ$1,0)</f>
        <v>#N/A</v>
      </c>
      <c r="AK842" s="4" t="e">
        <f>VLOOKUP($A842,'[1]Sheet 1'!$A:$AN,AK$1,0)</f>
        <v>#REF!</v>
      </c>
      <c r="AL842" s="4" t="e">
        <f>VLOOKUP($A842,'[1]Sheet 1'!$A:$AN,AL$1,0)</f>
        <v>#REF!</v>
      </c>
      <c r="AM842" s="4" t="e">
        <f>VLOOKUP($A842,'[1]Sheet 1'!$A:$AN,AM$1,0)</f>
        <v>#REF!</v>
      </c>
      <c r="AN842" s="4" t="e">
        <f>VLOOKUP($A842,'[1]Sheet 1'!$A:$AN,AN$1,0)</f>
        <v>#REF!</v>
      </c>
      <c r="AO842" s="35" t="s">
        <v>3322</v>
      </c>
      <c r="AW842" s="4" t="s">
        <v>172</v>
      </c>
      <c r="AZ842" s="34" t="s">
        <v>3321</v>
      </c>
      <c r="BA842" s="4" t="s">
        <v>3323</v>
      </c>
      <c r="BB842" s="4" t="s">
        <v>151</v>
      </c>
      <c r="BF842" s="4" t="s">
        <v>258</v>
      </c>
      <c r="BG842" s="4" t="s">
        <v>3222</v>
      </c>
      <c r="BH842" s="4" t="s">
        <v>3324</v>
      </c>
      <c r="BI842" s="36">
        <v>43255</v>
      </c>
      <c r="BJ842" s="36">
        <v>44469</v>
      </c>
      <c r="BK842" s="37">
        <v>367.3</v>
      </c>
      <c r="BL842" s="4">
        <v>0.2</v>
      </c>
      <c r="BM842" s="38">
        <v>41617.51</v>
      </c>
      <c r="BO842" s="38">
        <v>41617.51</v>
      </c>
      <c r="DA842" s="38">
        <v>180000</v>
      </c>
      <c r="DB842" s="38">
        <v>41617.51</v>
      </c>
      <c r="DF842" s="34" t="s">
        <v>675</v>
      </c>
      <c r="DJ842" s="34" t="s">
        <v>675</v>
      </c>
      <c r="DN842" s="4">
        <v>0.3</v>
      </c>
      <c r="DO842" s="4">
        <v>1.2</v>
      </c>
      <c r="DP842" s="4">
        <v>0</v>
      </c>
      <c r="DQ842" s="4">
        <v>0.1</v>
      </c>
    </row>
    <row r="843" s="4" customFormat="1" ht="14" hidden="1" customHeight="1" spans="1:121">
      <c r="A843" s="4" t="s">
        <v>3325</v>
      </c>
      <c r="B843" s="4" t="s">
        <v>3315</v>
      </c>
      <c r="C843" s="4" t="s">
        <v>3316</v>
      </c>
      <c r="D843" s="4" t="s">
        <v>1070</v>
      </c>
      <c r="E843" s="4" t="s">
        <v>149</v>
      </c>
      <c r="F843" s="4" t="s">
        <v>277</v>
      </c>
      <c r="G843" s="4" t="s">
        <v>129</v>
      </c>
      <c r="H843" s="4" t="s">
        <v>3326</v>
      </c>
      <c r="K843" s="4">
        <f t="shared" si="284"/>
        <v>27444.61</v>
      </c>
      <c r="L843" s="31">
        <f t="shared" si="285"/>
        <v>133998</v>
      </c>
      <c r="M843" s="4">
        <f t="shared" si="286"/>
        <v>0.0908</v>
      </c>
      <c r="N843" s="32">
        <f t="shared" si="287"/>
        <v>0.27143848</v>
      </c>
      <c r="P843" s="4">
        <f t="shared" si="288"/>
        <v>0.1589</v>
      </c>
      <c r="Q843" s="4">
        <v>0</v>
      </c>
      <c r="S843" s="4" t="s">
        <v>1279</v>
      </c>
      <c r="T843" s="4" t="e">
        <f>VLOOKUP($A843,'[1]Sheet 1'!$A:$AN,T$1,0)</f>
        <v>#N/A</v>
      </c>
      <c r="U843" s="4" t="s">
        <v>131</v>
      </c>
      <c r="Y843" s="4" t="str">
        <f>VLOOKUP($A843,'[1]Sheet 1'!$A:$AN,Y$1,0)</f>
        <v>Strategy Approved</v>
      </c>
      <c r="Z843" s="4" t="str">
        <f>VLOOKUP($A843,'[1]Sheet 1'!$A:$AN,Z$1,0)</f>
        <v>ATI7JA3 TRD NCE DRF tox Support</v>
      </c>
      <c r="AA843" s="4" t="s">
        <v>131</v>
      </c>
      <c r="AB843" s="4" t="e">
        <v>#N/A</v>
      </c>
      <c r="AC843" s="4" t="e">
        <v>#N/A</v>
      </c>
      <c r="AD843" s="4" t="e">
        <f>VLOOKUP($A843,'[1]Sheet 1'!$A:$AN,AD$1,0)</f>
        <v>#N/A</v>
      </c>
      <c r="AE843" s="4" t="e">
        <f>VLOOKUP($A843,'[1]Sheet 1'!$A:$AN,AE$1,0)</f>
        <v>#N/A</v>
      </c>
      <c r="AG843" s="4" t="e">
        <f>VLOOKUP($A843,'[1]Sheet 1'!$A:$AN,AG$1,0)</f>
        <v>#N/A</v>
      </c>
      <c r="AH843" s="4" t="e">
        <f>VLOOKUP($A843,'[1]Sheet 1'!$A:$AN,AH$1,0)</f>
        <v>#N/A</v>
      </c>
      <c r="AI843" s="4" t="e">
        <f>VLOOKUP($A843,'[1]Sheet 1'!$A:$AN,AI$1,0)</f>
        <v>#N/A</v>
      </c>
      <c r="AJ843" s="4" t="e">
        <f>VLOOKUP($A843,'[1]Sheet 1'!$A:$AN,AJ$1,0)</f>
        <v>#N/A</v>
      </c>
      <c r="AK843" s="4" t="e">
        <f>VLOOKUP($A843,'[1]Sheet 1'!$A:$AN,AK$1,0)</f>
        <v>#REF!</v>
      </c>
      <c r="AL843" s="4" t="e">
        <f>VLOOKUP($A843,'[1]Sheet 1'!$A:$AN,AL$1,0)</f>
        <v>#REF!</v>
      </c>
      <c r="AM843" s="4" t="e">
        <f>VLOOKUP($A843,'[1]Sheet 1'!$A:$AN,AM$1,0)</f>
        <v>#REF!</v>
      </c>
      <c r="AN843" s="4" t="e">
        <f>VLOOKUP($A843,'[1]Sheet 1'!$A:$AN,AN$1,0)</f>
        <v>#REF!</v>
      </c>
      <c r="AO843" s="35" t="s">
        <v>3327</v>
      </c>
      <c r="AW843" s="4" t="s">
        <v>172</v>
      </c>
      <c r="AZ843" s="34" t="s">
        <v>3326</v>
      </c>
      <c r="BA843" s="4" t="s">
        <v>3328</v>
      </c>
      <c r="BB843" s="4" t="s">
        <v>151</v>
      </c>
      <c r="BD843" s="4" t="s">
        <v>131</v>
      </c>
      <c r="BF843" s="4" t="s">
        <v>925</v>
      </c>
      <c r="BG843" s="4" t="s">
        <v>3222</v>
      </c>
      <c r="BH843" s="4" t="s">
        <v>3324</v>
      </c>
      <c r="BI843" s="36">
        <v>43955</v>
      </c>
      <c r="BJ843" s="36">
        <v>44376</v>
      </c>
      <c r="BK843" s="37">
        <v>308.6</v>
      </c>
      <c r="BL843" s="4">
        <v>0.2</v>
      </c>
      <c r="BM843" s="38">
        <v>137440.48</v>
      </c>
      <c r="BO843" s="38">
        <v>137440.48</v>
      </c>
      <c r="BP843" s="38">
        <v>27523.74</v>
      </c>
      <c r="BQ843" s="38">
        <v>27461.15</v>
      </c>
      <c r="BR843" s="38">
        <v>-27540.28</v>
      </c>
      <c r="CC843" s="38">
        <v>27444.61</v>
      </c>
      <c r="CD843" s="38">
        <v>133998</v>
      </c>
      <c r="CU843" s="38">
        <v>133998</v>
      </c>
      <c r="CV843" s="38">
        <v>27444.61</v>
      </c>
      <c r="CX843" s="38">
        <v>133998</v>
      </c>
      <c r="DA843" s="38">
        <v>137000</v>
      </c>
      <c r="DB843" s="38">
        <v>271438.48</v>
      </c>
      <c r="DF843" s="34" t="s">
        <v>3089</v>
      </c>
      <c r="DJ843" s="34" t="s">
        <v>3089</v>
      </c>
      <c r="DP843" s="4">
        <v>0.7</v>
      </c>
      <c r="DQ843" s="4">
        <v>0.4</v>
      </c>
    </row>
    <row r="844" s="4" customFormat="1" ht="14" hidden="1" customHeight="1" spans="1:120">
      <c r="A844" s="4" t="s">
        <v>3329</v>
      </c>
      <c r="B844" s="4" t="s">
        <v>3315</v>
      </c>
      <c r="C844" s="4" t="s">
        <v>3316</v>
      </c>
      <c r="D844" s="4" t="s">
        <v>1070</v>
      </c>
      <c r="E844" s="4" t="s">
        <v>149</v>
      </c>
      <c r="F844" s="4" t="s">
        <v>277</v>
      </c>
      <c r="G844" s="4" t="s">
        <v>129</v>
      </c>
      <c r="H844" s="4" t="s">
        <v>3330</v>
      </c>
      <c r="K844" s="4">
        <f t="shared" si="284"/>
        <v>0</v>
      </c>
      <c r="L844" s="31">
        <f t="shared" si="285"/>
        <v>0</v>
      </c>
      <c r="M844" s="4">
        <f t="shared" si="286"/>
        <v>0</v>
      </c>
      <c r="N844" s="32">
        <f t="shared" si="287"/>
        <v>0.25</v>
      </c>
      <c r="P844" s="4">
        <f t="shared" si="288"/>
        <v>0.3178</v>
      </c>
      <c r="Q844" s="4">
        <v>0</v>
      </c>
      <c r="S844" s="4" t="s">
        <v>1279</v>
      </c>
      <c r="T844" s="4" t="e">
        <f>VLOOKUP($A844,'[1]Sheet 1'!$A:$AN,T$1,0)</f>
        <v>#N/A</v>
      </c>
      <c r="U844" s="4" t="s">
        <v>131</v>
      </c>
      <c r="Y844" s="4" t="str">
        <f>VLOOKUP($A844,'[1]Sheet 1'!$A:$AN,Y$1,0)</f>
        <v>Strategy Approved</v>
      </c>
      <c r="Z844" s="4" t="str">
        <f>VLOOKUP($A844,'[1]Sheet 1'!$A:$AN,Z$1,0)</f>
        <v>ATI7LT4 TRD NCE DRF tox Support</v>
      </c>
      <c r="AA844" s="4" t="s">
        <v>131</v>
      </c>
      <c r="AB844" s="4" t="e">
        <v>#N/A</v>
      </c>
      <c r="AC844" s="4" t="e">
        <v>#N/A</v>
      </c>
      <c r="AD844" s="4" t="e">
        <f>VLOOKUP($A844,'[1]Sheet 1'!$A:$AN,AD$1,0)</f>
        <v>#N/A</v>
      </c>
      <c r="AE844" s="4" t="e">
        <f>VLOOKUP($A844,'[1]Sheet 1'!$A:$AN,AE$1,0)</f>
        <v>#N/A</v>
      </c>
      <c r="AG844" s="4" t="e">
        <f>VLOOKUP($A844,'[1]Sheet 1'!$A:$AN,AG$1,0)</f>
        <v>#N/A</v>
      </c>
      <c r="AH844" s="4" t="e">
        <f>VLOOKUP($A844,'[1]Sheet 1'!$A:$AN,AH$1,0)</f>
        <v>#N/A</v>
      </c>
      <c r="AI844" s="4" t="e">
        <f>VLOOKUP($A844,'[1]Sheet 1'!$A:$AN,AI$1,0)</f>
        <v>#N/A</v>
      </c>
      <c r="AJ844" s="4" t="e">
        <f>VLOOKUP($A844,'[1]Sheet 1'!$A:$AN,AJ$1,0)</f>
        <v>#N/A</v>
      </c>
      <c r="AK844" s="4" t="e">
        <f>VLOOKUP($A844,'[1]Sheet 1'!$A:$AN,AK$1,0)</f>
        <v>#REF!</v>
      </c>
      <c r="AL844" s="4" t="e">
        <f>VLOOKUP($A844,'[1]Sheet 1'!$A:$AN,AL$1,0)</f>
        <v>#REF!</v>
      </c>
      <c r="AM844" s="4" t="e">
        <f>VLOOKUP($A844,'[1]Sheet 1'!$A:$AN,AM$1,0)</f>
        <v>#REF!</v>
      </c>
      <c r="AN844" s="4" t="e">
        <f>VLOOKUP($A844,'[1]Sheet 1'!$A:$AN,AN$1,0)</f>
        <v>#REF!</v>
      </c>
      <c r="AO844" s="35" t="s">
        <v>3331</v>
      </c>
      <c r="AW844" s="4" t="s">
        <v>172</v>
      </c>
      <c r="AZ844" s="34" t="s">
        <v>3330</v>
      </c>
      <c r="BA844" s="4" t="s">
        <v>3332</v>
      </c>
      <c r="BB844" s="4" t="s">
        <v>151</v>
      </c>
      <c r="BD844" s="4" t="s">
        <v>131</v>
      </c>
      <c r="BF844" s="4" t="s">
        <v>258</v>
      </c>
      <c r="BG844" s="4" t="s">
        <v>3222</v>
      </c>
      <c r="BH844" s="4" t="s">
        <v>3324</v>
      </c>
      <c r="BI844" s="36">
        <v>43437</v>
      </c>
      <c r="BJ844" s="36">
        <v>44349</v>
      </c>
      <c r="BK844" s="37">
        <v>367.6</v>
      </c>
      <c r="BL844" s="4">
        <v>0.2</v>
      </c>
      <c r="BM844" s="38">
        <v>250000</v>
      </c>
      <c r="BO844" s="38">
        <v>250000</v>
      </c>
      <c r="DA844" s="38">
        <v>250000</v>
      </c>
      <c r="DB844" s="38">
        <v>250000</v>
      </c>
      <c r="DF844" s="34" t="s">
        <v>675</v>
      </c>
      <c r="DJ844" s="34" t="s">
        <v>675</v>
      </c>
      <c r="DN844" s="4">
        <v>0</v>
      </c>
      <c r="DO844" s="4">
        <v>1.4</v>
      </c>
      <c r="DP844" s="4">
        <v>0</v>
      </c>
    </row>
    <row r="845" s="4" customFormat="1" ht="14" hidden="1" customHeight="1" spans="1:120">
      <c r="A845" s="4" t="s">
        <v>3333</v>
      </c>
      <c r="B845" s="4" t="s">
        <v>3315</v>
      </c>
      <c r="C845" s="4" t="s">
        <v>3316</v>
      </c>
      <c r="D845" s="4" t="s">
        <v>1070</v>
      </c>
      <c r="E845" s="4" t="s">
        <v>149</v>
      </c>
      <c r="F845" s="4" t="s">
        <v>277</v>
      </c>
      <c r="G845" s="4" t="s">
        <v>129</v>
      </c>
      <c r="H845" s="4" t="s">
        <v>3334</v>
      </c>
      <c r="K845" s="4">
        <f t="shared" si="284"/>
        <v>0</v>
      </c>
      <c r="L845" s="31">
        <f t="shared" si="285"/>
        <v>0</v>
      </c>
      <c r="M845" s="4">
        <f t="shared" si="286"/>
        <v>0</v>
      </c>
      <c r="N845" s="32">
        <f t="shared" si="287"/>
        <v>0.03497351</v>
      </c>
      <c r="P845" s="4">
        <f t="shared" si="288"/>
        <v>0.0454</v>
      </c>
      <c r="Q845" s="4">
        <v>0</v>
      </c>
      <c r="S845" s="4" t="s">
        <v>1279</v>
      </c>
      <c r="T845" s="4" t="e">
        <f>VLOOKUP($A845,'[1]Sheet 1'!$A:$AN,T$1,0)</f>
        <v>#N/A</v>
      </c>
      <c r="U845" s="4" t="s">
        <v>131</v>
      </c>
      <c r="Y845" s="4" t="str">
        <f>VLOOKUP($A845,'[1]Sheet 1'!$A:$AN,Y$1,0)</f>
        <v>Proposed Plan</v>
      </c>
      <c r="Z845" s="4" t="str">
        <f>VLOOKUP($A845,'[1]Sheet 1'!$A:$AN,Z$1,0)</f>
        <v>ATI8DRK TRD NCE DRF tox support</v>
      </c>
      <c r="AA845" s="4" t="s">
        <v>131</v>
      </c>
      <c r="AB845" s="4" t="e">
        <v>#N/A</v>
      </c>
      <c r="AC845" s="4" t="e">
        <v>#N/A</v>
      </c>
      <c r="AD845" s="4" t="e">
        <f>VLOOKUP($A845,'[1]Sheet 1'!$A:$AN,AD$1,0)</f>
        <v>#N/A</v>
      </c>
      <c r="AE845" s="4" t="e">
        <f>VLOOKUP($A845,'[1]Sheet 1'!$A:$AN,AE$1,0)</f>
        <v>#N/A</v>
      </c>
      <c r="AG845" s="4" t="e">
        <f>VLOOKUP($A845,'[1]Sheet 1'!$A:$AN,AG$1,0)</f>
        <v>#N/A</v>
      </c>
      <c r="AH845" s="4" t="e">
        <f>VLOOKUP($A845,'[1]Sheet 1'!$A:$AN,AH$1,0)</f>
        <v>#N/A</v>
      </c>
      <c r="AI845" s="4" t="e">
        <f>VLOOKUP($A845,'[1]Sheet 1'!$A:$AN,AI$1,0)</f>
        <v>#N/A</v>
      </c>
      <c r="AJ845" s="4" t="e">
        <f>VLOOKUP($A845,'[1]Sheet 1'!$A:$AN,AJ$1,0)</f>
        <v>#N/A</v>
      </c>
      <c r="AK845" s="4" t="e">
        <f>VLOOKUP($A845,'[1]Sheet 1'!$A:$AN,AK$1,0)</f>
        <v>#REF!</v>
      </c>
      <c r="AL845" s="4" t="e">
        <f>VLOOKUP($A845,'[1]Sheet 1'!$A:$AN,AL$1,0)</f>
        <v>#REF!</v>
      </c>
      <c r="AM845" s="4" t="e">
        <f>VLOOKUP($A845,'[1]Sheet 1'!$A:$AN,AM$1,0)</f>
        <v>#REF!</v>
      </c>
      <c r="AN845" s="4" t="e">
        <f>VLOOKUP($A845,'[1]Sheet 1'!$A:$AN,AN$1,0)</f>
        <v>#REF!</v>
      </c>
      <c r="AO845" s="35" t="s">
        <v>3335</v>
      </c>
      <c r="AW845" s="4" t="s">
        <v>141</v>
      </c>
      <c r="AZ845" s="34" t="s">
        <v>3334</v>
      </c>
      <c r="BA845" s="4" t="s">
        <v>3335</v>
      </c>
      <c r="BB845" s="4" t="s">
        <v>151</v>
      </c>
      <c r="BD845" s="4" t="s">
        <v>131</v>
      </c>
      <c r="BF845" s="4" t="s">
        <v>1444</v>
      </c>
      <c r="BG845" s="4" t="s">
        <v>3222</v>
      </c>
      <c r="BH845" s="4" t="s">
        <v>3324</v>
      </c>
      <c r="BI845" s="36">
        <v>43578</v>
      </c>
      <c r="BJ845" s="36">
        <v>44349</v>
      </c>
      <c r="BK845" s="37">
        <v>55</v>
      </c>
      <c r="BL845" s="4">
        <v>0</v>
      </c>
      <c r="BM845" s="38">
        <v>34973.51</v>
      </c>
      <c r="BO845" s="38">
        <v>34973.51</v>
      </c>
      <c r="DB845" s="38">
        <v>34973.51</v>
      </c>
      <c r="DF845" s="34" t="s">
        <v>675</v>
      </c>
      <c r="DJ845" s="34" t="s">
        <v>675</v>
      </c>
      <c r="DO845" s="4">
        <v>0</v>
      </c>
      <c r="DP845" s="4">
        <v>0.2</v>
      </c>
    </row>
    <row r="846" s="4" customFormat="1" ht="14" hidden="1" customHeight="1" spans="1:121">
      <c r="A846" s="4" t="s">
        <v>3336</v>
      </c>
      <c r="B846" s="4" t="s">
        <v>3315</v>
      </c>
      <c r="C846" s="4" t="s">
        <v>3316</v>
      </c>
      <c r="D846" s="4" t="s">
        <v>1070</v>
      </c>
      <c r="E846" s="4" t="s">
        <v>149</v>
      </c>
      <c r="F846" s="4" t="s">
        <v>277</v>
      </c>
      <c r="G846" s="4" t="s">
        <v>129</v>
      </c>
      <c r="H846" s="4" t="s">
        <v>3337</v>
      </c>
      <c r="K846" s="4">
        <f t="shared" si="284"/>
        <v>229920.81</v>
      </c>
      <c r="L846" s="31">
        <f t="shared" si="285"/>
        <v>150000</v>
      </c>
      <c r="M846" s="4">
        <f t="shared" si="286"/>
        <v>0.2043</v>
      </c>
      <c r="N846" s="32">
        <f t="shared" si="287"/>
        <v>0.75850413</v>
      </c>
      <c r="P846" s="4">
        <f t="shared" si="288"/>
        <v>0.7264</v>
      </c>
      <c r="Q846" s="4">
        <v>0</v>
      </c>
      <c r="S846" s="4" t="s">
        <v>1279</v>
      </c>
      <c r="T846" s="4" t="e">
        <f>VLOOKUP($A846,'[1]Sheet 1'!$A:$AN,T$1,0)</f>
        <v>#N/A</v>
      </c>
      <c r="U846" s="4" t="s">
        <v>131</v>
      </c>
      <c r="Y846" s="4" t="str">
        <f>VLOOKUP($A846,'[1]Sheet 1'!$A:$AN,Y$1,0)</f>
        <v>Strategy Approved</v>
      </c>
      <c r="Z846" s="4" t="str">
        <f>VLOOKUP($A846,'[1]Sheet 1'!$A:$AN,Z$1,0)</f>
        <v>ATI917I TRD NCE DRF tox support_ORAL</v>
      </c>
      <c r="AA846" s="4" t="s">
        <v>131</v>
      </c>
      <c r="AB846" s="4" t="e">
        <v>#N/A</v>
      </c>
      <c r="AC846" s="4" t="e">
        <v>#N/A</v>
      </c>
      <c r="AD846" s="4" t="e">
        <f>VLOOKUP($A846,'[1]Sheet 1'!$A:$AN,AD$1,0)</f>
        <v>#N/A</v>
      </c>
      <c r="AE846" s="4" t="e">
        <f>VLOOKUP($A846,'[1]Sheet 1'!$A:$AN,AE$1,0)</f>
        <v>#N/A</v>
      </c>
      <c r="AG846" s="4" t="e">
        <f>VLOOKUP($A846,'[1]Sheet 1'!$A:$AN,AG$1,0)</f>
        <v>#N/A</v>
      </c>
      <c r="AH846" s="4" t="e">
        <f>VLOOKUP($A846,'[1]Sheet 1'!$A:$AN,AH$1,0)</f>
        <v>#N/A</v>
      </c>
      <c r="AI846" s="4" t="e">
        <f>VLOOKUP($A846,'[1]Sheet 1'!$A:$AN,AI$1,0)</f>
        <v>#N/A</v>
      </c>
      <c r="AJ846" s="4" t="e">
        <f>VLOOKUP($A846,'[1]Sheet 1'!$A:$AN,AJ$1,0)</f>
        <v>#N/A</v>
      </c>
      <c r="AK846" s="4" t="e">
        <f>VLOOKUP($A846,'[1]Sheet 1'!$A:$AN,AK$1,0)</f>
        <v>#REF!</v>
      </c>
      <c r="AL846" s="4" t="e">
        <f>VLOOKUP($A846,'[1]Sheet 1'!$A:$AN,AL$1,0)</f>
        <v>#REF!</v>
      </c>
      <c r="AM846" s="4" t="e">
        <f>VLOOKUP($A846,'[1]Sheet 1'!$A:$AN,AM$1,0)</f>
        <v>#REF!</v>
      </c>
      <c r="AN846" s="4" t="e">
        <f>VLOOKUP($A846,'[1]Sheet 1'!$A:$AN,AN$1,0)</f>
        <v>#REF!</v>
      </c>
      <c r="AO846" s="35" t="s">
        <v>3338</v>
      </c>
      <c r="AW846" s="4" t="s">
        <v>172</v>
      </c>
      <c r="AZ846" s="34" t="s">
        <v>3337</v>
      </c>
      <c r="BA846" s="4" t="s">
        <v>3339</v>
      </c>
      <c r="BB846" s="4" t="s">
        <v>151</v>
      </c>
      <c r="BF846" s="4" t="s">
        <v>258</v>
      </c>
      <c r="BG846" s="4" t="s">
        <v>3222</v>
      </c>
      <c r="BH846" s="4" t="s">
        <v>3324</v>
      </c>
      <c r="BI846" s="36">
        <v>43252</v>
      </c>
      <c r="BJ846" s="36">
        <v>44560</v>
      </c>
      <c r="BK846" s="37">
        <v>1023.3</v>
      </c>
      <c r="BL846" s="4">
        <v>0.7</v>
      </c>
      <c r="BM846" s="38">
        <v>608504.13</v>
      </c>
      <c r="BO846" s="38">
        <v>608504.13</v>
      </c>
      <c r="BP846" s="38">
        <v>16.47</v>
      </c>
      <c r="BQ846" s="38">
        <v>105580.14</v>
      </c>
      <c r="BR846" s="38">
        <v>730.58</v>
      </c>
      <c r="BS846" s="38">
        <v>486.11</v>
      </c>
      <c r="BT846" s="38">
        <v>123107.51</v>
      </c>
      <c r="BU846" s="38"/>
      <c r="BV846" s="38"/>
      <c r="BW846" s="38"/>
      <c r="BX846" s="38"/>
      <c r="BY846" s="38"/>
      <c r="BZ846" s="38"/>
      <c r="CA846" s="38"/>
      <c r="CC846" s="38">
        <v>229920.81</v>
      </c>
      <c r="CD846" s="38">
        <v>150000</v>
      </c>
      <c r="CU846" s="38">
        <v>150000</v>
      </c>
      <c r="CV846" s="38">
        <v>106327.19</v>
      </c>
      <c r="CW846" s="38">
        <v>143593.62</v>
      </c>
      <c r="CX846" s="38">
        <v>130000</v>
      </c>
      <c r="CZ846" s="38">
        <v>389999.9</v>
      </c>
      <c r="DA846" s="38">
        <v>759799.15</v>
      </c>
      <c r="DB846" s="38">
        <v>758504.13</v>
      </c>
      <c r="DF846" s="34" t="s">
        <v>675</v>
      </c>
      <c r="DJ846" s="34" t="s">
        <v>675</v>
      </c>
      <c r="DN846" s="4">
        <v>0.6</v>
      </c>
      <c r="DO846" s="4">
        <v>2.1</v>
      </c>
      <c r="DP846" s="4">
        <v>0.5</v>
      </c>
      <c r="DQ846" s="4">
        <v>0.9</v>
      </c>
    </row>
    <row r="847" s="4" customFormat="1" ht="14" hidden="1" customHeight="1" spans="1:120">
      <c r="A847" s="4" t="s">
        <v>3340</v>
      </c>
      <c r="B847" s="4" t="s">
        <v>3315</v>
      </c>
      <c r="C847" s="4" t="s">
        <v>3316</v>
      </c>
      <c r="D847" s="4" t="s">
        <v>1070</v>
      </c>
      <c r="E847" s="4" t="s">
        <v>149</v>
      </c>
      <c r="F847" s="4" t="s">
        <v>277</v>
      </c>
      <c r="G847" s="4" t="s">
        <v>129</v>
      </c>
      <c r="H847" s="4" t="s">
        <v>3341</v>
      </c>
      <c r="K847" s="4">
        <f t="shared" si="284"/>
        <v>8408.15</v>
      </c>
      <c r="L847" s="31">
        <f t="shared" si="285"/>
        <v>18300</v>
      </c>
      <c r="M847" s="4">
        <f t="shared" si="286"/>
        <v>0</v>
      </c>
      <c r="N847" s="32">
        <f t="shared" si="287"/>
        <v>0.23279659</v>
      </c>
      <c r="P847" s="4">
        <f t="shared" si="288"/>
        <v>1.0215</v>
      </c>
      <c r="Q847" s="4">
        <v>0</v>
      </c>
      <c r="S847" s="4" t="s">
        <v>1279</v>
      </c>
      <c r="T847" s="4" t="e">
        <f>VLOOKUP($A847,'[1]Sheet 1'!$A:$AN,T$1,0)</f>
        <v>#N/A</v>
      </c>
      <c r="U847" s="4" t="s">
        <v>131</v>
      </c>
      <c r="Y847" s="4" t="str">
        <f>VLOOKUP($A847,'[1]Sheet 1'!$A:$AN,Y$1,0)</f>
        <v>Strategy Approved</v>
      </c>
      <c r="Z847" s="4" t="str">
        <f>VLOOKUP($A847,'[1]Sheet 1'!$A:$AN,Z$1,0)</f>
        <v>ATI917I TRD NCE DRF tox support_TOPICAL</v>
      </c>
      <c r="AA847" s="4" t="s">
        <v>131</v>
      </c>
      <c r="AB847" s="4" t="e">
        <v>#N/A</v>
      </c>
      <c r="AC847" s="4" t="e">
        <v>#N/A</v>
      </c>
      <c r="AD847" s="4" t="e">
        <f>VLOOKUP($A847,'[1]Sheet 1'!$A:$AN,AD$1,0)</f>
        <v>#N/A</v>
      </c>
      <c r="AE847" s="4" t="e">
        <f>VLOOKUP($A847,'[1]Sheet 1'!$A:$AN,AE$1,0)</f>
        <v>#N/A</v>
      </c>
      <c r="AG847" s="4" t="e">
        <f>VLOOKUP($A847,'[1]Sheet 1'!$A:$AN,AG$1,0)</f>
        <v>#N/A</v>
      </c>
      <c r="AH847" s="4" t="e">
        <f>VLOOKUP($A847,'[1]Sheet 1'!$A:$AN,AH$1,0)</f>
        <v>#N/A</v>
      </c>
      <c r="AI847" s="4" t="e">
        <f>VLOOKUP($A847,'[1]Sheet 1'!$A:$AN,AI$1,0)</f>
        <v>#N/A</v>
      </c>
      <c r="AJ847" s="4" t="e">
        <f>VLOOKUP($A847,'[1]Sheet 1'!$A:$AN,AJ$1,0)</f>
        <v>#N/A</v>
      </c>
      <c r="AK847" s="4" t="e">
        <f>VLOOKUP($A847,'[1]Sheet 1'!$A:$AN,AK$1,0)</f>
        <v>#REF!</v>
      </c>
      <c r="AL847" s="4" t="e">
        <f>VLOOKUP($A847,'[1]Sheet 1'!$A:$AN,AL$1,0)</f>
        <v>#REF!</v>
      </c>
      <c r="AM847" s="4" t="e">
        <f>VLOOKUP($A847,'[1]Sheet 1'!$A:$AN,AM$1,0)</f>
        <v>#REF!</v>
      </c>
      <c r="AN847" s="4" t="e">
        <f>VLOOKUP($A847,'[1]Sheet 1'!$A:$AN,AN$1,0)</f>
        <v>#REF!</v>
      </c>
      <c r="AO847" s="35" t="s">
        <v>3342</v>
      </c>
      <c r="AW847" s="4" t="s">
        <v>172</v>
      </c>
      <c r="AZ847" s="34" t="s">
        <v>3341</v>
      </c>
      <c r="BA847" s="4" t="s">
        <v>3343</v>
      </c>
      <c r="BB847" s="4" t="s">
        <v>151</v>
      </c>
      <c r="BD847" s="4" t="s">
        <v>131</v>
      </c>
      <c r="BF847" s="4" t="s">
        <v>258</v>
      </c>
      <c r="BG847" s="4" t="s">
        <v>3222</v>
      </c>
      <c r="BH847" s="4" t="s">
        <v>3324</v>
      </c>
      <c r="BI847" s="36">
        <v>43619</v>
      </c>
      <c r="BJ847" s="36">
        <v>44589</v>
      </c>
      <c r="BK847" s="37">
        <v>1178.1</v>
      </c>
      <c r="BL847" s="4">
        <v>0.8</v>
      </c>
      <c r="BM847" s="38">
        <v>214496.59</v>
      </c>
      <c r="BO847" s="38">
        <v>214496.59</v>
      </c>
      <c r="BP847" s="38">
        <v>126.97</v>
      </c>
      <c r="BQ847" s="38">
        <v>472.22</v>
      </c>
      <c r="BR847" s="38">
        <v>6196.62</v>
      </c>
      <c r="BT847" s="38">
        <v>1612.34</v>
      </c>
      <c r="BU847" s="38"/>
      <c r="BV847" s="38"/>
      <c r="BW847" s="38"/>
      <c r="BX847" s="38"/>
      <c r="BY847" s="38"/>
      <c r="BZ847" s="38"/>
      <c r="CA847" s="38"/>
      <c r="CC847" s="38">
        <v>8408.15</v>
      </c>
      <c r="CD847" s="38">
        <v>18300</v>
      </c>
      <c r="CU847" s="38">
        <v>18300</v>
      </c>
      <c r="CV847" s="38">
        <v>6795.81</v>
      </c>
      <c r="CW847" s="38">
        <v>9912.34</v>
      </c>
      <c r="CX847" s="38">
        <v>10000</v>
      </c>
      <c r="DA847" s="38">
        <v>219997.65</v>
      </c>
      <c r="DB847" s="38">
        <v>232796.59</v>
      </c>
      <c r="DF847" s="34" t="s">
        <v>675</v>
      </c>
      <c r="DJ847" s="34" t="s">
        <v>675</v>
      </c>
      <c r="DO847" s="4">
        <v>0.6</v>
      </c>
      <c r="DP847" s="4">
        <v>3.9</v>
      </c>
    </row>
    <row r="848" s="4" customFormat="1" ht="14" hidden="1" customHeight="1" spans="1:121">
      <c r="A848" s="4" t="s">
        <v>3344</v>
      </c>
      <c r="B848" s="4" t="s">
        <v>3315</v>
      </c>
      <c r="C848" s="4" t="s">
        <v>3316</v>
      </c>
      <c r="D848" s="4" t="s">
        <v>1070</v>
      </c>
      <c r="E848" s="4" t="s">
        <v>149</v>
      </c>
      <c r="F848" s="4" t="s">
        <v>277</v>
      </c>
      <c r="G848" s="4" t="s">
        <v>129</v>
      </c>
      <c r="H848" s="4" t="s">
        <v>3345</v>
      </c>
      <c r="K848" s="4">
        <f t="shared" si="284"/>
        <v>223386.64</v>
      </c>
      <c r="L848" s="31">
        <f t="shared" si="285"/>
        <v>361000</v>
      </c>
      <c r="M848" s="4">
        <f t="shared" si="286"/>
        <v>0.2497</v>
      </c>
      <c r="N848" s="32">
        <f t="shared" si="287"/>
        <v>0.68438356</v>
      </c>
      <c r="P848" s="4">
        <f t="shared" si="288"/>
        <v>0.1135</v>
      </c>
      <c r="Q848" s="4">
        <v>0</v>
      </c>
      <c r="S848" s="4" t="s">
        <v>1279</v>
      </c>
      <c r="T848" s="4" t="e">
        <f>VLOOKUP($A848,'[1]Sheet 1'!$A:$AN,T$1,0)</f>
        <v>#N/A</v>
      </c>
      <c r="U848" s="4" t="s">
        <v>131</v>
      </c>
      <c r="Y848" s="4" t="str">
        <f>VLOOKUP($A848,'[1]Sheet 1'!$A:$AN,Y$1,0)</f>
        <v>Strategy Approved</v>
      </c>
      <c r="Z848" s="4" t="str">
        <f>VLOOKUP($A848,'[1]Sheet 1'!$A:$AN,Z$1,0)</f>
        <v>ATI9CGS TRD NCE DRF tox support</v>
      </c>
      <c r="AA848" s="4" t="s">
        <v>131</v>
      </c>
      <c r="AB848" s="4" t="e">
        <v>#N/A</v>
      </c>
      <c r="AC848" s="4" t="e">
        <v>#N/A</v>
      </c>
      <c r="AD848" s="4" t="e">
        <f>VLOOKUP($A848,'[1]Sheet 1'!$A:$AN,AD$1,0)</f>
        <v>#N/A</v>
      </c>
      <c r="AE848" s="4" t="e">
        <f>VLOOKUP($A848,'[1]Sheet 1'!$A:$AN,AE$1,0)</f>
        <v>#N/A</v>
      </c>
      <c r="AG848" s="4" t="e">
        <f>VLOOKUP($A848,'[1]Sheet 1'!$A:$AN,AG$1,0)</f>
        <v>#N/A</v>
      </c>
      <c r="AH848" s="4" t="e">
        <f>VLOOKUP($A848,'[1]Sheet 1'!$A:$AN,AH$1,0)</f>
        <v>#N/A</v>
      </c>
      <c r="AI848" s="4" t="e">
        <f>VLOOKUP($A848,'[1]Sheet 1'!$A:$AN,AI$1,0)</f>
        <v>#N/A</v>
      </c>
      <c r="AJ848" s="4" t="e">
        <f>VLOOKUP($A848,'[1]Sheet 1'!$A:$AN,AJ$1,0)</f>
        <v>#N/A</v>
      </c>
      <c r="AK848" s="4" t="e">
        <f>VLOOKUP($A848,'[1]Sheet 1'!$A:$AN,AK$1,0)</f>
        <v>#REF!</v>
      </c>
      <c r="AL848" s="4" t="e">
        <f>VLOOKUP($A848,'[1]Sheet 1'!$A:$AN,AL$1,0)</f>
        <v>#REF!</v>
      </c>
      <c r="AM848" s="4" t="e">
        <f>VLOOKUP($A848,'[1]Sheet 1'!$A:$AN,AM$1,0)</f>
        <v>#REF!</v>
      </c>
      <c r="AN848" s="4" t="e">
        <f>VLOOKUP($A848,'[1]Sheet 1'!$A:$AN,AN$1,0)</f>
        <v>#REF!</v>
      </c>
      <c r="AO848" s="35" t="s">
        <v>3346</v>
      </c>
      <c r="AW848" s="4" t="s">
        <v>172</v>
      </c>
      <c r="AZ848" s="34" t="s">
        <v>3345</v>
      </c>
      <c r="BA848" s="4" t="s">
        <v>3346</v>
      </c>
      <c r="BB848" s="4" t="s">
        <v>151</v>
      </c>
      <c r="BD848" s="4" t="s">
        <v>131</v>
      </c>
      <c r="BF848" s="4" t="s">
        <v>258</v>
      </c>
      <c r="BG848" s="4" t="s">
        <v>3222</v>
      </c>
      <c r="BH848" s="4" t="s">
        <v>3324</v>
      </c>
      <c r="BI848" s="36">
        <v>43983</v>
      </c>
      <c r="BJ848" s="36">
        <v>44561</v>
      </c>
      <c r="BK848" s="37">
        <v>327.8</v>
      </c>
      <c r="BL848" s="4">
        <v>0.2</v>
      </c>
      <c r="BM848" s="38">
        <v>323383.56</v>
      </c>
      <c r="BO848" s="38">
        <v>323383.56</v>
      </c>
      <c r="BP848" s="38">
        <v>51.92</v>
      </c>
      <c r="BQ848" s="38">
        <v>115.44</v>
      </c>
      <c r="BR848" s="38">
        <v>6314.17</v>
      </c>
      <c r="BS848" s="38">
        <v>154667.83</v>
      </c>
      <c r="BT848" s="38">
        <v>62237.28</v>
      </c>
      <c r="BU848" s="38"/>
      <c r="BV848" s="38"/>
      <c r="BW848" s="38"/>
      <c r="BX848" s="38"/>
      <c r="BY848" s="38"/>
      <c r="BZ848" s="38"/>
      <c r="CA848" s="38"/>
      <c r="CC848" s="38">
        <v>223386.64</v>
      </c>
      <c r="CD848" s="38">
        <v>361000</v>
      </c>
      <c r="CU848" s="38">
        <v>361000</v>
      </c>
      <c r="CV848" s="38">
        <v>6481.53</v>
      </c>
      <c r="CW848" s="38">
        <v>357905.11</v>
      </c>
      <c r="CX848" s="38">
        <v>128000</v>
      </c>
      <c r="CY848" s="38">
        <v>92000</v>
      </c>
      <c r="CZ848" s="38">
        <v>577999.36</v>
      </c>
      <c r="DA848" s="38">
        <v>677996.28</v>
      </c>
      <c r="DB848" s="38">
        <v>684383.56</v>
      </c>
      <c r="DF848" s="34" t="s">
        <v>675</v>
      </c>
      <c r="DJ848" s="34" t="s">
        <v>675</v>
      </c>
      <c r="DP848" s="4">
        <v>0.5</v>
      </c>
      <c r="DQ848" s="4">
        <v>1.1</v>
      </c>
    </row>
    <row r="849" s="4" customFormat="1" ht="14" hidden="1" customHeight="1" spans="1:121">
      <c r="A849" s="4" t="s">
        <v>3347</v>
      </c>
      <c r="B849" s="4" t="s">
        <v>3315</v>
      </c>
      <c r="C849" s="4" t="s">
        <v>3316</v>
      </c>
      <c r="D849" s="4" t="s">
        <v>1070</v>
      </c>
      <c r="E849" s="4" t="s">
        <v>149</v>
      </c>
      <c r="F849" s="4" t="s">
        <v>277</v>
      </c>
      <c r="G849" s="4" t="s">
        <v>129</v>
      </c>
      <c r="H849" s="4" t="s">
        <v>3348</v>
      </c>
      <c r="K849" s="4">
        <f t="shared" si="284"/>
        <v>975.82</v>
      </c>
      <c r="L849" s="31">
        <f t="shared" si="285"/>
        <v>0</v>
      </c>
      <c r="M849" s="4">
        <f t="shared" si="286"/>
        <v>0.0227</v>
      </c>
      <c r="N849" s="32">
        <f t="shared" si="287"/>
        <v>0.04843398</v>
      </c>
      <c r="P849" s="4">
        <f t="shared" si="288"/>
        <v>0.0681</v>
      </c>
      <c r="Q849" s="4">
        <v>0</v>
      </c>
      <c r="S849" s="4" t="s">
        <v>1279</v>
      </c>
      <c r="T849" s="4" t="e">
        <f>VLOOKUP($A849,'[1]Sheet 1'!$A:$AN,T$1,0)</f>
        <v>#N/A</v>
      </c>
      <c r="U849" s="4" t="s">
        <v>131</v>
      </c>
      <c r="Y849" s="4" t="str">
        <f>VLOOKUP($A849,'[1]Sheet 1'!$A:$AN,Y$1,0)</f>
        <v>Proposed Plan</v>
      </c>
      <c r="Z849" s="4" t="str">
        <f>VLOOKUP($A849,'[1]Sheet 1'!$A:$AN,Z$1,0)</f>
        <v>CBT9NK7 NCE DRF tox support</v>
      </c>
      <c r="AA849" s="4" t="s">
        <v>131</v>
      </c>
      <c r="AB849" s="4" t="e">
        <v>#N/A</v>
      </c>
      <c r="AC849" s="4" t="e">
        <v>#N/A</v>
      </c>
      <c r="AD849" s="4" t="e">
        <f>VLOOKUP($A849,'[1]Sheet 1'!$A:$AN,AD$1,0)</f>
        <v>#N/A</v>
      </c>
      <c r="AE849" s="4" t="e">
        <f>VLOOKUP($A849,'[1]Sheet 1'!$A:$AN,AE$1,0)</f>
        <v>#N/A</v>
      </c>
      <c r="AG849" s="4" t="e">
        <f>VLOOKUP($A849,'[1]Sheet 1'!$A:$AN,AG$1,0)</f>
        <v>#N/A</v>
      </c>
      <c r="AH849" s="4" t="e">
        <f>VLOOKUP($A849,'[1]Sheet 1'!$A:$AN,AH$1,0)</f>
        <v>#N/A</v>
      </c>
      <c r="AI849" s="4" t="e">
        <f>VLOOKUP($A849,'[1]Sheet 1'!$A:$AN,AI$1,0)</f>
        <v>#N/A</v>
      </c>
      <c r="AJ849" s="4" t="e">
        <f>VLOOKUP($A849,'[1]Sheet 1'!$A:$AN,AJ$1,0)</f>
        <v>#N/A</v>
      </c>
      <c r="AK849" s="4" t="e">
        <f>VLOOKUP($A849,'[1]Sheet 1'!$A:$AN,AK$1,0)</f>
        <v>#REF!</v>
      </c>
      <c r="AL849" s="4" t="e">
        <f>VLOOKUP($A849,'[1]Sheet 1'!$A:$AN,AL$1,0)</f>
        <v>#REF!</v>
      </c>
      <c r="AM849" s="4" t="e">
        <f>VLOOKUP($A849,'[1]Sheet 1'!$A:$AN,AM$1,0)</f>
        <v>#REF!</v>
      </c>
      <c r="AN849" s="4" t="e">
        <f>VLOOKUP($A849,'[1]Sheet 1'!$A:$AN,AN$1,0)</f>
        <v>#REF!</v>
      </c>
      <c r="AO849" s="35" t="s">
        <v>3349</v>
      </c>
      <c r="AW849" s="4" t="s">
        <v>141</v>
      </c>
      <c r="AZ849" s="34" t="s">
        <v>3348</v>
      </c>
      <c r="BA849" s="4" t="s">
        <v>3349</v>
      </c>
      <c r="BB849" s="4" t="s">
        <v>151</v>
      </c>
      <c r="BD849" s="4" t="s">
        <v>131</v>
      </c>
      <c r="BF849" s="4" t="s">
        <v>258</v>
      </c>
      <c r="BG849" s="4" t="s">
        <v>3222</v>
      </c>
      <c r="BH849" s="4" t="s">
        <v>3324</v>
      </c>
      <c r="BI849" s="36">
        <v>43983</v>
      </c>
      <c r="BJ849" s="36">
        <v>44439</v>
      </c>
      <c r="BK849" s="37">
        <v>98.2</v>
      </c>
      <c r="BL849" s="4">
        <v>0.1</v>
      </c>
      <c r="BM849" s="38">
        <v>48433.98</v>
      </c>
      <c r="BO849" s="38">
        <v>48433.98</v>
      </c>
      <c r="BP849" s="38">
        <v>70.98</v>
      </c>
      <c r="BR849" s="38">
        <v>457.84</v>
      </c>
      <c r="BT849" s="38">
        <v>447</v>
      </c>
      <c r="BU849" s="38"/>
      <c r="BV849" s="38"/>
      <c r="BW849" s="38"/>
      <c r="BX849" s="38"/>
      <c r="BY849" s="38"/>
      <c r="BZ849" s="38"/>
      <c r="CA849" s="38"/>
      <c r="CC849" s="38">
        <v>975.82</v>
      </c>
      <c r="CV849" s="38">
        <v>528.82</v>
      </c>
      <c r="CW849" s="38">
        <v>447</v>
      </c>
      <c r="DB849" s="38">
        <v>48433.98</v>
      </c>
      <c r="DF849" s="34" t="s">
        <v>675</v>
      </c>
      <c r="DJ849" s="34" t="s">
        <v>675</v>
      </c>
      <c r="DP849" s="4">
        <v>0.3</v>
      </c>
      <c r="DQ849" s="4">
        <v>0.1</v>
      </c>
    </row>
    <row r="850" s="4" customFormat="1" ht="14" hidden="1" customHeight="1" spans="1:119">
      <c r="A850" s="4" t="s">
        <v>3350</v>
      </c>
      <c r="B850" s="4" t="s">
        <v>3315</v>
      </c>
      <c r="C850" s="4" t="s">
        <v>3316</v>
      </c>
      <c r="D850" s="4" t="s">
        <v>1070</v>
      </c>
      <c r="E850" s="4" t="s">
        <v>149</v>
      </c>
      <c r="F850" s="4" t="s">
        <v>277</v>
      </c>
      <c r="G850" s="4" t="s">
        <v>129</v>
      </c>
      <c r="H850" s="4" t="s">
        <v>3351</v>
      </c>
      <c r="K850" s="4">
        <f t="shared" si="284"/>
        <v>0</v>
      </c>
      <c r="L850" s="31">
        <f t="shared" si="285"/>
        <v>0</v>
      </c>
      <c r="M850" s="4">
        <f t="shared" si="286"/>
        <v>0</v>
      </c>
      <c r="N850" s="32">
        <f t="shared" si="287"/>
        <v>0.10389461</v>
      </c>
      <c r="P850" s="4">
        <f t="shared" si="288"/>
        <v>0.3632</v>
      </c>
      <c r="Q850" s="4">
        <v>0</v>
      </c>
      <c r="S850" s="4" t="s">
        <v>1279</v>
      </c>
      <c r="T850" s="4" t="e">
        <f>VLOOKUP($A850,'[1]Sheet 1'!$A:$AN,T$1,0)</f>
        <v>#N/A</v>
      </c>
      <c r="U850" s="4" t="s">
        <v>131</v>
      </c>
      <c r="Y850" s="4" t="str">
        <f>VLOOKUP($A850,'[1]Sheet 1'!$A:$AN,Y$1,0)</f>
        <v>Strategy Approved</v>
      </c>
      <c r="Z850" s="4" t="str">
        <f>VLOOKUP($A850,'[1]Sheet 1'!$A:$AN,Z$1,0)</f>
        <v>CHN9ND2 TRD NCE DRF tox support</v>
      </c>
      <c r="AA850" s="4" t="s">
        <v>131</v>
      </c>
      <c r="AB850" s="4" t="e">
        <v>#N/A</v>
      </c>
      <c r="AC850" s="4" t="e">
        <v>#N/A</v>
      </c>
      <c r="AD850" s="4" t="e">
        <f>VLOOKUP($A850,'[1]Sheet 1'!$A:$AN,AD$1,0)</f>
        <v>#N/A</v>
      </c>
      <c r="AE850" s="4" t="e">
        <f>VLOOKUP($A850,'[1]Sheet 1'!$A:$AN,AE$1,0)</f>
        <v>#N/A</v>
      </c>
      <c r="AG850" s="4" t="e">
        <f>VLOOKUP($A850,'[1]Sheet 1'!$A:$AN,AG$1,0)</f>
        <v>#N/A</v>
      </c>
      <c r="AH850" s="4" t="e">
        <f>VLOOKUP($A850,'[1]Sheet 1'!$A:$AN,AH$1,0)</f>
        <v>#N/A</v>
      </c>
      <c r="AI850" s="4" t="e">
        <f>VLOOKUP($A850,'[1]Sheet 1'!$A:$AN,AI$1,0)</f>
        <v>#N/A</v>
      </c>
      <c r="AJ850" s="4" t="e">
        <f>VLOOKUP($A850,'[1]Sheet 1'!$A:$AN,AJ$1,0)</f>
        <v>#N/A</v>
      </c>
      <c r="AK850" s="4" t="e">
        <f>VLOOKUP($A850,'[1]Sheet 1'!$A:$AN,AK$1,0)</f>
        <v>#REF!</v>
      </c>
      <c r="AL850" s="4" t="e">
        <f>VLOOKUP($A850,'[1]Sheet 1'!$A:$AN,AL$1,0)</f>
        <v>#REF!</v>
      </c>
      <c r="AM850" s="4" t="e">
        <f>VLOOKUP($A850,'[1]Sheet 1'!$A:$AN,AM$1,0)</f>
        <v>#REF!</v>
      </c>
      <c r="AN850" s="4" t="e">
        <f>VLOOKUP($A850,'[1]Sheet 1'!$A:$AN,AN$1,0)</f>
        <v>#REF!</v>
      </c>
      <c r="AO850" s="35" t="s">
        <v>3352</v>
      </c>
      <c r="AW850" s="4" t="s">
        <v>172</v>
      </c>
      <c r="AZ850" s="34" t="s">
        <v>3351</v>
      </c>
      <c r="BA850" s="4" t="s">
        <v>3353</v>
      </c>
      <c r="BB850" s="4" t="s">
        <v>151</v>
      </c>
      <c r="BD850" s="4" t="s">
        <v>131</v>
      </c>
      <c r="BF850" s="4" t="s">
        <v>377</v>
      </c>
      <c r="BG850" s="4" t="s">
        <v>3222</v>
      </c>
      <c r="BH850" s="4" t="s">
        <v>3324</v>
      </c>
      <c r="BI850" s="36">
        <v>43416</v>
      </c>
      <c r="BK850" s="37">
        <v>430.7</v>
      </c>
      <c r="BL850" s="4">
        <v>0.3</v>
      </c>
      <c r="BM850" s="38">
        <v>103894.61</v>
      </c>
      <c r="BO850" s="38">
        <v>103894.61</v>
      </c>
      <c r="DA850" s="38">
        <v>125000</v>
      </c>
      <c r="DB850" s="38">
        <v>103894.61</v>
      </c>
      <c r="DF850" s="34" t="s">
        <v>3089</v>
      </c>
      <c r="DJ850" s="34" t="s">
        <v>3089</v>
      </c>
      <c r="DN850" s="4">
        <v>0</v>
      </c>
      <c r="DO850" s="4">
        <v>1.6</v>
      </c>
    </row>
    <row r="851" s="4" customFormat="1" ht="14" hidden="1" customHeight="1" spans="1:121">
      <c r="A851" s="4" t="s">
        <v>3354</v>
      </c>
      <c r="B851" s="4" t="s">
        <v>3315</v>
      </c>
      <c r="C851" s="4" t="s">
        <v>3316</v>
      </c>
      <c r="D851" s="4" t="s">
        <v>1070</v>
      </c>
      <c r="E851" s="4" t="s">
        <v>149</v>
      </c>
      <c r="F851" s="4" t="s">
        <v>277</v>
      </c>
      <c r="G851" s="4" t="s">
        <v>129</v>
      </c>
      <c r="H851" s="4" t="s">
        <v>3355</v>
      </c>
      <c r="K851" s="4">
        <f t="shared" si="284"/>
        <v>0</v>
      </c>
      <c r="L851" s="31">
        <f t="shared" si="285"/>
        <v>0</v>
      </c>
      <c r="M851" s="4">
        <f t="shared" si="286"/>
        <v>0.0681</v>
      </c>
      <c r="N851" s="32">
        <f t="shared" si="287"/>
        <v>0</v>
      </c>
      <c r="P851" s="4">
        <f t="shared" si="288"/>
        <v>0.227</v>
      </c>
      <c r="Q851" s="4">
        <v>0</v>
      </c>
      <c r="S851" s="4" t="s">
        <v>1279</v>
      </c>
      <c r="T851" s="4" t="e">
        <f>VLOOKUP($A851,'[1]Sheet 1'!$A:$AN,T$1,0)</f>
        <v>#N/A</v>
      </c>
      <c r="U851" s="4" t="s">
        <v>131</v>
      </c>
      <c r="Y851" s="4" t="str">
        <f>VLOOKUP($A851,'[1]Sheet 1'!$A:$AN,Y$1,0)</f>
        <v>Proposed Plan</v>
      </c>
      <c r="Z851" s="4" t="str">
        <f>VLOOKUP($A851,'[1]Sheet 1'!$A:$AN,Z$1,0)</f>
        <v>CNP392 TRD NCE DRF tox Support</v>
      </c>
      <c r="AA851" s="4" t="s">
        <v>131</v>
      </c>
      <c r="AB851" s="4" t="e">
        <v>#N/A</v>
      </c>
      <c r="AC851" s="4" t="e">
        <v>#N/A</v>
      </c>
      <c r="AD851" s="4" t="e">
        <f>VLOOKUP($A851,'[1]Sheet 1'!$A:$AN,AD$1,0)</f>
        <v>#N/A</v>
      </c>
      <c r="AE851" s="4" t="e">
        <f>VLOOKUP($A851,'[1]Sheet 1'!$A:$AN,AE$1,0)</f>
        <v>#N/A</v>
      </c>
      <c r="AG851" s="4" t="e">
        <f>VLOOKUP($A851,'[1]Sheet 1'!$A:$AN,AG$1,0)</f>
        <v>#N/A</v>
      </c>
      <c r="AH851" s="4" t="e">
        <f>VLOOKUP($A851,'[1]Sheet 1'!$A:$AN,AH$1,0)</f>
        <v>#N/A</v>
      </c>
      <c r="AI851" s="4" t="e">
        <f>VLOOKUP($A851,'[1]Sheet 1'!$A:$AN,AI$1,0)</f>
        <v>#N/A</v>
      </c>
      <c r="AJ851" s="4" t="e">
        <f>VLOOKUP($A851,'[1]Sheet 1'!$A:$AN,AJ$1,0)</f>
        <v>#N/A</v>
      </c>
      <c r="AK851" s="4" t="e">
        <f>VLOOKUP($A851,'[1]Sheet 1'!$A:$AN,AK$1,0)</f>
        <v>#REF!</v>
      </c>
      <c r="AL851" s="4" t="e">
        <f>VLOOKUP($A851,'[1]Sheet 1'!$A:$AN,AL$1,0)</f>
        <v>#REF!</v>
      </c>
      <c r="AM851" s="4" t="e">
        <f>VLOOKUP($A851,'[1]Sheet 1'!$A:$AN,AM$1,0)</f>
        <v>#REF!</v>
      </c>
      <c r="AN851" s="4" t="e">
        <f>VLOOKUP($A851,'[1]Sheet 1'!$A:$AN,AN$1,0)</f>
        <v>#REF!</v>
      </c>
      <c r="AO851" s="35" t="s">
        <v>3356</v>
      </c>
      <c r="AW851" s="4" t="s">
        <v>141</v>
      </c>
      <c r="AZ851" s="34" t="s">
        <v>3355</v>
      </c>
      <c r="BA851" s="4" t="s">
        <v>3357</v>
      </c>
      <c r="BB851" s="4" t="s">
        <v>151</v>
      </c>
      <c r="BD851" s="4" t="s">
        <v>131</v>
      </c>
      <c r="BF851" s="4" t="s">
        <v>258</v>
      </c>
      <c r="BG851" s="4" t="s">
        <v>3222</v>
      </c>
      <c r="BH851" s="4" t="s">
        <v>3324</v>
      </c>
      <c r="BI851" s="36">
        <v>43629</v>
      </c>
      <c r="BJ851" s="36">
        <v>44349</v>
      </c>
      <c r="BK851" s="37">
        <v>334.8</v>
      </c>
      <c r="BL851" s="4">
        <v>0.2</v>
      </c>
      <c r="DF851" s="34" t="s">
        <v>675</v>
      </c>
      <c r="DJ851" s="34" t="s">
        <v>675</v>
      </c>
      <c r="DO851" s="4">
        <v>0.2</v>
      </c>
      <c r="DP851" s="4">
        <v>0.8</v>
      </c>
      <c r="DQ851" s="4">
        <v>0.3</v>
      </c>
    </row>
    <row r="852" s="4" customFormat="1" ht="14" hidden="1" customHeight="1" spans="1:119">
      <c r="A852" s="4" t="s">
        <v>3358</v>
      </c>
      <c r="B852" s="4" t="s">
        <v>3315</v>
      </c>
      <c r="C852" s="4" t="s">
        <v>3316</v>
      </c>
      <c r="D852" s="4" t="s">
        <v>1070</v>
      </c>
      <c r="E852" s="4" t="s">
        <v>149</v>
      </c>
      <c r="F852" s="4" t="s">
        <v>277</v>
      </c>
      <c r="G852" s="4" t="s">
        <v>129</v>
      </c>
      <c r="H852" s="4" t="s">
        <v>3359</v>
      </c>
      <c r="K852" s="4">
        <f t="shared" si="284"/>
        <v>0</v>
      </c>
      <c r="L852" s="31">
        <f t="shared" si="285"/>
        <v>0</v>
      </c>
      <c r="M852" s="4">
        <f t="shared" si="286"/>
        <v>0</v>
      </c>
      <c r="N852" s="32">
        <f t="shared" si="287"/>
        <v>0.16187808</v>
      </c>
      <c r="P852" s="4">
        <f t="shared" si="288"/>
        <v>0.2724</v>
      </c>
      <c r="Q852" s="4">
        <v>0</v>
      </c>
      <c r="S852" s="4" t="s">
        <v>1279</v>
      </c>
      <c r="T852" s="4" t="e">
        <f>VLOOKUP($A852,'[1]Sheet 1'!$A:$AN,T$1,0)</f>
        <v>#N/A</v>
      </c>
      <c r="U852" s="4" t="s">
        <v>131</v>
      </c>
      <c r="Y852" s="4" t="str">
        <f>VLOOKUP($A852,'[1]Sheet 1'!$A:$AN,Y$1,0)</f>
        <v>Strategy Approved</v>
      </c>
      <c r="Z852" s="4" t="str">
        <f>VLOOKUP($A852,'[1]Sheet 1'!$A:$AN,Z$1,0)</f>
        <v>CVM8P9A TRD NCE DRF tox support</v>
      </c>
      <c r="AA852" s="4" t="s">
        <v>131</v>
      </c>
      <c r="AB852" s="4" t="e">
        <v>#N/A</v>
      </c>
      <c r="AC852" s="4" t="e">
        <v>#N/A</v>
      </c>
      <c r="AD852" s="4" t="e">
        <f>VLOOKUP($A852,'[1]Sheet 1'!$A:$AN,AD$1,0)</f>
        <v>#N/A</v>
      </c>
      <c r="AE852" s="4" t="e">
        <f>VLOOKUP($A852,'[1]Sheet 1'!$A:$AN,AE$1,0)</f>
        <v>#N/A</v>
      </c>
      <c r="AG852" s="4" t="e">
        <f>VLOOKUP($A852,'[1]Sheet 1'!$A:$AN,AG$1,0)</f>
        <v>#N/A</v>
      </c>
      <c r="AH852" s="4" t="e">
        <f>VLOOKUP($A852,'[1]Sheet 1'!$A:$AN,AH$1,0)</f>
        <v>#N/A</v>
      </c>
      <c r="AI852" s="4" t="e">
        <f>VLOOKUP($A852,'[1]Sheet 1'!$A:$AN,AI$1,0)</f>
        <v>#N/A</v>
      </c>
      <c r="AJ852" s="4" t="e">
        <f>VLOOKUP($A852,'[1]Sheet 1'!$A:$AN,AJ$1,0)</f>
        <v>#N/A</v>
      </c>
      <c r="AK852" s="4" t="e">
        <f>VLOOKUP($A852,'[1]Sheet 1'!$A:$AN,AK$1,0)</f>
        <v>#REF!</v>
      </c>
      <c r="AL852" s="4" t="e">
        <f>VLOOKUP($A852,'[1]Sheet 1'!$A:$AN,AL$1,0)</f>
        <v>#REF!</v>
      </c>
      <c r="AM852" s="4" t="e">
        <f>VLOOKUP($A852,'[1]Sheet 1'!$A:$AN,AM$1,0)</f>
        <v>#REF!</v>
      </c>
      <c r="AN852" s="4" t="e">
        <f>VLOOKUP($A852,'[1]Sheet 1'!$A:$AN,AN$1,0)</f>
        <v>#REF!</v>
      </c>
      <c r="AO852" s="35" t="s">
        <v>3360</v>
      </c>
      <c r="AW852" s="4" t="s">
        <v>172</v>
      </c>
      <c r="AZ852" s="34" t="s">
        <v>3359</v>
      </c>
      <c r="BA852" s="4" t="s">
        <v>3361</v>
      </c>
      <c r="BB852" s="4" t="s">
        <v>151</v>
      </c>
      <c r="BF852" s="4" t="s">
        <v>258</v>
      </c>
      <c r="BG852" s="4" t="s">
        <v>3222</v>
      </c>
      <c r="BH852" s="4" t="s">
        <v>3324</v>
      </c>
      <c r="BI852" s="36">
        <v>43472</v>
      </c>
      <c r="BJ852" s="36">
        <v>44348</v>
      </c>
      <c r="BK852" s="37">
        <v>308.7</v>
      </c>
      <c r="BL852" s="4">
        <v>0.2</v>
      </c>
      <c r="BM852" s="38">
        <v>161878.08</v>
      </c>
      <c r="BO852" s="38">
        <v>161878.08</v>
      </c>
      <c r="DA852" s="38">
        <v>480000</v>
      </c>
      <c r="DB852" s="38">
        <v>161878.08</v>
      </c>
      <c r="DF852" s="34" t="s">
        <v>675</v>
      </c>
      <c r="DJ852" s="34" t="s">
        <v>675</v>
      </c>
      <c r="DO852" s="4">
        <v>1.2</v>
      </c>
    </row>
    <row r="853" s="4" customFormat="1" ht="14" hidden="1" customHeight="1" spans="1:120">
      <c r="A853" s="4" t="s">
        <v>3362</v>
      </c>
      <c r="B853" s="4" t="s">
        <v>3315</v>
      </c>
      <c r="C853" s="4" t="s">
        <v>3316</v>
      </c>
      <c r="D853" s="4" t="s">
        <v>1070</v>
      </c>
      <c r="E853" s="4" t="s">
        <v>149</v>
      </c>
      <c r="F853" s="4" t="s">
        <v>277</v>
      </c>
      <c r="G853" s="4" t="s">
        <v>129</v>
      </c>
      <c r="H853" s="4" t="s">
        <v>3363</v>
      </c>
      <c r="K853" s="4">
        <f t="shared" si="284"/>
        <v>333.33</v>
      </c>
      <c r="L853" s="31">
        <f t="shared" si="285"/>
        <v>100000</v>
      </c>
      <c r="M853" s="4">
        <f t="shared" si="286"/>
        <v>0</v>
      </c>
      <c r="N853" s="32">
        <f t="shared" si="287"/>
        <v>0.17732597</v>
      </c>
      <c r="P853" s="4">
        <f t="shared" si="288"/>
        <v>0.1816</v>
      </c>
      <c r="Q853" s="4">
        <v>0</v>
      </c>
      <c r="S853" s="4" t="s">
        <v>1279</v>
      </c>
      <c r="T853" s="4" t="e">
        <f>VLOOKUP($A853,'[1]Sheet 1'!$A:$AN,T$1,0)</f>
        <v>#N/A</v>
      </c>
      <c r="U853" s="4" t="s">
        <v>131</v>
      </c>
      <c r="Y853" s="4" t="str">
        <f>VLOOKUP($A853,'[1]Sheet 1'!$A:$AN,Y$1,0)</f>
        <v>Strategy Approved</v>
      </c>
      <c r="Z853" s="4" t="str">
        <f>VLOOKUP($A853,'[1]Sheet 1'!$A:$AN,Z$1,0)</f>
        <v>CVM9GLP TRD NCE DRF tox support</v>
      </c>
      <c r="AA853" s="4" t="s">
        <v>131</v>
      </c>
      <c r="AB853" s="4" t="e">
        <v>#N/A</v>
      </c>
      <c r="AC853" s="4" t="e">
        <v>#N/A</v>
      </c>
      <c r="AD853" s="4" t="e">
        <f>VLOOKUP($A853,'[1]Sheet 1'!$A:$AN,AD$1,0)</f>
        <v>#N/A</v>
      </c>
      <c r="AE853" s="4" t="e">
        <f>VLOOKUP($A853,'[1]Sheet 1'!$A:$AN,AE$1,0)</f>
        <v>#N/A</v>
      </c>
      <c r="AG853" s="4" t="e">
        <f>VLOOKUP($A853,'[1]Sheet 1'!$A:$AN,AG$1,0)</f>
        <v>#N/A</v>
      </c>
      <c r="AH853" s="4" t="e">
        <f>VLOOKUP($A853,'[1]Sheet 1'!$A:$AN,AH$1,0)</f>
        <v>#N/A</v>
      </c>
      <c r="AI853" s="4" t="e">
        <f>VLOOKUP($A853,'[1]Sheet 1'!$A:$AN,AI$1,0)</f>
        <v>#N/A</v>
      </c>
      <c r="AJ853" s="4" t="e">
        <f>VLOOKUP($A853,'[1]Sheet 1'!$A:$AN,AJ$1,0)</f>
        <v>#N/A</v>
      </c>
      <c r="AK853" s="4" t="e">
        <f>VLOOKUP($A853,'[1]Sheet 1'!$A:$AN,AK$1,0)</f>
        <v>#REF!</v>
      </c>
      <c r="AL853" s="4" t="e">
        <f>VLOOKUP($A853,'[1]Sheet 1'!$A:$AN,AL$1,0)</f>
        <v>#REF!</v>
      </c>
      <c r="AM853" s="4" t="e">
        <f>VLOOKUP($A853,'[1]Sheet 1'!$A:$AN,AM$1,0)</f>
        <v>#REF!</v>
      </c>
      <c r="AN853" s="4" t="e">
        <f>VLOOKUP($A853,'[1]Sheet 1'!$A:$AN,AN$1,0)</f>
        <v>#REF!</v>
      </c>
      <c r="AO853" s="35" t="s">
        <v>3364</v>
      </c>
      <c r="AW853" s="4" t="s">
        <v>172</v>
      </c>
      <c r="AZ853" s="34" t="s">
        <v>3363</v>
      </c>
      <c r="BA853" s="4" t="s">
        <v>3364</v>
      </c>
      <c r="BB853" s="4" t="s">
        <v>151</v>
      </c>
      <c r="BD853" s="4" t="s">
        <v>131</v>
      </c>
      <c r="BF853" s="4" t="s">
        <v>258</v>
      </c>
      <c r="BG853" s="4" t="s">
        <v>3222</v>
      </c>
      <c r="BH853" s="4" t="s">
        <v>3324</v>
      </c>
      <c r="BI853" s="36">
        <v>43717</v>
      </c>
      <c r="BJ853" s="36">
        <v>44376</v>
      </c>
      <c r="BK853" s="37">
        <v>196.1</v>
      </c>
      <c r="BL853" s="4">
        <v>0.1</v>
      </c>
      <c r="BM853" s="38">
        <v>77325.97</v>
      </c>
      <c r="BO853" s="38">
        <v>77325.97</v>
      </c>
      <c r="BS853" s="38">
        <v>333.33</v>
      </c>
      <c r="CC853" s="38">
        <v>333.33</v>
      </c>
      <c r="CD853" s="38">
        <v>100000</v>
      </c>
      <c r="CU853" s="38">
        <v>100000</v>
      </c>
      <c r="CW853" s="38">
        <v>333.33</v>
      </c>
      <c r="CX853" s="38">
        <v>50000</v>
      </c>
      <c r="CY853" s="38">
        <v>50000</v>
      </c>
      <c r="DA853" s="38">
        <v>200000</v>
      </c>
      <c r="DB853" s="38">
        <v>177325.97</v>
      </c>
      <c r="DF853" s="34" t="s">
        <v>675</v>
      </c>
      <c r="DJ853" s="34" t="s">
        <v>675</v>
      </c>
      <c r="DO853" s="4">
        <v>0.5</v>
      </c>
      <c r="DP853" s="4">
        <v>0.3</v>
      </c>
    </row>
    <row r="854" s="4" customFormat="1" ht="14" hidden="1" customHeight="1" spans="1:121">
      <c r="A854" s="4" t="s">
        <v>3365</v>
      </c>
      <c r="B854" s="4" t="s">
        <v>3315</v>
      </c>
      <c r="C854" s="4" t="s">
        <v>3316</v>
      </c>
      <c r="D854" s="4" t="s">
        <v>1070</v>
      </c>
      <c r="E854" s="4" t="s">
        <v>149</v>
      </c>
      <c r="F854" s="4" t="s">
        <v>277</v>
      </c>
      <c r="G854" s="4" t="s">
        <v>129</v>
      </c>
      <c r="H854" s="4" t="s">
        <v>3366</v>
      </c>
      <c r="K854" s="4">
        <f t="shared" si="284"/>
        <v>275525.02</v>
      </c>
      <c r="L854" s="31">
        <f t="shared" si="285"/>
        <v>14000</v>
      </c>
      <c r="M854" s="4">
        <f t="shared" si="286"/>
        <v>0.1589</v>
      </c>
      <c r="N854" s="32">
        <f t="shared" si="287"/>
        <v>0.51259551</v>
      </c>
      <c r="P854" s="4">
        <f t="shared" si="288"/>
        <v>0.1362</v>
      </c>
      <c r="Q854" s="4">
        <v>0</v>
      </c>
      <c r="S854" s="4" t="s">
        <v>1279</v>
      </c>
      <c r="T854" s="4" t="e">
        <f>VLOOKUP($A854,'[1]Sheet 1'!$A:$AN,T$1,0)</f>
        <v>#N/A</v>
      </c>
      <c r="U854" s="4" t="s">
        <v>131</v>
      </c>
      <c r="Y854" s="4" t="str">
        <f>VLOOKUP($A854,'[1]Sheet 1'!$A:$AN,Y$1,0)</f>
        <v>Strategy Approved</v>
      </c>
      <c r="Z854" s="4" t="str">
        <f>VLOOKUP($A854,'[1]Sheet 1'!$A:$AN,Z$1,0)</f>
        <v>CVM9NPR TRD NCE DRF tox support</v>
      </c>
      <c r="AA854" s="4" t="s">
        <v>131</v>
      </c>
      <c r="AB854" s="4" t="e">
        <v>#N/A</v>
      </c>
      <c r="AC854" s="4" t="e">
        <v>#N/A</v>
      </c>
      <c r="AD854" s="4" t="e">
        <f>VLOOKUP($A854,'[1]Sheet 1'!$A:$AN,AD$1,0)</f>
        <v>#N/A</v>
      </c>
      <c r="AE854" s="4" t="e">
        <f>VLOOKUP($A854,'[1]Sheet 1'!$A:$AN,AE$1,0)</f>
        <v>#N/A</v>
      </c>
      <c r="AG854" s="4" t="e">
        <f>VLOOKUP($A854,'[1]Sheet 1'!$A:$AN,AG$1,0)</f>
        <v>#N/A</v>
      </c>
      <c r="AH854" s="4" t="e">
        <f>VLOOKUP($A854,'[1]Sheet 1'!$A:$AN,AH$1,0)</f>
        <v>#N/A</v>
      </c>
      <c r="AI854" s="4" t="e">
        <f>VLOOKUP($A854,'[1]Sheet 1'!$A:$AN,AI$1,0)</f>
        <v>#N/A</v>
      </c>
      <c r="AJ854" s="4" t="e">
        <f>VLOOKUP($A854,'[1]Sheet 1'!$A:$AN,AJ$1,0)</f>
        <v>#N/A</v>
      </c>
      <c r="AK854" s="4" t="e">
        <f>VLOOKUP($A854,'[1]Sheet 1'!$A:$AN,AK$1,0)</f>
        <v>#REF!</v>
      </c>
      <c r="AL854" s="4" t="e">
        <f>VLOOKUP($A854,'[1]Sheet 1'!$A:$AN,AL$1,0)</f>
        <v>#REF!</v>
      </c>
      <c r="AM854" s="4" t="e">
        <f>VLOOKUP($A854,'[1]Sheet 1'!$A:$AN,AM$1,0)</f>
        <v>#REF!</v>
      </c>
      <c r="AN854" s="4" t="e">
        <f>VLOOKUP($A854,'[1]Sheet 1'!$A:$AN,AN$1,0)</f>
        <v>#REF!</v>
      </c>
      <c r="AO854" s="35" t="s">
        <v>3367</v>
      </c>
      <c r="AW854" s="4" t="s">
        <v>172</v>
      </c>
      <c r="AZ854" s="34" t="s">
        <v>3366</v>
      </c>
      <c r="BA854" s="4" t="s">
        <v>3368</v>
      </c>
      <c r="BB854" s="4" t="s">
        <v>151</v>
      </c>
      <c r="BD854" s="4" t="s">
        <v>131</v>
      </c>
      <c r="BF854" s="4" t="s">
        <v>258</v>
      </c>
      <c r="BG854" s="4" t="s">
        <v>3222</v>
      </c>
      <c r="BH854" s="4" t="s">
        <v>3324</v>
      </c>
      <c r="BI854" s="36">
        <v>43584</v>
      </c>
      <c r="BJ854" s="36">
        <v>44439</v>
      </c>
      <c r="BK854" s="37">
        <v>299.9</v>
      </c>
      <c r="BL854" s="4">
        <v>0.2</v>
      </c>
      <c r="BM854" s="38">
        <v>498595.51</v>
      </c>
      <c r="BO854" s="38">
        <v>498595.51</v>
      </c>
      <c r="BQ854" s="38">
        <v>35580.2</v>
      </c>
      <c r="BR854" s="38">
        <v>223454.46</v>
      </c>
      <c r="BS854" s="38">
        <v>69.44</v>
      </c>
      <c r="BT854" s="38">
        <v>16420.92</v>
      </c>
      <c r="BU854" s="38"/>
      <c r="BV854" s="38"/>
      <c r="BW854" s="38"/>
      <c r="BX854" s="38"/>
      <c r="BY854" s="38"/>
      <c r="BZ854" s="38"/>
      <c r="CA854" s="38"/>
      <c r="CC854" s="38">
        <v>275525.02</v>
      </c>
      <c r="CD854" s="38">
        <v>14000</v>
      </c>
      <c r="CU854" s="38">
        <v>14000</v>
      </c>
      <c r="CV854" s="38">
        <v>259034.66</v>
      </c>
      <c r="CW854" s="38">
        <v>30490.36</v>
      </c>
      <c r="CZ854" s="38">
        <v>290000</v>
      </c>
      <c r="DA854" s="38">
        <v>513070.49</v>
      </c>
      <c r="DB854" s="38">
        <v>512595.51</v>
      </c>
      <c r="DF854" s="34" t="s">
        <v>675</v>
      </c>
      <c r="DJ854" s="34" t="s">
        <v>675</v>
      </c>
      <c r="DO854" s="4">
        <v>0.4</v>
      </c>
      <c r="DP854" s="4">
        <v>0.2</v>
      </c>
      <c r="DQ854" s="4">
        <v>0.7</v>
      </c>
    </row>
    <row r="855" s="4" customFormat="1" ht="14" hidden="1" customHeight="1" spans="1:119">
      <c r="A855" s="4" t="s">
        <v>3369</v>
      </c>
      <c r="B855" s="4" t="s">
        <v>3315</v>
      </c>
      <c r="C855" s="4" t="s">
        <v>3316</v>
      </c>
      <c r="D855" s="4" t="s">
        <v>1070</v>
      </c>
      <c r="E855" s="4" t="s">
        <v>149</v>
      </c>
      <c r="F855" s="4" t="s">
        <v>277</v>
      </c>
      <c r="G855" s="4" t="s">
        <v>129</v>
      </c>
      <c r="H855" s="4" t="s">
        <v>3370</v>
      </c>
      <c r="K855" s="4">
        <f t="shared" si="284"/>
        <v>0</v>
      </c>
      <c r="L855" s="31">
        <f t="shared" si="285"/>
        <v>0</v>
      </c>
      <c r="M855" s="4">
        <f t="shared" si="286"/>
        <v>0</v>
      </c>
      <c r="N855" s="32">
        <f t="shared" si="287"/>
        <v>0</v>
      </c>
      <c r="P855" s="4">
        <f t="shared" si="288"/>
        <v>0.0227</v>
      </c>
      <c r="Q855" s="4">
        <v>0</v>
      </c>
      <c r="S855" s="4" t="s">
        <v>1279</v>
      </c>
      <c r="T855" s="4" t="e">
        <f>VLOOKUP($A855,'[1]Sheet 1'!$A:$AN,T$1,0)</f>
        <v>#N/A</v>
      </c>
      <c r="U855" s="4" t="s">
        <v>131</v>
      </c>
      <c r="Y855" s="4" t="str">
        <f>VLOOKUP($A855,'[1]Sheet 1'!$A:$AN,Y$1,0)</f>
        <v>Proposed Plan</v>
      </c>
      <c r="Z855" s="4" t="str">
        <f>VLOOKUP($A855,'[1]Sheet 1'!$A:$AN,Z$1,0)</f>
        <v>CVM9PNP TRD NCE DRF tox Support</v>
      </c>
      <c r="AA855" s="4" t="s">
        <v>131</v>
      </c>
      <c r="AB855" s="4" t="e">
        <v>#N/A</v>
      </c>
      <c r="AC855" s="4" t="e">
        <v>#N/A</v>
      </c>
      <c r="AD855" s="4" t="e">
        <f>VLOOKUP($A855,'[1]Sheet 1'!$A:$AN,AD$1,0)</f>
        <v>#N/A</v>
      </c>
      <c r="AE855" s="4" t="e">
        <f>VLOOKUP($A855,'[1]Sheet 1'!$A:$AN,AE$1,0)</f>
        <v>#N/A</v>
      </c>
      <c r="AG855" s="4" t="e">
        <f>VLOOKUP($A855,'[1]Sheet 1'!$A:$AN,AG$1,0)</f>
        <v>#N/A</v>
      </c>
      <c r="AH855" s="4" t="e">
        <f>VLOOKUP($A855,'[1]Sheet 1'!$A:$AN,AH$1,0)</f>
        <v>#N/A</v>
      </c>
      <c r="AI855" s="4" t="e">
        <f>VLOOKUP($A855,'[1]Sheet 1'!$A:$AN,AI$1,0)</f>
        <v>#N/A</v>
      </c>
      <c r="AJ855" s="4" t="e">
        <f>VLOOKUP($A855,'[1]Sheet 1'!$A:$AN,AJ$1,0)</f>
        <v>#N/A</v>
      </c>
      <c r="AK855" s="4" t="e">
        <f>VLOOKUP($A855,'[1]Sheet 1'!$A:$AN,AK$1,0)</f>
        <v>#REF!</v>
      </c>
      <c r="AL855" s="4" t="e">
        <f>VLOOKUP($A855,'[1]Sheet 1'!$A:$AN,AL$1,0)</f>
        <v>#REF!</v>
      </c>
      <c r="AM855" s="4" t="e">
        <f>VLOOKUP($A855,'[1]Sheet 1'!$A:$AN,AM$1,0)</f>
        <v>#REF!</v>
      </c>
      <c r="AN855" s="4" t="e">
        <f>VLOOKUP($A855,'[1]Sheet 1'!$A:$AN,AN$1,0)</f>
        <v>#REF!</v>
      </c>
      <c r="AO855" s="35" t="s">
        <v>3371</v>
      </c>
      <c r="AW855" s="4" t="s">
        <v>141</v>
      </c>
      <c r="AZ855" s="34" t="s">
        <v>3370</v>
      </c>
      <c r="BA855" s="4" t="s">
        <v>3372</v>
      </c>
      <c r="BB855" s="4" t="s">
        <v>151</v>
      </c>
      <c r="BD855" s="4" t="s">
        <v>131</v>
      </c>
      <c r="BF855" s="4" t="s">
        <v>377</v>
      </c>
      <c r="BG855" s="4" t="s">
        <v>3222</v>
      </c>
      <c r="BH855" s="4" t="s">
        <v>3324</v>
      </c>
      <c r="BI855" s="36">
        <v>43556</v>
      </c>
      <c r="BJ855" s="36">
        <v>43642</v>
      </c>
      <c r="BK855" s="37">
        <v>28.6</v>
      </c>
      <c r="BL855" s="4">
        <v>0</v>
      </c>
      <c r="DF855" s="34" t="s">
        <v>3049</v>
      </c>
      <c r="DJ855" s="34" t="s">
        <v>3089</v>
      </c>
      <c r="DO855" s="4">
        <v>0.1</v>
      </c>
    </row>
    <row r="856" s="4" customFormat="1" ht="14" hidden="1" customHeight="1" spans="1:121">
      <c r="A856" s="4" t="s">
        <v>3373</v>
      </c>
      <c r="B856" s="4" t="s">
        <v>3315</v>
      </c>
      <c r="C856" s="4" t="s">
        <v>3316</v>
      </c>
      <c r="D856" s="4" t="s">
        <v>1070</v>
      </c>
      <c r="E856" s="4" t="s">
        <v>149</v>
      </c>
      <c r="F856" s="4" t="s">
        <v>277</v>
      </c>
      <c r="G856" s="4" t="s">
        <v>129</v>
      </c>
      <c r="H856" s="4" t="s">
        <v>3374</v>
      </c>
      <c r="K856" s="4">
        <f t="shared" si="284"/>
        <v>0</v>
      </c>
      <c r="L856" s="31">
        <f t="shared" si="285"/>
        <v>0</v>
      </c>
      <c r="M856" s="4">
        <f t="shared" si="286"/>
        <v>0.0227</v>
      </c>
      <c r="N856" s="32">
        <f t="shared" si="287"/>
        <v>0.11082955</v>
      </c>
      <c r="P856" s="4">
        <f t="shared" si="288"/>
        <v>0.227</v>
      </c>
      <c r="Q856" s="4">
        <v>0</v>
      </c>
      <c r="S856" s="4" t="s">
        <v>1279</v>
      </c>
      <c r="T856" s="4" t="e">
        <f>VLOOKUP($A856,'[1]Sheet 1'!$A:$AN,T$1,0)</f>
        <v>#N/A</v>
      </c>
      <c r="U856" s="4" t="s">
        <v>131</v>
      </c>
      <c r="Y856" s="4" t="str">
        <f>VLOOKUP($A856,'[1]Sheet 1'!$A:$AN,Y$1,0)</f>
        <v>Strategy Approved</v>
      </c>
      <c r="Z856" s="4" t="str">
        <f>VLOOKUP($A856,'[1]Sheet 1'!$A:$AN,Z$1,0)</f>
        <v>CVM9SN5 TRD NCE DRF tox Support</v>
      </c>
      <c r="AA856" s="4" t="s">
        <v>131</v>
      </c>
      <c r="AB856" s="4" t="e">
        <v>#N/A</v>
      </c>
      <c r="AC856" s="4" t="e">
        <v>#N/A</v>
      </c>
      <c r="AD856" s="4" t="e">
        <f>VLOOKUP($A856,'[1]Sheet 1'!$A:$AN,AD$1,0)</f>
        <v>#N/A</v>
      </c>
      <c r="AE856" s="4" t="e">
        <f>VLOOKUP($A856,'[1]Sheet 1'!$A:$AN,AE$1,0)</f>
        <v>#N/A</v>
      </c>
      <c r="AG856" s="4" t="e">
        <f>VLOOKUP($A856,'[1]Sheet 1'!$A:$AN,AG$1,0)</f>
        <v>#N/A</v>
      </c>
      <c r="AH856" s="4" t="e">
        <f>VLOOKUP($A856,'[1]Sheet 1'!$A:$AN,AH$1,0)</f>
        <v>#N/A</v>
      </c>
      <c r="AI856" s="4" t="e">
        <f>VLOOKUP($A856,'[1]Sheet 1'!$A:$AN,AI$1,0)</f>
        <v>#N/A</v>
      </c>
      <c r="AJ856" s="4" t="e">
        <f>VLOOKUP($A856,'[1]Sheet 1'!$A:$AN,AJ$1,0)</f>
        <v>#N/A</v>
      </c>
      <c r="AK856" s="4" t="e">
        <f>VLOOKUP($A856,'[1]Sheet 1'!$A:$AN,AK$1,0)</f>
        <v>#REF!</v>
      </c>
      <c r="AL856" s="4" t="e">
        <f>VLOOKUP($A856,'[1]Sheet 1'!$A:$AN,AL$1,0)</f>
        <v>#REF!</v>
      </c>
      <c r="AM856" s="4" t="e">
        <f>VLOOKUP($A856,'[1]Sheet 1'!$A:$AN,AM$1,0)</f>
        <v>#REF!</v>
      </c>
      <c r="AN856" s="4" t="e">
        <f>VLOOKUP($A856,'[1]Sheet 1'!$A:$AN,AN$1,0)</f>
        <v>#REF!</v>
      </c>
      <c r="AO856" s="35" t="s">
        <v>3375</v>
      </c>
      <c r="AW856" s="4" t="s">
        <v>172</v>
      </c>
      <c r="AZ856" s="34" t="s">
        <v>3374</v>
      </c>
      <c r="BA856" s="4" t="s">
        <v>3376</v>
      </c>
      <c r="BB856" s="4" t="s">
        <v>151</v>
      </c>
      <c r="BD856" s="4" t="s">
        <v>131</v>
      </c>
      <c r="BF856" s="4" t="s">
        <v>258</v>
      </c>
      <c r="BG856" s="4" t="s">
        <v>3222</v>
      </c>
      <c r="BH856" s="4" t="s">
        <v>3324</v>
      </c>
      <c r="BI856" s="36">
        <v>43598</v>
      </c>
      <c r="BJ856" s="36">
        <v>44363</v>
      </c>
      <c r="BK856" s="37">
        <v>300.3</v>
      </c>
      <c r="BL856" s="4">
        <v>0.2</v>
      </c>
      <c r="BM856" s="38">
        <v>110829.55</v>
      </c>
      <c r="BO856" s="38">
        <v>110829.55</v>
      </c>
      <c r="DA856" s="38">
        <v>118009.91</v>
      </c>
      <c r="DB856" s="38">
        <v>110829.55</v>
      </c>
      <c r="DF856" s="34" t="s">
        <v>3049</v>
      </c>
      <c r="DJ856" s="34" t="s">
        <v>3049</v>
      </c>
      <c r="DO856" s="4">
        <v>0.6</v>
      </c>
      <c r="DP856" s="4">
        <v>0.4</v>
      </c>
      <c r="DQ856" s="4">
        <v>0.1</v>
      </c>
    </row>
    <row r="857" s="4" customFormat="1" ht="14" hidden="1" customHeight="1" spans="1:121">
      <c r="A857" s="4" t="s">
        <v>3377</v>
      </c>
      <c r="B857" s="4" t="s">
        <v>3315</v>
      </c>
      <c r="C857" s="4" t="s">
        <v>3316</v>
      </c>
      <c r="D857" s="4" t="s">
        <v>1070</v>
      </c>
      <c r="E857" s="4" t="s">
        <v>149</v>
      </c>
      <c r="F857" s="4" t="s">
        <v>277</v>
      </c>
      <c r="G857" s="4" t="s">
        <v>129</v>
      </c>
      <c r="H857" s="4" t="s">
        <v>3378</v>
      </c>
      <c r="K857" s="4">
        <f t="shared" si="284"/>
        <v>1227.88</v>
      </c>
      <c r="L857" s="31">
        <f t="shared" si="285"/>
        <v>0</v>
      </c>
      <c r="M857" s="4">
        <f t="shared" si="286"/>
        <v>0.2043</v>
      </c>
      <c r="N857" s="32">
        <f t="shared" si="287"/>
        <v>0.02409956</v>
      </c>
      <c r="P857" s="4">
        <f t="shared" si="288"/>
        <v>0.0681</v>
      </c>
      <c r="Q857" s="4">
        <v>0</v>
      </c>
      <c r="S857" s="4" t="s">
        <v>1279</v>
      </c>
      <c r="T857" s="4" t="e">
        <f>VLOOKUP($A857,'[1]Sheet 1'!$A:$AN,T$1,0)</f>
        <v>#N/A</v>
      </c>
      <c r="U857" s="4" t="s">
        <v>131</v>
      </c>
      <c r="Y857" s="4" t="str">
        <f>VLOOKUP($A857,'[1]Sheet 1'!$A:$AN,Y$1,0)</f>
        <v>Strategy Approved</v>
      </c>
      <c r="Z857" s="4" t="str">
        <f>VLOOKUP($A857,'[1]Sheet 1'!$A:$AN,Z$1,0)</f>
        <v>DMP9HBF TRD NCE DRF Tox Support</v>
      </c>
      <c r="AA857" s="4" t="s">
        <v>131</v>
      </c>
      <c r="AB857" s="4" t="e">
        <v>#N/A</v>
      </c>
      <c r="AC857" s="4" t="e">
        <v>#N/A</v>
      </c>
      <c r="AD857" s="4" t="e">
        <f>VLOOKUP($A857,'[1]Sheet 1'!$A:$AN,AD$1,0)</f>
        <v>#N/A</v>
      </c>
      <c r="AE857" s="4" t="e">
        <f>VLOOKUP($A857,'[1]Sheet 1'!$A:$AN,AE$1,0)</f>
        <v>#N/A</v>
      </c>
      <c r="AG857" s="4" t="e">
        <f>VLOOKUP($A857,'[1]Sheet 1'!$A:$AN,AG$1,0)</f>
        <v>#N/A</v>
      </c>
      <c r="AH857" s="4" t="e">
        <f>VLOOKUP($A857,'[1]Sheet 1'!$A:$AN,AH$1,0)</f>
        <v>#N/A</v>
      </c>
      <c r="AI857" s="4" t="e">
        <f>VLOOKUP($A857,'[1]Sheet 1'!$A:$AN,AI$1,0)</f>
        <v>#N/A</v>
      </c>
      <c r="AJ857" s="4" t="e">
        <f>VLOOKUP($A857,'[1]Sheet 1'!$A:$AN,AJ$1,0)</f>
        <v>#N/A</v>
      </c>
      <c r="AK857" s="4" t="e">
        <f>VLOOKUP($A857,'[1]Sheet 1'!$A:$AN,AK$1,0)</f>
        <v>#REF!</v>
      </c>
      <c r="AL857" s="4" t="e">
        <f>VLOOKUP($A857,'[1]Sheet 1'!$A:$AN,AL$1,0)</f>
        <v>#REF!</v>
      </c>
      <c r="AM857" s="4" t="e">
        <f>VLOOKUP($A857,'[1]Sheet 1'!$A:$AN,AM$1,0)</f>
        <v>#REF!</v>
      </c>
      <c r="AN857" s="4" t="e">
        <f>VLOOKUP($A857,'[1]Sheet 1'!$A:$AN,AN$1,0)</f>
        <v>#REF!</v>
      </c>
      <c r="AO857" s="35" t="s">
        <v>3379</v>
      </c>
      <c r="AW857" s="4" t="s">
        <v>172</v>
      </c>
      <c r="AZ857" s="34" t="s">
        <v>3378</v>
      </c>
      <c r="BA857" s="4" t="s">
        <v>3379</v>
      </c>
      <c r="BB857" s="4" t="s">
        <v>151</v>
      </c>
      <c r="BD857" s="4" t="s">
        <v>131</v>
      </c>
      <c r="BF857" s="4" t="s">
        <v>258</v>
      </c>
      <c r="BG857" s="4" t="s">
        <v>3222</v>
      </c>
      <c r="BH857" s="4" t="s">
        <v>3324</v>
      </c>
      <c r="BI857" s="36">
        <v>43864</v>
      </c>
      <c r="BJ857" s="36">
        <v>44561</v>
      </c>
      <c r="BK857" s="37">
        <v>137.1</v>
      </c>
      <c r="BL857" s="4">
        <v>0.1</v>
      </c>
      <c r="BM857" s="38">
        <v>24099.56</v>
      </c>
      <c r="BO857" s="38">
        <v>24099.56</v>
      </c>
      <c r="BR857" s="38">
        <v>1227.88</v>
      </c>
      <c r="CC857" s="38">
        <v>1227.88</v>
      </c>
      <c r="CV857" s="38">
        <v>1227.88</v>
      </c>
      <c r="DA857" s="38">
        <v>70000</v>
      </c>
      <c r="DB857" s="38">
        <v>24099.56</v>
      </c>
      <c r="DF857" s="34" t="s">
        <v>675</v>
      </c>
      <c r="DJ857" s="34" t="s">
        <v>675</v>
      </c>
      <c r="DP857" s="4">
        <v>0.3</v>
      </c>
      <c r="DQ857" s="4">
        <v>0.9</v>
      </c>
    </row>
    <row r="858" s="4" customFormat="1" ht="14" hidden="1" customHeight="1" spans="1:119">
      <c r="A858" s="4" t="s">
        <v>3380</v>
      </c>
      <c r="B858" s="4" t="s">
        <v>3315</v>
      </c>
      <c r="C858" s="4" t="s">
        <v>3316</v>
      </c>
      <c r="D858" s="4" t="s">
        <v>1070</v>
      </c>
      <c r="E858" s="4" t="s">
        <v>149</v>
      </c>
      <c r="F858" s="4" t="s">
        <v>277</v>
      </c>
      <c r="G858" s="4" t="s">
        <v>129</v>
      </c>
      <c r="H858" s="4" t="s">
        <v>3381</v>
      </c>
      <c r="K858" s="4">
        <f t="shared" si="284"/>
        <v>0</v>
      </c>
      <c r="L858" s="31">
        <f t="shared" si="285"/>
        <v>0</v>
      </c>
      <c r="M858" s="4">
        <f t="shared" si="286"/>
        <v>0</v>
      </c>
      <c r="N858" s="32">
        <f t="shared" si="287"/>
        <v>0.02150278</v>
      </c>
      <c r="P858" s="4">
        <f t="shared" si="288"/>
        <v>0.1589</v>
      </c>
      <c r="Q858" s="4">
        <v>0</v>
      </c>
      <c r="S858" s="4" t="s">
        <v>1279</v>
      </c>
      <c r="T858" s="4" t="e">
        <f>VLOOKUP($A858,'[1]Sheet 1'!$A:$AN,T$1,0)</f>
        <v>#N/A</v>
      </c>
      <c r="U858" s="4" t="s">
        <v>131</v>
      </c>
      <c r="Y858" s="4" t="str">
        <f>VLOOKUP($A858,'[1]Sheet 1'!$A:$AN,Y$1,0)</f>
        <v>Strategy Approved</v>
      </c>
      <c r="Z858" s="4" t="str">
        <f>VLOOKUP($A858,'[1]Sheet 1'!$A:$AN,Z$1,0)</f>
        <v>DMP9LTS TRD NCE DRF tox support</v>
      </c>
      <c r="AA858" s="4" t="s">
        <v>131</v>
      </c>
      <c r="AB858" s="4" t="e">
        <v>#N/A</v>
      </c>
      <c r="AC858" s="4" t="e">
        <v>#N/A</v>
      </c>
      <c r="AD858" s="4" t="e">
        <f>VLOOKUP($A858,'[1]Sheet 1'!$A:$AN,AD$1,0)</f>
        <v>#N/A</v>
      </c>
      <c r="AE858" s="4" t="e">
        <f>VLOOKUP($A858,'[1]Sheet 1'!$A:$AN,AE$1,0)</f>
        <v>#N/A</v>
      </c>
      <c r="AG858" s="4" t="e">
        <f>VLOOKUP($A858,'[1]Sheet 1'!$A:$AN,AG$1,0)</f>
        <v>#N/A</v>
      </c>
      <c r="AH858" s="4" t="e">
        <f>VLOOKUP($A858,'[1]Sheet 1'!$A:$AN,AH$1,0)</f>
        <v>#N/A</v>
      </c>
      <c r="AI858" s="4" t="e">
        <f>VLOOKUP($A858,'[1]Sheet 1'!$A:$AN,AI$1,0)</f>
        <v>#N/A</v>
      </c>
      <c r="AJ858" s="4" t="e">
        <f>VLOOKUP($A858,'[1]Sheet 1'!$A:$AN,AJ$1,0)</f>
        <v>#N/A</v>
      </c>
      <c r="AK858" s="4" t="e">
        <f>VLOOKUP($A858,'[1]Sheet 1'!$A:$AN,AK$1,0)</f>
        <v>#REF!</v>
      </c>
      <c r="AL858" s="4" t="e">
        <f>VLOOKUP($A858,'[1]Sheet 1'!$A:$AN,AL$1,0)</f>
        <v>#REF!</v>
      </c>
      <c r="AM858" s="4" t="e">
        <f>VLOOKUP($A858,'[1]Sheet 1'!$A:$AN,AM$1,0)</f>
        <v>#REF!</v>
      </c>
      <c r="AN858" s="4" t="e">
        <f>VLOOKUP($A858,'[1]Sheet 1'!$A:$AN,AN$1,0)</f>
        <v>#REF!</v>
      </c>
      <c r="AO858" s="35" t="s">
        <v>3382</v>
      </c>
      <c r="AW858" s="4" t="s">
        <v>172</v>
      </c>
      <c r="AZ858" s="34" t="s">
        <v>3381</v>
      </c>
      <c r="BA858" s="4" t="s">
        <v>3382</v>
      </c>
      <c r="BB858" s="4" t="s">
        <v>151</v>
      </c>
      <c r="BD858" s="4" t="s">
        <v>131</v>
      </c>
      <c r="BF858" s="4" t="s">
        <v>258</v>
      </c>
      <c r="BG858" s="4" t="s">
        <v>3222</v>
      </c>
      <c r="BH858" s="4" t="s">
        <v>3324</v>
      </c>
      <c r="BI858" s="36">
        <v>43444</v>
      </c>
      <c r="BJ858" s="36">
        <v>44361</v>
      </c>
      <c r="BK858" s="37">
        <v>188.9</v>
      </c>
      <c r="BL858" s="4">
        <v>0.1</v>
      </c>
      <c r="BM858" s="38">
        <v>21502.78</v>
      </c>
      <c r="BO858" s="38">
        <v>21502.78</v>
      </c>
      <c r="DA858" s="38">
        <v>50002.78</v>
      </c>
      <c r="DB858" s="38">
        <v>21502.78</v>
      </c>
      <c r="DF858" s="34" t="s">
        <v>3089</v>
      </c>
      <c r="DJ858" s="34" t="s">
        <v>3089</v>
      </c>
      <c r="DN858" s="4">
        <v>0</v>
      </c>
      <c r="DO858" s="4">
        <v>0.7</v>
      </c>
    </row>
    <row r="859" s="4" customFormat="1" ht="14" hidden="1" customHeight="1" spans="1:119">
      <c r="A859" s="4" t="s">
        <v>3383</v>
      </c>
      <c r="B859" s="4" t="s">
        <v>3315</v>
      </c>
      <c r="C859" s="4" t="s">
        <v>3316</v>
      </c>
      <c r="D859" s="4" t="s">
        <v>1070</v>
      </c>
      <c r="E859" s="4" t="s">
        <v>149</v>
      </c>
      <c r="F859" s="4" t="s">
        <v>277</v>
      </c>
      <c r="G859" s="4" t="s">
        <v>129</v>
      </c>
      <c r="H859" s="4" t="s">
        <v>3384</v>
      </c>
      <c r="K859" s="4">
        <f t="shared" si="284"/>
        <v>0</v>
      </c>
      <c r="L859" s="31">
        <f t="shared" si="285"/>
        <v>0</v>
      </c>
      <c r="M859" s="4">
        <f t="shared" si="286"/>
        <v>0</v>
      </c>
      <c r="N859" s="32">
        <f t="shared" si="287"/>
        <v>0.12009089</v>
      </c>
      <c r="P859" s="4">
        <f t="shared" si="288"/>
        <v>0.1816</v>
      </c>
      <c r="Q859" s="4">
        <v>0</v>
      </c>
      <c r="S859" s="4" t="s">
        <v>1279</v>
      </c>
      <c r="T859" s="4" t="e">
        <f>VLOOKUP($A859,'[1]Sheet 1'!$A:$AN,T$1,0)</f>
        <v>#N/A</v>
      </c>
      <c r="U859" s="4" t="s">
        <v>131</v>
      </c>
      <c r="Y859" s="4" t="str">
        <f>VLOOKUP($A859,'[1]Sheet 1'!$A:$AN,Y$1,0)</f>
        <v>Strategy Approved</v>
      </c>
      <c r="Z859" s="4" t="str">
        <f>VLOOKUP($A859,'[1]Sheet 1'!$A:$AN,Z$1,0)</f>
        <v>GNF8CDG TRD NCE DRF tox support</v>
      </c>
      <c r="AA859" s="4" t="s">
        <v>131</v>
      </c>
      <c r="AB859" s="4" t="e">
        <v>#N/A</v>
      </c>
      <c r="AC859" s="4" t="e">
        <v>#N/A</v>
      </c>
      <c r="AD859" s="4" t="e">
        <f>VLOOKUP($A859,'[1]Sheet 1'!$A:$AN,AD$1,0)</f>
        <v>#N/A</v>
      </c>
      <c r="AE859" s="4" t="e">
        <f>VLOOKUP($A859,'[1]Sheet 1'!$A:$AN,AE$1,0)</f>
        <v>#N/A</v>
      </c>
      <c r="AG859" s="4" t="e">
        <f>VLOOKUP($A859,'[1]Sheet 1'!$A:$AN,AG$1,0)</f>
        <v>#N/A</v>
      </c>
      <c r="AH859" s="4" t="e">
        <f>VLOOKUP($A859,'[1]Sheet 1'!$A:$AN,AH$1,0)</f>
        <v>#N/A</v>
      </c>
      <c r="AI859" s="4" t="e">
        <f>VLOOKUP($A859,'[1]Sheet 1'!$A:$AN,AI$1,0)</f>
        <v>#N/A</v>
      </c>
      <c r="AJ859" s="4" t="e">
        <f>VLOOKUP($A859,'[1]Sheet 1'!$A:$AN,AJ$1,0)</f>
        <v>#N/A</v>
      </c>
      <c r="AK859" s="4" t="e">
        <f>VLOOKUP($A859,'[1]Sheet 1'!$A:$AN,AK$1,0)</f>
        <v>#REF!</v>
      </c>
      <c r="AL859" s="4" t="e">
        <f>VLOOKUP($A859,'[1]Sheet 1'!$A:$AN,AL$1,0)</f>
        <v>#REF!</v>
      </c>
      <c r="AM859" s="4" t="e">
        <f>VLOOKUP($A859,'[1]Sheet 1'!$A:$AN,AM$1,0)</f>
        <v>#REF!</v>
      </c>
      <c r="AN859" s="4" t="e">
        <f>VLOOKUP($A859,'[1]Sheet 1'!$A:$AN,AN$1,0)</f>
        <v>#REF!</v>
      </c>
      <c r="AO859" s="35" t="s">
        <v>3385</v>
      </c>
      <c r="AW859" s="4" t="s">
        <v>172</v>
      </c>
      <c r="AZ859" s="34" t="s">
        <v>3384</v>
      </c>
      <c r="BA859" s="4" t="s">
        <v>3386</v>
      </c>
      <c r="BB859" s="4" t="s">
        <v>151</v>
      </c>
      <c r="BF859" s="4" t="s">
        <v>258</v>
      </c>
      <c r="BG859" s="4" t="s">
        <v>3222</v>
      </c>
      <c r="BH859" s="4" t="s">
        <v>3324</v>
      </c>
      <c r="BI859" s="36">
        <v>43389</v>
      </c>
      <c r="BJ859" s="36">
        <v>44362</v>
      </c>
      <c r="BK859" s="37">
        <v>197.9</v>
      </c>
      <c r="BL859" s="4">
        <v>0.1</v>
      </c>
      <c r="BM859" s="38">
        <v>120090.89</v>
      </c>
      <c r="BO859" s="38">
        <v>120090.89</v>
      </c>
      <c r="DA859" s="38">
        <v>130000</v>
      </c>
      <c r="DB859" s="38">
        <v>120090.89</v>
      </c>
      <c r="DF859" s="34" t="s">
        <v>675</v>
      </c>
      <c r="DJ859" s="34" t="s">
        <v>675</v>
      </c>
      <c r="DN859" s="4">
        <v>0.2</v>
      </c>
      <c r="DO859" s="4">
        <v>0.6</v>
      </c>
    </row>
    <row r="860" s="4" customFormat="1" ht="14" hidden="1" customHeight="1" spans="1:121">
      <c r="A860" s="4" t="s">
        <v>3387</v>
      </c>
      <c r="B860" s="4" t="s">
        <v>3315</v>
      </c>
      <c r="C860" s="4" t="s">
        <v>3316</v>
      </c>
      <c r="D860" s="4" t="s">
        <v>1070</v>
      </c>
      <c r="E860" s="4" t="s">
        <v>149</v>
      </c>
      <c r="F860" s="4" t="s">
        <v>277</v>
      </c>
      <c r="G860" s="4" t="s">
        <v>129</v>
      </c>
      <c r="H860" s="4" t="s">
        <v>3388</v>
      </c>
      <c r="K860" s="4">
        <f t="shared" si="284"/>
        <v>0</v>
      </c>
      <c r="L860" s="31">
        <f t="shared" si="285"/>
        <v>0</v>
      </c>
      <c r="M860" s="4">
        <f t="shared" si="286"/>
        <v>0</v>
      </c>
      <c r="N860" s="32">
        <f t="shared" si="287"/>
        <v>0.07566879</v>
      </c>
      <c r="P860" s="4">
        <f t="shared" si="288"/>
        <v>0.1589</v>
      </c>
      <c r="Q860" s="4">
        <v>0</v>
      </c>
      <c r="S860" s="4" t="s">
        <v>1279</v>
      </c>
      <c r="T860" s="4" t="e">
        <f>VLOOKUP($A860,'[1]Sheet 1'!$A:$AN,T$1,0)</f>
        <v>#N/A</v>
      </c>
      <c r="U860" s="4" t="s">
        <v>131</v>
      </c>
      <c r="Y860" s="4" t="str">
        <f>VLOOKUP($A860,'[1]Sheet 1'!$A:$AN,Y$1,0)</f>
        <v>Strategy Approved</v>
      </c>
      <c r="Z860" s="4" t="str">
        <f>VLOOKUP($A860,'[1]Sheet 1'!$A:$AN,Z$1,0)</f>
        <v>GNF9DCI TRD NCE DRF tox support</v>
      </c>
      <c r="AA860" s="4" t="s">
        <v>131</v>
      </c>
      <c r="AB860" s="4" t="e">
        <v>#N/A</v>
      </c>
      <c r="AC860" s="4" t="e">
        <v>#N/A</v>
      </c>
      <c r="AD860" s="4" t="e">
        <f>VLOOKUP($A860,'[1]Sheet 1'!$A:$AN,AD$1,0)</f>
        <v>#N/A</v>
      </c>
      <c r="AE860" s="4" t="e">
        <f>VLOOKUP($A860,'[1]Sheet 1'!$A:$AN,AE$1,0)</f>
        <v>#N/A</v>
      </c>
      <c r="AG860" s="4" t="e">
        <f>VLOOKUP($A860,'[1]Sheet 1'!$A:$AN,AG$1,0)</f>
        <v>#N/A</v>
      </c>
      <c r="AH860" s="4" t="e">
        <f>VLOOKUP($A860,'[1]Sheet 1'!$A:$AN,AH$1,0)</f>
        <v>#N/A</v>
      </c>
      <c r="AI860" s="4" t="e">
        <f>VLOOKUP($A860,'[1]Sheet 1'!$A:$AN,AI$1,0)</f>
        <v>#N/A</v>
      </c>
      <c r="AJ860" s="4" t="e">
        <f>VLOOKUP($A860,'[1]Sheet 1'!$A:$AN,AJ$1,0)</f>
        <v>#N/A</v>
      </c>
      <c r="AK860" s="4" t="e">
        <f>VLOOKUP($A860,'[1]Sheet 1'!$A:$AN,AK$1,0)</f>
        <v>#REF!</v>
      </c>
      <c r="AL860" s="4" t="e">
        <f>VLOOKUP($A860,'[1]Sheet 1'!$A:$AN,AL$1,0)</f>
        <v>#REF!</v>
      </c>
      <c r="AM860" s="4" t="e">
        <f>VLOOKUP($A860,'[1]Sheet 1'!$A:$AN,AM$1,0)</f>
        <v>#REF!</v>
      </c>
      <c r="AN860" s="4" t="e">
        <f>VLOOKUP($A860,'[1]Sheet 1'!$A:$AN,AN$1,0)</f>
        <v>#REF!</v>
      </c>
      <c r="AO860" s="35" t="s">
        <v>3389</v>
      </c>
      <c r="AW860" s="4" t="s">
        <v>172</v>
      </c>
      <c r="AZ860" s="34" t="s">
        <v>3388</v>
      </c>
      <c r="BA860" s="4" t="s">
        <v>3390</v>
      </c>
      <c r="BB860" s="4" t="s">
        <v>151</v>
      </c>
      <c r="BD860" s="4" t="s">
        <v>131</v>
      </c>
      <c r="BF860" s="4" t="s">
        <v>138</v>
      </c>
      <c r="BG860" s="4" t="s">
        <v>3222</v>
      </c>
      <c r="BH860" s="4" t="s">
        <v>3324</v>
      </c>
      <c r="BI860" s="36">
        <v>43647</v>
      </c>
      <c r="BJ860" s="36">
        <v>44260</v>
      </c>
      <c r="BK860" s="37">
        <v>194</v>
      </c>
      <c r="BL860" s="4">
        <v>0.1</v>
      </c>
      <c r="BM860" s="38">
        <v>75668.79</v>
      </c>
      <c r="BO860" s="38">
        <v>75668.79</v>
      </c>
      <c r="DA860" s="38">
        <v>75000</v>
      </c>
      <c r="DB860" s="38">
        <v>75668.79</v>
      </c>
      <c r="DF860" s="34" t="s">
        <v>3089</v>
      </c>
      <c r="DJ860" s="34" t="s">
        <v>3089</v>
      </c>
      <c r="DO860" s="4">
        <v>0.3</v>
      </c>
      <c r="DP860" s="4">
        <v>0.4</v>
      </c>
      <c r="DQ860" s="4">
        <v>0</v>
      </c>
    </row>
    <row r="861" s="4" customFormat="1" ht="14" hidden="1" customHeight="1" spans="1:121">
      <c r="A861" s="4" t="s">
        <v>3391</v>
      </c>
      <c r="B861" s="4" t="s">
        <v>3315</v>
      </c>
      <c r="C861" s="4" t="s">
        <v>3316</v>
      </c>
      <c r="D861" s="4" t="s">
        <v>1070</v>
      </c>
      <c r="E861" s="4" t="s">
        <v>149</v>
      </c>
      <c r="F861" s="4" t="s">
        <v>277</v>
      </c>
      <c r="G861" s="4" t="s">
        <v>129</v>
      </c>
      <c r="H861" s="4" t="s">
        <v>3392</v>
      </c>
      <c r="K861" s="4">
        <f t="shared" si="284"/>
        <v>0</v>
      </c>
      <c r="L861" s="31">
        <f t="shared" si="285"/>
        <v>0</v>
      </c>
      <c r="M861" s="4">
        <f t="shared" si="286"/>
        <v>0.0454</v>
      </c>
      <c r="N861" s="32">
        <f t="shared" si="287"/>
        <v>0.17732373</v>
      </c>
      <c r="P861" s="4">
        <f t="shared" si="288"/>
        <v>0.5675</v>
      </c>
      <c r="Q861" s="4">
        <v>0</v>
      </c>
      <c r="S861" s="4" t="s">
        <v>1279</v>
      </c>
      <c r="T861" s="4" t="e">
        <f>VLOOKUP($A861,'[1]Sheet 1'!$A:$AN,T$1,0)</f>
        <v>#N/A</v>
      </c>
      <c r="U861" s="4" t="s">
        <v>131</v>
      </c>
      <c r="Y861" s="4" t="str">
        <f>VLOOKUP($A861,'[1]Sheet 1'!$A:$AN,Y$1,0)</f>
        <v>Strategy Approved</v>
      </c>
      <c r="Z861" s="4" t="str">
        <f>VLOOKUP($A861,'[1]Sheet 1'!$A:$AN,Z$1,0)</f>
        <v>GNF9KIT TRD NCE DRF Tox Batch</v>
      </c>
      <c r="AA861" s="4" t="s">
        <v>131</v>
      </c>
      <c r="AB861" s="4" t="e">
        <v>#N/A</v>
      </c>
      <c r="AC861" s="4" t="e">
        <v>#N/A</v>
      </c>
      <c r="AD861" s="4" t="e">
        <f>VLOOKUP($A861,'[1]Sheet 1'!$A:$AN,AD$1,0)</f>
        <v>#N/A</v>
      </c>
      <c r="AE861" s="4" t="e">
        <f>VLOOKUP($A861,'[1]Sheet 1'!$A:$AN,AE$1,0)</f>
        <v>#N/A</v>
      </c>
      <c r="AG861" s="4" t="e">
        <f>VLOOKUP($A861,'[1]Sheet 1'!$A:$AN,AG$1,0)</f>
        <v>#N/A</v>
      </c>
      <c r="AH861" s="4" t="e">
        <f>VLOOKUP($A861,'[1]Sheet 1'!$A:$AN,AH$1,0)</f>
        <v>#N/A</v>
      </c>
      <c r="AI861" s="4" t="e">
        <f>VLOOKUP($A861,'[1]Sheet 1'!$A:$AN,AI$1,0)</f>
        <v>#N/A</v>
      </c>
      <c r="AJ861" s="4" t="e">
        <f>VLOOKUP($A861,'[1]Sheet 1'!$A:$AN,AJ$1,0)</f>
        <v>#N/A</v>
      </c>
      <c r="AK861" s="4" t="e">
        <f>VLOOKUP($A861,'[1]Sheet 1'!$A:$AN,AK$1,0)</f>
        <v>#REF!</v>
      </c>
      <c r="AL861" s="4" t="e">
        <f>VLOOKUP($A861,'[1]Sheet 1'!$A:$AN,AL$1,0)</f>
        <v>#REF!</v>
      </c>
      <c r="AM861" s="4" t="e">
        <f>VLOOKUP($A861,'[1]Sheet 1'!$A:$AN,AM$1,0)</f>
        <v>#REF!</v>
      </c>
      <c r="AN861" s="4" t="e">
        <f>VLOOKUP($A861,'[1]Sheet 1'!$A:$AN,AN$1,0)</f>
        <v>#REF!</v>
      </c>
      <c r="AO861" s="35" t="s">
        <v>3393</v>
      </c>
      <c r="AW861" s="4" t="s">
        <v>172</v>
      </c>
      <c r="AZ861" s="34" t="s">
        <v>3392</v>
      </c>
      <c r="BA861" s="4" t="s">
        <v>3393</v>
      </c>
      <c r="BB861" s="4" t="s">
        <v>151</v>
      </c>
      <c r="BD861" s="4" t="s">
        <v>131</v>
      </c>
      <c r="BF861" s="4" t="s">
        <v>258</v>
      </c>
      <c r="BG861" s="4" t="s">
        <v>3222</v>
      </c>
      <c r="BH861" s="4" t="s">
        <v>3324</v>
      </c>
      <c r="BI861" s="36">
        <v>43500</v>
      </c>
      <c r="BJ861" s="36">
        <v>44349</v>
      </c>
      <c r="BK861" s="37">
        <v>699.3</v>
      </c>
      <c r="BL861" s="4">
        <v>0.5</v>
      </c>
      <c r="BM861" s="38">
        <v>177323.73</v>
      </c>
      <c r="BO861" s="38">
        <v>177323.73</v>
      </c>
      <c r="CZ861" s="38">
        <v>3200</v>
      </c>
      <c r="DA861" s="38">
        <v>54997.57</v>
      </c>
      <c r="DB861" s="38">
        <v>177323.73</v>
      </c>
      <c r="DF861" s="34" t="s">
        <v>3089</v>
      </c>
      <c r="DJ861" s="34" t="s">
        <v>3089</v>
      </c>
      <c r="DO861" s="4">
        <v>1.5</v>
      </c>
      <c r="DP861" s="4">
        <v>1</v>
      </c>
      <c r="DQ861" s="4">
        <v>0.2</v>
      </c>
    </row>
    <row r="862" s="4" customFormat="1" ht="14" hidden="1" customHeight="1" spans="1:120">
      <c r="A862" s="4" t="s">
        <v>3394</v>
      </c>
      <c r="B862" s="4" t="s">
        <v>3315</v>
      </c>
      <c r="C862" s="4" t="s">
        <v>3316</v>
      </c>
      <c r="D862" s="4" t="s">
        <v>1070</v>
      </c>
      <c r="E862" s="4" t="s">
        <v>149</v>
      </c>
      <c r="F862" s="4" t="s">
        <v>277</v>
      </c>
      <c r="G862" s="4" t="s">
        <v>129</v>
      </c>
      <c r="H862" s="4" t="s">
        <v>3395</v>
      </c>
      <c r="K862" s="4">
        <f t="shared" si="284"/>
        <v>0</v>
      </c>
      <c r="L862" s="31">
        <f t="shared" si="285"/>
        <v>0</v>
      </c>
      <c r="M862" s="4">
        <f t="shared" si="286"/>
        <v>0</v>
      </c>
      <c r="N862" s="32">
        <f t="shared" si="287"/>
        <v>0.16323107</v>
      </c>
      <c r="P862" s="4">
        <f t="shared" si="288"/>
        <v>0.5448</v>
      </c>
      <c r="Q862" s="4">
        <v>0</v>
      </c>
      <c r="S862" s="4" t="s">
        <v>1279</v>
      </c>
      <c r="T862" s="4" t="e">
        <f>VLOOKUP($A862,'[1]Sheet 1'!$A:$AN,T$1,0)</f>
        <v>#N/A</v>
      </c>
      <c r="U862" s="4" t="s">
        <v>131</v>
      </c>
      <c r="Y862" s="4" t="str">
        <f>VLOOKUP($A862,'[1]Sheet 1'!$A:$AN,Y$1,0)</f>
        <v>Strategy Approved</v>
      </c>
      <c r="Z862" s="4" t="str">
        <f>VLOOKUP($A862,'[1]Sheet 1'!$A:$AN,Z$1,0)</f>
        <v>IO98HEL TRD NCE DRF Tox Support</v>
      </c>
      <c r="AA862" s="4" t="s">
        <v>131</v>
      </c>
      <c r="AB862" s="4" t="e">
        <v>#N/A</v>
      </c>
      <c r="AC862" s="4" t="e">
        <v>#N/A</v>
      </c>
      <c r="AD862" s="4" t="e">
        <f>VLOOKUP($A862,'[1]Sheet 1'!$A:$AN,AD$1,0)</f>
        <v>#N/A</v>
      </c>
      <c r="AE862" s="4" t="e">
        <f>VLOOKUP($A862,'[1]Sheet 1'!$A:$AN,AE$1,0)</f>
        <v>#N/A</v>
      </c>
      <c r="AG862" s="4" t="e">
        <f>VLOOKUP($A862,'[1]Sheet 1'!$A:$AN,AG$1,0)</f>
        <v>#N/A</v>
      </c>
      <c r="AH862" s="4" t="e">
        <f>VLOOKUP($A862,'[1]Sheet 1'!$A:$AN,AH$1,0)</f>
        <v>#N/A</v>
      </c>
      <c r="AI862" s="4" t="e">
        <f>VLOOKUP($A862,'[1]Sheet 1'!$A:$AN,AI$1,0)</f>
        <v>#N/A</v>
      </c>
      <c r="AJ862" s="4" t="e">
        <f>VLOOKUP($A862,'[1]Sheet 1'!$A:$AN,AJ$1,0)</f>
        <v>#N/A</v>
      </c>
      <c r="AK862" s="4" t="e">
        <f>VLOOKUP($A862,'[1]Sheet 1'!$A:$AN,AK$1,0)</f>
        <v>#REF!</v>
      </c>
      <c r="AL862" s="4" t="e">
        <f>VLOOKUP($A862,'[1]Sheet 1'!$A:$AN,AL$1,0)</f>
        <v>#REF!</v>
      </c>
      <c r="AM862" s="4" t="e">
        <f>VLOOKUP($A862,'[1]Sheet 1'!$A:$AN,AM$1,0)</f>
        <v>#REF!</v>
      </c>
      <c r="AN862" s="4" t="e">
        <f>VLOOKUP($A862,'[1]Sheet 1'!$A:$AN,AN$1,0)</f>
        <v>#REF!</v>
      </c>
      <c r="AO862" s="35" t="s">
        <v>3396</v>
      </c>
      <c r="AW862" s="4" t="s">
        <v>172</v>
      </c>
      <c r="AZ862" s="34" t="s">
        <v>3395</v>
      </c>
      <c r="BA862" s="4" t="s">
        <v>3397</v>
      </c>
      <c r="BB862" s="4" t="s">
        <v>151</v>
      </c>
      <c r="BD862" s="4" t="s">
        <v>131</v>
      </c>
      <c r="BF862" s="4" t="s">
        <v>258</v>
      </c>
      <c r="BG862" s="4" t="s">
        <v>3222</v>
      </c>
      <c r="BH862" s="4" t="s">
        <v>3324</v>
      </c>
      <c r="BI862" s="36">
        <v>43381</v>
      </c>
      <c r="BJ862" s="36">
        <v>44364</v>
      </c>
      <c r="BK862" s="37">
        <v>620.6</v>
      </c>
      <c r="BL862" s="4">
        <v>0.4</v>
      </c>
      <c r="BM862" s="38">
        <v>163231.07</v>
      </c>
      <c r="BO862" s="38">
        <v>163231.07</v>
      </c>
      <c r="DA862" s="38">
        <v>150000</v>
      </c>
      <c r="DB862" s="38">
        <v>163231.07</v>
      </c>
      <c r="DF862" s="34" t="s">
        <v>3089</v>
      </c>
      <c r="DJ862" s="34" t="s">
        <v>3089</v>
      </c>
      <c r="DN862" s="4">
        <v>0.3</v>
      </c>
      <c r="DO862" s="4">
        <v>2.1</v>
      </c>
      <c r="DP862" s="4">
        <v>0</v>
      </c>
    </row>
    <row r="863" s="4" customFormat="1" ht="14" hidden="1" customHeight="1" spans="1:121">
      <c r="A863" s="4" t="s">
        <v>3398</v>
      </c>
      <c r="B863" s="4" t="s">
        <v>3315</v>
      </c>
      <c r="C863" s="4" t="s">
        <v>3316</v>
      </c>
      <c r="D863" s="4" t="s">
        <v>1070</v>
      </c>
      <c r="E863" s="4" t="s">
        <v>149</v>
      </c>
      <c r="F863" s="4" t="s">
        <v>277</v>
      </c>
      <c r="G863" s="4" t="s">
        <v>129</v>
      </c>
      <c r="H863" s="4" t="s">
        <v>3399</v>
      </c>
      <c r="K863" s="4">
        <f t="shared" si="284"/>
        <v>0</v>
      </c>
      <c r="L863" s="31">
        <f t="shared" si="285"/>
        <v>60000</v>
      </c>
      <c r="M863" s="4">
        <f t="shared" si="286"/>
        <v>0.0908</v>
      </c>
      <c r="N863" s="32">
        <f t="shared" si="287"/>
        <v>0.06</v>
      </c>
      <c r="P863" s="4">
        <f t="shared" si="288"/>
        <v>0</v>
      </c>
      <c r="Q863" s="4">
        <v>0</v>
      </c>
      <c r="S863" s="4" t="s">
        <v>1279</v>
      </c>
      <c r="T863" s="4" t="e">
        <f>VLOOKUP($A863,'[1]Sheet 1'!$A:$AN,T$1,0)</f>
        <v>#N/A</v>
      </c>
      <c r="U863" s="4" t="s">
        <v>131</v>
      </c>
      <c r="Y863" s="4" t="str">
        <f>VLOOKUP($A863,'[1]Sheet 1'!$A:$AN,Y$1,0)</f>
        <v>Strategy Approved</v>
      </c>
      <c r="Z863" s="4" t="str">
        <f>VLOOKUP($A863,'[1]Sheet 1'!$A:$AN,Z$1,0)</f>
        <v>IO99TET TRD NCE DRF tox support</v>
      </c>
      <c r="AA863" s="4" t="s">
        <v>131</v>
      </c>
      <c r="AB863" s="4" t="e">
        <v>#N/A</v>
      </c>
      <c r="AC863" s="4" t="e">
        <v>#N/A</v>
      </c>
      <c r="AD863" s="4" t="e">
        <f>VLOOKUP($A863,'[1]Sheet 1'!$A:$AN,AD$1,0)</f>
        <v>#N/A</v>
      </c>
      <c r="AE863" s="4" t="e">
        <f>VLOOKUP($A863,'[1]Sheet 1'!$A:$AN,AE$1,0)</f>
        <v>#N/A</v>
      </c>
      <c r="AG863" s="4" t="e">
        <f>VLOOKUP($A863,'[1]Sheet 1'!$A:$AN,AG$1,0)</f>
        <v>#N/A</v>
      </c>
      <c r="AH863" s="4" t="e">
        <f>VLOOKUP($A863,'[1]Sheet 1'!$A:$AN,AH$1,0)</f>
        <v>#N/A</v>
      </c>
      <c r="AI863" s="4" t="e">
        <f>VLOOKUP($A863,'[1]Sheet 1'!$A:$AN,AI$1,0)</f>
        <v>#N/A</v>
      </c>
      <c r="AJ863" s="4" t="e">
        <f>VLOOKUP($A863,'[1]Sheet 1'!$A:$AN,AJ$1,0)</f>
        <v>#N/A</v>
      </c>
      <c r="AK863" s="4" t="e">
        <f>VLOOKUP($A863,'[1]Sheet 1'!$A:$AN,AK$1,0)</f>
        <v>#REF!</v>
      </c>
      <c r="AL863" s="4" t="e">
        <f>VLOOKUP($A863,'[1]Sheet 1'!$A:$AN,AL$1,0)</f>
        <v>#REF!</v>
      </c>
      <c r="AM863" s="4" t="e">
        <f>VLOOKUP($A863,'[1]Sheet 1'!$A:$AN,AM$1,0)</f>
        <v>#REF!</v>
      </c>
      <c r="AN863" s="4" t="e">
        <f>VLOOKUP($A863,'[1]Sheet 1'!$A:$AN,AN$1,0)</f>
        <v>#REF!</v>
      </c>
      <c r="AO863" s="35" t="s">
        <v>3400</v>
      </c>
      <c r="AW863" s="4" t="s">
        <v>172</v>
      </c>
      <c r="AZ863" s="34" t="s">
        <v>3399</v>
      </c>
      <c r="BA863" s="4" t="s">
        <v>3401</v>
      </c>
      <c r="BB863" s="4" t="s">
        <v>151</v>
      </c>
      <c r="BD863" s="4" t="s">
        <v>131</v>
      </c>
      <c r="BF863" s="4" t="s">
        <v>258</v>
      </c>
      <c r="BG863" s="4" t="s">
        <v>3222</v>
      </c>
      <c r="BH863" s="4" t="s">
        <v>3324</v>
      </c>
      <c r="BI863" s="36">
        <v>44200</v>
      </c>
      <c r="BJ863" s="36">
        <v>44572</v>
      </c>
      <c r="BK863" s="37">
        <v>110.1</v>
      </c>
      <c r="BL863" s="4">
        <v>0.1</v>
      </c>
      <c r="CD863" s="38">
        <v>60000</v>
      </c>
      <c r="CU863" s="38">
        <v>60000</v>
      </c>
      <c r="CW863" s="38">
        <v>60000</v>
      </c>
      <c r="CZ863" s="38">
        <v>60000</v>
      </c>
      <c r="DA863" s="38">
        <v>60000</v>
      </c>
      <c r="DB863" s="38">
        <v>60000</v>
      </c>
      <c r="DF863" s="34" t="s">
        <v>3089</v>
      </c>
      <c r="DJ863" s="34" t="s">
        <v>3089</v>
      </c>
      <c r="DQ863" s="4">
        <v>0.4</v>
      </c>
    </row>
    <row r="864" s="4" customFormat="1" ht="14" hidden="1" customHeight="1" spans="1:119">
      <c r="A864" s="4" t="s">
        <v>3402</v>
      </c>
      <c r="B864" s="4" t="s">
        <v>3315</v>
      </c>
      <c r="C864" s="4" t="s">
        <v>3316</v>
      </c>
      <c r="D864" s="4" t="s">
        <v>1070</v>
      </c>
      <c r="E864" s="4" t="s">
        <v>149</v>
      </c>
      <c r="F864" s="4" t="s">
        <v>277</v>
      </c>
      <c r="G864" s="4" t="s">
        <v>129</v>
      </c>
      <c r="H864" s="4" t="s">
        <v>3403</v>
      </c>
      <c r="K864" s="4">
        <f t="shared" si="284"/>
        <v>0</v>
      </c>
      <c r="L864" s="31">
        <f t="shared" si="285"/>
        <v>0</v>
      </c>
      <c r="M864" s="4">
        <f t="shared" si="286"/>
        <v>0</v>
      </c>
      <c r="N864" s="32">
        <f t="shared" si="287"/>
        <v>0.03291082</v>
      </c>
      <c r="P864" s="4">
        <f t="shared" si="288"/>
        <v>0.0454</v>
      </c>
      <c r="Q864" s="4">
        <v>0</v>
      </c>
      <c r="S864" s="4" t="s">
        <v>1279</v>
      </c>
      <c r="T864" s="4" t="e">
        <f>VLOOKUP($A864,'[1]Sheet 1'!$A:$AN,T$1,0)</f>
        <v>#N/A</v>
      </c>
      <c r="U864" s="4" t="s">
        <v>131</v>
      </c>
      <c r="Y864" s="4" t="str">
        <f>VLOOKUP($A864,'[1]Sheet 1'!$A:$AN,Y$1,0)</f>
        <v>Strategy Approved</v>
      </c>
      <c r="Z864" s="4" t="str">
        <f>VLOOKUP($A864,'[1]Sheet 1'!$A:$AN,Z$1,0)</f>
        <v>IO99URV-IO99MRV TRD NCE DRF tox Support</v>
      </c>
      <c r="AA864" s="4" t="s">
        <v>131</v>
      </c>
      <c r="AB864" s="4" t="e">
        <v>#N/A</v>
      </c>
      <c r="AC864" s="4" t="e">
        <v>#N/A</v>
      </c>
      <c r="AD864" s="4" t="e">
        <f>VLOOKUP($A864,'[1]Sheet 1'!$A:$AN,AD$1,0)</f>
        <v>#N/A</v>
      </c>
      <c r="AE864" s="4" t="e">
        <f>VLOOKUP($A864,'[1]Sheet 1'!$A:$AN,AE$1,0)</f>
        <v>#N/A</v>
      </c>
      <c r="AG864" s="4" t="e">
        <f>VLOOKUP($A864,'[1]Sheet 1'!$A:$AN,AG$1,0)</f>
        <v>#N/A</v>
      </c>
      <c r="AH864" s="4" t="e">
        <f>VLOOKUP($A864,'[1]Sheet 1'!$A:$AN,AH$1,0)</f>
        <v>#N/A</v>
      </c>
      <c r="AI864" s="4" t="e">
        <f>VLOOKUP($A864,'[1]Sheet 1'!$A:$AN,AI$1,0)</f>
        <v>#N/A</v>
      </c>
      <c r="AJ864" s="4" t="e">
        <f>VLOOKUP($A864,'[1]Sheet 1'!$A:$AN,AJ$1,0)</f>
        <v>#N/A</v>
      </c>
      <c r="AK864" s="4" t="e">
        <f>VLOOKUP($A864,'[1]Sheet 1'!$A:$AN,AK$1,0)</f>
        <v>#REF!</v>
      </c>
      <c r="AL864" s="4" t="e">
        <f>VLOOKUP($A864,'[1]Sheet 1'!$A:$AN,AL$1,0)</f>
        <v>#REF!</v>
      </c>
      <c r="AM864" s="4" t="e">
        <f>VLOOKUP($A864,'[1]Sheet 1'!$A:$AN,AM$1,0)</f>
        <v>#REF!</v>
      </c>
      <c r="AN864" s="4" t="e">
        <f>VLOOKUP($A864,'[1]Sheet 1'!$A:$AN,AN$1,0)</f>
        <v>#REF!</v>
      </c>
      <c r="AO864" s="35" t="s">
        <v>3404</v>
      </c>
      <c r="AW864" s="4" t="s">
        <v>172</v>
      </c>
      <c r="AZ864" s="34" t="s">
        <v>3403</v>
      </c>
      <c r="BA864" s="4" t="s">
        <v>3405</v>
      </c>
      <c r="BB864" s="4" t="s">
        <v>151</v>
      </c>
      <c r="BD864" s="4" t="s">
        <v>131</v>
      </c>
      <c r="BF864" s="4" t="s">
        <v>258</v>
      </c>
      <c r="BG864" s="4" t="s">
        <v>3222</v>
      </c>
      <c r="BH864" s="4" t="s">
        <v>3324</v>
      </c>
      <c r="BI864" s="36">
        <v>43466</v>
      </c>
      <c r="BJ864" s="36">
        <v>44348</v>
      </c>
      <c r="BK864" s="37">
        <v>45.4</v>
      </c>
      <c r="BL864" s="4">
        <v>0</v>
      </c>
      <c r="BM864" s="38">
        <v>32910.82</v>
      </c>
      <c r="BO864" s="38">
        <v>32910.82</v>
      </c>
      <c r="DA864" s="38">
        <v>38000</v>
      </c>
      <c r="DB864" s="38">
        <v>32910.82</v>
      </c>
      <c r="DF864" s="34" t="s">
        <v>675</v>
      </c>
      <c r="DJ864" s="34" t="s">
        <v>675</v>
      </c>
      <c r="DO864" s="4">
        <v>0.2</v>
      </c>
    </row>
    <row r="865" s="4" customFormat="1" ht="14" hidden="1" customHeight="1" spans="1:120">
      <c r="A865" s="4" t="s">
        <v>3406</v>
      </c>
      <c r="B865" s="4" t="s">
        <v>3315</v>
      </c>
      <c r="C865" s="4" t="s">
        <v>3316</v>
      </c>
      <c r="D865" s="4" t="s">
        <v>1070</v>
      </c>
      <c r="E865" s="4" t="s">
        <v>149</v>
      </c>
      <c r="F865" s="4" t="s">
        <v>277</v>
      </c>
      <c r="G865" s="4" t="s">
        <v>129</v>
      </c>
      <c r="H865" s="4" t="s">
        <v>3407</v>
      </c>
      <c r="K865" s="4">
        <f t="shared" si="284"/>
        <v>0</v>
      </c>
      <c r="L865" s="31">
        <f t="shared" si="285"/>
        <v>0</v>
      </c>
      <c r="M865" s="4">
        <f t="shared" si="286"/>
        <v>0</v>
      </c>
      <c r="N865" s="32">
        <f t="shared" si="287"/>
        <v>0.1199425</v>
      </c>
      <c r="P865" s="4">
        <f t="shared" si="288"/>
        <v>0.2724</v>
      </c>
      <c r="Q865" s="4">
        <v>0</v>
      </c>
      <c r="S865" s="4" t="s">
        <v>1279</v>
      </c>
      <c r="T865" s="4" t="e">
        <f>VLOOKUP($A865,'[1]Sheet 1'!$A:$AN,T$1,0)</f>
        <v>#N/A</v>
      </c>
      <c r="U865" s="4" t="s">
        <v>131</v>
      </c>
      <c r="Y865" s="4" t="str">
        <f>VLOOKUP($A865,'[1]Sheet 1'!$A:$AN,Y$1,0)</f>
        <v>Strategy Approved</v>
      </c>
      <c r="Z865" s="4" t="str">
        <f>VLOOKUP($A865,'[1]Sheet 1'!$A:$AN,Z$1,0)</f>
        <v>LQL404 TRD NCE DRF tox support</v>
      </c>
      <c r="AA865" s="4" t="s">
        <v>131</v>
      </c>
      <c r="AB865" s="4" t="e">
        <v>#N/A</v>
      </c>
      <c r="AC865" s="4" t="e">
        <v>#N/A</v>
      </c>
      <c r="AD865" s="4" t="e">
        <f>VLOOKUP($A865,'[1]Sheet 1'!$A:$AN,AD$1,0)</f>
        <v>#N/A</v>
      </c>
      <c r="AE865" s="4" t="e">
        <f>VLOOKUP($A865,'[1]Sheet 1'!$A:$AN,AE$1,0)</f>
        <v>#N/A</v>
      </c>
      <c r="AG865" s="4" t="e">
        <f>VLOOKUP($A865,'[1]Sheet 1'!$A:$AN,AG$1,0)</f>
        <v>#N/A</v>
      </c>
      <c r="AH865" s="4" t="e">
        <f>VLOOKUP($A865,'[1]Sheet 1'!$A:$AN,AH$1,0)</f>
        <v>#N/A</v>
      </c>
      <c r="AI865" s="4" t="e">
        <f>VLOOKUP($A865,'[1]Sheet 1'!$A:$AN,AI$1,0)</f>
        <v>#N/A</v>
      </c>
      <c r="AJ865" s="4" t="e">
        <f>VLOOKUP($A865,'[1]Sheet 1'!$A:$AN,AJ$1,0)</f>
        <v>#N/A</v>
      </c>
      <c r="AK865" s="4" t="e">
        <f>VLOOKUP($A865,'[1]Sheet 1'!$A:$AN,AK$1,0)</f>
        <v>#REF!</v>
      </c>
      <c r="AL865" s="4" t="e">
        <f>VLOOKUP($A865,'[1]Sheet 1'!$A:$AN,AL$1,0)</f>
        <v>#REF!</v>
      </c>
      <c r="AM865" s="4" t="e">
        <f>VLOOKUP($A865,'[1]Sheet 1'!$A:$AN,AM$1,0)</f>
        <v>#REF!</v>
      </c>
      <c r="AN865" s="4" t="e">
        <f>VLOOKUP($A865,'[1]Sheet 1'!$A:$AN,AN$1,0)</f>
        <v>#REF!</v>
      </c>
      <c r="AO865" s="35" t="s">
        <v>3408</v>
      </c>
      <c r="AW865" s="4" t="s">
        <v>172</v>
      </c>
      <c r="AZ865" s="34" t="s">
        <v>3407</v>
      </c>
      <c r="BA865" s="4" t="s">
        <v>3409</v>
      </c>
      <c r="BB865" s="4" t="s">
        <v>151</v>
      </c>
      <c r="BD865" s="4" t="s">
        <v>131</v>
      </c>
      <c r="BF865" s="4" t="s">
        <v>258</v>
      </c>
      <c r="BG865" s="4" t="s">
        <v>3222</v>
      </c>
      <c r="BH865" s="4" t="s">
        <v>3324</v>
      </c>
      <c r="BI865" s="36">
        <v>43627</v>
      </c>
      <c r="BJ865" s="36">
        <v>44356</v>
      </c>
      <c r="BK865" s="37">
        <v>318.8</v>
      </c>
      <c r="BL865" s="4">
        <v>0.2</v>
      </c>
      <c r="BM865" s="38">
        <v>119942.5</v>
      </c>
      <c r="BO865" s="38">
        <v>119942.5</v>
      </c>
      <c r="DA865" s="38">
        <v>100503.03</v>
      </c>
      <c r="DB865" s="38">
        <v>119942.5</v>
      </c>
      <c r="DF865" s="34" t="s">
        <v>675</v>
      </c>
      <c r="DJ865" s="34" t="s">
        <v>675</v>
      </c>
      <c r="DO865" s="4">
        <v>1.1</v>
      </c>
      <c r="DP865" s="4">
        <v>0.1</v>
      </c>
    </row>
    <row r="866" s="4" customFormat="1" ht="14" hidden="1" customHeight="1" spans="1:121">
      <c r="A866" s="4" t="s">
        <v>3410</v>
      </c>
      <c r="B866" s="4" t="s">
        <v>3315</v>
      </c>
      <c r="C866" s="4" t="s">
        <v>3316</v>
      </c>
      <c r="D866" s="4" t="s">
        <v>1070</v>
      </c>
      <c r="E866" s="4" t="s">
        <v>149</v>
      </c>
      <c r="F866" s="4" t="s">
        <v>277</v>
      </c>
      <c r="G866" s="4" t="s">
        <v>129</v>
      </c>
      <c r="H866" s="4" t="s">
        <v>3411</v>
      </c>
      <c r="K866" s="4">
        <f t="shared" si="284"/>
        <v>82243.79</v>
      </c>
      <c r="L866" s="31">
        <f t="shared" si="285"/>
        <v>116000</v>
      </c>
      <c r="M866" s="4">
        <f t="shared" si="286"/>
        <v>0.1362</v>
      </c>
      <c r="N866" s="32">
        <f t="shared" si="287"/>
        <v>0.19824379</v>
      </c>
      <c r="P866" s="4">
        <f t="shared" si="288"/>
        <v>0</v>
      </c>
      <c r="Q866" s="4">
        <v>0</v>
      </c>
      <c r="S866" s="4" t="s">
        <v>1279</v>
      </c>
      <c r="T866" s="4" t="e">
        <f>VLOOKUP($A866,'[1]Sheet 1'!$A:$AN,T$1,0)</f>
        <v>#N/A</v>
      </c>
      <c r="U866" s="4" t="s">
        <v>131</v>
      </c>
      <c r="Y866" s="4" t="str">
        <f>VLOOKUP($A866,'[1]Sheet 1'!$A:$AN,Y$1,0)</f>
        <v>Strategy Approved</v>
      </c>
      <c r="Z866" s="4" t="str">
        <f>VLOOKUP($A866,'[1]Sheet 1'!$A:$AN,Z$1,0)</f>
        <v>MCAVB12L TRD NCE DRF tox Support</v>
      </c>
      <c r="AA866" s="4" t="s">
        <v>131</v>
      </c>
      <c r="AB866" s="4" t="e">
        <v>#N/A</v>
      </c>
      <c r="AC866" s="4" t="e">
        <v>#N/A</v>
      </c>
      <c r="AD866" s="4" t="e">
        <f>VLOOKUP($A866,'[1]Sheet 1'!$A:$AN,AD$1,0)</f>
        <v>#N/A</v>
      </c>
      <c r="AE866" s="4" t="e">
        <f>VLOOKUP($A866,'[1]Sheet 1'!$A:$AN,AE$1,0)</f>
        <v>#N/A</v>
      </c>
      <c r="AG866" s="4" t="e">
        <f>VLOOKUP($A866,'[1]Sheet 1'!$A:$AN,AG$1,0)</f>
        <v>#N/A</v>
      </c>
      <c r="AH866" s="4" t="e">
        <f>VLOOKUP($A866,'[1]Sheet 1'!$A:$AN,AH$1,0)</f>
        <v>#N/A</v>
      </c>
      <c r="AI866" s="4" t="e">
        <f>VLOOKUP($A866,'[1]Sheet 1'!$A:$AN,AI$1,0)</f>
        <v>#N/A</v>
      </c>
      <c r="AJ866" s="4" t="e">
        <f>VLOOKUP($A866,'[1]Sheet 1'!$A:$AN,AJ$1,0)</f>
        <v>#N/A</v>
      </c>
      <c r="AK866" s="4" t="e">
        <f>VLOOKUP($A866,'[1]Sheet 1'!$A:$AN,AK$1,0)</f>
        <v>#REF!</v>
      </c>
      <c r="AL866" s="4" t="e">
        <f>VLOOKUP($A866,'[1]Sheet 1'!$A:$AN,AL$1,0)</f>
        <v>#REF!</v>
      </c>
      <c r="AM866" s="4" t="e">
        <f>VLOOKUP($A866,'[1]Sheet 1'!$A:$AN,AM$1,0)</f>
        <v>#REF!</v>
      </c>
      <c r="AN866" s="4" t="e">
        <f>VLOOKUP($A866,'[1]Sheet 1'!$A:$AN,AN$1,0)</f>
        <v>#REF!</v>
      </c>
      <c r="AO866" s="35" t="s">
        <v>3412</v>
      </c>
      <c r="AW866" s="4" t="s">
        <v>172</v>
      </c>
      <c r="AZ866" s="34" t="s">
        <v>3411</v>
      </c>
      <c r="BA866" s="4" t="s">
        <v>3413</v>
      </c>
      <c r="BB866" s="4" t="s">
        <v>151</v>
      </c>
      <c r="BD866" s="4" t="s">
        <v>131</v>
      </c>
      <c r="BF866" s="4" t="s">
        <v>258</v>
      </c>
      <c r="BG866" s="4" t="s">
        <v>3222</v>
      </c>
      <c r="BH866" s="4" t="s">
        <v>3324</v>
      </c>
      <c r="BI866" s="36">
        <v>44179</v>
      </c>
      <c r="BJ866" s="36">
        <v>44452</v>
      </c>
      <c r="BK866" s="37">
        <v>122.4</v>
      </c>
      <c r="BL866" s="4">
        <v>0.1</v>
      </c>
      <c r="BM866" s="38">
        <v>82243.79</v>
      </c>
      <c r="BO866" s="38">
        <v>82243.79</v>
      </c>
      <c r="BP866" s="38">
        <v>159.79</v>
      </c>
      <c r="BR866" s="38">
        <v>55087.63</v>
      </c>
      <c r="BS866" s="38">
        <v>23788.18</v>
      </c>
      <c r="BT866" s="38">
        <v>3208.19</v>
      </c>
      <c r="BU866" s="38"/>
      <c r="BV866" s="38"/>
      <c r="BW866" s="38"/>
      <c r="BX866" s="38"/>
      <c r="BY866" s="38"/>
      <c r="BZ866" s="38"/>
      <c r="CA866" s="38"/>
      <c r="CC866" s="38">
        <v>82243.79</v>
      </c>
      <c r="CD866" s="38">
        <v>116000</v>
      </c>
      <c r="CU866" s="38">
        <v>116000</v>
      </c>
      <c r="CV866" s="38">
        <v>55247.42</v>
      </c>
      <c r="CW866" s="38">
        <v>116996.37</v>
      </c>
      <c r="CX866" s="38">
        <v>26000</v>
      </c>
      <c r="CZ866" s="38">
        <v>200035.6</v>
      </c>
      <c r="DA866" s="38">
        <v>200035.6</v>
      </c>
      <c r="DB866" s="38">
        <v>198243.79</v>
      </c>
      <c r="DF866" s="34" t="s">
        <v>3089</v>
      </c>
      <c r="DJ866" s="34" t="s">
        <v>3089</v>
      </c>
      <c r="DP866" s="4">
        <v>0</v>
      </c>
      <c r="DQ866" s="4">
        <v>0.6</v>
      </c>
    </row>
    <row r="867" s="4" customFormat="1" ht="14" hidden="1" customHeight="1" spans="1:121">
      <c r="A867" s="4" t="s">
        <v>3414</v>
      </c>
      <c r="B867" s="4" t="s">
        <v>3315</v>
      </c>
      <c r="C867" s="4" t="s">
        <v>3316</v>
      </c>
      <c r="D867" s="4" t="s">
        <v>1070</v>
      </c>
      <c r="E867" s="4" t="s">
        <v>149</v>
      </c>
      <c r="F867" s="4" t="s">
        <v>277</v>
      </c>
      <c r="G867" s="4" t="s">
        <v>129</v>
      </c>
      <c r="H867" s="4" t="s">
        <v>3415</v>
      </c>
      <c r="K867" s="4">
        <f t="shared" si="284"/>
        <v>0</v>
      </c>
      <c r="L867" s="31">
        <f t="shared" si="285"/>
        <v>0</v>
      </c>
      <c r="M867" s="4">
        <f t="shared" si="286"/>
        <v>0</v>
      </c>
      <c r="N867" s="32">
        <f t="shared" si="287"/>
        <v>0.0099176</v>
      </c>
      <c r="P867" s="4">
        <f t="shared" si="288"/>
        <v>0.0227</v>
      </c>
      <c r="Q867" s="4">
        <v>0</v>
      </c>
      <c r="S867" s="4" t="s">
        <v>1279</v>
      </c>
      <c r="T867" s="4" t="e">
        <f>VLOOKUP($A867,'[1]Sheet 1'!$A:$AN,T$1,0)</f>
        <v>#N/A</v>
      </c>
      <c r="U867" s="4" t="s">
        <v>131</v>
      </c>
      <c r="Y867" s="4" t="str">
        <f>VLOOKUP($A867,'[1]Sheet 1'!$A:$AN,Y$1,0)</f>
        <v>Proposed Plan</v>
      </c>
      <c r="Z867" s="4" t="str">
        <f>VLOOKUP($A867,'[1]Sheet 1'!$A:$AN,Z$1,0)</f>
        <v>MCCACN1L TRD NCE DRF tox support</v>
      </c>
      <c r="AA867" s="4" t="s">
        <v>131</v>
      </c>
      <c r="AB867" s="4" t="e">
        <v>#N/A</v>
      </c>
      <c r="AC867" s="4" t="e">
        <v>#N/A</v>
      </c>
      <c r="AD867" s="4" t="e">
        <f>VLOOKUP($A867,'[1]Sheet 1'!$A:$AN,AD$1,0)</f>
        <v>#N/A</v>
      </c>
      <c r="AE867" s="4" t="e">
        <f>VLOOKUP($A867,'[1]Sheet 1'!$A:$AN,AE$1,0)</f>
        <v>#N/A</v>
      </c>
      <c r="AG867" s="4" t="e">
        <f>VLOOKUP($A867,'[1]Sheet 1'!$A:$AN,AG$1,0)</f>
        <v>#N/A</v>
      </c>
      <c r="AH867" s="4" t="e">
        <f>VLOOKUP($A867,'[1]Sheet 1'!$A:$AN,AH$1,0)</f>
        <v>#N/A</v>
      </c>
      <c r="AI867" s="4" t="e">
        <f>VLOOKUP($A867,'[1]Sheet 1'!$A:$AN,AI$1,0)</f>
        <v>#N/A</v>
      </c>
      <c r="AJ867" s="4" t="e">
        <f>VLOOKUP($A867,'[1]Sheet 1'!$A:$AN,AJ$1,0)</f>
        <v>#N/A</v>
      </c>
      <c r="AK867" s="4" t="e">
        <f>VLOOKUP($A867,'[1]Sheet 1'!$A:$AN,AK$1,0)</f>
        <v>#REF!</v>
      </c>
      <c r="AL867" s="4" t="e">
        <f>VLOOKUP($A867,'[1]Sheet 1'!$A:$AN,AL$1,0)</f>
        <v>#REF!</v>
      </c>
      <c r="AM867" s="4" t="e">
        <f>VLOOKUP($A867,'[1]Sheet 1'!$A:$AN,AM$1,0)</f>
        <v>#REF!</v>
      </c>
      <c r="AN867" s="4" t="e">
        <f>VLOOKUP($A867,'[1]Sheet 1'!$A:$AN,AN$1,0)</f>
        <v>#REF!</v>
      </c>
      <c r="AO867" s="35" t="s">
        <v>3416</v>
      </c>
      <c r="AW867" s="4" t="s">
        <v>141</v>
      </c>
      <c r="AZ867" s="34" t="s">
        <v>3415</v>
      </c>
      <c r="BA867" s="4" t="s">
        <v>3416</v>
      </c>
      <c r="BB867" s="4" t="s">
        <v>151</v>
      </c>
      <c r="BD867" s="4" t="s">
        <v>131</v>
      </c>
      <c r="BF867" s="4" t="s">
        <v>258</v>
      </c>
      <c r="BG867" s="4" t="s">
        <v>3222</v>
      </c>
      <c r="BH867" s="4" t="s">
        <v>3324</v>
      </c>
      <c r="BI867" s="36">
        <v>44046</v>
      </c>
      <c r="BJ867" s="36">
        <v>44348</v>
      </c>
      <c r="BK867" s="37">
        <v>27.8</v>
      </c>
      <c r="BL867" s="4">
        <v>0</v>
      </c>
      <c r="BM867" s="38">
        <v>9917.6</v>
      </c>
      <c r="BO867" s="38">
        <v>9917.6</v>
      </c>
      <c r="DB867" s="38">
        <v>9917.6</v>
      </c>
      <c r="DF867" s="34" t="s">
        <v>675</v>
      </c>
      <c r="DJ867" s="34" t="s">
        <v>675</v>
      </c>
      <c r="DP867" s="4">
        <v>0.1</v>
      </c>
      <c r="DQ867" s="4">
        <v>0</v>
      </c>
    </row>
    <row r="868" s="4" customFormat="1" ht="14" hidden="1" customHeight="1" spans="1:121">
      <c r="A868" s="4" t="s">
        <v>3417</v>
      </c>
      <c r="B868" s="4" t="s">
        <v>3315</v>
      </c>
      <c r="C868" s="4" t="s">
        <v>3316</v>
      </c>
      <c r="D868" s="4" t="s">
        <v>1070</v>
      </c>
      <c r="E868" s="4" t="s">
        <v>149</v>
      </c>
      <c r="F868" s="4" t="s">
        <v>277</v>
      </c>
      <c r="G868" s="4" t="s">
        <v>129</v>
      </c>
      <c r="H868" s="4" t="s">
        <v>3418</v>
      </c>
      <c r="K868" s="4">
        <f t="shared" si="284"/>
        <v>0</v>
      </c>
      <c r="L868" s="31">
        <f t="shared" si="285"/>
        <v>95000</v>
      </c>
      <c r="M868" s="4">
        <f t="shared" si="286"/>
        <v>0.0454</v>
      </c>
      <c r="N868" s="32">
        <f t="shared" si="287"/>
        <v>0.095</v>
      </c>
      <c r="P868" s="4">
        <f t="shared" si="288"/>
        <v>0</v>
      </c>
      <c r="Q868" s="4">
        <v>0</v>
      </c>
      <c r="S868" s="4" t="s">
        <v>1279</v>
      </c>
      <c r="T868" s="4" t="e">
        <f>VLOOKUP($A868,'[1]Sheet 1'!$A:$AN,T$1,0)</f>
        <v>#N/A</v>
      </c>
      <c r="U868" s="4" t="s">
        <v>131</v>
      </c>
      <c r="Y868" s="4" t="str">
        <f>VLOOKUP($A868,'[1]Sheet 1'!$A:$AN,Y$1,0)</f>
        <v>Strategy Approved</v>
      </c>
      <c r="Z868" s="4" t="str">
        <f>VLOOKUP($A868,'[1]Sheet 1'!$A:$AN,Z$1,0)</f>
        <v>MCCHPS1L TRD NCE DRF tox support</v>
      </c>
      <c r="AA868" s="4" t="s">
        <v>131</v>
      </c>
      <c r="AB868" s="4" t="e">
        <v>#N/A</v>
      </c>
      <c r="AC868" s="4" t="e">
        <v>#N/A</v>
      </c>
      <c r="AD868" s="4" t="e">
        <f>VLOOKUP($A868,'[1]Sheet 1'!$A:$AN,AD$1,0)</f>
        <v>#N/A</v>
      </c>
      <c r="AE868" s="4" t="e">
        <f>VLOOKUP($A868,'[1]Sheet 1'!$A:$AN,AE$1,0)</f>
        <v>#N/A</v>
      </c>
      <c r="AG868" s="4" t="e">
        <f>VLOOKUP($A868,'[1]Sheet 1'!$A:$AN,AG$1,0)</f>
        <v>#N/A</v>
      </c>
      <c r="AH868" s="4" t="e">
        <f>VLOOKUP($A868,'[1]Sheet 1'!$A:$AN,AH$1,0)</f>
        <v>#N/A</v>
      </c>
      <c r="AI868" s="4" t="e">
        <f>VLOOKUP($A868,'[1]Sheet 1'!$A:$AN,AI$1,0)</f>
        <v>#N/A</v>
      </c>
      <c r="AJ868" s="4" t="e">
        <f>VLOOKUP($A868,'[1]Sheet 1'!$A:$AN,AJ$1,0)</f>
        <v>#N/A</v>
      </c>
      <c r="AK868" s="4" t="e">
        <f>VLOOKUP($A868,'[1]Sheet 1'!$A:$AN,AK$1,0)</f>
        <v>#REF!</v>
      </c>
      <c r="AL868" s="4" t="e">
        <f>VLOOKUP($A868,'[1]Sheet 1'!$A:$AN,AL$1,0)</f>
        <v>#REF!</v>
      </c>
      <c r="AM868" s="4" t="e">
        <f>VLOOKUP($A868,'[1]Sheet 1'!$A:$AN,AM$1,0)</f>
        <v>#REF!</v>
      </c>
      <c r="AN868" s="4" t="e">
        <f>VLOOKUP($A868,'[1]Sheet 1'!$A:$AN,AN$1,0)</f>
        <v>#REF!</v>
      </c>
      <c r="AO868" s="35" t="s">
        <v>3419</v>
      </c>
      <c r="AW868" s="4" t="s">
        <v>172</v>
      </c>
      <c r="AZ868" s="34" t="s">
        <v>3418</v>
      </c>
      <c r="BA868" s="4" t="s">
        <v>3420</v>
      </c>
      <c r="BB868" s="4" t="s">
        <v>151</v>
      </c>
      <c r="BD868" s="4" t="s">
        <v>131</v>
      </c>
      <c r="BF868" s="4" t="s">
        <v>258</v>
      </c>
      <c r="BG868" s="4" t="s">
        <v>3222</v>
      </c>
      <c r="BH868" s="4" t="s">
        <v>3324</v>
      </c>
      <c r="BI868" s="36">
        <v>44172</v>
      </c>
      <c r="BJ868" s="36">
        <v>44452</v>
      </c>
      <c r="BK868" s="37">
        <v>32.7</v>
      </c>
      <c r="BL868" s="4">
        <v>0</v>
      </c>
      <c r="CD868" s="38">
        <v>95000</v>
      </c>
      <c r="CU868" s="38">
        <v>95000</v>
      </c>
      <c r="CW868" s="38">
        <v>95000</v>
      </c>
      <c r="CZ868" s="38">
        <v>95000</v>
      </c>
      <c r="DA868" s="38">
        <v>95000</v>
      </c>
      <c r="DB868" s="38">
        <v>95000</v>
      </c>
      <c r="DF868" s="34" t="s">
        <v>3089</v>
      </c>
      <c r="DJ868" s="34" t="s">
        <v>3089</v>
      </c>
      <c r="DP868" s="4">
        <v>0</v>
      </c>
      <c r="DQ868" s="4">
        <v>0.2</v>
      </c>
    </row>
    <row r="869" s="4" customFormat="1" ht="14" hidden="1" customHeight="1" spans="1:121">
      <c r="A869" s="4" t="s">
        <v>3421</v>
      </c>
      <c r="B869" s="4" t="s">
        <v>3315</v>
      </c>
      <c r="C869" s="4" t="s">
        <v>3316</v>
      </c>
      <c r="D869" s="4" t="s">
        <v>1070</v>
      </c>
      <c r="E869" s="4" t="s">
        <v>149</v>
      </c>
      <c r="F869" s="4" t="s">
        <v>277</v>
      </c>
      <c r="G869" s="4" t="s">
        <v>129</v>
      </c>
      <c r="H869" s="4" t="s">
        <v>3422</v>
      </c>
      <c r="K869" s="4">
        <f t="shared" si="284"/>
        <v>0</v>
      </c>
      <c r="L869" s="31">
        <f t="shared" si="285"/>
        <v>0</v>
      </c>
      <c r="M869" s="4">
        <f t="shared" si="286"/>
        <v>0.1589</v>
      </c>
      <c r="N869" s="32">
        <f t="shared" si="287"/>
        <v>0</v>
      </c>
      <c r="P869" s="4">
        <f t="shared" si="288"/>
        <v>0.0908</v>
      </c>
      <c r="Q869" s="4">
        <v>0</v>
      </c>
      <c r="S869" s="4" t="s">
        <v>1279</v>
      </c>
      <c r="T869" s="4" t="e">
        <f>VLOOKUP($A869,'[1]Sheet 1'!$A:$AN,T$1,0)</f>
        <v>#N/A</v>
      </c>
      <c r="U869" s="4" t="s">
        <v>131</v>
      </c>
      <c r="Y869" s="4" t="str">
        <f>VLOOKUP($A869,'[1]Sheet 1'!$A:$AN,Y$1,0)</f>
        <v>Proposed Plan</v>
      </c>
      <c r="Z869" s="4" t="str">
        <f>VLOOKUP($A869,'[1]Sheet 1'!$A:$AN,Z$1,0)</f>
        <v>MCCLD2L TRD NCE DRF tox Support</v>
      </c>
      <c r="AA869" s="4" t="s">
        <v>131</v>
      </c>
      <c r="AB869" s="4" t="e">
        <v>#N/A</v>
      </c>
      <c r="AC869" s="4" t="e">
        <v>#N/A</v>
      </c>
      <c r="AD869" s="4" t="e">
        <f>VLOOKUP($A869,'[1]Sheet 1'!$A:$AN,AD$1,0)</f>
        <v>#N/A</v>
      </c>
      <c r="AE869" s="4" t="e">
        <f>VLOOKUP($A869,'[1]Sheet 1'!$A:$AN,AE$1,0)</f>
        <v>#N/A</v>
      </c>
      <c r="AG869" s="4" t="e">
        <f>VLOOKUP($A869,'[1]Sheet 1'!$A:$AN,AG$1,0)</f>
        <v>#N/A</v>
      </c>
      <c r="AH869" s="4" t="e">
        <f>VLOOKUP($A869,'[1]Sheet 1'!$A:$AN,AH$1,0)</f>
        <v>#N/A</v>
      </c>
      <c r="AI869" s="4" t="e">
        <f>VLOOKUP($A869,'[1]Sheet 1'!$A:$AN,AI$1,0)</f>
        <v>#N/A</v>
      </c>
      <c r="AJ869" s="4" t="e">
        <f>VLOOKUP($A869,'[1]Sheet 1'!$A:$AN,AJ$1,0)</f>
        <v>#N/A</v>
      </c>
      <c r="AK869" s="4" t="e">
        <f>VLOOKUP($A869,'[1]Sheet 1'!$A:$AN,AK$1,0)</f>
        <v>#REF!</v>
      </c>
      <c r="AL869" s="4" t="e">
        <f>VLOOKUP($A869,'[1]Sheet 1'!$A:$AN,AL$1,0)</f>
        <v>#REF!</v>
      </c>
      <c r="AM869" s="4" t="e">
        <f>VLOOKUP($A869,'[1]Sheet 1'!$A:$AN,AM$1,0)</f>
        <v>#REF!</v>
      </c>
      <c r="AN869" s="4" t="e">
        <f>VLOOKUP($A869,'[1]Sheet 1'!$A:$AN,AN$1,0)</f>
        <v>#REF!</v>
      </c>
      <c r="AO869" s="35" t="s">
        <v>3423</v>
      </c>
      <c r="AW869" s="4" t="s">
        <v>141</v>
      </c>
      <c r="AZ869" s="34" t="s">
        <v>3422</v>
      </c>
      <c r="BA869" s="4" t="s">
        <v>3420</v>
      </c>
      <c r="BB869" s="4" t="s">
        <v>151</v>
      </c>
      <c r="BD869" s="4" t="s">
        <v>131</v>
      </c>
      <c r="BF869" s="4" t="s">
        <v>258</v>
      </c>
      <c r="BG869" s="4" t="s">
        <v>3222</v>
      </c>
      <c r="BH869" s="4" t="s">
        <v>3324</v>
      </c>
      <c r="BI869" s="36">
        <v>43922</v>
      </c>
      <c r="BJ869" s="36">
        <v>44561</v>
      </c>
      <c r="BK869" s="37">
        <v>108</v>
      </c>
      <c r="BL869" s="4">
        <v>0.1</v>
      </c>
      <c r="DF869" s="34" t="s">
        <v>3089</v>
      </c>
      <c r="DJ869" s="34" t="s">
        <v>3089</v>
      </c>
      <c r="DP869" s="4">
        <v>0.4</v>
      </c>
      <c r="DQ869" s="4">
        <v>0.7</v>
      </c>
    </row>
    <row r="870" s="4" customFormat="1" ht="14" hidden="1" customHeight="1" spans="1:121">
      <c r="A870" s="4" t="s">
        <v>3424</v>
      </c>
      <c r="B870" s="4" t="s">
        <v>3315</v>
      </c>
      <c r="C870" s="4" t="s">
        <v>3316</v>
      </c>
      <c r="D870" s="4" t="s">
        <v>1070</v>
      </c>
      <c r="E870" s="4" t="s">
        <v>149</v>
      </c>
      <c r="F870" s="4" t="s">
        <v>277</v>
      </c>
      <c r="G870" s="4" t="s">
        <v>129</v>
      </c>
      <c r="H870" s="4" t="s">
        <v>3425</v>
      </c>
      <c r="K870" s="4">
        <f t="shared" si="284"/>
        <v>2778.02</v>
      </c>
      <c r="L870" s="31">
        <f t="shared" si="285"/>
        <v>457220</v>
      </c>
      <c r="M870" s="4">
        <f t="shared" si="286"/>
        <v>0.0454</v>
      </c>
      <c r="N870" s="32">
        <f t="shared" si="287"/>
        <v>0.45999802</v>
      </c>
      <c r="P870" s="4">
        <f t="shared" si="288"/>
        <v>0</v>
      </c>
      <c r="Q870" s="4">
        <v>0</v>
      </c>
      <c r="S870" s="4" t="s">
        <v>1279</v>
      </c>
      <c r="T870" s="4" t="e">
        <f>VLOOKUP($A870,'[1]Sheet 1'!$A:$AN,T$1,0)</f>
        <v>#N/A</v>
      </c>
      <c r="U870" s="4" t="s">
        <v>131</v>
      </c>
      <c r="Y870" s="4" t="str">
        <f>VLOOKUP($A870,'[1]Sheet 1'!$A:$AN,Y$1,0)</f>
        <v>Strategy Approved</v>
      </c>
      <c r="Z870" s="4" t="str">
        <f>VLOOKUP($A870,'[1]Sheet 1'!$A:$AN,Z$1,0)</f>
        <v>MCG12C2L TRD NCE DRF tox support</v>
      </c>
      <c r="AA870" s="4" t="s">
        <v>131</v>
      </c>
      <c r="AB870" s="4" t="e">
        <v>#N/A</v>
      </c>
      <c r="AC870" s="4" t="e">
        <v>#N/A</v>
      </c>
      <c r="AD870" s="4" t="e">
        <f>VLOOKUP($A870,'[1]Sheet 1'!$A:$AN,AD$1,0)</f>
        <v>#N/A</v>
      </c>
      <c r="AE870" s="4" t="e">
        <f>VLOOKUP($A870,'[1]Sheet 1'!$A:$AN,AE$1,0)</f>
        <v>#N/A</v>
      </c>
      <c r="AG870" s="4" t="e">
        <f>VLOOKUP($A870,'[1]Sheet 1'!$A:$AN,AG$1,0)</f>
        <v>#N/A</v>
      </c>
      <c r="AH870" s="4" t="e">
        <f>VLOOKUP($A870,'[1]Sheet 1'!$A:$AN,AH$1,0)</f>
        <v>#N/A</v>
      </c>
      <c r="AI870" s="4" t="e">
        <f>VLOOKUP($A870,'[1]Sheet 1'!$A:$AN,AI$1,0)</f>
        <v>#N/A</v>
      </c>
      <c r="AJ870" s="4" t="e">
        <f>VLOOKUP($A870,'[1]Sheet 1'!$A:$AN,AJ$1,0)</f>
        <v>#N/A</v>
      </c>
      <c r="AK870" s="4" t="e">
        <f>VLOOKUP($A870,'[1]Sheet 1'!$A:$AN,AK$1,0)</f>
        <v>#REF!</v>
      </c>
      <c r="AL870" s="4" t="e">
        <f>VLOOKUP($A870,'[1]Sheet 1'!$A:$AN,AL$1,0)</f>
        <v>#REF!</v>
      </c>
      <c r="AM870" s="4" t="e">
        <f>VLOOKUP($A870,'[1]Sheet 1'!$A:$AN,AM$1,0)</f>
        <v>#REF!</v>
      </c>
      <c r="AN870" s="4" t="e">
        <f>VLOOKUP($A870,'[1]Sheet 1'!$A:$AN,AN$1,0)</f>
        <v>#REF!</v>
      </c>
      <c r="AO870" s="35" t="s">
        <v>3426</v>
      </c>
      <c r="AW870" s="4" t="s">
        <v>172</v>
      </c>
      <c r="AZ870" s="34" t="s">
        <v>3425</v>
      </c>
      <c r="BA870" s="4" t="s">
        <v>3427</v>
      </c>
      <c r="BB870" s="4" t="s">
        <v>151</v>
      </c>
      <c r="BD870" s="4" t="s">
        <v>131</v>
      </c>
      <c r="BF870" s="4" t="s">
        <v>258</v>
      </c>
      <c r="BG870" s="4" t="s">
        <v>3222</v>
      </c>
      <c r="BH870" s="4" t="s">
        <v>3324</v>
      </c>
      <c r="BI870" s="36">
        <v>44256</v>
      </c>
      <c r="BJ870" s="36">
        <v>44509</v>
      </c>
      <c r="BM870" s="38">
        <v>2778.02</v>
      </c>
      <c r="BO870" s="38">
        <v>2778.02</v>
      </c>
      <c r="BT870" s="38">
        <v>2778.02</v>
      </c>
      <c r="BU870" s="38"/>
      <c r="BV870" s="38"/>
      <c r="BW870" s="38"/>
      <c r="BX870" s="38"/>
      <c r="BY870" s="38"/>
      <c r="BZ870" s="38"/>
      <c r="CA870" s="38"/>
      <c r="CC870" s="38">
        <v>2778.02</v>
      </c>
      <c r="CD870" s="38">
        <v>457220</v>
      </c>
      <c r="CU870" s="38">
        <v>457220</v>
      </c>
      <c r="CW870" s="38">
        <v>253778.02</v>
      </c>
      <c r="CX870" s="38">
        <v>209000</v>
      </c>
      <c r="CY870" s="38">
        <v>-2780</v>
      </c>
      <c r="CZ870" s="38">
        <v>459998.02</v>
      </c>
      <c r="DA870" s="38">
        <v>459998.02</v>
      </c>
      <c r="DB870" s="38">
        <v>459998.02</v>
      </c>
      <c r="DF870" s="34" t="s">
        <v>3089</v>
      </c>
      <c r="DJ870" s="34" t="s">
        <v>3089</v>
      </c>
      <c r="DQ870" s="4">
        <v>0.2</v>
      </c>
    </row>
    <row r="871" s="4" customFormat="1" ht="14" hidden="1" customHeight="1" spans="1:121">
      <c r="A871" s="4" t="s">
        <v>3428</v>
      </c>
      <c r="B871" s="4" t="s">
        <v>3315</v>
      </c>
      <c r="C871" s="4" t="s">
        <v>3316</v>
      </c>
      <c r="D871" s="4" t="s">
        <v>1070</v>
      </c>
      <c r="E871" s="4" t="s">
        <v>149</v>
      </c>
      <c r="F871" s="4" t="s">
        <v>277</v>
      </c>
      <c r="G871" s="4" t="s">
        <v>129</v>
      </c>
      <c r="H871" s="4" t="s">
        <v>3429</v>
      </c>
      <c r="K871" s="4">
        <f t="shared" si="284"/>
        <v>39660.95</v>
      </c>
      <c r="L871" s="31">
        <f t="shared" si="285"/>
        <v>65000</v>
      </c>
      <c r="M871" s="4">
        <f t="shared" si="286"/>
        <v>0.0681</v>
      </c>
      <c r="N871" s="32">
        <f t="shared" si="287"/>
        <v>0.10466095</v>
      </c>
      <c r="P871" s="4">
        <f t="shared" si="288"/>
        <v>0</v>
      </c>
      <c r="Q871" s="4">
        <v>0</v>
      </c>
      <c r="S871" s="4" t="s">
        <v>1279</v>
      </c>
      <c r="T871" s="4" t="e">
        <f>VLOOKUP($A871,'[1]Sheet 1'!$A:$AN,T$1,0)</f>
        <v>#N/A</v>
      </c>
      <c r="U871" s="4" t="s">
        <v>131</v>
      </c>
      <c r="Y871" s="4" t="str">
        <f>VLOOKUP($A871,'[1]Sheet 1'!$A:$AN,Y$1,0)</f>
        <v>Strategy Approved</v>
      </c>
      <c r="Z871" s="4" t="str">
        <f>VLOOKUP($A871,'[1]Sheet 1'!$A:$AN,Z$1,0)</f>
        <v>MCGIRK2L TRD NCE DRF tox support</v>
      </c>
      <c r="AA871" s="4" t="s">
        <v>131</v>
      </c>
      <c r="AB871" s="4" t="e">
        <v>#N/A</v>
      </c>
      <c r="AC871" s="4" t="e">
        <v>#N/A</v>
      </c>
      <c r="AD871" s="4" t="e">
        <f>VLOOKUP($A871,'[1]Sheet 1'!$A:$AN,AD$1,0)</f>
        <v>#N/A</v>
      </c>
      <c r="AE871" s="4" t="e">
        <f>VLOOKUP($A871,'[1]Sheet 1'!$A:$AN,AE$1,0)</f>
        <v>#N/A</v>
      </c>
      <c r="AG871" s="4" t="e">
        <f>VLOOKUP($A871,'[1]Sheet 1'!$A:$AN,AG$1,0)</f>
        <v>#N/A</v>
      </c>
      <c r="AH871" s="4" t="e">
        <f>VLOOKUP($A871,'[1]Sheet 1'!$A:$AN,AH$1,0)</f>
        <v>#N/A</v>
      </c>
      <c r="AI871" s="4" t="e">
        <f>VLOOKUP($A871,'[1]Sheet 1'!$A:$AN,AI$1,0)</f>
        <v>#N/A</v>
      </c>
      <c r="AJ871" s="4" t="e">
        <f>VLOOKUP($A871,'[1]Sheet 1'!$A:$AN,AJ$1,0)</f>
        <v>#N/A</v>
      </c>
      <c r="AK871" s="4" t="e">
        <f>VLOOKUP($A871,'[1]Sheet 1'!$A:$AN,AK$1,0)</f>
        <v>#REF!</v>
      </c>
      <c r="AL871" s="4" t="e">
        <f>VLOOKUP($A871,'[1]Sheet 1'!$A:$AN,AL$1,0)</f>
        <v>#REF!</v>
      </c>
      <c r="AM871" s="4" t="e">
        <f>VLOOKUP($A871,'[1]Sheet 1'!$A:$AN,AM$1,0)</f>
        <v>#REF!</v>
      </c>
      <c r="AN871" s="4" t="e">
        <f>VLOOKUP($A871,'[1]Sheet 1'!$A:$AN,AN$1,0)</f>
        <v>#REF!</v>
      </c>
      <c r="AO871" s="35" t="s">
        <v>3430</v>
      </c>
      <c r="AW871" s="4" t="s">
        <v>172</v>
      </c>
      <c r="AZ871" s="34" t="s">
        <v>3429</v>
      </c>
      <c r="BA871" s="4" t="s">
        <v>3430</v>
      </c>
      <c r="BB871" s="4" t="s">
        <v>151</v>
      </c>
      <c r="BD871" s="4" t="s">
        <v>131</v>
      </c>
      <c r="BF871" s="4" t="s">
        <v>258</v>
      </c>
      <c r="BG871" s="4" t="s">
        <v>3222</v>
      </c>
      <c r="BH871" s="4" t="s">
        <v>3324</v>
      </c>
      <c r="BI871" s="36">
        <v>44019</v>
      </c>
      <c r="BJ871" s="36">
        <v>44439</v>
      </c>
      <c r="BK871" s="37">
        <v>57.4</v>
      </c>
      <c r="BL871" s="4">
        <v>0</v>
      </c>
      <c r="BM871" s="38">
        <v>39660.95</v>
      </c>
      <c r="BO871" s="38">
        <v>39660.95</v>
      </c>
      <c r="BS871" s="38">
        <v>39583.33</v>
      </c>
      <c r="BT871" s="38">
        <v>77.62</v>
      </c>
      <c r="BU871" s="38"/>
      <c r="BV871" s="38"/>
      <c r="BW871" s="38"/>
      <c r="BX871" s="38"/>
      <c r="BY871" s="38"/>
      <c r="BZ871" s="38"/>
      <c r="CA871" s="38"/>
      <c r="CC871" s="38">
        <v>39660.95</v>
      </c>
      <c r="CD871" s="38">
        <v>65000</v>
      </c>
      <c r="CU871" s="38">
        <v>65000</v>
      </c>
      <c r="CW871" s="38">
        <v>104660.95</v>
      </c>
      <c r="CZ871" s="38">
        <v>105000</v>
      </c>
      <c r="DA871" s="38">
        <v>105000</v>
      </c>
      <c r="DB871" s="38">
        <v>104660.95</v>
      </c>
      <c r="DF871" s="34" t="s">
        <v>675</v>
      </c>
      <c r="DJ871" s="34" t="s">
        <v>675</v>
      </c>
      <c r="DP871" s="4">
        <v>0</v>
      </c>
      <c r="DQ871" s="4">
        <v>0.3</v>
      </c>
    </row>
    <row r="872" s="4" customFormat="1" ht="14" hidden="1" customHeight="1" spans="1:121">
      <c r="A872" s="4" t="s">
        <v>3431</v>
      </c>
      <c r="B872" s="4" t="s">
        <v>3315</v>
      </c>
      <c r="C872" s="4" t="s">
        <v>3316</v>
      </c>
      <c r="D872" s="4" t="s">
        <v>1070</v>
      </c>
      <c r="E872" s="4" t="s">
        <v>149</v>
      </c>
      <c r="F872" s="4" t="s">
        <v>277</v>
      </c>
      <c r="G872" s="4" t="s">
        <v>129</v>
      </c>
      <c r="H872" s="4" t="s">
        <v>3432</v>
      </c>
      <c r="K872" s="4">
        <f t="shared" si="284"/>
        <v>0</v>
      </c>
      <c r="L872" s="31">
        <f t="shared" si="285"/>
        <v>0</v>
      </c>
      <c r="M872" s="4">
        <f t="shared" si="286"/>
        <v>0.0454</v>
      </c>
      <c r="N872" s="32">
        <f t="shared" si="287"/>
        <v>0.02479158</v>
      </c>
      <c r="P872" s="4">
        <f t="shared" si="288"/>
        <v>0.227</v>
      </c>
      <c r="Q872" s="4">
        <v>0</v>
      </c>
      <c r="S872" s="4" t="s">
        <v>1279</v>
      </c>
      <c r="T872" s="4" t="e">
        <f>VLOOKUP($A872,'[1]Sheet 1'!$A:$AN,T$1,0)</f>
        <v>#N/A</v>
      </c>
      <c r="U872" s="4" t="s">
        <v>131</v>
      </c>
      <c r="Y872" s="4" t="str">
        <f>VLOOKUP($A872,'[1]Sheet 1'!$A:$AN,Y$1,0)</f>
        <v>Proposed Plan</v>
      </c>
      <c r="Z872" s="4" t="str">
        <f>VLOOKUP($A872,'[1]Sheet 1'!$A:$AN,Z$1,0)</f>
        <v>MCGLP11L TRD NCE DRF tox support</v>
      </c>
      <c r="AA872" s="4" t="s">
        <v>131</v>
      </c>
      <c r="AB872" s="4" t="e">
        <v>#N/A</v>
      </c>
      <c r="AC872" s="4" t="e">
        <v>#N/A</v>
      </c>
      <c r="AD872" s="4" t="e">
        <f>VLOOKUP($A872,'[1]Sheet 1'!$A:$AN,AD$1,0)</f>
        <v>#N/A</v>
      </c>
      <c r="AE872" s="4" t="e">
        <f>VLOOKUP($A872,'[1]Sheet 1'!$A:$AN,AE$1,0)</f>
        <v>#N/A</v>
      </c>
      <c r="AG872" s="4" t="e">
        <f>VLOOKUP($A872,'[1]Sheet 1'!$A:$AN,AG$1,0)</f>
        <v>#N/A</v>
      </c>
      <c r="AH872" s="4" t="e">
        <f>VLOOKUP($A872,'[1]Sheet 1'!$A:$AN,AH$1,0)</f>
        <v>#N/A</v>
      </c>
      <c r="AI872" s="4" t="e">
        <f>VLOOKUP($A872,'[1]Sheet 1'!$A:$AN,AI$1,0)</f>
        <v>#N/A</v>
      </c>
      <c r="AJ872" s="4" t="e">
        <f>VLOOKUP($A872,'[1]Sheet 1'!$A:$AN,AJ$1,0)</f>
        <v>#N/A</v>
      </c>
      <c r="AK872" s="4" t="e">
        <f>VLOOKUP($A872,'[1]Sheet 1'!$A:$AN,AK$1,0)</f>
        <v>#REF!</v>
      </c>
      <c r="AL872" s="4" t="e">
        <f>VLOOKUP($A872,'[1]Sheet 1'!$A:$AN,AL$1,0)</f>
        <v>#REF!</v>
      </c>
      <c r="AM872" s="4" t="e">
        <f>VLOOKUP($A872,'[1]Sheet 1'!$A:$AN,AM$1,0)</f>
        <v>#REF!</v>
      </c>
      <c r="AN872" s="4" t="e">
        <f>VLOOKUP($A872,'[1]Sheet 1'!$A:$AN,AN$1,0)</f>
        <v>#REF!</v>
      </c>
      <c r="AO872" s="35" t="s">
        <v>3433</v>
      </c>
      <c r="AW872" s="4" t="s">
        <v>141</v>
      </c>
      <c r="AZ872" s="34" t="s">
        <v>3432</v>
      </c>
      <c r="BA872" s="4" t="s">
        <v>3433</v>
      </c>
      <c r="BB872" s="4" t="s">
        <v>151</v>
      </c>
      <c r="BD872" s="4" t="s">
        <v>131</v>
      </c>
      <c r="BF872" s="4" t="s">
        <v>258</v>
      </c>
      <c r="BG872" s="4" t="s">
        <v>3222</v>
      </c>
      <c r="BH872" s="4" t="s">
        <v>3324</v>
      </c>
      <c r="BI872" s="36">
        <v>43984</v>
      </c>
      <c r="BJ872" s="36">
        <v>44349</v>
      </c>
      <c r="BK872" s="37">
        <v>319.6</v>
      </c>
      <c r="BL872" s="4">
        <v>0.2</v>
      </c>
      <c r="BM872" s="38">
        <v>24791.58</v>
      </c>
      <c r="BO872" s="38">
        <v>24791.58</v>
      </c>
      <c r="DB872" s="38">
        <v>24791.58</v>
      </c>
      <c r="DF872" s="34" t="s">
        <v>675</v>
      </c>
      <c r="DJ872" s="34" t="s">
        <v>675</v>
      </c>
      <c r="DP872" s="4">
        <v>1</v>
      </c>
      <c r="DQ872" s="4">
        <v>0.2</v>
      </c>
    </row>
    <row r="873" s="4" customFormat="1" ht="14" hidden="1" customHeight="1" spans="1:121">
      <c r="A873" s="4" t="s">
        <v>3434</v>
      </c>
      <c r="B873" s="4" t="s">
        <v>3315</v>
      </c>
      <c r="C873" s="4" t="s">
        <v>3316</v>
      </c>
      <c r="D873" s="4" t="s">
        <v>1070</v>
      </c>
      <c r="E873" s="4" t="s">
        <v>149</v>
      </c>
      <c r="F873" s="4" t="s">
        <v>277</v>
      </c>
      <c r="G873" s="4" t="s">
        <v>129</v>
      </c>
      <c r="H873" s="4" t="s">
        <v>3435</v>
      </c>
      <c r="K873" s="4">
        <f t="shared" si="284"/>
        <v>0</v>
      </c>
      <c r="L873" s="31">
        <f t="shared" si="285"/>
        <v>0</v>
      </c>
      <c r="M873" s="4">
        <f t="shared" si="286"/>
        <v>0.0227</v>
      </c>
      <c r="N873" s="32">
        <f t="shared" si="287"/>
        <v>0.18999172</v>
      </c>
      <c r="P873" s="4">
        <f t="shared" si="288"/>
        <v>0</v>
      </c>
      <c r="Q873" s="4">
        <v>0</v>
      </c>
      <c r="S873" s="4" t="s">
        <v>1279</v>
      </c>
      <c r="T873" s="4" t="e">
        <f>VLOOKUP($A873,'[1]Sheet 1'!$A:$AN,T$1,0)</f>
        <v>#N/A</v>
      </c>
      <c r="U873" s="4" t="s">
        <v>131</v>
      </c>
      <c r="Y873" s="4" t="str">
        <f>VLOOKUP($A873,'[1]Sheet 1'!$A:$AN,Y$1,0)</f>
        <v>Strategy Approved</v>
      </c>
      <c r="Z873" s="4" t="str">
        <f>VLOOKUP($A873,'[1]Sheet 1'!$A:$AN,Z$1,0)</f>
        <v>MCLXRA1L TRD NCE DRF tox support</v>
      </c>
      <c r="AA873" s="4" t="s">
        <v>131</v>
      </c>
      <c r="AB873" s="4" t="e">
        <v>#N/A</v>
      </c>
      <c r="AC873" s="4" t="e">
        <v>#N/A</v>
      </c>
      <c r="AD873" s="4" t="e">
        <f>VLOOKUP($A873,'[1]Sheet 1'!$A:$AN,AD$1,0)</f>
        <v>#N/A</v>
      </c>
      <c r="AE873" s="4" t="e">
        <f>VLOOKUP($A873,'[1]Sheet 1'!$A:$AN,AE$1,0)</f>
        <v>#N/A</v>
      </c>
      <c r="AG873" s="4" t="e">
        <f>VLOOKUP($A873,'[1]Sheet 1'!$A:$AN,AG$1,0)</f>
        <v>#N/A</v>
      </c>
      <c r="AH873" s="4" t="e">
        <f>VLOOKUP($A873,'[1]Sheet 1'!$A:$AN,AH$1,0)</f>
        <v>#N/A</v>
      </c>
      <c r="AI873" s="4" t="e">
        <f>VLOOKUP($A873,'[1]Sheet 1'!$A:$AN,AI$1,0)</f>
        <v>#N/A</v>
      </c>
      <c r="AJ873" s="4" t="e">
        <f>VLOOKUP($A873,'[1]Sheet 1'!$A:$AN,AJ$1,0)</f>
        <v>#N/A</v>
      </c>
      <c r="AK873" s="4" t="e">
        <f>VLOOKUP($A873,'[1]Sheet 1'!$A:$AN,AK$1,0)</f>
        <v>#REF!</v>
      </c>
      <c r="AL873" s="4" t="e">
        <f>VLOOKUP($A873,'[1]Sheet 1'!$A:$AN,AL$1,0)</f>
        <v>#REF!</v>
      </c>
      <c r="AM873" s="4" t="e">
        <f>VLOOKUP($A873,'[1]Sheet 1'!$A:$AN,AM$1,0)</f>
        <v>#REF!</v>
      </c>
      <c r="AN873" s="4" t="e">
        <f>VLOOKUP($A873,'[1]Sheet 1'!$A:$AN,AN$1,0)</f>
        <v>#REF!</v>
      </c>
      <c r="AO873" s="35" t="s">
        <v>3436</v>
      </c>
      <c r="AW873" s="4" t="s">
        <v>172</v>
      </c>
      <c r="AZ873" s="34" t="s">
        <v>3435</v>
      </c>
      <c r="BA873" s="4" t="s">
        <v>3437</v>
      </c>
      <c r="BB873" s="4" t="s">
        <v>151</v>
      </c>
      <c r="BD873" s="4" t="s">
        <v>131</v>
      </c>
      <c r="BF873" s="4" t="s">
        <v>258</v>
      </c>
      <c r="BG873" s="4" t="s">
        <v>3222</v>
      </c>
      <c r="BH873" s="4" t="s">
        <v>3324</v>
      </c>
      <c r="BI873" s="36">
        <v>43983</v>
      </c>
      <c r="BJ873" s="36">
        <v>44561</v>
      </c>
      <c r="BM873" s="38">
        <v>189991.72</v>
      </c>
      <c r="BO873" s="38">
        <v>189991.72</v>
      </c>
      <c r="DA873" s="38">
        <v>190000</v>
      </c>
      <c r="DB873" s="38">
        <v>189991.72</v>
      </c>
      <c r="DF873" s="34" t="s">
        <v>3089</v>
      </c>
      <c r="DJ873" s="34" t="s">
        <v>3089</v>
      </c>
      <c r="DQ873" s="4">
        <v>0.1</v>
      </c>
    </row>
    <row r="874" s="4" customFormat="1" ht="14" hidden="1" customHeight="1" spans="1:119">
      <c r="A874" s="4" t="s">
        <v>3438</v>
      </c>
      <c r="B874" s="4" t="s">
        <v>3315</v>
      </c>
      <c r="C874" s="4" t="s">
        <v>3316</v>
      </c>
      <c r="D874" s="4" t="s">
        <v>1070</v>
      </c>
      <c r="E874" s="4" t="s">
        <v>149</v>
      </c>
      <c r="F874" s="4" t="s">
        <v>277</v>
      </c>
      <c r="G874" s="4" t="s">
        <v>129</v>
      </c>
      <c r="H874" s="4" t="s">
        <v>3439</v>
      </c>
      <c r="K874" s="4">
        <f t="shared" si="284"/>
        <v>0</v>
      </c>
      <c r="L874" s="31">
        <f t="shared" si="285"/>
        <v>0</v>
      </c>
      <c r="M874" s="4">
        <f t="shared" si="286"/>
        <v>0</v>
      </c>
      <c r="N874" s="32">
        <f t="shared" si="287"/>
        <v>0.266416</v>
      </c>
      <c r="P874" s="4">
        <f t="shared" si="288"/>
        <v>0.8626</v>
      </c>
      <c r="Q874" s="4">
        <v>0</v>
      </c>
      <c r="S874" s="4" t="s">
        <v>1279</v>
      </c>
      <c r="T874" s="4" t="e">
        <f>VLOOKUP($A874,'[1]Sheet 1'!$A:$AN,T$1,0)</f>
        <v>#N/A</v>
      </c>
      <c r="U874" s="4" t="s">
        <v>131</v>
      </c>
      <c r="Y874" s="4" t="str">
        <f>VLOOKUP($A874,'[1]Sheet 1'!$A:$AN,Y$1,0)</f>
        <v>Strategy Approved</v>
      </c>
      <c r="Z874" s="4" t="str">
        <f>VLOOKUP($A874,'[1]Sheet 1'!$A:$AN,Z$1,0)</f>
        <v>MCNLR32L TRD NCE DRF tox support</v>
      </c>
      <c r="AA874" s="4" t="s">
        <v>131</v>
      </c>
      <c r="AB874" s="4" t="e">
        <v>#N/A</v>
      </c>
      <c r="AC874" s="4" t="e">
        <v>#N/A</v>
      </c>
      <c r="AD874" s="4" t="e">
        <f>VLOOKUP($A874,'[1]Sheet 1'!$A:$AN,AD$1,0)</f>
        <v>#N/A</v>
      </c>
      <c r="AE874" s="4" t="e">
        <f>VLOOKUP($A874,'[1]Sheet 1'!$A:$AN,AE$1,0)</f>
        <v>#N/A</v>
      </c>
      <c r="AG874" s="4" t="e">
        <f>VLOOKUP($A874,'[1]Sheet 1'!$A:$AN,AG$1,0)</f>
        <v>#N/A</v>
      </c>
      <c r="AH874" s="4" t="e">
        <f>VLOOKUP($A874,'[1]Sheet 1'!$A:$AN,AH$1,0)</f>
        <v>#N/A</v>
      </c>
      <c r="AI874" s="4" t="e">
        <f>VLOOKUP($A874,'[1]Sheet 1'!$A:$AN,AI$1,0)</f>
        <v>#N/A</v>
      </c>
      <c r="AJ874" s="4" t="e">
        <f>VLOOKUP($A874,'[1]Sheet 1'!$A:$AN,AJ$1,0)</f>
        <v>#N/A</v>
      </c>
      <c r="AK874" s="4" t="e">
        <f>VLOOKUP($A874,'[1]Sheet 1'!$A:$AN,AK$1,0)</f>
        <v>#REF!</v>
      </c>
      <c r="AL874" s="4" t="e">
        <f>VLOOKUP($A874,'[1]Sheet 1'!$A:$AN,AL$1,0)</f>
        <v>#REF!</v>
      </c>
      <c r="AM874" s="4" t="e">
        <f>VLOOKUP($A874,'[1]Sheet 1'!$A:$AN,AM$1,0)</f>
        <v>#REF!</v>
      </c>
      <c r="AN874" s="4" t="e">
        <f>VLOOKUP($A874,'[1]Sheet 1'!$A:$AN,AN$1,0)</f>
        <v>#REF!</v>
      </c>
      <c r="AO874" s="35" t="s">
        <v>3440</v>
      </c>
      <c r="AW874" s="4" t="s">
        <v>172</v>
      </c>
      <c r="AZ874" s="34" t="s">
        <v>3439</v>
      </c>
      <c r="BA874" s="4" t="s">
        <v>3441</v>
      </c>
      <c r="BB874" s="4" t="s">
        <v>151</v>
      </c>
      <c r="BD874" s="4" t="s">
        <v>131</v>
      </c>
      <c r="BF874" s="4" t="s">
        <v>258</v>
      </c>
      <c r="BG874" s="4" t="s">
        <v>3222</v>
      </c>
      <c r="BH874" s="4" t="s">
        <v>3324</v>
      </c>
      <c r="BI874" s="36">
        <v>43405</v>
      </c>
      <c r="BJ874" s="36">
        <v>44371</v>
      </c>
      <c r="BK874" s="37">
        <v>979.3</v>
      </c>
      <c r="BL874" s="4">
        <v>0.6</v>
      </c>
      <c r="BM874" s="38">
        <v>266416</v>
      </c>
      <c r="BO874" s="38">
        <v>266416</v>
      </c>
      <c r="DA874" s="38">
        <v>260000</v>
      </c>
      <c r="DB874" s="38">
        <v>266416</v>
      </c>
      <c r="DF874" s="34" t="s">
        <v>675</v>
      </c>
      <c r="DJ874" s="34" t="s">
        <v>3049</v>
      </c>
      <c r="DN874" s="4">
        <v>0.5</v>
      </c>
      <c r="DO874" s="4">
        <v>3.3</v>
      </c>
    </row>
    <row r="875" s="4" customFormat="1" ht="14" hidden="1" customHeight="1" spans="1:121">
      <c r="A875" s="4" t="s">
        <v>3442</v>
      </c>
      <c r="B875" s="4" t="s">
        <v>3315</v>
      </c>
      <c r="C875" s="4" t="s">
        <v>3316</v>
      </c>
      <c r="D875" s="4" t="s">
        <v>1070</v>
      </c>
      <c r="E875" s="4" t="s">
        <v>149</v>
      </c>
      <c r="F875" s="4" t="s">
        <v>277</v>
      </c>
      <c r="G875" s="4" t="s">
        <v>129</v>
      </c>
      <c r="H875" s="4" t="s">
        <v>3443</v>
      </c>
      <c r="K875" s="4">
        <f t="shared" si="284"/>
        <v>0</v>
      </c>
      <c r="L875" s="31">
        <f t="shared" si="285"/>
        <v>0</v>
      </c>
      <c r="M875" s="4">
        <f t="shared" si="286"/>
        <v>0.0908</v>
      </c>
      <c r="N875" s="32">
        <f t="shared" si="287"/>
        <v>0.0878048</v>
      </c>
      <c r="P875" s="4">
        <f t="shared" si="288"/>
        <v>0.0908</v>
      </c>
      <c r="Q875" s="4">
        <v>0</v>
      </c>
      <c r="S875" s="4" t="s">
        <v>1279</v>
      </c>
      <c r="T875" s="4" t="e">
        <f>VLOOKUP($A875,'[1]Sheet 1'!$A:$AN,T$1,0)</f>
        <v>#N/A</v>
      </c>
      <c r="U875" s="4" t="s">
        <v>131</v>
      </c>
      <c r="Y875" s="4" t="str">
        <f>VLOOKUP($A875,'[1]Sheet 1'!$A:$AN,Y$1,0)</f>
        <v>Strategy Approved</v>
      </c>
      <c r="Z875" s="4" t="str">
        <f>VLOOKUP($A875,'[1]Sheet 1'!$A:$AN,Z$1,0)</f>
        <v>MCNLR33L TRD NCE DRF tox support</v>
      </c>
      <c r="AA875" s="4" t="s">
        <v>131</v>
      </c>
      <c r="AB875" s="4" t="e">
        <v>#N/A</v>
      </c>
      <c r="AC875" s="4" t="e">
        <v>#N/A</v>
      </c>
      <c r="AD875" s="4" t="e">
        <f>VLOOKUP($A875,'[1]Sheet 1'!$A:$AN,AD$1,0)</f>
        <v>#N/A</v>
      </c>
      <c r="AE875" s="4" t="e">
        <f>VLOOKUP($A875,'[1]Sheet 1'!$A:$AN,AE$1,0)</f>
        <v>#N/A</v>
      </c>
      <c r="AG875" s="4" t="e">
        <f>VLOOKUP($A875,'[1]Sheet 1'!$A:$AN,AG$1,0)</f>
        <v>#N/A</v>
      </c>
      <c r="AH875" s="4" t="e">
        <f>VLOOKUP($A875,'[1]Sheet 1'!$A:$AN,AH$1,0)</f>
        <v>#N/A</v>
      </c>
      <c r="AI875" s="4" t="e">
        <f>VLOOKUP($A875,'[1]Sheet 1'!$A:$AN,AI$1,0)</f>
        <v>#N/A</v>
      </c>
      <c r="AJ875" s="4" t="e">
        <f>VLOOKUP($A875,'[1]Sheet 1'!$A:$AN,AJ$1,0)</f>
        <v>#N/A</v>
      </c>
      <c r="AK875" s="4" t="e">
        <f>VLOOKUP($A875,'[1]Sheet 1'!$A:$AN,AK$1,0)</f>
        <v>#REF!</v>
      </c>
      <c r="AL875" s="4" t="e">
        <f>VLOOKUP($A875,'[1]Sheet 1'!$A:$AN,AL$1,0)</f>
        <v>#REF!</v>
      </c>
      <c r="AM875" s="4" t="e">
        <f>VLOOKUP($A875,'[1]Sheet 1'!$A:$AN,AM$1,0)</f>
        <v>#REF!</v>
      </c>
      <c r="AN875" s="4" t="e">
        <f>VLOOKUP($A875,'[1]Sheet 1'!$A:$AN,AN$1,0)</f>
        <v>#REF!</v>
      </c>
      <c r="AO875" s="35" t="s">
        <v>3444</v>
      </c>
      <c r="AW875" s="4" t="s">
        <v>172</v>
      </c>
      <c r="AZ875" s="34" t="s">
        <v>3443</v>
      </c>
      <c r="BA875" s="4" t="s">
        <v>3445</v>
      </c>
      <c r="BB875" s="4" t="s">
        <v>151</v>
      </c>
      <c r="BD875" s="4" t="s">
        <v>131</v>
      </c>
      <c r="BF875" s="4" t="s">
        <v>258</v>
      </c>
      <c r="BG875" s="4" t="s">
        <v>3222</v>
      </c>
      <c r="BH875" s="4" t="s">
        <v>3324</v>
      </c>
      <c r="BI875" s="36">
        <v>43843</v>
      </c>
      <c r="BJ875" s="36">
        <v>44561</v>
      </c>
      <c r="BK875" s="37">
        <v>99.4</v>
      </c>
      <c r="BL875" s="4">
        <v>0.1</v>
      </c>
      <c r="BM875" s="38">
        <v>87804.8</v>
      </c>
      <c r="BO875" s="38">
        <v>87804.8</v>
      </c>
      <c r="DA875" s="38">
        <v>165000</v>
      </c>
      <c r="DB875" s="38">
        <v>87804.8</v>
      </c>
      <c r="DF875" s="34" t="s">
        <v>675</v>
      </c>
      <c r="DJ875" s="34" t="s">
        <v>675</v>
      </c>
      <c r="DP875" s="4">
        <v>0.4</v>
      </c>
      <c r="DQ875" s="4">
        <v>0.4</v>
      </c>
    </row>
    <row r="876" s="4" customFormat="1" ht="14" hidden="1" customHeight="1" spans="1:120">
      <c r="A876" s="4" t="s">
        <v>3446</v>
      </c>
      <c r="B876" s="4" t="s">
        <v>3315</v>
      </c>
      <c r="C876" s="4" t="s">
        <v>3316</v>
      </c>
      <c r="D876" s="4" t="s">
        <v>1070</v>
      </c>
      <c r="E876" s="4" t="s">
        <v>149</v>
      </c>
      <c r="F876" s="4" t="s">
        <v>277</v>
      </c>
      <c r="G876" s="4" t="s">
        <v>129</v>
      </c>
      <c r="H876" s="4" t="s">
        <v>3447</v>
      </c>
      <c r="K876" s="4">
        <f t="shared" si="284"/>
        <v>6760.08</v>
      </c>
      <c r="L876" s="31">
        <f t="shared" si="285"/>
        <v>0</v>
      </c>
      <c r="M876" s="4">
        <f t="shared" si="286"/>
        <v>0</v>
      </c>
      <c r="N876" s="32">
        <f t="shared" si="287"/>
        <v>0.12226466</v>
      </c>
      <c r="P876" s="4">
        <f t="shared" si="288"/>
        <v>0</v>
      </c>
      <c r="Q876" s="4">
        <v>0</v>
      </c>
      <c r="S876" s="4" t="s">
        <v>1279</v>
      </c>
      <c r="T876" s="4" t="e">
        <f>VLOOKUP($A876,'[1]Sheet 1'!$A:$AN,T$1,0)</f>
        <v>#N/A</v>
      </c>
      <c r="U876" s="4" t="s">
        <v>131</v>
      </c>
      <c r="Y876" s="4" t="str">
        <f>VLOOKUP($A876,'[1]Sheet 1'!$A:$AN,Y$1,0)</f>
        <v>Strategy Approved</v>
      </c>
      <c r="Z876" s="4" t="str">
        <f>VLOOKUP($A876,'[1]Sheet 1'!$A:$AN,Z$1,0)</f>
        <v>MCOJL31L TRD NCE DRF tox Support</v>
      </c>
      <c r="AA876" s="4" t="s">
        <v>131</v>
      </c>
      <c r="AB876" s="4" t="e">
        <v>#N/A</v>
      </c>
      <c r="AC876" s="4" t="e">
        <v>#N/A</v>
      </c>
      <c r="AD876" s="4" t="e">
        <f>VLOOKUP($A876,'[1]Sheet 1'!$A:$AN,AD$1,0)</f>
        <v>#N/A</v>
      </c>
      <c r="AE876" s="4" t="e">
        <f>VLOOKUP($A876,'[1]Sheet 1'!$A:$AN,AE$1,0)</f>
        <v>#N/A</v>
      </c>
      <c r="AG876" s="4" t="e">
        <f>VLOOKUP($A876,'[1]Sheet 1'!$A:$AN,AG$1,0)</f>
        <v>#N/A</v>
      </c>
      <c r="AH876" s="4" t="e">
        <f>VLOOKUP($A876,'[1]Sheet 1'!$A:$AN,AH$1,0)</f>
        <v>#N/A</v>
      </c>
      <c r="AI876" s="4" t="e">
        <f>VLOOKUP($A876,'[1]Sheet 1'!$A:$AN,AI$1,0)</f>
        <v>#N/A</v>
      </c>
      <c r="AJ876" s="4" t="e">
        <f>VLOOKUP($A876,'[1]Sheet 1'!$A:$AN,AJ$1,0)</f>
        <v>#N/A</v>
      </c>
      <c r="AK876" s="4" t="e">
        <f>VLOOKUP($A876,'[1]Sheet 1'!$A:$AN,AK$1,0)</f>
        <v>#REF!</v>
      </c>
      <c r="AL876" s="4" t="e">
        <f>VLOOKUP($A876,'[1]Sheet 1'!$A:$AN,AL$1,0)</f>
        <v>#REF!</v>
      </c>
      <c r="AM876" s="4" t="e">
        <f>VLOOKUP($A876,'[1]Sheet 1'!$A:$AN,AM$1,0)</f>
        <v>#REF!</v>
      </c>
      <c r="AN876" s="4" t="e">
        <f>VLOOKUP($A876,'[1]Sheet 1'!$A:$AN,AN$1,0)</f>
        <v>#REF!</v>
      </c>
      <c r="AO876" s="35" t="s">
        <v>3448</v>
      </c>
      <c r="AW876" s="4" t="s">
        <v>172</v>
      </c>
      <c r="AZ876" s="34" t="s">
        <v>3447</v>
      </c>
      <c r="BA876" s="4" t="s">
        <v>3448</v>
      </c>
      <c r="BB876" s="4" t="s">
        <v>151</v>
      </c>
      <c r="BD876" s="4" t="s">
        <v>131</v>
      </c>
      <c r="BF876" s="4" t="s">
        <v>258</v>
      </c>
      <c r="BG876" s="4" t="s">
        <v>3222</v>
      </c>
      <c r="BH876" s="4" t="s">
        <v>3324</v>
      </c>
      <c r="BI876" s="36">
        <v>43927</v>
      </c>
      <c r="BJ876" s="36">
        <v>44349</v>
      </c>
      <c r="BK876" s="37">
        <v>11.1</v>
      </c>
      <c r="BL876" s="4">
        <v>0</v>
      </c>
      <c r="BM876" s="38">
        <v>122264.66</v>
      </c>
      <c r="BO876" s="38">
        <v>122264.66</v>
      </c>
      <c r="BQ876" s="38">
        <v>6760.08</v>
      </c>
      <c r="CC876" s="38">
        <v>6760.08</v>
      </c>
      <c r="CV876" s="38">
        <v>6760.08</v>
      </c>
      <c r="DA876" s="38">
        <v>200000</v>
      </c>
      <c r="DB876" s="38">
        <v>122264.66</v>
      </c>
      <c r="DF876" s="34" t="s">
        <v>675</v>
      </c>
      <c r="DJ876" s="34" t="s">
        <v>675</v>
      </c>
      <c r="DP876" s="4">
        <v>0</v>
      </c>
    </row>
    <row r="877" s="4" customFormat="1" ht="14" hidden="1" customHeight="1" spans="1:121">
      <c r="A877" s="4" t="s">
        <v>3449</v>
      </c>
      <c r="B877" s="4" t="s">
        <v>3315</v>
      </c>
      <c r="C877" s="4" t="s">
        <v>3316</v>
      </c>
      <c r="D877" s="4" t="s">
        <v>1070</v>
      </c>
      <c r="E877" s="4" t="s">
        <v>149</v>
      </c>
      <c r="F877" s="4" t="s">
        <v>277</v>
      </c>
      <c r="G877" s="4" t="s">
        <v>129</v>
      </c>
      <c r="H877" s="4" t="s">
        <v>3450</v>
      </c>
      <c r="K877" s="4">
        <f t="shared" si="284"/>
        <v>0</v>
      </c>
      <c r="L877" s="31">
        <f t="shared" si="285"/>
        <v>0</v>
      </c>
      <c r="M877" s="4">
        <f t="shared" si="286"/>
        <v>0.0227</v>
      </c>
      <c r="N877" s="32">
        <f t="shared" si="287"/>
        <v>0</v>
      </c>
      <c r="P877" s="4">
        <f t="shared" si="288"/>
        <v>0.0908</v>
      </c>
      <c r="Q877" s="4">
        <v>0</v>
      </c>
      <c r="S877" s="4" t="s">
        <v>1279</v>
      </c>
      <c r="T877" s="4" t="e">
        <f>VLOOKUP($A877,'[1]Sheet 1'!$A:$AN,T$1,0)</f>
        <v>#N/A</v>
      </c>
      <c r="U877" s="4" t="s">
        <v>131</v>
      </c>
      <c r="Y877" s="4" t="str">
        <f>VLOOKUP($A877,'[1]Sheet 1'!$A:$AN,Y$1,0)</f>
        <v>Proposed Plan</v>
      </c>
      <c r="Z877" s="4" t="str">
        <f>VLOOKUP($A877,'[1]Sheet 1'!$A:$AN,Z$1,0)</f>
        <v>MCTRPC62L TRD NCE DRF tox support</v>
      </c>
      <c r="AA877" s="4" t="s">
        <v>131</v>
      </c>
      <c r="AB877" s="4" t="e">
        <v>#N/A</v>
      </c>
      <c r="AC877" s="4" t="e">
        <v>#N/A</v>
      </c>
      <c r="AD877" s="4" t="e">
        <f>VLOOKUP($A877,'[1]Sheet 1'!$A:$AN,AD$1,0)</f>
        <v>#N/A</v>
      </c>
      <c r="AE877" s="4" t="e">
        <f>VLOOKUP($A877,'[1]Sheet 1'!$A:$AN,AE$1,0)</f>
        <v>#N/A</v>
      </c>
      <c r="AG877" s="4" t="e">
        <f>VLOOKUP($A877,'[1]Sheet 1'!$A:$AN,AG$1,0)</f>
        <v>#N/A</v>
      </c>
      <c r="AH877" s="4" t="e">
        <f>VLOOKUP($A877,'[1]Sheet 1'!$A:$AN,AH$1,0)</f>
        <v>#N/A</v>
      </c>
      <c r="AI877" s="4" t="e">
        <f>VLOOKUP($A877,'[1]Sheet 1'!$A:$AN,AI$1,0)</f>
        <v>#N/A</v>
      </c>
      <c r="AJ877" s="4" t="e">
        <f>VLOOKUP($A877,'[1]Sheet 1'!$A:$AN,AJ$1,0)</f>
        <v>#N/A</v>
      </c>
      <c r="AK877" s="4" t="e">
        <f>VLOOKUP($A877,'[1]Sheet 1'!$A:$AN,AK$1,0)</f>
        <v>#REF!</v>
      </c>
      <c r="AL877" s="4" t="e">
        <f>VLOOKUP($A877,'[1]Sheet 1'!$A:$AN,AL$1,0)</f>
        <v>#REF!</v>
      </c>
      <c r="AM877" s="4" t="e">
        <f>VLOOKUP($A877,'[1]Sheet 1'!$A:$AN,AM$1,0)</f>
        <v>#REF!</v>
      </c>
      <c r="AN877" s="4" t="e">
        <f>VLOOKUP($A877,'[1]Sheet 1'!$A:$AN,AN$1,0)</f>
        <v>#REF!</v>
      </c>
      <c r="AO877" s="35" t="s">
        <v>3451</v>
      </c>
      <c r="AW877" s="4" t="s">
        <v>141</v>
      </c>
      <c r="AZ877" s="34" t="s">
        <v>3450</v>
      </c>
      <c r="BA877" s="4" t="s">
        <v>3451</v>
      </c>
      <c r="BB877" s="4" t="s">
        <v>151</v>
      </c>
      <c r="BD877" s="4" t="s">
        <v>131</v>
      </c>
      <c r="BF877" s="4" t="s">
        <v>258</v>
      </c>
      <c r="BG877" s="4" t="s">
        <v>3222</v>
      </c>
      <c r="BH877" s="4" t="s">
        <v>3324</v>
      </c>
      <c r="BI877" s="36">
        <v>43591</v>
      </c>
      <c r="BJ877" s="36">
        <v>44561</v>
      </c>
      <c r="BK877" s="37">
        <v>112.1</v>
      </c>
      <c r="BL877" s="4">
        <v>0.1</v>
      </c>
      <c r="DF877" s="34" t="s">
        <v>675</v>
      </c>
      <c r="DJ877" s="34" t="s">
        <v>3049</v>
      </c>
      <c r="DO877" s="4">
        <v>0.1</v>
      </c>
      <c r="DP877" s="4">
        <v>0.3</v>
      </c>
      <c r="DQ877" s="4">
        <v>0.1</v>
      </c>
    </row>
    <row r="878" s="4" customFormat="1" ht="14" hidden="1" customHeight="1" spans="1:114">
      <c r="A878" s="4" t="s">
        <v>3452</v>
      </c>
      <c r="B878" s="4" t="s">
        <v>3315</v>
      </c>
      <c r="C878" s="4" t="s">
        <v>3316</v>
      </c>
      <c r="D878" s="4" t="s">
        <v>1070</v>
      </c>
      <c r="E878" s="4" t="s">
        <v>149</v>
      </c>
      <c r="F878" s="4" t="s">
        <v>277</v>
      </c>
      <c r="G878" s="4" t="s">
        <v>129</v>
      </c>
      <c r="H878" s="4" t="s">
        <v>3453</v>
      </c>
      <c r="K878" s="4">
        <f t="shared" si="284"/>
        <v>0</v>
      </c>
      <c r="L878" s="31">
        <f t="shared" si="285"/>
        <v>0</v>
      </c>
      <c r="M878" s="4">
        <f t="shared" si="286"/>
        <v>0</v>
      </c>
      <c r="N878" s="32">
        <f t="shared" si="287"/>
        <v>0</v>
      </c>
      <c r="P878" s="4">
        <f t="shared" si="288"/>
        <v>0</v>
      </c>
      <c r="Q878" s="4">
        <v>0</v>
      </c>
      <c r="S878" s="4" t="s">
        <v>1279</v>
      </c>
      <c r="T878" s="4" t="e">
        <f>VLOOKUP($A878,'[1]Sheet 1'!$A:$AN,T$1,0)</f>
        <v>#N/A</v>
      </c>
      <c r="U878" s="4" t="s">
        <v>131</v>
      </c>
      <c r="Y878" s="4" t="str">
        <f>VLOOKUP($A878,'[1]Sheet 1'!$A:$AN,Y$1,0)</f>
        <v>Pending</v>
      </c>
      <c r="Z878" s="4" t="str">
        <f>VLOOKUP($A878,'[1]Sheet 1'!$A:$AN,Z$1,0)</f>
        <v>MSD9BIS TRD NCE DRF tox support</v>
      </c>
      <c r="AA878" s="4" t="s">
        <v>131</v>
      </c>
      <c r="AB878" s="4" t="e">
        <v>#N/A</v>
      </c>
      <c r="AC878" s="4" t="e">
        <v>#N/A</v>
      </c>
      <c r="AD878" s="4" t="e">
        <f>VLOOKUP($A878,'[1]Sheet 1'!$A:$AN,AD$1,0)</f>
        <v>#N/A</v>
      </c>
      <c r="AE878" s="4" t="e">
        <f>VLOOKUP($A878,'[1]Sheet 1'!$A:$AN,AE$1,0)</f>
        <v>#N/A</v>
      </c>
      <c r="AG878" s="4" t="e">
        <f>VLOOKUP($A878,'[1]Sheet 1'!$A:$AN,AG$1,0)</f>
        <v>#N/A</v>
      </c>
      <c r="AH878" s="4" t="e">
        <f>VLOOKUP($A878,'[1]Sheet 1'!$A:$AN,AH$1,0)</f>
        <v>#N/A</v>
      </c>
      <c r="AI878" s="4" t="e">
        <f>VLOOKUP($A878,'[1]Sheet 1'!$A:$AN,AI$1,0)</f>
        <v>#N/A</v>
      </c>
      <c r="AJ878" s="4" t="e">
        <f>VLOOKUP($A878,'[1]Sheet 1'!$A:$AN,AJ$1,0)</f>
        <v>#N/A</v>
      </c>
      <c r="AK878" s="4" t="e">
        <f>VLOOKUP($A878,'[1]Sheet 1'!$A:$AN,AK$1,0)</f>
        <v>#REF!</v>
      </c>
      <c r="AL878" s="4" t="e">
        <f>VLOOKUP($A878,'[1]Sheet 1'!$A:$AN,AL$1,0)</f>
        <v>#REF!</v>
      </c>
      <c r="AM878" s="4" t="e">
        <f>VLOOKUP($A878,'[1]Sheet 1'!$A:$AN,AM$1,0)</f>
        <v>#REF!</v>
      </c>
      <c r="AN878" s="4" t="e">
        <f>VLOOKUP($A878,'[1]Sheet 1'!$A:$AN,AN$1,0)</f>
        <v>#REF!</v>
      </c>
      <c r="AO878" s="35" t="s">
        <v>3454</v>
      </c>
      <c r="AW878" s="4" t="s">
        <v>198</v>
      </c>
      <c r="AZ878" s="34" t="s">
        <v>3453</v>
      </c>
      <c r="BA878" s="4" t="s">
        <v>3455</v>
      </c>
      <c r="BB878" s="4" t="s">
        <v>151</v>
      </c>
      <c r="BF878" s="4" t="s">
        <v>377</v>
      </c>
      <c r="BG878" s="4" t="s">
        <v>3222</v>
      </c>
      <c r="BH878" s="4" t="s">
        <v>3324</v>
      </c>
      <c r="BI878" s="36">
        <v>43160</v>
      </c>
      <c r="BJ878" s="36">
        <v>43465</v>
      </c>
      <c r="DF878" s="34" t="s">
        <v>675</v>
      </c>
      <c r="DJ878" s="34" t="s">
        <v>3089</v>
      </c>
    </row>
    <row r="879" s="4" customFormat="1" ht="14" hidden="1" customHeight="1" spans="1:122">
      <c r="A879" s="4" t="s">
        <v>3456</v>
      </c>
      <c r="B879" s="4" t="s">
        <v>3315</v>
      </c>
      <c r="C879" s="4" t="s">
        <v>3316</v>
      </c>
      <c r="D879" s="4" t="s">
        <v>1070</v>
      </c>
      <c r="E879" s="4" t="s">
        <v>149</v>
      </c>
      <c r="F879" s="4" t="s">
        <v>277</v>
      </c>
      <c r="G879" s="4" t="s">
        <v>129</v>
      </c>
      <c r="H879" s="4" t="s">
        <v>3457</v>
      </c>
      <c r="K879" s="4">
        <f t="shared" si="284"/>
        <v>0</v>
      </c>
      <c r="L879" s="31">
        <f t="shared" si="285"/>
        <v>0</v>
      </c>
      <c r="M879" s="4">
        <f t="shared" si="286"/>
        <v>0.2497</v>
      </c>
      <c r="N879" s="32">
        <f t="shared" si="287"/>
        <v>0</v>
      </c>
      <c r="P879" s="4">
        <f t="shared" si="288"/>
        <v>0.1362</v>
      </c>
      <c r="Q879" s="4">
        <v>0</v>
      </c>
      <c r="S879" s="4" t="s">
        <v>1279</v>
      </c>
      <c r="T879" s="4" t="e">
        <f>VLOOKUP($A879,'[1]Sheet 1'!$A:$AN,T$1,0)</f>
        <v>#N/A</v>
      </c>
      <c r="U879" s="4" t="s">
        <v>131</v>
      </c>
      <c r="Y879" s="4" t="str">
        <f>VLOOKUP($A879,'[1]Sheet 1'!$A:$AN,Y$1,0)</f>
        <v>Proposed Plan</v>
      </c>
      <c r="Z879" s="4" t="str">
        <f>VLOOKUP($A879,'[1]Sheet 1'!$A:$AN,Z$1,0)</f>
        <v>MSD9TPY TRD NCE DRF tox support</v>
      </c>
      <c r="AA879" s="4" t="s">
        <v>131</v>
      </c>
      <c r="AB879" s="4" t="e">
        <v>#N/A</v>
      </c>
      <c r="AC879" s="4" t="e">
        <v>#N/A</v>
      </c>
      <c r="AD879" s="4" t="e">
        <f>VLOOKUP($A879,'[1]Sheet 1'!$A:$AN,AD$1,0)</f>
        <v>#N/A</v>
      </c>
      <c r="AE879" s="4" t="e">
        <f>VLOOKUP($A879,'[1]Sheet 1'!$A:$AN,AE$1,0)</f>
        <v>#N/A</v>
      </c>
      <c r="AG879" s="4" t="e">
        <f>VLOOKUP($A879,'[1]Sheet 1'!$A:$AN,AG$1,0)</f>
        <v>#N/A</v>
      </c>
      <c r="AH879" s="4" t="e">
        <f>VLOOKUP($A879,'[1]Sheet 1'!$A:$AN,AH$1,0)</f>
        <v>#N/A</v>
      </c>
      <c r="AI879" s="4" t="e">
        <f>VLOOKUP($A879,'[1]Sheet 1'!$A:$AN,AI$1,0)</f>
        <v>#N/A</v>
      </c>
      <c r="AJ879" s="4" t="e">
        <f>VLOOKUP($A879,'[1]Sheet 1'!$A:$AN,AJ$1,0)</f>
        <v>#N/A</v>
      </c>
      <c r="AK879" s="4" t="e">
        <f>VLOOKUP($A879,'[1]Sheet 1'!$A:$AN,AK$1,0)</f>
        <v>#REF!</v>
      </c>
      <c r="AL879" s="4" t="e">
        <f>VLOOKUP($A879,'[1]Sheet 1'!$A:$AN,AL$1,0)</f>
        <v>#REF!</v>
      </c>
      <c r="AM879" s="4" t="e">
        <f>VLOOKUP($A879,'[1]Sheet 1'!$A:$AN,AM$1,0)</f>
        <v>#REF!</v>
      </c>
      <c r="AN879" s="4" t="e">
        <f>VLOOKUP($A879,'[1]Sheet 1'!$A:$AN,AN$1,0)</f>
        <v>#REF!</v>
      </c>
      <c r="AO879" s="35" t="s">
        <v>3458</v>
      </c>
      <c r="AW879" s="4" t="s">
        <v>141</v>
      </c>
      <c r="AZ879" s="34" t="s">
        <v>3457</v>
      </c>
      <c r="BA879" s="4" t="s">
        <v>3459</v>
      </c>
      <c r="BB879" s="4" t="s">
        <v>151</v>
      </c>
      <c r="BD879" s="4" t="s">
        <v>131</v>
      </c>
      <c r="BF879" s="4" t="s">
        <v>258</v>
      </c>
      <c r="BG879" s="4" t="s">
        <v>3222</v>
      </c>
      <c r="BH879" s="4" t="s">
        <v>3324</v>
      </c>
      <c r="BI879" s="36">
        <v>43605</v>
      </c>
      <c r="BJ879" s="36">
        <v>44651</v>
      </c>
      <c r="BK879" s="37">
        <v>174.6</v>
      </c>
      <c r="BL879" s="4">
        <v>0.1</v>
      </c>
      <c r="DF879" s="34" t="s">
        <v>675</v>
      </c>
      <c r="DJ879" s="34" t="s">
        <v>675</v>
      </c>
      <c r="DO879" s="4">
        <v>0.4</v>
      </c>
      <c r="DP879" s="4">
        <v>0.2</v>
      </c>
      <c r="DQ879" s="4">
        <v>0.8</v>
      </c>
      <c r="DR879" s="4">
        <v>0.3</v>
      </c>
    </row>
    <row r="880" s="4" customFormat="1" ht="14" hidden="1" customHeight="1" spans="1:120">
      <c r="A880" s="4" t="s">
        <v>3460</v>
      </c>
      <c r="B880" s="4" t="s">
        <v>3315</v>
      </c>
      <c r="C880" s="4" t="s">
        <v>3316</v>
      </c>
      <c r="D880" s="4" t="s">
        <v>1070</v>
      </c>
      <c r="E880" s="4" t="s">
        <v>149</v>
      </c>
      <c r="F880" s="4" t="s">
        <v>277</v>
      </c>
      <c r="G880" s="4" t="s">
        <v>129</v>
      </c>
      <c r="H880" s="4" t="s">
        <v>3461</v>
      </c>
      <c r="K880" s="4">
        <f t="shared" si="284"/>
        <v>0</v>
      </c>
      <c r="L880" s="31">
        <f t="shared" si="285"/>
        <v>0</v>
      </c>
      <c r="M880" s="4">
        <f t="shared" si="286"/>
        <v>0</v>
      </c>
      <c r="N880" s="32">
        <f t="shared" si="287"/>
        <v>0.11249077</v>
      </c>
      <c r="P880" s="4">
        <f t="shared" si="288"/>
        <v>0.2724</v>
      </c>
      <c r="Q880" s="4">
        <v>0</v>
      </c>
      <c r="S880" s="4" t="s">
        <v>1279</v>
      </c>
      <c r="T880" s="4" t="e">
        <f>VLOOKUP($A880,'[1]Sheet 1'!$A:$AN,T$1,0)</f>
        <v>#N/A</v>
      </c>
      <c r="U880" s="4" t="s">
        <v>131</v>
      </c>
      <c r="Y880" s="4" t="str">
        <f>VLOOKUP($A880,'[1]Sheet 1'!$A:$AN,Y$1,0)</f>
        <v>Strategy Approved</v>
      </c>
      <c r="Z880" s="4" t="str">
        <f>VLOOKUP($A880,'[1]Sheet 1'!$A:$AN,Z$1,0)</f>
        <v>NS95N2B TRD NCE DRF tox support</v>
      </c>
      <c r="AA880" s="4" t="s">
        <v>131</v>
      </c>
      <c r="AB880" s="4" t="e">
        <v>#N/A</v>
      </c>
      <c r="AC880" s="4" t="e">
        <v>#N/A</v>
      </c>
      <c r="AD880" s="4" t="e">
        <f>VLOOKUP($A880,'[1]Sheet 1'!$A:$AN,AD$1,0)</f>
        <v>#N/A</v>
      </c>
      <c r="AE880" s="4" t="e">
        <f>VLOOKUP($A880,'[1]Sheet 1'!$A:$AN,AE$1,0)</f>
        <v>#N/A</v>
      </c>
      <c r="AG880" s="4" t="e">
        <f>VLOOKUP($A880,'[1]Sheet 1'!$A:$AN,AG$1,0)</f>
        <v>#N/A</v>
      </c>
      <c r="AH880" s="4" t="e">
        <f>VLOOKUP($A880,'[1]Sheet 1'!$A:$AN,AH$1,0)</f>
        <v>#N/A</v>
      </c>
      <c r="AI880" s="4" t="e">
        <f>VLOOKUP($A880,'[1]Sheet 1'!$A:$AN,AI$1,0)</f>
        <v>#N/A</v>
      </c>
      <c r="AJ880" s="4" t="e">
        <f>VLOOKUP($A880,'[1]Sheet 1'!$A:$AN,AJ$1,0)</f>
        <v>#N/A</v>
      </c>
      <c r="AK880" s="4" t="e">
        <f>VLOOKUP($A880,'[1]Sheet 1'!$A:$AN,AK$1,0)</f>
        <v>#REF!</v>
      </c>
      <c r="AL880" s="4" t="e">
        <f>VLOOKUP($A880,'[1]Sheet 1'!$A:$AN,AL$1,0)</f>
        <v>#REF!</v>
      </c>
      <c r="AM880" s="4" t="e">
        <f>VLOOKUP($A880,'[1]Sheet 1'!$A:$AN,AM$1,0)</f>
        <v>#REF!</v>
      </c>
      <c r="AN880" s="4" t="e">
        <f>VLOOKUP($A880,'[1]Sheet 1'!$A:$AN,AN$1,0)</f>
        <v>#REF!</v>
      </c>
      <c r="AO880" s="35" t="s">
        <v>3462</v>
      </c>
      <c r="AW880" s="4" t="s">
        <v>172</v>
      </c>
      <c r="AZ880" s="34" t="s">
        <v>3461</v>
      </c>
      <c r="BA880" s="4" t="s">
        <v>3463</v>
      </c>
      <c r="BB880" s="4" t="s">
        <v>151</v>
      </c>
      <c r="BD880" s="4" t="s">
        <v>131</v>
      </c>
      <c r="BF880" s="4" t="s">
        <v>258</v>
      </c>
      <c r="BG880" s="4" t="s">
        <v>3222</v>
      </c>
      <c r="BH880" s="4" t="s">
        <v>3324</v>
      </c>
      <c r="BI880" s="36">
        <v>43619</v>
      </c>
      <c r="BJ880" s="36">
        <v>44348</v>
      </c>
      <c r="BK880" s="37">
        <v>314.3</v>
      </c>
      <c r="BL880" s="4">
        <v>0.2</v>
      </c>
      <c r="BM880" s="38">
        <v>112490.77</v>
      </c>
      <c r="BO880" s="38">
        <v>112490.77</v>
      </c>
      <c r="DA880" s="38">
        <v>111276.48</v>
      </c>
      <c r="DB880" s="38">
        <v>112490.77</v>
      </c>
      <c r="DF880" s="34" t="s">
        <v>675</v>
      </c>
      <c r="DJ880" s="34" t="s">
        <v>675</v>
      </c>
      <c r="DO880" s="4">
        <v>0.6</v>
      </c>
      <c r="DP880" s="4">
        <v>0.6</v>
      </c>
    </row>
    <row r="881" s="4" customFormat="1" ht="14" hidden="1" customHeight="1" spans="1:119">
      <c r="A881" s="4" t="s">
        <v>3464</v>
      </c>
      <c r="B881" s="4" t="s">
        <v>3315</v>
      </c>
      <c r="C881" s="4" t="s">
        <v>3316</v>
      </c>
      <c r="D881" s="4" t="s">
        <v>1070</v>
      </c>
      <c r="E881" s="4" t="s">
        <v>149</v>
      </c>
      <c r="F881" s="4" t="s">
        <v>277</v>
      </c>
      <c r="G881" s="4" t="s">
        <v>129</v>
      </c>
      <c r="H881" s="4" t="s">
        <v>3465</v>
      </c>
      <c r="K881" s="4">
        <f t="shared" si="284"/>
        <v>0</v>
      </c>
      <c r="L881" s="31">
        <f t="shared" si="285"/>
        <v>0</v>
      </c>
      <c r="M881" s="4">
        <f t="shared" si="286"/>
        <v>0</v>
      </c>
      <c r="N881" s="32">
        <f t="shared" si="287"/>
        <v>0.08800603</v>
      </c>
      <c r="P881" s="4">
        <f t="shared" si="288"/>
        <v>0.1589</v>
      </c>
      <c r="Q881" s="4">
        <v>0</v>
      </c>
      <c r="S881" s="4" t="s">
        <v>1279</v>
      </c>
      <c r="T881" s="4" t="e">
        <f>VLOOKUP($A881,'[1]Sheet 1'!$A:$AN,T$1,0)</f>
        <v>#N/A</v>
      </c>
      <c r="U881" s="4" t="s">
        <v>131</v>
      </c>
      <c r="Y881" s="4" t="str">
        <f>VLOOKUP($A881,'[1]Sheet 1'!$A:$AN,Y$1,0)</f>
        <v>Strategy Approved</v>
      </c>
      <c r="Z881" s="4" t="str">
        <f>VLOOKUP($A881,'[1]Sheet 1'!$A:$AN,Z$1,0)</f>
        <v>NS96N2B TRD NCE DRF tox support</v>
      </c>
      <c r="AA881" s="4" t="s">
        <v>131</v>
      </c>
      <c r="AB881" s="4" t="e">
        <v>#N/A</v>
      </c>
      <c r="AC881" s="4" t="e">
        <v>#N/A</v>
      </c>
      <c r="AD881" s="4" t="e">
        <f>VLOOKUP($A881,'[1]Sheet 1'!$A:$AN,AD$1,0)</f>
        <v>#N/A</v>
      </c>
      <c r="AE881" s="4" t="e">
        <f>VLOOKUP($A881,'[1]Sheet 1'!$A:$AN,AE$1,0)</f>
        <v>#N/A</v>
      </c>
      <c r="AG881" s="4" t="e">
        <f>VLOOKUP($A881,'[1]Sheet 1'!$A:$AN,AG$1,0)</f>
        <v>#N/A</v>
      </c>
      <c r="AH881" s="4" t="e">
        <f>VLOOKUP($A881,'[1]Sheet 1'!$A:$AN,AH$1,0)</f>
        <v>#N/A</v>
      </c>
      <c r="AI881" s="4" t="e">
        <f>VLOOKUP($A881,'[1]Sheet 1'!$A:$AN,AI$1,0)</f>
        <v>#N/A</v>
      </c>
      <c r="AJ881" s="4" t="e">
        <f>VLOOKUP($A881,'[1]Sheet 1'!$A:$AN,AJ$1,0)</f>
        <v>#N/A</v>
      </c>
      <c r="AK881" s="4" t="e">
        <f>VLOOKUP($A881,'[1]Sheet 1'!$A:$AN,AK$1,0)</f>
        <v>#REF!</v>
      </c>
      <c r="AL881" s="4" t="e">
        <f>VLOOKUP($A881,'[1]Sheet 1'!$A:$AN,AL$1,0)</f>
        <v>#REF!</v>
      </c>
      <c r="AM881" s="4" t="e">
        <f>VLOOKUP($A881,'[1]Sheet 1'!$A:$AN,AM$1,0)</f>
        <v>#REF!</v>
      </c>
      <c r="AN881" s="4" t="e">
        <f>VLOOKUP($A881,'[1]Sheet 1'!$A:$AN,AN$1,0)</f>
        <v>#REF!</v>
      </c>
      <c r="AO881" s="35" t="s">
        <v>3466</v>
      </c>
      <c r="AW881" s="4" t="s">
        <v>172</v>
      </c>
      <c r="AZ881" s="34" t="s">
        <v>3465</v>
      </c>
      <c r="BA881" s="4" t="s">
        <v>3467</v>
      </c>
      <c r="BB881" s="4" t="s">
        <v>151</v>
      </c>
      <c r="BF881" s="4" t="s">
        <v>258</v>
      </c>
      <c r="BG881" s="4" t="s">
        <v>3222</v>
      </c>
      <c r="BH881" s="4" t="s">
        <v>3324</v>
      </c>
      <c r="BI881" s="36">
        <v>43283</v>
      </c>
      <c r="BJ881" s="36">
        <v>44348</v>
      </c>
      <c r="BK881" s="37">
        <v>164.9</v>
      </c>
      <c r="BL881" s="4">
        <v>0.1</v>
      </c>
      <c r="BM881" s="38">
        <v>88006.03</v>
      </c>
      <c r="BO881" s="38">
        <v>88006.03</v>
      </c>
      <c r="DA881" s="38">
        <v>220000</v>
      </c>
      <c r="DB881" s="38">
        <v>88006.03</v>
      </c>
      <c r="DF881" s="34" t="s">
        <v>675</v>
      </c>
      <c r="DJ881" s="34" t="s">
        <v>675</v>
      </c>
      <c r="DN881" s="4">
        <v>0.7</v>
      </c>
      <c r="DO881" s="4">
        <v>0</v>
      </c>
    </row>
    <row r="882" s="4" customFormat="1" ht="14" hidden="1" customHeight="1" spans="1:121">
      <c r="A882" s="4" t="s">
        <v>3468</v>
      </c>
      <c r="B882" s="4" t="s">
        <v>3315</v>
      </c>
      <c r="C882" s="4" t="s">
        <v>3316</v>
      </c>
      <c r="D882" s="4" t="s">
        <v>1070</v>
      </c>
      <c r="E882" s="4" t="s">
        <v>149</v>
      </c>
      <c r="F882" s="4" t="s">
        <v>277</v>
      </c>
      <c r="G882" s="4" t="s">
        <v>129</v>
      </c>
      <c r="H882" s="4" t="s">
        <v>3469</v>
      </c>
      <c r="K882" s="4">
        <f t="shared" si="284"/>
        <v>0</v>
      </c>
      <c r="L882" s="31">
        <f t="shared" si="285"/>
        <v>0</v>
      </c>
      <c r="M882" s="4">
        <f t="shared" si="286"/>
        <v>0</v>
      </c>
      <c r="N882" s="32">
        <f t="shared" si="287"/>
        <v>0.06565075</v>
      </c>
      <c r="P882" s="4">
        <f t="shared" si="288"/>
        <v>0.2724</v>
      </c>
      <c r="Q882" s="4">
        <v>0</v>
      </c>
      <c r="S882" s="4" t="s">
        <v>1279</v>
      </c>
      <c r="T882" s="4" t="e">
        <f>VLOOKUP($A882,'[1]Sheet 1'!$A:$AN,T$1,0)</f>
        <v>#N/A</v>
      </c>
      <c r="U882" s="4" t="s">
        <v>131</v>
      </c>
      <c r="Y882" s="4" t="str">
        <f>VLOOKUP($A882,'[1]Sheet 1'!$A:$AN,Y$1,0)</f>
        <v>Strategy Approved</v>
      </c>
      <c r="Z882" s="4" t="str">
        <f>VLOOKUP($A882,'[1]Sheet 1'!$A:$AN,Z$1,0)</f>
        <v>NS991CA TRD NCE DRF tox support</v>
      </c>
      <c r="AA882" s="4" t="s">
        <v>131</v>
      </c>
      <c r="AB882" s="4" t="e">
        <v>#N/A</v>
      </c>
      <c r="AC882" s="4" t="e">
        <v>#N/A</v>
      </c>
      <c r="AD882" s="4" t="e">
        <f>VLOOKUP($A882,'[1]Sheet 1'!$A:$AN,AD$1,0)</f>
        <v>#N/A</v>
      </c>
      <c r="AE882" s="4" t="e">
        <f>VLOOKUP($A882,'[1]Sheet 1'!$A:$AN,AE$1,0)</f>
        <v>#N/A</v>
      </c>
      <c r="AG882" s="4" t="e">
        <f>VLOOKUP($A882,'[1]Sheet 1'!$A:$AN,AG$1,0)</f>
        <v>#N/A</v>
      </c>
      <c r="AH882" s="4" t="e">
        <f>VLOOKUP($A882,'[1]Sheet 1'!$A:$AN,AH$1,0)</f>
        <v>#N/A</v>
      </c>
      <c r="AI882" s="4" t="e">
        <f>VLOOKUP($A882,'[1]Sheet 1'!$A:$AN,AI$1,0)</f>
        <v>#N/A</v>
      </c>
      <c r="AJ882" s="4" t="e">
        <f>VLOOKUP($A882,'[1]Sheet 1'!$A:$AN,AJ$1,0)</f>
        <v>#N/A</v>
      </c>
      <c r="AK882" s="4" t="e">
        <f>VLOOKUP($A882,'[1]Sheet 1'!$A:$AN,AK$1,0)</f>
        <v>#REF!</v>
      </c>
      <c r="AL882" s="4" t="e">
        <f>VLOOKUP($A882,'[1]Sheet 1'!$A:$AN,AL$1,0)</f>
        <v>#REF!</v>
      </c>
      <c r="AM882" s="4" t="e">
        <f>VLOOKUP($A882,'[1]Sheet 1'!$A:$AN,AM$1,0)</f>
        <v>#REF!</v>
      </c>
      <c r="AN882" s="4" t="e">
        <f>VLOOKUP($A882,'[1]Sheet 1'!$A:$AN,AN$1,0)</f>
        <v>#REF!</v>
      </c>
      <c r="AO882" s="35" t="s">
        <v>3470</v>
      </c>
      <c r="AW882" s="4" t="s">
        <v>172</v>
      </c>
      <c r="AZ882" s="34" t="s">
        <v>3469</v>
      </c>
      <c r="BA882" s="4" t="s">
        <v>3471</v>
      </c>
      <c r="BB882" s="4" t="s">
        <v>151</v>
      </c>
      <c r="BD882" s="4" t="s">
        <v>131</v>
      </c>
      <c r="BF882" s="4" t="s">
        <v>258</v>
      </c>
      <c r="BG882" s="4" t="s">
        <v>3222</v>
      </c>
      <c r="BH882" s="4" t="s">
        <v>3324</v>
      </c>
      <c r="BI882" s="36">
        <v>43451</v>
      </c>
      <c r="BJ882" s="36">
        <v>44348</v>
      </c>
      <c r="BK882" s="37">
        <v>301.3</v>
      </c>
      <c r="BL882" s="4">
        <v>0.2</v>
      </c>
      <c r="BM882" s="38">
        <v>65650.75</v>
      </c>
      <c r="BO882" s="38">
        <v>65650.75</v>
      </c>
      <c r="DA882" s="38">
        <v>80000.75</v>
      </c>
      <c r="DB882" s="38">
        <v>65650.75</v>
      </c>
      <c r="DF882" s="34" t="s">
        <v>675</v>
      </c>
      <c r="DJ882" s="34" t="s">
        <v>3049</v>
      </c>
      <c r="DN882" s="4">
        <v>0.1</v>
      </c>
      <c r="DO882" s="4">
        <v>1</v>
      </c>
      <c r="DP882" s="4">
        <v>0.1</v>
      </c>
      <c r="DQ882" s="4">
        <v>0</v>
      </c>
    </row>
    <row r="883" s="4" customFormat="1" ht="14" hidden="1" customHeight="1" spans="1:120">
      <c r="A883" s="4" t="s">
        <v>3472</v>
      </c>
      <c r="B883" s="4" t="s">
        <v>3315</v>
      </c>
      <c r="C883" s="4" t="s">
        <v>3316</v>
      </c>
      <c r="D883" s="4" t="s">
        <v>1070</v>
      </c>
      <c r="E883" s="4" t="s">
        <v>149</v>
      </c>
      <c r="F883" s="4" t="s">
        <v>277</v>
      </c>
      <c r="G883" s="4" t="s">
        <v>129</v>
      </c>
      <c r="H883" s="4" t="s">
        <v>3473</v>
      </c>
      <c r="K883" s="4">
        <f t="shared" si="284"/>
        <v>0</v>
      </c>
      <c r="L883" s="31">
        <f t="shared" si="285"/>
        <v>0</v>
      </c>
      <c r="M883" s="4">
        <f t="shared" si="286"/>
        <v>0</v>
      </c>
      <c r="N883" s="32">
        <f t="shared" si="287"/>
        <v>0.24164758</v>
      </c>
      <c r="P883" s="4">
        <f t="shared" si="288"/>
        <v>0.4086</v>
      </c>
      <c r="Q883" s="4">
        <v>0</v>
      </c>
      <c r="S883" s="4" t="s">
        <v>1279</v>
      </c>
      <c r="T883" s="4" t="e">
        <f>VLOOKUP($A883,'[1]Sheet 1'!$A:$AN,T$1,0)</f>
        <v>#N/A</v>
      </c>
      <c r="U883" s="4" t="s">
        <v>131</v>
      </c>
      <c r="Y883" s="4" t="str">
        <f>VLOOKUP($A883,'[1]Sheet 1'!$A:$AN,Y$1,0)</f>
        <v>Strategy Approved</v>
      </c>
      <c r="Z883" s="4" t="str">
        <f>VLOOKUP($A883,'[1]Sheet 1'!$A:$AN,Z$1,0)</f>
        <v>NS99M4A TRD NCE DRF tox Support</v>
      </c>
      <c r="AA883" s="4" t="s">
        <v>131</v>
      </c>
      <c r="AB883" s="4" t="e">
        <v>#N/A</v>
      </c>
      <c r="AC883" s="4" t="e">
        <v>#N/A</v>
      </c>
      <c r="AD883" s="4" t="e">
        <f>VLOOKUP($A883,'[1]Sheet 1'!$A:$AN,AD$1,0)</f>
        <v>#N/A</v>
      </c>
      <c r="AE883" s="4" t="e">
        <f>VLOOKUP($A883,'[1]Sheet 1'!$A:$AN,AE$1,0)</f>
        <v>#N/A</v>
      </c>
      <c r="AG883" s="4" t="e">
        <f>VLOOKUP($A883,'[1]Sheet 1'!$A:$AN,AG$1,0)</f>
        <v>#N/A</v>
      </c>
      <c r="AH883" s="4" t="e">
        <f>VLOOKUP($A883,'[1]Sheet 1'!$A:$AN,AH$1,0)</f>
        <v>#N/A</v>
      </c>
      <c r="AI883" s="4" t="e">
        <f>VLOOKUP($A883,'[1]Sheet 1'!$A:$AN,AI$1,0)</f>
        <v>#N/A</v>
      </c>
      <c r="AJ883" s="4" t="e">
        <f>VLOOKUP($A883,'[1]Sheet 1'!$A:$AN,AJ$1,0)</f>
        <v>#N/A</v>
      </c>
      <c r="AK883" s="4" t="e">
        <f>VLOOKUP($A883,'[1]Sheet 1'!$A:$AN,AK$1,0)</f>
        <v>#REF!</v>
      </c>
      <c r="AL883" s="4" t="e">
        <f>VLOOKUP($A883,'[1]Sheet 1'!$A:$AN,AL$1,0)</f>
        <v>#REF!</v>
      </c>
      <c r="AM883" s="4" t="e">
        <f>VLOOKUP($A883,'[1]Sheet 1'!$A:$AN,AM$1,0)</f>
        <v>#REF!</v>
      </c>
      <c r="AN883" s="4" t="e">
        <f>VLOOKUP($A883,'[1]Sheet 1'!$A:$AN,AN$1,0)</f>
        <v>#REF!</v>
      </c>
      <c r="AO883" s="35" t="s">
        <v>3474</v>
      </c>
      <c r="AW883" s="4" t="s">
        <v>172</v>
      </c>
      <c r="AZ883" s="34" t="s">
        <v>3473</v>
      </c>
      <c r="BA883" s="4" t="s">
        <v>3475</v>
      </c>
      <c r="BB883" s="4" t="s">
        <v>151</v>
      </c>
      <c r="BD883" s="4" t="s">
        <v>131</v>
      </c>
      <c r="BF883" s="4" t="s">
        <v>258</v>
      </c>
      <c r="BG883" s="4" t="s">
        <v>3222</v>
      </c>
      <c r="BH883" s="4" t="s">
        <v>3324</v>
      </c>
      <c r="BI883" s="36">
        <v>43409</v>
      </c>
      <c r="BJ883" s="36">
        <v>44439</v>
      </c>
      <c r="BK883" s="37">
        <v>453.4</v>
      </c>
      <c r="BL883" s="4">
        <v>0.3</v>
      </c>
      <c r="BM883" s="38">
        <v>241647.58</v>
      </c>
      <c r="BO883" s="38">
        <v>241647.58</v>
      </c>
      <c r="DA883" s="38">
        <v>326999.35</v>
      </c>
      <c r="DB883" s="38">
        <v>241647.58</v>
      </c>
      <c r="DF883" s="34" t="s">
        <v>675</v>
      </c>
      <c r="DJ883" s="34" t="s">
        <v>3049</v>
      </c>
      <c r="DN883" s="4">
        <v>0.1</v>
      </c>
      <c r="DO883" s="4">
        <v>1.5</v>
      </c>
      <c r="DP883" s="4">
        <v>0.2</v>
      </c>
    </row>
    <row r="884" s="4" customFormat="1" ht="14" hidden="1" customHeight="1" spans="1:120">
      <c r="A884" s="4" t="s">
        <v>3476</v>
      </c>
      <c r="B884" s="4" t="s">
        <v>3315</v>
      </c>
      <c r="C884" s="4" t="s">
        <v>3316</v>
      </c>
      <c r="D884" s="4" t="s">
        <v>1070</v>
      </c>
      <c r="E884" s="4" t="s">
        <v>149</v>
      </c>
      <c r="F884" s="4" t="s">
        <v>277</v>
      </c>
      <c r="G884" s="4" t="s">
        <v>129</v>
      </c>
      <c r="H884" s="4" t="s">
        <v>3477</v>
      </c>
      <c r="K884" s="4">
        <f t="shared" si="284"/>
        <v>187.56</v>
      </c>
      <c r="L884" s="31">
        <f t="shared" si="285"/>
        <v>0</v>
      </c>
      <c r="M884" s="4">
        <f t="shared" si="286"/>
        <v>0</v>
      </c>
      <c r="N884" s="32">
        <f t="shared" si="287"/>
        <v>0.07085653</v>
      </c>
      <c r="P884" s="4">
        <f t="shared" si="288"/>
        <v>0.1816</v>
      </c>
      <c r="Q884" s="4">
        <v>0</v>
      </c>
      <c r="S884" s="4" t="s">
        <v>1279</v>
      </c>
      <c r="T884" s="4" t="e">
        <f>VLOOKUP($A884,'[1]Sheet 1'!$A:$AN,T$1,0)</f>
        <v>#N/A</v>
      </c>
      <c r="U884" s="4" t="s">
        <v>131</v>
      </c>
      <c r="Y884" s="4" t="str">
        <f>VLOOKUP($A884,'[1]Sheet 1'!$A:$AN,Y$1,0)</f>
        <v>Strategy Approved</v>
      </c>
      <c r="Z884" s="4" t="str">
        <f>VLOOKUP($A884,'[1]Sheet 1'!$A:$AN,Z$1,0)</f>
        <v>NTD6APV TRD NCE DRF tox support</v>
      </c>
      <c r="AA884" s="4" t="s">
        <v>131</v>
      </c>
      <c r="AB884" s="4" t="e">
        <v>#N/A</v>
      </c>
      <c r="AC884" s="4" t="e">
        <v>#N/A</v>
      </c>
      <c r="AD884" s="4" t="e">
        <f>VLOOKUP($A884,'[1]Sheet 1'!$A:$AN,AD$1,0)</f>
        <v>#N/A</v>
      </c>
      <c r="AE884" s="4" t="e">
        <f>VLOOKUP($A884,'[1]Sheet 1'!$A:$AN,AE$1,0)</f>
        <v>#N/A</v>
      </c>
      <c r="AG884" s="4" t="e">
        <f>VLOOKUP($A884,'[1]Sheet 1'!$A:$AN,AG$1,0)</f>
        <v>#N/A</v>
      </c>
      <c r="AH884" s="4" t="e">
        <f>VLOOKUP($A884,'[1]Sheet 1'!$A:$AN,AH$1,0)</f>
        <v>#N/A</v>
      </c>
      <c r="AI884" s="4" t="e">
        <f>VLOOKUP($A884,'[1]Sheet 1'!$A:$AN,AI$1,0)</f>
        <v>#N/A</v>
      </c>
      <c r="AJ884" s="4" t="e">
        <f>VLOOKUP($A884,'[1]Sheet 1'!$A:$AN,AJ$1,0)</f>
        <v>#N/A</v>
      </c>
      <c r="AK884" s="4" t="e">
        <f>VLOOKUP($A884,'[1]Sheet 1'!$A:$AN,AK$1,0)</f>
        <v>#REF!</v>
      </c>
      <c r="AL884" s="4" t="e">
        <f>VLOOKUP($A884,'[1]Sheet 1'!$A:$AN,AL$1,0)</f>
        <v>#REF!</v>
      </c>
      <c r="AM884" s="4" t="e">
        <f>VLOOKUP($A884,'[1]Sheet 1'!$A:$AN,AM$1,0)</f>
        <v>#REF!</v>
      </c>
      <c r="AN884" s="4" t="e">
        <f>VLOOKUP($A884,'[1]Sheet 1'!$A:$AN,AN$1,0)</f>
        <v>#REF!</v>
      </c>
      <c r="AO884" s="35" t="s">
        <v>3478</v>
      </c>
      <c r="AW884" s="4" t="s">
        <v>172</v>
      </c>
      <c r="AZ884" s="34" t="s">
        <v>3477</v>
      </c>
      <c r="BA884" s="4" t="s">
        <v>3479</v>
      </c>
      <c r="BB884" s="4" t="s">
        <v>151</v>
      </c>
      <c r="BD884" s="4" t="s">
        <v>131</v>
      </c>
      <c r="BF884" s="4" t="s">
        <v>258</v>
      </c>
      <c r="BG884" s="4" t="s">
        <v>3222</v>
      </c>
      <c r="BH884" s="4" t="s">
        <v>3324</v>
      </c>
      <c r="BI884" s="36">
        <v>43710</v>
      </c>
      <c r="BJ884" s="36">
        <v>44375</v>
      </c>
      <c r="BK884" s="37">
        <v>227.5</v>
      </c>
      <c r="BL884" s="4">
        <v>0.2</v>
      </c>
      <c r="BM884" s="38">
        <v>70856.53</v>
      </c>
      <c r="BO884" s="38">
        <v>70856.53</v>
      </c>
      <c r="BR884" s="38">
        <v>79.03</v>
      </c>
      <c r="BT884" s="38">
        <v>108.53</v>
      </c>
      <c r="BU884" s="38"/>
      <c r="BV884" s="38"/>
      <c r="BW884" s="38"/>
      <c r="BX884" s="38"/>
      <c r="BY884" s="38"/>
      <c r="BZ884" s="38"/>
      <c r="CA884" s="38"/>
      <c r="CC884" s="38">
        <v>187.56</v>
      </c>
      <c r="CV884" s="38">
        <v>79.03</v>
      </c>
      <c r="CW884" s="38">
        <v>108.53</v>
      </c>
      <c r="DA884" s="38">
        <v>80000</v>
      </c>
      <c r="DB884" s="38">
        <v>70856.53</v>
      </c>
      <c r="DF884" s="34" t="s">
        <v>3089</v>
      </c>
      <c r="DJ884" s="34" t="s">
        <v>3089</v>
      </c>
      <c r="DO884" s="4">
        <v>0.5</v>
      </c>
      <c r="DP884" s="4">
        <v>0.3</v>
      </c>
    </row>
    <row r="885" s="4" customFormat="1" ht="14" hidden="1" customHeight="1" spans="1:120">
      <c r="A885" s="4" t="s">
        <v>3480</v>
      </c>
      <c r="B885" s="4" t="s">
        <v>3315</v>
      </c>
      <c r="C885" s="4" t="s">
        <v>3316</v>
      </c>
      <c r="D885" s="4" t="s">
        <v>1070</v>
      </c>
      <c r="E885" s="4" t="s">
        <v>149</v>
      </c>
      <c r="F885" s="4" t="s">
        <v>277</v>
      </c>
      <c r="G885" s="4" t="s">
        <v>129</v>
      </c>
      <c r="H885" s="4" t="s">
        <v>3481</v>
      </c>
      <c r="K885" s="4">
        <f t="shared" si="284"/>
        <v>0</v>
      </c>
      <c r="L885" s="31">
        <f t="shared" si="285"/>
        <v>0</v>
      </c>
      <c r="M885" s="4">
        <f t="shared" si="286"/>
        <v>0</v>
      </c>
      <c r="N885" s="32">
        <f t="shared" si="287"/>
        <v>0.0429248</v>
      </c>
      <c r="P885" s="4">
        <f t="shared" si="288"/>
        <v>0.4767</v>
      </c>
      <c r="Q885" s="4">
        <v>0</v>
      </c>
      <c r="S885" s="4" t="s">
        <v>1279</v>
      </c>
      <c r="T885" s="4" t="e">
        <f>VLOOKUP($A885,'[1]Sheet 1'!$A:$AN,T$1,0)</f>
        <v>#N/A</v>
      </c>
      <c r="U885" s="4" t="s">
        <v>131</v>
      </c>
      <c r="Y885" s="4" t="str">
        <f>VLOOKUP($A885,'[1]Sheet 1'!$A:$AN,Y$1,0)</f>
        <v>Strategy Approved</v>
      </c>
      <c r="Z885" s="4" t="str">
        <f>VLOOKUP($A885,'[1]Sheet 1'!$A:$AN,Z$1,0)</f>
        <v>NTD8CWP TRD NCE DRF tox Support</v>
      </c>
      <c r="AA885" s="4" t="s">
        <v>131</v>
      </c>
      <c r="AB885" s="4" t="e">
        <v>#N/A</v>
      </c>
      <c r="AC885" s="4" t="e">
        <v>#N/A</v>
      </c>
      <c r="AD885" s="4" t="e">
        <f>VLOOKUP($A885,'[1]Sheet 1'!$A:$AN,AD$1,0)</f>
        <v>#N/A</v>
      </c>
      <c r="AE885" s="4" t="e">
        <f>VLOOKUP($A885,'[1]Sheet 1'!$A:$AN,AE$1,0)</f>
        <v>#N/A</v>
      </c>
      <c r="AG885" s="4" t="e">
        <f>VLOOKUP($A885,'[1]Sheet 1'!$A:$AN,AG$1,0)</f>
        <v>#N/A</v>
      </c>
      <c r="AH885" s="4" t="e">
        <f>VLOOKUP($A885,'[1]Sheet 1'!$A:$AN,AH$1,0)</f>
        <v>#N/A</v>
      </c>
      <c r="AI885" s="4" t="e">
        <f>VLOOKUP($A885,'[1]Sheet 1'!$A:$AN,AI$1,0)</f>
        <v>#N/A</v>
      </c>
      <c r="AJ885" s="4" t="e">
        <f>VLOOKUP($A885,'[1]Sheet 1'!$A:$AN,AJ$1,0)</f>
        <v>#N/A</v>
      </c>
      <c r="AK885" s="4" t="e">
        <f>VLOOKUP($A885,'[1]Sheet 1'!$A:$AN,AK$1,0)</f>
        <v>#REF!</v>
      </c>
      <c r="AL885" s="4" t="e">
        <f>VLOOKUP($A885,'[1]Sheet 1'!$A:$AN,AL$1,0)</f>
        <v>#REF!</v>
      </c>
      <c r="AM885" s="4" t="e">
        <f>VLOOKUP($A885,'[1]Sheet 1'!$A:$AN,AM$1,0)</f>
        <v>#REF!</v>
      </c>
      <c r="AN885" s="4" t="e">
        <f>VLOOKUP($A885,'[1]Sheet 1'!$A:$AN,AN$1,0)</f>
        <v>#REF!</v>
      </c>
      <c r="AO885" s="35" t="s">
        <v>3482</v>
      </c>
      <c r="AW885" s="4" t="s">
        <v>172</v>
      </c>
      <c r="AZ885" s="34" t="s">
        <v>3481</v>
      </c>
      <c r="BA885" s="4" t="s">
        <v>3483</v>
      </c>
      <c r="BB885" s="4" t="s">
        <v>151</v>
      </c>
      <c r="BD885" s="4" t="s">
        <v>131</v>
      </c>
      <c r="BF885" s="4" t="s">
        <v>258</v>
      </c>
      <c r="BG885" s="4" t="s">
        <v>3222</v>
      </c>
      <c r="BH885" s="4" t="s">
        <v>3324</v>
      </c>
      <c r="BI885" s="36">
        <v>43514</v>
      </c>
      <c r="BJ885" s="36">
        <v>44357</v>
      </c>
      <c r="BK885" s="37">
        <v>535.6</v>
      </c>
      <c r="BL885" s="4">
        <v>0.4</v>
      </c>
      <c r="BM885" s="38">
        <v>42924.8</v>
      </c>
      <c r="BO885" s="38">
        <v>42924.8</v>
      </c>
      <c r="CZ885" s="38">
        <v>17220</v>
      </c>
      <c r="DA885" s="38">
        <v>60000.93</v>
      </c>
      <c r="DB885" s="38">
        <v>42924.8</v>
      </c>
      <c r="DF885" s="34" t="s">
        <v>3089</v>
      </c>
      <c r="DJ885" s="34" t="s">
        <v>3089</v>
      </c>
      <c r="DO885" s="4">
        <v>1.2</v>
      </c>
      <c r="DP885" s="4">
        <v>0.9</v>
      </c>
    </row>
    <row r="886" s="4" customFormat="1" ht="14" hidden="1" customHeight="1" spans="1:121">
      <c r="A886" s="4" t="s">
        <v>3484</v>
      </c>
      <c r="B886" s="4" t="s">
        <v>3315</v>
      </c>
      <c r="C886" s="4" t="s">
        <v>3316</v>
      </c>
      <c r="D886" s="4" t="s">
        <v>1070</v>
      </c>
      <c r="E886" s="4" t="s">
        <v>149</v>
      </c>
      <c r="F886" s="4" t="s">
        <v>277</v>
      </c>
      <c r="G886" s="4" t="s">
        <v>129</v>
      </c>
      <c r="H886" s="4" t="s">
        <v>3485</v>
      </c>
      <c r="K886" s="4">
        <f t="shared" si="284"/>
        <v>47175.45</v>
      </c>
      <c r="L886" s="31">
        <f t="shared" si="285"/>
        <v>72000</v>
      </c>
      <c r="M886" s="4">
        <f t="shared" si="286"/>
        <v>0.1816</v>
      </c>
      <c r="N886" s="32">
        <f t="shared" si="287"/>
        <v>0.48694423</v>
      </c>
      <c r="P886" s="4">
        <f t="shared" si="288"/>
        <v>0.2951</v>
      </c>
      <c r="Q886" s="4">
        <v>0</v>
      </c>
      <c r="S886" s="4" t="s">
        <v>1279</v>
      </c>
      <c r="T886" s="4" t="e">
        <f>VLOOKUP($A886,'[1]Sheet 1'!$A:$AN,T$1,0)</f>
        <v>#N/A</v>
      </c>
      <c r="U886" s="4" t="s">
        <v>131</v>
      </c>
      <c r="Y886" s="4" t="str">
        <f>VLOOKUP($A886,'[1]Sheet 1'!$A:$AN,Y$1,0)</f>
        <v>Strategy Approved</v>
      </c>
      <c r="Z886" s="4" t="str">
        <f>VLOOKUP($A886,'[1]Sheet 1'!$A:$AN,Z$1,0)</f>
        <v>ONC8BTK TRD NCE DRF tox Support</v>
      </c>
      <c r="AA886" s="4" t="s">
        <v>131</v>
      </c>
      <c r="AB886" s="4" t="e">
        <v>#N/A</v>
      </c>
      <c r="AC886" s="4" t="e">
        <v>#N/A</v>
      </c>
      <c r="AD886" s="4" t="e">
        <f>VLOOKUP($A886,'[1]Sheet 1'!$A:$AN,AD$1,0)</f>
        <v>#N/A</v>
      </c>
      <c r="AE886" s="4" t="e">
        <f>VLOOKUP($A886,'[1]Sheet 1'!$A:$AN,AE$1,0)</f>
        <v>#N/A</v>
      </c>
      <c r="AG886" s="4" t="e">
        <f>VLOOKUP($A886,'[1]Sheet 1'!$A:$AN,AG$1,0)</f>
        <v>#N/A</v>
      </c>
      <c r="AH886" s="4" t="e">
        <f>VLOOKUP($A886,'[1]Sheet 1'!$A:$AN,AH$1,0)</f>
        <v>#N/A</v>
      </c>
      <c r="AI886" s="4" t="e">
        <f>VLOOKUP($A886,'[1]Sheet 1'!$A:$AN,AI$1,0)</f>
        <v>#N/A</v>
      </c>
      <c r="AJ886" s="4" t="e">
        <f>VLOOKUP($A886,'[1]Sheet 1'!$A:$AN,AJ$1,0)</f>
        <v>#N/A</v>
      </c>
      <c r="AK886" s="4" t="e">
        <f>VLOOKUP($A886,'[1]Sheet 1'!$A:$AN,AK$1,0)</f>
        <v>#REF!</v>
      </c>
      <c r="AL886" s="4" t="e">
        <f>VLOOKUP($A886,'[1]Sheet 1'!$A:$AN,AL$1,0)</f>
        <v>#REF!</v>
      </c>
      <c r="AM886" s="4" t="e">
        <f>VLOOKUP($A886,'[1]Sheet 1'!$A:$AN,AM$1,0)</f>
        <v>#REF!</v>
      </c>
      <c r="AN886" s="4" t="e">
        <f>VLOOKUP($A886,'[1]Sheet 1'!$A:$AN,AN$1,0)</f>
        <v>#REF!</v>
      </c>
      <c r="AO886" s="35" t="s">
        <v>3486</v>
      </c>
      <c r="AW886" s="4" t="s">
        <v>172</v>
      </c>
      <c r="AZ886" s="34" t="s">
        <v>3485</v>
      </c>
      <c r="BA886" s="4" t="s">
        <v>3420</v>
      </c>
      <c r="BB886" s="4" t="s">
        <v>151</v>
      </c>
      <c r="BD886" s="4" t="s">
        <v>131</v>
      </c>
      <c r="BF886" s="4" t="s">
        <v>258</v>
      </c>
      <c r="BG886" s="4" t="s">
        <v>3222</v>
      </c>
      <c r="BH886" s="4" t="s">
        <v>3324</v>
      </c>
      <c r="BI886" s="36">
        <v>44015</v>
      </c>
      <c r="BJ886" s="36">
        <v>44561</v>
      </c>
      <c r="BK886" s="37">
        <v>536.5</v>
      </c>
      <c r="BL886" s="4">
        <v>0.4</v>
      </c>
      <c r="BM886" s="38">
        <v>414944.23</v>
      </c>
      <c r="BO886" s="38">
        <v>414944.23</v>
      </c>
      <c r="BP886" s="38">
        <v>14184.91</v>
      </c>
      <c r="BQ886" s="38">
        <v>2879.07</v>
      </c>
      <c r="BR886" s="38">
        <v>4840.6</v>
      </c>
      <c r="BS886" s="38">
        <v>17228.2</v>
      </c>
      <c r="BT886" s="38">
        <v>8042.67</v>
      </c>
      <c r="BU886" s="38"/>
      <c r="BV886" s="38"/>
      <c r="BW886" s="38"/>
      <c r="BX886" s="38"/>
      <c r="BY886" s="38"/>
      <c r="BZ886" s="38"/>
      <c r="CA886" s="38"/>
      <c r="CC886" s="38">
        <v>47175.45</v>
      </c>
      <c r="CD886" s="38">
        <v>72000</v>
      </c>
      <c r="CU886" s="38">
        <v>72000</v>
      </c>
      <c r="CV886" s="38">
        <v>21904.58</v>
      </c>
      <c r="CW886" s="38">
        <v>97270.87</v>
      </c>
      <c r="CZ886" s="38">
        <v>50001</v>
      </c>
      <c r="DA886" s="38">
        <v>500001</v>
      </c>
      <c r="DB886" s="38">
        <v>486944.23</v>
      </c>
      <c r="DF886" s="34" t="s">
        <v>3089</v>
      </c>
      <c r="DJ886" s="34" t="s">
        <v>3089</v>
      </c>
      <c r="DP886" s="4">
        <v>1.3</v>
      </c>
      <c r="DQ886" s="4">
        <v>0.8</v>
      </c>
    </row>
    <row r="887" s="4" customFormat="1" ht="14" hidden="1" customHeight="1" spans="1:121">
      <c r="A887" s="4" t="s">
        <v>3487</v>
      </c>
      <c r="B887" s="4" t="s">
        <v>3315</v>
      </c>
      <c r="C887" s="4" t="s">
        <v>3316</v>
      </c>
      <c r="D887" s="4" t="s">
        <v>1070</v>
      </c>
      <c r="E887" s="4" t="s">
        <v>149</v>
      </c>
      <c r="F887" s="4" t="s">
        <v>277</v>
      </c>
      <c r="G887" s="4" t="s">
        <v>129</v>
      </c>
      <c r="H887" s="4" t="s">
        <v>3488</v>
      </c>
      <c r="K887" s="4">
        <f t="shared" si="284"/>
        <v>0</v>
      </c>
      <c r="L887" s="31">
        <f t="shared" si="285"/>
        <v>0</v>
      </c>
      <c r="M887" s="4">
        <f t="shared" si="286"/>
        <v>0.0454</v>
      </c>
      <c r="N887" s="32">
        <f t="shared" si="287"/>
        <v>0.61268225</v>
      </c>
      <c r="P887" s="4">
        <f t="shared" si="288"/>
        <v>0.3178</v>
      </c>
      <c r="Q887" s="4">
        <v>0</v>
      </c>
      <c r="S887" s="4" t="s">
        <v>1279</v>
      </c>
      <c r="T887" s="4" t="e">
        <f>VLOOKUP($A887,'[1]Sheet 1'!$A:$AN,T$1,0)</f>
        <v>#N/A</v>
      </c>
      <c r="U887" s="4" t="s">
        <v>131</v>
      </c>
      <c r="Y887" s="4" t="str">
        <f>VLOOKUP($A887,'[1]Sheet 1'!$A:$AN,Y$1,0)</f>
        <v>Strategy Approved</v>
      </c>
      <c r="Z887" s="4" t="str">
        <f>VLOOKUP($A887,'[1]Sheet 1'!$A:$AN,Z$1,0)</f>
        <v>ONC8RAS TRD NCE DRF tox Support</v>
      </c>
      <c r="AA887" s="4" t="s">
        <v>131</v>
      </c>
      <c r="AB887" s="4" t="e">
        <v>#N/A</v>
      </c>
      <c r="AC887" s="4" t="e">
        <v>#N/A</v>
      </c>
      <c r="AD887" s="4" t="e">
        <f>VLOOKUP($A887,'[1]Sheet 1'!$A:$AN,AD$1,0)</f>
        <v>#N/A</v>
      </c>
      <c r="AE887" s="4" t="e">
        <f>VLOOKUP($A887,'[1]Sheet 1'!$A:$AN,AE$1,0)</f>
        <v>#N/A</v>
      </c>
      <c r="AG887" s="4" t="e">
        <f>VLOOKUP($A887,'[1]Sheet 1'!$A:$AN,AG$1,0)</f>
        <v>#N/A</v>
      </c>
      <c r="AH887" s="4" t="e">
        <f>VLOOKUP($A887,'[1]Sheet 1'!$A:$AN,AH$1,0)</f>
        <v>#N/A</v>
      </c>
      <c r="AI887" s="4" t="e">
        <f>VLOOKUP($A887,'[1]Sheet 1'!$A:$AN,AI$1,0)</f>
        <v>#N/A</v>
      </c>
      <c r="AJ887" s="4" t="e">
        <f>VLOOKUP($A887,'[1]Sheet 1'!$A:$AN,AJ$1,0)</f>
        <v>#N/A</v>
      </c>
      <c r="AK887" s="4" t="e">
        <f>VLOOKUP($A887,'[1]Sheet 1'!$A:$AN,AK$1,0)</f>
        <v>#REF!</v>
      </c>
      <c r="AL887" s="4" t="e">
        <f>VLOOKUP($A887,'[1]Sheet 1'!$A:$AN,AL$1,0)</f>
        <v>#REF!</v>
      </c>
      <c r="AM887" s="4" t="e">
        <f>VLOOKUP($A887,'[1]Sheet 1'!$A:$AN,AM$1,0)</f>
        <v>#REF!</v>
      </c>
      <c r="AN887" s="4" t="e">
        <f>VLOOKUP($A887,'[1]Sheet 1'!$A:$AN,AN$1,0)</f>
        <v>#REF!</v>
      </c>
      <c r="AO887" s="35" t="s">
        <v>3489</v>
      </c>
      <c r="AW887" s="4" t="s">
        <v>172</v>
      </c>
      <c r="AZ887" s="34" t="s">
        <v>3488</v>
      </c>
      <c r="BA887" s="4" t="s">
        <v>3490</v>
      </c>
      <c r="BB887" s="4" t="s">
        <v>151</v>
      </c>
      <c r="BD887" s="4" t="s">
        <v>131</v>
      </c>
      <c r="BF887" s="4" t="s">
        <v>258</v>
      </c>
      <c r="BG887" s="4" t="s">
        <v>3222</v>
      </c>
      <c r="BH887" s="4" t="s">
        <v>3324</v>
      </c>
      <c r="BI887" s="36">
        <v>43507</v>
      </c>
      <c r="BJ887" s="36">
        <v>44375</v>
      </c>
      <c r="BK887" s="37">
        <v>423.1</v>
      </c>
      <c r="BL887" s="4">
        <v>0.3</v>
      </c>
      <c r="BM887" s="38">
        <v>612682.25</v>
      </c>
      <c r="BO887" s="38">
        <v>612682.25</v>
      </c>
      <c r="DA887" s="38">
        <v>420000</v>
      </c>
      <c r="DB887" s="38">
        <v>612682.25</v>
      </c>
      <c r="DF887" s="34" t="s">
        <v>3089</v>
      </c>
      <c r="DJ887" s="34" t="s">
        <v>3089</v>
      </c>
      <c r="DO887" s="4">
        <v>1.2</v>
      </c>
      <c r="DP887" s="4">
        <v>0.2</v>
      </c>
      <c r="DQ887" s="4">
        <v>0.2</v>
      </c>
    </row>
    <row r="888" s="4" customFormat="1" ht="14" hidden="1" customHeight="1" spans="1:121">
      <c r="A888" s="4" t="s">
        <v>3491</v>
      </c>
      <c r="B888" s="4" t="s">
        <v>3315</v>
      </c>
      <c r="C888" s="4" t="s">
        <v>3316</v>
      </c>
      <c r="D888" s="4" t="s">
        <v>1070</v>
      </c>
      <c r="E888" s="4" t="s">
        <v>149</v>
      </c>
      <c r="F888" s="4" t="s">
        <v>277</v>
      </c>
      <c r="G888" s="4" t="s">
        <v>129</v>
      </c>
      <c r="H888" s="4" t="s">
        <v>3492</v>
      </c>
      <c r="K888" s="4">
        <f t="shared" si="284"/>
        <v>0</v>
      </c>
      <c r="L888" s="31">
        <f t="shared" si="285"/>
        <v>0</v>
      </c>
      <c r="M888" s="4">
        <f t="shared" si="286"/>
        <v>0</v>
      </c>
      <c r="N888" s="32">
        <f t="shared" si="287"/>
        <v>0.18351052</v>
      </c>
      <c r="P888" s="4">
        <f t="shared" si="288"/>
        <v>0.3632</v>
      </c>
      <c r="Q888" s="4">
        <v>0</v>
      </c>
      <c r="S888" s="4" t="s">
        <v>1279</v>
      </c>
      <c r="T888" s="4" t="e">
        <f>VLOOKUP($A888,'[1]Sheet 1'!$A:$AN,T$1,0)</f>
        <v>#N/A</v>
      </c>
      <c r="U888" s="4" t="s">
        <v>131</v>
      </c>
      <c r="Y888" s="4" t="str">
        <f>VLOOKUP($A888,'[1]Sheet 1'!$A:$AN,Y$1,0)</f>
        <v>Strategy Approved</v>
      </c>
      <c r="Z888" s="4" t="str">
        <f>VLOOKUP($A888,'[1]Sheet 1'!$A:$AN,Z$1,0)</f>
        <v>ONC8YAP TRD NCE DRF tox Support</v>
      </c>
      <c r="AA888" s="4" t="s">
        <v>131</v>
      </c>
      <c r="AB888" s="4" t="e">
        <v>#N/A</v>
      </c>
      <c r="AC888" s="4" t="e">
        <v>#N/A</v>
      </c>
      <c r="AD888" s="4" t="e">
        <f>VLOOKUP($A888,'[1]Sheet 1'!$A:$AN,AD$1,0)</f>
        <v>#N/A</v>
      </c>
      <c r="AE888" s="4" t="e">
        <f>VLOOKUP($A888,'[1]Sheet 1'!$A:$AN,AE$1,0)</f>
        <v>#N/A</v>
      </c>
      <c r="AG888" s="4" t="e">
        <f>VLOOKUP($A888,'[1]Sheet 1'!$A:$AN,AG$1,0)</f>
        <v>#N/A</v>
      </c>
      <c r="AH888" s="4" t="e">
        <f>VLOOKUP($A888,'[1]Sheet 1'!$A:$AN,AH$1,0)</f>
        <v>#N/A</v>
      </c>
      <c r="AI888" s="4" t="e">
        <f>VLOOKUP($A888,'[1]Sheet 1'!$A:$AN,AI$1,0)</f>
        <v>#N/A</v>
      </c>
      <c r="AJ888" s="4" t="e">
        <f>VLOOKUP($A888,'[1]Sheet 1'!$A:$AN,AJ$1,0)</f>
        <v>#N/A</v>
      </c>
      <c r="AK888" s="4" t="e">
        <f>VLOOKUP($A888,'[1]Sheet 1'!$A:$AN,AK$1,0)</f>
        <v>#REF!</v>
      </c>
      <c r="AL888" s="4" t="e">
        <f>VLOOKUP($A888,'[1]Sheet 1'!$A:$AN,AL$1,0)</f>
        <v>#REF!</v>
      </c>
      <c r="AM888" s="4" t="e">
        <f>VLOOKUP($A888,'[1]Sheet 1'!$A:$AN,AM$1,0)</f>
        <v>#REF!</v>
      </c>
      <c r="AN888" s="4" t="e">
        <f>VLOOKUP($A888,'[1]Sheet 1'!$A:$AN,AN$1,0)</f>
        <v>#REF!</v>
      </c>
      <c r="AO888" s="35" t="s">
        <v>3493</v>
      </c>
      <c r="AW888" s="4" t="s">
        <v>172</v>
      </c>
      <c r="AZ888" s="34" t="s">
        <v>3492</v>
      </c>
      <c r="BA888" s="4" t="s">
        <v>3494</v>
      </c>
      <c r="BB888" s="4" t="s">
        <v>151</v>
      </c>
      <c r="BD888" s="4" t="s">
        <v>131</v>
      </c>
      <c r="BF888" s="4" t="s">
        <v>258</v>
      </c>
      <c r="BG888" s="4" t="s">
        <v>3222</v>
      </c>
      <c r="BH888" s="4" t="s">
        <v>3324</v>
      </c>
      <c r="BI888" s="36">
        <v>43626</v>
      </c>
      <c r="BJ888" s="36">
        <v>44357</v>
      </c>
      <c r="BK888" s="37">
        <v>410.9</v>
      </c>
      <c r="BL888" s="4">
        <v>0.3</v>
      </c>
      <c r="BM888" s="38">
        <v>183510.52</v>
      </c>
      <c r="BO888" s="38">
        <v>183510.52</v>
      </c>
      <c r="DA888" s="38">
        <v>285000</v>
      </c>
      <c r="DB888" s="38">
        <v>183510.52</v>
      </c>
      <c r="DF888" s="34" t="s">
        <v>3089</v>
      </c>
      <c r="DJ888" s="34" t="s">
        <v>3089</v>
      </c>
      <c r="DO888" s="4">
        <v>0.2</v>
      </c>
      <c r="DP888" s="4">
        <v>1.4</v>
      </c>
      <c r="DQ888" s="4">
        <v>0</v>
      </c>
    </row>
    <row r="889" s="4" customFormat="1" ht="14" hidden="1" customHeight="1" spans="1:121">
      <c r="A889" s="4" t="s">
        <v>3495</v>
      </c>
      <c r="B889" s="4" t="s">
        <v>3315</v>
      </c>
      <c r="C889" s="4" t="s">
        <v>3316</v>
      </c>
      <c r="D889" s="4" t="s">
        <v>1070</v>
      </c>
      <c r="E889" s="4" t="s">
        <v>149</v>
      </c>
      <c r="F889" s="4" t="s">
        <v>277</v>
      </c>
      <c r="G889" s="4" t="s">
        <v>129</v>
      </c>
      <c r="H889" s="4" t="s">
        <v>3496</v>
      </c>
      <c r="K889" s="4">
        <f t="shared" si="284"/>
        <v>0</v>
      </c>
      <c r="L889" s="31">
        <f t="shared" si="285"/>
        <v>0</v>
      </c>
      <c r="M889" s="4">
        <f t="shared" si="286"/>
        <v>0.0681</v>
      </c>
      <c r="N889" s="32">
        <f t="shared" si="287"/>
        <v>0</v>
      </c>
      <c r="P889" s="4">
        <f t="shared" si="288"/>
        <v>0.0908</v>
      </c>
      <c r="Q889" s="4">
        <v>0</v>
      </c>
      <c r="S889" s="4" t="s">
        <v>1279</v>
      </c>
      <c r="T889" s="4" t="e">
        <f>VLOOKUP($A889,'[1]Sheet 1'!$A:$AN,T$1,0)</f>
        <v>#N/A</v>
      </c>
      <c r="U889" s="4" t="s">
        <v>131</v>
      </c>
      <c r="Y889" s="4" t="str">
        <f>VLOOKUP($A889,'[1]Sheet 1'!$A:$AN,Y$1,0)</f>
        <v>Proposed Plan</v>
      </c>
      <c r="Z889" s="4" t="str">
        <f>VLOOKUP($A889,'[1]Sheet 1'!$A:$AN,Z$1,0)</f>
        <v>ONC9BH3 TRD NCE DRF Tox Support</v>
      </c>
      <c r="AA889" s="4" t="s">
        <v>131</v>
      </c>
      <c r="AB889" s="4" t="e">
        <v>#N/A</v>
      </c>
      <c r="AC889" s="4" t="e">
        <v>#N/A</v>
      </c>
      <c r="AD889" s="4" t="e">
        <f>VLOOKUP($A889,'[1]Sheet 1'!$A:$AN,AD$1,0)</f>
        <v>#N/A</v>
      </c>
      <c r="AE889" s="4" t="e">
        <f>VLOOKUP($A889,'[1]Sheet 1'!$A:$AN,AE$1,0)</f>
        <v>#N/A</v>
      </c>
      <c r="AG889" s="4" t="e">
        <f>VLOOKUP($A889,'[1]Sheet 1'!$A:$AN,AG$1,0)</f>
        <v>#N/A</v>
      </c>
      <c r="AH889" s="4" t="e">
        <f>VLOOKUP($A889,'[1]Sheet 1'!$A:$AN,AH$1,0)</f>
        <v>#N/A</v>
      </c>
      <c r="AI889" s="4" t="e">
        <f>VLOOKUP($A889,'[1]Sheet 1'!$A:$AN,AI$1,0)</f>
        <v>#N/A</v>
      </c>
      <c r="AJ889" s="4" t="e">
        <f>VLOOKUP($A889,'[1]Sheet 1'!$A:$AN,AJ$1,0)</f>
        <v>#N/A</v>
      </c>
      <c r="AK889" s="4" t="e">
        <f>VLOOKUP($A889,'[1]Sheet 1'!$A:$AN,AK$1,0)</f>
        <v>#REF!</v>
      </c>
      <c r="AL889" s="4" t="e">
        <f>VLOOKUP($A889,'[1]Sheet 1'!$A:$AN,AL$1,0)</f>
        <v>#REF!</v>
      </c>
      <c r="AM889" s="4" t="e">
        <f>VLOOKUP($A889,'[1]Sheet 1'!$A:$AN,AM$1,0)</f>
        <v>#REF!</v>
      </c>
      <c r="AN889" s="4" t="e">
        <f>VLOOKUP($A889,'[1]Sheet 1'!$A:$AN,AN$1,0)</f>
        <v>#REF!</v>
      </c>
      <c r="AO889" s="35" t="s">
        <v>3497</v>
      </c>
      <c r="AW889" s="4" t="s">
        <v>141</v>
      </c>
      <c r="AZ889" s="34" t="s">
        <v>3496</v>
      </c>
      <c r="BA889" s="4" t="s">
        <v>3420</v>
      </c>
      <c r="BB889" s="4" t="s">
        <v>151</v>
      </c>
      <c r="BD889" s="4" t="s">
        <v>131</v>
      </c>
      <c r="BF889" s="4" t="s">
        <v>258</v>
      </c>
      <c r="BG889" s="4" t="s">
        <v>3222</v>
      </c>
      <c r="BH889" s="4" t="s">
        <v>3324</v>
      </c>
      <c r="BI889" s="36">
        <v>44067</v>
      </c>
      <c r="BJ889" s="36">
        <v>44376</v>
      </c>
      <c r="BK889" s="37">
        <v>204.7</v>
      </c>
      <c r="BL889" s="4">
        <v>0.1</v>
      </c>
      <c r="DF889" s="34" t="s">
        <v>3089</v>
      </c>
      <c r="DJ889" s="34" t="s">
        <v>3089</v>
      </c>
      <c r="DP889" s="4">
        <v>0.4</v>
      </c>
      <c r="DQ889" s="4">
        <v>0.3</v>
      </c>
    </row>
    <row r="890" s="4" customFormat="1" ht="14" hidden="1" customHeight="1" spans="1:119">
      <c r="A890" s="4" t="s">
        <v>3498</v>
      </c>
      <c r="B890" s="4" t="s">
        <v>3315</v>
      </c>
      <c r="C890" s="4" t="s">
        <v>3316</v>
      </c>
      <c r="D890" s="4" t="s">
        <v>1070</v>
      </c>
      <c r="E890" s="4" t="s">
        <v>149</v>
      </c>
      <c r="F890" s="4" t="s">
        <v>277</v>
      </c>
      <c r="G890" s="4" t="s">
        <v>129</v>
      </c>
      <c r="H890" s="4" t="s">
        <v>3499</v>
      </c>
      <c r="K890" s="4">
        <f t="shared" si="284"/>
        <v>0</v>
      </c>
      <c r="L890" s="31">
        <f t="shared" si="285"/>
        <v>0</v>
      </c>
      <c r="M890" s="4">
        <f t="shared" si="286"/>
        <v>0</v>
      </c>
      <c r="N890" s="32">
        <f t="shared" si="287"/>
        <v>0.31352095</v>
      </c>
      <c r="P890" s="4">
        <f t="shared" si="288"/>
        <v>0.5675</v>
      </c>
      <c r="Q890" s="4">
        <v>0</v>
      </c>
      <c r="S890" s="4" t="s">
        <v>1279</v>
      </c>
      <c r="T890" s="4" t="e">
        <f>VLOOKUP($A890,'[1]Sheet 1'!$A:$AN,T$1,0)</f>
        <v>#N/A</v>
      </c>
      <c r="U890" s="4" t="s">
        <v>131</v>
      </c>
      <c r="Y890" s="4" t="str">
        <f>VLOOKUP($A890,'[1]Sheet 1'!$A:$AN,Y$1,0)</f>
        <v>Strategy Approved</v>
      </c>
      <c r="Z890" s="4" t="str">
        <f>VLOOKUP($A890,'[1]Sheet 1'!$A:$AN,Z$1,0)</f>
        <v>ONC9BYL TRD NCE Closed Loop Delivery SC</v>
      </c>
      <c r="AA890" s="4" t="s">
        <v>131</v>
      </c>
      <c r="AB890" s="4" t="e">
        <v>#N/A</v>
      </c>
      <c r="AC890" s="4" t="e">
        <v>#N/A</v>
      </c>
      <c r="AD890" s="4" t="e">
        <f>VLOOKUP($A890,'[1]Sheet 1'!$A:$AN,AD$1,0)</f>
        <v>#N/A</v>
      </c>
      <c r="AE890" s="4" t="e">
        <f>VLOOKUP($A890,'[1]Sheet 1'!$A:$AN,AE$1,0)</f>
        <v>#N/A</v>
      </c>
      <c r="AG890" s="4" t="e">
        <f>VLOOKUP($A890,'[1]Sheet 1'!$A:$AN,AG$1,0)</f>
        <v>#N/A</v>
      </c>
      <c r="AH890" s="4" t="e">
        <f>VLOOKUP($A890,'[1]Sheet 1'!$A:$AN,AH$1,0)</f>
        <v>#N/A</v>
      </c>
      <c r="AI890" s="4" t="e">
        <f>VLOOKUP($A890,'[1]Sheet 1'!$A:$AN,AI$1,0)</f>
        <v>#N/A</v>
      </c>
      <c r="AJ890" s="4" t="e">
        <f>VLOOKUP($A890,'[1]Sheet 1'!$A:$AN,AJ$1,0)</f>
        <v>#N/A</v>
      </c>
      <c r="AK890" s="4" t="e">
        <f>VLOOKUP($A890,'[1]Sheet 1'!$A:$AN,AK$1,0)</f>
        <v>#REF!</v>
      </c>
      <c r="AL890" s="4" t="e">
        <f>VLOOKUP($A890,'[1]Sheet 1'!$A:$AN,AL$1,0)</f>
        <v>#REF!</v>
      </c>
      <c r="AM890" s="4" t="e">
        <f>VLOOKUP($A890,'[1]Sheet 1'!$A:$AN,AM$1,0)</f>
        <v>#REF!</v>
      </c>
      <c r="AN890" s="4" t="e">
        <f>VLOOKUP($A890,'[1]Sheet 1'!$A:$AN,AN$1,0)</f>
        <v>#REF!</v>
      </c>
      <c r="AO890" s="35" t="s">
        <v>3500</v>
      </c>
      <c r="AW890" s="4" t="s">
        <v>172</v>
      </c>
      <c r="AZ890" s="34" t="s">
        <v>3499</v>
      </c>
      <c r="BA890" s="4" t="s">
        <v>3501</v>
      </c>
      <c r="BB890" s="4" t="s">
        <v>151</v>
      </c>
      <c r="BF890" s="4" t="s">
        <v>1444</v>
      </c>
      <c r="BG890" s="4" t="s">
        <v>3222</v>
      </c>
      <c r="BH890" s="4" t="s">
        <v>3324</v>
      </c>
      <c r="BI890" s="36">
        <v>43346</v>
      </c>
      <c r="BJ890" s="36">
        <v>44350</v>
      </c>
      <c r="BK890" s="37">
        <v>642.4</v>
      </c>
      <c r="BL890" s="4">
        <v>0.4</v>
      </c>
      <c r="BM890" s="38">
        <v>313520.95</v>
      </c>
      <c r="BO890" s="38">
        <v>313520.95</v>
      </c>
      <c r="DA890" s="38">
        <v>320000</v>
      </c>
      <c r="DB890" s="38">
        <v>313520.95</v>
      </c>
      <c r="DF890" s="34" t="s">
        <v>3152</v>
      </c>
      <c r="DJ890" s="34" t="s">
        <v>3152</v>
      </c>
      <c r="DN890" s="4">
        <v>0.2</v>
      </c>
      <c r="DO890" s="4">
        <v>2.3</v>
      </c>
    </row>
    <row r="891" s="4" customFormat="1" ht="14" hidden="1" customHeight="1" spans="1:121">
      <c r="A891" s="4" t="s">
        <v>3502</v>
      </c>
      <c r="B891" s="4" t="s">
        <v>3315</v>
      </c>
      <c r="C891" s="4" t="s">
        <v>3316</v>
      </c>
      <c r="D891" s="4" t="s">
        <v>1070</v>
      </c>
      <c r="E891" s="4" t="s">
        <v>149</v>
      </c>
      <c r="F891" s="4" t="s">
        <v>277</v>
      </c>
      <c r="G891" s="4" t="s">
        <v>129</v>
      </c>
      <c r="H891" s="4" t="s">
        <v>3503</v>
      </c>
      <c r="K891" s="4">
        <f t="shared" si="284"/>
        <v>0</v>
      </c>
      <c r="L891" s="31">
        <f t="shared" si="285"/>
        <v>0</v>
      </c>
      <c r="M891" s="4">
        <f t="shared" si="286"/>
        <v>0.0454</v>
      </c>
      <c r="N891" s="32">
        <f t="shared" si="287"/>
        <v>0.12854767</v>
      </c>
      <c r="P891" s="4">
        <f t="shared" si="288"/>
        <v>0.0908</v>
      </c>
      <c r="Q891" s="4">
        <v>0</v>
      </c>
      <c r="S891" s="4" t="s">
        <v>1279</v>
      </c>
      <c r="T891" s="4" t="e">
        <f>VLOOKUP($A891,'[1]Sheet 1'!$A:$AN,T$1,0)</f>
        <v>#N/A</v>
      </c>
      <c r="U891" s="4" t="s">
        <v>131</v>
      </c>
      <c r="Y891" s="4" t="str">
        <f>VLOOKUP($A891,'[1]Sheet 1'!$A:$AN,Y$1,0)</f>
        <v>Strategy Approved</v>
      </c>
      <c r="Z891" s="4" t="str">
        <f>VLOOKUP($A891,'[1]Sheet 1'!$A:$AN,Z$1,0)</f>
        <v>ONC9DEF TRD NCE DRF tox support</v>
      </c>
      <c r="AA891" s="4" t="s">
        <v>131</v>
      </c>
      <c r="AB891" s="4" t="e">
        <v>#N/A</v>
      </c>
      <c r="AC891" s="4" t="e">
        <v>#N/A</v>
      </c>
      <c r="AD891" s="4" t="e">
        <f>VLOOKUP($A891,'[1]Sheet 1'!$A:$AN,AD$1,0)</f>
        <v>#N/A</v>
      </c>
      <c r="AE891" s="4" t="e">
        <f>VLOOKUP($A891,'[1]Sheet 1'!$A:$AN,AE$1,0)</f>
        <v>#N/A</v>
      </c>
      <c r="AG891" s="4" t="e">
        <f>VLOOKUP($A891,'[1]Sheet 1'!$A:$AN,AG$1,0)</f>
        <v>#N/A</v>
      </c>
      <c r="AH891" s="4" t="e">
        <f>VLOOKUP($A891,'[1]Sheet 1'!$A:$AN,AH$1,0)</f>
        <v>#N/A</v>
      </c>
      <c r="AI891" s="4" t="e">
        <f>VLOOKUP($A891,'[1]Sheet 1'!$A:$AN,AI$1,0)</f>
        <v>#N/A</v>
      </c>
      <c r="AJ891" s="4" t="e">
        <f>VLOOKUP($A891,'[1]Sheet 1'!$A:$AN,AJ$1,0)</f>
        <v>#N/A</v>
      </c>
      <c r="AK891" s="4" t="e">
        <f>VLOOKUP($A891,'[1]Sheet 1'!$A:$AN,AK$1,0)</f>
        <v>#REF!</v>
      </c>
      <c r="AL891" s="4" t="e">
        <f>VLOOKUP($A891,'[1]Sheet 1'!$A:$AN,AL$1,0)</f>
        <v>#REF!</v>
      </c>
      <c r="AM891" s="4" t="e">
        <f>VLOOKUP($A891,'[1]Sheet 1'!$A:$AN,AM$1,0)</f>
        <v>#REF!</v>
      </c>
      <c r="AN891" s="4" t="e">
        <f>VLOOKUP($A891,'[1]Sheet 1'!$A:$AN,AN$1,0)</f>
        <v>#REF!</v>
      </c>
      <c r="AO891" s="35" t="s">
        <v>3504</v>
      </c>
      <c r="AW891" s="4" t="s">
        <v>172</v>
      </c>
      <c r="AZ891" s="34" t="s">
        <v>3503</v>
      </c>
      <c r="BA891" s="4" t="s">
        <v>3505</v>
      </c>
      <c r="BB891" s="4" t="s">
        <v>151</v>
      </c>
      <c r="BD891" s="4" t="s">
        <v>131</v>
      </c>
      <c r="BF891" s="4" t="s">
        <v>258</v>
      </c>
      <c r="BG891" s="4" t="s">
        <v>3222</v>
      </c>
      <c r="BH891" s="4" t="s">
        <v>3324</v>
      </c>
      <c r="BI891" s="36">
        <v>43590</v>
      </c>
      <c r="BJ891" s="36">
        <v>44439</v>
      </c>
      <c r="BK891" s="37">
        <v>119.9</v>
      </c>
      <c r="BL891" s="4">
        <v>0.1</v>
      </c>
      <c r="BM891" s="38">
        <v>128547.67</v>
      </c>
      <c r="BO891" s="38">
        <v>128547.67</v>
      </c>
      <c r="DA891" s="38">
        <v>250000</v>
      </c>
      <c r="DB891" s="38">
        <v>128547.67</v>
      </c>
      <c r="DF891" s="34" t="s">
        <v>3089</v>
      </c>
      <c r="DJ891" s="34" t="s">
        <v>3089</v>
      </c>
      <c r="DO891" s="4">
        <v>0.2</v>
      </c>
      <c r="DP891" s="4">
        <v>0.2</v>
      </c>
      <c r="DQ891" s="4">
        <v>0.2</v>
      </c>
    </row>
    <row r="892" s="4" customFormat="1" ht="14" hidden="1" customHeight="1" spans="1:121">
      <c r="A892" s="4" t="s">
        <v>3506</v>
      </c>
      <c r="B892" s="4" t="s">
        <v>3315</v>
      </c>
      <c r="C892" s="4" t="s">
        <v>3316</v>
      </c>
      <c r="D892" s="4" t="s">
        <v>1070</v>
      </c>
      <c r="E892" s="4" t="s">
        <v>149</v>
      </c>
      <c r="F892" s="4" t="s">
        <v>277</v>
      </c>
      <c r="G892" s="4" t="s">
        <v>129</v>
      </c>
      <c r="H892" s="4" t="s">
        <v>3507</v>
      </c>
      <c r="K892" s="4">
        <f t="shared" si="284"/>
        <v>0</v>
      </c>
      <c r="L892" s="31">
        <f t="shared" si="285"/>
        <v>0</v>
      </c>
      <c r="M892" s="4">
        <f t="shared" si="286"/>
        <v>0.0227</v>
      </c>
      <c r="N892" s="32">
        <f t="shared" si="287"/>
        <v>0.02092282</v>
      </c>
      <c r="P892" s="4">
        <f t="shared" si="288"/>
        <v>1.5663</v>
      </c>
      <c r="Q892" s="4">
        <v>0</v>
      </c>
      <c r="S892" s="4" t="s">
        <v>1279</v>
      </c>
      <c r="T892" s="4" t="e">
        <f>VLOOKUP($A892,'[1]Sheet 1'!$A:$AN,T$1,0)</f>
        <v>#N/A</v>
      </c>
      <c r="U892" s="4" t="s">
        <v>131</v>
      </c>
      <c r="Y892" s="4" t="str">
        <f>VLOOKUP($A892,'[1]Sheet 1'!$A:$AN,Y$1,0)</f>
        <v>Strategy Approved</v>
      </c>
      <c r="Z892" s="4" t="str">
        <f>VLOOKUP($A892,'[1]Sheet 1'!$A:$AN,Z$1,0)</f>
        <v>ONC9GNQ TRD NCE DRF Tox Batch</v>
      </c>
      <c r="AA892" s="4" t="s">
        <v>131</v>
      </c>
      <c r="AB892" s="4" t="e">
        <v>#N/A</v>
      </c>
      <c r="AC892" s="4" t="e">
        <v>#N/A</v>
      </c>
      <c r="AD892" s="4" t="e">
        <f>VLOOKUP($A892,'[1]Sheet 1'!$A:$AN,AD$1,0)</f>
        <v>#N/A</v>
      </c>
      <c r="AE892" s="4" t="e">
        <f>VLOOKUP($A892,'[1]Sheet 1'!$A:$AN,AE$1,0)</f>
        <v>#N/A</v>
      </c>
      <c r="AG892" s="4" t="e">
        <f>VLOOKUP($A892,'[1]Sheet 1'!$A:$AN,AG$1,0)</f>
        <v>#N/A</v>
      </c>
      <c r="AH892" s="4" t="e">
        <f>VLOOKUP($A892,'[1]Sheet 1'!$A:$AN,AH$1,0)</f>
        <v>#N/A</v>
      </c>
      <c r="AI892" s="4" t="e">
        <f>VLOOKUP($A892,'[1]Sheet 1'!$A:$AN,AI$1,0)</f>
        <v>#N/A</v>
      </c>
      <c r="AJ892" s="4" t="e">
        <f>VLOOKUP($A892,'[1]Sheet 1'!$A:$AN,AJ$1,0)</f>
        <v>#N/A</v>
      </c>
      <c r="AK892" s="4" t="e">
        <f>VLOOKUP($A892,'[1]Sheet 1'!$A:$AN,AK$1,0)</f>
        <v>#REF!</v>
      </c>
      <c r="AL892" s="4" t="e">
        <f>VLOOKUP($A892,'[1]Sheet 1'!$A:$AN,AL$1,0)</f>
        <v>#REF!</v>
      </c>
      <c r="AM892" s="4" t="e">
        <f>VLOOKUP($A892,'[1]Sheet 1'!$A:$AN,AM$1,0)</f>
        <v>#REF!</v>
      </c>
      <c r="AN892" s="4" t="e">
        <f>VLOOKUP($A892,'[1]Sheet 1'!$A:$AN,AN$1,0)</f>
        <v>#REF!</v>
      </c>
      <c r="AO892" s="35" t="s">
        <v>3508</v>
      </c>
      <c r="AW892" s="4" t="s">
        <v>172</v>
      </c>
      <c r="AZ892" s="34" t="s">
        <v>3507</v>
      </c>
      <c r="BA892" s="4" t="s">
        <v>3490</v>
      </c>
      <c r="BB892" s="4" t="s">
        <v>151</v>
      </c>
      <c r="BD892" s="4" t="s">
        <v>131</v>
      </c>
      <c r="BF892" s="4" t="s">
        <v>258</v>
      </c>
      <c r="BG892" s="4" t="s">
        <v>3222</v>
      </c>
      <c r="BH892" s="4" t="s">
        <v>3324</v>
      </c>
      <c r="BI892" s="36">
        <v>43346</v>
      </c>
      <c r="BJ892" s="36">
        <v>44349</v>
      </c>
      <c r="BK892" s="37">
        <v>1781.1</v>
      </c>
      <c r="BL892" s="4">
        <v>1.2</v>
      </c>
      <c r="BM892" s="38">
        <v>20922.82</v>
      </c>
      <c r="BO892" s="38">
        <v>20922.82</v>
      </c>
      <c r="DA892" s="38">
        <v>90000</v>
      </c>
      <c r="DB892" s="38">
        <v>20922.82</v>
      </c>
      <c r="DF892" s="34" t="s">
        <v>3089</v>
      </c>
      <c r="DJ892" s="34" t="s">
        <v>3089</v>
      </c>
      <c r="DN892" s="4">
        <v>0.5</v>
      </c>
      <c r="DO892" s="4">
        <v>5.9</v>
      </c>
      <c r="DP892" s="4">
        <v>0.5</v>
      </c>
      <c r="DQ892" s="4">
        <v>0.1</v>
      </c>
    </row>
    <row r="893" s="4" customFormat="1" ht="14" hidden="1" customHeight="1" spans="1:119">
      <c r="A893" s="4" t="s">
        <v>3509</v>
      </c>
      <c r="B893" s="4" t="s">
        <v>3315</v>
      </c>
      <c r="C893" s="4" t="s">
        <v>3316</v>
      </c>
      <c r="D893" s="4" t="s">
        <v>1070</v>
      </c>
      <c r="E893" s="4" t="s">
        <v>149</v>
      </c>
      <c r="F893" s="4" t="s">
        <v>277</v>
      </c>
      <c r="G893" s="4" t="s">
        <v>129</v>
      </c>
      <c r="H893" s="4" t="s">
        <v>3510</v>
      </c>
      <c r="K893" s="4">
        <f t="shared" si="284"/>
        <v>0</v>
      </c>
      <c r="L893" s="31">
        <f t="shared" si="285"/>
        <v>0</v>
      </c>
      <c r="M893" s="4">
        <f t="shared" si="286"/>
        <v>0</v>
      </c>
      <c r="N893" s="32">
        <f t="shared" si="287"/>
        <v>0.3</v>
      </c>
      <c r="P893" s="4">
        <f t="shared" si="288"/>
        <v>0.0227</v>
      </c>
      <c r="Q893" s="4">
        <v>0</v>
      </c>
      <c r="S893" s="4" t="s">
        <v>1279</v>
      </c>
      <c r="T893" s="4" t="e">
        <f>VLOOKUP($A893,'[1]Sheet 1'!$A:$AN,T$1,0)</f>
        <v>#N/A</v>
      </c>
      <c r="U893" s="4" t="s">
        <v>131</v>
      </c>
      <c r="Y893" s="4" t="str">
        <f>VLOOKUP($A893,'[1]Sheet 1'!$A:$AN,Y$1,0)</f>
        <v>Strategy Approved</v>
      </c>
      <c r="Z893" s="4" t="str">
        <f>VLOOKUP($A893,'[1]Sheet 1'!$A:$AN,Z$1,0)</f>
        <v>ONC9PT5 TRD NCE DRF Tox Batch</v>
      </c>
      <c r="AA893" s="4" t="s">
        <v>131</v>
      </c>
      <c r="AB893" s="4" t="e">
        <v>#N/A</v>
      </c>
      <c r="AC893" s="4" t="e">
        <v>#N/A</v>
      </c>
      <c r="AD893" s="4" t="e">
        <f>VLOOKUP($A893,'[1]Sheet 1'!$A:$AN,AD$1,0)</f>
        <v>#N/A</v>
      </c>
      <c r="AE893" s="4" t="e">
        <f>VLOOKUP($A893,'[1]Sheet 1'!$A:$AN,AE$1,0)</f>
        <v>#N/A</v>
      </c>
      <c r="AG893" s="4" t="e">
        <f>VLOOKUP($A893,'[1]Sheet 1'!$A:$AN,AG$1,0)</f>
        <v>#N/A</v>
      </c>
      <c r="AH893" s="4" t="e">
        <f>VLOOKUP($A893,'[1]Sheet 1'!$A:$AN,AH$1,0)</f>
        <v>#N/A</v>
      </c>
      <c r="AI893" s="4" t="e">
        <f>VLOOKUP($A893,'[1]Sheet 1'!$A:$AN,AI$1,0)</f>
        <v>#N/A</v>
      </c>
      <c r="AJ893" s="4" t="e">
        <f>VLOOKUP($A893,'[1]Sheet 1'!$A:$AN,AJ$1,0)</f>
        <v>#N/A</v>
      </c>
      <c r="AK893" s="4" t="e">
        <f>VLOOKUP($A893,'[1]Sheet 1'!$A:$AN,AK$1,0)</f>
        <v>#REF!</v>
      </c>
      <c r="AL893" s="4" t="e">
        <f>VLOOKUP($A893,'[1]Sheet 1'!$A:$AN,AL$1,0)</f>
        <v>#REF!</v>
      </c>
      <c r="AM893" s="4" t="e">
        <f>VLOOKUP($A893,'[1]Sheet 1'!$A:$AN,AM$1,0)</f>
        <v>#REF!</v>
      </c>
      <c r="AN893" s="4" t="e">
        <f>VLOOKUP($A893,'[1]Sheet 1'!$A:$AN,AN$1,0)</f>
        <v>#REF!</v>
      </c>
      <c r="AO893" s="35" t="s">
        <v>3511</v>
      </c>
      <c r="AW893" s="4" t="s">
        <v>172</v>
      </c>
      <c r="AZ893" s="34" t="s">
        <v>3510</v>
      </c>
      <c r="BA893" s="4" t="s">
        <v>3512</v>
      </c>
      <c r="BB893" s="4" t="s">
        <v>151</v>
      </c>
      <c r="BD893" s="4" t="s">
        <v>131</v>
      </c>
      <c r="BF893" s="4" t="s">
        <v>258</v>
      </c>
      <c r="BG893" s="4" t="s">
        <v>3222</v>
      </c>
      <c r="BH893" s="4" t="s">
        <v>3324</v>
      </c>
      <c r="BI893" s="36">
        <v>43409</v>
      </c>
      <c r="BJ893" s="36">
        <v>44349</v>
      </c>
      <c r="BK893" s="37">
        <v>46.9</v>
      </c>
      <c r="BL893" s="4">
        <v>0</v>
      </c>
      <c r="BM893" s="38">
        <v>300000</v>
      </c>
      <c r="BO893" s="38">
        <v>300000</v>
      </c>
      <c r="DA893" s="38">
        <v>300000</v>
      </c>
      <c r="DB893" s="38">
        <v>300000</v>
      </c>
      <c r="DF893" s="34" t="s">
        <v>3089</v>
      </c>
      <c r="DJ893" s="34" t="s">
        <v>3089</v>
      </c>
      <c r="DN893" s="4">
        <v>0</v>
      </c>
      <c r="DO893" s="4">
        <v>0.1</v>
      </c>
    </row>
    <row r="894" s="4" customFormat="1" ht="14" hidden="1" customHeight="1" spans="1:121">
      <c r="A894" s="4" t="s">
        <v>3513</v>
      </c>
      <c r="B894" s="4" t="s">
        <v>3315</v>
      </c>
      <c r="C894" s="4" t="s">
        <v>3316</v>
      </c>
      <c r="D894" s="4" t="s">
        <v>1070</v>
      </c>
      <c r="E894" s="4" t="s">
        <v>149</v>
      </c>
      <c r="F894" s="4" t="s">
        <v>277</v>
      </c>
      <c r="G894" s="4" t="s">
        <v>129</v>
      </c>
      <c r="H894" s="4" t="s">
        <v>3514</v>
      </c>
      <c r="K894" s="4">
        <f t="shared" si="284"/>
        <v>819.44</v>
      </c>
      <c r="L894" s="31">
        <f t="shared" si="285"/>
        <v>0</v>
      </c>
      <c r="M894" s="4">
        <f t="shared" si="286"/>
        <v>0.0908</v>
      </c>
      <c r="N894" s="32">
        <f t="shared" si="287"/>
        <v>0.18784541</v>
      </c>
      <c r="P894" s="4">
        <f t="shared" si="288"/>
        <v>0.4994</v>
      </c>
      <c r="Q894" s="4">
        <v>0</v>
      </c>
      <c r="S894" s="4" t="s">
        <v>1279</v>
      </c>
      <c r="T894" s="4" t="e">
        <f>VLOOKUP($A894,'[1]Sheet 1'!$A:$AN,T$1,0)</f>
        <v>#N/A</v>
      </c>
      <c r="U894" s="4" t="s">
        <v>131</v>
      </c>
      <c r="Y894" s="4" t="str">
        <f>VLOOKUP($A894,'[1]Sheet 1'!$A:$AN,Y$1,0)</f>
        <v>Strategy Approved</v>
      </c>
      <c r="Z894" s="4" t="str">
        <f>VLOOKUP($A894,'[1]Sheet 1'!$A:$AN,Z$1,0)</f>
        <v>ONC9WRN TRD NCE DRF tox Support</v>
      </c>
      <c r="AA894" s="4" t="s">
        <v>131</v>
      </c>
      <c r="AB894" s="4" t="e">
        <v>#N/A</v>
      </c>
      <c r="AC894" s="4" t="e">
        <v>#N/A</v>
      </c>
      <c r="AD894" s="4" t="e">
        <f>VLOOKUP($A894,'[1]Sheet 1'!$A:$AN,AD$1,0)</f>
        <v>#N/A</v>
      </c>
      <c r="AE894" s="4" t="e">
        <f>VLOOKUP($A894,'[1]Sheet 1'!$A:$AN,AE$1,0)</f>
        <v>#N/A</v>
      </c>
      <c r="AG894" s="4" t="e">
        <f>VLOOKUP($A894,'[1]Sheet 1'!$A:$AN,AG$1,0)</f>
        <v>#N/A</v>
      </c>
      <c r="AH894" s="4" t="e">
        <f>VLOOKUP($A894,'[1]Sheet 1'!$A:$AN,AH$1,0)</f>
        <v>#N/A</v>
      </c>
      <c r="AI894" s="4" t="e">
        <f>VLOOKUP($A894,'[1]Sheet 1'!$A:$AN,AI$1,0)</f>
        <v>#N/A</v>
      </c>
      <c r="AJ894" s="4" t="e">
        <f>VLOOKUP($A894,'[1]Sheet 1'!$A:$AN,AJ$1,0)</f>
        <v>#N/A</v>
      </c>
      <c r="AK894" s="4" t="e">
        <f>VLOOKUP($A894,'[1]Sheet 1'!$A:$AN,AK$1,0)</f>
        <v>#REF!</v>
      </c>
      <c r="AL894" s="4" t="e">
        <f>VLOOKUP($A894,'[1]Sheet 1'!$A:$AN,AL$1,0)</f>
        <v>#REF!</v>
      </c>
      <c r="AM894" s="4" t="e">
        <f>VLOOKUP($A894,'[1]Sheet 1'!$A:$AN,AM$1,0)</f>
        <v>#REF!</v>
      </c>
      <c r="AN894" s="4" t="e">
        <f>VLOOKUP($A894,'[1]Sheet 1'!$A:$AN,AN$1,0)</f>
        <v>#REF!</v>
      </c>
      <c r="AO894" s="35" t="s">
        <v>3515</v>
      </c>
      <c r="AW894" s="4" t="s">
        <v>172</v>
      </c>
      <c r="AZ894" s="34" t="s">
        <v>3514</v>
      </c>
      <c r="BA894" s="4" t="s">
        <v>3516</v>
      </c>
      <c r="BB894" s="4" t="s">
        <v>151</v>
      </c>
      <c r="BD894" s="4" t="s">
        <v>131</v>
      </c>
      <c r="BF894" s="4" t="s">
        <v>258</v>
      </c>
      <c r="BG894" s="4" t="s">
        <v>3222</v>
      </c>
      <c r="BH894" s="4" t="s">
        <v>3324</v>
      </c>
      <c r="BI894" s="36">
        <v>43689</v>
      </c>
      <c r="BJ894" s="36">
        <v>44357</v>
      </c>
      <c r="BK894" s="37">
        <v>688.8</v>
      </c>
      <c r="BL894" s="4">
        <v>0.5</v>
      </c>
      <c r="BM894" s="38">
        <v>187845.41</v>
      </c>
      <c r="BO894" s="38">
        <v>187845.41</v>
      </c>
      <c r="BP894" s="38">
        <v>819.44</v>
      </c>
      <c r="CC894" s="38">
        <v>819.44</v>
      </c>
      <c r="CV894" s="38">
        <v>819.44</v>
      </c>
      <c r="DA894" s="38">
        <v>179998.85</v>
      </c>
      <c r="DB894" s="38">
        <v>187845.41</v>
      </c>
      <c r="DF894" s="34" t="s">
        <v>3089</v>
      </c>
      <c r="DJ894" s="34" t="s">
        <v>3089</v>
      </c>
      <c r="DO894" s="4">
        <v>0</v>
      </c>
      <c r="DP894" s="4">
        <v>2.2</v>
      </c>
      <c r="DQ894" s="4">
        <v>0.4</v>
      </c>
    </row>
    <row r="895" s="4" customFormat="1" ht="14" hidden="1" customHeight="1" spans="1:120">
      <c r="A895" s="4" t="s">
        <v>3517</v>
      </c>
      <c r="B895" s="4" t="s">
        <v>3315</v>
      </c>
      <c r="C895" s="4" t="s">
        <v>3316</v>
      </c>
      <c r="D895" s="4" t="s">
        <v>1070</v>
      </c>
      <c r="E895" s="4" t="s">
        <v>149</v>
      </c>
      <c r="F895" s="4" t="s">
        <v>277</v>
      </c>
      <c r="G895" s="4" t="s">
        <v>129</v>
      </c>
      <c r="H895" s="4" t="s">
        <v>3518</v>
      </c>
      <c r="K895" s="4">
        <f t="shared" si="284"/>
        <v>0</v>
      </c>
      <c r="L895" s="31">
        <f t="shared" si="285"/>
        <v>0</v>
      </c>
      <c r="M895" s="4">
        <f t="shared" si="286"/>
        <v>0</v>
      </c>
      <c r="N895" s="32">
        <f t="shared" si="287"/>
        <v>0.06286791</v>
      </c>
      <c r="P895" s="4">
        <f t="shared" si="288"/>
        <v>0.2724</v>
      </c>
      <c r="Q895" s="4">
        <v>0</v>
      </c>
      <c r="S895" s="4" t="s">
        <v>1279</v>
      </c>
      <c r="T895" s="4" t="e">
        <f>VLOOKUP($A895,'[1]Sheet 1'!$A:$AN,T$1,0)</f>
        <v>#N/A</v>
      </c>
      <c r="U895" s="4" t="s">
        <v>131</v>
      </c>
      <c r="Y895" s="4" t="str">
        <f>VLOOKUP($A895,'[1]Sheet 1'!$A:$AN,Y$1,0)</f>
        <v>Strategy Approved</v>
      </c>
      <c r="Z895" s="4" t="str">
        <f>VLOOKUP($A895,'[1]Sheet 1'!$A:$AN,Z$1,0)</f>
        <v>OPH5T1A TRD NCE DRF tox Support</v>
      </c>
      <c r="AA895" s="4" t="s">
        <v>131</v>
      </c>
      <c r="AB895" s="4" t="e">
        <v>#N/A</v>
      </c>
      <c r="AC895" s="4" t="e">
        <v>#N/A</v>
      </c>
      <c r="AD895" s="4" t="e">
        <f>VLOOKUP($A895,'[1]Sheet 1'!$A:$AN,AD$1,0)</f>
        <v>#N/A</v>
      </c>
      <c r="AE895" s="4" t="e">
        <f>VLOOKUP($A895,'[1]Sheet 1'!$A:$AN,AE$1,0)</f>
        <v>#N/A</v>
      </c>
      <c r="AG895" s="4" t="e">
        <f>VLOOKUP($A895,'[1]Sheet 1'!$A:$AN,AG$1,0)</f>
        <v>#N/A</v>
      </c>
      <c r="AH895" s="4" t="e">
        <f>VLOOKUP($A895,'[1]Sheet 1'!$A:$AN,AH$1,0)</f>
        <v>#N/A</v>
      </c>
      <c r="AI895" s="4" t="e">
        <f>VLOOKUP($A895,'[1]Sheet 1'!$A:$AN,AI$1,0)</f>
        <v>#N/A</v>
      </c>
      <c r="AJ895" s="4" t="e">
        <f>VLOOKUP($A895,'[1]Sheet 1'!$A:$AN,AJ$1,0)</f>
        <v>#N/A</v>
      </c>
      <c r="AK895" s="4" t="e">
        <f>VLOOKUP($A895,'[1]Sheet 1'!$A:$AN,AK$1,0)</f>
        <v>#REF!</v>
      </c>
      <c r="AL895" s="4" t="e">
        <f>VLOOKUP($A895,'[1]Sheet 1'!$A:$AN,AL$1,0)</f>
        <v>#REF!</v>
      </c>
      <c r="AM895" s="4" t="e">
        <f>VLOOKUP($A895,'[1]Sheet 1'!$A:$AN,AM$1,0)</f>
        <v>#REF!</v>
      </c>
      <c r="AN895" s="4" t="e">
        <f>VLOOKUP($A895,'[1]Sheet 1'!$A:$AN,AN$1,0)</f>
        <v>#REF!</v>
      </c>
      <c r="AO895" s="35" t="s">
        <v>3519</v>
      </c>
      <c r="AW895" s="4" t="s">
        <v>172</v>
      </c>
      <c r="AZ895" s="34" t="s">
        <v>3518</v>
      </c>
      <c r="BA895" s="4" t="s">
        <v>3520</v>
      </c>
      <c r="BB895" s="4" t="s">
        <v>151</v>
      </c>
      <c r="BD895" s="4" t="s">
        <v>131</v>
      </c>
      <c r="BF895" s="4" t="s">
        <v>258</v>
      </c>
      <c r="BG895" s="4" t="s">
        <v>3222</v>
      </c>
      <c r="BH895" s="4" t="s">
        <v>3324</v>
      </c>
      <c r="BI895" s="36">
        <v>43500</v>
      </c>
      <c r="BJ895" s="36">
        <v>44348</v>
      </c>
      <c r="BK895" s="37">
        <v>328.3</v>
      </c>
      <c r="BL895" s="4">
        <v>0.2</v>
      </c>
      <c r="BM895" s="38">
        <v>62867.91</v>
      </c>
      <c r="BO895" s="38">
        <v>62867.91</v>
      </c>
      <c r="DA895" s="38">
        <v>70000</v>
      </c>
      <c r="DB895" s="38">
        <v>62867.91</v>
      </c>
      <c r="DF895" s="34" t="s">
        <v>675</v>
      </c>
      <c r="DJ895" s="34" t="s">
        <v>675</v>
      </c>
      <c r="DO895" s="4">
        <v>0.6</v>
      </c>
      <c r="DP895" s="4">
        <v>0.6</v>
      </c>
    </row>
    <row r="896" s="4" customFormat="1" ht="14" hidden="1" customHeight="1" spans="1:120">
      <c r="A896" s="4" t="s">
        <v>3521</v>
      </c>
      <c r="B896" s="4" t="s">
        <v>3315</v>
      </c>
      <c r="C896" s="4" t="s">
        <v>3316</v>
      </c>
      <c r="D896" s="4" t="s">
        <v>1070</v>
      </c>
      <c r="E896" s="4" t="s">
        <v>149</v>
      </c>
      <c r="F896" s="4" t="s">
        <v>277</v>
      </c>
      <c r="G896" s="4" t="s">
        <v>129</v>
      </c>
      <c r="H896" s="4" t="s">
        <v>3522</v>
      </c>
      <c r="K896" s="4">
        <f t="shared" si="284"/>
        <v>0</v>
      </c>
      <c r="L896" s="31">
        <f t="shared" si="285"/>
        <v>0</v>
      </c>
      <c r="M896" s="4">
        <f t="shared" si="286"/>
        <v>0</v>
      </c>
      <c r="N896" s="32">
        <f t="shared" si="287"/>
        <v>0.045</v>
      </c>
      <c r="P896" s="4">
        <f t="shared" si="288"/>
        <v>0.227</v>
      </c>
      <c r="Q896" s="4">
        <v>0</v>
      </c>
      <c r="S896" s="4" t="s">
        <v>1279</v>
      </c>
      <c r="T896" s="4" t="e">
        <f>VLOOKUP($A896,'[1]Sheet 1'!$A:$AN,T$1,0)</f>
        <v>#N/A</v>
      </c>
      <c r="U896" s="4" t="s">
        <v>131</v>
      </c>
      <c r="Y896" s="4" t="str">
        <f>VLOOKUP($A896,'[1]Sheet 1'!$A:$AN,Y$1,0)</f>
        <v>Strategy Approved</v>
      </c>
      <c r="Z896" s="4" t="str">
        <f>VLOOKUP($A896,'[1]Sheet 1'!$A:$AN,Z$1,0)</f>
        <v>OPH9MGD TRD NCE DRF tox support</v>
      </c>
      <c r="AA896" s="4" t="s">
        <v>131</v>
      </c>
      <c r="AB896" s="4" t="e">
        <v>#N/A</v>
      </c>
      <c r="AC896" s="4" t="e">
        <v>#N/A</v>
      </c>
      <c r="AD896" s="4" t="e">
        <f>VLOOKUP($A896,'[1]Sheet 1'!$A:$AN,AD$1,0)</f>
        <v>#N/A</v>
      </c>
      <c r="AE896" s="4" t="e">
        <f>VLOOKUP($A896,'[1]Sheet 1'!$A:$AN,AE$1,0)</f>
        <v>#N/A</v>
      </c>
      <c r="AG896" s="4" t="e">
        <f>VLOOKUP($A896,'[1]Sheet 1'!$A:$AN,AG$1,0)</f>
        <v>#N/A</v>
      </c>
      <c r="AH896" s="4" t="e">
        <f>VLOOKUP($A896,'[1]Sheet 1'!$A:$AN,AH$1,0)</f>
        <v>#N/A</v>
      </c>
      <c r="AI896" s="4" t="e">
        <f>VLOOKUP($A896,'[1]Sheet 1'!$A:$AN,AI$1,0)</f>
        <v>#N/A</v>
      </c>
      <c r="AJ896" s="4" t="e">
        <f>VLOOKUP($A896,'[1]Sheet 1'!$A:$AN,AJ$1,0)</f>
        <v>#N/A</v>
      </c>
      <c r="AK896" s="4" t="e">
        <f>VLOOKUP($A896,'[1]Sheet 1'!$A:$AN,AK$1,0)</f>
        <v>#REF!</v>
      </c>
      <c r="AL896" s="4" t="e">
        <f>VLOOKUP($A896,'[1]Sheet 1'!$A:$AN,AL$1,0)</f>
        <v>#REF!</v>
      </c>
      <c r="AM896" s="4" t="e">
        <f>VLOOKUP($A896,'[1]Sheet 1'!$A:$AN,AM$1,0)</f>
        <v>#REF!</v>
      </c>
      <c r="AN896" s="4" t="e">
        <f>VLOOKUP($A896,'[1]Sheet 1'!$A:$AN,AN$1,0)</f>
        <v>#REF!</v>
      </c>
      <c r="AO896" s="35" t="s">
        <v>3523</v>
      </c>
      <c r="AW896" s="4" t="s">
        <v>172</v>
      </c>
      <c r="AZ896" s="34" t="s">
        <v>3522</v>
      </c>
      <c r="BA896" s="4" t="s">
        <v>3524</v>
      </c>
      <c r="BB896" s="4" t="s">
        <v>151</v>
      </c>
      <c r="BD896" s="4" t="s">
        <v>131</v>
      </c>
      <c r="BF896" s="4" t="s">
        <v>258</v>
      </c>
      <c r="BG896" s="4" t="s">
        <v>3222</v>
      </c>
      <c r="BH896" s="4" t="s">
        <v>3324</v>
      </c>
      <c r="BI896" s="36">
        <v>43500</v>
      </c>
      <c r="BJ896" s="36">
        <v>44358</v>
      </c>
      <c r="BK896" s="37">
        <v>269.9</v>
      </c>
      <c r="BL896" s="4">
        <v>0.2</v>
      </c>
      <c r="BM896" s="38">
        <v>45000</v>
      </c>
      <c r="BO896" s="38">
        <v>45000</v>
      </c>
      <c r="DA896" s="38">
        <v>45000</v>
      </c>
      <c r="DB896" s="38">
        <v>45000</v>
      </c>
      <c r="DF896" s="34" t="s">
        <v>3089</v>
      </c>
      <c r="DJ896" s="34" t="s">
        <v>3089</v>
      </c>
      <c r="DO896" s="4">
        <v>0.9</v>
      </c>
      <c r="DP896" s="4">
        <v>0.1</v>
      </c>
    </row>
    <row r="897" s="4" customFormat="1" ht="14" hidden="1" customHeight="1" spans="1:118">
      <c r="A897" s="4" t="s">
        <v>3525</v>
      </c>
      <c r="B897" s="4" t="s">
        <v>3315</v>
      </c>
      <c r="C897" s="4" t="s">
        <v>3316</v>
      </c>
      <c r="D897" s="4" t="s">
        <v>1070</v>
      </c>
      <c r="E897" s="4" t="s">
        <v>149</v>
      </c>
      <c r="F897" s="4" t="s">
        <v>277</v>
      </c>
      <c r="G897" s="4" t="s">
        <v>129</v>
      </c>
      <c r="H897" s="4" t="s">
        <v>3526</v>
      </c>
      <c r="K897" s="4">
        <f t="shared" si="284"/>
        <v>0</v>
      </c>
      <c r="L897" s="31">
        <f t="shared" si="285"/>
        <v>0</v>
      </c>
      <c r="M897" s="4">
        <f t="shared" si="286"/>
        <v>0</v>
      </c>
      <c r="N897" s="32">
        <f t="shared" si="287"/>
        <v>0.01300732</v>
      </c>
      <c r="P897" s="4">
        <f t="shared" si="288"/>
        <v>0</v>
      </c>
      <c r="Q897" s="4">
        <v>0</v>
      </c>
      <c r="S897" s="4" t="s">
        <v>1279</v>
      </c>
      <c r="T897" s="4" t="e">
        <f>VLOOKUP($A897,'[1]Sheet 1'!$A:$AN,T$1,0)</f>
        <v>#N/A</v>
      </c>
      <c r="U897" s="4" t="s">
        <v>131</v>
      </c>
      <c r="Y897" s="4" t="str">
        <f>VLOOKUP($A897,'[1]Sheet 1'!$A:$AN,Y$1,0)</f>
        <v>Strategy Approved</v>
      </c>
      <c r="Z897" s="4" t="str">
        <f>VLOOKUP($A897,'[1]Sheet 1'!$A:$AN,Z$1,0)</f>
        <v>OPH9NP2 TRD NCE DRF Tox Batch</v>
      </c>
      <c r="AA897" s="4" t="s">
        <v>131</v>
      </c>
      <c r="AB897" s="4" t="e">
        <v>#N/A</v>
      </c>
      <c r="AC897" s="4" t="e">
        <v>#N/A</v>
      </c>
      <c r="AD897" s="4" t="e">
        <f>VLOOKUP($A897,'[1]Sheet 1'!$A:$AN,AD$1,0)</f>
        <v>#N/A</v>
      </c>
      <c r="AE897" s="4" t="e">
        <f>VLOOKUP($A897,'[1]Sheet 1'!$A:$AN,AE$1,0)</f>
        <v>#N/A</v>
      </c>
      <c r="AG897" s="4" t="e">
        <f>VLOOKUP($A897,'[1]Sheet 1'!$A:$AN,AG$1,0)</f>
        <v>#N/A</v>
      </c>
      <c r="AH897" s="4" t="e">
        <f>VLOOKUP($A897,'[1]Sheet 1'!$A:$AN,AH$1,0)</f>
        <v>#N/A</v>
      </c>
      <c r="AI897" s="4" t="e">
        <f>VLOOKUP($A897,'[1]Sheet 1'!$A:$AN,AI$1,0)</f>
        <v>#N/A</v>
      </c>
      <c r="AJ897" s="4" t="e">
        <f>VLOOKUP($A897,'[1]Sheet 1'!$A:$AN,AJ$1,0)</f>
        <v>#N/A</v>
      </c>
      <c r="AK897" s="4" t="e">
        <f>VLOOKUP($A897,'[1]Sheet 1'!$A:$AN,AK$1,0)</f>
        <v>#REF!</v>
      </c>
      <c r="AL897" s="4" t="e">
        <f>VLOOKUP($A897,'[1]Sheet 1'!$A:$AN,AL$1,0)</f>
        <v>#REF!</v>
      </c>
      <c r="AM897" s="4" t="e">
        <f>VLOOKUP($A897,'[1]Sheet 1'!$A:$AN,AM$1,0)</f>
        <v>#REF!</v>
      </c>
      <c r="AN897" s="4" t="e">
        <f>VLOOKUP($A897,'[1]Sheet 1'!$A:$AN,AN$1,0)</f>
        <v>#REF!</v>
      </c>
      <c r="AO897" s="35" t="s">
        <v>3527</v>
      </c>
      <c r="AW897" s="4" t="s">
        <v>172</v>
      </c>
      <c r="AZ897" s="34" t="s">
        <v>3526</v>
      </c>
      <c r="BA897" s="4" t="s">
        <v>3528</v>
      </c>
      <c r="BB897" s="4" t="s">
        <v>151</v>
      </c>
      <c r="BF897" s="4" t="s">
        <v>377</v>
      </c>
      <c r="BG897" s="4" t="s">
        <v>3222</v>
      </c>
      <c r="BH897" s="4" t="s">
        <v>3324</v>
      </c>
      <c r="BI897" s="36">
        <v>43222</v>
      </c>
      <c r="BJ897" s="36">
        <v>43983</v>
      </c>
      <c r="BK897" s="37">
        <v>1.5</v>
      </c>
      <c r="BL897" s="4">
        <v>0</v>
      </c>
      <c r="BM897" s="38">
        <v>13007.32</v>
      </c>
      <c r="BO897" s="38">
        <v>13007.32</v>
      </c>
      <c r="DA897" s="38">
        <v>79000</v>
      </c>
      <c r="DB897" s="38">
        <v>13007.32</v>
      </c>
      <c r="DF897" s="34" t="s">
        <v>3089</v>
      </c>
      <c r="DJ897" s="34" t="s">
        <v>675</v>
      </c>
      <c r="DN897" s="4">
        <v>0</v>
      </c>
    </row>
    <row r="898" s="4" customFormat="1" ht="14" hidden="1" customHeight="1" spans="1:121">
      <c r="A898" s="4" t="s">
        <v>3529</v>
      </c>
      <c r="B898" s="4" t="s">
        <v>3315</v>
      </c>
      <c r="C898" s="4" t="s">
        <v>3316</v>
      </c>
      <c r="D898" s="4" t="s">
        <v>1070</v>
      </c>
      <c r="E898" s="4" t="s">
        <v>149</v>
      </c>
      <c r="F898" s="4" t="s">
        <v>277</v>
      </c>
      <c r="G898" s="4" t="s">
        <v>129</v>
      </c>
      <c r="H898" s="4" t="s">
        <v>3530</v>
      </c>
      <c r="K898" s="4">
        <f t="shared" si="284"/>
        <v>0</v>
      </c>
      <c r="L898" s="31">
        <f t="shared" si="285"/>
        <v>0</v>
      </c>
      <c r="M898" s="4">
        <f t="shared" si="286"/>
        <v>0.0227</v>
      </c>
      <c r="N898" s="32">
        <f t="shared" si="287"/>
        <v>0</v>
      </c>
      <c r="P898" s="4">
        <f t="shared" si="288"/>
        <v>0.2951</v>
      </c>
      <c r="Q898" s="4">
        <v>0</v>
      </c>
      <c r="S898" s="4" t="s">
        <v>1279</v>
      </c>
      <c r="T898" s="4" t="e">
        <f>VLOOKUP($A898,'[1]Sheet 1'!$A:$AN,T$1,0)</f>
        <v>#N/A</v>
      </c>
      <c r="U898" s="4" t="s">
        <v>131</v>
      </c>
      <c r="Y898" s="4" t="str">
        <f>VLOOKUP($A898,'[1]Sheet 1'!$A:$AN,Y$1,0)</f>
        <v>Proposed Plan</v>
      </c>
      <c r="Z898" s="4" t="str">
        <f>VLOOKUP($A898,'[1]Sheet 1'!$A:$AN,Z$1,0)</f>
        <v>RD98I33 TRD NCE DRF tox support</v>
      </c>
      <c r="AA898" s="4" t="s">
        <v>131</v>
      </c>
      <c r="AB898" s="4" t="e">
        <v>#N/A</v>
      </c>
      <c r="AC898" s="4" t="e">
        <v>#N/A</v>
      </c>
      <c r="AD898" s="4" t="e">
        <f>VLOOKUP($A898,'[1]Sheet 1'!$A:$AN,AD$1,0)</f>
        <v>#N/A</v>
      </c>
      <c r="AE898" s="4" t="e">
        <f>VLOOKUP($A898,'[1]Sheet 1'!$A:$AN,AE$1,0)</f>
        <v>#N/A</v>
      </c>
      <c r="AG898" s="4" t="e">
        <f>VLOOKUP($A898,'[1]Sheet 1'!$A:$AN,AG$1,0)</f>
        <v>#N/A</v>
      </c>
      <c r="AH898" s="4" t="e">
        <f>VLOOKUP($A898,'[1]Sheet 1'!$A:$AN,AH$1,0)</f>
        <v>#N/A</v>
      </c>
      <c r="AI898" s="4" t="e">
        <f>VLOOKUP($A898,'[1]Sheet 1'!$A:$AN,AI$1,0)</f>
        <v>#N/A</v>
      </c>
      <c r="AJ898" s="4" t="e">
        <f>VLOOKUP($A898,'[1]Sheet 1'!$A:$AN,AJ$1,0)</f>
        <v>#N/A</v>
      </c>
      <c r="AK898" s="4" t="e">
        <f>VLOOKUP($A898,'[1]Sheet 1'!$A:$AN,AK$1,0)</f>
        <v>#REF!</v>
      </c>
      <c r="AL898" s="4" t="e">
        <f>VLOOKUP($A898,'[1]Sheet 1'!$A:$AN,AL$1,0)</f>
        <v>#REF!</v>
      </c>
      <c r="AM898" s="4" t="e">
        <f>VLOOKUP($A898,'[1]Sheet 1'!$A:$AN,AM$1,0)</f>
        <v>#REF!</v>
      </c>
      <c r="AN898" s="4" t="e">
        <f>VLOOKUP($A898,'[1]Sheet 1'!$A:$AN,AN$1,0)</f>
        <v>#REF!</v>
      </c>
      <c r="AO898" s="35" t="s">
        <v>3531</v>
      </c>
      <c r="AW898" s="4" t="s">
        <v>141</v>
      </c>
      <c r="AZ898" s="34" t="s">
        <v>3530</v>
      </c>
      <c r="BA898" s="4" t="s">
        <v>3532</v>
      </c>
      <c r="BB898" s="4" t="s">
        <v>151</v>
      </c>
      <c r="BD898" s="4" t="s">
        <v>131</v>
      </c>
      <c r="BF898" s="4" t="s">
        <v>258</v>
      </c>
      <c r="BG898" s="4" t="s">
        <v>3222</v>
      </c>
      <c r="BH898" s="4" t="s">
        <v>3324</v>
      </c>
      <c r="BI898" s="36">
        <v>43836</v>
      </c>
      <c r="BJ898" s="36">
        <v>44348</v>
      </c>
      <c r="BK898" s="37">
        <v>368.4</v>
      </c>
      <c r="BL898" s="4">
        <v>0.2</v>
      </c>
      <c r="DF898" s="34" t="s">
        <v>675</v>
      </c>
      <c r="DJ898" s="34" t="s">
        <v>675</v>
      </c>
      <c r="DP898" s="4">
        <v>1.3</v>
      </c>
      <c r="DQ898" s="4">
        <v>0.1</v>
      </c>
    </row>
    <row r="899" s="4" customFormat="1" ht="14" hidden="1" customHeight="1" spans="1:121">
      <c r="A899" s="4" t="s">
        <v>3533</v>
      </c>
      <c r="B899" s="4" t="s">
        <v>3315</v>
      </c>
      <c r="C899" s="4" t="s">
        <v>3316</v>
      </c>
      <c r="D899" s="4" t="s">
        <v>1070</v>
      </c>
      <c r="E899" s="4" t="s">
        <v>149</v>
      </c>
      <c r="F899" s="4" t="s">
        <v>277</v>
      </c>
      <c r="G899" s="4" t="s">
        <v>129</v>
      </c>
      <c r="H899" s="4" t="s">
        <v>3534</v>
      </c>
      <c r="K899" s="4">
        <f t="shared" si="284"/>
        <v>0</v>
      </c>
      <c r="L899" s="31">
        <f t="shared" si="285"/>
        <v>0</v>
      </c>
      <c r="M899" s="4">
        <f t="shared" si="286"/>
        <v>0</v>
      </c>
      <c r="N899" s="32">
        <f t="shared" si="287"/>
        <v>0.07936441</v>
      </c>
      <c r="P899" s="4">
        <f t="shared" si="288"/>
        <v>0</v>
      </c>
      <c r="Q899" s="4">
        <v>0</v>
      </c>
      <c r="S899" s="4" t="s">
        <v>1279</v>
      </c>
      <c r="T899" s="4" t="e">
        <f>VLOOKUP($A899,'[1]Sheet 1'!$A:$AN,T$1,0)</f>
        <v>#N/A</v>
      </c>
      <c r="U899" s="4" t="s">
        <v>131</v>
      </c>
      <c r="Y899" s="4" t="str">
        <f>VLOOKUP($A899,'[1]Sheet 1'!$A:$AN,Y$1,0)</f>
        <v>Strategy Approved</v>
      </c>
      <c r="Z899" s="4" t="str">
        <f>VLOOKUP($A899,'[1]Sheet 1'!$A:$AN,Z$1,0)</f>
        <v>RD99C6L TRD NCE DRF tox support</v>
      </c>
      <c r="AA899" s="4" t="s">
        <v>131</v>
      </c>
      <c r="AB899" s="4" t="e">
        <v>#N/A</v>
      </c>
      <c r="AC899" s="4" t="e">
        <v>#N/A</v>
      </c>
      <c r="AD899" s="4" t="e">
        <f>VLOOKUP($A899,'[1]Sheet 1'!$A:$AN,AD$1,0)</f>
        <v>#N/A</v>
      </c>
      <c r="AE899" s="4" t="e">
        <f>VLOOKUP($A899,'[1]Sheet 1'!$A:$AN,AE$1,0)</f>
        <v>#N/A</v>
      </c>
      <c r="AG899" s="4" t="e">
        <f>VLOOKUP($A899,'[1]Sheet 1'!$A:$AN,AG$1,0)</f>
        <v>#N/A</v>
      </c>
      <c r="AH899" s="4" t="e">
        <f>VLOOKUP($A899,'[1]Sheet 1'!$A:$AN,AH$1,0)</f>
        <v>#N/A</v>
      </c>
      <c r="AI899" s="4" t="e">
        <f>VLOOKUP($A899,'[1]Sheet 1'!$A:$AN,AI$1,0)</f>
        <v>#N/A</v>
      </c>
      <c r="AJ899" s="4" t="e">
        <f>VLOOKUP($A899,'[1]Sheet 1'!$A:$AN,AJ$1,0)</f>
        <v>#N/A</v>
      </c>
      <c r="AK899" s="4" t="e">
        <f>VLOOKUP($A899,'[1]Sheet 1'!$A:$AN,AK$1,0)</f>
        <v>#REF!</v>
      </c>
      <c r="AL899" s="4" t="e">
        <f>VLOOKUP($A899,'[1]Sheet 1'!$A:$AN,AL$1,0)</f>
        <v>#REF!</v>
      </c>
      <c r="AM899" s="4" t="e">
        <f>VLOOKUP($A899,'[1]Sheet 1'!$A:$AN,AM$1,0)</f>
        <v>#REF!</v>
      </c>
      <c r="AN899" s="4" t="e">
        <f>VLOOKUP($A899,'[1]Sheet 1'!$A:$AN,AN$1,0)</f>
        <v>#REF!</v>
      </c>
      <c r="AO899" s="35" t="s">
        <v>3535</v>
      </c>
      <c r="AW899" s="4" t="s">
        <v>172</v>
      </c>
      <c r="AZ899" s="34" t="s">
        <v>3534</v>
      </c>
      <c r="BA899" s="4" t="s">
        <v>3536</v>
      </c>
      <c r="BB899" s="4" t="s">
        <v>151</v>
      </c>
      <c r="BF899" s="4" t="s">
        <v>258</v>
      </c>
      <c r="BG899" s="4" t="s">
        <v>3222</v>
      </c>
      <c r="BH899" s="4" t="s">
        <v>3324</v>
      </c>
      <c r="BI899" s="36">
        <v>44242</v>
      </c>
      <c r="BJ899" s="36">
        <v>44372</v>
      </c>
      <c r="BK899" s="37">
        <v>2.5</v>
      </c>
      <c r="BL899" s="4">
        <v>0</v>
      </c>
      <c r="BM899" s="38">
        <v>79364.41</v>
      </c>
      <c r="BO899" s="38">
        <v>79364.41</v>
      </c>
      <c r="DA899" s="38">
        <v>80000</v>
      </c>
      <c r="DB899" s="38">
        <v>79364.41</v>
      </c>
      <c r="DF899" s="34" t="s">
        <v>675</v>
      </c>
      <c r="DJ899" s="34" t="s">
        <v>3049</v>
      </c>
      <c r="DQ899" s="4">
        <v>0</v>
      </c>
    </row>
    <row r="900" s="4" customFormat="1" ht="14" hidden="1" customHeight="1" spans="1:121">
      <c r="A900" s="4" t="s">
        <v>3537</v>
      </c>
      <c r="B900" s="4" t="s">
        <v>3315</v>
      </c>
      <c r="C900" s="4" t="s">
        <v>3316</v>
      </c>
      <c r="D900" s="4" t="s">
        <v>1070</v>
      </c>
      <c r="E900" s="4" t="s">
        <v>149</v>
      </c>
      <c r="F900" s="4" t="s">
        <v>277</v>
      </c>
      <c r="G900" s="4" t="s">
        <v>129</v>
      </c>
      <c r="H900" s="4" t="s">
        <v>3538</v>
      </c>
      <c r="K900" s="4">
        <f t="shared" ref="K900:K963" si="292">CC900</f>
        <v>8350.7</v>
      </c>
      <c r="L900" s="31">
        <f t="shared" ref="L900:L963" si="293">CU900</f>
        <v>0</v>
      </c>
      <c r="M900" s="4">
        <f t="shared" ref="M900:M963" si="294">SUM(DQ900:EE900)*0.227</f>
        <v>0.0454</v>
      </c>
      <c r="N900" s="32">
        <f t="shared" ref="N900:N963" si="295">DB900/1000000</f>
        <v>0.18822265</v>
      </c>
      <c r="P900" s="4">
        <f t="shared" ref="P900:P963" si="296">SUM(DK900:DP900)*0.227</f>
        <v>0.2724</v>
      </c>
      <c r="Q900" s="4">
        <v>0</v>
      </c>
      <c r="S900" s="4" t="s">
        <v>1279</v>
      </c>
      <c r="T900" s="4" t="e">
        <f>VLOOKUP($A900,'[1]Sheet 1'!$A:$AN,T$1,0)</f>
        <v>#N/A</v>
      </c>
      <c r="U900" s="4" t="s">
        <v>131</v>
      </c>
      <c r="Y900" s="4" t="str">
        <f>VLOOKUP($A900,'[1]Sheet 1'!$A:$AN,Y$1,0)</f>
        <v>Strategy Approved</v>
      </c>
      <c r="Z900" s="4" t="str">
        <f>VLOOKUP($A900,'[1]Sheet 1'!$A:$AN,Z$1,0)</f>
        <v>RD99LTC TRD NCE DRF tox support</v>
      </c>
      <c r="AA900" s="4" t="s">
        <v>131</v>
      </c>
      <c r="AB900" s="4" t="e">
        <v>#N/A</v>
      </c>
      <c r="AC900" s="4" t="e">
        <v>#N/A</v>
      </c>
      <c r="AD900" s="4" t="e">
        <f>VLOOKUP($A900,'[1]Sheet 1'!$A:$AN,AD$1,0)</f>
        <v>#N/A</v>
      </c>
      <c r="AE900" s="4" t="e">
        <f>VLOOKUP($A900,'[1]Sheet 1'!$A:$AN,AE$1,0)</f>
        <v>#N/A</v>
      </c>
      <c r="AG900" s="4" t="e">
        <f>VLOOKUP($A900,'[1]Sheet 1'!$A:$AN,AG$1,0)</f>
        <v>#N/A</v>
      </c>
      <c r="AH900" s="4" t="e">
        <f>VLOOKUP($A900,'[1]Sheet 1'!$A:$AN,AH$1,0)</f>
        <v>#N/A</v>
      </c>
      <c r="AI900" s="4" t="e">
        <f>VLOOKUP($A900,'[1]Sheet 1'!$A:$AN,AI$1,0)</f>
        <v>#N/A</v>
      </c>
      <c r="AJ900" s="4" t="e">
        <f>VLOOKUP($A900,'[1]Sheet 1'!$A:$AN,AJ$1,0)</f>
        <v>#N/A</v>
      </c>
      <c r="AK900" s="4" t="e">
        <f>VLOOKUP($A900,'[1]Sheet 1'!$A:$AN,AK$1,0)</f>
        <v>#REF!</v>
      </c>
      <c r="AL900" s="4" t="e">
        <f>VLOOKUP($A900,'[1]Sheet 1'!$A:$AN,AL$1,0)</f>
        <v>#REF!</v>
      </c>
      <c r="AM900" s="4" t="e">
        <f>VLOOKUP($A900,'[1]Sheet 1'!$A:$AN,AM$1,0)</f>
        <v>#REF!</v>
      </c>
      <c r="AN900" s="4" t="e">
        <f>VLOOKUP($A900,'[1]Sheet 1'!$A:$AN,AN$1,0)</f>
        <v>#REF!</v>
      </c>
      <c r="AO900" s="35" t="s">
        <v>3539</v>
      </c>
      <c r="AW900" s="4" t="s">
        <v>172</v>
      </c>
      <c r="AZ900" s="34" t="s">
        <v>3538</v>
      </c>
      <c r="BA900" s="4" t="s">
        <v>3540</v>
      </c>
      <c r="BB900" s="4" t="s">
        <v>151</v>
      </c>
      <c r="BD900" s="4" t="s">
        <v>131</v>
      </c>
      <c r="BF900" s="4" t="s">
        <v>258</v>
      </c>
      <c r="BG900" s="4" t="s">
        <v>3222</v>
      </c>
      <c r="BH900" s="4" t="s">
        <v>3324</v>
      </c>
      <c r="BI900" s="36">
        <v>43497</v>
      </c>
      <c r="BJ900" s="36">
        <v>44377</v>
      </c>
      <c r="BK900" s="37">
        <v>370.9</v>
      </c>
      <c r="BL900" s="4">
        <v>0.2</v>
      </c>
      <c r="BM900" s="38">
        <v>188222.65</v>
      </c>
      <c r="BO900" s="38">
        <v>188222.65</v>
      </c>
      <c r="BP900" s="38">
        <v>4114.58</v>
      </c>
      <c r="BQ900" s="38">
        <v>861.11</v>
      </c>
      <c r="BR900" s="38">
        <v>1041.67</v>
      </c>
      <c r="BS900" s="38">
        <v>666.67</v>
      </c>
      <c r="BT900" s="38">
        <v>1666.67</v>
      </c>
      <c r="BU900" s="38"/>
      <c r="BV900" s="38"/>
      <c r="BW900" s="38"/>
      <c r="BX900" s="38"/>
      <c r="BY900" s="38"/>
      <c r="BZ900" s="38"/>
      <c r="CA900" s="38"/>
      <c r="CC900" s="38">
        <v>8350.7</v>
      </c>
      <c r="CV900" s="38">
        <v>6017.36</v>
      </c>
      <c r="CW900" s="38">
        <v>2333.34</v>
      </c>
      <c r="DA900" s="38">
        <v>150000</v>
      </c>
      <c r="DB900" s="38">
        <v>188222.65</v>
      </c>
      <c r="DF900" s="34" t="s">
        <v>675</v>
      </c>
      <c r="DJ900" s="34" t="s">
        <v>675</v>
      </c>
      <c r="DO900" s="4">
        <v>0.8</v>
      </c>
      <c r="DP900" s="4">
        <v>0.4</v>
      </c>
      <c r="DQ900" s="4">
        <v>0.2</v>
      </c>
    </row>
    <row r="901" s="4" customFormat="1" ht="14" hidden="1" customHeight="1" spans="1:122">
      <c r="A901" s="4" t="s">
        <v>3541</v>
      </c>
      <c r="B901" s="4" t="s">
        <v>3315</v>
      </c>
      <c r="C901" s="4" t="s">
        <v>3316</v>
      </c>
      <c r="D901" s="4" t="s">
        <v>1070</v>
      </c>
      <c r="E901" s="4" t="s">
        <v>149</v>
      </c>
      <c r="F901" s="4" t="s">
        <v>277</v>
      </c>
      <c r="G901" s="4" t="s">
        <v>129</v>
      </c>
      <c r="H901" s="4" t="s">
        <v>3542</v>
      </c>
      <c r="K901" s="4">
        <f t="shared" si="292"/>
        <v>0</v>
      </c>
      <c r="L901" s="31">
        <f t="shared" si="293"/>
        <v>4079000</v>
      </c>
      <c r="M901" s="4">
        <f t="shared" si="294"/>
        <v>19.9533</v>
      </c>
      <c r="N901" s="32">
        <f t="shared" si="295"/>
        <v>4.079</v>
      </c>
      <c r="P901" s="4">
        <f t="shared" si="296"/>
        <v>0</v>
      </c>
      <c r="Q901" s="4">
        <v>0</v>
      </c>
      <c r="S901" s="4" t="s">
        <v>1279</v>
      </c>
      <c r="T901" s="4" t="e">
        <f>VLOOKUP($A901,'[1]Sheet 1'!$A:$AN,T$1,0)</f>
        <v>#N/A</v>
      </c>
      <c r="U901" s="4" t="s">
        <v>131</v>
      </c>
      <c r="Y901" s="4" t="str">
        <f>VLOOKUP($A901,'[1]Sheet 1'!$A:$AN,Y$1,0)</f>
        <v>Strategy Approved</v>
      </c>
      <c r="Z901" s="4" t="str">
        <f>VLOOKUP($A901,'[1]Sheet 1'!$A:$AN,Z$1,0)</f>
        <v>TRD DRF Tox Batches</v>
      </c>
      <c r="AA901" s="4" t="s">
        <v>131</v>
      </c>
      <c r="AB901" s="4" t="e">
        <v>#N/A</v>
      </c>
      <c r="AC901" s="4" t="e">
        <v>#N/A</v>
      </c>
      <c r="AD901" s="4" t="e">
        <f>VLOOKUP($A901,'[1]Sheet 1'!$A:$AN,AD$1,0)</f>
        <v>#N/A</v>
      </c>
      <c r="AE901" s="4" t="e">
        <f>VLOOKUP($A901,'[1]Sheet 1'!$A:$AN,AE$1,0)</f>
        <v>#N/A</v>
      </c>
      <c r="AG901" s="4" t="e">
        <f>VLOOKUP($A901,'[1]Sheet 1'!$A:$AN,AG$1,0)</f>
        <v>#N/A</v>
      </c>
      <c r="AH901" s="4" t="e">
        <f>VLOOKUP($A901,'[1]Sheet 1'!$A:$AN,AH$1,0)</f>
        <v>#N/A</v>
      </c>
      <c r="AI901" s="4" t="e">
        <f>VLOOKUP($A901,'[1]Sheet 1'!$A:$AN,AI$1,0)</f>
        <v>#N/A</v>
      </c>
      <c r="AJ901" s="4" t="e">
        <f>VLOOKUP($A901,'[1]Sheet 1'!$A:$AN,AJ$1,0)</f>
        <v>#N/A</v>
      </c>
      <c r="AK901" s="4" t="e">
        <f>VLOOKUP($A901,'[1]Sheet 1'!$A:$AN,AK$1,0)</f>
        <v>#REF!</v>
      </c>
      <c r="AL901" s="4" t="e">
        <f>VLOOKUP($A901,'[1]Sheet 1'!$A:$AN,AL$1,0)</f>
        <v>#REF!</v>
      </c>
      <c r="AM901" s="4" t="e">
        <f>VLOOKUP($A901,'[1]Sheet 1'!$A:$AN,AM$1,0)</f>
        <v>#REF!</v>
      </c>
      <c r="AN901" s="4" t="e">
        <f>VLOOKUP($A901,'[1]Sheet 1'!$A:$AN,AN$1,0)</f>
        <v>#REF!</v>
      </c>
      <c r="AO901" s="35" t="s">
        <v>3318</v>
      </c>
      <c r="AW901" s="4" t="s">
        <v>172</v>
      </c>
      <c r="AZ901" s="34" t="s">
        <v>3542</v>
      </c>
      <c r="BA901" s="4" t="s">
        <v>3543</v>
      </c>
      <c r="BB901" s="4" t="s">
        <v>151</v>
      </c>
      <c r="BF901" s="4" t="s">
        <v>258</v>
      </c>
      <c r="BG901" s="4" t="s">
        <v>3222</v>
      </c>
      <c r="BH901" s="4" t="s">
        <v>3324</v>
      </c>
      <c r="BI901" s="36">
        <v>44197</v>
      </c>
      <c r="BJ901" s="36">
        <v>44925</v>
      </c>
      <c r="CD901" s="38">
        <v>1079000</v>
      </c>
      <c r="CE901" s="38">
        <v>3000000</v>
      </c>
      <c r="CU901" s="38">
        <v>4079000</v>
      </c>
      <c r="CY901" s="38">
        <v>1079000</v>
      </c>
      <c r="DA901" s="38">
        <v>3000000</v>
      </c>
      <c r="DB901" s="38">
        <v>4079000</v>
      </c>
      <c r="DF901" s="34" t="s">
        <v>3089</v>
      </c>
      <c r="DJ901" s="34" t="s">
        <v>3089</v>
      </c>
      <c r="DQ901" s="4">
        <v>22.9</v>
      </c>
      <c r="DR901" s="4">
        <v>65</v>
      </c>
    </row>
    <row r="902" s="4" customFormat="1" ht="14" hidden="1" customHeight="1" spans="1:114">
      <c r="A902" s="4" t="s">
        <v>3544</v>
      </c>
      <c r="B902" s="4" t="s">
        <v>3315</v>
      </c>
      <c r="C902" s="4" t="s">
        <v>3316</v>
      </c>
      <c r="D902" s="4" t="s">
        <v>1070</v>
      </c>
      <c r="E902" s="4" t="s">
        <v>149</v>
      </c>
      <c r="F902" s="4" t="s">
        <v>277</v>
      </c>
      <c r="G902" s="4" t="s">
        <v>129</v>
      </c>
      <c r="H902" s="4" t="s">
        <v>3545</v>
      </c>
      <c r="K902" s="4">
        <f t="shared" si="292"/>
        <v>0</v>
      </c>
      <c r="L902" s="31">
        <f t="shared" si="293"/>
        <v>0</v>
      </c>
      <c r="M902" s="4">
        <f t="shared" si="294"/>
        <v>0</v>
      </c>
      <c r="N902" s="32">
        <f t="shared" si="295"/>
        <v>0</v>
      </c>
      <c r="P902" s="4">
        <f t="shared" si="296"/>
        <v>0</v>
      </c>
      <c r="Q902" s="4">
        <v>0</v>
      </c>
      <c r="S902" s="4" t="s">
        <v>1279</v>
      </c>
      <c r="T902" s="4" t="e">
        <f>VLOOKUP($A902,'[1]Sheet 1'!$A:$AN,T$1,0)</f>
        <v>#N/A</v>
      </c>
      <c r="U902" s="4" t="s">
        <v>131</v>
      </c>
      <c r="Y902" s="4" t="str">
        <f>VLOOKUP($A902,'[1]Sheet 1'!$A:$AN,Y$1,0)</f>
        <v>Pending</v>
      </c>
      <c r="Z902" s="4" t="str">
        <f>VLOOKUP($A902,'[1]Sheet 1'!$A:$AN,Z$1,0)</f>
        <v>TRD NCE Novel Drug Delivery Technologies</v>
      </c>
      <c r="AA902" s="4" t="s">
        <v>131</v>
      </c>
      <c r="AB902" s="4" t="e">
        <v>#N/A</v>
      </c>
      <c r="AC902" s="4" t="e">
        <v>#N/A</v>
      </c>
      <c r="AD902" s="4" t="e">
        <f>VLOOKUP($A902,'[1]Sheet 1'!$A:$AN,AD$1,0)</f>
        <v>#N/A</v>
      </c>
      <c r="AE902" s="4" t="e">
        <f>VLOOKUP($A902,'[1]Sheet 1'!$A:$AN,AE$1,0)</f>
        <v>#N/A</v>
      </c>
      <c r="AG902" s="4" t="e">
        <f>VLOOKUP($A902,'[1]Sheet 1'!$A:$AN,AG$1,0)</f>
        <v>#N/A</v>
      </c>
      <c r="AH902" s="4" t="e">
        <f>VLOOKUP($A902,'[1]Sheet 1'!$A:$AN,AH$1,0)</f>
        <v>#N/A</v>
      </c>
      <c r="AI902" s="4" t="e">
        <f>VLOOKUP($A902,'[1]Sheet 1'!$A:$AN,AI$1,0)</f>
        <v>#N/A</v>
      </c>
      <c r="AJ902" s="4" t="e">
        <f>VLOOKUP($A902,'[1]Sheet 1'!$A:$AN,AJ$1,0)</f>
        <v>#N/A</v>
      </c>
      <c r="AK902" s="4" t="e">
        <f>VLOOKUP($A902,'[1]Sheet 1'!$A:$AN,AK$1,0)</f>
        <v>#REF!</v>
      </c>
      <c r="AL902" s="4" t="e">
        <f>VLOOKUP($A902,'[1]Sheet 1'!$A:$AN,AL$1,0)</f>
        <v>#REF!</v>
      </c>
      <c r="AM902" s="4" t="e">
        <f>VLOOKUP($A902,'[1]Sheet 1'!$A:$AN,AM$1,0)</f>
        <v>#REF!</v>
      </c>
      <c r="AN902" s="4" t="e">
        <f>VLOOKUP($A902,'[1]Sheet 1'!$A:$AN,AN$1,0)</f>
        <v>#REF!</v>
      </c>
      <c r="AO902" s="35" t="s">
        <v>3546</v>
      </c>
      <c r="AW902" s="4" t="s">
        <v>198</v>
      </c>
      <c r="AZ902" s="34" t="s">
        <v>3545</v>
      </c>
      <c r="BA902" s="4" t="s">
        <v>3547</v>
      </c>
      <c r="BB902" s="4" t="s">
        <v>151</v>
      </c>
      <c r="BF902" s="4" t="s">
        <v>570</v>
      </c>
      <c r="BG902" s="4" t="s">
        <v>3222</v>
      </c>
      <c r="BH902" s="4" t="s">
        <v>3324</v>
      </c>
      <c r="BI902" s="36">
        <v>44105</v>
      </c>
      <c r="BJ902" s="36">
        <v>44944</v>
      </c>
      <c r="DF902" s="34" t="s">
        <v>3089</v>
      </c>
      <c r="DJ902" s="34" t="s">
        <v>3089</v>
      </c>
    </row>
    <row r="903" s="4" customFormat="1" ht="14" customHeight="1" spans="1:135">
      <c r="A903" s="4">
        <v>15261</v>
      </c>
      <c r="B903" s="4" t="s">
        <v>3548</v>
      </c>
      <c r="C903" s="4" t="s">
        <v>3549</v>
      </c>
      <c r="D903" s="4" t="s">
        <v>1070</v>
      </c>
      <c r="E903" s="4" t="s">
        <v>127</v>
      </c>
      <c r="F903" s="4" t="s">
        <v>277</v>
      </c>
      <c r="G903" s="4" t="s">
        <v>129</v>
      </c>
      <c r="H903" s="4">
        <v>0</v>
      </c>
      <c r="K903" s="31">
        <f t="shared" si="292"/>
        <v>372286.87</v>
      </c>
      <c r="L903" s="31">
        <f t="shared" si="293"/>
        <v>11309001</v>
      </c>
      <c r="M903" s="4">
        <f t="shared" si="294"/>
        <v>29.7824</v>
      </c>
      <c r="N903" s="32">
        <f t="shared" si="295"/>
        <v>13.66347144</v>
      </c>
      <c r="P903" s="4">
        <f t="shared" si="296"/>
        <v>1.6798</v>
      </c>
      <c r="Q903" s="4">
        <v>0</v>
      </c>
      <c r="S903" s="4" t="s">
        <v>1279</v>
      </c>
      <c r="T903" s="4" t="e">
        <f>VLOOKUP($A903,'[1]Sheet 1'!$A:$AN,T$1,0)</f>
        <v>#N/A</v>
      </c>
      <c r="U903" s="4" t="s">
        <v>131</v>
      </c>
      <c r="V903" s="4" t="s">
        <v>132</v>
      </c>
      <c r="Y903" s="4" t="str">
        <f>VLOOKUP($A903,'[1]Sheet 1'!$A:$AN,Y$1,0)</f>
        <v>Strategy Approved</v>
      </c>
      <c r="Z903" s="4" t="str">
        <f>VLOOKUP($A903,'[1]Sheet 1'!$A:$AN,Z$1,0)</f>
        <v>TRD GLP Tox Batch</v>
      </c>
      <c r="AA903" s="4" t="s">
        <v>131</v>
      </c>
      <c r="AB903" s="4" t="s">
        <v>135</v>
      </c>
      <c r="AC903" s="4" t="e">
        <v>#N/A</v>
      </c>
      <c r="AD903" s="4" t="e">
        <f>VLOOKUP($A903,'[1]Sheet 1'!$A:$AN,AD$1,0)</f>
        <v>#N/A</v>
      </c>
      <c r="AE903" s="4" t="e">
        <f>VLOOKUP($A903,'[1]Sheet 1'!$A:$AN,AE$1,0)</f>
        <v>#N/A</v>
      </c>
      <c r="AF903" s="4" t="s">
        <v>137</v>
      </c>
      <c r="AG903" s="4" t="e">
        <f>VLOOKUP($A903,'[1]Sheet 1'!$A:$AN,AG$1,0)</f>
        <v>#N/A</v>
      </c>
      <c r="AH903" s="4" t="e">
        <f>VLOOKUP($A903,'[1]Sheet 1'!$A:$AN,AH$1,0)</f>
        <v>#N/A</v>
      </c>
      <c r="AI903" s="4" t="e">
        <f>VLOOKUP($A903,'[1]Sheet 1'!$A:$AN,AI$1,0)</f>
        <v>#N/A</v>
      </c>
      <c r="AJ903" s="4" t="e">
        <f>VLOOKUP($A903,'[1]Sheet 1'!$A:$AN,AJ$1,0)</f>
        <v>#N/A</v>
      </c>
      <c r="AK903" s="4" t="e">
        <f>VLOOKUP($A903,'[1]Sheet 1'!$A:$AN,AK$1,0)</f>
        <v>#REF!</v>
      </c>
      <c r="AL903" s="4" t="e">
        <f>VLOOKUP($A903,'[1]Sheet 1'!$A:$AN,AL$1,0)</f>
        <v>#REF!</v>
      </c>
      <c r="AM903" s="4" t="e">
        <f>VLOOKUP($A903,'[1]Sheet 1'!$A:$AN,AM$1,0)</f>
        <v>#REF!</v>
      </c>
      <c r="AN903" s="4" t="e">
        <f>VLOOKUP($A903,'[1]Sheet 1'!$A:$AN,AN$1,0)</f>
        <v>#REF!</v>
      </c>
      <c r="AO903" s="33" t="s">
        <v>3549</v>
      </c>
      <c r="AQ903" s="34" t="s">
        <v>3548</v>
      </c>
      <c r="AR903" s="4" t="s">
        <v>250</v>
      </c>
      <c r="AS903" s="4" t="s">
        <v>2685</v>
      </c>
      <c r="AV903" s="4" t="s">
        <v>140</v>
      </c>
      <c r="AW903" s="4" t="s">
        <v>172</v>
      </c>
      <c r="AX903" s="4" t="s">
        <v>3317</v>
      </c>
      <c r="AY903" s="34" t="s">
        <v>3549</v>
      </c>
      <c r="BI903" s="36">
        <v>42370</v>
      </c>
      <c r="BJ903" s="36">
        <v>45503</v>
      </c>
      <c r="BK903" s="37">
        <f t="shared" ref="BK903:CS903" si="297">SUM(BK904:BK925)</f>
        <v>2968.4</v>
      </c>
      <c r="BL903" s="4">
        <f t="shared" si="297"/>
        <v>2</v>
      </c>
      <c r="BM903" s="38">
        <f t="shared" si="297"/>
        <v>2354470.44</v>
      </c>
      <c r="BN903" s="4">
        <f t="shared" si="297"/>
        <v>0</v>
      </c>
      <c r="BO903" s="38">
        <f t="shared" si="297"/>
        <v>2354470.44</v>
      </c>
      <c r="BP903" s="38">
        <f t="shared" si="297"/>
        <v>66639.49</v>
      </c>
      <c r="BQ903" s="38">
        <f t="shared" si="297"/>
        <v>143841.15</v>
      </c>
      <c r="BR903" s="38">
        <f t="shared" si="297"/>
        <v>-109973.47</v>
      </c>
      <c r="BS903" s="38">
        <f t="shared" si="297"/>
        <v>12816.14</v>
      </c>
      <c r="BT903" s="38">
        <f t="shared" si="297"/>
        <v>258963.56</v>
      </c>
      <c r="BU903" s="38">
        <f t="shared" si="297"/>
        <v>0</v>
      </c>
      <c r="BV903" s="38">
        <f t="shared" si="297"/>
        <v>0</v>
      </c>
      <c r="BW903" s="38">
        <f t="shared" si="297"/>
        <v>0</v>
      </c>
      <c r="BX903" s="38">
        <f t="shared" si="297"/>
        <v>0</v>
      </c>
      <c r="BY903" s="38">
        <f t="shared" si="297"/>
        <v>0</v>
      </c>
      <c r="BZ903" s="38">
        <f t="shared" si="297"/>
        <v>0</v>
      </c>
      <c r="CA903" s="38">
        <f t="shared" si="297"/>
        <v>0</v>
      </c>
      <c r="CB903" s="4">
        <f t="shared" si="297"/>
        <v>0</v>
      </c>
      <c r="CC903" s="38">
        <f t="shared" si="297"/>
        <v>372286.87</v>
      </c>
      <c r="CD903" s="38">
        <f t="shared" si="297"/>
        <v>5549002</v>
      </c>
      <c r="CE903" s="38">
        <f t="shared" si="297"/>
        <v>5759999</v>
      </c>
      <c r="CF903" s="4">
        <f t="shared" si="297"/>
        <v>0</v>
      </c>
      <c r="CG903" s="4">
        <f t="shared" si="297"/>
        <v>0</v>
      </c>
      <c r="CH903" s="4">
        <f t="shared" si="297"/>
        <v>0</v>
      </c>
      <c r="CI903" s="4">
        <f t="shared" si="297"/>
        <v>0</v>
      </c>
      <c r="CJ903" s="4">
        <f t="shared" si="297"/>
        <v>0</v>
      </c>
      <c r="CK903" s="4">
        <f t="shared" si="297"/>
        <v>0</v>
      </c>
      <c r="CL903" s="4">
        <f t="shared" si="297"/>
        <v>0</v>
      </c>
      <c r="CM903" s="4">
        <f t="shared" si="297"/>
        <v>0</v>
      </c>
      <c r="CN903" s="4">
        <f t="shared" si="297"/>
        <v>0</v>
      </c>
      <c r="CO903" s="4">
        <f t="shared" si="297"/>
        <v>0</v>
      </c>
      <c r="CP903" s="4">
        <f t="shared" si="297"/>
        <v>0</v>
      </c>
      <c r="CQ903" s="4">
        <f t="shared" si="297"/>
        <v>0</v>
      </c>
      <c r="CR903" s="4">
        <f t="shared" si="297"/>
        <v>0</v>
      </c>
      <c r="CS903" s="4">
        <f t="shared" si="297"/>
        <v>0</v>
      </c>
      <c r="CU903" s="38">
        <f t="shared" ref="CU903:DB903" si="298">SUM(CU904:CU925)</f>
        <v>11309001</v>
      </c>
      <c r="CV903" s="38">
        <f t="shared" si="298"/>
        <v>100507.17</v>
      </c>
      <c r="CW903" s="38">
        <f t="shared" si="298"/>
        <v>801779.7</v>
      </c>
      <c r="CX903" s="38">
        <f t="shared" si="298"/>
        <v>1530001</v>
      </c>
      <c r="CY903" s="38">
        <f t="shared" si="298"/>
        <v>3489001</v>
      </c>
      <c r="CZ903" s="38">
        <f t="shared" si="298"/>
        <v>1189103.95</v>
      </c>
      <c r="DA903" s="38">
        <f t="shared" si="298"/>
        <v>8387004.57</v>
      </c>
      <c r="DB903" s="38">
        <f t="shared" si="298"/>
        <v>13663471.44</v>
      </c>
      <c r="DE903" s="34" t="s">
        <v>1070</v>
      </c>
      <c r="DG903" s="4" t="s">
        <v>3319</v>
      </c>
      <c r="DK903" s="4">
        <f t="shared" ref="DK903:EE903" si="299">SUM(DK904:DK925)</f>
        <v>0</v>
      </c>
      <c r="DL903" s="4">
        <f t="shared" si="299"/>
        <v>0</v>
      </c>
      <c r="DM903" s="4">
        <f t="shared" si="299"/>
        <v>0</v>
      </c>
      <c r="DN903" s="4">
        <f t="shared" si="299"/>
        <v>0</v>
      </c>
      <c r="DO903" s="4">
        <f t="shared" si="299"/>
        <v>3.3</v>
      </c>
      <c r="DP903" s="4">
        <f t="shared" si="299"/>
        <v>4.1</v>
      </c>
      <c r="DQ903" s="4">
        <f t="shared" si="299"/>
        <v>55.1</v>
      </c>
      <c r="DR903" s="4">
        <f t="shared" si="299"/>
        <v>76.1</v>
      </c>
      <c r="DS903" s="4">
        <f t="shared" si="299"/>
        <v>0</v>
      </c>
      <c r="DT903" s="4">
        <f t="shared" si="299"/>
        <v>0</v>
      </c>
      <c r="DU903" s="4">
        <f t="shared" si="299"/>
        <v>0</v>
      </c>
      <c r="DV903" s="4">
        <f t="shared" si="299"/>
        <v>0</v>
      </c>
      <c r="DW903" s="4">
        <f t="shared" si="299"/>
        <v>0</v>
      </c>
      <c r="DX903" s="4">
        <f t="shared" si="299"/>
        <v>0</v>
      </c>
      <c r="DY903" s="4">
        <f t="shared" si="299"/>
        <v>0</v>
      </c>
      <c r="DZ903" s="4">
        <f t="shared" si="299"/>
        <v>0</v>
      </c>
      <c r="EA903" s="4">
        <f t="shared" si="299"/>
        <v>0</v>
      </c>
      <c r="EB903" s="4">
        <f t="shared" si="299"/>
        <v>0</v>
      </c>
      <c r="EC903" s="4">
        <f t="shared" si="299"/>
        <v>0</v>
      </c>
      <c r="ED903" s="4">
        <f t="shared" si="299"/>
        <v>0</v>
      </c>
      <c r="EE903" s="4">
        <f t="shared" si="299"/>
        <v>0</v>
      </c>
    </row>
    <row r="904" s="4" customFormat="1" ht="14" hidden="1" customHeight="1" spans="1:122">
      <c r="A904" s="4" t="s">
        <v>3550</v>
      </c>
      <c r="B904" s="4" t="s">
        <v>3548</v>
      </c>
      <c r="C904" s="4" t="s">
        <v>3549</v>
      </c>
      <c r="D904" s="4" t="s">
        <v>1070</v>
      </c>
      <c r="E904" s="4" t="s">
        <v>149</v>
      </c>
      <c r="F904" s="4" t="s">
        <v>277</v>
      </c>
      <c r="G904" s="4" t="s">
        <v>129</v>
      </c>
      <c r="H904" s="4" t="s">
        <v>3551</v>
      </c>
      <c r="K904" s="4">
        <f t="shared" si="292"/>
        <v>0</v>
      </c>
      <c r="L904" s="31">
        <f t="shared" si="293"/>
        <v>0</v>
      </c>
      <c r="M904" s="4">
        <f t="shared" si="294"/>
        <v>0.3632</v>
      </c>
      <c r="N904" s="32">
        <f t="shared" si="295"/>
        <v>0</v>
      </c>
      <c r="P904" s="4">
        <f t="shared" si="296"/>
        <v>0</v>
      </c>
      <c r="Q904" s="4">
        <v>0</v>
      </c>
      <c r="S904" s="4" t="s">
        <v>1279</v>
      </c>
      <c r="T904" s="4" t="e">
        <f>VLOOKUP($A904,'[1]Sheet 1'!$A:$AN,T$1,0)</f>
        <v>#N/A</v>
      </c>
      <c r="U904" s="4" t="s">
        <v>131</v>
      </c>
      <c r="Y904" s="4" t="str">
        <f>VLOOKUP($A904,'[1]Sheet 1'!$A:$AN,Y$1,0)</f>
        <v>Proposed Plan</v>
      </c>
      <c r="Z904" s="4" t="str">
        <f>VLOOKUP($A904,'[1]Sheet 1'!$A:$AN,Z$1,0)</f>
        <v>APG9TOR TRD NCE GLP tox support</v>
      </c>
      <c r="AA904" s="4" t="s">
        <v>131</v>
      </c>
      <c r="AB904" s="4" t="e">
        <v>#N/A</v>
      </c>
      <c r="AC904" s="4" t="e">
        <v>#N/A</v>
      </c>
      <c r="AD904" s="4" t="e">
        <f>VLOOKUP($A904,'[1]Sheet 1'!$A:$AN,AD$1,0)</f>
        <v>#N/A</v>
      </c>
      <c r="AE904" s="4" t="e">
        <f>VLOOKUP($A904,'[1]Sheet 1'!$A:$AN,AE$1,0)</f>
        <v>#N/A</v>
      </c>
      <c r="AG904" s="4" t="e">
        <f>VLOOKUP($A904,'[1]Sheet 1'!$A:$AN,AG$1,0)</f>
        <v>#N/A</v>
      </c>
      <c r="AH904" s="4" t="e">
        <f>VLOOKUP($A904,'[1]Sheet 1'!$A:$AN,AH$1,0)</f>
        <v>#N/A</v>
      </c>
      <c r="AI904" s="4" t="e">
        <f>VLOOKUP($A904,'[1]Sheet 1'!$A:$AN,AI$1,0)</f>
        <v>#N/A</v>
      </c>
      <c r="AJ904" s="4" t="e">
        <f>VLOOKUP($A904,'[1]Sheet 1'!$A:$AN,AJ$1,0)</f>
        <v>#N/A</v>
      </c>
      <c r="AK904" s="4" t="e">
        <f>VLOOKUP($A904,'[1]Sheet 1'!$A:$AN,AK$1,0)</f>
        <v>#REF!</v>
      </c>
      <c r="AL904" s="4" t="e">
        <f>VLOOKUP($A904,'[1]Sheet 1'!$A:$AN,AL$1,0)</f>
        <v>#REF!</v>
      </c>
      <c r="AM904" s="4" t="e">
        <f>VLOOKUP($A904,'[1]Sheet 1'!$A:$AN,AM$1,0)</f>
        <v>#REF!</v>
      </c>
      <c r="AN904" s="4" t="e">
        <f>VLOOKUP($A904,'[1]Sheet 1'!$A:$AN,AN$1,0)</f>
        <v>#REF!</v>
      </c>
      <c r="AO904" s="35" t="s">
        <v>3552</v>
      </c>
      <c r="AW904" s="4" t="s">
        <v>141</v>
      </c>
      <c r="AZ904" s="34" t="s">
        <v>3551</v>
      </c>
      <c r="BA904" s="4" t="s">
        <v>3553</v>
      </c>
      <c r="BB904" s="4" t="s">
        <v>151</v>
      </c>
      <c r="BF904" s="4" t="s">
        <v>258</v>
      </c>
      <c r="BG904" s="4" t="s">
        <v>3222</v>
      </c>
      <c r="BH904" s="4" t="s">
        <v>3324</v>
      </c>
      <c r="BI904" s="36">
        <v>44046</v>
      </c>
      <c r="BJ904" s="36">
        <v>44925</v>
      </c>
      <c r="DF904" s="34" t="s">
        <v>675</v>
      </c>
      <c r="DJ904" s="34" t="s">
        <v>675</v>
      </c>
      <c r="DQ904" s="4">
        <v>0.3</v>
      </c>
      <c r="DR904" s="4">
        <v>1.3</v>
      </c>
    </row>
    <row r="905" s="4" customFormat="1" ht="14" hidden="1" customHeight="1" spans="1:121">
      <c r="A905" s="4" t="s">
        <v>3554</v>
      </c>
      <c r="B905" s="4" t="s">
        <v>3548</v>
      </c>
      <c r="C905" s="4" t="s">
        <v>3549</v>
      </c>
      <c r="D905" s="4" t="s">
        <v>1070</v>
      </c>
      <c r="E905" s="4" t="s">
        <v>149</v>
      </c>
      <c r="F905" s="4" t="s">
        <v>277</v>
      </c>
      <c r="G905" s="4" t="s">
        <v>129</v>
      </c>
      <c r="H905" s="4" t="s">
        <v>3555</v>
      </c>
      <c r="K905" s="4">
        <f t="shared" si="292"/>
        <v>0</v>
      </c>
      <c r="L905" s="31">
        <f t="shared" si="293"/>
        <v>500001</v>
      </c>
      <c r="M905" s="4">
        <f t="shared" si="294"/>
        <v>0.5675</v>
      </c>
      <c r="N905" s="32">
        <f t="shared" si="295"/>
        <v>0.500001</v>
      </c>
      <c r="P905" s="4">
        <f t="shared" si="296"/>
        <v>0</v>
      </c>
      <c r="Q905" s="4">
        <v>0</v>
      </c>
      <c r="S905" s="4" t="s">
        <v>1279</v>
      </c>
      <c r="T905" s="4" t="e">
        <f>VLOOKUP($A905,'[1]Sheet 1'!$A:$AN,T$1,0)</f>
        <v>#N/A</v>
      </c>
      <c r="U905" s="4" t="s">
        <v>131</v>
      </c>
      <c r="Y905" s="4" t="str">
        <f>VLOOKUP($A905,'[1]Sheet 1'!$A:$AN,Y$1,0)</f>
        <v>Pending</v>
      </c>
      <c r="Z905" s="4" t="str">
        <f>VLOOKUP($A905,'[1]Sheet 1'!$A:$AN,Z$1,0)</f>
        <v>ATI7JA3 TRD NCE GLP tox Support</v>
      </c>
      <c r="AA905" s="4" t="s">
        <v>131</v>
      </c>
      <c r="AB905" s="4" t="e">
        <v>#N/A</v>
      </c>
      <c r="AC905" s="4" t="e">
        <v>#N/A</v>
      </c>
      <c r="AD905" s="4" t="e">
        <f>VLOOKUP($A905,'[1]Sheet 1'!$A:$AN,AD$1,0)</f>
        <v>#N/A</v>
      </c>
      <c r="AE905" s="4" t="e">
        <f>VLOOKUP($A905,'[1]Sheet 1'!$A:$AN,AE$1,0)</f>
        <v>#N/A</v>
      </c>
      <c r="AG905" s="4" t="e">
        <f>VLOOKUP($A905,'[1]Sheet 1'!$A:$AN,AG$1,0)</f>
        <v>#N/A</v>
      </c>
      <c r="AH905" s="4" t="e">
        <f>VLOOKUP($A905,'[1]Sheet 1'!$A:$AN,AH$1,0)</f>
        <v>#N/A</v>
      </c>
      <c r="AI905" s="4" t="e">
        <f>VLOOKUP($A905,'[1]Sheet 1'!$A:$AN,AI$1,0)</f>
        <v>#N/A</v>
      </c>
      <c r="AJ905" s="4" t="e">
        <f>VLOOKUP($A905,'[1]Sheet 1'!$A:$AN,AJ$1,0)</f>
        <v>#N/A</v>
      </c>
      <c r="AK905" s="4" t="e">
        <f>VLOOKUP($A905,'[1]Sheet 1'!$A:$AN,AK$1,0)</f>
        <v>#REF!</v>
      </c>
      <c r="AL905" s="4" t="e">
        <f>VLOOKUP($A905,'[1]Sheet 1'!$A:$AN,AL$1,0)</f>
        <v>#REF!</v>
      </c>
      <c r="AM905" s="4" t="e">
        <f>VLOOKUP($A905,'[1]Sheet 1'!$A:$AN,AM$1,0)</f>
        <v>#REF!</v>
      </c>
      <c r="AN905" s="4" t="e">
        <f>VLOOKUP($A905,'[1]Sheet 1'!$A:$AN,AN$1,0)</f>
        <v>#REF!</v>
      </c>
      <c r="AO905" s="35" t="s">
        <v>3556</v>
      </c>
      <c r="AW905" s="4" t="s">
        <v>198</v>
      </c>
      <c r="AZ905" s="34" t="s">
        <v>3555</v>
      </c>
      <c r="BA905" s="4" t="s">
        <v>3557</v>
      </c>
      <c r="BB905" s="4" t="s">
        <v>151</v>
      </c>
      <c r="BD905" s="4" t="s">
        <v>131</v>
      </c>
      <c r="BF905" s="4" t="s">
        <v>570</v>
      </c>
      <c r="BG905" s="4" t="s">
        <v>3222</v>
      </c>
      <c r="BH905" s="4" t="s">
        <v>3324</v>
      </c>
      <c r="BI905" s="36">
        <v>44348</v>
      </c>
      <c r="BJ905" s="36">
        <v>44561</v>
      </c>
      <c r="CD905" s="38">
        <v>500001</v>
      </c>
      <c r="CU905" s="38">
        <v>500001</v>
      </c>
      <c r="CY905" s="38">
        <v>500001</v>
      </c>
      <c r="DB905" s="38">
        <v>500001</v>
      </c>
      <c r="DF905" s="34" t="s">
        <v>3089</v>
      </c>
      <c r="DJ905" s="34" t="s">
        <v>3089</v>
      </c>
      <c r="DQ905" s="4">
        <v>2.5</v>
      </c>
    </row>
    <row r="906" s="4" customFormat="1" ht="14" hidden="1" customHeight="1" spans="1:114">
      <c r="A906" s="4" t="s">
        <v>3558</v>
      </c>
      <c r="B906" s="4" t="s">
        <v>3548</v>
      </c>
      <c r="C906" s="4" t="s">
        <v>3549</v>
      </c>
      <c r="D906" s="4" t="s">
        <v>1070</v>
      </c>
      <c r="E906" s="4" t="s">
        <v>149</v>
      </c>
      <c r="F906" s="4" t="s">
        <v>277</v>
      </c>
      <c r="G906" s="4" t="s">
        <v>129</v>
      </c>
      <c r="H906" s="4" t="s">
        <v>3559</v>
      </c>
      <c r="K906" s="4">
        <f t="shared" si="292"/>
        <v>0</v>
      </c>
      <c r="L906" s="31">
        <f t="shared" si="293"/>
        <v>0</v>
      </c>
      <c r="M906" s="4">
        <f t="shared" si="294"/>
        <v>0</v>
      </c>
      <c r="N906" s="32">
        <f t="shared" si="295"/>
        <v>0</v>
      </c>
      <c r="P906" s="4">
        <f t="shared" si="296"/>
        <v>0</v>
      </c>
      <c r="Q906" s="4">
        <v>0</v>
      </c>
      <c r="S906" s="4" t="s">
        <v>1279</v>
      </c>
      <c r="T906" s="4" t="e">
        <f>VLOOKUP($A906,'[1]Sheet 1'!$A:$AN,T$1,0)</f>
        <v>#N/A</v>
      </c>
      <c r="U906" s="4" t="s">
        <v>131</v>
      </c>
      <c r="Y906" s="4" t="str">
        <f>VLOOKUP($A906,'[1]Sheet 1'!$A:$AN,Y$1,0)</f>
        <v>Proposed Plan</v>
      </c>
      <c r="Z906" s="4" t="str">
        <f>VLOOKUP($A906,'[1]Sheet 1'!$A:$AN,Z$1,0)</f>
        <v>ATI8DRK TRD NCE GLP tox support</v>
      </c>
      <c r="AA906" s="4" t="s">
        <v>131</v>
      </c>
      <c r="AB906" s="4" t="e">
        <v>#N/A</v>
      </c>
      <c r="AC906" s="4" t="e">
        <v>#N/A</v>
      </c>
      <c r="AD906" s="4" t="e">
        <f>VLOOKUP($A906,'[1]Sheet 1'!$A:$AN,AD$1,0)</f>
        <v>#N/A</v>
      </c>
      <c r="AE906" s="4" t="e">
        <f>VLOOKUP($A906,'[1]Sheet 1'!$A:$AN,AE$1,0)</f>
        <v>#N/A</v>
      </c>
      <c r="AG906" s="4" t="e">
        <f>VLOOKUP($A906,'[1]Sheet 1'!$A:$AN,AG$1,0)</f>
        <v>#N/A</v>
      </c>
      <c r="AH906" s="4" t="e">
        <f>VLOOKUP($A906,'[1]Sheet 1'!$A:$AN,AH$1,0)</f>
        <v>#N/A</v>
      </c>
      <c r="AI906" s="4" t="e">
        <f>VLOOKUP($A906,'[1]Sheet 1'!$A:$AN,AI$1,0)</f>
        <v>#N/A</v>
      </c>
      <c r="AJ906" s="4" t="e">
        <f>VLOOKUP($A906,'[1]Sheet 1'!$A:$AN,AJ$1,0)</f>
        <v>#N/A</v>
      </c>
      <c r="AK906" s="4" t="e">
        <f>VLOOKUP($A906,'[1]Sheet 1'!$A:$AN,AK$1,0)</f>
        <v>#REF!</v>
      </c>
      <c r="AL906" s="4" t="e">
        <f>VLOOKUP($A906,'[1]Sheet 1'!$A:$AN,AL$1,0)</f>
        <v>#REF!</v>
      </c>
      <c r="AM906" s="4" t="e">
        <f>VLOOKUP($A906,'[1]Sheet 1'!$A:$AN,AM$1,0)</f>
        <v>#REF!</v>
      </c>
      <c r="AN906" s="4" t="e">
        <f>VLOOKUP($A906,'[1]Sheet 1'!$A:$AN,AN$1,0)</f>
        <v>#REF!</v>
      </c>
      <c r="AO906" s="35" t="s">
        <v>3560</v>
      </c>
      <c r="AW906" s="4" t="s">
        <v>141</v>
      </c>
      <c r="AZ906" s="34" t="s">
        <v>3559</v>
      </c>
      <c r="BA906" s="4" t="s">
        <v>3560</v>
      </c>
      <c r="BB906" s="4" t="s">
        <v>151</v>
      </c>
      <c r="BD906" s="4" t="s">
        <v>131</v>
      </c>
      <c r="BF906" s="4" t="s">
        <v>377</v>
      </c>
      <c r="BG906" s="4" t="s">
        <v>3222</v>
      </c>
      <c r="BH906" s="4" t="s">
        <v>3324</v>
      </c>
      <c r="BI906" s="36">
        <v>44165</v>
      </c>
      <c r="DF906" s="34" t="s">
        <v>675</v>
      </c>
      <c r="DJ906" s="34" t="s">
        <v>675</v>
      </c>
    </row>
    <row r="907" s="4" customFormat="1" ht="14" hidden="1" customHeight="1" spans="1:122">
      <c r="A907" s="4" t="s">
        <v>3561</v>
      </c>
      <c r="B907" s="4" t="s">
        <v>3548</v>
      </c>
      <c r="C907" s="4" t="s">
        <v>3549</v>
      </c>
      <c r="D907" s="4" t="s">
        <v>1070</v>
      </c>
      <c r="E907" s="4" t="s">
        <v>149</v>
      </c>
      <c r="F907" s="4" t="s">
        <v>277</v>
      </c>
      <c r="G907" s="4" t="s">
        <v>129</v>
      </c>
      <c r="H907" s="4" t="s">
        <v>3562</v>
      </c>
      <c r="K907" s="4">
        <f t="shared" si="292"/>
        <v>0</v>
      </c>
      <c r="L907" s="31">
        <f t="shared" si="293"/>
        <v>490000</v>
      </c>
      <c r="M907" s="4">
        <f t="shared" si="294"/>
        <v>1.0442</v>
      </c>
      <c r="N907" s="32">
        <f t="shared" si="295"/>
        <v>0.49</v>
      </c>
      <c r="P907" s="4">
        <f t="shared" si="296"/>
        <v>0</v>
      </c>
      <c r="Q907" s="4">
        <v>0</v>
      </c>
      <c r="S907" s="4" t="s">
        <v>1279</v>
      </c>
      <c r="T907" s="4" t="e">
        <f>VLOOKUP($A907,'[1]Sheet 1'!$A:$AN,T$1,0)</f>
        <v>#N/A</v>
      </c>
      <c r="U907" s="4" t="s">
        <v>131</v>
      </c>
      <c r="Y907" s="4" t="e">
        <f>VLOOKUP($A907,'[1]Sheet 1'!$A:$AN,Y$1,0)</f>
        <v>#N/A</v>
      </c>
      <c r="Z907" s="4" t="e">
        <f>VLOOKUP($A907,'[1]Sheet 1'!$A:$AN,Z$1,0)</f>
        <v>#N/A</v>
      </c>
      <c r="AA907" s="4" t="s">
        <v>131</v>
      </c>
      <c r="AB907" s="4" t="e">
        <v>#N/A</v>
      </c>
      <c r="AC907" s="4" t="e">
        <v>#N/A</v>
      </c>
      <c r="AD907" s="4" t="e">
        <f>VLOOKUP($A907,'[1]Sheet 1'!$A:$AN,AD$1,0)</f>
        <v>#N/A</v>
      </c>
      <c r="AE907" s="4" t="e">
        <f>VLOOKUP($A907,'[1]Sheet 1'!$A:$AN,AE$1,0)</f>
        <v>#N/A</v>
      </c>
      <c r="AG907" s="4" t="e">
        <f>VLOOKUP($A907,'[1]Sheet 1'!$A:$AN,AG$1,0)</f>
        <v>#N/A</v>
      </c>
      <c r="AH907" s="4" t="e">
        <f>VLOOKUP($A907,'[1]Sheet 1'!$A:$AN,AH$1,0)</f>
        <v>#N/A</v>
      </c>
      <c r="AI907" s="4" t="e">
        <f>VLOOKUP($A907,'[1]Sheet 1'!$A:$AN,AI$1,0)</f>
        <v>#N/A</v>
      </c>
      <c r="AJ907" s="4" t="e">
        <f>VLOOKUP($A907,'[1]Sheet 1'!$A:$AN,AJ$1,0)</f>
        <v>#N/A</v>
      </c>
      <c r="AK907" s="4" t="e">
        <f>VLOOKUP($A907,'[1]Sheet 1'!$A:$AN,AK$1,0)</f>
        <v>#N/A</v>
      </c>
      <c r="AL907" s="4" t="e">
        <f>VLOOKUP($A907,'[1]Sheet 1'!$A:$AN,AL$1,0)</f>
        <v>#N/A</v>
      </c>
      <c r="AM907" s="4" t="e">
        <f>VLOOKUP($A907,'[1]Sheet 1'!$A:$AN,AM$1,0)</f>
        <v>#N/A</v>
      </c>
      <c r="AN907" s="4" t="e">
        <f>VLOOKUP($A907,'[1]Sheet 1'!$A:$AN,AN$1,0)</f>
        <v>#N/A</v>
      </c>
      <c r="AO907" s="35" t="s">
        <v>3563</v>
      </c>
      <c r="AW907" s="4" t="s">
        <v>198</v>
      </c>
      <c r="AZ907" s="34" t="s">
        <v>3562</v>
      </c>
      <c r="BA907" s="4" t="s">
        <v>3563</v>
      </c>
      <c r="BB907" s="4" t="s">
        <v>151</v>
      </c>
      <c r="BD907" s="4" t="s">
        <v>131</v>
      </c>
      <c r="BF907" s="4" t="s">
        <v>570</v>
      </c>
      <c r="BG907" s="4" t="s">
        <v>3222</v>
      </c>
      <c r="BH907" s="4" t="s">
        <v>3324</v>
      </c>
      <c r="BI907" s="36">
        <v>44348</v>
      </c>
      <c r="BJ907" s="36">
        <v>44680</v>
      </c>
      <c r="CD907" s="38">
        <v>490000</v>
      </c>
      <c r="CU907" s="38">
        <v>490000</v>
      </c>
      <c r="CX907" s="38">
        <v>440000</v>
      </c>
      <c r="CY907" s="38">
        <v>50000</v>
      </c>
      <c r="DB907" s="38">
        <v>490000</v>
      </c>
      <c r="DF907" s="34" t="s">
        <v>675</v>
      </c>
      <c r="DJ907" s="34" t="s">
        <v>675</v>
      </c>
      <c r="DQ907" s="4">
        <v>3.5</v>
      </c>
      <c r="DR907" s="4">
        <v>1.1</v>
      </c>
    </row>
    <row r="908" s="4" customFormat="1" ht="14" hidden="1" customHeight="1" spans="1:122">
      <c r="A908" s="4" t="s">
        <v>3564</v>
      </c>
      <c r="B908" s="4" t="s">
        <v>3548</v>
      </c>
      <c r="C908" s="4" t="s">
        <v>3549</v>
      </c>
      <c r="D908" s="4" t="s">
        <v>1070</v>
      </c>
      <c r="E908" s="4" t="s">
        <v>149</v>
      </c>
      <c r="F908" s="4" t="s">
        <v>277</v>
      </c>
      <c r="G908" s="4" t="s">
        <v>129</v>
      </c>
      <c r="H908" s="4" t="s">
        <v>3565</v>
      </c>
      <c r="K908" s="4">
        <f t="shared" si="292"/>
        <v>0</v>
      </c>
      <c r="L908" s="31">
        <f t="shared" si="293"/>
        <v>0</v>
      </c>
      <c r="M908" s="4">
        <f t="shared" si="294"/>
        <v>0.5448</v>
      </c>
      <c r="N908" s="32">
        <f t="shared" si="295"/>
        <v>0</v>
      </c>
      <c r="P908" s="4">
        <f t="shared" si="296"/>
        <v>0.0227</v>
      </c>
      <c r="Q908" s="4">
        <v>0</v>
      </c>
      <c r="S908" s="4" t="s">
        <v>1279</v>
      </c>
      <c r="T908" s="4" t="e">
        <f>VLOOKUP($A908,'[1]Sheet 1'!$A:$AN,T$1,0)</f>
        <v>#N/A</v>
      </c>
      <c r="U908" s="4" t="s">
        <v>131</v>
      </c>
      <c r="Y908" s="4" t="str">
        <f>VLOOKUP($A908,'[1]Sheet 1'!$A:$AN,Y$1,0)</f>
        <v>Strategy Approved</v>
      </c>
      <c r="Z908" s="4" t="str">
        <f>VLOOKUP($A908,'[1]Sheet 1'!$A:$AN,Z$1,0)</f>
        <v>ATI9CGS TRD NCE GLP tox support_EIJ827</v>
      </c>
      <c r="AA908" s="4" t="s">
        <v>131</v>
      </c>
      <c r="AB908" s="4" t="e">
        <v>#N/A</v>
      </c>
      <c r="AC908" s="4" t="e">
        <v>#N/A</v>
      </c>
      <c r="AD908" s="4" t="e">
        <f>VLOOKUP($A908,'[1]Sheet 1'!$A:$AN,AD$1,0)</f>
        <v>#N/A</v>
      </c>
      <c r="AE908" s="4" t="e">
        <f>VLOOKUP($A908,'[1]Sheet 1'!$A:$AN,AE$1,0)</f>
        <v>#N/A</v>
      </c>
      <c r="AG908" s="4" t="e">
        <f>VLOOKUP($A908,'[1]Sheet 1'!$A:$AN,AG$1,0)</f>
        <v>#N/A</v>
      </c>
      <c r="AH908" s="4" t="e">
        <f>VLOOKUP($A908,'[1]Sheet 1'!$A:$AN,AH$1,0)</f>
        <v>#N/A</v>
      </c>
      <c r="AI908" s="4" t="e">
        <f>VLOOKUP($A908,'[1]Sheet 1'!$A:$AN,AI$1,0)</f>
        <v>#N/A</v>
      </c>
      <c r="AJ908" s="4" t="e">
        <f>VLOOKUP($A908,'[1]Sheet 1'!$A:$AN,AJ$1,0)</f>
        <v>#N/A</v>
      </c>
      <c r="AK908" s="4" t="e">
        <f>VLOOKUP($A908,'[1]Sheet 1'!$A:$AN,AK$1,0)</f>
        <v>#REF!</v>
      </c>
      <c r="AL908" s="4" t="e">
        <f>VLOOKUP($A908,'[1]Sheet 1'!$A:$AN,AL$1,0)</f>
        <v>#REF!</v>
      </c>
      <c r="AM908" s="4" t="e">
        <f>VLOOKUP($A908,'[1]Sheet 1'!$A:$AN,AM$1,0)</f>
        <v>#REF!</v>
      </c>
      <c r="AN908" s="4" t="e">
        <f>VLOOKUP($A908,'[1]Sheet 1'!$A:$AN,AN$1,0)</f>
        <v>#REF!</v>
      </c>
      <c r="AO908" s="35" t="s">
        <v>3566</v>
      </c>
      <c r="AW908" s="4" t="s">
        <v>172</v>
      </c>
      <c r="AZ908" s="34" t="s">
        <v>3565</v>
      </c>
      <c r="BA908" s="4" t="s">
        <v>3567</v>
      </c>
      <c r="BB908" s="4" t="s">
        <v>151</v>
      </c>
      <c r="BD908" s="4" t="s">
        <v>131</v>
      </c>
      <c r="BF908" s="4" t="s">
        <v>258</v>
      </c>
      <c r="BG908" s="4" t="s">
        <v>3222</v>
      </c>
      <c r="BH908" s="4" t="s">
        <v>3324</v>
      </c>
      <c r="BI908" s="36">
        <v>44166</v>
      </c>
      <c r="BJ908" s="36">
        <v>44592</v>
      </c>
      <c r="BK908" s="37">
        <v>72.4</v>
      </c>
      <c r="BL908" s="4">
        <v>0</v>
      </c>
      <c r="CZ908" s="38">
        <v>105000</v>
      </c>
      <c r="DA908" s="38">
        <v>105000</v>
      </c>
      <c r="DF908" s="34" t="s">
        <v>675</v>
      </c>
      <c r="DJ908" s="34" t="s">
        <v>675</v>
      </c>
      <c r="DP908" s="4">
        <v>0.1</v>
      </c>
      <c r="DQ908" s="4">
        <v>2.3</v>
      </c>
      <c r="DR908" s="4">
        <v>0.1</v>
      </c>
    </row>
    <row r="909" s="4" customFormat="1" ht="14" hidden="1" customHeight="1" spans="1:121">
      <c r="A909" s="4" t="s">
        <v>3568</v>
      </c>
      <c r="B909" s="4" t="s">
        <v>3548</v>
      </c>
      <c r="C909" s="4" t="s">
        <v>3549</v>
      </c>
      <c r="D909" s="4" t="s">
        <v>1070</v>
      </c>
      <c r="E909" s="4" t="s">
        <v>149</v>
      </c>
      <c r="F909" s="4" t="s">
        <v>277</v>
      </c>
      <c r="G909" s="4" t="s">
        <v>129</v>
      </c>
      <c r="H909" s="4" t="s">
        <v>3569</v>
      </c>
      <c r="K909" s="4">
        <f t="shared" si="292"/>
        <v>0</v>
      </c>
      <c r="L909" s="31">
        <f t="shared" si="293"/>
        <v>348000</v>
      </c>
      <c r="M909" s="4">
        <f t="shared" si="294"/>
        <v>0</v>
      </c>
      <c r="N909" s="32">
        <f t="shared" si="295"/>
        <v>0.348</v>
      </c>
      <c r="P909" s="4">
        <f t="shared" si="296"/>
        <v>0</v>
      </c>
      <c r="Q909" s="4">
        <v>0</v>
      </c>
      <c r="S909" s="4" t="s">
        <v>1279</v>
      </c>
      <c r="T909" s="4" t="e">
        <f>VLOOKUP($A909,'[1]Sheet 1'!$A:$AN,T$1,0)</f>
        <v>#N/A</v>
      </c>
      <c r="U909" s="4" t="s">
        <v>131</v>
      </c>
      <c r="Y909" s="4" t="str">
        <f>VLOOKUP($A909,'[1]Sheet 1'!$A:$AN,Y$1,0)</f>
        <v>Strategy Approved</v>
      </c>
      <c r="Z909" s="4" t="str">
        <f>VLOOKUP($A909,'[1]Sheet 1'!$A:$AN,Z$1,0)</f>
        <v>ATI9CGS TRD NCE GLP tox support_KRE247</v>
      </c>
      <c r="AA909" s="4" t="s">
        <v>131</v>
      </c>
      <c r="AB909" s="4" t="e">
        <v>#N/A</v>
      </c>
      <c r="AC909" s="4" t="e">
        <v>#N/A</v>
      </c>
      <c r="AD909" s="4" t="e">
        <f>VLOOKUP($A909,'[1]Sheet 1'!$A:$AN,AD$1,0)</f>
        <v>#N/A</v>
      </c>
      <c r="AE909" s="4" t="e">
        <f>VLOOKUP($A909,'[1]Sheet 1'!$A:$AN,AE$1,0)</f>
        <v>#N/A</v>
      </c>
      <c r="AG909" s="4" t="e">
        <f>VLOOKUP($A909,'[1]Sheet 1'!$A:$AN,AG$1,0)</f>
        <v>#N/A</v>
      </c>
      <c r="AH909" s="4" t="e">
        <f>VLOOKUP($A909,'[1]Sheet 1'!$A:$AN,AH$1,0)</f>
        <v>#N/A</v>
      </c>
      <c r="AI909" s="4" t="e">
        <f>VLOOKUP($A909,'[1]Sheet 1'!$A:$AN,AI$1,0)</f>
        <v>#N/A</v>
      </c>
      <c r="AJ909" s="4" t="e">
        <f>VLOOKUP($A909,'[1]Sheet 1'!$A:$AN,AJ$1,0)</f>
        <v>#N/A</v>
      </c>
      <c r="AK909" s="4" t="e">
        <f>VLOOKUP($A909,'[1]Sheet 1'!$A:$AN,AK$1,0)</f>
        <v>#REF!</v>
      </c>
      <c r="AL909" s="4" t="e">
        <f>VLOOKUP($A909,'[1]Sheet 1'!$A:$AN,AL$1,0)</f>
        <v>#REF!</v>
      </c>
      <c r="AM909" s="4" t="e">
        <f>VLOOKUP($A909,'[1]Sheet 1'!$A:$AN,AM$1,0)</f>
        <v>#REF!</v>
      </c>
      <c r="AN909" s="4" t="e">
        <f>VLOOKUP($A909,'[1]Sheet 1'!$A:$AN,AN$1,0)</f>
        <v>#REF!</v>
      </c>
      <c r="AO909" s="35" t="s">
        <v>3570</v>
      </c>
      <c r="AW909" s="4" t="s">
        <v>172</v>
      </c>
      <c r="AZ909" s="34" t="s">
        <v>3569</v>
      </c>
      <c r="BA909" s="4" t="s">
        <v>3570</v>
      </c>
      <c r="BB909" s="4" t="s">
        <v>151</v>
      </c>
      <c r="BD909" s="4" t="s">
        <v>131</v>
      </c>
      <c r="BF909" s="4" t="s">
        <v>258</v>
      </c>
      <c r="BG909" s="4" t="s">
        <v>3222</v>
      </c>
      <c r="BH909" s="4" t="s">
        <v>3324</v>
      </c>
      <c r="BI909" s="36">
        <v>44256</v>
      </c>
      <c r="BJ909" s="36">
        <v>44600</v>
      </c>
      <c r="BK909" s="37">
        <v>6</v>
      </c>
      <c r="BL909" s="4">
        <v>0</v>
      </c>
      <c r="CD909" s="38">
        <v>348000</v>
      </c>
      <c r="CU909" s="38">
        <v>348000</v>
      </c>
      <c r="CW909" s="38">
        <v>348000</v>
      </c>
      <c r="CZ909" s="38">
        <v>247000</v>
      </c>
      <c r="DA909" s="38">
        <v>247000</v>
      </c>
      <c r="DB909" s="38">
        <v>348000</v>
      </c>
      <c r="DF909" s="34" t="s">
        <v>675</v>
      </c>
      <c r="DJ909" s="34" t="s">
        <v>675</v>
      </c>
      <c r="DQ909" s="4">
        <v>0</v>
      </c>
    </row>
    <row r="910" s="4" customFormat="1" ht="14" hidden="1" customHeight="1" spans="1:121">
      <c r="A910" s="4" t="s">
        <v>3571</v>
      </c>
      <c r="B910" s="4" t="s">
        <v>3548</v>
      </c>
      <c r="C910" s="4" t="s">
        <v>3549</v>
      </c>
      <c r="D910" s="4" t="s">
        <v>1070</v>
      </c>
      <c r="E910" s="4" t="s">
        <v>149</v>
      </c>
      <c r="F910" s="4" t="s">
        <v>277</v>
      </c>
      <c r="G910" s="4" t="s">
        <v>129</v>
      </c>
      <c r="H910" s="4" t="s">
        <v>3572</v>
      </c>
      <c r="K910" s="4">
        <f t="shared" si="292"/>
        <v>0</v>
      </c>
      <c r="L910" s="31">
        <f t="shared" si="293"/>
        <v>0</v>
      </c>
      <c r="M910" s="4">
        <f t="shared" si="294"/>
        <v>0.1362</v>
      </c>
      <c r="N910" s="32">
        <f t="shared" si="295"/>
        <v>0</v>
      </c>
      <c r="P910" s="4">
        <f t="shared" si="296"/>
        <v>0.1362</v>
      </c>
      <c r="Q910" s="4">
        <v>0</v>
      </c>
      <c r="S910" s="4" t="s">
        <v>1279</v>
      </c>
      <c r="T910" s="4" t="e">
        <f>VLOOKUP($A910,'[1]Sheet 1'!$A:$AN,T$1,0)</f>
        <v>#N/A</v>
      </c>
      <c r="U910" s="4" t="s">
        <v>131</v>
      </c>
      <c r="Y910" s="4" t="str">
        <f>VLOOKUP($A910,'[1]Sheet 1'!$A:$AN,Y$1,0)</f>
        <v>Proposed Plan</v>
      </c>
      <c r="Z910" s="4" t="str">
        <f>VLOOKUP($A910,'[1]Sheet 1'!$A:$AN,Z$1,0)</f>
        <v>CVM9SN5 TRD NCE GLP tox support</v>
      </c>
      <c r="AA910" s="4" t="s">
        <v>131</v>
      </c>
      <c r="AB910" s="4" t="e">
        <v>#N/A</v>
      </c>
      <c r="AC910" s="4" t="e">
        <v>#N/A</v>
      </c>
      <c r="AD910" s="4" t="e">
        <f>VLOOKUP($A910,'[1]Sheet 1'!$A:$AN,AD$1,0)</f>
        <v>#N/A</v>
      </c>
      <c r="AE910" s="4" t="e">
        <f>VLOOKUP($A910,'[1]Sheet 1'!$A:$AN,AE$1,0)</f>
        <v>#N/A</v>
      </c>
      <c r="AG910" s="4" t="e">
        <f>VLOOKUP($A910,'[1]Sheet 1'!$A:$AN,AG$1,0)</f>
        <v>#N/A</v>
      </c>
      <c r="AH910" s="4" t="e">
        <f>VLOOKUP($A910,'[1]Sheet 1'!$A:$AN,AH$1,0)</f>
        <v>#N/A</v>
      </c>
      <c r="AI910" s="4" t="e">
        <f>VLOOKUP($A910,'[1]Sheet 1'!$A:$AN,AI$1,0)</f>
        <v>#N/A</v>
      </c>
      <c r="AJ910" s="4" t="e">
        <f>VLOOKUP($A910,'[1]Sheet 1'!$A:$AN,AJ$1,0)</f>
        <v>#N/A</v>
      </c>
      <c r="AK910" s="4" t="e">
        <f>VLOOKUP($A910,'[1]Sheet 1'!$A:$AN,AK$1,0)</f>
        <v>#REF!</v>
      </c>
      <c r="AL910" s="4" t="e">
        <f>VLOOKUP($A910,'[1]Sheet 1'!$A:$AN,AL$1,0)</f>
        <v>#REF!</v>
      </c>
      <c r="AM910" s="4" t="e">
        <f>VLOOKUP($A910,'[1]Sheet 1'!$A:$AN,AM$1,0)</f>
        <v>#REF!</v>
      </c>
      <c r="AN910" s="4" t="e">
        <f>VLOOKUP($A910,'[1]Sheet 1'!$A:$AN,AN$1,0)</f>
        <v>#REF!</v>
      </c>
      <c r="AO910" s="35" t="s">
        <v>3573</v>
      </c>
      <c r="AW910" s="4" t="s">
        <v>141</v>
      </c>
      <c r="AZ910" s="34" t="s">
        <v>3572</v>
      </c>
      <c r="BA910" s="4" t="s">
        <v>3574</v>
      </c>
      <c r="BB910" s="4" t="s">
        <v>151</v>
      </c>
      <c r="BD910" s="4" t="s">
        <v>131</v>
      </c>
      <c r="BF910" s="4" t="s">
        <v>258</v>
      </c>
      <c r="BG910" s="4" t="s">
        <v>3222</v>
      </c>
      <c r="BH910" s="4" t="s">
        <v>3324</v>
      </c>
      <c r="BI910" s="36">
        <v>44039</v>
      </c>
      <c r="BJ910" s="36">
        <v>44561</v>
      </c>
      <c r="BK910" s="37">
        <v>218.5</v>
      </c>
      <c r="BL910" s="4">
        <v>0.1</v>
      </c>
      <c r="DF910" s="34" t="s">
        <v>3049</v>
      </c>
      <c r="DJ910" s="34" t="s">
        <v>3049</v>
      </c>
      <c r="DP910" s="4">
        <v>0.6</v>
      </c>
      <c r="DQ910" s="4">
        <v>0.6</v>
      </c>
    </row>
    <row r="911" s="4" customFormat="1" ht="14" hidden="1" customHeight="1" spans="1:122">
      <c r="A911" s="4" t="s">
        <v>3575</v>
      </c>
      <c r="B911" s="4" t="s">
        <v>3548</v>
      </c>
      <c r="C911" s="4" t="s">
        <v>3549</v>
      </c>
      <c r="D911" s="4" t="s">
        <v>1070</v>
      </c>
      <c r="E911" s="4" t="s">
        <v>149</v>
      </c>
      <c r="F911" s="4" t="s">
        <v>277</v>
      </c>
      <c r="G911" s="4" t="s">
        <v>129</v>
      </c>
      <c r="H911" s="4" t="s">
        <v>3576</v>
      </c>
      <c r="K911" s="4">
        <f t="shared" si="292"/>
        <v>0</v>
      </c>
      <c r="L911" s="31">
        <f t="shared" si="293"/>
        <v>0</v>
      </c>
      <c r="M911" s="4">
        <f t="shared" si="294"/>
        <v>0.8172</v>
      </c>
      <c r="N911" s="32">
        <f t="shared" si="295"/>
        <v>0</v>
      </c>
      <c r="P911" s="4">
        <f t="shared" si="296"/>
        <v>0</v>
      </c>
      <c r="Q911" s="4">
        <v>0</v>
      </c>
      <c r="S911" s="4" t="s">
        <v>1279</v>
      </c>
      <c r="T911" s="4" t="e">
        <f>VLOOKUP($A911,'[1]Sheet 1'!$A:$AN,T$1,0)</f>
        <v>#N/A</v>
      </c>
      <c r="U911" s="4" t="s">
        <v>131</v>
      </c>
      <c r="Y911" s="4" t="str">
        <f>VLOOKUP($A911,'[1]Sheet 1'!$A:$AN,Y$1,0)</f>
        <v>Proposed Plan</v>
      </c>
      <c r="Z911" s="4" t="str">
        <f>VLOOKUP($A911,'[1]Sheet 1'!$A:$AN,Z$1,0)</f>
        <v>DMP9HBF TRD NCE GLP Tox Support</v>
      </c>
      <c r="AA911" s="4" t="s">
        <v>131</v>
      </c>
      <c r="AB911" s="4" t="e">
        <v>#N/A</v>
      </c>
      <c r="AC911" s="4" t="e">
        <v>#N/A</v>
      </c>
      <c r="AD911" s="4" t="e">
        <f>VLOOKUP($A911,'[1]Sheet 1'!$A:$AN,AD$1,0)</f>
        <v>#N/A</v>
      </c>
      <c r="AE911" s="4" t="e">
        <f>VLOOKUP($A911,'[1]Sheet 1'!$A:$AN,AE$1,0)</f>
        <v>#N/A</v>
      </c>
      <c r="AG911" s="4" t="e">
        <f>VLOOKUP($A911,'[1]Sheet 1'!$A:$AN,AG$1,0)</f>
        <v>#N/A</v>
      </c>
      <c r="AH911" s="4" t="e">
        <f>VLOOKUP($A911,'[1]Sheet 1'!$A:$AN,AH$1,0)</f>
        <v>#N/A</v>
      </c>
      <c r="AI911" s="4" t="e">
        <f>VLOOKUP($A911,'[1]Sheet 1'!$A:$AN,AI$1,0)</f>
        <v>#N/A</v>
      </c>
      <c r="AJ911" s="4" t="e">
        <f>VLOOKUP($A911,'[1]Sheet 1'!$A:$AN,AJ$1,0)</f>
        <v>#N/A</v>
      </c>
      <c r="AK911" s="4" t="e">
        <f>VLOOKUP($A911,'[1]Sheet 1'!$A:$AN,AK$1,0)</f>
        <v>#REF!</v>
      </c>
      <c r="AL911" s="4" t="e">
        <f>VLOOKUP($A911,'[1]Sheet 1'!$A:$AN,AL$1,0)</f>
        <v>#REF!</v>
      </c>
      <c r="AM911" s="4" t="e">
        <f>VLOOKUP($A911,'[1]Sheet 1'!$A:$AN,AM$1,0)</f>
        <v>#REF!</v>
      </c>
      <c r="AN911" s="4" t="e">
        <f>VLOOKUP($A911,'[1]Sheet 1'!$A:$AN,AN$1,0)</f>
        <v>#REF!</v>
      </c>
      <c r="AO911" s="35" t="s">
        <v>3577</v>
      </c>
      <c r="AW911" s="4" t="s">
        <v>141</v>
      </c>
      <c r="AZ911" s="34" t="s">
        <v>3576</v>
      </c>
      <c r="BA911" s="4" t="s">
        <v>3577</v>
      </c>
      <c r="BB911" s="4" t="s">
        <v>151</v>
      </c>
      <c r="BD911" s="4" t="s">
        <v>131</v>
      </c>
      <c r="BF911" s="4" t="s">
        <v>258</v>
      </c>
      <c r="BG911" s="4" t="s">
        <v>3222</v>
      </c>
      <c r="BH911" s="4" t="s">
        <v>3324</v>
      </c>
      <c r="BI911" s="36">
        <v>44228</v>
      </c>
      <c r="BJ911" s="36">
        <v>44925</v>
      </c>
      <c r="BK911" s="37">
        <v>32.8</v>
      </c>
      <c r="BL911" s="4">
        <v>0</v>
      </c>
      <c r="DF911" s="34" t="s">
        <v>675</v>
      </c>
      <c r="DJ911" s="34" t="s">
        <v>675</v>
      </c>
      <c r="DQ911" s="4">
        <v>0.1</v>
      </c>
      <c r="DR911" s="4">
        <v>3.5</v>
      </c>
    </row>
    <row r="912" s="4" customFormat="1" ht="14" hidden="1" customHeight="1" spans="1:121">
      <c r="A912" s="4" t="s">
        <v>3578</v>
      </c>
      <c r="B912" s="4" t="s">
        <v>3548</v>
      </c>
      <c r="C912" s="4" t="s">
        <v>3549</v>
      </c>
      <c r="D912" s="4" t="s">
        <v>1070</v>
      </c>
      <c r="E912" s="4" t="s">
        <v>149</v>
      </c>
      <c r="F912" s="4" t="s">
        <v>277</v>
      </c>
      <c r="G912" s="4" t="s">
        <v>129</v>
      </c>
      <c r="H912" s="4" t="s">
        <v>3579</v>
      </c>
      <c r="K912" s="4">
        <f t="shared" si="292"/>
        <v>30795.57</v>
      </c>
      <c r="L912" s="31">
        <f t="shared" si="293"/>
        <v>0</v>
      </c>
      <c r="M912" s="4">
        <f t="shared" si="294"/>
        <v>0.0681</v>
      </c>
      <c r="N912" s="32">
        <f t="shared" si="295"/>
        <v>0.08998911</v>
      </c>
      <c r="P912" s="4">
        <f t="shared" si="296"/>
        <v>0.0454</v>
      </c>
      <c r="Q912" s="4">
        <v>0</v>
      </c>
      <c r="S912" s="4" t="s">
        <v>1279</v>
      </c>
      <c r="T912" s="4" t="e">
        <f>VLOOKUP($A912,'[1]Sheet 1'!$A:$AN,T$1,0)</f>
        <v>#N/A</v>
      </c>
      <c r="U912" s="4" t="s">
        <v>131</v>
      </c>
      <c r="Y912" s="4" t="str">
        <f>VLOOKUP($A912,'[1]Sheet 1'!$A:$AN,Y$1,0)</f>
        <v>Strategy Approved</v>
      </c>
      <c r="Z912" s="4" t="str">
        <f>VLOOKUP($A912,'[1]Sheet 1'!$A:$AN,Z$1,0)</f>
        <v>GNF9DCI TRD NCE GLP tox Support</v>
      </c>
      <c r="AA912" s="4" t="s">
        <v>131</v>
      </c>
      <c r="AB912" s="4" t="e">
        <v>#N/A</v>
      </c>
      <c r="AC912" s="4" t="e">
        <v>#N/A</v>
      </c>
      <c r="AD912" s="4" t="e">
        <f>VLOOKUP($A912,'[1]Sheet 1'!$A:$AN,AD$1,0)</f>
        <v>#N/A</v>
      </c>
      <c r="AE912" s="4" t="e">
        <f>VLOOKUP($A912,'[1]Sheet 1'!$A:$AN,AE$1,0)</f>
        <v>#N/A</v>
      </c>
      <c r="AG912" s="4" t="e">
        <f>VLOOKUP($A912,'[1]Sheet 1'!$A:$AN,AG$1,0)</f>
        <v>#N/A</v>
      </c>
      <c r="AH912" s="4" t="e">
        <f>VLOOKUP($A912,'[1]Sheet 1'!$A:$AN,AH$1,0)</f>
        <v>#N/A</v>
      </c>
      <c r="AI912" s="4" t="e">
        <f>VLOOKUP($A912,'[1]Sheet 1'!$A:$AN,AI$1,0)</f>
        <v>#N/A</v>
      </c>
      <c r="AJ912" s="4" t="e">
        <f>VLOOKUP($A912,'[1]Sheet 1'!$A:$AN,AJ$1,0)</f>
        <v>#N/A</v>
      </c>
      <c r="AK912" s="4" t="e">
        <f>VLOOKUP($A912,'[1]Sheet 1'!$A:$AN,AK$1,0)</f>
        <v>#REF!</v>
      </c>
      <c r="AL912" s="4" t="e">
        <f>VLOOKUP($A912,'[1]Sheet 1'!$A:$AN,AL$1,0)</f>
        <v>#REF!</v>
      </c>
      <c r="AM912" s="4" t="e">
        <f>VLOOKUP($A912,'[1]Sheet 1'!$A:$AN,AM$1,0)</f>
        <v>#REF!</v>
      </c>
      <c r="AN912" s="4" t="e">
        <f>VLOOKUP($A912,'[1]Sheet 1'!$A:$AN,AN$1,0)</f>
        <v>#REF!</v>
      </c>
      <c r="AO912" s="35" t="s">
        <v>3580</v>
      </c>
      <c r="AW912" s="4" t="s">
        <v>172</v>
      </c>
      <c r="AZ912" s="34" t="s">
        <v>3579</v>
      </c>
      <c r="BA912" s="4" t="s">
        <v>3581</v>
      </c>
      <c r="BB912" s="4" t="s">
        <v>151</v>
      </c>
      <c r="BD912" s="4" t="s">
        <v>131</v>
      </c>
      <c r="BF912" s="4" t="s">
        <v>1444</v>
      </c>
      <c r="BG912" s="4" t="s">
        <v>3222</v>
      </c>
      <c r="BH912" s="4" t="s">
        <v>3324</v>
      </c>
      <c r="BI912" s="36">
        <v>43682</v>
      </c>
      <c r="BJ912" s="36">
        <v>44469</v>
      </c>
      <c r="BK912" s="37">
        <v>99.8</v>
      </c>
      <c r="BL912" s="4">
        <v>0.1</v>
      </c>
      <c r="BM912" s="38">
        <v>89989.11</v>
      </c>
      <c r="BO912" s="38">
        <v>89989.11</v>
      </c>
      <c r="BP912" s="38">
        <v>30795.57</v>
      </c>
      <c r="CC912" s="38">
        <v>30795.57</v>
      </c>
      <c r="CV912" s="38">
        <v>30795.57</v>
      </c>
      <c r="CZ912" s="38">
        <v>15000</v>
      </c>
      <c r="DA912" s="38">
        <v>109997.3</v>
      </c>
      <c r="DB912" s="38">
        <v>89989.11</v>
      </c>
      <c r="DF912" s="34" t="s">
        <v>3089</v>
      </c>
      <c r="DJ912" s="34" t="s">
        <v>3089</v>
      </c>
      <c r="DO912" s="4">
        <v>0</v>
      </c>
      <c r="DP912" s="4">
        <v>0.2</v>
      </c>
      <c r="DQ912" s="4">
        <v>0.3</v>
      </c>
    </row>
    <row r="913" s="4" customFormat="1" ht="14" hidden="1" customHeight="1" spans="1:122">
      <c r="A913" s="4" t="s">
        <v>3582</v>
      </c>
      <c r="B913" s="4" t="s">
        <v>3548</v>
      </c>
      <c r="C913" s="4" t="s">
        <v>3549</v>
      </c>
      <c r="D913" s="4" t="s">
        <v>1070</v>
      </c>
      <c r="E913" s="4" t="s">
        <v>149</v>
      </c>
      <c r="F913" s="4" t="s">
        <v>277</v>
      </c>
      <c r="G913" s="4" t="s">
        <v>129</v>
      </c>
      <c r="H913" s="4" t="s">
        <v>3583</v>
      </c>
      <c r="K913" s="4">
        <f t="shared" si="292"/>
        <v>0</v>
      </c>
      <c r="L913" s="31">
        <f t="shared" si="293"/>
        <v>120000</v>
      </c>
      <c r="M913" s="4">
        <f t="shared" si="294"/>
        <v>1.0442</v>
      </c>
      <c r="N913" s="32">
        <f t="shared" si="295"/>
        <v>0.12</v>
      </c>
      <c r="P913" s="4">
        <f t="shared" si="296"/>
        <v>0</v>
      </c>
      <c r="Q913" s="4">
        <v>0</v>
      </c>
      <c r="S913" s="4" t="s">
        <v>1279</v>
      </c>
      <c r="T913" s="4" t="e">
        <f>VLOOKUP($A913,'[1]Sheet 1'!$A:$AN,T$1,0)</f>
        <v>#N/A</v>
      </c>
      <c r="U913" s="4" t="s">
        <v>131</v>
      </c>
      <c r="Y913" s="4" t="str">
        <f>VLOOKUP($A913,'[1]Sheet 1'!$A:$AN,Y$1,0)</f>
        <v>Strategy Approved</v>
      </c>
      <c r="Z913" s="4" t="str">
        <f>VLOOKUP($A913,'[1]Sheet 1'!$A:$AN,Z$1,0)</f>
        <v>IO99TET TRD NCE GLP Tox Batch</v>
      </c>
      <c r="AA913" s="4" t="s">
        <v>131</v>
      </c>
      <c r="AB913" s="4" t="e">
        <v>#N/A</v>
      </c>
      <c r="AC913" s="4" t="e">
        <v>#N/A</v>
      </c>
      <c r="AD913" s="4" t="e">
        <f>VLOOKUP($A913,'[1]Sheet 1'!$A:$AN,AD$1,0)</f>
        <v>#N/A</v>
      </c>
      <c r="AE913" s="4" t="e">
        <f>VLOOKUP($A913,'[1]Sheet 1'!$A:$AN,AE$1,0)</f>
        <v>#N/A</v>
      </c>
      <c r="AG913" s="4" t="e">
        <f>VLOOKUP($A913,'[1]Sheet 1'!$A:$AN,AG$1,0)</f>
        <v>#N/A</v>
      </c>
      <c r="AH913" s="4" t="e">
        <f>VLOOKUP($A913,'[1]Sheet 1'!$A:$AN,AH$1,0)</f>
        <v>#N/A</v>
      </c>
      <c r="AI913" s="4" t="e">
        <f>VLOOKUP($A913,'[1]Sheet 1'!$A:$AN,AI$1,0)</f>
        <v>#N/A</v>
      </c>
      <c r="AJ913" s="4" t="e">
        <f>VLOOKUP($A913,'[1]Sheet 1'!$A:$AN,AJ$1,0)</f>
        <v>#N/A</v>
      </c>
      <c r="AK913" s="4" t="e">
        <f>VLOOKUP($A913,'[1]Sheet 1'!$A:$AN,AK$1,0)</f>
        <v>#REF!</v>
      </c>
      <c r="AL913" s="4" t="e">
        <f>VLOOKUP($A913,'[1]Sheet 1'!$A:$AN,AL$1,0)</f>
        <v>#REF!</v>
      </c>
      <c r="AM913" s="4" t="e">
        <f>VLOOKUP($A913,'[1]Sheet 1'!$A:$AN,AM$1,0)</f>
        <v>#REF!</v>
      </c>
      <c r="AN913" s="4" t="e">
        <f>VLOOKUP($A913,'[1]Sheet 1'!$A:$AN,AN$1,0)</f>
        <v>#REF!</v>
      </c>
      <c r="AO913" s="35" t="s">
        <v>3584</v>
      </c>
      <c r="AW913" s="4" t="s">
        <v>172</v>
      </c>
      <c r="AZ913" s="34" t="s">
        <v>3583</v>
      </c>
      <c r="BA913" s="4" t="s">
        <v>3585</v>
      </c>
      <c r="BB913" s="4" t="s">
        <v>151</v>
      </c>
      <c r="BD913" s="4" t="s">
        <v>131</v>
      </c>
      <c r="BF913" s="4" t="s">
        <v>258</v>
      </c>
      <c r="BG913" s="4" t="s">
        <v>3222</v>
      </c>
      <c r="BH913" s="4" t="s">
        <v>3324</v>
      </c>
      <c r="BI913" s="36">
        <v>44470</v>
      </c>
      <c r="BJ913" s="36">
        <v>44875</v>
      </c>
      <c r="CD913" s="38">
        <v>120000</v>
      </c>
      <c r="CU913" s="38">
        <v>120000</v>
      </c>
      <c r="CY913" s="38">
        <v>120000</v>
      </c>
      <c r="CZ913" s="38">
        <v>120000</v>
      </c>
      <c r="DA913" s="38">
        <v>120000</v>
      </c>
      <c r="DB913" s="38">
        <v>120000</v>
      </c>
      <c r="DF913" s="34" t="s">
        <v>3089</v>
      </c>
      <c r="DJ913" s="34" t="s">
        <v>3089</v>
      </c>
      <c r="DQ913" s="4">
        <v>0.3</v>
      </c>
      <c r="DR913" s="4">
        <v>4.3</v>
      </c>
    </row>
    <row r="914" s="4" customFormat="1" ht="14" hidden="1" customHeight="1" spans="1:121">
      <c r="A914" s="4" t="s">
        <v>3586</v>
      </c>
      <c r="B914" s="4" t="s">
        <v>3548</v>
      </c>
      <c r="C914" s="4" t="s">
        <v>3549</v>
      </c>
      <c r="D914" s="4" t="s">
        <v>1070</v>
      </c>
      <c r="E914" s="4" t="s">
        <v>149</v>
      </c>
      <c r="F914" s="4" t="s">
        <v>277</v>
      </c>
      <c r="G914" s="4" t="s">
        <v>129</v>
      </c>
      <c r="H914" s="4" t="s">
        <v>3587</v>
      </c>
      <c r="K914" s="4">
        <f t="shared" si="292"/>
        <v>0</v>
      </c>
      <c r="L914" s="31">
        <f t="shared" si="293"/>
        <v>80000</v>
      </c>
      <c r="M914" s="4">
        <f t="shared" si="294"/>
        <v>0.6356</v>
      </c>
      <c r="N914" s="32">
        <f t="shared" si="295"/>
        <v>0.08</v>
      </c>
      <c r="P914" s="4">
        <f t="shared" si="296"/>
        <v>0</v>
      </c>
      <c r="Q914" s="4">
        <v>0</v>
      </c>
      <c r="S914" s="4" t="s">
        <v>1279</v>
      </c>
      <c r="T914" s="4" t="e">
        <f>VLOOKUP($A914,'[1]Sheet 1'!$A:$AN,T$1,0)</f>
        <v>#N/A</v>
      </c>
      <c r="U914" s="4" t="s">
        <v>131</v>
      </c>
      <c r="Y914" s="4" t="str">
        <f>VLOOKUP($A914,'[1]Sheet 1'!$A:$AN,Y$1,0)</f>
        <v>Strategy Approved</v>
      </c>
      <c r="Z914" s="4" t="str">
        <f>VLOOKUP($A914,'[1]Sheet 1'!$A:$AN,Z$1,0)</f>
        <v>MCFOLR1L TRD NCE GLP tox support</v>
      </c>
      <c r="AA914" s="4" t="s">
        <v>131</v>
      </c>
      <c r="AB914" s="4" t="e">
        <v>#N/A</v>
      </c>
      <c r="AC914" s="4" t="e">
        <v>#N/A</v>
      </c>
      <c r="AD914" s="4" t="e">
        <f>VLOOKUP($A914,'[1]Sheet 1'!$A:$AN,AD$1,0)</f>
        <v>#N/A</v>
      </c>
      <c r="AE914" s="4" t="e">
        <f>VLOOKUP($A914,'[1]Sheet 1'!$A:$AN,AE$1,0)</f>
        <v>#N/A</v>
      </c>
      <c r="AG914" s="4" t="e">
        <f>VLOOKUP($A914,'[1]Sheet 1'!$A:$AN,AG$1,0)</f>
        <v>#N/A</v>
      </c>
      <c r="AH914" s="4" t="e">
        <f>VLOOKUP($A914,'[1]Sheet 1'!$A:$AN,AH$1,0)</f>
        <v>#N/A</v>
      </c>
      <c r="AI914" s="4" t="e">
        <f>VLOOKUP($A914,'[1]Sheet 1'!$A:$AN,AI$1,0)</f>
        <v>#N/A</v>
      </c>
      <c r="AJ914" s="4" t="e">
        <f>VLOOKUP($A914,'[1]Sheet 1'!$A:$AN,AJ$1,0)</f>
        <v>#N/A</v>
      </c>
      <c r="AK914" s="4" t="e">
        <f>VLOOKUP($A914,'[1]Sheet 1'!$A:$AN,AK$1,0)</f>
        <v>#REF!</v>
      </c>
      <c r="AL914" s="4" t="e">
        <f>VLOOKUP($A914,'[1]Sheet 1'!$A:$AN,AL$1,0)</f>
        <v>#REF!</v>
      </c>
      <c r="AM914" s="4" t="e">
        <f>VLOOKUP($A914,'[1]Sheet 1'!$A:$AN,AM$1,0)</f>
        <v>#REF!</v>
      </c>
      <c r="AN914" s="4" t="e">
        <f>VLOOKUP($A914,'[1]Sheet 1'!$A:$AN,AN$1,0)</f>
        <v>#REF!</v>
      </c>
      <c r="AO914" s="35" t="s">
        <v>3588</v>
      </c>
      <c r="AW914" s="4" t="s">
        <v>172</v>
      </c>
      <c r="AZ914" s="34" t="s">
        <v>3587</v>
      </c>
      <c r="BA914" s="4" t="s">
        <v>3589</v>
      </c>
      <c r="BB914" s="4" t="s">
        <v>151</v>
      </c>
      <c r="BD914" s="4" t="s">
        <v>131</v>
      </c>
      <c r="BF914" s="4" t="s">
        <v>258</v>
      </c>
      <c r="BG914" s="4" t="s">
        <v>3222</v>
      </c>
      <c r="BH914" s="4" t="s">
        <v>3324</v>
      </c>
      <c r="BI914" s="36">
        <v>44228</v>
      </c>
      <c r="BJ914" s="36">
        <v>44561</v>
      </c>
      <c r="BK914" s="37">
        <v>111.8</v>
      </c>
      <c r="BL914" s="4">
        <v>0.1</v>
      </c>
      <c r="CD914" s="38">
        <v>80000</v>
      </c>
      <c r="CU914" s="38">
        <v>80000</v>
      </c>
      <c r="CX914" s="38">
        <v>80000</v>
      </c>
      <c r="CZ914" s="38">
        <v>80000</v>
      </c>
      <c r="DA914" s="38">
        <v>80000</v>
      </c>
      <c r="DB914" s="38">
        <v>80000</v>
      </c>
      <c r="DF914" s="34" t="s">
        <v>3089</v>
      </c>
      <c r="DJ914" s="34" t="s">
        <v>3089</v>
      </c>
      <c r="DQ914" s="4">
        <v>2.8</v>
      </c>
    </row>
    <row r="915" s="4" customFormat="1" ht="14" hidden="1" customHeight="1" spans="1:122">
      <c r="A915" s="4" t="s">
        <v>3590</v>
      </c>
      <c r="B915" s="4" t="s">
        <v>3548</v>
      </c>
      <c r="C915" s="4" t="s">
        <v>3549</v>
      </c>
      <c r="D915" s="4" t="s">
        <v>1070</v>
      </c>
      <c r="E915" s="4" t="s">
        <v>149</v>
      </c>
      <c r="F915" s="4" t="s">
        <v>277</v>
      </c>
      <c r="G915" s="4" t="s">
        <v>129</v>
      </c>
      <c r="H915" s="4" t="s">
        <v>3591</v>
      </c>
      <c r="K915" s="4">
        <f t="shared" si="292"/>
        <v>0</v>
      </c>
      <c r="L915" s="31">
        <f t="shared" si="293"/>
        <v>1500000</v>
      </c>
      <c r="M915" s="4">
        <f t="shared" si="294"/>
        <v>0.908</v>
      </c>
      <c r="N915" s="32">
        <f t="shared" si="295"/>
        <v>1.5</v>
      </c>
      <c r="P915" s="4">
        <f t="shared" si="296"/>
        <v>0</v>
      </c>
      <c r="Q915" s="4">
        <v>0</v>
      </c>
      <c r="S915" s="4" t="s">
        <v>1279</v>
      </c>
      <c r="T915" s="4" t="e">
        <f>VLOOKUP($A915,'[1]Sheet 1'!$A:$AN,T$1,0)</f>
        <v>#N/A</v>
      </c>
      <c r="U915" s="4" t="s">
        <v>131</v>
      </c>
      <c r="Y915" s="4" t="str">
        <f>VLOOKUP($A915,'[1]Sheet 1'!$A:$AN,Y$1,0)</f>
        <v>Pending</v>
      </c>
      <c r="Z915" s="4" t="str">
        <f>VLOOKUP($A915,'[1]Sheet 1'!$A:$AN,Z$1,0)</f>
        <v>MCG12C2L TRD NCE GLP tox support</v>
      </c>
      <c r="AA915" s="4" t="s">
        <v>131</v>
      </c>
      <c r="AB915" s="4" t="e">
        <v>#N/A</v>
      </c>
      <c r="AC915" s="4" t="e">
        <v>#N/A</v>
      </c>
      <c r="AD915" s="4" t="e">
        <f>VLOOKUP($A915,'[1]Sheet 1'!$A:$AN,AD$1,0)</f>
        <v>#N/A</v>
      </c>
      <c r="AE915" s="4" t="e">
        <f>VLOOKUP($A915,'[1]Sheet 1'!$A:$AN,AE$1,0)</f>
        <v>#N/A</v>
      </c>
      <c r="AG915" s="4" t="e">
        <f>VLOOKUP($A915,'[1]Sheet 1'!$A:$AN,AG$1,0)</f>
        <v>#N/A</v>
      </c>
      <c r="AH915" s="4" t="e">
        <f>VLOOKUP($A915,'[1]Sheet 1'!$A:$AN,AH$1,0)</f>
        <v>#N/A</v>
      </c>
      <c r="AI915" s="4" t="e">
        <f>VLOOKUP($A915,'[1]Sheet 1'!$A:$AN,AI$1,0)</f>
        <v>#N/A</v>
      </c>
      <c r="AJ915" s="4" t="e">
        <f>VLOOKUP($A915,'[1]Sheet 1'!$A:$AN,AJ$1,0)</f>
        <v>#N/A</v>
      </c>
      <c r="AK915" s="4" t="e">
        <f>VLOOKUP($A915,'[1]Sheet 1'!$A:$AN,AK$1,0)</f>
        <v>#REF!</v>
      </c>
      <c r="AL915" s="4" t="e">
        <f>VLOOKUP($A915,'[1]Sheet 1'!$A:$AN,AL$1,0)</f>
        <v>#REF!</v>
      </c>
      <c r="AM915" s="4" t="e">
        <f>VLOOKUP($A915,'[1]Sheet 1'!$A:$AN,AM$1,0)</f>
        <v>#REF!</v>
      </c>
      <c r="AN915" s="4" t="e">
        <f>VLOOKUP($A915,'[1]Sheet 1'!$A:$AN,AN$1,0)</f>
        <v>#REF!</v>
      </c>
      <c r="AO915" s="35" t="s">
        <v>3592</v>
      </c>
      <c r="AW915" s="4" t="s">
        <v>198</v>
      </c>
      <c r="AZ915" s="34" t="s">
        <v>3591</v>
      </c>
      <c r="BA915" s="4" t="s">
        <v>3581</v>
      </c>
      <c r="BB915" s="4" t="s">
        <v>151</v>
      </c>
      <c r="BD915" s="4" t="s">
        <v>131</v>
      </c>
      <c r="BF915" s="4" t="s">
        <v>570</v>
      </c>
      <c r="BG915" s="4" t="s">
        <v>3222</v>
      </c>
      <c r="BH915" s="4" t="s">
        <v>3324</v>
      </c>
      <c r="BI915" s="36">
        <v>44440</v>
      </c>
      <c r="BJ915" s="36">
        <v>44753</v>
      </c>
      <c r="CD915" s="38">
        <v>1250000</v>
      </c>
      <c r="CE915" s="38">
        <v>250000</v>
      </c>
      <c r="CU915" s="38">
        <v>1500000</v>
      </c>
      <c r="CX915" s="38">
        <v>250000</v>
      </c>
      <c r="CY915" s="38">
        <v>1000000</v>
      </c>
      <c r="DB915" s="38">
        <v>1500000</v>
      </c>
      <c r="DF915" s="34" t="s">
        <v>3089</v>
      </c>
      <c r="DJ915" s="34" t="s">
        <v>3089</v>
      </c>
      <c r="DQ915" s="4">
        <v>2.1</v>
      </c>
      <c r="DR915" s="4">
        <v>1.9</v>
      </c>
    </row>
    <row r="916" s="4" customFormat="1" ht="14" hidden="1" customHeight="1" spans="1:121">
      <c r="A916" s="4" t="s">
        <v>3593</v>
      </c>
      <c r="B916" s="4" t="s">
        <v>3548</v>
      </c>
      <c r="C916" s="4" t="s">
        <v>3549</v>
      </c>
      <c r="D916" s="4" t="s">
        <v>1070</v>
      </c>
      <c r="E916" s="4" t="s">
        <v>149</v>
      </c>
      <c r="F916" s="4" t="s">
        <v>277</v>
      </c>
      <c r="G916" s="4" t="s">
        <v>129</v>
      </c>
      <c r="H916" s="4" t="s">
        <v>3594</v>
      </c>
      <c r="K916" s="4">
        <f t="shared" si="292"/>
        <v>0</v>
      </c>
      <c r="L916" s="31">
        <f t="shared" si="293"/>
        <v>500001</v>
      </c>
      <c r="M916" s="4">
        <f t="shared" si="294"/>
        <v>0.2497</v>
      </c>
      <c r="N916" s="32">
        <f t="shared" si="295"/>
        <v>0.500001</v>
      </c>
      <c r="P916" s="4">
        <f t="shared" si="296"/>
        <v>0</v>
      </c>
      <c r="Q916" s="4">
        <v>0</v>
      </c>
      <c r="S916" s="4" t="s">
        <v>1279</v>
      </c>
      <c r="T916" s="4" t="e">
        <f>VLOOKUP($A916,'[1]Sheet 1'!$A:$AN,T$1,0)</f>
        <v>#N/A</v>
      </c>
      <c r="U916" s="4" t="s">
        <v>131</v>
      </c>
      <c r="Y916" s="4" t="str">
        <f>VLOOKUP($A916,'[1]Sheet 1'!$A:$AN,Y$1,0)</f>
        <v>Proposed Plan</v>
      </c>
      <c r="Z916" s="4" t="str">
        <f>VLOOKUP($A916,'[1]Sheet 1'!$A:$AN,Z$1,0)</f>
        <v>MCLXRA1L TRD NCE GLP tox support</v>
      </c>
      <c r="AA916" s="4" t="s">
        <v>131</v>
      </c>
      <c r="AB916" s="4" t="e">
        <v>#N/A</v>
      </c>
      <c r="AC916" s="4" t="e">
        <v>#N/A</v>
      </c>
      <c r="AD916" s="4" t="e">
        <f>VLOOKUP($A916,'[1]Sheet 1'!$A:$AN,AD$1,0)</f>
        <v>#N/A</v>
      </c>
      <c r="AE916" s="4" t="e">
        <f>VLOOKUP($A916,'[1]Sheet 1'!$A:$AN,AE$1,0)</f>
        <v>#N/A</v>
      </c>
      <c r="AG916" s="4" t="e">
        <f>VLOOKUP($A916,'[1]Sheet 1'!$A:$AN,AG$1,0)</f>
        <v>#N/A</v>
      </c>
      <c r="AH916" s="4" t="e">
        <f>VLOOKUP($A916,'[1]Sheet 1'!$A:$AN,AH$1,0)</f>
        <v>#N/A</v>
      </c>
      <c r="AI916" s="4" t="e">
        <f>VLOOKUP($A916,'[1]Sheet 1'!$A:$AN,AI$1,0)</f>
        <v>#N/A</v>
      </c>
      <c r="AJ916" s="4" t="e">
        <f>VLOOKUP($A916,'[1]Sheet 1'!$A:$AN,AJ$1,0)</f>
        <v>#N/A</v>
      </c>
      <c r="AK916" s="4" t="e">
        <f>VLOOKUP($A916,'[1]Sheet 1'!$A:$AN,AK$1,0)</f>
        <v>#REF!</v>
      </c>
      <c r="AL916" s="4" t="e">
        <f>VLOOKUP($A916,'[1]Sheet 1'!$A:$AN,AL$1,0)</f>
        <v>#REF!</v>
      </c>
      <c r="AM916" s="4" t="e">
        <f>VLOOKUP($A916,'[1]Sheet 1'!$A:$AN,AM$1,0)</f>
        <v>#REF!</v>
      </c>
      <c r="AN916" s="4" t="e">
        <f>VLOOKUP($A916,'[1]Sheet 1'!$A:$AN,AN$1,0)</f>
        <v>#REF!</v>
      </c>
      <c r="AO916" s="35" t="s">
        <v>3595</v>
      </c>
      <c r="AW916" s="4" t="s">
        <v>141</v>
      </c>
      <c r="AZ916" s="34" t="s">
        <v>3594</v>
      </c>
      <c r="BA916" s="4" t="s">
        <v>3420</v>
      </c>
      <c r="BB916" s="4" t="s">
        <v>151</v>
      </c>
      <c r="BD916" s="4" t="s">
        <v>131</v>
      </c>
      <c r="BF916" s="4" t="s">
        <v>258</v>
      </c>
      <c r="BG916" s="4" t="s">
        <v>3222</v>
      </c>
      <c r="BH916" s="4" t="s">
        <v>3324</v>
      </c>
      <c r="BI916" s="36">
        <v>44173</v>
      </c>
      <c r="BJ916" s="36">
        <v>44510</v>
      </c>
      <c r="BK916" s="37">
        <v>0.4</v>
      </c>
      <c r="BL916" s="4">
        <v>0</v>
      </c>
      <c r="CD916" s="38">
        <v>500001</v>
      </c>
      <c r="CU916" s="38">
        <v>500001</v>
      </c>
      <c r="CX916" s="38">
        <v>500001</v>
      </c>
      <c r="DB916" s="38">
        <v>500001</v>
      </c>
      <c r="DF916" s="34" t="s">
        <v>3089</v>
      </c>
      <c r="DJ916" s="34" t="s">
        <v>3089</v>
      </c>
      <c r="DP916" s="4">
        <v>0</v>
      </c>
      <c r="DQ916" s="4">
        <v>1.1</v>
      </c>
    </row>
    <row r="917" s="4" customFormat="1" ht="14" hidden="1" customHeight="1" spans="1:121">
      <c r="A917" s="4" t="s">
        <v>3596</v>
      </c>
      <c r="B917" s="4" t="s">
        <v>3548</v>
      </c>
      <c r="C917" s="4" t="s">
        <v>3549</v>
      </c>
      <c r="D917" s="4" t="s">
        <v>1070</v>
      </c>
      <c r="E917" s="4" t="s">
        <v>149</v>
      </c>
      <c r="F917" s="4" t="s">
        <v>277</v>
      </c>
      <c r="G917" s="4" t="s">
        <v>129</v>
      </c>
      <c r="H917" s="4" t="s">
        <v>3597</v>
      </c>
      <c r="K917" s="4">
        <f t="shared" si="292"/>
        <v>0</v>
      </c>
      <c r="L917" s="31">
        <f t="shared" si="293"/>
        <v>0</v>
      </c>
      <c r="M917" s="4">
        <f t="shared" si="294"/>
        <v>0</v>
      </c>
      <c r="N917" s="32">
        <f t="shared" si="295"/>
        <v>0.30644876</v>
      </c>
      <c r="P917" s="4">
        <f t="shared" si="296"/>
        <v>0.227</v>
      </c>
      <c r="Q917" s="4">
        <v>0</v>
      </c>
      <c r="S917" s="4" t="s">
        <v>1279</v>
      </c>
      <c r="T917" s="4" t="e">
        <f>VLOOKUP($A917,'[1]Sheet 1'!$A:$AN,T$1,0)</f>
        <v>#N/A</v>
      </c>
      <c r="U917" s="4" t="s">
        <v>131</v>
      </c>
      <c r="Y917" s="4" t="str">
        <f>VLOOKUP($A917,'[1]Sheet 1'!$A:$AN,Y$1,0)</f>
        <v>Strategy Approved</v>
      </c>
      <c r="Z917" s="4" t="str">
        <f>VLOOKUP($A917,'[1]Sheet 1'!$A:$AN,Z$1,0)</f>
        <v>MCNLR32L TRD NCE GLP tox support</v>
      </c>
      <c r="AA917" s="4" t="s">
        <v>131</v>
      </c>
      <c r="AB917" s="4" t="e">
        <v>#N/A</v>
      </c>
      <c r="AC917" s="4" t="e">
        <v>#N/A</v>
      </c>
      <c r="AD917" s="4" t="e">
        <f>VLOOKUP($A917,'[1]Sheet 1'!$A:$AN,AD$1,0)</f>
        <v>#N/A</v>
      </c>
      <c r="AE917" s="4" t="e">
        <f>VLOOKUP($A917,'[1]Sheet 1'!$A:$AN,AE$1,0)</f>
        <v>#N/A</v>
      </c>
      <c r="AG917" s="4" t="e">
        <f>VLOOKUP($A917,'[1]Sheet 1'!$A:$AN,AG$1,0)</f>
        <v>#N/A</v>
      </c>
      <c r="AH917" s="4" t="e">
        <f>VLOOKUP($A917,'[1]Sheet 1'!$A:$AN,AH$1,0)</f>
        <v>#N/A</v>
      </c>
      <c r="AI917" s="4" t="e">
        <f>VLOOKUP($A917,'[1]Sheet 1'!$A:$AN,AI$1,0)</f>
        <v>#N/A</v>
      </c>
      <c r="AJ917" s="4" t="e">
        <f>VLOOKUP($A917,'[1]Sheet 1'!$A:$AN,AJ$1,0)</f>
        <v>#N/A</v>
      </c>
      <c r="AK917" s="4" t="e">
        <f>VLOOKUP($A917,'[1]Sheet 1'!$A:$AN,AK$1,0)</f>
        <v>#REF!</v>
      </c>
      <c r="AL917" s="4" t="e">
        <f>VLOOKUP($A917,'[1]Sheet 1'!$A:$AN,AL$1,0)</f>
        <v>#REF!</v>
      </c>
      <c r="AM917" s="4" t="e">
        <f>VLOOKUP($A917,'[1]Sheet 1'!$A:$AN,AM$1,0)</f>
        <v>#REF!</v>
      </c>
      <c r="AN917" s="4" t="e">
        <f>VLOOKUP($A917,'[1]Sheet 1'!$A:$AN,AN$1,0)</f>
        <v>#REF!</v>
      </c>
      <c r="AO917" s="35" t="s">
        <v>3598</v>
      </c>
      <c r="AW917" s="4" t="s">
        <v>172</v>
      </c>
      <c r="AZ917" s="34" t="s">
        <v>3597</v>
      </c>
      <c r="BA917" s="4" t="s">
        <v>3599</v>
      </c>
      <c r="BB917" s="4" t="s">
        <v>151</v>
      </c>
      <c r="BD917" s="4" t="s">
        <v>131</v>
      </c>
      <c r="BF917" s="4" t="s">
        <v>258</v>
      </c>
      <c r="BG917" s="4" t="s">
        <v>3222</v>
      </c>
      <c r="BH917" s="4" t="s">
        <v>3324</v>
      </c>
      <c r="BI917" s="36">
        <v>43654</v>
      </c>
      <c r="BJ917" s="36">
        <v>44561</v>
      </c>
      <c r="BK917" s="37">
        <v>260.6</v>
      </c>
      <c r="BL917" s="4">
        <v>0.2</v>
      </c>
      <c r="BM917" s="38">
        <v>306448.76</v>
      </c>
      <c r="BO917" s="38">
        <v>306448.76</v>
      </c>
      <c r="DA917" s="38">
        <v>600000</v>
      </c>
      <c r="DB917" s="38">
        <v>306448.76</v>
      </c>
      <c r="DF917" s="34" t="s">
        <v>675</v>
      </c>
      <c r="DJ917" s="34" t="s">
        <v>3049</v>
      </c>
      <c r="DO917" s="4">
        <v>0.5</v>
      </c>
      <c r="DP917" s="4">
        <v>0.5</v>
      </c>
      <c r="DQ917" s="4">
        <v>0</v>
      </c>
    </row>
    <row r="918" s="4" customFormat="1" ht="14" hidden="1" customHeight="1" spans="1:122">
      <c r="A918" s="4" t="s">
        <v>3600</v>
      </c>
      <c r="B918" s="4" t="s">
        <v>3548</v>
      </c>
      <c r="C918" s="4" t="s">
        <v>3549</v>
      </c>
      <c r="D918" s="4" t="s">
        <v>1070</v>
      </c>
      <c r="E918" s="4" t="s">
        <v>149</v>
      </c>
      <c r="F918" s="4" t="s">
        <v>277</v>
      </c>
      <c r="G918" s="4" t="s">
        <v>129</v>
      </c>
      <c r="H918" s="4" t="s">
        <v>3601</v>
      </c>
      <c r="K918" s="4">
        <f t="shared" si="292"/>
        <v>0</v>
      </c>
      <c r="L918" s="31">
        <f t="shared" si="293"/>
        <v>0</v>
      </c>
      <c r="M918" s="4">
        <f t="shared" si="294"/>
        <v>0</v>
      </c>
      <c r="N918" s="32">
        <f t="shared" si="295"/>
        <v>0</v>
      </c>
      <c r="P918" s="4">
        <f t="shared" si="296"/>
        <v>0</v>
      </c>
      <c r="Q918" s="4">
        <v>0</v>
      </c>
      <c r="S918" s="4" t="s">
        <v>1279</v>
      </c>
      <c r="T918" s="4" t="e">
        <f>VLOOKUP($A918,'[1]Sheet 1'!$A:$AN,T$1,0)</f>
        <v>#N/A</v>
      </c>
      <c r="U918" s="4" t="s">
        <v>131</v>
      </c>
      <c r="Y918" s="4" t="str">
        <f>VLOOKUP($A918,'[1]Sheet 1'!$A:$AN,Y$1,0)</f>
        <v>Proposed Plan</v>
      </c>
      <c r="Z918" s="4" t="str">
        <f>VLOOKUP($A918,'[1]Sheet 1'!$A:$AN,Z$1,0)</f>
        <v>ONC8BTK TRD NCE FIH study preparation</v>
      </c>
      <c r="AA918" s="4" t="s">
        <v>131</v>
      </c>
      <c r="AB918" s="4" t="e">
        <v>#N/A</v>
      </c>
      <c r="AC918" s="4" t="e">
        <v>#N/A</v>
      </c>
      <c r="AD918" s="4" t="e">
        <f>VLOOKUP($A918,'[1]Sheet 1'!$A:$AN,AD$1,0)</f>
        <v>#N/A</v>
      </c>
      <c r="AE918" s="4" t="e">
        <f>VLOOKUP($A918,'[1]Sheet 1'!$A:$AN,AE$1,0)</f>
        <v>#N/A</v>
      </c>
      <c r="AG918" s="4" t="e">
        <f>VLOOKUP($A918,'[1]Sheet 1'!$A:$AN,AG$1,0)</f>
        <v>#N/A</v>
      </c>
      <c r="AH918" s="4" t="e">
        <f>VLOOKUP($A918,'[1]Sheet 1'!$A:$AN,AH$1,0)</f>
        <v>#N/A</v>
      </c>
      <c r="AI918" s="4" t="e">
        <f>VLOOKUP($A918,'[1]Sheet 1'!$A:$AN,AI$1,0)</f>
        <v>#N/A</v>
      </c>
      <c r="AJ918" s="4" t="e">
        <f>VLOOKUP($A918,'[1]Sheet 1'!$A:$AN,AJ$1,0)</f>
        <v>#N/A</v>
      </c>
      <c r="AK918" s="4" t="e">
        <f>VLOOKUP($A918,'[1]Sheet 1'!$A:$AN,AK$1,0)</f>
        <v>#REF!</v>
      </c>
      <c r="AL918" s="4" t="e">
        <f>VLOOKUP($A918,'[1]Sheet 1'!$A:$AN,AL$1,0)</f>
        <v>#REF!</v>
      </c>
      <c r="AM918" s="4" t="e">
        <f>VLOOKUP($A918,'[1]Sheet 1'!$A:$AN,AM$1,0)</f>
        <v>#REF!</v>
      </c>
      <c r="AN918" s="4" t="e">
        <f>VLOOKUP($A918,'[1]Sheet 1'!$A:$AN,AN$1,0)</f>
        <v>#REF!</v>
      </c>
      <c r="AO918" s="35" t="s">
        <v>3602</v>
      </c>
      <c r="AW918" s="4" t="s">
        <v>141</v>
      </c>
      <c r="AZ918" s="34" t="s">
        <v>3601</v>
      </c>
      <c r="BA918" s="4" t="s">
        <v>3603</v>
      </c>
      <c r="BB918" s="4" t="s">
        <v>151</v>
      </c>
      <c r="BD918" s="4" t="s">
        <v>131</v>
      </c>
      <c r="BF918" s="4" t="s">
        <v>258</v>
      </c>
      <c r="BG918" s="4" t="s">
        <v>3222</v>
      </c>
      <c r="BH918" s="4" t="s">
        <v>3324</v>
      </c>
      <c r="BI918" s="36">
        <v>44410</v>
      </c>
      <c r="BJ918" s="36">
        <v>44846</v>
      </c>
      <c r="DF918" s="34" t="s">
        <v>3089</v>
      </c>
      <c r="DJ918" s="34" t="s">
        <v>3089</v>
      </c>
      <c r="DQ918" s="4">
        <v>0</v>
      </c>
      <c r="DR918" s="4">
        <v>0</v>
      </c>
    </row>
    <row r="919" s="4" customFormat="1" ht="14" hidden="1" customHeight="1" spans="1:121">
      <c r="A919" s="4" t="s">
        <v>3604</v>
      </c>
      <c r="B919" s="4" t="s">
        <v>3548</v>
      </c>
      <c r="C919" s="4" t="s">
        <v>3549</v>
      </c>
      <c r="D919" s="4" t="s">
        <v>1070</v>
      </c>
      <c r="E919" s="4" t="s">
        <v>149</v>
      </c>
      <c r="F919" s="4" t="s">
        <v>277</v>
      </c>
      <c r="G919" s="4" t="s">
        <v>129</v>
      </c>
      <c r="H919" s="4" t="s">
        <v>3605</v>
      </c>
      <c r="K919" s="4">
        <f t="shared" si="292"/>
        <v>49262.54</v>
      </c>
      <c r="L919" s="31">
        <f t="shared" si="293"/>
        <v>284000</v>
      </c>
      <c r="M919" s="4">
        <f t="shared" si="294"/>
        <v>0.4994</v>
      </c>
      <c r="N919" s="32">
        <f t="shared" si="295"/>
        <v>0.33326254</v>
      </c>
      <c r="P919" s="4">
        <f t="shared" si="296"/>
        <v>0</v>
      </c>
      <c r="Q919" s="4">
        <v>0</v>
      </c>
      <c r="S919" s="4" t="s">
        <v>1279</v>
      </c>
      <c r="T919" s="4" t="e">
        <f>VLOOKUP($A919,'[1]Sheet 1'!$A:$AN,T$1,0)</f>
        <v>#N/A</v>
      </c>
      <c r="U919" s="4" t="s">
        <v>131</v>
      </c>
      <c r="Y919" s="4" t="str">
        <f>VLOOKUP($A919,'[1]Sheet 1'!$A:$AN,Y$1,0)</f>
        <v>Strategy Approved</v>
      </c>
      <c r="Z919" s="4" t="str">
        <f>VLOOKUP($A919,'[1]Sheet 1'!$A:$AN,Z$1,0)</f>
        <v>ONC8BTK TRD NCE GLP tox Support</v>
      </c>
      <c r="AA919" s="4" t="s">
        <v>131</v>
      </c>
      <c r="AB919" s="4" t="e">
        <v>#N/A</v>
      </c>
      <c r="AC919" s="4" t="e">
        <v>#N/A</v>
      </c>
      <c r="AD919" s="4" t="e">
        <f>VLOOKUP($A919,'[1]Sheet 1'!$A:$AN,AD$1,0)</f>
        <v>#N/A</v>
      </c>
      <c r="AE919" s="4" t="e">
        <f>VLOOKUP($A919,'[1]Sheet 1'!$A:$AN,AE$1,0)</f>
        <v>#N/A</v>
      </c>
      <c r="AG919" s="4" t="e">
        <f>VLOOKUP($A919,'[1]Sheet 1'!$A:$AN,AG$1,0)</f>
        <v>#N/A</v>
      </c>
      <c r="AH919" s="4" t="e">
        <f>VLOOKUP($A919,'[1]Sheet 1'!$A:$AN,AH$1,0)</f>
        <v>#N/A</v>
      </c>
      <c r="AI919" s="4" t="e">
        <f>VLOOKUP($A919,'[1]Sheet 1'!$A:$AN,AI$1,0)</f>
        <v>#N/A</v>
      </c>
      <c r="AJ919" s="4" t="e">
        <f>VLOOKUP($A919,'[1]Sheet 1'!$A:$AN,AJ$1,0)</f>
        <v>#N/A</v>
      </c>
      <c r="AK919" s="4" t="e">
        <f>VLOOKUP($A919,'[1]Sheet 1'!$A:$AN,AK$1,0)</f>
        <v>#REF!</v>
      </c>
      <c r="AL919" s="4" t="e">
        <f>VLOOKUP($A919,'[1]Sheet 1'!$A:$AN,AL$1,0)</f>
        <v>#REF!</v>
      </c>
      <c r="AM919" s="4" t="e">
        <f>VLOOKUP($A919,'[1]Sheet 1'!$A:$AN,AM$1,0)</f>
        <v>#REF!</v>
      </c>
      <c r="AN919" s="4" t="e">
        <f>VLOOKUP($A919,'[1]Sheet 1'!$A:$AN,AN$1,0)</f>
        <v>#REF!</v>
      </c>
      <c r="AO919" s="35" t="s">
        <v>3606</v>
      </c>
      <c r="AW919" s="4" t="s">
        <v>172</v>
      </c>
      <c r="AZ919" s="34" t="s">
        <v>3605</v>
      </c>
      <c r="BA919" s="4" t="s">
        <v>3581</v>
      </c>
      <c r="BB919" s="4" t="s">
        <v>151</v>
      </c>
      <c r="BD919" s="4" t="s">
        <v>131</v>
      </c>
      <c r="BF919" s="4" t="s">
        <v>258</v>
      </c>
      <c r="BG919" s="4" t="s">
        <v>3222</v>
      </c>
      <c r="BH919" s="4" t="s">
        <v>3324</v>
      </c>
      <c r="BI919" s="36">
        <v>44228</v>
      </c>
      <c r="BJ919" s="36">
        <v>44469</v>
      </c>
      <c r="BK919" s="37">
        <v>133</v>
      </c>
      <c r="BL919" s="4">
        <v>0.1</v>
      </c>
      <c r="BM919" s="38">
        <v>49262.54</v>
      </c>
      <c r="BO919" s="38">
        <v>49262.54</v>
      </c>
      <c r="BS919" s="38">
        <v>5014.75</v>
      </c>
      <c r="BT919" s="38">
        <v>44247.79</v>
      </c>
      <c r="BU919" s="38"/>
      <c r="BV919" s="38"/>
      <c r="BW919" s="38"/>
      <c r="BX919" s="38"/>
      <c r="BY919" s="38"/>
      <c r="BZ919" s="38"/>
      <c r="CA919" s="38"/>
      <c r="CC919" s="38">
        <v>49262.54</v>
      </c>
      <c r="CD919" s="38">
        <v>284000</v>
      </c>
      <c r="CU919" s="38">
        <v>284000</v>
      </c>
      <c r="CW919" s="38">
        <v>101262.54</v>
      </c>
      <c r="CX919" s="38">
        <v>232000</v>
      </c>
      <c r="CZ919" s="38">
        <v>300000</v>
      </c>
      <c r="DA919" s="38">
        <v>300000</v>
      </c>
      <c r="DB919" s="38">
        <v>333262.54</v>
      </c>
      <c r="DF919" s="34" t="s">
        <v>3089</v>
      </c>
      <c r="DJ919" s="34" t="s">
        <v>3089</v>
      </c>
      <c r="DQ919" s="4">
        <v>2.2</v>
      </c>
    </row>
    <row r="920" s="4" customFormat="1" ht="14" hidden="1" customHeight="1" spans="1:121">
      <c r="A920" s="4" t="s">
        <v>3607</v>
      </c>
      <c r="B920" s="4" t="s">
        <v>3548</v>
      </c>
      <c r="C920" s="4" t="s">
        <v>3549</v>
      </c>
      <c r="D920" s="4" t="s">
        <v>1070</v>
      </c>
      <c r="E920" s="4" t="s">
        <v>149</v>
      </c>
      <c r="F920" s="4" t="s">
        <v>277</v>
      </c>
      <c r="G920" s="4" t="s">
        <v>129</v>
      </c>
      <c r="H920" s="4" t="s">
        <v>3608</v>
      </c>
      <c r="K920" s="4">
        <f t="shared" si="292"/>
        <v>0</v>
      </c>
      <c r="L920" s="31">
        <f t="shared" si="293"/>
        <v>495000</v>
      </c>
      <c r="M920" s="4">
        <f t="shared" si="294"/>
        <v>0</v>
      </c>
      <c r="N920" s="32">
        <f t="shared" si="295"/>
        <v>1.5648294</v>
      </c>
      <c r="P920" s="4">
        <f t="shared" si="296"/>
        <v>0.7264</v>
      </c>
      <c r="Q920" s="4">
        <v>0</v>
      </c>
      <c r="S920" s="4" t="s">
        <v>1279</v>
      </c>
      <c r="T920" s="4" t="e">
        <f>VLOOKUP($A920,'[1]Sheet 1'!$A:$AN,T$1,0)</f>
        <v>#N/A</v>
      </c>
      <c r="U920" s="4" t="s">
        <v>131</v>
      </c>
      <c r="Y920" s="4" t="str">
        <f>VLOOKUP($A920,'[1]Sheet 1'!$A:$AN,Y$1,0)</f>
        <v>Strategy Approved</v>
      </c>
      <c r="Z920" s="4" t="str">
        <f>VLOOKUP($A920,'[1]Sheet 1'!$A:$AN,Z$1,0)</f>
        <v>ONC8RAS TRD NCE GLP tox Support</v>
      </c>
      <c r="AA920" s="4" t="s">
        <v>131</v>
      </c>
      <c r="AB920" s="4" t="e">
        <v>#N/A</v>
      </c>
      <c r="AC920" s="4" t="e">
        <v>#N/A</v>
      </c>
      <c r="AD920" s="4" t="e">
        <f>VLOOKUP($A920,'[1]Sheet 1'!$A:$AN,AD$1,0)</f>
        <v>#N/A</v>
      </c>
      <c r="AE920" s="4" t="e">
        <f>VLOOKUP($A920,'[1]Sheet 1'!$A:$AN,AE$1,0)</f>
        <v>#N/A</v>
      </c>
      <c r="AG920" s="4" t="e">
        <f>VLOOKUP($A920,'[1]Sheet 1'!$A:$AN,AG$1,0)</f>
        <v>#N/A</v>
      </c>
      <c r="AH920" s="4" t="e">
        <f>VLOOKUP($A920,'[1]Sheet 1'!$A:$AN,AH$1,0)</f>
        <v>#N/A</v>
      </c>
      <c r="AI920" s="4" t="e">
        <f>VLOOKUP($A920,'[1]Sheet 1'!$A:$AN,AI$1,0)</f>
        <v>#N/A</v>
      </c>
      <c r="AJ920" s="4" t="e">
        <f>VLOOKUP($A920,'[1]Sheet 1'!$A:$AN,AJ$1,0)</f>
        <v>#N/A</v>
      </c>
      <c r="AK920" s="4" t="e">
        <f>VLOOKUP($A920,'[1]Sheet 1'!$A:$AN,AK$1,0)</f>
        <v>#REF!</v>
      </c>
      <c r="AL920" s="4" t="e">
        <f>VLOOKUP($A920,'[1]Sheet 1'!$A:$AN,AL$1,0)</f>
        <v>#REF!</v>
      </c>
      <c r="AM920" s="4" t="e">
        <f>VLOOKUP($A920,'[1]Sheet 1'!$A:$AN,AM$1,0)</f>
        <v>#REF!</v>
      </c>
      <c r="AN920" s="4" t="e">
        <f>VLOOKUP($A920,'[1]Sheet 1'!$A:$AN,AN$1,0)</f>
        <v>#REF!</v>
      </c>
      <c r="AO920" s="35" t="s">
        <v>3609</v>
      </c>
      <c r="AW920" s="4" t="s">
        <v>172</v>
      </c>
      <c r="AZ920" s="34" t="s">
        <v>3608</v>
      </c>
      <c r="BA920" s="4" t="s">
        <v>3581</v>
      </c>
      <c r="BB920" s="4" t="s">
        <v>151</v>
      </c>
      <c r="BD920" s="4" t="s">
        <v>131</v>
      </c>
      <c r="BF920" s="4" t="s">
        <v>258</v>
      </c>
      <c r="BG920" s="4" t="s">
        <v>3222</v>
      </c>
      <c r="BH920" s="4" t="s">
        <v>3324</v>
      </c>
      <c r="BI920" s="36">
        <v>43633</v>
      </c>
      <c r="BJ920" s="36">
        <v>44371</v>
      </c>
      <c r="BK920" s="37">
        <v>840.4</v>
      </c>
      <c r="BL920" s="4">
        <v>0.6</v>
      </c>
      <c r="BM920" s="38">
        <v>1069829.4</v>
      </c>
      <c r="BO920" s="38">
        <v>1069829.4</v>
      </c>
      <c r="CD920" s="38">
        <v>495000</v>
      </c>
      <c r="CU920" s="38">
        <v>495000</v>
      </c>
      <c r="CY920" s="38">
        <v>495000</v>
      </c>
      <c r="DA920" s="38">
        <v>1850002.78</v>
      </c>
      <c r="DB920" s="38">
        <v>1564829.4</v>
      </c>
      <c r="DF920" s="34" t="s">
        <v>3089</v>
      </c>
      <c r="DJ920" s="34" t="s">
        <v>3089</v>
      </c>
      <c r="DO920" s="4">
        <v>2.8</v>
      </c>
      <c r="DP920" s="4">
        <v>0.4</v>
      </c>
      <c r="DQ920" s="4">
        <v>0</v>
      </c>
    </row>
    <row r="921" s="4" customFormat="1" ht="14" hidden="1" customHeight="1" spans="1:122">
      <c r="A921" s="4" t="s">
        <v>3610</v>
      </c>
      <c r="B921" s="4" t="s">
        <v>3548</v>
      </c>
      <c r="C921" s="4" t="s">
        <v>3549</v>
      </c>
      <c r="D921" s="4" t="s">
        <v>1070</v>
      </c>
      <c r="E921" s="4" t="s">
        <v>149</v>
      </c>
      <c r="F921" s="4" t="s">
        <v>277</v>
      </c>
      <c r="G921" s="4" t="s">
        <v>129</v>
      </c>
      <c r="H921" s="4" t="s">
        <v>3611</v>
      </c>
      <c r="K921" s="4">
        <f t="shared" si="292"/>
        <v>5286.43</v>
      </c>
      <c r="L921" s="31">
        <f t="shared" si="293"/>
        <v>158000</v>
      </c>
      <c r="M921" s="4">
        <f t="shared" si="294"/>
        <v>0.227</v>
      </c>
      <c r="N921" s="32">
        <f t="shared" si="295"/>
        <v>0.37709776</v>
      </c>
      <c r="P921" s="4">
        <f t="shared" si="296"/>
        <v>0.0681</v>
      </c>
      <c r="Q921" s="4">
        <v>0</v>
      </c>
      <c r="S921" s="4" t="s">
        <v>1279</v>
      </c>
      <c r="T921" s="4" t="e">
        <f>VLOOKUP($A921,'[1]Sheet 1'!$A:$AN,T$1,0)</f>
        <v>#N/A</v>
      </c>
      <c r="U921" s="4" t="s">
        <v>131</v>
      </c>
      <c r="Y921" s="4" t="str">
        <f>VLOOKUP($A921,'[1]Sheet 1'!$A:$AN,Y$1,0)</f>
        <v>Strategy Approved</v>
      </c>
      <c r="Z921" s="4" t="str">
        <f>VLOOKUP($A921,'[1]Sheet 1'!$A:$AN,Z$1,0)</f>
        <v>ONC9BH3 TRD NCE GLP tox Support</v>
      </c>
      <c r="AA921" s="4" t="s">
        <v>131</v>
      </c>
      <c r="AB921" s="4" t="e">
        <v>#N/A</v>
      </c>
      <c r="AC921" s="4" t="e">
        <v>#N/A</v>
      </c>
      <c r="AD921" s="4" t="e">
        <f>VLOOKUP($A921,'[1]Sheet 1'!$A:$AN,AD$1,0)</f>
        <v>#N/A</v>
      </c>
      <c r="AE921" s="4" t="e">
        <f>VLOOKUP($A921,'[1]Sheet 1'!$A:$AN,AE$1,0)</f>
        <v>#N/A</v>
      </c>
      <c r="AG921" s="4" t="e">
        <f>VLOOKUP($A921,'[1]Sheet 1'!$A:$AN,AG$1,0)</f>
        <v>#N/A</v>
      </c>
      <c r="AH921" s="4" t="e">
        <f>VLOOKUP($A921,'[1]Sheet 1'!$A:$AN,AH$1,0)</f>
        <v>#N/A</v>
      </c>
      <c r="AI921" s="4" t="e">
        <f>VLOOKUP($A921,'[1]Sheet 1'!$A:$AN,AI$1,0)</f>
        <v>#N/A</v>
      </c>
      <c r="AJ921" s="4" t="e">
        <f>VLOOKUP($A921,'[1]Sheet 1'!$A:$AN,AJ$1,0)</f>
        <v>#N/A</v>
      </c>
      <c r="AK921" s="4" t="e">
        <f>VLOOKUP($A921,'[1]Sheet 1'!$A:$AN,AK$1,0)</f>
        <v>#REF!</v>
      </c>
      <c r="AL921" s="4" t="e">
        <f>VLOOKUP($A921,'[1]Sheet 1'!$A:$AN,AL$1,0)</f>
        <v>#REF!</v>
      </c>
      <c r="AM921" s="4" t="e">
        <f>VLOOKUP($A921,'[1]Sheet 1'!$A:$AN,AM$1,0)</f>
        <v>#REF!</v>
      </c>
      <c r="AN921" s="4" t="e">
        <f>VLOOKUP($A921,'[1]Sheet 1'!$A:$AN,AN$1,0)</f>
        <v>#REF!</v>
      </c>
      <c r="AO921" s="35" t="s">
        <v>3612</v>
      </c>
      <c r="AW921" s="4" t="s">
        <v>172</v>
      </c>
      <c r="AZ921" s="34" t="s">
        <v>3611</v>
      </c>
      <c r="BA921" s="4" t="s">
        <v>3613</v>
      </c>
      <c r="BB921" s="4" t="s">
        <v>151</v>
      </c>
      <c r="BD921" s="4" t="s">
        <v>131</v>
      </c>
      <c r="BF921" s="4" t="s">
        <v>258</v>
      </c>
      <c r="BG921" s="4" t="s">
        <v>3222</v>
      </c>
      <c r="BH921" s="4" t="s">
        <v>3324</v>
      </c>
      <c r="BI921" s="36">
        <v>44018</v>
      </c>
      <c r="BJ921" s="36">
        <v>44925</v>
      </c>
      <c r="BK921" s="37">
        <v>169.2</v>
      </c>
      <c r="BL921" s="4">
        <v>0.1</v>
      </c>
      <c r="BM921" s="38">
        <v>219097.76</v>
      </c>
      <c r="BO921" s="38">
        <v>219097.76</v>
      </c>
      <c r="BQ921" s="38">
        <v>116481.12</v>
      </c>
      <c r="BR921" s="38">
        <v>-115041.92</v>
      </c>
      <c r="BS921" s="38">
        <v>1555.56</v>
      </c>
      <c r="BT921" s="38">
        <v>2291.67</v>
      </c>
      <c r="BU921" s="38"/>
      <c r="BV921" s="38"/>
      <c r="BW921" s="38"/>
      <c r="BX921" s="38"/>
      <c r="BY921" s="38"/>
      <c r="BZ921" s="38"/>
      <c r="CA921" s="38"/>
      <c r="CC921" s="38">
        <v>5286.43</v>
      </c>
      <c r="CD921" s="38">
        <v>158000</v>
      </c>
      <c r="CU921" s="38">
        <v>158000</v>
      </c>
      <c r="CV921" s="38">
        <v>1439.2</v>
      </c>
      <c r="CW921" s="38">
        <v>133847.23</v>
      </c>
      <c r="CX921" s="38">
        <v>28000</v>
      </c>
      <c r="CZ921" s="38">
        <v>60000</v>
      </c>
      <c r="DA921" s="38">
        <v>380000</v>
      </c>
      <c r="DB921" s="38">
        <v>377097.76</v>
      </c>
      <c r="DF921" s="34" t="s">
        <v>3089</v>
      </c>
      <c r="DJ921" s="34" t="s">
        <v>3089</v>
      </c>
      <c r="DP921" s="4">
        <v>0.3</v>
      </c>
      <c r="DQ921" s="4">
        <v>0.6</v>
      </c>
      <c r="DR921" s="4">
        <v>0.4</v>
      </c>
    </row>
    <row r="922" s="4" customFormat="1" ht="14" hidden="1" customHeight="1" spans="1:122">
      <c r="A922" s="4" t="s">
        <v>3614</v>
      </c>
      <c r="B922" s="4" t="s">
        <v>3548</v>
      </c>
      <c r="C922" s="4" t="s">
        <v>3549</v>
      </c>
      <c r="D922" s="4" t="s">
        <v>1070</v>
      </c>
      <c r="E922" s="4" t="s">
        <v>149</v>
      </c>
      <c r="F922" s="4" t="s">
        <v>277</v>
      </c>
      <c r="G922" s="4" t="s">
        <v>129</v>
      </c>
      <c r="H922" s="4" t="s">
        <v>3615</v>
      </c>
      <c r="K922" s="4">
        <f t="shared" si="292"/>
        <v>0</v>
      </c>
      <c r="L922" s="31">
        <f t="shared" si="293"/>
        <v>1009999</v>
      </c>
      <c r="M922" s="4">
        <f t="shared" si="294"/>
        <v>2.0203</v>
      </c>
      <c r="N922" s="32">
        <f t="shared" si="295"/>
        <v>1.009999</v>
      </c>
      <c r="P922" s="4">
        <f t="shared" si="296"/>
        <v>0</v>
      </c>
      <c r="Q922" s="4">
        <v>0</v>
      </c>
      <c r="S922" s="4" t="s">
        <v>1279</v>
      </c>
      <c r="T922" s="4" t="e">
        <f>VLOOKUP($A922,'[1]Sheet 1'!$A:$AN,T$1,0)</f>
        <v>#N/A</v>
      </c>
      <c r="U922" s="4" t="s">
        <v>131</v>
      </c>
      <c r="Y922" s="4" t="str">
        <f>VLOOKUP($A922,'[1]Sheet 1'!$A:$AN,Y$1,0)</f>
        <v>Proposed Plan</v>
      </c>
      <c r="Z922" s="4" t="str">
        <f>VLOOKUP($A922,'[1]Sheet 1'!$A:$AN,Z$1,0)</f>
        <v>ONC9DEF TRD NCE FIH study preparation</v>
      </c>
      <c r="AA922" s="4" t="s">
        <v>131</v>
      </c>
      <c r="AB922" s="4" t="e">
        <v>#N/A</v>
      </c>
      <c r="AC922" s="4" t="e">
        <v>#N/A</v>
      </c>
      <c r="AD922" s="4" t="e">
        <f>VLOOKUP($A922,'[1]Sheet 1'!$A:$AN,AD$1,0)</f>
        <v>#N/A</v>
      </c>
      <c r="AE922" s="4" t="e">
        <f>VLOOKUP($A922,'[1]Sheet 1'!$A:$AN,AE$1,0)</f>
        <v>#N/A</v>
      </c>
      <c r="AG922" s="4" t="e">
        <f>VLOOKUP($A922,'[1]Sheet 1'!$A:$AN,AG$1,0)</f>
        <v>#N/A</v>
      </c>
      <c r="AH922" s="4" t="e">
        <f>VLOOKUP($A922,'[1]Sheet 1'!$A:$AN,AH$1,0)</f>
        <v>#N/A</v>
      </c>
      <c r="AI922" s="4" t="e">
        <f>VLOOKUP($A922,'[1]Sheet 1'!$A:$AN,AI$1,0)</f>
        <v>#N/A</v>
      </c>
      <c r="AJ922" s="4" t="e">
        <f>VLOOKUP($A922,'[1]Sheet 1'!$A:$AN,AJ$1,0)</f>
        <v>#N/A</v>
      </c>
      <c r="AK922" s="4" t="e">
        <f>VLOOKUP($A922,'[1]Sheet 1'!$A:$AN,AK$1,0)</f>
        <v>#REF!</v>
      </c>
      <c r="AL922" s="4" t="e">
        <f>VLOOKUP($A922,'[1]Sheet 1'!$A:$AN,AL$1,0)</f>
        <v>#REF!</v>
      </c>
      <c r="AM922" s="4" t="e">
        <f>VLOOKUP($A922,'[1]Sheet 1'!$A:$AN,AM$1,0)</f>
        <v>#REF!</v>
      </c>
      <c r="AN922" s="4" t="e">
        <f>VLOOKUP($A922,'[1]Sheet 1'!$A:$AN,AN$1,0)</f>
        <v>#REF!</v>
      </c>
      <c r="AO922" s="35" t="s">
        <v>3616</v>
      </c>
      <c r="AW922" s="4" t="s">
        <v>141</v>
      </c>
      <c r="AZ922" s="34" t="s">
        <v>3615</v>
      </c>
      <c r="BA922" s="4" t="s">
        <v>3603</v>
      </c>
      <c r="BB922" s="4" t="s">
        <v>151</v>
      </c>
      <c r="BD922" s="4" t="s">
        <v>131</v>
      </c>
      <c r="BF922" s="4" t="s">
        <v>258</v>
      </c>
      <c r="BG922" s="4" t="s">
        <v>3222</v>
      </c>
      <c r="BH922" s="4" t="s">
        <v>3324</v>
      </c>
      <c r="BI922" s="36">
        <v>44378</v>
      </c>
      <c r="BJ922" s="36">
        <v>44771</v>
      </c>
      <c r="CE922" s="38">
        <v>1009999</v>
      </c>
      <c r="CU922" s="38">
        <v>1009999</v>
      </c>
      <c r="DB922" s="38">
        <v>1009999</v>
      </c>
      <c r="DF922" s="34" t="s">
        <v>3089</v>
      </c>
      <c r="DJ922" s="34" t="s">
        <v>3089</v>
      </c>
      <c r="DQ922" s="4">
        <v>3</v>
      </c>
      <c r="DR922" s="4">
        <v>5.9</v>
      </c>
    </row>
    <row r="923" s="4" customFormat="1" ht="14" hidden="1" customHeight="1" spans="1:121">
      <c r="A923" s="4" t="s">
        <v>3617</v>
      </c>
      <c r="B923" s="4" t="s">
        <v>3548</v>
      </c>
      <c r="C923" s="4" t="s">
        <v>3549</v>
      </c>
      <c r="D923" s="4" t="s">
        <v>1070</v>
      </c>
      <c r="E923" s="4" t="s">
        <v>149</v>
      </c>
      <c r="F923" s="4" t="s">
        <v>277</v>
      </c>
      <c r="G923" s="4" t="s">
        <v>129</v>
      </c>
      <c r="H923" s="4" t="s">
        <v>3618</v>
      </c>
      <c r="K923" s="4">
        <f t="shared" si="292"/>
        <v>0</v>
      </c>
      <c r="L923" s="31">
        <f t="shared" si="293"/>
        <v>500000</v>
      </c>
      <c r="M923" s="4">
        <f t="shared" si="294"/>
        <v>1.0669</v>
      </c>
      <c r="N923" s="32">
        <f t="shared" si="295"/>
        <v>0.5</v>
      </c>
      <c r="P923" s="4">
        <f t="shared" si="296"/>
        <v>0</v>
      </c>
      <c r="Q923" s="4">
        <v>0</v>
      </c>
      <c r="S923" s="4" t="s">
        <v>1279</v>
      </c>
      <c r="T923" s="4" t="e">
        <f>VLOOKUP($A923,'[1]Sheet 1'!$A:$AN,T$1,0)</f>
        <v>#N/A</v>
      </c>
      <c r="U923" s="4" t="s">
        <v>131</v>
      </c>
      <c r="Y923" s="4" t="str">
        <f>VLOOKUP($A923,'[1]Sheet 1'!$A:$AN,Y$1,0)</f>
        <v>Pending</v>
      </c>
      <c r="Z923" s="4" t="str">
        <f>VLOOKUP($A923,'[1]Sheet 1'!$A:$AN,Z$1,0)</f>
        <v>ONC9DEF TRD NCE GLP tox Support</v>
      </c>
      <c r="AA923" s="4" t="s">
        <v>131</v>
      </c>
      <c r="AB923" s="4" t="e">
        <v>#N/A</v>
      </c>
      <c r="AC923" s="4" t="e">
        <v>#N/A</v>
      </c>
      <c r="AD923" s="4" t="e">
        <f>VLOOKUP($A923,'[1]Sheet 1'!$A:$AN,AD$1,0)</f>
        <v>#N/A</v>
      </c>
      <c r="AE923" s="4" t="e">
        <f>VLOOKUP($A923,'[1]Sheet 1'!$A:$AN,AE$1,0)</f>
        <v>#N/A</v>
      </c>
      <c r="AG923" s="4" t="e">
        <f>VLOOKUP($A923,'[1]Sheet 1'!$A:$AN,AG$1,0)</f>
        <v>#N/A</v>
      </c>
      <c r="AH923" s="4" t="e">
        <f>VLOOKUP($A923,'[1]Sheet 1'!$A:$AN,AH$1,0)</f>
        <v>#N/A</v>
      </c>
      <c r="AI923" s="4" t="e">
        <f>VLOOKUP($A923,'[1]Sheet 1'!$A:$AN,AI$1,0)</f>
        <v>#N/A</v>
      </c>
      <c r="AJ923" s="4" t="e">
        <f>VLOOKUP($A923,'[1]Sheet 1'!$A:$AN,AJ$1,0)</f>
        <v>#N/A</v>
      </c>
      <c r="AK923" s="4" t="e">
        <f>VLOOKUP($A923,'[1]Sheet 1'!$A:$AN,AK$1,0)</f>
        <v>#REF!</v>
      </c>
      <c r="AL923" s="4" t="e">
        <f>VLOOKUP($A923,'[1]Sheet 1'!$A:$AN,AL$1,0)</f>
        <v>#REF!</v>
      </c>
      <c r="AM923" s="4" t="e">
        <f>VLOOKUP($A923,'[1]Sheet 1'!$A:$AN,AM$1,0)</f>
        <v>#REF!</v>
      </c>
      <c r="AN923" s="4" t="e">
        <f>VLOOKUP($A923,'[1]Sheet 1'!$A:$AN,AN$1,0)</f>
        <v>#REF!</v>
      </c>
      <c r="AO923" s="35" t="s">
        <v>3619</v>
      </c>
      <c r="AW923" s="4" t="s">
        <v>198</v>
      </c>
      <c r="AZ923" s="34" t="s">
        <v>3618</v>
      </c>
      <c r="BA923" s="4" t="s">
        <v>3620</v>
      </c>
      <c r="BB923" s="4" t="s">
        <v>151</v>
      </c>
      <c r="BD923" s="4" t="s">
        <v>131</v>
      </c>
      <c r="BF923" s="4" t="s">
        <v>570</v>
      </c>
      <c r="BG923" s="4" t="s">
        <v>3222</v>
      </c>
      <c r="BH923" s="4" t="s">
        <v>3324</v>
      </c>
      <c r="BI923" s="36">
        <v>44319</v>
      </c>
      <c r="BJ923" s="36">
        <v>44561</v>
      </c>
      <c r="CE923" s="38">
        <v>500000</v>
      </c>
      <c r="CU923" s="38">
        <v>500000</v>
      </c>
      <c r="DB923" s="38">
        <v>500000</v>
      </c>
      <c r="DF923" s="34" t="s">
        <v>3089</v>
      </c>
      <c r="DJ923" s="34" t="s">
        <v>3089</v>
      </c>
      <c r="DQ923" s="4">
        <v>4.7</v>
      </c>
    </row>
    <row r="924" s="4" customFormat="1" ht="14" hidden="1" customHeight="1" spans="1:121">
      <c r="A924" s="4" t="s">
        <v>3621</v>
      </c>
      <c r="B924" s="4" t="s">
        <v>3548</v>
      </c>
      <c r="C924" s="4" t="s">
        <v>3549</v>
      </c>
      <c r="D924" s="4" t="s">
        <v>1070</v>
      </c>
      <c r="E924" s="4" t="s">
        <v>149</v>
      </c>
      <c r="F924" s="4" t="s">
        <v>277</v>
      </c>
      <c r="G924" s="4" t="s">
        <v>129</v>
      </c>
      <c r="H924" s="4" t="s">
        <v>3622</v>
      </c>
      <c r="K924" s="4">
        <f t="shared" si="292"/>
        <v>286942.33</v>
      </c>
      <c r="L924" s="31">
        <f t="shared" si="293"/>
        <v>0</v>
      </c>
      <c r="M924" s="4">
        <f t="shared" si="294"/>
        <v>0.5675</v>
      </c>
      <c r="N924" s="32">
        <f t="shared" si="295"/>
        <v>0.61984287</v>
      </c>
      <c r="P924" s="4">
        <f t="shared" si="296"/>
        <v>0.454</v>
      </c>
      <c r="Q924" s="4">
        <v>0</v>
      </c>
      <c r="S924" s="4" t="s">
        <v>1279</v>
      </c>
      <c r="T924" s="4" t="e">
        <f>VLOOKUP($A924,'[1]Sheet 1'!$A:$AN,T$1,0)</f>
        <v>#N/A</v>
      </c>
      <c r="U924" s="4" t="s">
        <v>131</v>
      </c>
      <c r="Y924" s="4" t="str">
        <f>VLOOKUP($A924,'[1]Sheet 1'!$A:$AN,Y$1,0)</f>
        <v>Strategy Approved</v>
      </c>
      <c r="Z924" s="4" t="str">
        <f>VLOOKUP($A924,'[1]Sheet 1'!$A:$AN,Z$1,0)</f>
        <v>ONC9WRN TRD NCE GLP tox support</v>
      </c>
      <c r="AA924" s="4" t="s">
        <v>131</v>
      </c>
      <c r="AB924" s="4" t="e">
        <v>#N/A</v>
      </c>
      <c r="AC924" s="4" t="e">
        <v>#N/A</v>
      </c>
      <c r="AD924" s="4" t="e">
        <f>VLOOKUP($A924,'[1]Sheet 1'!$A:$AN,AD$1,0)</f>
        <v>#N/A</v>
      </c>
      <c r="AE924" s="4" t="e">
        <f>VLOOKUP($A924,'[1]Sheet 1'!$A:$AN,AE$1,0)</f>
        <v>#N/A</v>
      </c>
      <c r="AG924" s="4" t="e">
        <f>VLOOKUP($A924,'[1]Sheet 1'!$A:$AN,AG$1,0)</f>
        <v>#N/A</v>
      </c>
      <c r="AH924" s="4" t="e">
        <f>VLOOKUP($A924,'[1]Sheet 1'!$A:$AN,AH$1,0)</f>
        <v>#N/A</v>
      </c>
      <c r="AI924" s="4" t="e">
        <f>VLOOKUP($A924,'[1]Sheet 1'!$A:$AN,AI$1,0)</f>
        <v>#N/A</v>
      </c>
      <c r="AJ924" s="4" t="e">
        <f>VLOOKUP($A924,'[1]Sheet 1'!$A:$AN,AJ$1,0)</f>
        <v>#N/A</v>
      </c>
      <c r="AK924" s="4" t="e">
        <f>VLOOKUP($A924,'[1]Sheet 1'!$A:$AN,AK$1,0)</f>
        <v>#REF!</v>
      </c>
      <c r="AL924" s="4" t="e">
        <f>VLOOKUP($A924,'[1]Sheet 1'!$A:$AN,AL$1,0)</f>
        <v>#REF!</v>
      </c>
      <c r="AM924" s="4" t="e">
        <f>VLOOKUP($A924,'[1]Sheet 1'!$A:$AN,AM$1,0)</f>
        <v>#REF!</v>
      </c>
      <c r="AN924" s="4" t="e">
        <f>VLOOKUP($A924,'[1]Sheet 1'!$A:$AN,AN$1,0)</f>
        <v>#REF!</v>
      </c>
      <c r="AO924" s="35" t="s">
        <v>3623</v>
      </c>
      <c r="AW924" s="4" t="s">
        <v>172</v>
      </c>
      <c r="AZ924" s="34" t="s">
        <v>3622</v>
      </c>
      <c r="BA924" s="4" t="s">
        <v>3581</v>
      </c>
      <c r="BB924" s="4" t="s">
        <v>151</v>
      </c>
      <c r="BD924" s="4" t="s">
        <v>131</v>
      </c>
      <c r="BF924" s="4" t="s">
        <v>258</v>
      </c>
      <c r="BG924" s="4" t="s">
        <v>3222</v>
      </c>
      <c r="BH924" s="4" t="s">
        <v>3324</v>
      </c>
      <c r="BI924" s="36">
        <v>44013</v>
      </c>
      <c r="BJ924" s="36">
        <v>44418</v>
      </c>
      <c r="BK924" s="37">
        <v>1023.5</v>
      </c>
      <c r="BL924" s="4">
        <v>0.7</v>
      </c>
      <c r="BM924" s="38">
        <v>619842.87</v>
      </c>
      <c r="BO924" s="38">
        <v>619842.87</v>
      </c>
      <c r="BP924" s="38">
        <v>35843.92</v>
      </c>
      <c r="BQ924" s="38">
        <v>27360.03</v>
      </c>
      <c r="BR924" s="38">
        <v>5068.45</v>
      </c>
      <c r="BS924" s="38">
        <v>6245.83</v>
      </c>
      <c r="BT924" s="38">
        <v>212424.1</v>
      </c>
      <c r="BU924" s="38"/>
      <c r="BV924" s="38"/>
      <c r="BW924" s="38"/>
      <c r="BX924" s="38"/>
      <c r="BY924" s="38"/>
      <c r="BZ924" s="38"/>
      <c r="CA924" s="38"/>
      <c r="CC924" s="38">
        <v>286942.33</v>
      </c>
      <c r="CV924" s="38">
        <v>68272.4</v>
      </c>
      <c r="CW924" s="38">
        <v>218669.93</v>
      </c>
      <c r="CZ924" s="38">
        <v>262103.95</v>
      </c>
      <c r="DA924" s="38">
        <v>595004.49</v>
      </c>
      <c r="DB924" s="38">
        <v>619842.87</v>
      </c>
      <c r="DF924" s="34" t="s">
        <v>3089</v>
      </c>
      <c r="DJ924" s="34" t="s">
        <v>3089</v>
      </c>
      <c r="DP924" s="4">
        <v>2</v>
      </c>
      <c r="DQ924" s="4">
        <v>2.5</v>
      </c>
    </row>
    <row r="925" s="4" customFormat="1" ht="14" hidden="1" customHeight="1" spans="1:122">
      <c r="A925" s="4" t="s">
        <v>3624</v>
      </c>
      <c r="B925" s="4" t="s">
        <v>3548</v>
      </c>
      <c r="C925" s="4" t="s">
        <v>3549</v>
      </c>
      <c r="D925" s="4" t="s">
        <v>1070</v>
      </c>
      <c r="E925" s="4" t="s">
        <v>149</v>
      </c>
      <c r="F925" s="4" t="s">
        <v>277</v>
      </c>
      <c r="G925" s="4" t="s">
        <v>129</v>
      </c>
      <c r="H925" s="4" t="s">
        <v>3625</v>
      </c>
      <c r="K925" s="4">
        <f t="shared" si="292"/>
        <v>0</v>
      </c>
      <c r="L925" s="31">
        <f t="shared" si="293"/>
        <v>5324000</v>
      </c>
      <c r="M925" s="4">
        <f t="shared" si="294"/>
        <v>19.0226</v>
      </c>
      <c r="N925" s="32">
        <f t="shared" si="295"/>
        <v>5.324</v>
      </c>
      <c r="P925" s="4">
        <f t="shared" si="296"/>
        <v>0</v>
      </c>
      <c r="Q925" s="4">
        <v>0</v>
      </c>
      <c r="S925" s="4" t="s">
        <v>1279</v>
      </c>
      <c r="T925" s="4" t="e">
        <f>VLOOKUP($A925,'[1]Sheet 1'!$A:$AN,T$1,0)</f>
        <v>#N/A</v>
      </c>
      <c r="U925" s="4" t="s">
        <v>131</v>
      </c>
      <c r="Y925" s="4" t="str">
        <f>VLOOKUP($A925,'[1]Sheet 1'!$A:$AN,Y$1,0)</f>
        <v>Strategy Approved</v>
      </c>
      <c r="Z925" s="4" t="str">
        <f>VLOOKUP($A925,'[1]Sheet 1'!$A:$AN,Z$1,0)</f>
        <v>TRD GLP Tox Batches</v>
      </c>
      <c r="AA925" s="4" t="s">
        <v>131</v>
      </c>
      <c r="AB925" s="4" t="e">
        <v>#N/A</v>
      </c>
      <c r="AC925" s="4" t="e">
        <v>#N/A</v>
      </c>
      <c r="AD925" s="4" t="e">
        <f>VLOOKUP($A925,'[1]Sheet 1'!$A:$AN,AD$1,0)</f>
        <v>#N/A</v>
      </c>
      <c r="AE925" s="4" t="e">
        <f>VLOOKUP($A925,'[1]Sheet 1'!$A:$AN,AE$1,0)</f>
        <v>#N/A</v>
      </c>
      <c r="AG925" s="4" t="e">
        <f>VLOOKUP($A925,'[1]Sheet 1'!$A:$AN,AG$1,0)</f>
        <v>#N/A</v>
      </c>
      <c r="AH925" s="4" t="e">
        <f>VLOOKUP($A925,'[1]Sheet 1'!$A:$AN,AH$1,0)</f>
        <v>#N/A</v>
      </c>
      <c r="AI925" s="4" t="e">
        <f>VLOOKUP($A925,'[1]Sheet 1'!$A:$AN,AI$1,0)</f>
        <v>#N/A</v>
      </c>
      <c r="AJ925" s="4" t="e">
        <f>VLOOKUP($A925,'[1]Sheet 1'!$A:$AN,AJ$1,0)</f>
        <v>#N/A</v>
      </c>
      <c r="AK925" s="4" t="e">
        <f>VLOOKUP($A925,'[1]Sheet 1'!$A:$AN,AK$1,0)</f>
        <v>#REF!</v>
      </c>
      <c r="AL925" s="4" t="e">
        <f>VLOOKUP($A925,'[1]Sheet 1'!$A:$AN,AL$1,0)</f>
        <v>#REF!</v>
      </c>
      <c r="AM925" s="4" t="e">
        <f>VLOOKUP($A925,'[1]Sheet 1'!$A:$AN,AM$1,0)</f>
        <v>#REF!</v>
      </c>
      <c r="AN925" s="4" t="e">
        <f>VLOOKUP($A925,'[1]Sheet 1'!$A:$AN,AN$1,0)</f>
        <v>#REF!</v>
      </c>
      <c r="AO925" s="35" t="s">
        <v>3626</v>
      </c>
      <c r="AW925" s="4" t="s">
        <v>172</v>
      </c>
      <c r="AZ925" s="34" t="s">
        <v>3625</v>
      </c>
      <c r="BA925" s="4" t="s">
        <v>3627</v>
      </c>
      <c r="BB925" s="4" t="s">
        <v>151</v>
      </c>
      <c r="BF925" s="4" t="s">
        <v>258</v>
      </c>
      <c r="BG925" s="4" t="s">
        <v>3222</v>
      </c>
      <c r="BH925" s="4" t="s">
        <v>3324</v>
      </c>
      <c r="BI925" s="36">
        <v>44197</v>
      </c>
      <c r="BJ925" s="36">
        <v>44925</v>
      </c>
      <c r="CD925" s="38">
        <v>1324000</v>
      </c>
      <c r="CE925" s="38">
        <v>4000000</v>
      </c>
      <c r="CU925" s="38">
        <v>5324000</v>
      </c>
      <c r="CY925" s="38">
        <v>1324000</v>
      </c>
      <c r="DA925" s="38">
        <v>4000000</v>
      </c>
      <c r="DB925" s="38">
        <v>5324000</v>
      </c>
      <c r="DF925" s="34" t="s">
        <v>3089</v>
      </c>
      <c r="DJ925" s="34" t="s">
        <v>3089</v>
      </c>
      <c r="DQ925" s="4">
        <v>26.2</v>
      </c>
      <c r="DR925" s="4">
        <v>57.6</v>
      </c>
    </row>
    <row r="926" s="4" customFormat="1" ht="14" customHeight="1" spans="1:135">
      <c r="A926" s="4">
        <v>15409</v>
      </c>
      <c r="B926" s="4" t="s">
        <v>3628</v>
      </c>
      <c r="C926" s="4" t="s">
        <v>3629</v>
      </c>
      <c r="D926" s="4" t="s">
        <v>3630</v>
      </c>
      <c r="E926" s="4" t="s">
        <v>127</v>
      </c>
      <c r="F926" s="4" t="s">
        <v>277</v>
      </c>
      <c r="G926" s="4" t="s">
        <v>129</v>
      </c>
      <c r="H926" s="4">
        <v>0</v>
      </c>
      <c r="K926" s="31">
        <f t="shared" si="292"/>
        <v>0</v>
      </c>
      <c r="L926" s="31">
        <f t="shared" si="293"/>
        <v>12500</v>
      </c>
      <c r="M926" s="4">
        <f t="shared" si="294"/>
        <v>0.2497</v>
      </c>
      <c r="N926" s="32">
        <f t="shared" si="295"/>
        <v>0.0125</v>
      </c>
      <c r="P926" s="4">
        <f t="shared" si="296"/>
        <v>0.0454</v>
      </c>
      <c r="Q926" s="4">
        <f>SUM(Q927:Q928)</f>
        <v>0</v>
      </c>
      <c r="S926" s="4" t="s">
        <v>1279</v>
      </c>
      <c r="T926" s="4" t="e">
        <f>VLOOKUP($A926,'[1]Sheet 1'!$A:$AN,T$1,0)</f>
        <v>#N/A</v>
      </c>
      <c r="U926" s="4" t="s">
        <v>131</v>
      </c>
      <c r="V926" s="4" t="s">
        <v>132</v>
      </c>
      <c r="Y926" s="4" t="str">
        <f>VLOOKUP($A926,'[1]Sheet 1'!$A:$AN,Y$1,0)</f>
        <v>Proposed Plan</v>
      </c>
      <c r="Z926" s="4" t="str">
        <f>VLOOKUP($A926,'[1]Sheet 1'!$A:$AN,Z$1,0)</f>
        <v>DDCSDC</v>
      </c>
      <c r="AA926" s="4" t="s">
        <v>131</v>
      </c>
      <c r="AB926" s="4" t="s">
        <v>135</v>
      </c>
      <c r="AC926" s="4" t="e">
        <v>#N/A</v>
      </c>
      <c r="AD926" s="4" t="e">
        <f>VLOOKUP($A926,'[1]Sheet 1'!$A:$AN,AD$1,0)</f>
        <v>#N/A</v>
      </c>
      <c r="AE926" s="4" t="e">
        <f>VLOOKUP($A926,'[1]Sheet 1'!$A:$AN,AE$1,0)</f>
        <v>#N/A</v>
      </c>
      <c r="AF926" s="4" t="s">
        <v>137</v>
      </c>
      <c r="AG926" s="4" t="e">
        <f>VLOOKUP($A926,'[1]Sheet 1'!$A:$AN,AG$1,0)</f>
        <v>#N/A</v>
      </c>
      <c r="AH926" s="4" t="e">
        <f>VLOOKUP($A926,'[1]Sheet 1'!$A:$AN,AH$1,0)</f>
        <v>#N/A</v>
      </c>
      <c r="AI926" s="4" t="e">
        <f>VLOOKUP($A926,'[1]Sheet 1'!$A:$AN,AI$1,0)</f>
        <v>#N/A</v>
      </c>
      <c r="AJ926" s="4" t="e">
        <f>VLOOKUP($A926,'[1]Sheet 1'!$A:$AN,AJ$1,0)</f>
        <v>#N/A</v>
      </c>
      <c r="AK926" s="4" t="e">
        <f>VLOOKUP($A926,'[1]Sheet 1'!$A:$AN,AK$1,0)</f>
        <v>#REF!</v>
      </c>
      <c r="AL926" s="4" t="e">
        <f>VLOOKUP($A926,'[1]Sheet 1'!$A:$AN,AL$1,0)</f>
        <v>#REF!</v>
      </c>
      <c r="AM926" s="4" t="e">
        <f>VLOOKUP($A926,'[1]Sheet 1'!$A:$AN,AM$1,0)</f>
        <v>#REF!</v>
      </c>
      <c r="AN926" s="4" t="e">
        <f>VLOOKUP($A926,'[1]Sheet 1'!$A:$AN,AN$1,0)</f>
        <v>#REF!</v>
      </c>
      <c r="AO926" s="33" t="s">
        <v>3629</v>
      </c>
      <c r="AQ926" s="34" t="s">
        <v>3628</v>
      </c>
      <c r="AR926" s="4" t="s">
        <v>570</v>
      </c>
      <c r="AS926" s="4" t="s">
        <v>2685</v>
      </c>
      <c r="AV926" s="4" t="s">
        <v>140</v>
      </c>
      <c r="AW926" s="4" t="s">
        <v>141</v>
      </c>
      <c r="AX926" s="4" t="s">
        <v>151</v>
      </c>
      <c r="AY926" s="34" t="s">
        <v>3631</v>
      </c>
      <c r="BI926" s="36">
        <v>43374</v>
      </c>
      <c r="BJ926" s="36">
        <v>44925</v>
      </c>
      <c r="BK926" s="37">
        <f t="shared" ref="BK926:CS926" si="300">SUM(BK927:BK928)</f>
        <v>260.9</v>
      </c>
      <c r="BL926" s="37">
        <f t="shared" si="300"/>
        <v>0.2</v>
      </c>
      <c r="BM926" s="37">
        <f t="shared" si="300"/>
        <v>0</v>
      </c>
      <c r="BN926" s="37">
        <f t="shared" si="300"/>
        <v>0</v>
      </c>
      <c r="BO926" s="37">
        <f t="shared" si="300"/>
        <v>0</v>
      </c>
      <c r="BP926" s="37">
        <f t="shared" si="300"/>
        <v>0</v>
      </c>
      <c r="BQ926" s="37">
        <f t="shared" si="300"/>
        <v>0</v>
      </c>
      <c r="BR926" s="37">
        <f t="shared" si="300"/>
        <v>0</v>
      </c>
      <c r="BS926" s="37">
        <f t="shared" si="300"/>
        <v>0</v>
      </c>
      <c r="BT926" s="37">
        <f t="shared" si="300"/>
        <v>0</v>
      </c>
      <c r="BU926" s="37">
        <f t="shared" si="300"/>
        <v>0</v>
      </c>
      <c r="BV926" s="37">
        <f t="shared" si="300"/>
        <v>0</v>
      </c>
      <c r="BW926" s="37">
        <f t="shared" si="300"/>
        <v>0</v>
      </c>
      <c r="BX926" s="37">
        <f t="shared" si="300"/>
        <v>0</v>
      </c>
      <c r="BY926" s="37">
        <f t="shared" si="300"/>
        <v>0</v>
      </c>
      <c r="BZ926" s="37">
        <f t="shared" si="300"/>
        <v>0</v>
      </c>
      <c r="CA926" s="37">
        <f t="shared" si="300"/>
        <v>0</v>
      </c>
      <c r="CB926" s="37">
        <f t="shared" si="300"/>
        <v>0</v>
      </c>
      <c r="CC926" s="37">
        <f t="shared" si="300"/>
        <v>0</v>
      </c>
      <c r="CD926" s="38">
        <f t="shared" si="300"/>
        <v>12500</v>
      </c>
      <c r="CE926" s="37">
        <f t="shared" si="300"/>
        <v>0</v>
      </c>
      <c r="CF926" s="37">
        <f t="shared" si="300"/>
        <v>0</v>
      </c>
      <c r="CG926" s="37">
        <f t="shared" si="300"/>
        <v>0</v>
      </c>
      <c r="CH926" s="37">
        <f t="shared" si="300"/>
        <v>0</v>
      </c>
      <c r="CI926" s="37">
        <f t="shared" si="300"/>
        <v>0</v>
      </c>
      <c r="CJ926" s="37">
        <f t="shared" si="300"/>
        <v>0</v>
      </c>
      <c r="CK926" s="37">
        <f t="shared" si="300"/>
        <v>0</v>
      </c>
      <c r="CL926" s="37">
        <f t="shared" si="300"/>
        <v>0</v>
      </c>
      <c r="CM926" s="37">
        <f t="shared" si="300"/>
        <v>0</v>
      </c>
      <c r="CN926" s="37">
        <f t="shared" si="300"/>
        <v>0</v>
      </c>
      <c r="CO926" s="37">
        <f t="shared" si="300"/>
        <v>0</v>
      </c>
      <c r="CP926" s="37">
        <f t="shared" si="300"/>
        <v>0</v>
      </c>
      <c r="CQ926" s="37">
        <f t="shared" si="300"/>
        <v>0</v>
      </c>
      <c r="CR926" s="37">
        <f t="shared" si="300"/>
        <v>0</v>
      </c>
      <c r="CS926" s="37">
        <f t="shared" si="300"/>
        <v>0</v>
      </c>
      <c r="CU926" s="38">
        <f t="shared" ref="CU926:DB926" si="301">SUM(CU927:CU928)</f>
        <v>12500</v>
      </c>
      <c r="CV926" s="4">
        <f t="shared" si="301"/>
        <v>0</v>
      </c>
      <c r="CW926" s="38">
        <f t="shared" si="301"/>
        <v>12500</v>
      </c>
      <c r="CX926" s="4">
        <f t="shared" si="301"/>
        <v>0</v>
      </c>
      <c r="CY926" s="4">
        <f t="shared" si="301"/>
        <v>0</v>
      </c>
      <c r="CZ926" s="4">
        <f t="shared" si="301"/>
        <v>0</v>
      </c>
      <c r="DA926" s="4">
        <f t="shared" si="301"/>
        <v>0</v>
      </c>
      <c r="DB926" s="38">
        <f t="shared" si="301"/>
        <v>12500</v>
      </c>
      <c r="DE926" s="34" t="s">
        <v>3630</v>
      </c>
      <c r="DK926" s="4">
        <f t="shared" ref="DK926:EE926" si="302">SUM(DK927:DK928)</f>
        <v>0</v>
      </c>
      <c r="DL926" s="4">
        <f t="shared" si="302"/>
        <v>0</v>
      </c>
      <c r="DM926" s="4">
        <f t="shared" si="302"/>
        <v>0</v>
      </c>
      <c r="DN926" s="4">
        <f t="shared" si="302"/>
        <v>0.2</v>
      </c>
      <c r="DO926" s="4">
        <f t="shared" si="302"/>
        <v>0</v>
      </c>
      <c r="DP926" s="4">
        <f t="shared" si="302"/>
        <v>0</v>
      </c>
      <c r="DQ926" s="4">
        <f t="shared" si="302"/>
        <v>1.1</v>
      </c>
      <c r="DR926" s="4">
        <f t="shared" si="302"/>
        <v>0</v>
      </c>
      <c r="DS926" s="4">
        <f t="shared" si="302"/>
        <v>0</v>
      </c>
      <c r="DT926" s="4">
        <f t="shared" si="302"/>
        <v>0</v>
      </c>
      <c r="DU926" s="4">
        <f t="shared" si="302"/>
        <v>0</v>
      </c>
      <c r="DV926" s="4">
        <f t="shared" si="302"/>
        <v>0</v>
      </c>
      <c r="DW926" s="4">
        <f t="shared" si="302"/>
        <v>0</v>
      </c>
      <c r="DX926" s="4">
        <f t="shared" si="302"/>
        <v>0</v>
      </c>
      <c r="DY926" s="4">
        <f t="shared" si="302"/>
        <v>0</v>
      </c>
      <c r="DZ926" s="4">
        <f t="shared" si="302"/>
        <v>0</v>
      </c>
      <c r="EA926" s="4">
        <f t="shared" si="302"/>
        <v>0</v>
      </c>
      <c r="EB926" s="4">
        <f t="shared" si="302"/>
        <v>0</v>
      </c>
      <c r="EC926" s="4">
        <f t="shared" si="302"/>
        <v>0</v>
      </c>
      <c r="ED926" s="4">
        <f t="shared" si="302"/>
        <v>0</v>
      </c>
      <c r="EE926" s="4">
        <f t="shared" si="302"/>
        <v>0</v>
      </c>
    </row>
    <row r="927" s="4" customFormat="1" ht="14" hidden="1" customHeight="1" spans="1:119">
      <c r="A927" s="4" t="s">
        <v>3632</v>
      </c>
      <c r="B927" s="4" t="s">
        <v>3628</v>
      </c>
      <c r="C927" s="4" t="s">
        <v>3629</v>
      </c>
      <c r="D927" s="4" t="s">
        <v>3630</v>
      </c>
      <c r="E927" s="4" t="s">
        <v>149</v>
      </c>
      <c r="F927" s="4" t="s">
        <v>277</v>
      </c>
      <c r="G927" s="4" t="s">
        <v>129</v>
      </c>
      <c r="H927" s="4" t="s">
        <v>3633</v>
      </c>
      <c r="K927" s="4">
        <f t="shared" si="292"/>
        <v>0</v>
      </c>
      <c r="L927" s="31">
        <f t="shared" si="293"/>
        <v>0</v>
      </c>
      <c r="M927" s="4">
        <f t="shared" si="294"/>
        <v>0</v>
      </c>
      <c r="N927" s="32">
        <f t="shared" si="295"/>
        <v>0</v>
      </c>
      <c r="P927" s="4">
        <f t="shared" si="296"/>
        <v>0</v>
      </c>
      <c r="Q927" s="4">
        <v>0</v>
      </c>
      <c r="S927" s="4" t="s">
        <v>1279</v>
      </c>
      <c r="T927" s="4" t="e">
        <f>VLOOKUP($A927,'[1]Sheet 1'!$A:$AN,T$1,0)</f>
        <v>#N/A</v>
      </c>
      <c r="U927" s="4" t="s">
        <v>131</v>
      </c>
      <c r="Y927" s="4" t="str">
        <f>VLOOKUP($A927,'[1]Sheet 1'!$A:$AN,Y$1,0)</f>
        <v>Proposed Plan</v>
      </c>
      <c r="Z927" s="4" t="str">
        <f>VLOOKUP($A927,'[1]Sheet 1'!$A:$AN,Z$1,0)</f>
        <v>DDCSDC ADDV Remediation Support</v>
      </c>
      <c r="AA927" s="4" t="s">
        <v>131</v>
      </c>
      <c r="AB927" s="4" t="e">
        <v>#N/A</v>
      </c>
      <c r="AC927" s="4" t="e">
        <v>#N/A</v>
      </c>
      <c r="AD927" s="4" t="e">
        <f>VLOOKUP($A927,'[1]Sheet 1'!$A:$AN,AD$1,0)</f>
        <v>#N/A</v>
      </c>
      <c r="AE927" s="4" t="e">
        <f>VLOOKUP($A927,'[1]Sheet 1'!$A:$AN,AE$1,0)</f>
        <v>#N/A</v>
      </c>
      <c r="AG927" s="4" t="e">
        <f>VLOOKUP($A927,'[1]Sheet 1'!$A:$AN,AG$1,0)</f>
        <v>#N/A</v>
      </c>
      <c r="AH927" s="4" t="e">
        <f>VLOOKUP($A927,'[1]Sheet 1'!$A:$AN,AH$1,0)</f>
        <v>#N/A</v>
      </c>
      <c r="AI927" s="4" t="e">
        <f>VLOOKUP($A927,'[1]Sheet 1'!$A:$AN,AI$1,0)</f>
        <v>#N/A</v>
      </c>
      <c r="AJ927" s="4" t="e">
        <f>VLOOKUP($A927,'[1]Sheet 1'!$A:$AN,AJ$1,0)</f>
        <v>#N/A</v>
      </c>
      <c r="AK927" s="4" t="e">
        <f>VLOOKUP($A927,'[1]Sheet 1'!$A:$AN,AK$1,0)</f>
        <v>#REF!</v>
      </c>
      <c r="AL927" s="4" t="e">
        <f>VLOOKUP($A927,'[1]Sheet 1'!$A:$AN,AL$1,0)</f>
        <v>#REF!</v>
      </c>
      <c r="AM927" s="4" t="e">
        <f>VLOOKUP($A927,'[1]Sheet 1'!$A:$AN,AM$1,0)</f>
        <v>#REF!</v>
      </c>
      <c r="AN927" s="4" t="e">
        <f>VLOOKUP($A927,'[1]Sheet 1'!$A:$AN,AN$1,0)</f>
        <v>#REF!</v>
      </c>
      <c r="AO927" s="35" t="s">
        <v>3634</v>
      </c>
      <c r="AW927" s="4" t="s">
        <v>141</v>
      </c>
      <c r="AZ927" s="34" t="s">
        <v>3633</v>
      </c>
      <c r="BA927" s="4" t="s">
        <v>3635</v>
      </c>
      <c r="BB927" s="4" t="s">
        <v>151</v>
      </c>
      <c r="BD927" s="4" t="s">
        <v>131</v>
      </c>
      <c r="BF927" s="4" t="s">
        <v>258</v>
      </c>
      <c r="BG927" s="4" t="s">
        <v>152</v>
      </c>
      <c r="BH927" s="4" t="s">
        <v>152</v>
      </c>
      <c r="BI927" s="36">
        <v>43762</v>
      </c>
      <c r="BJ927" s="36">
        <v>44348</v>
      </c>
      <c r="BK927" s="37">
        <v>4.8</v>
      </c>
      <c r="BL927" s="4">
        <v>0</v>
      </c>
      <c r="DF927" s="34" t="s">
        <v>3636</v>
      </c>
      <c r="DJ927" s="34" t="s">
        <v>3636</v>
      </c>
      <c r="DO927" s="4">
        <v>0</v>
      </c>
    </row>
    <row r="928" s="4" customFormat="1" ht="14" hidden="1" customHeight="1" spans="1:121">
      <c r="A928" s="4" t="s">
        <v>3637</v>
      </c>
      <c r="B928" s="4" t="s">
        <v>3628</v>
      </c>
      <c r="C928" s="4" t="s">
        <v>3629</v>
      </c>
      <c r="D928" s="4" t="s">
        <v>3630</v>
      </c>
      <c r="E928" s="4" t="s">
        <v>149</v>
      </c>
      <c r="F928" s="4" t="s">
        <v>277</v>
      </c>
      <c r="G928" s="4" t="s">
        <v>129</v>
      </c>
      <c r="H928" s="4" t="s">
        <v>3638</v>
      </c>
      <c r="K928" s="4">
        <f t="shared" si="292"/>
        <v>0</v>
      </c>
      <c r="L928" s="31">
        <f t="shared" si="293"/>
        <v>12500</v>
      </c>
      <c r="M928" s="4">
        <f t="shared" si="294"/>
        <v>0.2497</v>
      </c>
      <c r="N928" s="32">
        <f t="shared" si="295"/>
        <v>0.0125</v>
      </c>
      <c r="P928" s="4">
        <f t="shared" si="296"/>
        <v>0.0454</v>
      </c>
      <c r="Q928" s="4">
        <v>0</v>
      </c>
      <c r="S928" s="4" t="s">
        <v>1279</v>
      </c>
      <c r="T928" s="4" t="e">
        <f>VLOOKUP($A928,'[1]Sheet 1'!$A:$AN,T$1,0)</f>
        <v>#N/A</v>
      </c>
      <c r="U928" s="4" t="s">
        <v>131</v>
      </c>
      <c r="Y928" s="4" t="str">
        <f>VLOOKUP($A928,'[1]Sheet 1'!$A:$AN,Y$1,0)</f>
        <v>Proposed Plan</v>
      </c>
      <c r="Z928" s="4" t="str">
        <f>VLOOKUP($A928,'[1]Sheet 1'!$A:$AN,Z$1,0)</f>
        <v>DDCSDC Liraglutide Remediation</v>
      </c>
      <c r="AA928" s="4" t="s">
        <v>131</v>
      </c>
      <c r="AB928" s="4" t="e">
        <v>#N/A</v>
      </c>
      <c r="AC928" s="4" t="e">
        <v>#N/A</v>
      </c>
      <c r="AD928" s="4" t="e">
        <f>VLOOKUP($A928,'[1]Sheet 1'!$A:$AN,AD$1,0)</f>
        <v>#N/A</v>
      </c>
      <c r="AE928" s="4" t="e">
        <f>VLOOKUP($A928,'[1]Sheet 1'!$A:$AN,AE$1,0)</f>
        <v>#N/A</v>
      </c>
      <c r="AG928" s="4" t="e">
        <f>VLOOKUP($A928,'[1]Sheet 1'!$A:$AN,AG$1,0)</f>
        <v>#N/A</v>
      </c>
      <c r="AH928" s="4" t="e">
        <f>VLOOKUP($A928,'[1]Sheet 1'!$A:$AN,AH$1,0)</f>
        <v>#N/A</v>
      </c>
      <c r="AI928" s="4" t="e">
        <f>VLOOKUP($A928,'[1]Sheet 1'!$A:$AN,AI$1,0)</f>
        <v>#N/A</v>
      </c>
      <c r="AJ928" s="4" t="e">
        <f>VLOOKUP($A928,'[1]Sheet 1'!$A:$AN,AJ$1,0)</f>
        <v>#N/A</v>
      </c>
      <c r="AK928" s="4" t="e">
        <f>VLOOKUP($A928,'[1]Sheet 1'!$A:$AN,AK$1,0)</f>
        <v>#REF!</v>
      </c>
      <c r="AL928" s="4" t="e">
        <f>VLOOKUP($A928,'[1]Sheet 1'!$A:$AN,AL$1,0)</f>
        <v>#REF!</v>
      </c>
      <c r="AM928" s="4" t="e">
        <f>VLOOKUP($A928,'[1]Sheet 1'!$A:$AN,AM$1,0)</f>
        <v>#REF!</v>
      </c>
      <c r="AN928" s="4" t="e">
        <f>VLOOKUP($A928,'[1]Sheet 1'!$A:$AN,AN$1,0)</f>
        <v>#REF!</v>
      </c>
      <c r="AO928" s="35" t="s">
        <v>3639</v>
      </c>
      <c r="AW928" s="4" t="s">
        <v>141</v>
      </c>
      <c r="AZ928" s="34" t="s">
        <v>3638</v>
      </c>
      <c r="BA928" s="4" t="s">
        <v>3640</v>
      </c>
      <c r="BB928" s="4" t="s">
        <v>151</v>
      </c>
      <c r="BD928" s="4" t="s">
        <v>131</v>
      </c>
      <c r="BF928" s="4" t="s">
        <v>258</v>
      </c>
      <c r="BG928" s="4" t="s">
        <v>152</v>
      </c>
      <c r="BH928" s="4" t="s">
        <v>152</v>
      </c>
      <c r="BI928" s="36">
        <v>43374</v>
      </c>
      <c r="BJ928" s="36">
        <v>44561</v>
      </c>
      <c r="BK928" s="37">
        <v>256.1</v>
      </c>
      <c r="BL928" s="4">
        <v>0.2</v>
      </c>
      <c r="CD928" s="38">
        <v>12500</v>
      </c>
      <c r="CU928" s="38">
        <v>12500</v>
      </c>
      <c r="CW928" s="38">
        <v>12500</v>
      </c>
      <c r="DB928" s="38">
        <v>12500</v>
      </c>
      <c r="DF928" s="34" t="s">
        <v>3636</v>
      </c>
      <c r="DJ928" s="34" t="s">
        <v>3636</v>
      </c>
      <c r="DN928" s="4">
        <v>0.2</v>
      </c>
      <c r="DO928" s="4">
        <v>0</v>
      </c>
      <c r="DP928" s="4">
        <v>0</v>
      </c>
      <c r="DQ928" s="4">
        <v>1.1</v>
      </c>
    </row>
    <row r="929" ht="14" customHeight="1" spans="1:135">
      <c r="A929" s="1">
        <v>12591</v>
      </c>
      <c r="B929" s="1" t="s">
        <v>3641</v>
      </c>
      <c r="C929" s="1" t="s">
        <v>3642</v>
      </c>
      <c r="D929" s="1" t="s">
        <v>1070</v>
      </c>
      <c r="E929" s="1" t="s">
        <v>127</v>
      </c>
      <c r="F929" s="1" t="s">
        <v>277</v>
      </c>
      <c r="G929" s="1" t="s">
        <v>129</v>
      </c>
      <c r="H929" s="1">
        <v>0</v>
      </c>
      <c r="I929" s="1">
        <v>0</v>
      </c>
      <c r="J929" s="1">
        <v>0</v>
      </c>
      <c r="K929" s="7">
        <f t="shared" si="292"/>
        <v>810012.93</v>
      </c>
      <c r="L929" s="7">
        <f t="shared" si="293"/>
        <v>6019117.15</v>
      </c>
      <c r="M929" s="1">
        <f t="shared" si="294"/>
        <v>18.9772</v>
      </c>
      <c r="N929" s="13">
        <f t="shared" si="295"/>
        <v>8.07499585</v>
      </c>
      <c r="P929" s="1">
        <f t="shared" si="296"/>
        <v>37.5458</v>
      </c>
      <c r="Q929" s="1">
        <f>SUM(Q930:Q973)</f>
        <v>0</v>
      </c>
      <c r="S929" s="1" t="s">
        <v>130</v>
      </c>
      <c r="T929" s="1" t="str">
        <f>VLOOKUP($A929,'[1]Sheet 1'!$A:$AN,T$1,0)</f>
        <v>No</v>
      </c>
      <c r="U929" s="1" t="s">
        <v>131</v>
      </c>
      <c r="V929" s="1" t="s">
        <v>132</v>
      </c>
      <c r="W929" s="1" t="s">
        <v>609</v>
      </c>
      <c r="X929" s="1" t="s">
        <v>134</v>
      </c>
      <c r="Y929" s="1" t="str">
        <f>VLOOKUP($A929,'[1]Sheet 1'!$A:$AN,Y$1,0)</f>
        <v>Strategy Approved</v>
      </c>
      <c r="Z929" s="1" t="str">
        <f>VLOOKUP($A929,'[1]Sheet 1'!$A:$AN,Z$1,0)</f>
        <v>Technical Innovation &amp; Technology</v>
      </c>
      <c r="AA929" s="1" t="s">
        <v>131</v>
      </c>
      <c r="AB929" s="1" t="s">
        <v>529</v>
      </c>
      <c r="AC929" s="1" t="s">
        <v>159</v>
      </c>
      <c r="AD929" s="1" t="str">
        <f>VLOOKUP($A929,'[1]Sheet 1'!$A:$AN,AD$1,0)</f>
        <v>2020 Ongoing</v>
      </c>
      <c r="AE929" s="1" t="str">
        <f>VLOOKUP($A929,'[1]Sheet 1'!$A:$AN,AE$1,0)</f>
        <v>SONAR - Available in Horizon</v>
      </c>
      <c r="AF929" s="1" t="s">
        <v>137</v>
      </c>
      <c r="AG929" s="1" t="str">
        <f>VLOOKUP($A929,'[1]Sheet 1'!$A:$AN,AG$1,0)</f>
        <v>Process Optimization &amp; Automation</v>
      </c>
      <c r="AH929" s="1">
        <f>VLOOKUP($A929,'[1]Sheet 1'!$A:$AN,AH$1,0)</f>
        <v>0</v>
      </c>
      <c r="AI929" s="1" t="str">
        <f>VLOOKUP($A929,'[1]Sheet 1'!$A:$AN,AI$1,0)</f>
        <v>TRD Labs</v>
      </c>
      <c r="AJ929" s="1" t="str">
        <f>VLOOKUP($A929,'[1]Sheet 1'!$A:$AN,AJ$1,0)</f>
        <v>Clinical Supply</v>
      </c>
      <c r="AK929" s="1" t="e">
        <f>VLOOKUP($A929,'[1]Sheet 1'!$A:$AN,AK$1,0)</f>
        <v>#REF!</v>
      </c>
      <c r="AL929" s="1" t="e">
        <f>VLOOKUP($A929,'[1]Sheet 1'!$A:$AN,AL$1,0)</f>
        <v>#REF!</v>
      </c>
      <c r="AM929" s="1" t="e">
        <f>VLOOKUP($A929,'[1]Sheet 1'!$A:$AN,AM$1,0)</f>
        <v>#REF!</v>
      </c>
      <c r="AN929" s="1" t="e">
        <f>VLOOKUP($A929,'[1]Sheet 1'!$A:$AN,AN$1,0)</f>
        <v>#REF!</v>
      </c>
      <c r="AO929" s="22" t="s">
        <v>3642</v>
      </c>
      <c r="AQ929" s="22" t="s">
        <v>3641</v>
      </c>
      <c r="AR929" s="1" t="s">
        <v>250</v>
      </c>
      <c r="AS929" s="1" t="s">
        <v>1280</v>
      </c>
      <c r="AT929" s="1" t="s">
        <v>132</v>
      </c>
      <c r="AU929" s="1" t="s">
        <v>134</v>
      </c>
      <c r="AV929" s="1" t="s">
        <v>140</v>
      </c>
      <c r="AW929" s="1" t="s">
        <v>172</v>
      </c>
      <c r="AX929" s="1" t="s">
        <v>173</v>
      </c>
      <c r="AY929" s="22" t="s">
        <v>3643</v>
      </c>
      <c r="BI929" s="23">
        <v>42919</v>
      </c>
      <c r="BJ929" s="23">
        <v>45657</v>
      </c>
      <c r="BK929" s="24">
        <f t="shared" ref="BK929:CS929" si="303">SUM(BK930:BK973)</f>
        <v>44452.7</v>
      </c>
      <c r="BL929" s="24">
        <f t="shared" si="303"/>
        <v>29.5</v>
      </c>
      <c r="BM929" s="29">
        <f t="shared" si="303"/>
        <v>2055878.7</v>
      </c>
      <c r="BN929" s="24">
        <f t="shared" si="303"/>
        <v>0</v>
      </c>
      <c r="BO929" s="29">
        <f t="shared" si="303"/>
        <v>2055878.7</v>
      </c>
      <c r="BP929" s="29">
        <f t="shared" si="303"/>
        <v>196705.12</v>
      </c>
      <c r="BQ929" s="29">
        <f t="shared" si="303"/>
        <v>172533.25</v>
      </c>
      <c r="BR929" s="29">
        <f t="shared" si="303"/>
        <v>149151.57</v>
      </c>
      <c r="BS929" s="29">
        <f t="shared" si="303"/>
        <v>249594.35</v>
      </c>
      <c r="BT929" s="29">
        <f t="shared" si="303"/>
        <v>42028.64</v>
      </c>
      <c r="BU929" s="29">
        <f t="shared" si="303"/>
        <v>0</v>
      </c>
      <c r="BV929" s="29">
        <f t="shared" si="303"/>
        <v>0</v>
      </c>
      <c r="BW929" s="29">
        <f t="shared" si="303"/>
        <v>0</v>
      </c>
      <c r="BX929" s="29">
        <f t="shared" si="303"/>
        <v>0</v>
      </c>
      <c r="BY929" s="29">
        <f t="shared" si="303"/>
        <v>0</v>
      </c>
      <c r="BZ929" s="29">
        <f t="shared" si="303"/>
        <v>0</v>
      </c>
      <c r="CA929" s="29">
        <f t="shared" si="303"/>
        <v>0</v>
      </c>
      <c r="CB929" s="24">
        <f t="shared" si="303"/>
        <v>0</v>
      </c>
      <c r="CC929" s="29">
        <f t="shared" si="303"/>
        <v>810012.93</v>
      </c>
      <c r="CD929" s="29">
        <f t="shared" si="303"/>
        <v>3894085.15</v>
      </c>
      <c r="CE929" s="29">
        <f t="shared" si="303"/>
        <v>1601580</v>
      </c>
      <c r="CF929" s="29">
        <f t="shared" si="303"/>
        <v>523452</v>
      </c>
      <c r="CG929" s="24">
        <f t="shared" si="303"/>
        <v>0</v>
      </c>
      <c r="CH929" s="24">
        <f t="shared" si="303"/>
        <v>0</v>
      </c>
      <c r="CI929" s="24">
        <f t="shared" si="303"/>
        <v>0</v>
      </c>
      <c r="CJ929" s="24">
        <f t="shared" si="303"/>
        <v>0</v>
      </c>
      <c r="CK929" s="24">
        <f t="shared" si="303"/>
        <v>0</v>
      </c>
      <c r="CL929" s="24">
        <f t="shared" si="303"/>
        <v>0</v>
      </c>
      <c r="CM929" s="24">
        <f t="shared" si="303"/>
        <v>0</v>
      </c>
      <c r="CN929" s="24">
        <f t="shared" si="303"/>
        <v>0</v>
      </c>
      <c r="CO929" s="24">
        <f t="shared" si="303"/>
        <v>0</v>
      </c>
      <c r="CP929" s="24">
        <f t="shared" si="303"/>
        <v>0</v>
      </c>
      <c r="CQ929" s="24">
        <f t="shared" si="303"/>
        <v>0</v>
      </c>
      <c r="CR929" s="24">
        <f t="shared" si="303"/>
        <v>0</v>
      </c>
      <c r="CS929" s="24">
        <f t="shared" si="303"/>
        <v>0</v>
      </c>
      <c r="CU929" s="29">
        <f t="shared" ref="CU929:DB929" si="304">SUM(CU930:CU973)</f>
        <v>6019117.15</v>
      </c>
      <c r="CV929" s="29">
        <f t="shared" si="304"/>
        <v>518389.94</v>
      </c>
      <c r="CW929" s="29">
        <f t="shared" si="304"/>
        <v>584435.44</v>
      </c>
      <c r="CX929" s="29">
        <f t="shared" si="304"/>
        <v>1496636.35</v>
      </c>
      <c r="CY929" s="29">
        <f t="shared" si="304"/>
        <v>2104636.35</v>
      </c>
      <c r="CZ929" s="29">
        <f t="shared" si="304"/>
        <v>2359403.95</v>
      </c>
      <c r="DA929" s="29">
        <f t="shared" si="304"/>
        <v>4156460.86</v>
      </c>
      <c r="DB929" s="29">
        <f t="shared" si="304"/>
        <v>8074995.85</v>
      </c>
      <c r="DE929" s="22" t="s">
        <v>1070</v>
      </c>
      <c r="DK929" s="1">
        <f t="shared" ref="DK929:EE929" si="305">SUM(DK930:DK973)</f>
        <v>0</v>
      </c>
      <c r="DL929" s="1">
        <f t="shared" si="305"/>
        <v>0</v>
      </c>
      <c r="DM929" s="1">
        <f t="shared" si="305"/>
        <v>22.7</v>
      </c>
      <c r="DN929" s="1">
        <f t="shared" si="305"/>
        <v>47.7</v>
      </c>
      <c r="DO929" s="1">
        <f t="shared" si="305"/>
        <v>50.5</v>
      </c>
      <c r="DP929" s="1">
        <f t="shared" si="305"/>
        <v>44.5</v>
      </c>
      <c r="DQ929" s="1">
        <f t="shared" si="305"/>
        <v>53.5</v>
      </c>
      <c r="DR929" s="1">
        <f t="shared" si="305"/>
        <v>28.8</v>
      </c>
      <c r="DS929" s="1">
        <f t="shared" si="305"/>
        <v>1</v>
      </c>
      <c r="DT929" s="1">
        <f t="shared" si="305"/>
        <v>0.3</v>
      </c>
      <c r="DU929" s="1">
        <f t="shared" si="305"/>
        <v>0</v>
      </c>
      <c r="DV929" s="1">
        <f t="shared" si="305"/>
        <v>0</v>
      </c>
      <c r="DW929" s="1">
        <f t="shared" si="305"/>
        <v>0</v>
      </c>
      <c r="DX929" s="1">
        <f t="shared" si="305"/>
        <v>0</v>
      </c>
      <c r="DY929" s="1">
        <f t="shared" si="305"/>
        <v>0</v>
      </c>
      <c r="DZ929" s="1">
        <f t="shared" si="305"/>
        <v>0</v>
      </c>
      <c r="EA929" s="1">
        <f t="shared" si="305"/>
        <v>0</v>
      </c>
      <c r="EB929" s="1">
        <f t="shared" si="305"/>
        <v>0</v>
      </c>
      <c r="EC929" s="1">
        <f t="shared" si="305"/>
        <v>0</v>
      </c>
      <c r="ED929" s="1">
        <f t="shared" si="305"/>
        <v>0</v>
      </c>
      <c r="EE929" s="1">
        <f t="shared" si="305"/>
        <v>0</v>
      </c>
    </row>
    <row r="930" ht="14" hidden="1" customHeight="1" spans="1:123">
      <c r="A930" s="1" t="s">
        <v>3644</v>
      </c>
      <c r="B930" s="1" t="s">
        <v>3641</v>
      </c>
      <c r="C930" s="1" t="s">
        <v>3642</v>
      </c>
      <c r="D930" s="1" t="s">
        <v>1070</v>
      </c>
      <c r="E930" s="1" t="s">
        <v>149</v>
      </c>
      <c r="F930" s="1" t="s">
        <v>277</v>
      </c>
      <c r="G930" s="1" t="s">
        <v>129</v>
      </c>
      <c r="H930" s="1" t="s">
        <v>3645</v>
      </c>
      <c r="I930" s="1">
        <v>0</v>
      </c>
      <c r="J930" s="1">
        <v>0</v>
      </c>
      <c r="K930" s="1">
        <f t="shared" si="292"/>
        <v>147559.59</v>
      </c>
      <c r="L930" s="7">
        <f t="shared" si="293"/>
        <v>679400</v>
      </c>
      <c r="M930" s="1">
        <f t="shared" si="294"/>
        <v>0.3178</v>
      </c>
      <c r="N930" s="13">
        <f t="shared" si="295"/>
        <v>1.05878388</v>
      </c>
      <c r="P930" s="1">
        <f t="shared" si="296"/>
        <v>0.0681</v>
      </c>
      <c r="Q930" s="1">
        <v>0</v>
      </c>
      <c r="S930" s="1" t="s">
        <v>130</v>
      </c>
      <c r="T930" s="1" t="str">
        <f>VLOOKUP($A930,'[1]Sheet 1'!$A:$AN,T$1,0)</f>
        <v>No</v>
      </c>
      <c r="U930" s="1" t="s">
        <v>131</v>
      </c>
      <c r="V930" s="1" t="s">
        <v>132</v>
      </c>
      <c r="W930" s="1" t="s">
        <v>609</v>
      </c>
      <c r="X930" s="1" t="s">
        <v>134</v>
      </c>
      <c r="Y930" s="1" t="str">
        <f>VLOOKUP($A930,'[1]Sheet 1'!$A:$AN,Y$1,0)</f>
        <v>Strategy Approved</v>
      </c>
      <c r="Z930" s="1" t="str">
        <f>VLOOKUP($A930,'[1]Sheet 1'!$A:$AN,Z$1,0)</f>
        <v>BPDBIOST ACIB 3_Modelling Project 94011_2020_2023</v>
      </c>
      <c r="AA930" s="1" t="s">
        <v>131</v>
      </c>
      <c r="AB930" s="1" t="s">
        <v>135</v>
      </c>
      <c r="AC930" s="1" t="s">
        <v>136</v>
      </c>
      <c r="AD930" s="1" t="str">
        <f>VLOOKUP($A930,'[1]Sheet 1'!$A:$AN,AD$1,0)</f>
        <v>2020 Ongoing</v>
      </c>
      <c r="AE930" s="1" t="str">
        <f>VLOOKUP($A930,'[1]Sheet 1'!$A:$AN,AE$1,0)</f>
        <v>SONAR - Available in Horizon</v>
      </c>
      <c r="AF930" s="1" t="s">
        <v>137</v>
      </c>
      <c r="AG930" s="1" t="str">
        <f>VLOOKUP($A930,'[1]Sheet 1'!$A:$AN,AG$1,0)</f>
        <v>Process Optimization &amp; Automation</v>
      </c>
      <c r="AH930" s="1">
        <f>VLOOKUP($A930,'[1]Sheet 1'!$A:$AN,AH$1,0)</f>
        <v>0</v>
      </c>
      <c r="AI930" s="1" t="str">
        <f>VLOOKUP($A930,'[1]Sheet 1'!$A:$AN,AI$1,0)</f>
        <v>TRD Labs</v>
      </c>
      <c r="AJ930" s="1" t="str">
        <f>VLOOKUP($A930,'[1]Sheet 1'!$A:$AN,AJ$1,0)</f>
        <v>Clinical Supply</v>
      </c>
      <c r="AK930" s="1" t="e">
        <f>VLOOKUP($A930,'[1]Sheet 1'!$A:$AN,AK$1,0)</f>
        <v>#REF!</v>
      </c>
      <c r="AL930" s="1" t="e">
        <f>VLOOKUP($A930,'[1]Sheet 1'!$A:$AN,AL$1,0)</f>
        <v>#REF!</v>
      </c>
      <c r="AM930" s="1" t="e">
        <f>VLOOKUP($A930,'[1]Sheet 1'!$A:$AN,AM$1,0)</f>
        <v>#REF!</v>
      </c>
      <c r="AN930" s="1" t="e">
        <f>VLOOKUP($A930,'[1]Sheet 1'!$A:$AN,AN$1,0)</f>
        <v>#REF!</v>
      </c>
      <c r="AO930" s="22" t="s">
        <v>3646</v>
      </c>
      <c r="AW930" s="1" t="s">
        <v>172</v>
      </c>
      <c r="AZ930" s="22" t="s">
        <v>3645</v>
      </c>
      <c r="BA930" s="1" t="s">
        <v>3647</v>
      </c>
      <c r="BB930" s="1" t="s">
        <v>151</v>
      </c>
      <c r="BC930" s="1" t="s">
        <v>134</v>
      </c>
      <c r="BD930" s="1" t="s">
        <v>466</v>
      </c>
      <c r="BF930" s="1" t="s">
        <v>258</v>
      </c>
      <c r="BG930" s="1" t="s">
        <v>152</v>
      </c>
      <c r="BH930" s="1" t="s">
        <v>152</v>
      </c>
      <c r="BI930" s="23">
        <v>43837</v>
      </c>
      <c r="BJ930" s="23">
        <v>45292</v>
      </c>
      <c r="BK930" s="24">
        <v>92.1</v>
      </c>
      <c r="BL930" s="1">
        <v>0.1</v>
      </c>
      <c r="BM930" s="29">
        <v>379383.88</v>
      </c>
      <c r="BO930" s="29">
        <v>379383.88</v>
      </c>
      <c r="BP930" s="29">
        <v>24593.26</v>
      </c>
      <c r="BQ930" s="29">
        <v>24593.27</v>
      </c>
      <c r="BR930" s="29">
        <v>24593.27</v>
      </c>
      <c r="BS930" s="29">
        <v>73779.79</v>
      </c>
      <c r="CC930" s="29">
        <v>147559.59</v>
      </c>
      <c r="CD930" s="29">
        <v>169400</v>
      </c>
      <c r="CE930" s="29">
        <v>255000</v>
      </c>
      <c r="CF930" s="29">
        <v>255000</v>
      </c>
      <c r="CU930" s="29">
        <v>679400</v>
      </c>
      <c r="CV930" s="29">
        <v>73779.8</v>
      </c>
      <c r="CW930" s="29">
        <v>97979.79</v>
      </c>
      <c r="CX930" s="29">
        <v>72600</v>
      </c>
      <c r="CY930" s="29">
        <v>72600</v>
      </c>
      <c r="CZ930" s="29">
        <v>290004</v>
      </c>
      <c r="DA930" s="29">
        <v>1031828.29</v>
      </c>
      <c r="DB930" s="29">
        <v>1058783.88</v>
      </c>
      <c r="DF930" s="22" t="s">
        <v>3648</v>
      </c>
      <c r="DJ930" s="22" t="s">
        <v>3649</v>
      </c>
      <c r="DP930" s="1">
        <v>0.3</v>
      </c>
      <c r="DQ930" s="1">
        <v>0.6</v>
      </c>
      <c r="DR930" s="1">
        <v>0.4</v>
      </c>
      <c r="DS930" s="1">
        <v>0.4</v>
      </c>
    </row>
    <row r="931" ht="14" hidden="1" customHeight="1" spans="1:121">
      <c r="A931" s="1" t="s">
        <v>3650</v>
      </c>
      <c r="B931" s="1" t="s">
        <v>3641</v>
      </c>
      <c r="C931" s="1" t="s">
        <v>3642</v>
      </c>
      <c r="D931" s="1" t="s">
        <v>1070</v>
      </c>
      <c r="E931" s="1" t="s">
        <v>149</v>
      </c>
      <c r="F931" s="1" t="s">
        <v>277</v>
      </c>
      <c r="G931" s="1" t="s">
        <v>129</v>
      </c>
      <c r="H931" s="1" t="s">
        <v>3651</v>
      </c>
      <c r="K931" s="1">
        <f t="shared" si="292"/>
        <v>0</v>
      </c>
      <c r="L931" s="7">
        <f t="shared" si="293"/>
        <v>0</v>
      </c>
      <c r="M931" s="1">
        <f t="shared" si="294"/>
        <v>0.0908</v>
      </c>
      <c r="N931" s="13">
        <f t="shared" si="295"/>
        <v>0</v>
      </c>
      <c r="P931" s="1">
        <f t="shared" si="296"/>
        <v>0.0681</v>
      </c>
      <c r="Q931" s="1">
        <v>0</v>
      </c>
      <c r="S931" s="1" t="s">
        <v>130</v>
      </c>
      <c r="T931" s="1" t="e">
        <f>VLOOKUP($A931,'[1]Sheet 1'!$A:$AN,T$1,0)</f>
        <v>#N/A</v>
      </c>
      <c r="U931" s="1" t="s">
        <v>131</v>
      </c>
      <c r="V931" s="1" t="s">
        <v>132</v>
      </c>
      <c r="W931" s="1" t="s">
        <v>133</v>
      </c>
      <c r="X931" s="1" t="s">
        <v>134</v>
      </c>
      <c r="Y931" s="1" t="str">
        <f>VLOOKUP($A931,'[1]Sheet 1'!$A:$AN,Y$1,0)</f>
        <v>Proposed Plan</v>
      </c>
      <c r="Z931" s="1" t="str">
        <f>VLOOKUP($A931,'[1]Sheet 1'!$A:$AN,Z$1,0)</f>
        <v>BPDBIOST MAM</v>
      </c>
      <c r="AA931" s="1" t="s">
        <v>131</v>
      </c>
      <c r="AB931" s="1" t="s">
        <v>135</v>
      </c>
      <c r="AC931" s="1" t="s">
        <v>136</v>
      </c>
      <c r="AD931" s="1" t="e">
        <f>VLOOKUP($A931,'[1]Sheet 1'!$A:$AN,AD$1,0)</f>
        <v>#N/A</v>
      </c>
      <c r="AE931" s="1" t="e">
        <f>VLOOKUP($A931,'[1]Sheet 1'!$A:$AN,AE$1,0)</f>
        <v>#N/A</v>
      </c>
      <c r="AF931" s="1" t="s">
        <v>137</v>
      </c>
      <c r="AG931" s="1" t="e">
        <f>VLOOKUP($A931,'[1]Sheet 1'!$A:$AN,AG$1,0)</f>
        <v>#N/A</v>
      </c>
      <c r="AH931" s="1" t="e">
        <f>VLOOKUP($A931,'[1]Sheet 1'!$A:$AN,AH$1,0)</f>
        <v>#N/A</v>
      </c>
      <c r="AI931" s="1" t="e">
        <f>VLOOKUP($A931,'[1]Sheet 1'!$A:$AN,AI$1,0)</f>
        <v>#N/A</v>
      </c>
      <c r="AJ931" s="1" t="e">
        <f>VLOOKUP($A931,'[1]Sheet 1'!$A:$AN,AJ$1,0)</f>
        <v>#N/A</v>
      </c>
      <c r="AK931" s="1" t="e">
        <f>VLOOKUP($A931,'[1]Sheet 1'!$A:$AN,AK$1,0)</f>
        <v>#REF!</v>
      </c>
      <c r="AL931" s="1" t="e">
        <f>VLOOKUP($A931,'[1]Sheet 1'!$A:$AN,AL$1,0)</f>
        <v>#REF!</v>
      </c>
      <c r="AM931" s="1" t="e">
        <f>VLOOKUP($A931,'[1]Sheet 1'!$A:$AN,AM$1,0)</f>
        <v>#REF!</v>
      </c>
      <c r="AN931" s="1" t="e">
        <f>VLOOKUP($A931,'[1]Sheet 1'!$A:$AN,AN$1,0)</f>
        <v>#REF!</v>
      </c>
      <c r="AO931" s="22" t="s">
        <v>3652</v>
      </c>
      <c r="AW931" s="1" t="s">
        <v>141</v>
      </c>
      <c r="AZ931" s="22" t="s">
        <v>3651</v>
      </c>
      <c r="BA931" s="1" t="s">
        <v>3653</v>
      </c>
      <c r="BB931" s="1" t="s">
        <v>151</v>
      </c>
      <c r="BD931" s="1" t="s">
        <v>131</v>
      </c>
      <c r="BF931" s="1" t="s">
        <v>258</v>
      </c>
      <c r="BG931" s="1" t="s">
        <v>152</v>
      </c>
      <c r="BH931" s="1" t="s">
        <v>152</v>
      </c>
      <c r="BI931" s="23">
        <v>43339</v>
      </c>
      <c r="BJ931" s="23">
        <v>44561</v>
      </c>
      <c r="BK931" s="24">
        <v>100.3</v>
      </c>
      <c r="BL931" s="1">
        <v>0.1</v>
      </c>
      <c r="DF931" s="22" t="s">
        <v>3654</v>
      </c>
      <c r="DJ931" s="22" t="s">
        <v>3654</v>
      </c>
      <c r="DN931" s="1">
        <v>0.1</v>
      </c>
      <c r="DO931" s="1">
        <v>0</v>
      </c>
      <c r="DP931" s="1">
        <v>0.2</v>
      </c>
      <c r="DQ931" s="1">
        <v>0.4</v>
      </c>
    </row>
    <row r="932" ht="14" hidden="1" customHeight="1" spans="1:121">
      <c r="A932" s="1" t="s">
        <v>3655</v>
      </c>
      <c r="B932" s="1" t="s">
        <v>3641</v>
      </c>
      <c r="C932" s="1" t="s">
        <v>3642</v>
      </c>
      <c r="D932" s="1" t="s">
        <v>1070</v>
      </c>
      <c r="E932" s="1" t="s">
        <v>149</v>
      </c>
      <c r="F932" s="1" t="s">
        <v>277</v>
      </c>
      <c r="G932" s="1" t="s">
        <v>129</v>
      </c>
      <c r="H932" s="1" t="s">
        <v>3656</v>
      </c>
      <c r="I932" s="1">
        <v>0</v>
      </c>
      <c r="J932" s="1">
        <v>0</v>
      </c>
      <c r="K932" s="1">
        <f t="shared" si="292"/>
        <v>0</v>
      </c>
      <c r="L932" s="7">
        <f t="shared" si="293"/>
        <v>179200</v>
      </c>
      <c r="M932" s="1">
        <f t="shared" si="294"/>
        <v>0.0227</v>
      </c>
      <c r="N932" s="13">
        <f t="shared" si="295"/>
        <v>0.1792</v>
      </c>
      <c r="P932" s="1">
        <f t="shared" si="296"/>
        <v>0</v>
      </c>
      <c r="Q932" s="1">
        <v>0</v>
      </c>
      <c r="S932" s="1" t="s">
        <v>130</v>
      </c>
      <c r="T932" s="1" t="str">
        <f>VLOOKUP($A932,'[1]Sheet 1'!$A:$AN,T$1,0)</f>
        <v>No</v>
      </c>
      <c r="U932" s="1" t="s">
        <v>131</v>
      </c>
      <c r="V932" s="1" t="s">
        <v>132</v>
      </c>
      <c r="W932" s="1" t="s">
        <v>609</v>
      </c>
      <c r="X932" s="1" t="s">
        <v>134</v>
      </c>
      <c r="Y932" s="1" t="str">
        <f>VLOOKUP($A932,'[1]Sheet 1'!$A:$AN,Y$1,0)</f>
        <v>Strategy Approved</v>
      </c>
      <c r="Z932" s="1" t="str">
        <f>VLOOKUP($A932,'[1]Sheet 1'!$A:$AN,Z$1,0)</f>
        <v>BPDBIOST Mixing 2.0</v>
      </c>
      <c r="AA932" s="1" t="s">
        <v>131</v>
      </c>
      <c r="AB932" s="1" t="s">
        <v>135</v>
      </c>
      <c r="AC932" s="1" t="s">
        <v>136</v>
      </c>
      <c r="AD932" s="1" t="str">
        <f>VLOOKUP($A932,'[1]Sheet 1'!$A:$AN,AD$1,0)</f>
        <v>2020 Ongoing</v>
      </c>
      <c r="AE932" s="1" t="str">
        <f>VLOOKUP($A932,'[1]Sheet 1'!$A:$AN,AE$1,0)</f>
        <v>SONAR - Available in Horizon</v>
      </c>
      <c r="AF932" s="1" t="s">
        <v>137</v>
      </c>
      <c r="AG932" s="1" t="str">
        <f>VLOOKUP($A932,'[1]Sheet 1'!$A:$AN,AG$1,0)</f>
        <v>Process Optimization &amp; Automation</v>
      </c>
      <c r="AH932" s="1">
        <f>VLOOKUP($A932,'[1]Sheet 1'!$A:$AN,AH$1,0)</f>
        <v>0</v>
      </c>
      <c r="AI932" s="1" t="str">
        <f>VLOOKUP($A932,'[1]Sheet 1'!$A:$AN,AI$1,0)</f>
        <v>TRD Labs</v>
      </c>
      <c r="AJ932" s="1" t="str">
        <f>VLOOKUP($A932,'[1]Sheet 1'!$A:$AN,AJ$1,0)</f>
        <v>Clinical Supply</v>
      </c>
      <c r="AK932" s="1" t="e">
        <f>VLOOKUP($A932,'[1]Sheet 1'!$A:$AN,AK$1,0)</f>
        <v>#REF!</v>
      </c>
      <c r="AL932" s="1" t="e">
        <f>VLOOKUP($A932,'[1]Sheet 1'!$A:$AN,AL$1,0)</f>
        <v>#REF!</v>
      </c>
      <c r="AM932" s="1" t="e">
        <f>VLOOKUP($A932,'[1]Sheet 1'!$A:$AN,AM$1,0)</f>
        <v>#REF!</v>
      </c>
      <c r="AN932" s="1" t="e">
        <f>VLOOKUP($A932,'[1]Sheet 1'!$A:$AN,AN$1,0)</f>
        <v>#REF!</v>
      </c>
      <c r="AO932" s="22" t="s">
        <v>3657</v>
      </c>
      <c r="AW932" s="1" t="s">
        <v>172</v>
      </c>
      <c r="AZ932" s="22" t="s">
        <v>3656</v>
      </c>
      <c r="BA932" s="1" t="s">
        <v>3657</v>
      </c>
      <c r="BB932" s="1" t="s">
        <v>151</v>
      </c>
      <c r="BD932" s="1" t="s">
        <v>466</v>
      </c>
      <c r="BF932" s="1" t="s">
        <v>258</v>
      </c>
      <c r="BG932" s="1" t="s">
        <v>152</v>
      </c>
      <c r="BH932" s="1" t="s">
        <v>152</v>
      </c>
      <c r="BI932" s="23">
        <v>44256</v>
      </c>
      <c r="BJ932" s="23">
        <v>44561</v>
      </c>
      <c r="BK932" s="24">
        <v>5</v>
      </c>
      <c r="BL932" s="1">
        <v>0</v>
      </c>
      <c r="CD932" s="29">
        <v>122400</v>
      </c>
      <c r="CE932" s="29">
        <v>56800</v>
      </c>
      <c r="CU932" s="29">
        <v>179200</v>
      </c>
      <c r="CW932" s="29">
        <v>65600</v>
      </c>
      <c r="CX932" s="29">
        <v>25000</v>
      </c>
      <c r="CY932" s="29">
        <v>31800</v>
      </c>
      <c r="CZ932" s="29">
        <v>152600</v>
      </c>
      <c r="DA932" s="29">
        <v>209400</v>
      </c>
      <c r="DB932" s="29">
        <v>179200</v>
      </c>
      <c r="DF932" s="22" t="s">
        <v>3654</v>
      </c>
      <c r="DJ932" s="22" t="s">
        <v>3649</v>
      </c>
      <c r="DQ932" s="1">
        <v>0.1</v>
      </c>
    </row>
    <row r="933" ht="14" hidden="1" customHeight="1" spans="1:121">
      <c r="A933" s="1" t="s">
        <v>3658</v>
      </c>
      <c r="B933" s="1" t="s">
        <v>3641</v>
      </c>
      <c r="C933" s="1" t="s">
        <v>3642</v>
      </c>
      <c r="D933" s="1" t="s">
        <v>1070</v>
      </c>
      <c r="E933" s="1" t="s">
        <v>149</v>
      </c>
      <c r="F933" s="1" t="s">
        <v>277</v>
      </c>
      <c r="G933" s="1" t="s">
        <v>129</v>
      </c>
      <c r="H933" s="1" t="s">
        <v>3659</v>
      </c>
      <c r="K933" s="1">
        <f t="shared" si="292"/>
        <v>0</v>
      </c>
      <c r="L933" s="7">
        <f t="shared" si="293"/>
        <v>0</v>
      </c>
      <c r="M933" s="1">
        <f t="shared" si="294"/>
        <v>0.0227</v>
      </c>
      <c r="N933" s="13">
        <f t="shared" si="295"/>
        <v>0</v>
      </c>
      <c r="P933" s="1">
        <f t="shared" si="296"/>
        <v>0</v>
      </c>
      <c r="Q933" s="1">
        <v>0</v>
      </c>
      <c r="S933" s="1" t="s">
        <v>130</v>
      </c>
      <c r="T933" s="1" t="e">
        <f>VLOOKUP($A933,'[1]Sheet 1'!$A:$AN,T$1,0)</f>
        <v>#N/A</v>
      </c>
      <c r="U933" s="1" t="s">
        <v>131</v>
      </c>
      <c r="V933" s="1" t="s">
        <v>132</v>
      </c>
      <c r="W933" s="1" t="s">
        <v>133</v>
      </c>
      <c r="X933" s="1" t="s">
        <v>134</v>
      </c>
      <c r="Y933" s="1" t="str">
        <f>VLOOKUP($A933,'[1]Sheet 1'!$A:$AN,Y$1,0)</f>
        <v>Proposed Plan</v>
      </c>
      <c r="Z933" s="1" t="str">
        <f>VLOOKUP($A933,'[1]Sheet 1'!$A:$AN,Z$1,0)</f>
        <v>BPDBIOST Particile Analysis 2021</v>
      </c>
      <c r="AA933" s="1" t="s">
        <v>131</v>
      </c>
      <c r="AB933" s="1" t="s">
        <v>135</v>
      </c>
      <c r="AC933" s="1" t="s">
        <v>136</v>
      </c>
      <c r="AD933" s="1" t="e">
        <f>VLOOKUP($A933,'[1]Sheet 1'!$A:$AN,AD$1,0)</f>
        <v>#N/A</v>
      </c>
      <c r="AE933" s="1" t="e">
        <f>VLOOKUP($A933,'[1]Sheet 1'!$A:$AN,AE$1,0)</f>
        <v>#N/A</v>
      </c>
      <c r="AF933" s="1" t="s">
        <v>137</v>
      </c>
      <c r="AG933" s="1" t="e">
        <f>VLOOKUP($A933,'[1]Sheet 1'!$A:$AN,AG$1,0)</f>
        <v>#N/A</v>
      </c>
      <c r="AH933" s="1" t="e">
        <f>VLOOKUP($A933,'[1]Sheet 1'!$A:$AN,AH$1,0)</f>
        <v>#N/A</v>
      </c>
      <c r="AI933" s="1" t="e">
        <f>VLOOKUP($A933,'[1]Sheet 1'!$A:$AN,AI$1,0)</f>
        <v>#N/A</v>
      </c>
      <c r="AJ933" s="1" t="e">
        <f>VLOOKUP($A933,'[1]Sheet 1'!$A:$AN,AJ$1,0)</f>
        <v>#N/A</v>
      </c>
      <c r="AK933" s="1" t="e">
        <f>VLOOKUP($A933,'[1]Sheet 1'!$A:$AN,AK$1,0)</f>
        <v>#REF!</v>
      </c>
      <c r="AL933" s="1" t="e">
        <f>VLOOKUP($A933,'[1]Sheet 1'!$A:$AN,AL$1,0)</f>
        <v>#REF!</v>
      </c>
      <c r="AM933" s="1" t="e">
        <f>VLOOKUP($A933,'[1]Sheet 1'!$A:$AN,AM$1,0)</f>
        <v>#REF!</v>
      </c>
      <c r="AN933" s="1" t="e">
        <f>VLOOKUP($A933,'[1]Sheet 1'!$A:$AN,AN$1,0)</f>
        <v>#REF!</v>
      </c>
      <c r="AO933" s="22" t="s">
        <v>3660</v>
      </c>
      <c r="AW933" s="1" t="s">
        <v>141</v>
      </c>
      <c r="AZ933" s="22" t="s">
        <v>3659</v>
      </c>
      <c r="BA933" s="1" t="s">
        <v>3660</v>
      </c>
      <c r="BB933" s="1" t="s">
        <v>151</v>
      </c>
      <c r="BD933" s="1" t="s">
        <v>131</v>
      </c>
      <c r="BF933" s="1" t="s">
        <v>258</v>
      </c>
      <c r="BG933" s="1" t="s">
        <v>152</v>
      </c>
      <c r="BH933" s="1" t="s">
        <v>152</v>
      </c>
      <c r="BI933" s="23">
        <v>44228</v>
      </c>
      <c r="BJ933" s="23">
        <v>44561</v>
      </c>
      <c r="BK933" s="24">
        <v>4</v>
      </c>
      <c r="BL933" s="1">
        <v>0</v>
      </c>
      <c r="DF933" s="22" t="s">
        <v>3649</v>
      </c>
      <c r="DJ933" s="22" t="s">
        <v>3654</v>
      </c>
      <c r="DQ933" s="1">
        <v>0.1</v>
      </c>
    </row>
    <row r="934" ht="14" hidden="1" customHeight="1" spans="1:121">
      <c r="A934" s="1" t="s">
        <v>3661</v>
      </c>
      <c r="B934" s="1" t="s">
        <v>3641</v>
      </c>
      <c r="C934" s="1" t="s">
        <v>3642</v>
      </c>
      <c r="D934" s="1" t="s">
        <v>1070</v>
      </c>
      <c r="E934" s="1" t="s">
        <v>149</v>
      </c>
      <c r="F934" s="1" t="s">
        <v>277</v>
      </c>
      <c r="G934" s="1" t="s">
        <v>129</v>
      </c>
      <c r="H934" s="1" t="s">
        <v>3662</v>
      </c>
      <c r="K934" s="1">
        <f t="shared" si="292"/>
        <v>70841.54</v>
      </c>
      <c r="L934" s="7">
        <f t="shared" si="293"/>
        <v>0</v>
      </c>
      <c r="M934" s="1">
        <f t="shared" si="294"/>
        <v>0.0454</v>
      </c>
      <c r="N934" s="13">
        <f t="shared" si="295"/>
        <v>0.07084154</v>
      </c>
      <c r="P934" s="1">
        <f t="shared" si="296"/>
        <v>0.0681</v>
      </c>
      <c r="Q934" s="1">
        <v>0</v>
      </c>
      <c r="S934" s="1" t="s">
        <v>130</v>
      </c>
      <c r="T934" s="1" t="e">
        <f>VLOOKUP($A934,'[1]Sheet 1'!$A:$AN,T$1,0)</f>
        <v>#N/A</v>
      </c>
      <c r="U934" s="1" t="s">
        <v>131</v>
      </c>
      <c r="V934" s="1" t="s">
        <v>132</v>
      </c>
      <c r="W934" s="1" t="s">
        <v>133</v>
      </c>
      <c r="X934" s="1" t="s">
        <v>134</v>
      </c>
      <c r="Y934" s="1" t="str">
        <f>VLOOKUP($A934,'[1]Sheet 1'!$A:$AN,Y$1,0)</f>
        <v>Proposed Plan</v>
      </c>
      <c r="Z934" s="1" t="str">
        <f>VLOOKUP($A934,'[1]Sheet 1'!$A:$AN,Z$1,0)</f>
        <v>BPDBIOST-Novel DP filtration approaches</v>
      </c>
      <c r="AA934" s="1" t="s">
        <v>131</v>
      </c>
      <c r="AB934" s="1" t="s">
        <v>135</v>
      </c>
      <c r="AC934" s="1" t="s">
        <v>136</v>
      </c>
      <c r="AD934" s="1" t="e">
        <f>VLOOKUP($A934,'[1]Sheet 1'!$A:$AN,AD$1,0)</f>
        <v>#N/A</v>
      </c>
      <c r="AE934" s="1" t="e">
        <f>VLOOKUP($A934,'[1]Sheet 1'!$A:$AN,AE$1,0)</f>
        <v>#N/A</v>
      </c>
      <c r="AF934" s="1" t="s">
        <v>137</v>
      </c>
      <c r="AG934" s="1" t="e">
        <f>VLOOKUP($A934,'[1]Sheet 1'!$A:$AN,AG$1,0)</f>
        <v>#N/A</v>
      </c>
      <c r="AH934" s="1" t="e">
        <f>VLOOKUP($A934,'[1]Sheet 1'!$A:$AN,AH$1,0)</f>
        <v>#N/A</v>
      </c>
      <c r="AI934" s="1" t="e">
        <f>VLOOKUP($A934,'[1]Sheet 1'!$A:$AN,AI$1,0)</f>
        <v>#N/A</v>
      </c>
      <c r="AJ934" s="1" t="e">
        <f>VLOOKUP($A934,'[1]Sheet 1'!$A:$AN,AJ$1,0)</f>
        <v>#N/A</v>
      </c>
      <c r="AK934" s="1" t="e">
        <f>VLOOKUP($A934,'[1]Sheet 1'!$A:$AN,AK$1,0)</f>
        <v>#REF!</v>
      </c>
      <c r="AL934" s="1" t="e">
        <f>VLOOKUP($A934,'[1]Sheet 1'!$A:$AN,AL$1,0)</f>
        <v>#REF!</v>
      </c>
      <c r="AM934" s="1" t="e">
        <f>VLOOKUP($A934,'[1]Sheet 1'!$A:$AN,AM$1,0)</f>
        <v>#REF!</v>
      </c>
      <c r="AN934" s="1" t="e">
        <f>VLOOKUP($A934,'[1]Sheet 1'!$A:$AN,AN$1,0)</f>
        <v>#REF!</v>
      </c>
      <c r="AO934" s="22" t="s">
        <v>3663</v>
      </c>
      <c r="AW934" s="1" t="s">
        <v>141</v>
      </c>
      <c r="AZ934" s="22" t="s">
        <v>3662</v>
      </c>
      <c r="BA934" s="1" t="s">
        <v>3663</v>
      </c>
      <c r="BB934" s="1" t="s">
        <v>151</v>
      </c>
      <c r="BD934" s="1" t="s">
        <v>131</v>
      </c>
      <c r="BF934" s="1" t="s">
        <v>258</v>
      </c>
      <c r="BG934" s="1" t="s">
        <v>152</v>
      </c>
      <c r="BH934" s="1" t="s">
        <v>152</v>
      </c>
      <c r="BI934" s="23">
        <v>43773</v>
      </c>
      <c r="BJ934" s="23">
        <v>44561</v>
      </c>
      <c r="BK934" s="24">
        <v>103</v>
      </c>
      <c r="BL934" s="1">
        <v>0.1</v>
      </c>
      <c r="BM934" s="29">
        <v>70841.54</v>
      </c>
      <c r="BO934" s="29">
        <v>70841.54</v>
      </c>
      <c r="BR934" s="29">
        <v>70841.54</v>
      </c>
      <c r="CC934" s="29">
        <v>70841.54</v>
      </c>
      <c r="CV934" s="29">
        <v>70841.54</v>
      </c>
      <c r="DB934" s="29">
        <v>70841.54</v>
      </c>
      <c r="DF934" s="22" t="s">
        <v>3654</v>
      </c>
      <c r="DJ934" s="22" t="s">
        <v>3664</v>
      </c>
      <c r="DO934" s="1">
        <v>0.1</v>
      </c>
      <c r="DP934" s="1">
        <v>0.2</v>
      </c>
      <c r="DQ934" s="1">
        <v>0.2</v>
      </c>
    </row>
    <row r="935" ht="14" hidden="1" customHeight="1" spans="1:121">
      <c r="A935" s="1" t="s">
        <v>3665</v>
      </c>
      <c r="B935" s="1" t="s">
        <v>3641</v>
      </c>
      <c r="C935" s="1" t="s">
        <v>3642</v>
      </c>
      <c r="D935" s="1" t="s">
        <v>1070</v>
      </c>
      <c r="E935" s="1" t="s">
        <v>149</v>
      </c>
      <c r="F935" s="1" t="s">
        <v>277</v>
      </c>
      <c r="G935" s="1" t="s">
        <v>129</v>
      </c>
      <c r="H935" s="1" t="s">
        <v>3666</v>
      </c>
      <c r="I935" s="1">
        <v>0</v>
      </c>
      <c r="J935" s="1">
        <v>0</v>
      </c>
      <c r="K935" s="1">
        <f t="shared" si="292"/>
        <v>0</v>
      </c>
      <c r="L935" s="7">
        <f t="shared" si="293"/>
        <v>462000</v>
      </c>
      <c r="M935" s="1">
        <f t="shared" si="294"/>
        <v>0.1362</v>
      </c>
      <c r="N935" s="13">
        <f t="shared" si="295"/>
        <v>0.462</v>
      </c>
      <c r="P935" s="1">
        <f t="shared" si="296"/>
        <v>0</v>
      </c>
      <c r="Q935" s="1">
        <v>0</v>
      </c>
      <c r="S935" s="1" t="s">
        <v>130</v>
      </c>
      <c r="T935" s="1" t="str">
        <f>VLOOKUP($A935,'[1]Sheet 1'!$A:$AN,T$1,0)</f>
        <v>No</v>
      </c>
      <c r="U935" s="1" t="s">
        <v>131</v>
      </c>
      <c r="V935" s="1" t="s">
        <v>132</v>
      </c>
      <c r="W935" s="1" t="s">
        <v>569</v>
      </c>
      <c r="X935" s="1" t="s">
        <v>134</v>
      </c>
      <c r="Y935" s="1" t="str">
        <f>VLOOKUP($A935,'[1]Sheet 1'!$A:$AN,Y$1,0)</f>
        <v>Strategy Approved</v>
      </c>
      <c r="Z935" s="1" t="str">
        <f>VLOOKUP($A935,'[1]Sheet 1'!$A:$AN,Z$1,0)</f>
        <v>Chemosensors (Genesis Lab)</v>
      </c>
      <c r="AA935" s="1" t="s">
        <v>131</v>
      </c>
      <c r="AB935" s="1" t="s">
        <v>135</v>
      </c>
      <c r="AC935" s="1" t="s">
        <v>136</v>
      </c>
      <c r="AD935" s="1" t="str">
        <f>VLOOKUP($A935,'[1]Sheet 1'!$A:$AN,AD$1,0)</f>
        <v>2020 Ongoing</v>
      </c>
      <c r="AE935" s="1">
        <f>VLOOKUP($A935,'[1]Sheet 1'!$A:$AN,AE$1,0)</f>
        <v>0</v>
      </c>
      <c r="AF935" s="1" t="s">
        <v>530</v>
      </c>
      <c r="AG935" s="1" t="e">
        <f>VLOOKUP($A935,'[1]Sheet 1'!$A:$AN,AG$1,0)</f>
        <v>#N/A</v>
      </c>
      <c r="AH935" s="1" t="e">
        <f>VLOOKUP($A935,'[1]Sheet 1'!$A:$AN,AH$1,0)</f>
        <v>#N/A</v>
      </c>
      <c r="AI935" s="1" t="e">
        <f>VLOOKUP($A935,'[1]Sheet 1'!$A:$AN,AI$1,0)</f>
        <v>#N/A</v>
      </c>
      <c r="AJ935" s="1" t="e">
        <f>VLOOKUP($A935,'[1]Sheet 1'!$A:$AN,AJ$1,0)</f>
        <v>#N/A</v>
      </c>
      <c r="AK935" s="1" t="e">
        <f>VLOOKUP($A935,'[1]Sheet 1'!$A:$AN,AK$1,0)</f>
        <v>#REF!</v>
      </c>
      <c r="AL935" s="1" t="e">
        <f>VLOOKUP($A935,'[1]Sheet 1'!$A:$AN,AL$1,0)</f>
        <v>#REF!</v>
      </c>
      <c r="AM935" s="1" t="e">
        <f>VLOOKUP($A935,'[1]Sheet 1'!$A:$AN,AM$1,0)</f>
        <v>#REF!</v>
      </c>
      <c r="AN935" s="1" t="e">
        <f>VLOOKUP($A935,'[1]Sheet 1'!$A:$AN,AN$1,0)</f>
        <v>#REF!</v>
      </c>
      <c r="AO935" s="22" t="s">
        <v>3667</v>
      </c>
      <c r="AW935" s="1" t="s">
        <v>172</v>
      </c>
      <c r="AZ935" s="22" t="s">
        <v>3666</v>
      </c>
      <c r="BA935" s="1" t="s">
        <v>3668</v>
      </c>
      <c r="BB935" s="1" t="s">
        <v>151</v>
      </c>
      <c r="BD935" s="1" t="s">
        <v>466</v>
      </c>
      <c r="BF935" s="1" t="s">
        <v>258</v>
      </c>
      <c r="BG935" s="1" t="s">
        <v>152</v>
      </c>
      <c r="BH935" s="1" t="s">
        <v>152</v>
      </c>
      <c r="BI935" s="23">
        <v>44197</v>
      </c>
      <c r="BJ935" s="23">
        <v>44561</v>
      </c>
      <c r="CD935" s="29">
        <v>381000</v>
      </c>
      <c r="CE935" s="29">
        <v>81000</v>
      </c>
      <c r="CU935" s="29">
        <v>462000</v>
      </c>
      <c r="CY935" s="29">
        <v>381000</v>
      </c>
      <c r="CZ935" s="29">
        <v>381000</v>
      </c>
      <c r="DA935" s="29">
        <v>462000</v>
      </c>
      <c r="DB935" s="29">
        <v>462000</v>
      </c>
      <c r="DF935" s="22" t="s">
        <v>1068</v>
      </c>
      <c r="DJ935" s="22" t="s">
        <v>1068</v>
      </c>
      <c r="DQ935" s="1">
        <v>0.6</v>
      </c>
    </row>
    <row r="936" ht="14" hidden="1" customHeight="1" spans="1:122">
      <c r="A936" s="1" t="s">
        <v>3669</v>
      </c>
      <c r="B936" s="1" t="s">
        <v>3641</v>
      </c>
      <c r="C936" s="1" t="s">
        <v>3642</v>
      </c>
      <c r="D936" s="1" t="s">
        <v>1070</v>
      </c>
      <c r="E936" s="1" t="s">
        <v>149</v>
      </c>
      <c r="F936" s="1" t="s">
        <v>277</v>
      </c>
      <c r="G936" s="1" t="s">
        <v>129</v>
      </c>
      <c r="H936" s="1" t="s">
        <v>3670</v>
      </c>
      <c r="K936" s="1">
        <f t="shared" si="292"/>
        <v>0</v>
      </c>
      <c r="L936" s="7">
        <f t="shared" si="293"/>
        <v>0</v>
      </c>
      <c r="M936" s="1">
        <f t="shared" si="294"/>
        <v>5.6977</v>
      </c>
      <c r="N936" s="13">
        <f t="shared" si="295"/>
        <v>0</v>
      </c>
      <c r="P936" s="1">
        <f t="shared" si="296"/>
        <v>15.6857</v>
      </c>
      <c r="Q936" s="1">
        <v>0</v>
      </c>
      <c r="S936" s="1" t="s">
        <v>130</v>
      </c>
      <c r="T936" s="1" t="e">
        <f>VLOOKUP($A936,'[1]Sheet 1'!$A:$AN,T$1,0)</f>
        <v>#N/A</v>
      </c>
      <c r="U936" s="1" t="s">
        <v>131</v>
      </c>
      <c r="V936" s="1" t="s">
        <v>132</v>
      </c>
      <c r="W936" s="1" t="s">
        <v>133</v>
      </c>
      <c r="X936" s="1" t="s">
        <v>134</v>
      </c>
      <c r="Y936" s="1" t="str">
        <f>VLOOKUP($A936,'[1]Sheet 1'!$A:$AN,Y$1,0)</f>
        <v>Proposed Plan</v>
      </c>
      <c r="Z936" s="1" t="str">
        <f>VLOOKUP($A936,'[1]Sheet 1'!$A:$AN,Z$1,0)</f>
        <v>Continuous Manufacturing 1</v>
      </c>
      <c r="AA936" s="1" t="s">
        <v>131</v>
      </c>
      <c r="AB936" s="1" t="s">
        <v>135</v>
      </c>
      <c r="AC936" s="1" t="s">
        <v>136</v>
      </c>
      <c r="AD936" s="1" t="e">
        <f>VLOOKUP($A936,'[1]Sheet 1'!$A:$AN,AD$1,0)</f>
        <v>#N/A</v>
      </c>
      <c r="AE936" s="1" t="e">
        <f>VLOOKUP($A936,'[1]Sheet 1'!$A:$AN,AE$1,0)</f>
        <v>#N/A</v>
      </c>
      <c r="AF936" s="1" t="s">
        <v>530</v>
      </c>
      <c r="AG936" s="1" t="e">
        <f>VLOOKUP($A936,'[1]Sheet 1'!$A:$AN,AG$1,0)</f>
        <v>#N/A</v>
      </c>
      <c r="AH936" s="1" t="e">
        <f>VLOOKUP($A936,'[1]Sheet 1'!$A:$AN,AH$1,0)</f>
        <v>#N/A</v>
      </c>
      <c r="AI936" s="1" t="e">
        <f>VLOOKUP($A936,'[1]Sheet 1'!$A:$AN,AI$1,0)</f>
        <v>#N/A</v>
      </c>
      <c r="AJ936" s="1" t="e">
        <f>VLOOKUP($A936,'[1]Sheet 1'!$A:$AN,AJ$1,0)</f>
        <v>#N/A</v>
      </c>
      <c r="AK936" s="1" t="e">
        <f>VLOOKUP($A936,'[1]Sheet 1'!$A:$AN,AK$1,0)</f>
        <v>#REF!</v>
      </c>
      <c r="AL936" s="1" t="e">
        <f>VLOOKUP($A936,'[1]Sheet 1'!$A:$AN,AL$1,0)</f>
        <v>#REF!</v>
      </c>
      <c r="AM936" s="1" t="e">
        <f>VLOOKUP($A936,'[1]Sheet 1'!$A:$AN,AM$1,0)</f>
        <v>#REF!</v>
      </c>
      <c r="AN936" s="1" t="e">
        <f>VLOOKUP($A936,'[1]Sheet 1'!$A:$AN,AN$1,0)</f>
        <v>#REF!</v>
      </c>
      <c r="AO936" s="22" t="s">
        <v>3671</v>
      </c>
      <c r="AW936" s="1" t="s">
        <v>141</v>
      </c>
      <c r="AZ936" s="22" t="s">
        <v>3670</v>
      </c>
      <c r="BA936" s="1" t="s">
        <v>3672</v>
      </c>
      <c r="BB936" s="1" t="s">
        <v>151</v>
      </c>
      <c r="BF936" s="1" t="s">
        <v>258</v>
      </c>
      <c r="BG936" s="1" t="s">
        <v>152</v>
      </c>
      <c r="BH936" s="1" t="s">
        <v>152</v>
      </c>
      <c r="BI936" s="23">
        <v>42919</v>
      </c>
      <c r="BJ936" s="23">
        <v>44925</v>
      </c>
      <c r="BK936" s="24">
        <v>17290.6</v>
      </c>
      <c r="BL936" s="1">
        <v>11.5</v>
      </c>
      <c r="DF936" s="22" t="s">
        <v>3089</v>
      </c>
      <c r="DJ936" s="22" t="s">
        <v>3089</v>
      </c>
      <c r="DM936" s="1">
        <v>11.7</v>
      </c>
      <c r="DN936" s="1">
        <v>27.4</v>
      </c>
      <c r="DO936" s="1">
        <v>21.9</v>
      </c>
      <c r="DP936" s="1">
        <v>8.1</v>
      </c>
      <c r="DQ936" s="1">
        <v>11.3</v>
      </c>
      <c r="DR936" s="1">
        <v>13.8</v>
      </c>
    </row>
    <row r="937" ht="14" hidden="1" customHeight="1" spans="1:121">
      <c r="A937" s="1" t="s">
        <v>3673</v>
      </c>
      <c r="B937" s="1" t="s">
        <v>3641</v>
      </c>
      <c r="C937" s="1" t="s">
        <v>3642</v>
      </c>
      <c r="D937" s="1" t="s">
        <v>1070</v>
      </c>
      <c r="E937" s="1" t="s">
        <v>149</v>
      </c>
      <c r="F937" s="1" t="s">
        <v>277</v>
      </c>
      <c r="G937" s="1" t="s">
        <v>129</v>
      </c>
      <c r="H937" s="1" t="s">
        <v>3674</v>
      </c>
      <c r="K937" s="1">
        <f t="shared" si="292"/>
        <v>0</v>
      </c>
      <c r="L937" s="7">
        <f t="shared" si="293"/>
        <v>0</v>
      </c>
      <c r="M937" s="1">
        <f t="shared" si="294"/>
        <v>1.8841</v>
      </c>
      <c r="N937" s="13">
        <f t="shared" si="295"/>
        <v>0</v>
      </c>
      <c r="P937" s="1">
        <f t="shared" si="296"/>
        <v>0.6583</v>
      </c>
      <c r="Q937" s="1">
        <v>0</v>
      </c>
      <c r="S937" s="1" t="s">
        <v>130</v>
      </c>
      <c r="T937" s="1" t="e">
        <f>VLOOKUP($A937,'[1]Sheet 1'!$A:$AN,T$1,0)</f>
        <v>#N/A</v>
      </c>
      <c r="U937" s="1" t="s">
        <v>131</v>
      </c>
      <c r="V937" s="1" t="s">
        <v>132</v>
      </c>
      <c r="W937" s="1" t="s">
        <v>133</v>
      </c>
      <c r="X937" s="1" t="s">
        <v>134</v>
      </c>
      <c r="Y937" s="1" t="str">
        <f>VLOOKUP($A937,'[1]Sheet 1'!$A:$AN,Y$1,0)</f>
        <v>Proposed Plan</v>
      </c>
      <c r="Z937" s="1" t="str">
        <f>VLOOKUP($A937,'[1]Sheet 1'!$A:$AN,Z$1,0)</f>
        <v>Data and digital</v>
      </c>
      <c r="AA937" s="1" t="s">
        <v>131</v>
      </c>
      <c r="AB937" s="1" t="s">
        <v>135</v>
      </c>
      <c r="AC937" s="1" t="s">
        <v>136</v>
      </c>
      <c r="AD937" s="1" t="e">
        <f>VLOOKUP($A937,'[1]Sheet 1'!$A:$AN,AD$1,0)</f>
        <v>#N/A</v>
      </c>
      <c r="AE937" s="1" t="e">
        <f>VLOOKUP($A937,'[1]Sheet 1'!$A:$AN,AE$1,0)</f>
        <v>#N/A</v>
      </c>
      <c r="AF937" s="1" t="s">
        <v>530</v>
      </c>
      <c r="AG937" s="1" t="e">
        <f>VLOOKUP($A937,'[1]Sheet 1'!$A:$AN,AG$1,0)</f>
        <v>#N/A</v>
      </c>
      <c r="AH937" s="1" t="e">
        <f>VLOOKUP($A937,'[1]Sheet 1'!$A:$AN,AH$1,0)</f>
        <v>#N/A</v>
      </c>
      <c r="AI937" s="1" t="e">
        <f>VLOOKUP($A937,'[1]Sheet 1'!$A:$AN,AI$1,0)</f>
        <v>#N/A</v>
      </c>
      <c r="AJ937" s="1" t="e">
        <f>VLOOKUP($A937,'[1]Sheet 1'!$A:$AN,AJ$1,0)</f>
        <v>#N/A</v>
      </c>
      <c r="AK937" s="1" t="e">
        <f>VLOOKUP($A937,'[1]Sheet 1'!$A:$AN,AK$1,0)</f>
        <v>#REF!</v>
      </c>
      <c r="AL937" s="1" t="e">
        <f>VLOOKUP($A937,'[1]Sheet 1'!$A:$AN,AL$1,0)</f>
        <v>#REF!</v>
      </c>
      <c r="AM937" s="1" t="e">
        <f>VLOOKUP($A937,'[1]Sheet 1'!$A:$AN,AM$1,0)</f>
        <v>#REF!</v>
      </c>
      <c r="AN937" s="1" t="e">
        <f>VLOOKUP($A937,'[1]Sheet 1'!$A:$AN,AN$1,0)</f>
        <v>#REF!</v>
      </c>
      <c r="AO937" s="22" t="s">
        <v>3675</v>
      </c>
      <c r="AW937" s="1" t="s">
        <v>141</v>
      </c>
      <c r="AZ937" s="22" t="s">
        <v>3674</v>
      </c>
      <c r="BA937" s="1" t="s">
        <v>3676</v>
      </c>
      <c r="BB937" s="1" t="s">
        <v>151</v>
      </c>
      <c r="BD937" s="1" t="s">
        <v>131</v>
      </c>
      <c r="BF937" s="1" t="s">
        <v>258</v>
      </c>
      <c r="BG937" s="1" t="s">
        <v>152</v>
      </c>
      <c r="BH937" s="1" t="s">
        <v>152</v>
      </c>
      <c r="BI937" s="23">
        <v>43832</v>
      </c>
      <c r="BJ937" s="23">
        <v>44561</v>
      </c>
      <c r="BK937" s="24">
        <v>1111.8</v>
      </c>
      <c r="BL937" s="1">
        <v>0.7</v>
      </c>
      <c r="DF937" s="22" t="s">
        <v>3654</v>
      </c>
      <c r="DJ937" s="22" t="s">
        <v>3654</v>
      </c>
      <c r="DP937" s="1">
        <v>2.9</v>
      </c>
      <c r="DQ937" s="1">
        <v>8.3</v>
      </c>
    </row>
    <row r="938" ht="14" hidden="1" customHeight="1" spans="1:121">
      <c r="A938" s="1" t="s">
        <v>3677</v>
      </c>
      <c r="B938" s="1" t="s">
        <v>3641</v>
      </c>
      <c r="C938" s="1" t="s">
        <v>3642</v>
      </c>
      <c r="D938" s="1" t="s">
        <v>1070</v>
      </c>
      <c r="E938" s="1" t="s">
        <v>149</v>
      </c>
      <c r="F938" s="1" t="s">
        <v>277</v>
      </c>
      <c r="G938" s="1" t="s">
        <v>129</v>
      </c>
      <c r="H938" s="1" t="s">
        <v>3678</v>
      </c>
      <c r="I938" s="1">
        <v>0</v>
      </c>
      <c r="J938" s="1">
        <v>0</v>
      </c>
      <c r="K938" s="1">
        <f t="shared" si="292"/>
        <v>133700.31</v>
      </c>
      <c r="L938" s="7">
        <f t="shared" si="293"/>
        <v>20000</v>
      </c>
      <c r="M938" s="1">
        <f t="shared" si="294"/>
        <v>0.0227</v>
      </c>
      <c r="N938" s="13">
        <f t="shared" si="295"/>
        <v>0.15370031</v>
      </c>
      <c r="P938" s="1">
        <f t="shared" si="296"/>
        <v>0</v>
      </c>
      <c r="Q938" s="1">
        <v>0</v>
      </c>
      <c r="S938" s="1" t="s">
        <v>130</v>
      </c>
      <c r="T938" s="1" t="str">
        <f>VLOOKUP($A938,'[1]Sheet 1'!$A:$AN,T$1,0)</f>
        <v>No</v>
      </c>
      <c r="U938" s="1" t="s">
        <v>131</v>
      </c>
      <c r="V938" s="1" t="s">
        <v>132</v>
      </c>
      <c r="W938" s="1" t="s">
        <v>609</v>
      </c>
      <c r="X938" s="1" t="s">
        <v>134</v>
      </c>
      <c r="Y938" s="1" t="str">
        <f>VLOOKUP($A938,'[1]Sheet 1'!$A:$AN,Y$1,0)</f>
        <v>Strategy Approved</v>
      </c>
      <c r="Z938" s="1" t="str">
        <f>VLOOKUP($A938,'[1]Sheet 1'!$A:$AN,Z$1,0)</f>
        <v>GDPD Terahertz Feasibility</v>
      </c>
      <c r="AA938" s="1" t="s">
        <v>131</v>
      </c>
      <c r="AB938" s="1" t="s">
        <v>135</v>
      </c>
      <c r="AC938" s="1" t="s">
        <v>136</v>
      </c>
      <c r="AD938" s="1" t="str">
        <f>VLOOKUP($A938,'[1]Sheet 1'!$A:$AN,AD$1,0)</f>
        <v>2020 Ongoing</v>
      </c>
      <c r="AE938" s="1" t="str">
        <f>VLOOKUP($A938,'[1]Sheet 1'!$A:$AN,AE$1,0)</f>
        <v>SONAR - Available in Horizon</v>
      </c>
      <c r="AF938" s="1" t="s">
        <v>137</v>
      </c>
      <c r="AG938" s="1" t="str">
        <f>VLOOKUP($A938,'[1]Sheet 1'!$A:$AN,AG$1,0)</f>
        <v>Process Optimization &amp; Automation</v>
      </c>
      <c r="AH938" s="1">
        <f>VLOOKUP($A938,'[1]Sheet 1'!$A:$AN,AH$1,0)</f>
        <v>0</v>
      </c>
      <c r="AI938" s="1" t="str">
        <f>VLOOKUP($A938,'[1]Sheet 1'!$A:$AN,AI$1,0)</f>
        <v>TRD Labs</v>
      </c>
      <c r="AJ938" s="1" t="str">
        <f>VLOOKUP($A938,'[1]Sheet 1'!$A:$AN,AJ$1,0)</f>
        <v>Clinical Supply</v>
      </c>
      <c r="AK938" s="1" t="e">
        <f>VLOOKUP($A938,'[1]Sheet 1'!$A:$AN,AK$1,0)</f>
        <v>#REF!</v>
      </c>
      <c r="AL938" s="1" t="e">
        <f>VLOOKUP($A938,'[1]Sheet 1'!$A:$AN,AL$1,0)</f>
        <v>#REF!</v>
      </c>
      <c r="AM938" s="1" t="e">
        <f>VLOOKUP($A938,'[1]Sheet 1'!$A:$AN,AM$1,0)</f>
        <v>#REF!</v>
      </c>
      <c r="AN938" s="1" t="e">
        <f>VLOOKUP($A938,'[1]Sheet 1'!$A:$AN,AN$1,0)</f>
        <v>#REF!</v>
      </c>
      <c r="AO938" s="22" t="s">
        <v>3679</v>
      </c>
      <c r="AW938" s="1" t="s">
        <v>172</v>
      </c>
      <c r="AZ938" s="22" t="s">
        <v>3678</v>
      </c>
      <c r="BA938" s="1" t="s">
        <v>3680</v>
      </c>
      <c r="BB938" s="1" t="s">
        <v>151</v>
      </c>
      <c r="BC938" s="1" t="s">
        <v>580</v>
      </c>
      <c r="BD938" s="1" t="s">
        <v>466</v>
      </c>
      <c r="BF938" s="1" t="s">
        <v>258</v>
      </c>
      <c r="BG938" s="1" t="s">
        <v>152</v>
      </c>
      <c r="BH938" s="1" t="s">
        <v>152</v>
      </c>
      <c r="BI938" s="23">
        <v>44193</v>
      </c>
      <c r="BJ938" s="23">
        <v>44561</v>
      </c>
      <c r="BK938" s="24">
        <v>11.8</v>
      </c>
      <c r="BL938" s="1">
        <v>0</v>
      </c>
      <c r="BM938" s="29">
        <v>133700.31</v>
      </c>
      <c r="BO938" s="29">
        <v>133700.31</v>
      </c>
      <c r="BP938" s="29">
        <v>65348.92</v>
      </c>
      <c r="BQ938" s="29">
        <v>65348.91</v>
      </c>
      <c r="BR938" s="29">
        <v>3002.48</v>
      </c>
      <c r="CC938" s="29">
        <v>133700.31</v>
      </c>
      <c r="CD938" s="29">
        <v>20000</v>
      </c>
      <c r="CU938" s="29">
        <v>20000</v>
      </c>
      <c r="CV938" s="29">
        <v>133700.31</v>
      </c>
      <c r="CY938" s="29">
        <v>20000</v>
      </c>
      <c r="DA938" s="29">
        <v>150000</v>
      </c>
      <c r="DB938" s="29">
        <v>153700.31</v>
      </c>
      <c r="DF938" s="22" t="s">
        <v>3636</v>
      </c>
      <c r="DJ938" s="22" t="s">
        <v>3636</v>
      </c>
      <c r="DP938" s="1">
        <v>0</v>
      </c>
      <c r="DQ938" s="1">
        <v>0.1</v>
      </c>
    </row>
    <row r="939" ht="14" hidden="1" customHeight="1" spans="1:114">
      <c r="A939" s="1" t="s">
        <v>3681</v>
      </c>
      <c r="B939" s="1" t="s">
        <v>3641</v>
      </c>
      <c r="C939" s="1" t="s">
        <v>3642</v>
      </c>
      <c r="D939" s="1" t="s">
        <v>1070</v>
      </c>
      <c r="E939" s="1" t="s">
        <v>149</v>
      </c>
      <c r="F939" s="1" t="s">
        <v>277</v>
      </c>
      <c r="G939" s="1" t="s">
        <v>129</v>
      </c>
      <c r="H939" s="1" t="s">
        <v>3682</v>
      </c>
      <c r="I939" s="1">
        <v>0</v>
      </c>
      <c r="J939" s="1">
        <v>0</v>
      </c>
      <c r="K939" s="1">
        <f t="shared" si="292"/>
        <v>0</v>
      </c>
      <c r="L939" s="7">
        <f t="shared" si="293"/>
        <v>500000</v>
      </c>
      <c r="M939" s="1">
        <f t="shared" si="294"/>
        <v>0</v>
      </c>
      <c r="N939" s="13">
        <f t="shared" si="295"/>
        <v>0.5</v>
      </c>
      <c r="P939" s="1">
        <f t="shared" si="296"/>
        <v>0</v>
      </c>
      <c r="Q939" s="1">
        <v>0</v>
      </c>
      <c r="S939" s="1" t="s">
        <v>130</v>
      </c>
      <c r="T939" s="1" t="str">
        <f>VLOOKUP($A939,'[1]Sheet 1'!$A:$AN,T$1,0)</f>
        <v>No</v>
      </c>
      <c r="U939" s="1" t="s">
        <v>131</v>
      </c>
      <c r="V939" s="1" t="s">
        <v>132</v>
      </c>
      <c r="W939" s="1" t="s">
        <v>609</v>
      </c>
      <c r="X939" s="1" t="s">
        <v>134</v>
      </c>
      <c r="Y939" s="1" t="str">
        <f>VLOOKUP($A939,'[1]Sheet 1'!$A:$AN,Y$1,0)</f>
        <v>Proposed Plan</v>
      </c>
      <c r="Z939" s="1" t="str">
        <f>VLOOKUP($A939,'[1]Sheet 1'!$A:$AN,Z$1,0)</f>
        <v>GDPD Terahertz Technology Continuation</v>
      </c>
      <c r="AA939" s="1" t="s">
        <v>131</v>
      </c>
      <c r="AB939" s="1" t="s">
        <v>135</v>
      </c>
      <c r="AC939" s="1" t="s">
        <v>136</v>
      </c>
      <c r="AD939" s="1" t="str">
        <f>VLOOKUP($A939,'[1]Sheet 1'!$A:$AN,AD$1,0)</f>
        <v>2020 Ongoing</v>
      </c>
      <c r="AE939" s="1" t="str">
        <f>VLOOKUP($A939,'[1]Sheet 1'!$A:$AN,AE$1,0)</f>
        <v>SONAR - Available in Horizon</v>
      </c>
      <c r="AF939" s="1" t="s">
        <v>137</v>
      </c>
      <c r="AG939" s="1" t="str">
        <f>VLOOKUP($A939,'[1]Sheet 1'!$A:$AN,AG$1,0)</f>
        <v>Process Optimization &amp; Automation</v>
      </c>
      <c r="AH939" s="1">
        <f>VLOOKUP($A939,'[1]Sheet 1'!$A:$AN,AH$1,0)</f>
        <v>0</v>
      </c>
      <c r="AI939" s="1" t="str">
        <f>VLOOKUP($A939,'[1]Sheet 1'!$A:$AN,AI$1,0)</f>
        <v>TRD Labs</v>
      </c>
      <c r="AJ939" s="1" t="str">
        <f>VLOOKUP($A939,'[1]Sheet 1'!$A:$AN,AJ$1,0)</f>
        <v>Clinical Supply</v>
      </c>
      <c r="AK939" s="1" t="e">
        <f>VLOOKUP($A939,'[1]Sheet 1'!$A:$AN,AK$1,0)</f>
        <v>#REF!</v>
      </c>
      <c r="AL939" s="1" t="e">
        <f>VLOOKUP($A939,'[1]Sheet 1'!$A:$AN,AL$1,0)</f>
        <v>#REF!</v>
      </c>
      <c r="AM939" s="1" t="e">
        <f>VLOOKUP($A939,'[1]Sheet 1'!$A:$AN,AM$1,0)</f>
        <v>#REF!</v>
      </c>
      <c r="AN939" s="1" t="e">
        <f>VLOOKUP($A939,'[1]Sheet 1'!$A:$AN,AN$1,0)</f>
        <v>#REF!</v>
      </c>
      <c r="AO939" s="22" t="s">
        <v>3683</v>
      </c>
      <c r="AW939" s="1" t="s">
        <v>141</v>
      </c>
      <c r="AZ939" s="22" t="s">
        <v>3682</v>
      </c>
      <c r="BA939" s="1" t="s">
        <v>3684</v>
      </c>
      <c r="BB939" s="1" t="s">
        <v>151</v>
      </c>
      <c r="BD939" s="1" t="s">
        <v>466</v>
      </c>
      <c r="BF939" s="1" t="s">
        <v>258</v>
      </c>
      <c r="BG939" s="1" t="s">
        <v>152</v>
      </c>
      <c r="BH939" s="1" t="s">
        <v>152</v>
      </c>
      <c r="BI939" s="23">
        <v>44319</v>
      </c>
      <c r="BJ939" s="23">
        <v>44925</v>
      </c>
      <c r="CE939" s="29">
        <v>500000</v>
      </c>
      <c r="CU939" s="29">
        <v>500000</v>
      </c>
      <c r="DB939" s="29">
        <v>500000</v>
      </c>
      <c r="DF939" s="22" t="s">
        <v>3636</v>
      </c>
      <c r="DJ939" s="22" t="s">
        <v>3636</v>
      </c>
    </row>
    <row r="940" ht="14" hidden="1" customHeight="1" spans="1:114">
      <c r="A940" s="1" t="s">
        <v>3685</v>
      </c>
      <c r="B940" s="1" t="s">
        <v>3641</v>
      </c>
      <c r="C940" s="1" t="s">
        <v>3642</v>
      </c>
      <c r="D940" s="1" t="s">
        <v>1070</v>
      </c>
      <c r="E940" s="1" t="s">
        <v>149</v>
      </c>
      <c r="F940" s="1" t="s">
        <v>277</v>
      </c>
      <c r="G940" s="1" t="s">
        <v>129</v>
      </c>
      <c r="H940" s="1" t="s">
        <v>3686</v>
      </c>
      <c r="K940" s="1">
        <f t="shared" si="292"/>
        <v>0</v>
      </c>
      <c r="L940" s="7">
        <f t="shared" si="293"/>
        <v>0</v>
      </c>
      <c r="M940" s="1">
        <f t="shared" si="294"/>
        <v>0</v>
      </c>
      <c r="N940" s="13">
        <f t="shared" si="295"/>
        <v>0</v>
      </c>
      <c r="P940" s="1">
        <f t="shared" si="296"/>
        <v>0</v>
      </c>
      <c r="Q940" s="1">
        <v>0</v>
      </c>
      <c r="S940" s="1" t="s">
        <v>130</v>
      </c>
      <c r="T940" s="1" t="e">
        <f>VLOOKUP($A940,'[1]Sheet 1'!$A:$AN,T$1,0)</f>
        <v>#N/A</v>
      </c>
      <c r="U940" s="1" t="s">
        <v>131</v>
      </c>
      <c r="V940" s="1" t="s">
        <v>132</v>
      </c>
      <c r="W940" s="1" t="s">
        <v>133</v>
      </c>
      <c r="X940" s="1" t="s">
        <v>134</v>
      </c>
      <c r="Y940" s="1" t="str">
        <f>VLOOKUP($A940,'[1]Sheet 1'!$A:$AN,Y$1,0)</f>
        <v>Proposed Plan</v>
      </c>
      <c r="Z940" s="1" t="str">
        <f>VLOOKUP($A940,'[1]Sheet 1'!$A:$AN,Z$1,0)</f>
        <v>Improved modelling of bulk DS and DP mixing step</v>
      </c>
      <c r="AA940" s="1" t="s">
        <v>131</v>
      </c>
      <c r="AB940" s="1" t="s">
        <v>135</v>
      </c>
      <c r="AC940" s="1" t="s">
        <v>136</v>
      </c>
      <c r="AD940" s="1" t="e">
        <f>VLOOKUP($A940,'[1]Sheet 1'!$A:$AN,AD$1,0)</f>
        <v>#N/A</v>
      </c>
      <c r="AE940" s="1" t="e">
        <f>VLOOKUP($A940,'[1]Sheet 1'!$A:$AN,AE$1,0)</f>
        <v>#N/A</v>
      </c>
      <c r="AF940" s="1" t="s">
        <v>137</v>
      </c>
      <c r="AG940" s="1" t="e">
        <f>VLOOKUP($A940,'[1]Sheet 1'!$A:$AN,AG$1,0)</f>
        <v>#N/A</v>
      </c>
      <c r="AH940" s="1" t="e">
        <f>VLOOKUP($A940,'[1]Sheet 1'!$A:$AN,AH$1,0)</f>
        <v>#N/A</v>
      </c>
      <c r="AI940" s="1" t="e">
        <f>VLOOKUP($A940,'[1]Sheet 1'!$A:$AN,AI$1,0)</f>
        <v>#N/A</v>
      </c>
      <c r="AJ940" s="1" t="e">
        <f>VLOOKUP($A940,'[1]Sheet 1'!$A:$AN,AJ$1,0)</f>
        <v>#N/A</v>
      </c>
      <c r="AK940" s="1" t="e">
        <f>VLOOKUP($A940,'[1]Sheet 1'!$A:$AN,AK$1,0)</f>
        <v>#REF!</v>
      </c>
      <c r="AL940" s="1" t="e">
        <f>VLOOKUP($A940,'[1]Sheet 1'!$A:$AN,AL$1,0)</f>
        <v>#REF!</v>
      </c>
      <c r="AM940" s="1" t="e">
        <f>VLOOKUP($A940,'[1]Sheet 1'!$A:$AN,AM$1,0)</f>
        <v>#REF!</v>
      </c>
      <c r="AN940" s="1" t="e">
        <f>VLOOKUP($A940,'[1]Sheet 1'!$A:$AN,AN$1,0)</f>
        <v>#REF!</v>
      </c>
      <c r="AO940" s="22" t="s">
        <v>3687</v>
      </c>
      <c r="AW940" s="1" t="s">
        <v>141</v>
      </c>
      <c r="AZ940" s="22" t="s">
        <v>3686</v>
      </c>
      <c r="BA940" s="1" t="s">
        <v>3688</v>
      </c>
      <c r="BB940" s="1" t="s">
        <v>151</v>
      </c>
      <c r="BD940" s="1" t="s">
        <v>466</v>
      </c>
      <c r="BF940" s="1" t="s">
        <v>138</v>
      </c>
      <c r="BG940" s="1" t="s">
        <v>152</v>
      </c>
      <c r="BH940" s="1" t="s">
        <v>152</v>
      </c>
      <c r="DF940" s="22" t="s">
        <v>3654</v>
      </c>
      <c r="DJ940" s="22" t="s">
        <v>3654</v>
      </c>
    </row>
    <row r="941" ht="14" hidden="1" customHeight="1" spans="1:120">
      <c r="A941" s="1" t="s">
        <v>3689</v>
      </c>
      <c r="B941" s="1" t="s">
        <v>3641</v>
      </c>
      <c r="C941" s="1" t="s">
        <v>3642</v>
      </c>
      <c r="D941" s="1" t="s">
        <v>1070</v>
      </c>
      <c r="E941" s="1" t="s">
        <v>149</v>
      </c>
      <c r="F941" s="1" t="s">
        <v>277</v>
      </c>
      <c r="G941" s="1" t="s">
        <v>129</v>
      </c>
      <c r="H941" s="1" t="s">
        <v>3690</v>
      </c>
      <c r="K941" s="1">
        <f t="shared" si="292"/>
        <v>0</v>
      </c>
      <c r="L941" s="7">
        <f t="shared" si="293"/>
        <v>0</v>
      </c>
      <c r="M941" s="1">
        <f t="shared" si="294"/>
        <v>0</v>
      </c>
      <c r="N941" s="13">
        <f t="shared" si="295"/>
        <v>0</v>
      </c>
      <c r="P941" s="1">
        <f t="shared" si="296"/>
        <v>0.2497</v>
      </c>
      <c r="Q941" s="1">
        <v>0</v>
      </c>
      <c r="S941" s="1" t="s">
        <v>130</v>
      </c>
      <c r="T941" s="1" t="e">
        <f>VLOOKUP($A941,'[1]Sheet 1'!$A:$AN,T$1,0)</f>
        <v>#N/A</v>
      </c>
      <c r="U941" s="1" t="s">
        <v>131</v>
      </c>
      <c r="V941" s="1" t="s">
        <v>132</v>
      </c>
      <c r="W941" s="1" t="s">
        <v>133</v>
      </c>
      <c r="X941" s="1" t="s">
        <v>134</v>
      </c>
      <c r="Y941" s="1" t="str">
        <f>VLOOKUP($A941,'[1]Sheet 1'!$A:$AN,Y$1,0)</f>
        <v>Proposed Plan</v>
      </c>
      <c r="Z941" s="1" t="str">
        <f>VLOOKUP($A941,'[1]Sheet 1'!$A:$AN,Z$1,0)</f>
        <v>Inhalation Innovation and Technology</v>
      </c>
      <c r="AA941" s="1" t="s">
        <v>131</v>
      </c>
      <c r="AB941" s="1" t="s">
        <v>135</v>
      </c>
      <c r="AC941" s="1" t="s">
        <v>136</v>
      </c>
      <c r="AD941" s="1" t="e">
        <f>VLOOKUP($A941,'[1]Sheet 1'!$A:$AN,AD$1,0)</f>
        <v>#N/A</v>
      </c>
      <c r="AE941" s="1" t="e">
        <f>VLOOKUP($A941,'[1]Sheet 1'!$A:$AN,AE$1,0)</f>
        <v>#N/A</v>
      </c>
      <c r="AF941" s="1" t="s">
        <v>137</v>
      </c>
      <c r="AG941" s="1" t="e">
        <f>VLOOKUP($A941,'[1]Sheet 1'!$A:$AN,AG$1,0)</f>
        <v>#N/A</v>
      </c>
      <c r="AH941" s="1" t="e">
        <f>VLOOKUP($A941,'[1]Sheet 1'!$A:$AN,AH$1,0)</f>
        <v>#N/A</v>
      </c>
      <c r="AI941" s="1" t="e">
        <f>VLOOKUP($A941,'[1]Sheet 1'!$A:$AN,AI$1,0)</f>
        <v>#N/A</v>
      </c>
      <c r="AJ941" s="1" t="e">
        <f>VLOOKUP($A941,'[1]Sheet 1'!$A:$AN,AJ$1,0)</f>
        <v>#N/A</v>
      </c>
      <c r="AK941" s="1" t="e">
        <f>VLOOKUP($A941,'[1]Sheet 1'!$A:$AN,AK$1,0)</f>
        <v>#REF!</v>
      </c>
      <c r="AL941" s="1" t="e">
        <f>VLOOKUP($A941,'[1]Sheet 1'!$A:$AN,AL$1,0)</f>
        <v>#REF!</v>
      </c>
      <c r="AM941" s="1" t="e">
        <f>VLOOKUP($A941,'[1]Sheet 1'!$A:$AN,AM$1,0)</f>
        <v>#REF!</v>
      </c>
      <c r="AN941" s="1" t="e">
        <f>VLOOKUP($A941,'[1]Sheet 1'!$A:$AN,AN$1,0)</f>
        <v>#REF!</v>
      </c>
      <c r="AO941" s="22" t="s">
        <v>3691</v>
      </c>
      <c r="AW941" s="1" t="s">
        <v>141</v>
      </c>
      <c r="AZ941" s="22" t="s">
        <v>3690</v>
      </c>
      <c r="BA941" s="1" t="s">
        <v>3691</v>
      </c>
      <c r="BB941" s="1" t="s">
        <v>151</v>
      </c>
      <c r="BF941" s="1" t="s">
        <v>377</v>
      </c>
      <c r="BG941" s="1" t="s">
        <v>152</v>
      </c>
      <c r="BH941" s="1" t="s">
        <v>152</v>
      </c>
      <c r="BI941" s="23">
        <v>43283</v>
      </c>
      <c r="BK941" s="24">
        <v>266.8</v>
      </c>
      <c r="BL941" s="1">
        <v>0.2</v>
      </c>
      <c r="DF941" s="22" t="s">
        <v>3089</v>
      </c>
      <c r="DJ941" s="22" t="s">
        <v>3089</v>
      </c>
      <c r="DN941" s="1">
        <v>0.9</v>
      </c>
      <c r="DO941" s="1">
        <v>0.1</v>
      </c>
      <c r="DP941" s="1">
        <v>0.1</v>
      </c>
    </row>
    <row r="942" ht="14" hidden="1" customHeight="1" spans="1:121">
      <c r="A942" s="1" t="s">
        <v>3692</v>
      </c>
      <c r="B942" s="1" t="s">
        <v>3641</v>
      </c>
      <c r="C942" s="1" t="s">
        <v>3642</v>
      </c>
      <c r="D942" s="1" t="s">
        <v>1070</v>
      </c>
      <c r="E942" s="1" t="s">
        <v>149</v>
      </c>
      <c r="F942" s="1" t="s">
        <v>277</v>
      </c>
      <c r="G942" s="1" t="s">
        <v>129</v>
      </c>
      <c r="H942" s="1" t="s">
        <v>3693</v>
      </c>
      <c r="I942" s="1">
        <v>0</v>
      </c>
      <c r="J942" s="1">
        <v>0</v>
      </c>
      <c r="K942" s="1">
        <f t="shared" si="292"/>
        <v>155994.05</v>
      </c>
      <c r="L942" s="7">
        <f t="shared" si="293"/>
        <v>0</v>
      </c>
      <c r="M942" s="1">
        <f t="shared" si="294"/>
        <v>0.3632</v>
      </c>
      <c r="N942" s="13">
        <f t="shared" si="295"/>
        <v>0.49850889</v>
      </c>
      <c r="P942" s="1">
        <f t="shared" si="296"/>
        <v>0.3178</v>
      </c>
      <c r="Q942" s="1">
        <v>0</v>
      </c>
      <c r="S942" s="1" t="s">
        <v>130</v>
      </c>
      <c r="T942" s="1" t="str">
        <f>VLOOKUP($A942,'[1]Sheet 1'!$A:$AN,T$1,0)</f>
        <v>No</v>
      </c>
      <c r="U942" s="1" t="s">
        <v>131</v>
      </c>
      <c r="V942" s="1" t="s">
        <v>132</v>
      </c>
      <c r="W942" s="1" t="s">
        <v>569</v>
      </c>
      <c r="X942" s="1" t="s">
        <v>134</v>
      </c>
      <c r="Y942" s="1" t="str">
        <f>VLOOKUP($A942,'[1]Sheet 1'!$A:$AN,Y$1,0)</f>
        <v>Proposed Plan</v>
      </c>
      <c r="Z942" s="1" t="str">
        <f>VLOOKUP($A942,'[1]Sheet 1'!$A:$AN,Z$1,0)</f>
        <v>INNOVATION TRD NBE Plasmid Process Development</v>
      </c>
      <c r="AA942" s="1" t="s">
        <v>131</v>
      </c>
      <c r="AB942" s="1" t="s">
        <v>135</v>
      </c>
      <c r="AC942" s="1" t="s">
        <v>136</v>
      </c>
      <c r="AD942" s="1" t="str">
        <f>VLOOKUP($A942,'[1]Sheet 1'!$A:$AN,AD$1,0)</f>
        <v>2020 Ongoing</v>
      </c>
      <c r="AE942" s="1" t="e">
        <f>VLOOKUP($A942,'[1]Sheet 1'!$A:$AN,AE$1,0)</f>
        <v>#N/A</v>
      </c>
      <c r="AF942" s="1" t="s">
        <v>137</v>
      </c>
      <c r="AG942" s="1" t="e">
        <f>VLOOKUP($A942,'[1]Sheet 1'!$A:$AN,AG$1,0)</f>
        <v>#N/A</v>
      </c>
      <c r="AH942" s="1" t="e">
        <f>VLOOKUP($A942,'[1]Sheet 1'!$A:$AN,AH$1,0)</f>
        <v>#N/A</v>
      </c>
      <c r="AI942" s="1" t="e">
        <f>VLOOKUP($A942,'[1]Sheet 1'!$A:$AN,AI$1,0)</f>
        <v>#N/A</v>
      </c>
      <c r="AJ942" s="1" t="e">
        <f>VLOOKUP($A942,'[1]Sheet 1'!$A:$AN,AJ$1,0)</f>
        <v>#N/A</v>
      </c>
      <c r="AK942" s="1" t="e">
        <f>VLOOKUP($A942,'[1]Sheet 1'!$A:$AN,AK$1,0)</f>
        <v>#REF!</v>
      </c>
      <c r="AL942" s="1" t="e">
        <f>VLOOKUP($A942,'[1]Sheet 1'!$A:$AN,AL$1,0)</f>
        <v>#REF!</v>
      </c>
      <c r="AM942" s="1" t="e">
        <f>VLOOKUP($A942,'[1]Sheet 1'!$A:$AN,AM$1,0)</f>
        <v>#REF!</v>
      </c>
      <c r="AN942" s="1" t="e">
        <f>VLOOKUP($A942,'[1]Sheet 1'!$A:$AN,AN$1,0)</f>
        <v>#REF!</v>
      </c>
      <c r="AO942" s="22" t="s">
        <v>3694</v>
      </c>
      <c r="AW942" s="1" t="s">
        <v>141</v>
      </c>
      <c r="AZ942" s="22" t="s">
        <v>3693</v>
      </c>
      <c r="BA942" s="1" t="s">
        <v>3695</v>
      </c>
      <c r="BB942" s="1" t="s">
        <v>151</v>
      </c>
      <c r="BD942" s="1" t="s">
        <v>131</v>
      </c>
      <c r="BF942" s="1" t="s">
        <v>258</v>
      </c>
      <c r="BG942" s="1" t="s">
        <v>3222</v>
      </c>
      <c r="BH942" s="1" t="s">
        <v>3324</v>
      </c>
      <c r="BI942" s="23">
        <v>43906</v>
      </c>
      <c r="BJ942" s="23">
        <v>44799</v>
      </c>
      <c r="BK942" s="24">
        <v>611.5</v>
      </c>
      <c r="BL942" s="1">
        <v>0.4</v>
      </c>
      <c r="BM942" s="29">
        <v>498508.89</v>
      </c>
      <c r="BO942" s="29">
        <v>498508.89</v>
      </c>
      <c r="BR942" s="29">
        <v>12371.94</v>
      </c>
      <c r="BS942" s="29">
        <v>137089.98</v>
      </c>
      <c r="BT942" s="29">
        <v>6532.13</v>
      </c>
      <c r="BU942" s="29"/>
      <c r="BV942" s="29"/>
      <c r="BW942" s="29"/>
      <c r="BX942" s="29"/>
      <c r="BY942" s="29"/>
      <c r="BZ942" s="29"/>
      <c r="CA942" s="29"/>
      <c r="CC942" s="29">
        <v>155994.05</v>
      </c>
      <c r="CV942" s="29">
        <v>12371.94</v>
      </c>
      <c r="CW942" s="29">
        <v>143622.11</v>
      </c>
      <c r="DB942" s="29">
        <v>498508.89</v>
      </c>
      <c r="DF942" s="22" t="s">
        <v>3696</v>
      </c>
      <c r="DJ942" s="22" t="s">
        <v>3696</v>
      </c>
      <c r="DP942" s="1">
        <v>1.4</v>
      </c>
      <c r="DQ942" s="1">
        <v>1.6</v>
      </c>
    </row>
    <row r="943" ht="14" hidden="1" customHeight="1" spans="1:122">
      <c r="A943" s="1" t="s">
        <v>3697</v>
      </c>
      <c r="B943" s="1" t="s">
        <v>3641</v>
      </c>
      <c r="C943" s="1" t="s">
        <v>3642</v>
      </c>
      <c r="D943" s="1" t="s">
        <v>1070</v>
      </c>
      <c r="E943" s="1" t="s">
        <v>149</v>
      </c>
      <c r="F943" s="1" t="s">
        <v>277</v>
      </c>
      <c r="G943" s="1" t="s">
        <v>129</v>
      </c>
      <c r="H943" s="1" t="s">
        <v>3698</v>
      </c>
      <c r="K943" s="1">
        <f t="shared" si="292"/>
        <v>0</v>
      </c>
      <c r="L943" s="7">
        <f t="shared" si="293"/>
        <v>0</v>
      </c>
      <c r="M943" s="1">
        <f t="shared" si="294"/>
        <v>0.7264</v>
      </c>
      <c r="N943" s="13">
        <f t="shared" si="295"/>
        <v>0</v>
      </c>
      <c r="P943" s="1">
        <f t="shared" si="296"/>
        <v>1.1123</v>
      </c>
      <c r="Q943" s="1">
        <v>0</v>
      </c>
      <c r="S943" s="1" t="s">
        <v>130</v>
      </c>
      <c r="T943" s="1" t="e">
        <f>VLOOKUP($A943,'[1]Sheet 1'!$A:$AN,T$1,0)</f>
        <v>#N/A</v>
      </c>
      <c r="U943" s="1" t="s">
        <v>131</v>
      </c>
      <c r="V943" s="1" t="s">
        <v>132</v>
      </c>
      <c r="W943" s="1" t="s">
        <v>133</v>
      </c>
      <c r="X943" s="1" t="s">
        <v>134</v>
      </c>
      <c r="Y943" s="1" t="str">
        <f>VLOOKUP($A943,'[1]Sheet 1'!$A:$AN,Y$1,0)</f>
        <v>Proposed Plan</v>
      </c>
      <c r="Z943" s="1" t="str">
        <f>VLOOKUP($A943,'[1]Sheet 1'!$A:$AN,Z$1,0)</f>
        <v>Novel Delivery Technologies</v>
      </c>
      <c r="AA943" s="1" t="s">
        <v>131</v>
      </c>
      <c r="AB943" s="1" t="s">
        <v>135</v>
      </c>
      <c r="AC943" s="1" t="s">
        <v>136</v>
      </c>
      <c r="AD943" s="1" t="e">
        <f>VLOOKUP($A943,'[1]Sheet 1'!$A:$AN,AD$1,0)</f>
        <v>#N/A</v>
      </c>
      <c r="AE943" s="1" t="e">
        <f>VLOOKUP($A943,'[1]Sheet 1'!$A:$AN,AE$1,0)</f>
        <v>#N/A</v>
      </c>
      <c r="AF943" s="1" t="s">
        <v>137</v>
      </c>
      <c r="AG943" s="1" t="e">
        <f>VLOOKUP($A943,'[1]Sheet 1'!$A:$AN,AG$1,0)</f>
        <v>#N/A</v>
      </c>
      <c r="AH943" s="1" t="e">
        <f>VLOOKUP($A943,'[1]Sheet 1'!$A:$AN,AH$1,0)</f>
        <v>#N/A</v>
      </c>
      <c r="AI943" s="1" t="e">
        <f>VLOOKUP($A943,'[1]Sheet 1'!$A:$AN,AI$1,0)</f>
        <v>#N/A</v>
      </c>
      <c r="AJ943" s="1" t="e">
        <f>VLOOKUP($A943,'[1]Sheet 1'!$A:$AN,AJ$1,0)</f>
        <v>#N/A</v>
      </c>
      <c r="AK943" s="1" t="e">
        <f>VLOOKUP($A943,'[1]Sheet 1'!$A:$AN,AK$1,0)</f>
        <v>#REF!</v>
      </c>
      <c r="AL943" s="1" t="e">
        <f>VLOOKUP($A943,'[1]Sheet 1'!$A:$AN,AL$1,0)</f>
        <v>#REF!</v>
      </c>
      <c r="AM943" s="1" t="e">
        <f>VLOOKUP($A943,'[1]Sheet 1'!$A:$AN,AM$1,0)</f>
        <v>#REF!</v>
      </c>
      <c r="AN943" s="1" t="e">
        <f>VLOOKUP($A943,'[1]Sheet 1'!$A:$AN,AN$1,0)</f>
        <v>#REF!</v>
      </c>
      <c r="AO943" s="22" t="s">
        <v>3699</v>
      </c>
      <c r="AW943" s="1" t="s">
        <v>141</v>
      </c>
      <c r="AZ943" s="22" t="s">
        <v>3698</v>
      </c>
      <c r="BA943" s="1" t="s">
        <v>3699</v>
      </c>
      <c r="BB943" s="1" t="s">
        <v>151</v>
      </c>
      <c r="BF943" s="1" t="s">
        <v>258</v>
      </c>
      <c r="BG943" s="1" t="s">
        <v>152</v>
      </c>
      <c r="BH943" s="1" t="s">
        <v>152</v>
      </c>
      <c r="BI943" s="23">
        <v>42948</v>
      </c>
      <c r="BJ943" s="23">
        <v>44925</v>
      </c>
      <c r="BK943" s="24">
        <v>1290.7</v>
      </c>
      <c r="BL943" s="1">
        <v>0.9</v>
      </c>
      <c r="DF943" s="22" t="s">
        <v>3089</v>
      </c>
      <c r="DJ943" s="22" t="s">
        <v>3089</v>
      </c>
      <c r="DM943" s="1">
        <v>0.8</v>
      </c>
      <c r="DN943" s="1">
        <v>1.6</v>
      </c>
      <c r="DO943" s="1">
        <v>1</v>
      </c>
      <c r="DP943" s="1">
        <v>1.5</v>
      </c>
      <c r="DQ943" s="1">
        <v>1.5</v>
      </c>
      <c r="DR943" s="1">
        <v>1.7</v>
      </c>
    </row>
    <row r="944" ht="14" hidden="1" customHeight="1" spans="1:114">
      <c r="A944" s="1" t="s">
        <v>3700</v>
      </c>
      <c r="B944" s="1" t="s">
        <v>3641</v>
      </c>
      <c r="C944" s="1" t="s">
        <v>3642</v>
      </c>
      <c r="D944" s="1" t="s">
        <v>1070</v>
      </c>
      <c r="E944" s="1" t="s">
        <v>149</v>
      </c>
      <c r="F944" s="1" t="s">
        <v>277</v>
      </c>
      <c r="G944" s="1" t="s">
        <v>129</v>
      </c>
      <c r="H944" s="1" t="s">
        <v>3701</v>
      </c>
      <c r="I944" s="1">
        <v>0</v>
      </c>
      <c r="J944" s="1">
        <v>0</v>
      </c>
      <c r="K944" s="1">
        <f t="shared" si="292"/>
        <v>0</v>
      </c>
      <c r="L944" s="7">
        <f t="shared" si="293"/>
        <v>241818.15</v>
      </c>
      <c r="M944" s="1">
        <f t="shared" si="294"/>
        <v>0</v>
      </c>
      <c r="N944" s="13">
        <f t="shared" si="295"/>
        <v>0.24181815</v>
      </c>
      <c r="P944" s="1">
        <f t="shared" si="296"/>
        <v>0</v>
      </c>
      <c r="Q944" s="1">
        <v>0</v>
      </c>
      <c r="S944" s="1" t="s">
        <v>130</v>
      </c>
      <c r="T944" s="1" t="str">
        <f>VLOOKUP($A944,'[1]Sheet 1'!$A:$AN,T$1,0)</f>
        <v>No</v>
      </c>
      <c r="U944" s="1" t="s">
        <v>131</v>
      </c>
      <c r="V944" s="1" t="s">
        <v>132</v>
      </c>
      <c r="W944" s="1" t="s">
        <v>609</v>
      </c>
      <c r="X944" s="1" t="s">
        <v>134</v>
      </c>
      <c r="Y944" s="1" t="str">
        <f>VLOOKUP($A944,'[1]Sheet 1'!$A:$AN,Y$1,0)</f>
        <v>Proposed Plan</v>
      </c>
      <c r="Z944" s="1" t="str">
        <f>VLOOKUP($A944,'[1]Sheet 1'!$A:$AN,Z$1,0)</f>
        <v>PHAD Patient centricity study</v>
      </c>
      <c r="AA944" s="1" t="s">
        <v>131</v>
      </c>
      <c r="AB944" s="1" t="s">
        <v>135</v>
      </c>
      <c r="AC944" s="1" t="s">
        <v>136</v>
      </c>
      <c r="AD944" s="1" t="str">
        <f>VLOOKUP($A944,'[1]Sheet 1'!$A:$AN,AD$1,0)</f>
        <v>2020 Ongoing</v>
      </c>
      <c r="AE944" s="1" t="str">
        <f>VLOOKUP($A944,'[1]Sheet 1'!$A:$AN,AE$1,0)</f>
        <v>SONAR - Available in Horizon</v>
      </c>
      <c r="AF944" s="1" t="s">
        <v>137</v>
      </c>
      <c r="AG944" s="1" t="str">
        <f>VLOOKUP($A944,'[1]Sheet 1'!$A:$AN,AG$1,0)</f>
        <v>Process Optimization &amp; Automation</v>
      </c>
      <c r="AH944" s="1">
        <f>VLOOKUP($A944,'[1]Sheet 1'!$A:$AN,AH$1,0)</f>
        <v>0</v>
      </c>
      <c r="AI944" s="1" t="str">
        <f>VLOOKUP($A944,'[1]Sheet 1'!$A:$AN,AI$1,0)</f>
        <v>TRD Labs</v>
      </c>
      <c r="AJ944" s="1" t="str">
        <f>VLOOKUP($A944,'[1]Sheet 1'!$A:$AN,AJ$1,0)</f>
        <v>Clinical Supply</v>
      </c>
      <c r="AK944" s="1" t="e">
        <f>VLOOKUP($A944,'[1]Sheet 1'!$A:$AN,AK$1,0)</f>
        <v>#REF!</v>
      </c>
      <c r="AL944" s="1" t="e">
        <f>VLOOKUP($A944,'[1]Sheet 1'!$A:$AN,AL$1,0)</f>
        <v>#REF!</v>
      </c>
      <c r="AM944" s="1" t="e">
        <f>VLOOKUP($A944,'[1]Sheet 1'!$A:$AN,AM$1,0)</f>
        <v>#REF!</v>
      </c>
      <c r="AN944" s="1" t="e">
        <f>VLOOKUP($A944,'[1]Sheet 1'!$A:$AN,AN$1,0)</f>
        <v>#REF!</v>
      </c>
      <c r="AO944" s="22" t="s">
        <v>3702</v>
      </c>
      <c r="AW944" s="1" t="s">
        <v>141</v>
      </c>
      <c r="AZ944" s="22" t="s">
        <v>3701</v>
      </c>
      <c r="BA944" s="1" t="s">
        <v>3703</v>
      </c>
      <c r="BB944" s="1" t="s">
        <v>151</v>
      </c>
      <c r="BD944" s="1" t="s">
        <v>466</v>
      </c>
      <c r="BF944" s="1" t="s">
        <v>258</v>
      </c>
      <c r="BG944" s="1" t="s">
        <v>152</v>
      </c>
      <c r="BH944" s="1" t="s">
        <v>152</v>
      </c>
      <c r="BI944" s="23">
        <v>44197</v>
      </c>
      <c r="BJ944" s="23">
        <v>44925</v>
      </c>
      <c r="CD944" s="29">
        <v>241818.15</v>
      </c>
      <c r="CU944" s="29">
        <v>241818.15</v>
      </c>
      <c r="CW944" s="29">
        <v>34545.45</v>
      </c>
      <c r="CX944" s="29">
        <v>103636.35</v>
      </c>
      <c r="CY944" s="29">
        <v>103636.35</v>
      </c>
      <c r="DB944" s="29">
        <v>241818.15</v>
      </c>
      <c r="DF944" s="22" t="s">
        <v>3704</v>
      </c>
      <c r="DJ944" s="22" t="s">
        <v>1068</v>
      </c>
    </row>
    <row r="945" ht="14" hidden="1" customHeight="1" spans="1:114">
      <c r="A945" s="1" t="s">
        <v>3705</v>
      </c>
      <c r="B945" s="1" t="s">
        <v>3641</v>
      </c>
      <c r="C945" s="1" t="s">
        <v>3642</v>
      </c>
      <c r="D945" s="1" t="s">
        <v>1070</v>
      </c>
      <c r="E945" s="1" t="s">
        <v>149</v>
      </c>
      <c r="F945" s="1" t="s">
        <v>277</v>
      </c>
      <c r="G945" s="1" t="s">
        <v>129</v>
      </c>
      <c r="H945" s="1" t="s">
        <v>3706</v>
      </c>
      <c r="I945" s="1">
        <v>0</v>
      </c>
      <c r="J945" s="1">
        <v>0</v>
      </c>
      <c r="K945" s="1">
        <f t="shared" si="292"/>
        <v>0</v>
      </c>
      <c r="L945" s="7">
        <f t="shared" si="293"/>
        <v>472234</v>
      </c>
      <c r="M945" s="1">
        <f t="shared" si="294"/>
        <v>0</v>
      </c>
      <c r="N945" s="13">
        <f t="shared" si="295"/>
        <v>0.472234</v>
      </c>
      <c r="P945" s="1">
        <f t="shared" si="296"/>
        <v>0</v>
      </c>
      <c r="Q945" s="1">
        <v>0</v>
      </c>
      <c r="S945" s="1" t="s">
        <v>130</v>
      </c>
      <c r="T945" s="1" t="str">
        <f>VLOOKUP($A945,'[1]Sheet 1'!$A:$AN,T$1,0)</f>
        <v>No</v>
      </c>
      <c r="U945" s="1" t="s">
        <v>131</v>
      </c>
      <c r="V945" s="1" t="s">
        <v>132</v>
      </c>
      <c r="W945" s="1" t="s">
        <v>609</v>
      </c>
      <c r="X945" s="1" t="s">
        <v>134</v>
      </c>
      <c r="Y945" s="1" t="str">
        <f>VLOOKUP($A945,'[1]Sheet 1'!$A:$AN,Y$1,0)</f>
        <v>Proposed Plan</v>
      </c>
      <c r="Z945" s="1" t="str">
        <f>VLOOKUP($A945,'[1]Sheet 1'!$A:$AN,Z$1,0)</f>
        <v>PHAD Technology Innovation Platform</v>
      </c>
      <c r="AA945" s="1" t="s">
        <v>131</v>
      </c>
      <c r="AB945" s="1" t="s">
        <v>135</v>
      </c>
      <c r="AC945" s="1" t="s">
        <v>136</v>
      </c>
      <c r="AD945" s="1" t="str">
        <f>VLOOKUP($A945,'[1]Sheet 1'!$A:$AN,AD$1,0)</f>
        <v>2020 Ongoing</v>
      </c>
      <c r="AE945" s="1" t="str">
        <f>VLOOKUP($A945,'[1]Sheet 1'!$A:$AN,AE$1,0)</f>
        <v>SONAR - Available in Horizon</v>
      </c>
      <c r="AF945" s="1" t="s">
        <v>137</v>
      </c>
      <c r="AG945" s="1" t="str">
        <f>VLOOKUP($A945,'[1]Sheet 1'!$A:$AN,AG$1,0)</f>
        <v>Process Optimization &amp; Automation</v>
      </c>
      <c r="AH945" s="1">
        <f>VLOOKUP($A945,'[1]Sheet 1'!$A:$AN,AH$1,0)</f>
        <v>0</v>
      </c>
      <c r="AI945" s="1" t="str">
        <f>VLOOKUP($A945,'[1]Sheet 1'!$A:$AN,AI$1,0)</f>
        <v>TRD Labs</v>
      </c>
      <c r="AJ945" s="1" t="str">
        <f>VLOOKUP($A945,'[1]Sheet 1'!$A:$AN,AJ$1,0)</f>
        <v>Clinical Supply</v>
      </c>
      <c r="AK945" s="1" t="e">
        <f>VLOOKUP($A945,'[1]Sheet 1'!$A:$AN,AK$1,0)</f>
        <v>#REF!</v>
      </c>
      <c r="AL945" s="1" t="e">
        <f>VLOOKUP($A945,'[1]Sheet 1'!$A:$AN,AL$1,0)</f>
        <v>#REF!</v>
      </c>
      <c r="AM945" s="1" t="e">
        <f>VLOOKUP($A945,'[1]Sheet 1'!$A:$AN,AM$1,0)</f>
        <v>#REF!</v>
      </c>
      <c r="AN945" s="1" t="e">
        <f>VLOOKUP($A945,'[1]Sheet 1'!$A:$AN,AN$1,0)</f>
        <v>#REF!</v>
      </c>
      <c r="AO945" s="22" t="s">
        <v>3707</v>
      </c>
      <c r="AW945" s="1" t="s">
        <v>141</v>
      </c>
      <c r="AZ945" s="22" t="s">
        <v>3706</v>
      </c>
      <c r="BA945" s="1" t="s">
        <v>3708</v>
      </c>
      <c r="BB945" s="1" t="s">
        <v>151</v>
      </c>
      <c r="BD945" s="1" t="s">
        <v>466</v>
      </c>
      <c r="BF945" s="1" t="s">
        <v>258</v>
      </c>
      <c r="BG945" s="1" t="s">
        <v>152</v>
      </c>
      <c r="BH945" s="1" t="s">
        <v>152</v>
      </c>
      <c r="BI945" s="23">
        <v>44197</v>
      </c>
      <c r="BJ945" s="23">
        <v>44561</v>
      </c>
      <c r="CD945" s="29">
        <v>272230</v>
      </c>
      <c r="CE945" s="29">
        <v>200004</v>
      </c>
      <c r="CU945" s="29">
        <v>472234</v>
      </c>
      <c r="CW945" s="29">
        <v>38890</v>
      </c>
      <c r="CX945" s="29">
        <v>116670</v>
      </c>
      <c r="CY945" s="29">
        <v>116670</v>
      </c>
      <c r="DB945" s="29">
        <v>472234</v>
      </c>
      <c r="DF945" s="22" t="s">
        <v>1068</v>
      </c>
      <c r="DJ945" s="22" t="s">
        <v>1068</v>
      </c>
    </row>
    <row r="946" ht="14" hidden="1" customHeight="1" spans="1:121">
      <c r="A946" s="1" t="s">
        <v>3709</v>
      </c>
      <c r="B946" s="1" t="s">
        <v>3641</v>
      </c>
      <c r="C946" s="1" t="s">
        <v>3642</v>
      </c>
      <c r="D946" s="1" t="s">
        <v>1070</v>
      </c>
      <c r="E946" s="1" t="s">
        <v>149</v>
      </c>
      <c r="F946" s="1" t="s">
        <v>277</v>
      </c>
      <c r="G946" s="1" t="s">
        <v>129</v>
      </c>
      <c r="H946" s="1" t="s">
        <v>3710</v>
      </c>
      <c r="K946" s="1">
        <f t="shared" si="292"/>
        <v>0</v>
      </c>
      <c r="L946" s="7">
        <f t="shared" si="293"/>
        <v>0</v>
      </c>
      <c r="M946" s="1">
        <f t="shared" si="294"/>
        <v>0</v>
      </c>
      <c r="N946" s="13">
        <f t="shared" si="295"/>
        <v>0</v>
      </c>
      <c r="P946" s="1">
        <f t="shared" si="296"/>
        <v>0</v>
      </c>
      <c r="Q946" s="1">
        <v>0</v>
      </c>
      <c r="S946" s="1" t="s">
        <v>130</v>
      </c>
      <c r="T946" s="1" t="e">
        <f>VLOOKUP($A946,'[1]Sheet 1'!$A:$AN,T$1,0)</f>
        <v>#N/A</v>
      </c>
      <c r="U946" s="1" t="s">
        <v>131</v>
      </c>
      <c r="V946" s="1" t="s">
        <v>132</v>
      </c>
      <c r="W946" s="1" t="s">
        <v>133</v>
      </c>
      <c r="X946" s="1" t="s">
        <v>134</v>
      </c>
      <c r="Y946" s="1" t="str">
        <f>VLOOKUP($A946,'[1]Sheet 1'!$A:$AN,Y$1,0)</f>
        <v>Proposed Plan</v>
      </c>
      <c r="Z946" s="1" t="str">
        <f>VLOOKUP($A946,'[1]Sheet 1'!$A:$AN,Z$1,0)</f>
        <v>SiO2 BDS container</v>
      </c>
      <c r="AA946" s="1" t="s">
        <v>131</v>
      </c>
      <c r="AB946" s="1" t="s">
        <v>135</v>
      </c>
      <c r="AC946" s="1" t="s">
        <v>136</v>
      </c>
      <c r="AD946" s="1" t="e">
        <f>VLOOKUP($A946,'[1]Sheet 1'!$A:$AN,AD$1,0)</f>
        <v>#N/A</v>
      </c>
      <c r="AE946" s="1" t="e">
        <f>VLOOKUP($A946,'[1]Sheet 1'!$A:$AN,AE$1,0)</f>
        <v>#N/A</v>
      </c>
      <c r="AF946" s="1" t="s">
        <v>137</v>
      </c>
      <c r="AG946" s="1" t="e">
        <f>VLOOKUP($A946,'[1]Sheet 1'!$A:$AN,AG$1,0)</f>
        <v>#N/A</v>
      </c>
      <c r="AH946" s="1" t="e">
        <f>VLOOKUP($A946,'[1]Sheet 1'!$A:$AN,AH$1,0)</f>
        <v>#N/A</v>
      </c>
      <c r="AI946" s="1" t="e">
        <f>VLOOKUP($A946,'[1]Sheet 1'!$A:$AN,AI$1,0)</f>
        <v>#N/A</v>
      </c>
      <c r="AJ946" s="1" t="e">
        <f>VLOOKUP($A946,'[1]Sheet 1'!$A:$AN,AJ$1,0)</f>
        <v>#N/A</v>
      </c>
      <c r="AK946" s="1" t="e">
        <f>VLOOKUP($A946,'[1]Sheet 1'!$A:$AN,AK$1,0)</f>
        <v>#REF!</v>
      </c>
      <c r="AL946" s="1" t="e">
        <f>VLOOKUP($A946,'[1]Sheet 1'!$A:$AN,AL$1,0)</f>
        <v>#REF!</v>
      </c>
      <c r="AM946" s="1" t="e">
        <f>VLOOKUP($A946,'[1]Sheet 1'!$A:$AN,AM$1,0)</f>
        <v>#REF!</v>
      </c>
      <c r="AN946" s="1" t="e">
        <f>VLOOKUP($A946,'[1]Sheet 1'!$A:$AN,AN$1,0)</f>
        <v>#REF!</v>
      </c>
      <c r="AO946" s="22" t="s">
        <v>3711</v>
      </c>
      <c r="AW946" s="1" t="s">
        <v>141</v>
      </c>
      <c r="AZ946" s="22" t="s">
        <v>3710</v>
      </c>
      <c r="BA946" s="1" t="s">
        <v>3712</v>
      </c>
      <c r="BB946" s="1" t="s">
        <v>151</v>
      </c>
      <c r="BD946" s="1" t="s">
        <v>466</v>
      </c>
      <c r="BF946" s="1" t="s">
        <v>258</v>
      </c>
      <c r="BG946" s="1" t="s">
        <v>152</v>
      </c>
      <c r="BH946" s="1" t="s">
        <v>152</v>
      </c>
      <c r="BI946" s="23">
        <v>43101</v>
      </c>
      <c r="BJ946" s="23">
        <v>44561</v>
      </c>
      <c r="DF946" s="22" t="s">
        <v>3654</v>
      </c>
      <c r="DJ946" s="22" t="s">
        <v>3654</v>
      </c>
      <c r="DQ946" s="1">
        <v>0</v>
      </c>
    </row>
    <row r="947" ht="14" hidden="1" customHeight="1" spans="1:123">
      <c r="A947" s="1" t="s">
        <v>3713</v>
      </c>
      <c r="B947" s="1" t="s">
        <v>3641</v>
      </c>
      <c r="C947" s="1" t="s">
        <v>3642</v>
      </c>
      <c r="D947" s="1" t="s">
        <v>1070</v>
      </c>
      <c r="E947" s="1" t="s">
        <v>149</v>
      </c>
      <c r="F947" s="1" t="s">
        <v>277</v>
      </c>
      <c r="G947" s="1" t="s">
        <v>129</v>
      </c>
      <c r="H947" s="1" t="s">
        <v>3714</v>
      </c>
      <c r="I947" s="1">
        <v>0</v>
      </c>
      <c r="J947" s="1">
        <v>0</v>
      </c>
      <c r="K947" s="1">
        <f t="shared" si="292"/>
        <v>56753.69</v>
      </c>
      <c r="L947" s="7">
        <f t="shared" si="293"/>
        <v>293198</v>
      </c>
      <c r="M947" s="1">
        <f t="shared" si="294"/>
        <v>0</v>
      </c>
      <c r="N947" s="13">
        <f t="shared" si="295"/>
        <v>0.46582654</v>
      </c>
      <c r="P947" s="1">
        <f t="shared" si="296"/>
        <v>0</v>
      </c>
      <c r="Q947" s="1">
        <v>0</v>
      </c>
      <c r="S947" s="1" t="s">
        <v>130</v>
      </c>
      <c r="T947" s="1" t="str">
        <f>VLOOKUP($A947,'[1]Sheet 1'!$A:$AN,T$1,0)</f>
        <v>No</v>
      </c>
      <c r="U947" s="1" t="s">
        <v>131</v>
      </c>
      <c r="V947" s="1" t="s">
        <v>132</v>
      </c>
      <c r="W947" s="1" t="s">
        <v>609</v>
      </c>
      <c r="X947" s="1" t="s">
        <v>134</v>
      </c>
      <c r="Y947" s="1" t="str">
        <f>VLOOKUP($A947,'[1]Sheet 1'!$A:$AN,Y$1,0)</f>
        <v>Strategy Approved</v>
      </c>
      <c r="Z947" s="1" t="str">
        <f>VLOOKUP($A947,'[1]Sheet 1'!$A:$AN,Z$1,0)</f>
        <v>TI&amp;T ACIB3 94021 Next gen. Bioprod.</v>
      </c>
      <c r="AA947" s="1" t="s">
        <v>131</v>
      </c>
      <c r="AB947" s="1" t="s">
        <v>135</v>
      </c>
      <c r="AC947" s="1" t="s">
        <v>136</v>
      </c>
      <c r="AD947" s="1" t="str">
        <f>VLOOKUP($A947,'[1]Sheet 1'!$A:$AN,AD$1,0)</f>
        <v>2020 Ongoing</v>
      </c>
      <c r="AE947" s="1" t="str">
        <f>VLOOKUP($A947,'[1]Sheet 1'!$A:$AN,AE$1,0)</f>
        <v>SONAR - Available in Horizon</v>
      </c>
      <c r="AF947" s="1" t="s">
        <v>137</v>
      </c>
      <c r="AG947" s="1" t="str">
        <f>VLOOKUP($A947,'[1]Sheet 1'!$A:$AN,AG$1,0)</f>
        <v>Process Optimization &amp; Automation</v>
      </c>
      <c r="AH947" s="1">
        <f>VLOOKUP($A947,'[1]Sheet 1'!$A:$AN,AH$1,0)</f>
        <v>0</v>
      </c>
      <c r="AI947" s="1" t="str">
        <f>VLOOKUP($A947,'[1]Sheet 1'!$A:$AN,AI$1,0)</f>
        <v>TRD Labs</v>
      </c>
      <c r="AJ947" s="1" t="str">
        <f>VLOOKUP($A947,'[1]Sheet 1'!$A:$AN,AJ$1,0)</f>
        <v>Clinical Supply</v>
      </c>
      <c r="AK947" s="1" t="e">
        <f>VLOOKUP($A947,'[1]Sheet 1'!$A:$AN,AK$1,0)</f>
        <v>#REF!</v>
      </c>
      <c r="AL947" s="1" t="e">
        <f>VLOOKUP($A947,'[1]Sheet 1'!$A:$AN,AL$1,0)</f>
        <v>#REF!</v>
      </c>
      <c r="AM947" s="1" t="e">
        <f>VLOOKUP($A947,'[1]Sheet 1'!$A:$AN,AM$1,0)</f>
        <v>#REF!</v>
      </c>
      <c r="AN947" s="1" t="e">
        <f>VLOOKUP($A947,'[1]Sheet 1'!$A:$AN,AN$1,0)</f>
        <v>#REF!</v>
      </c>
      <c r="AO947" s="22" t="s">
        <v>3715</v>
      </c>
      <c r="AW947" s="1" t="s">
        <v>172</v>
      </c>
      <c r="AZ947" s="22" t="s">
        <v>3714</v>
      </c>
      <c r="BA947" s="1" t="s">
        <v>3716</v>
      </c>
      <c r="BB947" s="1" t="s">
        <v>151</v>
      </c>
      <c r="BD947" s="1" t="s">
        <v>466</v>
      </c>
      <c r="BF947" s="1" t="s">
        <v>258</v>
      </c>
      <c r="BG947" s="1" t="s">
        <v>152</v>
      </c>
      <c r="BH947" s="1" t="s">
        <v>152</v>
      </c>
      <c r="BI947" s="23">
        <v>44138</v>
      </c>
      <c r="BJ947" s="23">
        <v>45289</v>
      </c>
      <c r="BK947" s="24">
        <v>0.8</v>
      </c>
      <c r="BL947" s="1">
        <v>0</v>
      </c>
      <c r="BM947" s="29">
        <v>172628.54</v>
      </c>
      <c r="BO947" s="29">
        <v>172628.54</v>
      </c>
      <c r="BQ947" s="29">
        <v>18917.9</v>
      </c>
      <c r="BR947" s="29">
        <v>9458.94</v>
      </c>
      <c r="BS947" s="29">
        <v>28376.85</v>
      </c>
      <c r="CC947" s="29">
        <v>56753.69</v>
      </c>
      <c r="CD947" s="29">
        <v>66206</v>
      </c>
      <c r="CE947" s="29">
        <v>113496</v>
      </c>
      <c r="CF947" s="29">
        <v>113496</v>
      </c>
      <c r="CU947" s="29">
        <v>293198</v>
      </c>
      <c r="CV947" s="29">
        <v>28376.84</v>
      </c>
      <c r="CW947" s="29">
        <v>37834.85</v>
      </c>
      <c r="CX947" s="29">
        <v>28374</v>
      </c>
      <c r="CY947" s="29">
        <v>28374</v>
      </c>
      <c r="CZ947" s="29">
        <v>115800</v>
      </c>
      <c r="DA947" s="29">
        <v>463268.62</v>
      </c>
      <c r="DB947" s="29">
        <v>465826.54</v>
      </c>
      <c r="DF947" s="22" t="s">
        <v>3717</v>
      </c>
      <c r="DJ947" s="22" t="s">
        <v>3648</v>
      </c>
      <c r="DP947" s="1">
        <v>0</v>
      </c>
      <c r="DQ947" s="1">
        <v>0</v>
      </c>
      <c r="DR947" s="1">
        <v>0</v>
      </c>
      <c r="DS947" s="1">
        <v>0</v>
      </c>
    </row>
    <row r="948" ht="14" hidden="1" customHeight="1" spans="1:122">
      <c r="A948" s="1" t="s">
        <v>3718</v>
      </c>
      <c r="B948" s="1" t="s">
        <v>3641</v>
      </c>
      <c r="C948" s="1" t="s">
        <v>3642</v>
      </c>
      <c r="D948" s="1" t="s">
        <v>1070</v>
      </c>
      <c r="E948" s="1" t="s">
        <v>149</v>
      </c>
      <c r="F948" s="1" t="s">
        <v>277</v>
      </c>
      <c r="G948" s="1" t="s">
        <v>129</v>
      </c>
      <c r="H948" s="1" t="s">
        <v>3719</v>
      </c>
      <c r="I948" s="1">
        <v>0</v>
      </c>
      <c r="J948" s="1">
        <v>0</v>
      </c>
      <c r="K948" s="1">
        <f t="shared" si="292"/>
        <v>0</v>
      </c>
      <c r="L948" s="7">
        <f t="shared" si="293"/>
        <v>159964</v>
      </c>
      <c r="M948" s="1">
        <f t="shared" si="294"/>
        <v>0.0908</v>
      </c>
      <c r="N948" s="13">
        <f t="shared" si="295"/>
        <v>0.159964</v>
      </c>
      <c r="P948" s="1">
        <f t="shared" si="296"/>
        <v>0</v>
      </c>
      <c r="Q948" s="1">
        <v>0</v>
      </c>
      <c r="S948" s="1" t="s">
        <v>130</v>
      </c>
      <c r="T948" s="1" t="str">
        <f>VLOOKUP($A948,'[1]Sheet 1'!$A:$AN,T$1,0)</f>
        <v>No</v>
      </c>
      <c r="U948" s="1" t="s">
        <v>131</v>
      </c>
      <c r="V948" s="1" t="s">
        <v>132</v>
      </c>
      <c r="W948" s="1" t="s">
        <v>609</v>
      </c>
      <c r="X948" s="1" t="s">
        <v>134</v>
      </c>
      <c r="Y948" s="1" t="str">
        <f>VLOOKUP($A948,'[1]Sheet 1'!$A:$AN,Y$1,0)</f>
        <v>Strategy Approved</v>
      </c>
      <c r="Z948" s="1" t="str">
        <f>VLOOKUP($A948,'[1]Sheet 1'!$A:$AN,Z$1,0)</f>
        <v>TI&amp;T Aptamers for analytics and processing</v>
      </c>
      <c r="AA948" s="1" t="s">
        <v>131</v>
      </c>
      <c r="AB948" s="1" t="s">
        <v>135</v>
      </c>
      <c r="AC948" s="1" t="s">
        <v>136</v>
      </c>
      <c r="AD948" s="1" t="str">
        <f>VLOOKUP($A948,'[1]Sheet 1'!$A:$AN,AD$1,0)</f>
        <v>2020 Ongoing</v>
      </c>
      <c r="AE948" s="1" t="str">
        <f>VLOOKUP($A948,'[1]Sheet 1'!$A:$AN,AE$1,0)</f>
        <v>SONAR - Available in Horizon</v>
      </c>
      <c r="AF948" s="1" t="s">
        <v>137</v>
      </c>
      <c r="AG948" s="1" t="str">
        <f>VLOOKUP($A948,'[1]Sheet 1'!$A:$AN,AG$1,0)</f>
        <v>Process Optimization &amp; Automation</v>
      </c>
      <c r="AH948" s="1">
        <f>VLOOKUP($A948,'[1]Sheet 1'!$A:$AN,AH$1,0)</f>
        <v>0</v>
      </c>
      <c r="AI948" s="1" t="str">
        <f>VLOOKUP($A948,'[1]Sheet 1'!$A:$AN,AI$1,0)</f>
        <v>TRD Labs</v>
      </c>
      <c r="AJ948" s="1" t="str">
        <f>VLOOKUP($A948,'[1]Sheet 1'!$A:$AN,AJ$1,0)</f>
        <v>Clinical Supply</v>
      </c>
      <c r="AK948" s="1" t="e">
        <f>VLOOKUP($A948,'[1]Sheet 1'!$A:$AN,AK$1,0)</f>
        <v>#REF!</v>
      </c>
      <c r="AL948" s="1" t="e">
        <f>VLOOKUP($A948,'[1]Sheet 1'!$A:$AN,AL$1,0)</f>
        <v>#REF!</v>
      </c>
      <c r="AM948" s="1" t="e">
        <f>VLOOKUP($A948,'[1]Sheet 1'!$A:$AN,AM$1,0)</f>
        <v>#REF!</v>
      </c>
      <c r="AN948" s="1" t="e">
        <f>VLOOKUP($A948,'[1]Sheet 1'!$A:$AN,AN$1,0)</f>
        <v>#REF!</v>
      </c>
      <c r="AO948" s="22" t="s">
        <v>3720</v>
      </c>
      <c r="AW948" s="1" t="s">
        <v>172</v>
      </c>
      <c r="AZ948" s="22" t="s">
        <v>3719</v>
      </c>
      <c r="BA948" s="1" t="s">
        <v>3721</v>
      </c>
      <c r="BB948" s="1" t="s">
        <v>151</v>
      </c>
      <c r="BD948" s="1" t="s">
        <v>466</v>
      </c>
      <c r="BF948" s="1" t="s">
        <v>258</v>
      </c>
      <c r="BG948" s="1" t="s">
        <v>152</v>
      </c>
      <c r="BH948" s="1" t="s">
        <v>152</v>
      </c>
      <c r="BI948" s="23">
        <v>44348</v>
      </c>
      <c r="BJ948" s="23">
        <v>44925</v>
      </c>
      <c r="CD948" s="29">
        <v>60000</v>
      </c>
      <c r="CE948" s="29">
        <v>99964</v>
      </c>
      <c r="CU948" s="29">
        <v>159964</v>
      </c>
      <c r="CY948" s="29">
        <v>60000</v>
      </c>
      <c r="CZ948" s="29">
        <v>60000</v>
      </c>
      <c r="DA948" s="29">
        <v>159964</v>
      </c>
      <c r="DB948" s="29">
        <v>159964</v>
      </c>
      <c r="DF948" s="22" t="s">
        <v>3722</v>
      </c>
      <c r="DJ948" s="22" t="s">
        <v>3722</v>
      </c>
      <c r="DQ948" s="1">
        <v>0.4</v>
      </c>
      <c r="DR948" s="1">
        <v>0</v>
      </c>
    </row>
    <row r="949" ht="14" hidden="1" customHeight="1" spans="1:122">
      <c r="A949" s="1" t="s">
        <v>3723</v>
      </c>
      <c r="B949" s="1" t="s">
        <v>3641</v>
      </c>
      <c r="C949" s="1" t="s">
        <v>3642</v>
      </c>
      <c r="D949" s="1" t="s">
        <v>1070</v>
      </c>
      <c r="E949" s="1" t="s">
        <v>149</v>
      </c>
      <c r="F949" s="1" t="s">
        <v>277</v>
      </c>
      <c r="G949" s="1" t="s">
        <v>129</v>
      </c>
      <c r="H949" s="1" t="s">
        <v>3724</v>
      </c>
      <c r="I949" s="1">
        <v>0</v>
      </c>
      <c r="J949" s="1">
        <v>0</v>
      </c>
      <c r="K949" s="1">
        <f t="shared" si="292"/>
        <v>19881.78</v>
      </c>
      <c r="L949" s="7">
        <f t="shared" si="293"/>
        <v>46893</v>
      </c>
      <c r="M949" s="1">
        <f t="shared" si="294"/>
        <v>0.0908</v>
      </c>
      <c r="N949" s="13">
        <f t="shared" si="295"/>
        <v>0.07910483</v>
      </c>
      <c r="P949" s="1">
        <f t="shared" si="296"/>
        <v>0.6356</v>
      </c>
      <c r="Q949" s="1">
        <v>0</v>
      </c>
      <c r="S949" s="1" t="s">
        <v>130</v>
      </c>
      <c r="T949" s="1" t="str">
        <f>VLOOKUP($A949,'[1]Sheet 1'!$A:$AN,T$1,0)</f>
        <v>No</v>
      </c>
      <c r="U949" s="1" t="s">
        <v>131</v>
      </c>
      <c r="V949" s="1" t="s">
        <v>132</v>
      </c>
      <c r="W949" s="1" t="s">
        <v>569</v>
      </c>
      <c r="X949" s="1" t="s">
        <v>134</v>
      </c>
      <c r="Y949" s="1" t="str">
        <f>VLOOKUP($A949,'[1]Sheet 1'!$A:$AN,Y$1,0)</f>
        <v>Strategy Approved</v>
      </c>
      <c r="Z949" s="1" t="str">
        <f>VLOOKUP($A949,'[1]Sheet 1'!$A:$AN,Z$1,0)</f>
        <v>TI&amp;T Autom., Digital. and Data Analytics</v>
      </c>
      <c r="AA949" s="1" t="s">
        <v>131</v>
      </c>
      <c r="AB949" s="1" t="s">
        <v>135</v>
      </c>
      <c r="AC949" s="1" t="s">
        <v>136</v>
      </c>
      <c r="AD949" s="1" t="str">
        <f>VLOOKUP($A949,'[1]Sheet 1'!$A:$AN,AD$1,0)</f>
        <v>2020 Proposed</v>
      </c>
      <c r="AE949" s="1" t="str">
        <f>VLOOKUP($A949,'[1]Sheet 1'!$A:$AN,AE$1,0)</f>
        <v>SONAR - Available in Horizon</v>
      </c>
      <c r="AF949" s="1" t="s">
        <v>137</v>
      </c>
      <c r="AG949" s="1" t="str">
        <f>VLOOKUP($A949,'[1]Sheet 1'!$A:$AN,AG$1,0)</f>
        <v>Data Strategy &amp; Management (incl. MDM)</v>
      </c>
      <c r="AH949" s="1">
        <f>VLOOKUP($A949,'[1]Sheet 1'!$A:$AN,AH$1,0)</f>
        <v>0</v>
      </c>
      <c r="AI949" s="1" t="str">
        <f>VLOOKUP($A949,'[1]Sheet 1'!$A:$AN,AI$1,0)</f>
        <v>TRD Labs</v>
      </c>
      <c r="AJ949" s="1" t="str">
        <f>VLOOKUP($A949,'[1]Sheet 1'!$A:$AN,AJ$1,0)</f>
        <v>TRD Governance, Quality &amp; Strategy</v>
      </c>
      <c r="AK949" s="1" t="e">
        <f>VLOOKUP($A949,'[1]Sheet 1'!$A:$AN,AK$1,0)</f>
        <v>#REF!</v>
      </c>
      <c r="AL949" s="1" t="e">
        <f>VLOOKUP($A949,'[1]Sheet 1'!$A:$AN,AL$1,0)</f>
        <v>#REF!</v>
      </c>
      <c r="AM949" s="1" t="e">
        <f>VLOOKUP($A949,'[1]Sheet 1'!$A:$AN,AM$1,0)</f>
        <v>#REF!</v>
      </c>
      <c r="AN949" s="1" t="e">
        <f>VLOOKUP($A949,'[1]Sheet 1'!$A:$AN,AN$1,0)</f>
        <v>#REF!</v>
      </c>
      <c r="AO949" s="22" t="s">
        <v>3725</v>
      </c>
      <c r="AW949" s="1" t="s">
        <v>172</v>
      </c>
      <c r="AZ949" s="22" t="s">
        <v>3724</v>
      </c>
      <c r="BA949" s="1" t="s">
        <v>3726</v>
      </c>
      <c r="BB949" s="1" t="s">
        <v>151</v>
      </c>
      <c r="BD949" s="1" t="s">
        <v>466</v>
      </c>
      <c r="BF949" s="1" t="s">
        <v>258</v>
      </c>
      <c r="BG949" s="1" t="s">
        <v>152</v>
      </c>
      <c r="BH949" s="1" t="s">
        <v>152</v>
      </c>
      <c r="BI949" s="23">
        <v>43525</v>
      </c>
      <c r="BJ949" s="23">
        <v>44589</v>
      </c>
      <c r="BK949" s="24">
        <v>761.6</v>
      </c>
      <c r="BL949" s="1">
        <v>0.5</v>
      </c>
      <c r="BM949" s="29">
        <v>32211.83</v>
      </c>
      <c r="BO949" s="29">
        <v>32211.83</v>
      </c>
      <c r="BQ949" s="29">
        <v>2780.93</v>
      </c>
      <c r="BR949" s="29">
        <v>17100.85</v>
      </c>
      <c r="CC949" s="29">
        <v>19881.78</v>
      </c>
      <c r="CD949" s="29">
        <v>46893</v>
      </c>
      <c r="CU949" s="29">
        <v>46893</v>
      </c>
      <c r="CV949" s="29">
        <v>19881.78</v>
      </c>
      <c r="CW949" s="29">
        <v>6699</v>
      </c>
      <c r="CX949" s="29">
        <v>20097</v>
      </c>
      <c r="CY949" s="29">
        <v>20097</v>
      </c>
      <c r="DB949" s="29">
        <v>79104.83</v>
      </c>
      <c r="DF949" s="22" t="s">
        <v>3717</v>
      </c>
      <c r="DJ949" s="22" t="s">
        <v>3722</v>
      </c>
      <c r="DO949" s="1">
        <v>2</v>
      </c>
      <c r="DP949" s="1">
        <v>0.8</v>
      </c>
      <c r="DQ949" s="1">
        <v>0.4</v>
      </c>
      <c r="DR949" s="1">
        <v>0</v>
      </c>
    </row>
    <row r="950" ht="14" hidden="1" customHeight="1" spans="1:121">
      <c r="A950" s="1" t="s">
        <v>3727</v>
      </c>
      <c r="B950" s="1" t="s">
        <v>3641</v>
      </c>
      <c r="C950" s="1" t="s">
        <v>3642</v>
      </c>
      <c r="D950" s="1" t="s">
        <v>1070</v>
      </c>
      <c r="E950" s="1" t="s">
        <v>149</v>
      </c>
      <c r="F950" s="1" t="s">
        <v>277</v>
      </c>
      <c r="G950" s="1" t="s">
        <v>129</v>
      </c>
      <c r="H950" s="1" t="s">
        <v>3728</v>
      </c>
      <c r="I950" s="1">
        <v>0</v>
      </c>
      <c r="J950" s="1">
        <v>0</v>
      </c>
      <c r="K950" s="1">
        <f t="shared" si="292"/>
        <v>0</v>
      </c>
      <c r="L950" s="7">
        <f t="shared" si="293"/>
        <v>0</v>
      </c>
      <c r="M950" s="1">
        <f t="shared" si="294"/>
        <v>0.2043</v>
      </c>
      <c r="N950" s="13">
        <f t="shared" si="295"/>
        <v>0.17149479</v>
      </c>
      <c r="P950" s="1">
        <f t="shared" si="296"/>
        <v>0.1589</v>
      </c>
      <c r="Q950" s="1">
        <v>0</v>
      </c>
      <c r="S950" s="1" t="s">
        <v>130</v>
      </c>
      <c r="T950" s="1" t="str">
        <f>VLOOKUP($A950,'[1]Sheet 1'!$A:$AN,T$1,0)</f>
        <v>No</v>
      </c>
      <c r="U950" s="1" t="s">
        <v>131</v>
      </c>
      <c r="V950" s="1" t="s">
        <v>132</v>
      </c>
      <c r="W950" s="1" t="s">
        <v>609</v>
      </c>
      <c r="X950" s="1" t="s">
        <v>134</v>
      </c>
      <c r="Y950" s="1" t="str">
        <f>VLOOKUP($A950,'[1]Sheet 1'!$A:$AN,Y$1,0)</f>
        <v>Proposed Plan</v>
      </c>
      <c r="Z950" s="1" t="str">
        <f>VLOOKUP($A950,'[1]Sheet 1'!$A:$AN,Z$1,0)</f>
        <v>TI&amp;T CDL for innovative tools for BS charact.</v>
      </c>
      <c r="AA950" s="1" t="s">
        <v>131</v>
      </c>
      <c r="AB950" s="1" t="s">
        <v>135</v>
      </c>
      <c r="AC950" s="1" t="s">
        <v>136</v>
      </c>
      <c r="AD950" s="1" t="str">
        <f>VLOOKUP($A950,'[1]Sheet 1'!$A:$AN,AD$1,0)</f>
        <v>2020 Ongoing</v>
      </c>
      <c r="AE950" s="1" t="str">
        <f>VLOOKUP($A950,'[1]Sheet 1'!$A:$AN,AE$1,0)</f>
        <v>SONAR - Available in Horizon</v>
      </c>
      <c r="AF950" s="1" t="s">
        <v>137</v>
      </c>
      <c r="AG950" s="1" t="str">
        <f>VLOOKUP($A950,'[1]Sheet 1'!$A:$AN,AG$1,0)</f>
        <v>Process Optimization &amp; Automation</v>
      </c>
      <c r="AH950" s="1">
        <f>VLOOKUP($A950,'[1]Sheet 1'!$A:$AN,AH$1,0)</f>
        <v>0</v>
      </c>
      <c r="AI950" s="1" t="str">
        <f>VLOOKUP($A950,'[1]Sheet 1'!$A:$AN,AI$1,0)</f>
        <v>TRD Labs</v>
      </c>
      <c r="AJ950" s="1" t="str">
        <f>VLOOKUP($A950,'[1]Sheet 1'!$A:$AN,AJ$1,0)</f>
        <v>Clinical Supply</v>
      </c>
      <c r="AK950" s="1" t="e">
        <f>VLOOKUP($A950,'[1]Sheet 1'!$A:$AN,AK$1,0)</f>
        <v>#REF!</v>
      </c>
      <c r="AL950" s="1" t="e">
        <f>VLOOKUP($A950,'[1]Sheet 1'!$A:$AN,AL$1,0)</f>
        <v>#REF!</v>
      </c>
      <c r="AM950" s="1" t="e">
        <f>VLOOKUP($A950,'[1]Sheet 1'!$A:$AN,AM$1,0)</f>
        <v>#REF!</v>
      </c>
      <c r="AN950" s="1" t="e">
        <f>VLOOKUP($A950,'[1]Sheet 1'!$A:$AN,AN$1,0)</f>
        <v>#REF!</v>
      </c>
      <c r="AO950" s="22" t="s">
        <v>3729</v>
      </c>
      <c r="AW950" s="1" t="s">
        <v>141</v>
      </c>
      <c r="AZ950" s="22" t="s">
        <v>3728</v>
      </c>
      <c r="BA950" s="1" t="s">
        <v>3730</v>
      </c>
      <c r="BB950" s="1" t="s">
        <v>151</v>
      </c>
      <c r="BD950" s="1" t="s">
        <v>466</v>
      </c>
      <c r="BF950" s="1" t="s">
        <v>258</v>
      </c>
      <c r="BG950" s="1" t="s">
        <v>152</v>
      </c>
      <c r="BH950" s="1" t="s">
        <v>152</v>
      </c>
      <c r="BI950" s="23">
        <v>43192</v>
      </c>
      <c r="BJ950" s="23">
        <v>44561</v>
      </c>
      <c r="BK950" s="24">
        <v>178.3</v>
      </c>
      <c r="BL950" s="1">
        <v>0.1</v>
      </c>
      <c r="BM950" s="29">
        <v>171494.79</v>
      </c>
      <c r="BO950" s="29">
        <v>171494.79</v>
      </c>
      <c r="DB950" s="29">
        <v>171494.79</v>
      </c>
      <c r="DF950" s="22" t="s">
        <v>3717</v>
      </c>
      <c r="DJ950" s="22" t="s">
        <v>3722</v>
      </c>
      <c r="DN950" s="1">
        <v>0.2</v>
      </c>
      <c r="DO950" s="1">
        <v>0.3</v>
      </c>
      <c r="DP950" s="1">
        <v>0.2</v>
      </c>
      <c r="DQ950" s="1">
        <v>0.9</v>
      </c>
    </row>
    <row r="951" ht="14" hidden="1" customHeight="1" spans="1:120">
      <c r="A951" s="1" t="s">
        <v>3731</v>
      </c>
      <c r="B951" s="1" t="s">
        <v>3641</v>
      </c>
      <c r="C951" s="1" t="s">
        <v>3642</v>
      </c>
      <c r="D951" s="1" t="s">
        <v>1070</v>
      </c>
      <c r="E951" s="1" t="s">
        <v>149</v>
      </c>
      <c r="F951" s="1" t="s">
        <v>277</v>
      </c>
      <c r="G951" s="1" t="s">
        <v>129</v>
      </c>
      <c r="H951" s="1" t="s">
        <v>3732</v>
      </c>
      <c r="K951" s="1">
        <f t="shared" si="292"/>
        <v>0</v>
      </c>
      <c r="L951" s="7">
        <f t="shared" si="293"/>
        <v>0</v>
      </c>
      <c r="M951" s="1">
        <f t="shared" si="294"/>
        <v>0</v>
      </c>
      <c r="N951" s="13">
        <f t="shared" si="295"/>
        <v>0</v>
      </c>
      <c r="P951" s="1">
        <f t="shared" si="296"/>
        <v>1.0442</v>
      </c>
      <c r="Q951" s="1">
        <v>0</v>
      </c>
      <c r="S951" s="1" t="s">
        <v>130</v>
      </c>
      <c r="T951" s="1" t="e">
        <f>VLOOKUP($A951,'[1]Sheet 1'!$A:$AN,T$1,0)</f>
        <v>#N/A</v>
      </c>
      <c r="U951" s="1" t="s">
        <v>131</v>
      </c>
      <c r="V951" s="1" t="s">
        <v>132</v>
      </c>
      <c r="W951" s="1" t="s">
        <v>133</v>
      </c>
      <c r="X951" s="1" t="s">
        <v>134</v>
      </c>
      <c r="Y951" s="1" t="str">
        <f>VLOOKUP($A951,'[1]Sheet 1'!$A:$AN,Y$1,0)</f>
        <v>Proposed Plan</v>
      </c>
      <c r="Z951" s="1" t="str">
        <f>VLOOKUP($A951,'[1]Sheet 1'!$A:$AN,Z$1,0)</f>
        <v>TI&amp;T Genesis Labs</v>
      </c>
      <c r="AA951" s="1" t="s">
        <v>131</v>
      </c>
      <c r="AB951" s="1" t="s">
        <v>135</v>
      </c>
      <c r="AC951" s="1" t="s">
        <v>136</v>
      </c>
      <c r="AD951" s="1" t="e">
        <f>VLOOKUP($A951,'[1]Sheet 1'!$A:$AN,AD$1,0)</f>
        <v>#N/A</v>
      </c>
      <c r="AE951" s="1" t="e">
        <f>VLOOKUP($A951,'[1]Sheet 1'!$A:$AN,AE$1,0)</f>
        <v>#N/A</v>
      </c>
      <c r="AF951" s="1" t="s">
        <v>137</v>
      </c>
      <c r="AG951" s="1" t="e">
        <f>VLOOKUP($A951,'[1]Sheet 1'!$A:$AN,AG$1,0)</f>
        <v>#N/A</v>
      </c>
      <c r="AH951" s="1" t="e">
        <f>VLOOKUP($A951,'[1]Sheet 1'!$A:$AN,AH$1,0)</f>
        <v>#N/A</v>
      </c>
      <c r="AI951" s="1" t="e">
        <f>VLOOKUP($A951,'[1]Sheet 1'!$A:$AN,AI$1,0)</f>
        <v>#N/A</v>
      </c>
      <c r="AJ951" s="1" t="e">
        <f>VLOOKUP($A951,'[1]Sheet 1'!$A:$AN,AJ$1,0)</f>
        <v>#N/A</v>
      </c>
      <c r="AK951" s="1" t="e">
        <f>VLOOKUP($A951,'[1]Sheet 1'!$A:$AN,AK$1,0)</f>
        <v>#REF!</v>
      </c>
      <c r="AL951" s="1" t="e">
        <f>VLOOKUP($A951,'[1]Sheet 1'!$A:$AN,AL$1,0)</f>
        <v>#REF!</v>
      </c>
      <c r="AM951" s="1" t="e">
        <f>VLOOKUP($A951,'[1]Sheet 1'!$A:$AN,AM$1,0)</f>
        <v>#REF!</v>
      </c>
      <c r="AN951" s="1" t="e">
        <f>VLOOKUP($A951,'[1]Sheet 1'!$A:$AN,AN$1,0)</f>
        <v>#REF!</v>
      </c>
      <c r="AO951" s="22" t="s">
        <v>3733</v>
      </c>
      <c r="AW951" s="1" t="s">
        <v>141</v>
      </c>
      <c r="AZ951" s="22" t="s">
        <v>3732</v>
      </c>
      <c r="BA951" s="1" t="s">
        <v>3734</v>
      </c>
      <c r="BB951" s="1" t="s">
        <v>151</v>
      </c>
      <c r="BD951" s="1" t="s">
        <v>131</v>
      </c>
      <c r="BF951" s="1" t="s">
        <v>138</v>
      </c>
      <c r="BG951" s="1" t="s">
        <v>152</v>
      </c>
      <c r="BH951" s="1" t="s">
        <v>152</v>
      </c>
      <c r="BI951" s="23">
        <v>43468</v>
      </c>
      <c r="BJ951" s="23">
        <v>44166</v>
      </c>
      <c r="BK951" s="24">
        <v>1200.9</v>
      </c>
      <c r="BL951" s="1">
        <v>0.8</v>
      </c>
      <c r="DF951" s="22" t="s">
        <v>3717</v>
      </c>
      <c r="DJ951" s="22" t="s">
        <v>3735</v>
      </c>
      <c r="DO951" s="1">
        <v>2.8</v>
      </c>
      <c r="DP951" s="1">
        <v>1.8</v>
      </c>
    </row>
    <row r="952" ht="14" hidden="1" customHeight="1" spans="1:114">
      <c r="A952" s="1" t="s">
        <v>3736</v>
      </c>
      <c r="B952" s="1" t="s">
        <v>3641</v>
      </c>
      <c r="C952" s="1" t="s">
        <v>3642</v>
      </c>
      <c r="D952" s="1" t="s">
        <v>1070</v>
      </c>
      <c r="E952" s="1" t="s">
        <v>149</v>
      </c>
      <c r="F952" s="1" t="s">
        <v>277</v>
      </c>
      <c r="G952" s="1" t="s">
        <v>129</v>
      </c>
      <c r="H952" s="1" t="s">
        <v>3737</v>
      </c>
      <c r="K952" s="1">
        <f t="shared" si="292"/>
        <v>0</v>
      </c>
      <c r="L952" s="7">
        <f t="shared" si="293"/>
        <v>0</v>
      </c>
      <c r="M952" s="1">
        <f t="shared" si="294"/>
        <v>0</v>
      </c>
      <c r="N952" s="13">
        <f t="shared" si="295"/>
        <v>0</v>
      </c>
      <c r="P952" s="1">
        <f t="shared" si="296"/>
        <v>0</v>
      </c>
      <c r="Q952" s="1">
        <v>0</v>
      </c>
      <c r="S952" s="1" t="s">
        <v>130</v>
      </c>
      <c r="T952" s="1" t="e">
        <f>VLOOKUP($A952,'[1]Sheet 1'!$A:$AN,T$1,0)</f>
        <v>#N/A</v>
      </c>
      <c r="U952" s="1" t="s">
        <v>131</v>
      </c>
      <c r="V952" s="1" t="s">
        <v>132</v>
      </c>
      <c r="W952" s="1" t="s">
        <v>133</v>
      </c>
      <c r="X952" s="1" t="s">
        <v>134</v>
      </c>
      <c r="Y952" s="1" t="str">
        <f>VLOOKUP($A952,'[1]Sheet 1'!$A:$AN,Y$1,0)</f>
        <v>Proposed Plan</v>
      </c>
      <c r="Z952" s="1" t="str">
        <f>VLOOKUP($A952,'[1]Sheet 1'!$A:$AN,Z$1,0)</f>
        <v>TI&amp;T Golden Gate DNA Assembly</v>
      </c>
      <c r="AA952" s="1" t="s">
        <v>131</v>
      </c>
      <c r="AB952" s="1" t="s">
        <v>135</v>
      </c>
      <c r="AC952" s="1" t="s">
        <v>136</v>
      </c>
      <c r="AD952" s="1" t="e">
        <f>VLOOKUP($A952,'[1]Sheet 1'!$A:$AN,AD$1,0)</f>
        <v>#N/A</v>
      </c>
      <c r="AE952" s="1" t="e">
        <f>VLOOKUP($A952,'[1]Sheet 1'!$A:$AN,AE$1,0)</f>
        <v>#N/A</v>
      </c>
      <c r="AF952" s="1" t="s">
        <v>137</v>
      </c>
      <c r="AG952" s="1" t="e">
        <f>VLOOKUP($A952,'[1]Sheet 1'!$A:$AN,AG$1,0)</f>
        <v>#N/A</v>
      </c>
      <c r="AH952" s="1" t="e">
        <f>VLOOKUP($A952,'[1]Sheet 1'!$A:$AN,AH$1,0)</f>
        <v>#N/A</v>
      </c>
      <c r="AI952" s="1" t="e">
        <f>VLOOKUP($A952,'[1]Sheet 1'!$A:$AN,AI$1,0)</f>
        <v>#N/A</v>
      </c>
      <c r="AJ952" s="1" t="e">
        <f>VLOOKUP($A952,'[1]Sheet 1'!$A:$AN,AJ$1,0)</f>
        <v>#N/A</v>
      </c>
      <c r="AK952" s="1" t="e">
        <f>VLOOKUP($A952,'[1]Sheet 1'!$A:$AN,AK$1,0)</f>
        <v>#REF!</v>
      </c>
      <c r="AL952" s="1" t="e">
        <f>VLOOKUP($A952,'[1]Sheet 1'!$A:$AN,AL$1,0)</f>
        <v>#REF!</v>
      </c>
      <c r="AM952" s="1" t="e">
        <f>VLOOKUP($A952,'[1]Sheet 1'!$A:$AN,AM$1,0)</f>
        <v>#REF!</v>
      </c>
      <c r="AN952" s="1" t="e">
        <f>VLOOKUP($A952,'[1]Sheet 1'!$A:$AN,AN$1,0)</f>
        <v>#REF!</v>
      </c>
      <c r="AO952" s="22" t="s">
        <v>3738</v>
      </c>
      <c r="AW952" s="1" t="s">
        <v>141</v>
      </c>
      <c r="AZ952" s="22" t="s">
        <v>3737</v>
      </c>
      <c r="BA952" s="1" t="s">
        <v>3739</v>
      </c>
      <c r="BB952" s="1" t="s">
        <v>151</v>
      </c>
      <c r="BD952" s="1" t="s">
        <v>466</v>
      </c>
      <c r="BF952" s="1" t="s">
        <v>377</v>
      </c>
      <c r="BG952" s="1" t="s">
        <v>152</v>
      </c>
      <c r="BH952" s="1" t="s">
        <v>152</v>
      </c>
      <c r="DF952" s="22" t="s">
        <v>3722</v>
      </c>
      <c r="DJ952" s="22" t="s">
        <v>3722</v>
      </c>
    </row>
    <row r="953" ht="14" hidden="1" customHeight="1" spans="1:122">
      <c r="A953" s="1" t="s">
        <v>3740</v>
      </c>
      <c r="B953" s="1" t="s">
        <v>3641</v>
      </c>
      <c r="C953" s="1" t="s">
        <v>3642</v>
      </c>
      <c r="D953" s="1" t="s">
        <v>1070</v>
      </c>
      <c r="E953" s="1" t="s">
        <v>149</v>
      </c>
      <c r="F953" s="1" t="s">
        <v>277</v>
      </c>
      <c r="G953" s="1" t="s">
        <v>129</v>
      </c>
      <c r="H953" s="1" t="s">
        <v>3741</v>
      </c>
      <c r="I953" s="1">
        <v>0</v>
      </c>
      <c r="J953" s="1">
        <v>0</v>
      </c>
      <c r="K953" s="1">
        <f t="shared" si="292"/>
        <v>13697.19</v>
      </c>
      <c r="L953" s="7">
        <f t="shared" si="293"/>
        <v>166000</v>
      </c>
      <c r="M953" s="1">
        <f t="shared" si="294"/>
        <v>0.1135</v>
      </c>
      <c r="N953" s="13">
        <f t="shared" si="295"/>
        <v>0.17969719</v>
      </c>
      <c r="P953" s="1">
        <f t="shared" si="296"/>
        <v>0</v>
      </c>
      <c r="Q953" s="1">
        <v>0</v>
      </c>
      <c r="S953" s="1" t="s">
        <v>130</v>
      </c>
      <c r="T953" s="1" t="str">
        <f>VLOOKUP($A953,'[1]Sheet 1'!$A:$AN,T$1,0)</f>
        <v>No</v>
      </c>
      <c r="U953" s="1" t="s">
        <v>131</v>
      </c>
      <c r="V953" s="1" t="s">
        <v>132</v>
      </c>
      <c r="W953" s="1" t="s">
        <v>609</v>
      </c>
      <c r="X953" s="1" t="s">
        <v>134</v>
      </c>
      <c r="Y953" s="1" t="str">
        <f>VLOOKUP($A953,'[1]Sheet 1'!$A:$AN,Y$1,0)</f>
        <v>Strategy Approved</v>
      </c>
      <c r="Z953" s="1" t="str">
        <f>VLOOKUP($A953,'[1]Sheet 1'!$A:$AN,Z$1,0)</f>
        <v>TI&amp;T High producer cell surface biomarkers</v>
      </c>
      <c r="AA953" s="1" t="s">
        <v>131</v>
      </c>
      <c r="AB953" s="1" t="s">
        <v>135</v>
      </c>
      <c r="AC953" s="1" t="s">
        <v>136</v>
      </c>
      <c r="AD953" s="1" t="str">
        <f>VLOOKUP($A953,'[1]Sheet 1'!$A:$AN,AD$1,0)</f>
        <v>2020 Ongoing</v>
      </c>
      <c r="AE953" s="1" t="str">
        <f>VLOOKUP($A953,'[1]Sheet 1'!$A:$AN,AE$1,0)</f>
        <v>SONAR - Available in Horizon</v>
      </c>
      <c r="AF953" s="1" t="s">
        <v>137</v>
      </c>
      <c r="AG953" s="1" t="str">
        <f>VLOOKUP($A953,'[1]Sheet 1'!$A:$AN,AG$1,0)</f>
        <v>Process Optimization &amp; Automation</v>
      </c>
      <c r="AH953" s="1">
        <f>VLOOKUP($A953,'[1]Sheet 1'!$A:$AN,AH$1,0)</f>
        <v>0</v>
      </c>
      <c r="AI953" s="1" t="str">
        <f>VLOOKUP($A953,'[1]Sheet 1'!$A:$AN,AI$1,0)</f>
        <v>TRD Labs</v>
      </c>
      <c r="AJ953" s="1" t="str">
        <f>VLOOKUP($A953,'[1]Sheet 1'!$A:$AN,AJ$1,0)</f>
        <v>Chemical Process and Drug Development</v>
      </c>
      <c r="AK953" s="1" t="e">
        <f>VLOOKUP($A953,'[1]Sheet 1'!$A:$AN,AK$1,0)</f>
        <v>#REF!</v>
      </c>
      <c r="AL953" s="1" t="e">
        <f>VLOOKUP($A953,'[1]Sheet 1'!$A:$AN,AL$1,0)</f>
        <v>#REF!</v>
      </c>
      <c r="AM953" s="1" t="e">
        <f>VLOOKUP($A953,'[1]Sheet 1'!$A:$AN,AM$1,0)</f>
        <v>#REF!</v>
      </c>
      <c r="AN953" s="1" t="e">
        <f>VLOOKUP($A953,'[1]Sheet 1'!$A:$AN,AN$1,0)</f>
        <v>#REF!</v>
      </c>
      <c r="AO953" s="22" t="s">
        <v>3742</v>
      </c>
      <c r="AW953" s="1" t="s">
        <v>172</v>
      </c>
      <c r="AZ953" s="22" t="s">
        <v>3741</v>
      </c>
      <c r="BA953" s="1" t="s">
        <v>3743</v>
      </c>
      <c r="BB953" s="1" t="s">
        <v>151</v>
      </c>
      <c r="BD953" s="1" t="s">
        <v>466</v>
      </c>
      <c r="BF953" s="1" t="s">
        <v>258</v>
      </c>
      <c r="BG953" s="1" t="s">
        <v>152</v>
      </c>
      <c r="BH953" s="1" t="s">
        <v>152</v>
      </c>
      <c r="BI953" s="23">
        <v>44256</v>
      </c>
      <c r="BJ953" s="23">
        <v>44771</v>
      </c>
      <c r="BK953" s="24">
        <v>27.9</v>
      </c>
      <c r="BL953" s="1">
        <v>0</v>
      </c>
      <c r="BM953" s="29">
        <v>13697.19</v>
      </c>
      <c r="BO953" s="29">
        <v>13697.19</v>
      </c>
      <c r="BS953" s="29">
        <v>4138.65</v>
      </c>
      <c r="BT953" s="29">
        <v>9558.54</v>
      </c>
      <c r="BU953" s="29"/>
      <c r="BV953" s="29"/>
      <c r="BW953" s="29"/>
      <c r="BX953" s="29"/>
      <c r="BY953" s="29"/>
      <c r="BZ953" s="29"/>
      <c r="CA953" s="29"/>
      <c r="CC953" s="29">
        <v>13697.19</v>
      </c>
      <c r="CD953" s="29">
        <v>85600</v>
      </c>
      <c r="CE953" s="29">
        <v>80400</v>
      </c>
      <c r="CU953" s="29">
        <v>166000</v>
      </c>
      <c r="CW953" s="29">
        <v>25897.19</v>
      </c>
      <c r="CX953" s="29">
        <v>36600</v>
      </c>
      <c r="CY953" s="29">
        <v>36800</v>
      </c>
      <c r="DB953" s="29">
        <v>179697.19</v>
      </c>
      <c r="DF953" s="22" t="s">
        <v>3717</v>
      </c>
      <c r="DJ953" s="22" t="s">
        <v>3648</v>
      </c>
      <c r="DQ953" s="1">
        <v>0.3</v>
      </c>
      <c r="DR953" s="1">
        <v>0.2</v>
      </c>
    </row>
    <row r="954" ht="14" hidden="1" customHeight="1" spans="1:121">
      <c r="A954" s="1" t="s">
        <v>3744</v>
      </c>
      <c r="B954" s="1" t="s">
        <v>3641</v>
      </c>
      <c r="C954" s="1" t="s">
        <v>3642</v>
      </c>
      <c r="D954" s="1" t="s">
        <v>1070</v>
      </c>
      <c r="E954" s="1" t="s">
        <v>149</v>
      </c>
      <c r="F954" s="1" t="s">
        <v>277</v>
      </c>
      <c r="G954" s="1" t="s">
        <v>129</v>
      </c>
      <c r="H954" s="1" t="s">
        <v>3745</v>
      </c>
      <c r="I954" s="1">
        <v>0</v>
      </c>
      <c r="J954" s="1">
        <v>0</v>
      </c>
      <c r="K954" s="1">
        <f t="shared" si="292"/>
        <v>14514.64</v>
      </c>
      <c r="L954" s="7">
        <f t="shared" si="293"/>
        <v>0</v>
      </c>
      <c r="M954" s="1">
        <f t="shared" si="294"/>
        <v>0.1816</v>
      </c>
      <c r="N954" s="13">
        <f t="shared" si="295"/>
        <v>0.01451464</v>
      </c>
      <c r="P954" s="1">
        <f t="shared" si="296"/>
        <v>0.5448</v>
      </c>
      <c r="Q954" s="1">
        <v>0</v>
      </c>
      <c r="S954" s="1" t="s">
        <v>130</v>
      </c>
      <c r="T954" s="1" t="str">
        <f>VLOOKUP($A954,'[1]Sheet 1'!$A:$AN,T$1,0)</f>
        <v>No</v>
      </c>
      <c r="U954" s="1" t="s">
        <v>131</v>
      </c>
      <c r="V954" s="1" t="s">
        <v>132</v>
      </c>
      <c r="W954" s="1" t="s">
        <v>609</v>
      </c>
      <c r="X954" s="1" t="s">
        <v>134</v>
      </c>
      <c r="Y954" s="1" t="str">
        <f>VLOOKUP($A954,'[1]Sheet 1'!$A:$AN,Y$1,0)</f>
        <v>Proposed Plan</v>
      </c>
      <c r="Z954" s="1" t="str">
        <f>VLOOKUP($A954,'[1]Sheet 1'!$A:$AN,Z$1,0)</f>
        <v>TI&amp;T In vitro simulation - iVISIS (A4B)</v>
      </c>
      <c r="AA954" s="1" t="s">
        <v>131</v>
      </c>
      <c r="AB954" s="1" t="s">
        <v>135</v>
      </c>
      <c r="AC954" s="1" t="s">
        <v>136</v>
      </c>
      <c r="AD954" s="1" t="str">
        <f>VLOOKUP($A954,'[1]Sheet 1'!$A:$AN,AD$1,0)</f>
        <v>2020 Ongoing</v>
      </c>
      <c r="AE954" s="1" t="str">
        <f>VLOOKUP($A954,'[1]Sheet 1'!$A:$AN,AE$1,0)</f>
        <v>SONAR - Available in Horizon</v>
      </c>
      <c r="AF954" s="1" t="s">
        <v>137</v>
      </c>
      <c r="AG954" s="1" t="str">
        <f>VLOOKUP($A954,'[1]Sheet 1'!$A:$AN,AG$1,0)</f>
        <v>Process Optimization &amp; Automation</v>
      </c>
      <c r="AH954" s="1">
        <f>VLOOKUP($A954,'[1]Sheet 1'!$A:$AN,AH$1,0)</f>
        <v>0</v>
      </c>
      <c r="AI954" s="1" t="str">
        <f>VLOOKUP($A954,'[1]Sheet 1'!$A:$AN,AI$1,0)</f>
        <v>TRD Labs</v>
      </c>
      <c r="AJ954" s="1" t="str">
        <f>VLOOKUP($A954,'[1]Sheet 1'!$A:$AN,AJ$1,0)</f>
        <v>Chemical Process and Drug Development</v>
      </c>
      <c r="AK954" s="1" t="e">
        <f>VLOOKUP($A954,'[1]Sheet 1'!$A:$AN,AK$1,0)</f>
        <v>#REF!</v>
      </c>
      <c r="AL954" s="1" t="e">
        <f>VLOOKUP($A954,'[1]Sheet 1'!$A:$AN,AL$1,0)</f>
        <v>#REF!</v>
      </c>
      <c r="AM954" s="1" t="e">
        <f>VLOOKUP($A954,'[1]Sheet 1'!$A:$AN,AM$1,0)</f>
        <v>#REF!</v>
      </c>
      <c r="AN954" s="1" t="e">
        <f>VLOOKUP($A954,'[1]Sheet 1'!$A:$AN,AN$1,0)</f>
        <v>#REF!</v>
      </c>
      <c r="AO954" s="22" t="s">
        <v>3746</v>
      </c>
      <c r="AW954" s="1" t="s">
        <v>141</v>
      </c>
      <c r="AZ954" s="22" t="s">
        <v>3745</v>
      </c>
      <c r="BA954" s="1" t="s">
        <v>3747</v>
      </c>
      <c r="BB954" s="1" t="s">
        <v>151</v>
      </c>
      <c r="BD954" s="1" t="s">
        <v>466</v>
      </c>
      <c r="BF954" s="1" t="s">
        <v>258</v>
      </c>
      <c r="BG954" s="1" t="s">
        <v>152</v>
      </c>
      <c r="BH954" s="1" t="s">
        <v>152</v>
      </c>
      <c r="BI954" s="23">
        <v>43101</v>
      </c>
      <c r="BJ954" s="23">
        <v>44561</v>
      </c>
      <c r="BK954" s="24">
        <v>681.4</v>
      </c>
      <c r="BL954" s="1">
        <v>0.5</v>
      </c>
      <c r="BM954" s="29">
        <v>14514.64</v>
      </c>
      <c r="BO954" s="29">
        <v>14514.64</v>
      </c>
      <c r="BP954" s="29">
        <v>14514.64</v>
      </c>
      <c r="CC954" s="29">
        <v>14514.64</v>
      </c>
      <c r="CV954" s="29">
        <v>14514.64</v>
      </c>
      <c r="DB954" s="29">
        <v>14514.64</v>
      </c>
      <c r="DF954" s="22" t="s">
        <v>3717</v>
      </c>
      <c r="DJ954" s="22" t="s">
        <v>3722</v>
      </c>
      <c r="DN954" s="1">
        <v>0.8</v>
      </c>
      <c r="DO954" s="1">
        <v>0.8</v>
      </c>
      <c r="DP954" s="1">
        <v>0.8</v>
      </c>
      <c r="DQ954" s="1">
        <v>0.8</v>
      </c>
    </row>
    <row r="955" ht="14" hidden="1" customHeight="1" spans="1:121">
      <c r="A955" s="1" t="s">
        <v>3748</v>
      </c>
      <c r="B955" s="1" t="s">
        <v>3641</v>
      </c>
      <c r="C955" s="1" t="s">
        <v>3642</v>
      </c>
      <c r="D955" s="1" t="s">
        <v>1070</v>
      </c>
      <c r="E955" s="1" t="s">
        <v>149</v>
      </c>
      <c r="F955" s="1" t="s">
        <v>277</v>
      </c>
      <c r="G955" s="1" t="s">
        <v>129</v>
      </c>
      <c r="H955" s="1" t="s">
        <v>3749</v>
      </c>
      <c r="I955" s="1">
        <v>0</v>
      </c>
      <c r="J955" s="1">
        <v>0</v>
      </c>
      <c r="K955" s="1">
        <f t="shared" si="292"/>
        <v>23268.79</v>
      </c>
      <c r="L955" s="7">
        <f t="shared" si="293"/>
        <v>75285</v>
      </c>
      <c r="M955" s="1">
        <f t="shared" si="294"/>
        <v>0.1135</v>
      </c>
      <c r="N955" s="13">
        <f t="shared" si="295"/>
        <v>0.09855379</v>
      </c>
      <c r="P955" s="1">
        <f t="shared" si="296"/>
        <v>0.4313</v>
      </c>
      <c r="Q955" s="1">
        <v>0</v>
      </c>
      <c r="S955" s="1" t="s">
        <v>130</v>
      </c>
      <c r="T955" s="1" t="str">
        <f>VLOOKUP($A955,'[1]Sheet 1'!$A:$AN,T$1,0)</f>
        <v>No</v>
      </c>
      <c r="U955" s="1" t="s">
        <v>131</v>
      </c>
      <c r="V955" s="1" t="s">
        <v>132</v>
      </c>
      <c r="W955" s="1" t="s">
        <v>609</v>
      </c>
      <c r="X955" s="1" t="s">
        <v>134</v>
      </c>
      <c r="Y955" s="1" t="str">
        <f>VLOOKUP($A955,'[1]Sheet 1'!$A:$AN,Y$1,0)</f>
        <v>Strategy Approved</v>
      </c>
      <c r="Z955" s="1" t="str">
        <f>VLOOKUP($A955,'[1]Sheet 1'!$A:$AN,Z$1,0)</f>
        <v>TI&amp;T Manufacturing of the future</v>
      </c>
      <c r="AA955" s="1" t="s">
        <v>131</v>
      </c>
      <c r="AB955" s="1" t="s">
        <v>135</v>
      </c>
      <c r="AC955" s="1" t="s">
        <v>136</v>
      </c>
      <c r="AD955" s="1" t="str">
        <f>VLOOKUP($A955,'[1]Sheet 1'!$A:$AN,AD$1,0)</f>
        <v>2020 Ongoing</v>
      </c>
      <c r="AE955" s="1" t="str">
        <f>VLOOKUP($A955,'[1]Sheet 1'!$A:$AN,AE$1,0)</f>
        <v>SONAR - Available in Horizon</v>
      </c>
      <c r="AF955" s="1" t="s">
        <v>137</v>
      </c>
      <c r="AG955" s="1" t="str">
        <f>VLOOKUP($A955,'[1]Sheet 1'!$A:$AN,AG$1,0)</f>
        <v>Process Optimization &amp; Automation</v>
      </c>
      <c r="AH955" s="1">
        <f>VLOOKUP($A955,'[1]Sheet 1'!$A:$AN,AH$1,0)</f>
        <v>0</v>
      </c>
      <c r="AI955" s="1" t="str">
        <f>VLOOKUP($A955,'[1]Sheet 1'!$A:$AN,AI$1,0)</f>
        <v>TRD Labs</v>
      </c>
      <c r="AJ955" s="1" t="str">
        <f>VLOOKUP($A955,'[1]Sheet 1'!$A:$AN,AJ$1,0)</f>
        <v>Chemical Process and Drug Development</v>
      </c>
      <c r="AK955" s="1" t="e">
        <f>VLOOKUP($A955,'[1]Sheet 1'!$A:$AN,AK$1,0)</f>
        <v>#REF!</v>
      </c>
      <c r="AL955" s="1" t="e">
        <f>VLOOKUP($A955,'[1]Sheet 1'!$A:$AN,AL$1,0)</f>
        <v>#REF!</v>
      </c>
      <c r="AM955" s="1" t="e">
        <f>VLOOKUP($A955,'[1]Sheet 1'!$A:$AN,AM$1,0)</f>
        <v>#REF!</v>
      </c>
      <c r="AN955" s="1" t="e">
        <f>VLOOKUP($A955,'[1]Sheet 1'!$A:$AN,AN$1,0)</f>
        <v>#REF!</v>
      </c>
      <c r="AO955" s="22" t="s">
        <v>3750</v>
      </c>
      <c r="AW955" s="1" t="s">
        <v>172</v>
      </c>
      <c r="AZ955" s="22" t="s">
        <v>3749</v>
      </c>
      <c r="BA955" s="1" t="s">
        <v>3751</v>
      </c>
      <c r="BB955" s="1" t="s">
        <v>151</v>
      </c>
      <c r="BD955" s="1" t="s">
        <v>466</v>
      </c>
      <c r="BF955" s="1" t="s">
        <v>258</v>
      </c>
      <c r="BG955" s="1" t="s">
        <v>152</v>
      </c>
      <c r="BH955" s="1" t="s">
        <v>152</v>
      </c>
      <c r="BI955" s="23">
        <v>43556</v>
      </c>
      <c r="BJ955" s="23">
        <v>44561</v>
      </c>
      <c r="BK955" s="24">
        <v>541.8</v>
      </c>
      <c r="BL955" s="1">
        <v>0.4</v>
      </c>
      <c r="BM955" s="29">
        <v>23268.79</v>
      </c>
      <c r="BO955" s="29">
        <v>23268.79</v>
      </c>
      <c r="BP955" s="29">
        <v>23240.41</v>
      </c>
      <c r="BT955" s="29">
        <v>28.38</v>
      </c>
      <c r="BU955" s="29"/>
      <c r="BV955" s="29"/>
      <c r="BW955" s="29"/>
      <c r="BX955" s="29"/>
      <c r="BY955" s="29"/>
      <c r="BZ955" s="29"/>
      <c r="CA955" s="29"/>
      <c r="CC955" s="29">
        <v>23268.79</v>
      </c>
      <c r="CD955" s="29">
        <v>75285</v>
      </c>
      <c r="CU955" s="29">
        <v>75285</v>
      </c>
      <c r="CV955" s="29">
        <v>23240.41</v>
      </c>
      <c r="CW955" s="29">
        <v>10783.38</v>
      </c>
      <c r="CX955" s="29">
        <v>32265</v>
      </c>
      <c r="CY955" s="29">
        <v>32265</v>
      </c>
      <c r="DB955" s="29">
        <v>98553.79</v>
      </c>
      <c r="DF955" s="22" t="s">
        <v>3717</v>
      </c>
      <c r="DJ955" s="22" t="s">
        <v>3648</v>
      </c>
      <c r="DO955" s="1">
        <v>0.7</v>
      </c>
      <c r="DP955" s="1">
        <v>1.2</v>
      </c>
      <c r="DQ955" s="1">
        <v>0.5</v>
      </c>
    </row>
    <row r="956" ht="14" hidden="1" customHeight="1" spans="1:121">
      <c r="A956" s="1" t="s">
        <v>3752</v>
      </c>
      <c r="B956" s="1" t="s">
        <v>3641</v>
      </c>
      <c r="C956" s="1" t="s">
        <v>3642</v>
      </c>
      <c r="D956" s="1" t="s">
        <v>1070</v>
      </c>
      <c r="E956" s="1" t="s">
        <v>149</v>
      </c>
      <c r="F956" s="1" t="s">
        <v>277</v>
      </c>
      <c r="G956" s="1" t="s">
        <v>129</v>
      </c>
      <c r="H956" s="1" t="s">
        <v>3753</v>
      </c>
      <c r="I956" s="1">
        <v>0</v>
      </c>
      <c r="J956" s="1">
        <v>0</v>
      </c>
      <c r="K956" s="1">
        <f t="shared" si="292"/>
        <v>0</v>
      </c>
      <c r="L956" s="7">
        <f t="shared" si="293"/>
        <v>48937</v>
      </c>
      <c r="M956" s="1">
        <f t="shared" si="294"/>
        <v>0.0681</v>
      </c>
      <c r="N956" s="13">
        <f t="shared" si="295"/>
        <v>0.048937</v>
      </c>
      <c r="P956" s="1">
        <f t="shared" si="296"/>
        <v>0</v>
      </c>
      <c r="Q956" s="1">
        <v>0</v>
      </c>
      <c r="S956" s="1" t="s">
        <v>130</v>
      </c>
      <c r="T956" s="1" t="str">
        <f>VLOOKUP($A956,'[1]Sheet 1'!$A:$AN,T$1,0)</f>
        <v>No</v>
      </c>
      <c r="U956" s="1" t="s">
        <v>131</v>
      </c>
      <c r="V956" s="1" t="s">
        <v>132</v>
      </c>
      <c r="W956" s="1" t="s">
        <v>609</v>
      </c>
      <c r="X956" s="1" t="s">
        <v>134</v>
      </c>
      <c r="Y956" s="1" t="str">
        <f>VLOOKUP($A956,'[1]Sheet 1'!$A:$AN,Y$1,0)</f>
        <v>Proposed Plan</v>
      </c>
      <c r="Z956" s="1" t="str">
        <f>VLOOKUP($A956,'[1]Sheet 1'!$A:$AN,Z$1,0)</f>
        <v>TI&amp;T Native online LC-MS approaches</v>
      </c>
      <c r="AA956" s="1" t="s">
        <v>131</v>
      </c>
      <c r="AB956" s="1" t="s">
        <v>135</v>
      </c>
      <c r="AC956" s="1" t="s">
        <v>136</v>
      </c>
      <c r="AD956" s="1" t="str">
        <f>VLOOKUP($A956,'[1]Sheet 1'!$A:$AN,AD$1,0)</f>
        <v>2020 Ongoing</v>
      </c>
      <c r="AE956" s="1" t="str">
        <f>VLOOKUP($A956,'[1]Sheet 1'!$A:$AN,AE$1,0)</f>
        <v>SONAR - Available in Horizon</v>
      </c>
      <c r="AF956" s="1" t="s">
        <v>137</v>
      </c>
      <c r="AG956" s="1" t="str">
        <f>VLOOKUP($A956,'[1]Sheet 1'!$A:$AN,AG$1,0)</f>
        <v>Process Optimization &amp; Automation</v>
      </c>
      <c r="AH956" s="1">
        <f>VLOOKUP($A956,'[1]Sheet 1'!$A:$AN,AH$1,0)</f>
        <v>0</v>
      </c>
      <c r="AI956" s="1" t="str">
        <f>VLOOKUP($A956,'[1]Sheet 1'!$A:$AN,AI$1,0)</f>
        <v>TRD Labs</v>
      </c>
      <c r="AJ956" s="1" t="str">
        <f>VLOOKUP($A956,'[1]Sheet 1'!$A:$AN,AJ$1,0)</f>
        <v>Clinical Supply</v>
      </c>
      <c r="AK956" s="1" t="e">
        <f>VLOOKUP($A956,'[1]Sheet 1'!$A:$AN,AK$1,0)</f>
        <v>#REF!</v>
      </c>
      <c r="AL956" s="1" t="e">
        <f>VLOOKUP($A956,'[1]Sheet 1'!$A:$AN,AL$1,0)</f>
        <v>#REF!</v>
      </c>
      <c r="AM956" s="1" t="e">
        <f>VLOOKUP($A956,'[1]Sheet 1'!$A:$AN,AM$1,0)</f>
        <v>#REF!</v>
      </c>
      <c r="AN956" s="1" t="e">
        <f>VLOOKUP($A956,'[1]Sheet 1'!$A:$AN,AN$1,0)</f>
        <v>#REF!</v>
      </c>
      <c r="AO956" s="22" t="s">
        <v>3754</v>
      </c>
      <c r="AW956" s="1" t="s">
        <v>141</v>
      </c>
      <c r="AZ956" s="22" t="s">
        <v>3753</v>
      </c>
      <c r="BA956" s="1" t="s">
        <v>3755</v>
      </c>
      <c r="BB956" s="1" t="s">
        <v>151</v>
      </c>
      <c r="BD956" s="1" t="s">
        <v>466</v>
      </c>
      <c r="BF956" s="1" t="s">
        <v>258</v>
      </c>
      <c r="BG956" s="1" t="s">
        <v>152</v>
      </c>
      <c r="BH956" s="1" t="s">
        <v>152</v>
      </c>
      <c r="BI956" s="23">
        <v>44348</v>
      </c>
      <c r="BJ956" s="23">
        <v>44925</v>
      </c>
      <c r="CD956" s="29">
        <v>48937</v>
      </c>
      <c r="CU956" s="29">
        <v>48937</v>
      </c>
      <c r="CW956" s="29">
        <v>6991</v>
      </c>
      <c r="CX956" s="29">
        <v>20973</v>
      </c>
      <c r="CY956" s="29">
        <v>20973</v>
      </c>
      <c r="DB956" s="29">
        <v>48937</v>
      </c>
      <c r="DF956" s="22" t="s">
        <v>3722</v>
      </c>
      <c r="DJ956" s="22" t="s">
        <v>3722</v>
      </c>
      <c r="DQ956" s="1">
        <v>0.3</v>
      </c>
    </row>
    <row r="957" ht="14" hidden="1" customHeight="1" spans="1:122">
      <c r="A957" s="1" t="s">
        <v>3756</v>
      </c>
      <c r="B957" s="1" t="s">
        <v>3641</v>
      </c>
      <c r="C957" s="1" t="s">
        <v>3642</v>
      </c>
      <c r="D957" s="1" t="s">
        <v>1070</v>
      </c>
      <c r="E957" s="1" t="s">
        <v>149</v>
      </c>
      <c r="F957" s="1" t="s">
        <v>277</v>
      </c>
      <c r="G957" s="1" t="s">
        <v>129</v>
      </c>
      <c r="H957" s="1" t="s">
        <v>3757</v>
      </c>
      <c r="I957" s="1">
        <v>0</v>
      </c>
      <c r="J957" s="1">
        <v>0</v>
      </c>
      <c r="K957" s="1">
        <f t="shared" si="292"/>
        <v>38466.36</v>
      </c>
      <c r="L957" s="7">
        <f t="shared" si="293"/>
        <v>221092</v>
      </c>
      <c r="M957" s="1">
        <f t="shared" si="294"/>
        <v>0.0454</v>
      </c>
      <c r="N957" s="13">
        <f t="shared" si="295"/>
        <v>0.63138531</v>
      </c>
      <c r="P957" s="1">
        <f t="shared" si="296"/>
        <v>0.1362</v>
      </c>
      <c r="Q957" s="1">
        <v>0</v>
      </c>
      <c r="S957" s="1" t="s">
        <v>130</v>
      </c>
      <c r="T957" s="1" t="str">
        <f>VLOOKUP($A957,'[1]Sheet 1'!$A:$AN,T$1,0)</f>
        <v>No</v>
      </c>
      <c r="U957" s="1" t="s">
        <v>131</v>
      </c>
      <c r="V957" s="1" t="s">
        <v>132</v>
      </c>
      <c r="W957" s="1" t="s">
        <v>609</v>
      </c>
      <c r="X957" s="1" t="s">
        <v>134</v>
      </c>
      <c r="Y957" s="1" t="str">
        <f>VLOOKUP($A957,'[1]Sheet 1'!$A:$AN,Y$1,0)</f>
        <v>Strategy Approved</v>
      </c>
      <c r="Z957" s="1" t="str">
        <f>VLOOKUP($A957,'[1]Sheet 1'!$A:$AN,Z$1,0)</f>
        <v>TI&amp;T New formulations &amp; delivery systems</v>
      </c>
      <c r="AA957" s="1" t="s">
        <v>131</v>
      </c>
      <c r="AB957" s="1" t="s">
        <v>135</v>
      </c>
      <c r="AC957" s="1" t="s">
        <v>136</v>
      </c>
      <c r="AD957" s="1" t="str">
        <f>VLOOKUP($A957,'[1]Sheet 1'!$A:$AN,AD$1,0)</f>
        <v>2020 Ongoing</v>
      </c>
      <c r="AE957" s="1" t="str">
        <f>VLOOKUP($A957,'[1]Sheet 1'!$A:$AN,AE$1,0)</f>
        <v>SONAR - Available in Horizon</v>
      </c>
      <c r="AF957" s="1" t="s">
        <v>137</v>
      </c>
      <c r="AG957" s="1" t="str">
        <f>VLOOKUP($A957,'[1]Sheet 1'!$A:$AN,AG$1,0)</f>
        <v>Process Optimization &amp; Automation</v>
      </c>
      <c r="AH957" s="1">
        <f>VLOOKUP($A957,'[1]Sheet 1'!$A:$AN,AH$1,0)</f>
        <v>0</v>
      </c>
      <c r="AI957" s="1" t="str">
        <f>VLOOKUP($A957,'[1]Sheet 1'!$A:$AN,AI$1,0)</f>
        <v>TRD Labs</v>
      </c>
      <c r="AJ957" s="1" t="str">
        <f>VLOOKUP($A957,'[1]Sheet 1'!$A:$AN,AJ$1,0)</f>
        <v>Clinical Supply</v>
      </c>
      <c r="AK957" s="1" t="e">
        <f>VLOOKUP($A957,'[1]Sheet 1'!$A:$AN,AK$1,0)</f>
        <v>#REF!</v>
      </c>
      <c r="AL957" s="1" t="e">
        <f>VLOOKUP($A957,'[1]Sheet 1'!$A:$AN,AL$1,0)</f>
        <v>#REF!</v>
      </c>
      <c r="AM957" s="1" t="e">
        <f>VLOOKUP($A957,'[1]Sheet 1'!$A:$AN,AM$1,0)</f>
        <v>#REF!</v>
      </c>
      <c r="AN957" s="1" t="e">
        <f>VLOOKUP($A957,'[1]Sheet 1'!$A:$AN,AN$1,0)</f>
        <v>#REF!</v>
      </c>
      <c r="AO957" s="22" t="s">
        <v>3758</v>
      </c>
      <c r="AW957" s="1" t="s">
        <v>172</v>
      </c>
      <c r="AZ957" s="22" t="s">
        <v>3757</v>
      </c>
      <c r="BA957" s="1" t="s">
        <v>3759</v>
      </c>
      <c r="BB957" s="1" t="s">
        <v>151</v>
      </c>
      <c r="BD957" s="1" t="s">
        <v>466</v>
      </c>
      <c r="BF957" s="1" t="s">
        <v>258</v>
      </c>
      <c r="BG957" s="1" t="s">
        <v>152</v>
      </c>
      <c r="BH957" s="1" t="s">
        <v>152</v>
      </c>
      <c r="BI957" s="23">
        <v>43556</v>
      </c>
      <c r="BJ957" s="23">
        <v>44799</v>
      </c>
      <c r="BK957" s="24">
        <v>160.8</v>
      </c>
      <c r="BL957" s="1">
        <v>0.1</v>
      </c>
      <c r="BM957" s="29">
        <v>410293.31</v>
      </c>
      <c r="BO957" s="29">
        <v>410293.31</v>
      </c>
      <c r="BP957" s="29">
        <v>17026.05</v>
      </c>
      <c r="BQ957" s="29">
        <v>39160.05</v>
      </c>
      <c r="BS957" s="29">
        <v>-17719.74</v>
      </c>
      <c r="CC957" s="29">
        <v>38466.36</v>
      </c>
      <c r="CD957" s="29">
        <v>181132</v>
      </c>
      <c r="CE957" s="29">
        <v>39960</v>
      </c>
      <c r="CU957" s="29">
        <v>221092</v>
      </c>
      <c r="CV957" s="29">
        <v>56186.1</v>
      </c>
      <c r="CW957" s="29">
        <v>8156.26</v>
      </c>
      <c r="CX957" s="29">
        <v>77628</v>
      </c>
      <c r="CY957" s="29">
        <v>77628</v>
      </c>
      <c r="DB957" s="29">
        <v>631385.31</v>
      </c>
      <c r="DF957" s="22" t="s">
        <v>3717</v>
      </c>
      <c r="DJ957" s="22" t="s">
        <v>3722</v>
      </c>
      <c r="DO957" s="1">
        <v>0.3</v>
      </c>
      <c r="DP957" s="1">
        <v>0.3</v>
      </c>
      <c r="DQ957" s="1">
        <v>0.2</v>
      </c>
      <c r="DR957" s="1">
        <v>0</v>
      </c>
    </row>
    <row r="958" ht="14" hidden="1" customHeight="1" spans="1:121">
      <c r="A958" s="1" t="s">
        <v>3760</v>
      </c>
      <c r="B958" s="1" t="s">
        <v>3641</v>
      </c>
      <c r="C958" s="1" t="s">
        <v>3642</v>
      </c>
      <c r="D958" s="1" t="s">
        <v>1070</v>
      </c>
      <c r="E958" s="1" t="s">
        <v>149</v>
      </c>
      <c r="F958" s="1" t="s">
        <v>277</v>
      </c>
      <c r="G958" s="1" t="s">
        <v>129</v>
      </c>
      <c r="H958" s="1" t="s">
        <v>3761</v>
      </c>
      <c r="I958" s="1">
        <v>0</v>
      </c>
      <c r="J958" s="1">
        <v>0</v>
      </c>
      <c r="K958" s="1">
        <f t="shared" si="292"/>
        <v>113945.07</v>
      </c>
      <c r="L958" s="7">
        <f t="shared" si="293"/>
        <v>207775</v>
      </c>
      <c r="M958" s="1">
        <f t="shared" si="294"/>
        <v>0.227</v>
      </c>
      <c r="N958" s="13">
        <f t="shared" si="295"/>
        <v>0.32172007</v>
      </c>
      <c r="P958" s="1">
        <f t="shared" si="296"/>
        <v>0.2043</v>
      </c>
      <c r="Q958" s="1">
        <v>0</v>
      </c>
      <c r="S958" s="1" t="s">
        <v>130</v>
      </c>
      <c r="T958" s="1" t="str">
        <f>VLOOKUP($A958,'[1]Sheet 1'!$A:$AN,T$1,0)</f>
        <v>No</v>
      </c>
      <c r="U958" s="1" t="s">
        <v>131</v>
      </c>
      <c r="V958" s="1" t="s">
        <v>132</v>
      </c>
      <c r="W958" s="1" t="s">
        <v>609</v>
      </c>
      <c r="X958" s="1" t="s">
        <v>134</v>
      </c>
      <c r="Y958" s="1" t="str">
        <f>VLOOKUP($A958,'[1]Sheet 1'!$A:$AN,Y$1,0)</f>
        <v>Strategy Approved</v>
      </c>
      <c r="Z958" s="1" t="str">
        <f>VLOOKUP($A958,'[1]Sheet 1'!$A:$AN,Z$1,0)</f>
        <v>TI&amp;T Next generation cell line &amp; upstream dev.</v>
      </c>
      <c r="AA958" s="1" t="s">
        <v>131</v>
      </c>
      <c r="AB958" s="1" t="s">
        <v>135</v>
      </c>
      <c r="AC958" s="1" t="s">
        <v>136</v>
      </c>
      <c r="AD958" s="1" t="str">
        <f>VLOOKUP($A958,'[1]Sheet 1'!$A:$AN,AD$1,0)</f>
        <v>2020 Ongoing</v>
      </c>
      <c r="AE958" s="1" t="str">
        <f>VLOOKUP($A958,'[1]Sheet 1'!$A:$AN,AE$1,0)</f>
        <v>SONAR - Available in Horizon</v>
      </c>
      <c r="AF958" s="1" t="s">
        <v>137</v>
      </c>
      <c r="AG958" s="1" t="str">
        <f>VLOOKUP($A958,'[1]Sheet 1'!$A:$AN,AG$1,0)</f>
        <v>Process Optimization &amp; Automation</v>
      </c>
      <c r="AH958" s="1">
        <f>VLOOKUP($A958,'[1]Sheet 1'!$A:$AN,AH$1,0)</f>
        <v>0</v>
      </c>
      <c r="AI958" s="1" t="str">
        <f>VLOOKUP($A958,'[1]Sheet 1'!$A:$AN,AI$1,0)</f>
        <v>TRD Labs</v>
      </c>
      <c r="AJ958" s="1" t="str">
        <f>VLOOKUP($A958,'[1]Sheet 1'!$A:$AN,AJ$1,0)</f>
        <v>Clinical Supply</v>
      </c>
      <c r="AK958" s="1" t="e">
        <f>VLOOKUP($A958,'[1]Sheet 1'!$A:$AN,AK$1,0)</f>
        <v>#REF!</v>
      </c>
      <c r="AL958" s="1" t="e">
        <f>VLOOKUP($A958,'[1]Sheet 1'!$A:$AN,AL$1,0)</f>
        <v>#REF!</v>
      </c>
      <c r="AM958" s="1" t="e">
        <f>VLOOKUP($A958,'[1]Sheet 1'!$A:$AN,AM$1,0)</f>
        <v>#REF!</v>
      </c>
      <c r="AN958" s="1" t="e">
        <f>VLOOKUP($A958,'[1]Sheet 1'!$A:$AN,AN$1,0)</f>
        <v>#REF!</v>
      </c>
      <c r="AO958" s="22" t="s">
        <v>3762</v>
      </c>
      <c r="AW958" s="1" t="s">
        <v>172</v>
      </c>
      <c r="AZ958" s="22" t="s">
        <v>3761</v>
      </c>
      <c r="BA958" s="1" t="s">
        <v>3763</v>
      </c>
      <c r="BB958" s="1" t="s">
        <v>151</v>
      </c>
      <c r="BD958" s="1" t="s">
        <v>466</v>
      </c>
      <c r="BF958" s="1" t="s">
        <v>258</v>
      </c>
      <c r="BG958" s="1" t="s">
        <v>152</v>
      </c>
      <c r="BH958" s="1" t="s">
        <v>152</v>
      </c>
      <c r="BI958" s="23">
        <v>43556</v>
      </c>
      <c r="BJ958" s="23">
        <v>44925</v>
      </c>
      <c r="BK958" s="24">
        <v>330.3</v>
      </c>
      <c r="BL958" s="1">
        <v>0.2</v>
      </c>
      <c r="BM958" s="29">
        <v>113945.07</v>
      </c>
      <c r="BO958" s="29">
        <v>113945.07</v>
      </c>
      <c r="BP958" s="29">
        <v>33934.17</v>
      </c>
      <c r="BQ958" s="29">
        <v>21732.19</v>
      </c>
      <c r="BR958" s="29">
        <v>8956.53</v>
      </c>
      <c r="BS958" s="29">
        <v>23928.82</v>
      </c>
      <c r="BT958" s="29">
        <v>25393.36</v>
      </c>
      <c r="BU958" s="29"/>
      <c r="BV958" s="29"/>
      <c r="BW958" s="29"/>
      <c r="BX958" s="29"/>
      <c r="BY958" s="29"/>
      <c r="BZ958" s="29"/>
      <c r="CA958" s="29"/>
      <c r="CC958" s="29">
        <v>113945.07</v>
      </c>
      <c r="CD958" s="29">
        <v>187775</v>
      </c>
      <c r="CE958" s="29">
        <v>20000</v>
      </c>
      <c r="CU958" s="29">
        <v>207775</v>
      </c>
      <c r="CV958" s="29">
        <v>64622.89</v>
      </c>
      <c r="CW958" s="29">
        <v>76147.18</v>
      </c>
      <c r="CX958" s="29">
        <v>80475</v>
      </c>
      <c r="CY958" s="29">
        <v>80475</v>
      </c>
      <c r="DB958" s="29">
        <v>321720.07</v>
      </c>
      <c r="DF958" s="22" t="s">
        <v>3717</v>
      </c>
      <c r="DJ958" s="22" t="s">
        <v>3648</v>
      </c>
      <c r="DO958" s="1">
        <v>0</v>
      </c>
      <c r="DP958" s="1">
        <v>0.9</v>
      </c>
      <c r="DQ958" s="1">
        <v>1</v>
      </c>
    </row>
    <row r="959" ht="14" hidden="1" customHeight="1" spans="1:121">
      <c r="A959" s="1" t="s">
        <v>3764</v>
      </c>
      <c r="B959" s="1" t="s">
        <v>3641</v>
      </c>
      <c r="C959" s="1" t="s">
        <v>3642</v>
      </c>
      <c r="D959" s="1" t="s">
        <v>1070</v>
      </c>
      <c r="E959" s="1" t="s">
        <v>149</v>
      </c>
      <c r="F959" s="1" t="s">
        <v>277</v>
      </c>
      <c r="G959" s="1" t="s">
        <v>129</v>
      </c>
      <c r="H959" s="1" t="s">
        <v>3765</v>
      </c>
      <c r="I959" s="1">
        <v>0</v>
      </c>
      <c r="J959" s="1">
        <v>0</v>
      </c>
      <c r="K959" s="1">
        <f t="shared" si="292"/>
        <v>21389.92</v>
      </c>
      <c r="L959" s="7">
        <f t="shared" si="293"/>
        <v>94871</v>
      </c>
      <c r="M959" s="1">
        <f t="shared" si="294"/>
        <v>0.1135</v>
      </c>
      <c r="N959" s="13">
        <f t="shared" si="295"/>
        <v>0.11626092</v>
      </c>
      <c r="P959" s="1">
        <f t="shared" si="296"/>
        <v>0.1135</v>
      </c>
      <c r="Q959" s="1">
        <v>0</v>
      </c>
      <c r="S959" s="1" t="s">
        <v>130</v>
      </c>
      <c r="T959" s="1" t="str">
        <f>VLOOKUP($A959,'[1]Sheet 1'!$A:$AN,T$1,0)</f>
        <v>No</v>
      </c>
      <c r="U959" s="1" t="s">
        <v>131</v>
      </c>
      <c r="V959" s="1" t="s">
        <v>132</v>
      </c>
      <c r="W959" s="1" t="s">
        <v>609</v>
      </c>
      <c r="X959" s="1" t="s">
        <v>134</v>
      </c>
      <c r="Y959" s="1" t="str">
        <f>VLOOKUP($A959,'[1]Sheet 1'!$A:$AN,Y$1,0)</f>
        <v>Strategy Approved</v>
      </c>
      <c r="Z959" s="1" t="str">
        <f>VLOOKUP($A959,'[1]Sheet 1'!$A:$AN,Z$1,0)</f>
        <v>TI&amp;T Securing in vivo similarity</v>
      </c>
      <c r="AA959" s="1" t="s">
        <v>131</v>
      </c>
      <c r="AB959" s="1" t="s">
        <v>135</v>
      </c>
      <c r="AC959" s="1" t="s">
        <v>136</v>
      </c>
      <c r="AD959" s="1" t="str">
        <f>VLOOKUP($A959,'[1]Sheet 1'!$A:$AN,AD$1,0)</f>
        <v>2020 Ongoing</v>
      </c>
      <c r="AE959" s="1" t="str">
        <f>VLOOKUP($A959,'[1]Sheet 1'!$A:$AN,AE$1,0)</f>
        <v>SONAR - Available in Horizon</v>
      </c>
      <c r="AF959" s="1" t="s">
        <v>137</v>
      </c>
      <c r="AG959" s="1" t="str">
        <f>VLOOKUP($A959,'[1]Sheet 1'!$A:$AN,AG$1,0)</f>
        <v>Process Optimization &amp; Automation</v>
      </c>
      <c r="AH959" s="1">
        <f>VLOOKUP($A959,'[1]Sheet 1'!$A:$AN,AH$1,0)</f>
        <v>0</v>
      </c>
      <c r="AI959" s="1" t="str">
        <f>VLOOKUP($A959,'[1]Sheet 1'!$A:$AN,AI$1,0)</f>
        <v>TRD Labs</v>
      </c>
      <c r="AJ959" s="1" t="str">
        <f>VLOOKUP($A959,'[1]Sheet 1'!$A:$AN,AJ$1,0)</f>
        <v>Clinical Supply</v>
      </c>
      <c r="AK959" s="1" t="e">
        <f>VLOOKUP($A959,'[1]Sheet 1'!$A:$AN,AK$1,0)</f>
        <v>#REF!</v>
      </c>
      <c r="AL959" s="1" t="e">
        <f>VLOOKUP($A959,'[1]Sheet 1'!$A:$AN,AL$1,0)</f>
        <v>#REF!</v>
      </c>
      <c r="AM959" s="1" t="e">
        <f>VLOOKUP($A959,'[1]Sheet 1'!$A:$AN,AM$1,0)</f>
        <v>#REF!</v>
      </c>
      <c r="AN959" s="1" t="e">
        <f>VLOOKUP($A959,'[1]Sheet 1'!$A:$AN,AN$1,0)</f>
        <v>#REF!</v>
      </c>
      <c r="AO959" s="22" t="s">
        <v>3766</v>
      </c>
      <c r="AW959" s="1" t="s">
        <v>172</v>
      </c>
      <c r="AZ959" s="22" t="s">
        <v>3765</v>
      </c>
      <c r="BA959" s="1" t="s">
        <v>3767</v>
      </c>
      <c r="BB959" s="1" t="s">
        <v>151</v>
      </c>
      <c r="BD959" s="1" t="s">
        <v>466</v>
      </c>
      <c r="BF959" s="1" t="s">
        <v>258</v>
      </c>
      <c r="BG959" s="1" t="s">
        <v>152</v>
      </c>
      <c r="BH959" s="1" t="s">
        <v>152</v>
      </c>
      <c r="BI959" s="23">
        <v>43556</v>
      </c>
      <c r="BJ959" s="23">
        <v>44589</v>
      </c>
      <c r="BK959" s="24">
        <v>215.4</v>
      </c>
      <c r="BL959" s="1">
        <v>0.1</v>
      </c>
      <c r="BM959" s="29">
        <v>21389.92</v>
      </c>
      <c r="BO959" s="29">
        <v>21389.92</v>
      </c>
      <c r="BP959" s="29">
        <v>18047.67</v>
      </c>
      <c r="BR959" s="29">
        <v>2826.02</v>
      </c>
      <c r="BT959" s="29">
        <v>516.23</v>
      </c>
      <c r="BU959" s="29"/>
      <c r="BV959" s="29"/>
      <c r="BW959" s="29"/>
      <c r="BX959" s="29"/>
      <c r="BY959" s="29"/>
      <c r="BZ959" s="29"/>
      <c r="CA959" s="29"/>
      <c r="CC959" s="29">
        <v>21389.92</v>
      </c>
      <c r="CD959" s="29">
        <v>94871</v>
      </c>
      <c r="CU959" s="29">
        <v>94871</v>
      </c>
      <c r="CV959" s="29">
        <v>20873.69</v>
      </c>
      <c r="CW959" s="29">
        <v>14069.23</v>
      </c>
      <c r="CX959" s="29">
        <v>40659</v>
      </c>
      <c r="CY959" s="29">
        <v>40659</v>
      </c>
      <c r="DB959" s="29">
        <v>116260.92</v>
      </c>
      <c r="DF959" s="22" t="s">
        <v>3717</v>
      </c>
      <c r="DJ959" s="22" t="s">
        <v>3722</v>
      </c>
      <c r="DO959" s="1">
        <v>0.2</v>
      </c>
      <c r="DP959" s="1">
        <v>0.3</v>
      </c>
      <c r="DQ959" s="1">
        <v>0.5</v>
      </c>
    </row>
    <row r="960" ht="14" hidden="1" customHeight="1" spans="1:122">
      <c r="A960" s="1" t="s">
        <v>3768</v>
      </c>
      <c r="B960" s="1" t="s">
        <v>3641</v>
      </c>
      <c r="C960" s="1" t="s">
        <v>3642</v>
      </c>
      <c r="D960" s="1" t="s">
        <v>1070</v>
      </c>
      <c r="E960" s="1" t="s">
        <v>149</v>
      </c>
      <c r="F960" s="1" t="s">
        <v>277</v>
      </c>
      <c r="G960" s="1" t="s">
        <v>129</v>
      </c>
      <c r="H960" s="1" t="s">
        <v>3769</v>
      </c>
      <c r="I960" s="1">
        <v>0</v>
      </c>
      <c r="J960" s="1">
        <v>0</v>
      </c>
      <c r="K960" s="1">
        <f t="shared" si="292"/>
        <v>0</v>
      </c>
      <c r="L960" s="7">
        <f t="shared" si="293"/>
        <v>430452</v>
      </c>
      <c r="M960" s="1">
        <f t="shared" si="294"/>
        <v>0.0227</v>
      </c>
      <c r="N960" s="13">
        <f t="shared" si="295"/>
        <v>0.430452</v>
      </c>
      <c r="P960" s="1">
        <f t="shared" si="296"/>
        <v>0</v>
      </c>
      <c r="Q960" s="1">
        <v>0</v>
      </c>
      <c r="S960" s="1" t="s">
        <v>130</v>
      </c>
      <c r="T960" s="1" t="str">
        <f>VLOOKUP($A960,'[1]Sheet 1'!$A:$AN,T$1,0)</f>
        <v>No</v>
      </c>
      <c r="U960" s="1" t="s">
        <v>131</v>
      </c>
      <c r="V960" s="1" t="s">
        <v>132</v>
      </c>
      <c r="W960" s="1" t="s">
        <v>609</v>
      </c>
      <c r="X960" s="1" t="s">
        <v>134</v>
      </c>
      <c r="Y960" s="1" t="str">
        <f>VLOOKUP($A960,'[1]Sheet 1'!$A:$AN,Y$1,0)</f>
        <v>Strategy Approved</v>
      </c>
      <c r="Z960" s="1" t="str">
        <f>VLOOKUP($A960,'[1]Sheet 1'!$A:$AN,Z$1,0)</f>
        <v>TI&amp;T Whole-cell MALDI-MS Biotyping</v>
      </c>
      <c r="AA960" s="1" t="s">
        <v>131</v>
      </c>
      <c r="AB960" s="1" t="s">
        <v>135</v>
      </c>
      <c r="AC960" s="1" t="s">
        <v>136</v>
      </c>
      <c r="AD960" s="1" t="str">
        <f>VLOOKUP($A960,'[1]Sheet 1'!$A:$AN,AD$1,0)</f>
        <v>2020 Ongoing</v>
      </c>
      <c r="AE960" s="1" t="str">
        <f>VLOOKUP($A960,'[1]Sheet 1'!$A:$AN,AE$1,0)</f>
        <v>SONAR - Available in Horizon</v>
      </c>
      <c r="AF960" s="1" t="s">
        <v>137</v>
      </c>
      <c r="AG960" s="1" t="str">
        <f>VLOOKUP($A960,'[1]Sheet 1'!$A:$AN,AG$1,0)</f>
        <v>Process Optimization &amp; Automation</v>
      </c>
      <c r="AH960" s="1">
        <f>VLOOKUP($A960,'[1]Sheet 1'!$A:$AN,AH$1,0)</f>
        <v>0</v>
      </c>
      <c r="AI960" s="1" t="str">
        <f>VLOOKUP($A960,'[1]Sheet 1'!$A:$AN,AI$1,0)</f>
        <v>TRD Labs</v>
      </c>
      <c r="AJ960" s="1" t="str">
        <f>VLOOKUP($A960,'[1]Sheet 1'!$A:$AN,AJ$1,0)</f>
        <v>Clinical Supply</v>
      </c>
      <c r="AK960" s="1" t="e">
        <f>VLOOKUP($A960,'[1]Sheet 1'!$A:$AN,AK$1,0)</f>
        <v>#REF!</v>
      </c>
      <c r="AL960" s="1" t="e">
        <f>VLOOKUP($A960,'[1]Sheet 1'!$A:$AN,AL$1,0)</f>
        <v>#REF!</v>
      </c>
      <c r="AM960" s="1" t="e">
        <f>VLOOKUP($A960,'[1]Sheet 1'!$A:$AN,AM$1,0)</f>
        <v>#REF!</v>
      </c>
      <c r="AN960" s="1" t="e">
        <f>VLOOKUP($A960,'[1]Sheet 1'!$A:$AN,AN$1,0)</f>
        <v>#REF!</v>
      </c>
      <c r="AO960" s="22" t="s">
        <v>3770</v>
      </c>
      <c r="AW960" s="1" t="s">
        <v>172</v>
      </c>
      <c r="AZ960" s="22" t="s">
        <v>3769</v>
      </c>
      <c r="BA960" s="1" t="s">
        <v>3771</v>
      </c>
      <c r="BB960" s="1" t="s">
        <v>151</v>
      </c>
      <c r="BD960" s="1" t="s">
        <v>466</v>
      </c>
      <c r="BF960" s="1" t="s">
        <v>258</v>
      </c>
      <c r="BG960" s="1" t="s">
        <v>152</v>
      </c>
      <c r="BH960" s="1" t="s">
        <v>152</v>
      </c>
      <c r="BI960" s="23">
        <v>44207</v>
      </c>
      <c r="BJ960" s="23">
        <v>44925</v>
      </c>
      <c r="BK960" s="24">
        <v>8.5</v>
      </c>
      <c r="BL960" s="1">
        <v>0</v>
      </c>
      <c r="CD960" s="29">
        <v>120540</v>
      </c>
      <c r="CE960" s="29">
        <v>154956</v>
      </c>
      <c r="CF960" s="29">
        <v>154956</v>
      </c>
      <c r="CU960" s="29">
        <v>430452</v>
      </c>
      <c r="CW960" s="29">
        <v>17220</v>
      </c>
      <c r="CX960" s="29">
        <v>51660</v>
      </c>
      <c r="CY960" s="29">
        <v>51660</v>
      </c>
      <c r="CZ960" s="29">
        <v>159999.95</v>
      </c>
      <c r="DA960" s="29">
        <v>479999.95</v>
      </c>
      <c r="DB960" s="29">
        <v>430452</v>
      </c>
      <c r="DF960" s="22" t="s">
        <v>3722</v>
      </c>
      <c r="DJ960" s="22" t="s">
        <v>3722</v>
      </c>
      <c r="DQ960" s="1">
        <v>0.1</v>
      </c>
      <c r="DR960" s="1">
        <v>0</v>
      </c>
    </row>
    <row r="961" ht="14" hidden="1" customHeight="1" spans="1:121">
      <c r="A961" s="1" t="s">
        <v>3772</v>
      </c>
      <c r="B961" s="1" t="s">
        <v>3641</v>
      </c>
      <c r="C961" s="1" t="s">
        <v>3642</v>
      </c>
      <c r="D961" s="1" t="s">
        <v>1070</v>
      </c>
      <c r="E961" s="1" t="s">
        <v>149</v>
      </c>
      <c r="F961" s="1" t="s">
        <v>277</v>
      </c>
      <c r="G961" s="1" t="s">
        <v>129</v>
      </c>
      <c r="H961" s="1" t="s">
        <v>3773</v>
      </c>
      <c r="K961" s="1">
        <f t="shared" si="292"/>
        <v>0</v>
      </c>
      <c r="L961" s="7">
        <f t="shared" si="293"/>
        <v>0</v>
      </c>
      <c r="M961" s="1">
        <f t="shared" si="294"/>
        <v>0.0454</v>
      </c>
      <c r="N961" s="13">
        <f t="shared" si="295"/>
        <v>0</v>
      </c>
      <c r="P961" s="1">
        <f t="shared" si="296"/>
        <v>0.1135</v>
      </c>
      <c r="Q961" s="1">
        <v>0</v>
      </c>
      <c r="S961" s="1" t="s">
        <v>130</v>
      </c>
      <c r="T961" s="1" t="e">
        <f>VLOOKUP($A961,'[1]Sheet 1'!$A:$AN,T$1,0)</f>
        <v>#N/A</v>
      </c>
      <c r="U961" s="1" t="s">
        <v>466</v>
      </c>
      <c r="V961" s="1" t="s">
        <v>132</v>
      </c>
      <c r="W961" s="1" t="s">
        <v>133</v>
      </c>
      <c r="X961" s="1" t="s">
        <v>134</v>
      </c>
      <c r="Y961" s="1" t="str">
        <f>VLOOKUP($A961,'[1]Sheet 1'!$A:$AN,Y$1,0)</f>
        <v>Proposed Plan</v>
      </c>
      <c r="Z961" s="1" t="str">
        <f>VLOOKUP($A961,'[1]Sheet 1'!$A:$AN,Z$1,0)</f>
        <v>TRD Data Strategy</v>
      </c>
      <c r="AA961" s="1" t="s">
        <v>131</v>
      </c>
      <c r="AB961" s="1" t="s">
        <v>529</v>
      </c>
      <c r="AC961" s="1" t="s">
        <v>588</v>
      </c>
      <c r="AD961" s="1" t="e">
        <f>VLOOKUP($A961,'[1]Sheet 1'!$A:$AN,AD$1,0)</f>
        <v>#N/A</v>
      </c>
      <c r="AE961" s="1" t="e">
        <f>VLOOKUP($A961,'[1]Sheet 1'!$A:$AN,AE$1,0)</f>
        <v>#N/A</v>
      </c>
      <c r="AF961" s="1" t="s">
        <v>137</v>
      </c>
      <c r="AG961" s="1" t="e">
        <f>VLOOKUP($A961,'[1]Sheet 1'!$A:$AN,AG$1,0)</f>
        <v>#N/A</v>
      </c>
      <c r="AH961" s="1" t="e">
        <f>VLOOKUP($A961,'[1]Sheet 1'!$A:$AN,AH$1,0)</f>
        <v>#N/A</v>
      </c>
      <c r="AI961" s="1" t="e">
        <f>VLOOKUP($A961,'[1]Sheet 1'!$A:$AN,AI$1,0)</f>
        <v>#N/A</v>
      </c>
      <c r="AJ961" s="1" t="e">
        <f>VLOOKUP($A961,'[1]Sheet 1'!$A:$AN,AJ$1,0)</f>
        <v>#N/A</v>
      </c>
      <c r="AK961" s="1" t="e">
        <f>VLOOKUP($A961,'[1]Sheet 1'!$A:$AN,AK$1,0)</f>
        <v>#REF!</v>
      </c>
      <c r="AL961" s="1" t="e">
        <f>VLOOKUP($A961,'[1]Sheet 1'!$A:$AN,AL$1,0)</f>
        <v>#REF!</v>
      </c>
      <c r="AM961" s="1" t="e">
        <f>VLOOKUP($A961,'[1]Sheet 1'!$A:$AN,AM$1,0)</f>
        <v>#REF!</v>
      </c>
      <c r="AN961" s="1" t="e">
        <f>VLOOKUP($A961,'[1]Sheet 1'!$A:$AN,AN$1,0)</f>
        <v>#REF!</v>
      </c>
      <c r="AO961" s="22" t="s">
        <v>3774</v>
      </c>
      <c r="AW961" s="1" t="s">
        <v>141</v>
      </c>
      <c r="AZ961" s="22" t="s">
        <v>3773</v>
      </c>
      <c r="BA961" s="1" t="s">
        <v>3775</v>
      </c>
      <c r="BB961" s="1" t="s">
        <v>151</v>
      </c>
      <c r="BD961" s="1" t="s">
        <v>466</v>
      </c>
      <c r="BF961" s="1" t="s">
        <v>258</v>
      </c>
      <c r="BG961" s="1" t="s">
        <v>152</v>
      </c>
      <c r="BH961" s="1" t="s">
        <v>152</v>
      </c>
      <c r="BI961" s="23">
        <v>44013</v>
      </c>
      <c r="BJ961" s="23">
        <v>44559</v>
      </c>
      <c r="BK961" s="24">
        <v>195.4</v>
      </c>
      <c r="BL961" s="1">
        <v>0.1</v>
      </c>
      <c r="DF961" s="22" t="s">
        <v>1068</v>
      </c>
      <c r="DJ961" s="22" t="s">
        <v>1068</v>
      </c>
      <c r="DP961" s="1">
        <v>0.5</v>
      </c>
      <c r="DQ961" s="1">
        <v>0.2</v>
      </c>
    </row>
    <row r="962" ht="14" hidden="1" customHeight="1" spans="1:122">
      <c r="A962" s="1" t="s">
        <v>3776</v>
      </c>
      <c r="B962" s="1" t="s">
        <v>3641</v>
      </c>
      <c r="C962" s="1" t="s">
        <v>3642</v>
      </c>
      <c r="D962" s="1" t="s">
        <v>1070</v>
      </c>
      <c r="E962" s="1" t="s">
        <v>149</v>
      </c>
      <c r="F962" s="1" t="s">
        <v>277</v>
      </c>
      <c r="G962" s="1" t="s">
        <v>129</v>
      </c>
      <c r="H962" s="1" t="s">
        <v>3777</v>
      </c>
      <c r="K962" s="1">
        <f t="shared" si="292"/>
        <v>0</v>
      </c>
      <c r="L962" s="7">
        <f t="shared" si="293"/>
        <v>0</v>
      </c>
      <c r="M962" s="1">
        <f t="shared" si="294"/>
        <v>2.0203</v>
      </c>
      <c r="N962" s="13">
        <f t="shared" si="295"/>
        <v>0</v>
      </c>
      <c r="P962" s="1">
        <f t="shared" si="296"/>
        <v>0.0681</v>
      </c>
      <c r="Q962" s="1">
        <v>0</v>
      </c>
      <c r="S962" s="1" t="s">
        <v>130</v>
      </c>
      <c r="T962" s="1" t="e">
        <f>VLOOKUP($A962,'[1]Sheet 1'!$A:$AN,T$1,0)</f>
        <v>#N/A</v>
      </c>
      <c r="U962" s="1" t="s">
        <v>131</v>
      </c>
      <c r="V962" s="1" t="s">
        <v>132</v>
      </c>
      <c r="W962" s="1" t="s">
        <v>133</v>
      </c>
      <c r="X962" s="1" t="s">
        <v>134</v>
      </c>
      <c r="Y962" s="1" t="str">
        <f>VLOOKUP($A962,'[1]Sheet 1'!$A:$AN,Y$1,0)</f>
        <v>Proposed Plan</v>
      </c>
      <c r="Z962" s="1" t="str">
        <f>VLOOKUP($A962,'[1]Sheet 1'!$A:$AN,Z$1,0)</f>
        <v>TRD Environmental Sustainability</v>
      </c>
      <c r="AA962" s="1" t="s">
        <v>131</v>
      </c>
      <c r="AB962" s="1" t="s">
        <v>135</v>
      </c>
      <c r="AC962" s="1" t="s">
        <v>136</v>
      </c>
      <c r="AD962" s="1" t="e">
        <f>VLOOKUP($A962,'[1]Sheet 1'!$A:$AN,AD$1,0)</f>
        <v>#N/A</v>
      </c>
      <c r="AE962" s="1" t="e">
        <f>VLOOKUP($A962,'[1]Sheet 1'!$A:$AN,AE$1,0)</f>
        <v>#N/A</v>
      </c>
      <c r="AF962" s="1" t="s">
        <v>137</v>
      </c>
      <c r="AG962" s="1" t="e">
        <f>VLOOKUP($A962,'[1]Sheet 1'!$A:$AN,AG$1,0)</f>
        <v>#N/A</v>
      </c>
      <c r="AH962" s="1" t="e">
        <f>VLOOKUP($A962,'[1]Sheet 1'!$A:$AN,AH$1,0)</f>
        <v>#N/A</v>
      </c>
      <c r="AI962" s="1" t="e">
        <f>VLOOKUP($A962,'[1]Sheet 1'!$A:$AN,AI$1,0)</f>
        <v>#N/A</v>
      </c>
      <c r="AJ962" s="1" t="e">
        <f>VLOOKUP($A962,'[1]Sheet 1'!$A:$AN,AJ$1,0)</f>
        <v>#N/A</v>
      </c>
      <c r="AK962" s="1" t="e">
        <f>VLOOKUP($A962,'[1]Sheet 1'!$A:$AN,AK$1,0)</f>
        <v>#REF!</v>
      </c>
      <c r="AL962" s="1" t="e">
        <f>VLOOKUP($A962,'[1]Sheet 1'!$A:$AN,AL$1,0)</f>
        <v>#REF!</v>
      </c>
      <c r="AM962" s="1" t="e">
        <f>VLOOKUP($A962,'[1]Sheet 1'!$A:$AN,AM$1,0)</f>
        <v>#REF!</v>
      </c>
      <c r="AN962" s="1" t="e">
        <f>VLOOKUP($A962,'[1]Sheet 1'!$A:$AN,AN$1,0)</f>
        <v>#REF!</v>
      </c>
      <c r="AO962" s="22" t="s">
        <v>3778</v>
      </c>
      <c r="AW962" s="1" t="s">
        <v>141</v>
      </c>
      <c r="AZ962" s="22" t="s">
        <v>3777</v>
      </c>
      <c r="BA962" s="1" t="s">
        <v>3779</v>
      </c>
      <c r="BB962" s="1" t="s">
        <v>151</v>
      </c>
      <c r="BD962" s="1" t="s">
        <v>131</v>
      </c>
      <c r="BF962" s="1" t="s">
        <v>258</v>
      </c>
      <c r="BG962" s="1" t="s">
        <v>152</v>
      </c>
      <c r="BH962" s="1" t="s">
        <v>152</v>
      </c>
      <c r="BI962" s="23">
        <v>44060</v>
      </c>
      <c r="BJ962" s="23">
        <v>44925</v>
      </c>
      <c r="BK962" s="24">
        <v>305.4</v>
      </c>
      <c r="BL962" s="1">
        <v>0.2</v>
      </c>
      <c r="DF962" s="22" t="s">
        <v>3089</v>
      </c>
      <c r="DJ962" s="22" t="s">
        <v>3089</v>
      </c>
      <c r="DP962" s="1">
        <v>0.3</v>
      </c>
      <c r="DQ962" s="1">
        <v>3.9</v>
      </c>
      <c r="DR962" s="1">
        <v>5</v>
      </c>
    </row>
    <row r="963" ht="14" hidden="1" customHeight="1" spans="1:114">
      <c r="A963" s="1" t="s">
        <v>3780</v>
      </c>
      <c r="B963" s="1" t="s">
        <v>3641</v>
      </c>
      <c r="C963" s="1" t="s">
        <v>3642</v>
      </c>
      <c r="D963" s="1" t="s">
        <v>1070</v>
      </c>
      <c r="E963" s="1" t="s">
        <v>149</v>
      </c>
      <c r="F963" s="1" t="s">
        <v>277</v>
      </c>
      <c r="G963" s="1" t="s">
        <v>129</v>
      </c>
      <c r="H963" s="1" t="s">
        <v>3781</v>
      </c>
      <c r="I963" s="1">
        <v>0</v>
      </c>
      <c r="J963" s="1">
        <v>0</v>
      </c>
      <c r="K963" s="1">
        <f t="shared" si="292"/>
        <v>0</v>
      </c>
      <c r="L963" s="7">
        <f t="shared" si="293"/>
        <v>20000</v>
      </c>
      <c r="M963" s="1">
        <f t="shared" si="294"/>
        <v>0</v>
      </c>
      <c r="N963" s="13">
        <f t="shared" si="295"/>
        <v>0.02</v>
      </c>
      <c r="P963" s="1">
        <f t="shared" si="296"/>
        <v>0</v>
      </c>
      <c r="Q963" s="1">
        <v>0</v>
      </c>
      <c r="S963" s="1" t="s">
        <v>130</v>
      </c>
      <c r="T963" s="1" t="str">
        <f>VLOOKUP($A963,'[1]Sheet 1'!$A:$AN,T$1,0)</f>
        <v>No</v>
      </c>
      <c r="U963" s="1" t="s">
        <v>131</v>
      </c>
      <c r="V963" s="1" t="s">
        <v>132</v>
      </c>
      <c r="W963" s="1" t="s">
        <v>569</v>
      </c>
      <c r="X963" s="1" t="s">
        <v>134</v>
      </c>
      <c r="Y963" s="1" t="str">
        <f>VLOOKUP($A963,'[1]Sheet 1'!$A:$AN,Y$1,0)</f>
        <v>Strategy Approved</v>
      </c>
      <c r="Z963" s="1" t="str">
        <f>VLOOKUP($A963,'[1]Sheet 1'!$A:$AN,Z$1,0)</f>
        <v>TRD ES_Bx_Backfill for various Bx projects </v>
      </c>
      <c r="AA963" s="1" t="s">
        <v>131</v>
      </c>
      <c r="AB963" s="1" t="s">
        <v>135</v>
      </c>
      <c r="AC963" s="1" t="s">
        <v>136</v>
      </c>
      <c r="AD963" s="1" t="str">
        <f>VLOOKUP($A963,'[1]Sheet 1'!$A:$AN,AD$1,0)</f>
        <v>2020 Ongoing</v>
      </c>
      <c r="AE963" s="1">
        <f>VLOOKUP($A963,'[1]Sheet 1'!$A:$AN,AE$1,0)</f>
        <v>0</v>
      </c>
      <c r="AF963" s="1" t="s">
        <v>137</v>
      </c>
      <c r="AG963" s="1" t="e">
        <f>VLOOKUP($A963,'[1]Sheet 1'!$A:$AN,AG$1,0)</f>
        <v>#N/A</v>
      </c>
      <c r="AH963" s="1" t="e">
        <f>VLOOKUP($A963,'[1]Sheet 1'!$A:$AN,AH$1,0)</f>
        <v>#N/A</v>
      </c>
      <c r="AI963" s="1" t="e">
        <f>VLOOKUP($A963,'[1]Sheet 1'!$A:$AN,AI$1,0)</f>
        <v>#N/A</v>
      </c>
      <c r="AJ963" s="1" t="e">
        <f>VLOOKUP($A963,'[1]Sheet 1'!$A:$AN,AJ$1,0)</f>
        <v>#N/A</v>
      </c>
      <c r="AK963" s="1" t="e">
        <f>VLOOKUP($A963,'[1]Sheet 1'!$A:$AN,AK$1,0)</f>
        <v>#REF!</v>
      </c>
      <c r="AL963" s="1" t="e">
        <f>VLOOKUP($A963,'[1]Sheet 1'!$A:$AN,AL$1,0)</f>
        <v>#REF!</v>
      </c>
      <c r="AM963" s="1" t="e">
        <f>VLOOKUP($A963,'[1]Sheet 1'!$A:$AN,AM$1,0)</f>
        <v>#REF!</v>
      </c>
      <c r="AN963" s="1" t="e">
        <f>VLOOKUP($A963,'[1]Sheet 1'!$A:$AN,AN$1,0)</f>
        <v>#REF!</v>
      </c>
      <c r="AO963" s="22" t="s">
        <v>3782</v>
      </c>
      <c r="AW963" s="1" t="s">
        <v>172</v>
      </c>
      <c r="AZ963" s="22" t="s">
        <v>3781</v>
      </c>
      <c r="BA963" s="1" t="s">
        <v>3783</v>
      </c>
      <c r="BB963" s="1" t="s">
        <v>151</v>
      </c>
      <c r="BD963" s="1" t="s">
        <v>466</v>
      </c>
      <c r="BF963" s="1" t="s">
        <v>258</v>
      </c>
      <c r="BG963" s="1" t="s">
        <v>152</v>
      </c>
      <c r="BH963" s="1" t="s">
        <v>152</v>
      </c>
      <c r="BI963" s="23">
        <v>44197</v>
      </c>
      <c r="BJ963" s="23">
        <v>44561</v>
      </c>
      <c r="CD963" s="29">
        <v>20000</v>
      </c>
      <c r="CU963" s="29">
        <v>20000</v>
      </c>
      <c r="CY963" s="29">
        <v>20000</v>
      </c>
      <c r="DB963" s="29">
        <v>20000</v>
      </c>
      <c r="DF963" s="22" t="s">
        <v>3654</v>
      </c>
      <c r="DJ963" s="22" t="s">
        <v>3649</v>
      </c>
    </row>
    <row r="964" ht="14" hidden="1" customHeight="1" spans="1:114">
      <c r="A964" s="1" t="s">
        <v>3784</v>
      </c>
      <c r="B964" s="1" t="s">
        <v>3641</v>
      </c>
      <c r="C964" s="1" t="s">
        <v>3642</v>
      </c>
      <c r="D964" s="1" t="s">
        <v>1070</v>
      </c>
      <c r="E964" s="1" t="s">
        <v>149</v>
      </c>
      <c r="F964" s="1" t="s">
        <v>277</v>
      </c>
      <c r="G964" s="1" t="s">
        <v>129</v>
      </c>
      <c r="H964" s="1" t="s">
        <v>3785</v>
      </c>
      <c r="K964" s="1">
        <f t="shared" ref="K964:K1027" si="306">CC964</f>
        <v>0</v>
      </c>
      <c r="L964" s="7">
        <f t="shared" ref="L964:L1027" si="307">CU964</f>
        <v>280000</v>
      </c>
      <c r="M964" s="1">
        <f t="shared" ref="M964:M1027" si="308">SUM(DQ964:EE964)*0.227</f>
        <v>0</v>
      </c>
      <c r="N964" s="13">
        <f t="shared" ref="N964:N1027" si="309">DB964/1000000</f>
        <v>0.28</v>
      </c>
      <c r="P964" s="1">
        <f t="shared" ref="P964:P1027" si="310">SUM(DK964:DP964)*0.227</f>
        <v>0</v>
      </c>
      <c r="Q964" s="1">
        <v>0</v>
      </c>
      <c r="S964" s="1" t="s">
        <v>130</v>
      </c>
      <c r="T964" s="1" t="e">
        <f>VLOOKUP($A964,'[1]Sheet 1'!$A:$AN,T$1,0)</f>
        <v>#N/A</v>
      </c>
      <c r="U964" s="1" t="s">
        <v>131</v>
      </c>
      <c r="V964" s="1" t="s">
        <v>132</v>
      </c>
      <c r="W964" s="1" t="s">
        <v>133</v>
      </c>
      <c r="X964" s="1" t="s">
        <v>134</v>
      </c>
      <c r="Y964" s="1" t="str">
        <f>VLOOKUP($A964,'[1]Sheet 1'!$A:$AN,Y$1,0)</f>
        <v>Strategy Approved</v>
      </c>
      <c r="Z964" s="1" t="str">
        <f>VLOOKUP($A964,'[1]Sheet 1'!$A:$AN,Z$1,0)</f>
        <v>TRD ES_CHAD_Green Chemistry: API Process Design</v>
      </c>
      <c r="AA964" s="1" t="s">
        <v>131</v>
      </c>
      <c r="AB964" s="1" t="s">
        <v>135</v>
      </c>
      <c r="AC964" s="1" t="s">
        <v>136</v>
      </c>
      <c r="AD964" s="1" t="e">
        <f>VLOOKUP($A964,'[1]Sheet 1'!$A:$AN,AD$1,0)</f>
        <v>#N/A</v>
      </c>
      <c r="AE964" s="1" t="e">
        <f>VLOOKUP($A964,'[1]Sheet 1'!$A:$AN,AE$1,0)</f>
        <v>#N/A</v>
      </c>
      <c r="AF964" s="1" t="s">
        <v>137</v>
      </c>
      <c r="AG964" s="1" t="e">
        <f>VLOOKUP($A964,'[1]Sheet 1'!$A:$AN,AG$1,0)</f>
        <v>#N/A</v>
      </c>
      <c r="AH964" s="1" t="e">
        <f>VLOOKUP($A964,'[1]Sheet 1'!$A:$AN,AH$1,0)</f>
        <v>#N/A</v>
      </c>
      <c r="AI964" s="1" t="e">
        <f>VLOOKUP($A964,'[1]Sheet 1'!$A:$AN,AI$1,0)</f>
        <v>#N/A</v>
      </c>
      <c r="AJ964" s="1" t="e">
        <f>VLOOKUP($A964,'[1]Sheet 1'!$A:$AN,AJ$1,0)</f>
        <v>#N/A</v>
      </c>
      <c r="AK964" s="1" t="e">
        <f>VLOOKUP($A964,'[1]Sheet 1'!$A:$AN,AK$1,0)</f>
        <v>#REF!</v>
      </c>
      <c r="AL964" s="1" t="e">
        <f>VLOOKUP($A964,'[1]Sheet 1'!$A:$AN,AL$1,0)</f>
        <v>#REF!</v>
      </c>
      <c r="AM964" s="1" t="e">
        <f>VLOOKUP($A964,'[1]Sheet 1'!$A:$AN,AM$1,0)</f>
        <v>#REF!</v>
      </c>
      <c r="AN964" s="1" t="e">
        <f>VLOOKUP($A964,'[1]Sheet 1'!$A:$AN,AN$1,0)</f>
        <v>#REF!</v>
      </c>
      <c r="AO964" s="22" t="s">
        <v>3786</v>
      </c>
      <c r="AW964" s="1" t="s">
        <v>172</v>
      </c>
      <c r="AZ964" s="22" t="s">
        <v>3785</v>
      </c>
      <c r="BA964" s="1" t="s">
        <v>3787</v>
      </c>
      <c r="BB964" s="1" t="s">
        <v>151</v>
      </c>
      <c r="BD964" s="1" t="s">
        <v>466</v>
      </c>
      <c r="BF964" s="1" t="s">
        <v>258</v>
      </c>
      <c r="BG964" s="1" t="s">
        <v>152</v>
      </c>
      <c r="BH964" s="1" t="s">
        <v>152</v>
      </c>
      <c r="BI964" s="23">
        <v>44197</v>
      </c>
      <c r="BJ964" s="23">
        <v>44561</v>
      </c>
      <c r="CD964" s="29">
        <v>280000</v>
      </c>
      <c r="CU964" s="29">
        <v>280000</v>
      </c>
      <c r="CX964" s="29">
        <v>120000</v>
      </c>
      <c r="CY964" s="29">
        <v>160000</v>
      </c>
      <c r="CZ964" s="29">
        <v>280000</v>
      </c>
      <c r="DA964" s="29">
        <v>280000</v>
      </c>
      <c r="DB964" s="29">
        <v>280000</v>
      </c>
      <c r="DF964" s="22" t="s">
        <v>1068</v>
      </c>
      <c r="DJ964" s="22" t="s">
        <v>1068</v>
      </c>
    </row>
    <row r="965" ht="14" hidden="1" customHeight="1" spans="1:114">
      <c r="A965" s="1" t="s">
        <v>3788</v>
      </c>
      <c r="B965" s="1" t="s">
        <v>3641</v>
      </c>
      <c r="C965" s="1" t="s">
        <v>3642</v>
      </c>
      <c r="D965" s="1" t="s">
        <v>1070</v>
      </c>
      <c r="E965" s="1" t="s">
        <v>149</v>
      </c>
      <c r="F965" s="1" t="s">
        <v>277</v>
      </c>
      <c r="G965" s="1" t="s">
        <v>129</v>
      </c>
      <c r="H965" s="1" t="s">
        <v>3789</v>
      </c>
      <c r="K965" s="1">
        <f t="shared" si="306"/>
        <v>0</v>
      </c>
      <c r="L965" s="7">
        <f t="shared" si="307"/>
        <v>340000</v>
      </c>
      <c r="M965" s="1">
        <f t="shared" si="308"/>
        <v>0</v>
      </c>
      <c r="N965" s="13">
        <f t="shared" si="309"/>
        <v>0.34</v>
      </c>
      <c r="P965" s="1">
        <f t="shared" si="310"/>
        <v>0</v>
      </c>
      <c r="Q965" s="1">
        <v>0</v>
      </c>
      <c r="S965" s="1" t="s">
        <v>130</v>
      </c>
      <c r="T965" s="1" t="e">
        <f>VLOOKUP($A965,'[1]Sheet 1'!$A:$AN,T$1,0)</f>
        <v>#N/A</v>
      </c>
      <c r="U965" s="1" t="s">
        <v>131</v>
      </c>
      <c r="V965" s="1" t="s">
        <v>132</v>
      </c>
      <c r="W965" s="1" t="s">
        <v>133</v>
      </c>
      <c r="X965" s="1" t="s">
        <v>134</v>
      </c>
      <c r="Y965" s="1" t="str">
        <f>VLOOKUP($A965,'[1]Sheet 1'!$A:$AN,Y$1,0)</f>
        <v>Strategy Approved</v>
      </c>
      <c r="Z965" s="1" t="str">
        <f>VLOOKUP($A965,'[1]Sheet 1'!$A:$AN,Z$1,0)</f>
        <v>TRD ES_CHAD_Green Chemistry: API Synthesis Design</v>
      </c>
      <c r="AA965" s="1" t="s">
        <v>131</v>
      </c>
      <c r="AB965" s="1" t="s">
        <v>135</v>
      </c>
      <c r="AC965" s="1" t="s">
        <v>136</v>
      </c>
      <c r="AD965" s="1" t="e">
        <f>VLOOKUP($A965,'[1]Sheet 1'!$A:$AN,AD$1,0)</f>
        <v>#N/A</v>
      </c>
      <c r="AE965" s="1" t="e">
        <f>VLOOKUP($A965,'[1]Sheet 1'!$A:$AN,AE$1,0)</f>
        <v>#N/A</v>
      </c>
      <c r="AF965" s="1" t="s">
        <v>137</v>
      </c>
      <c r="AG965" s="1" t="e">
        <f>VLOOKUP($A965,'[1]Sheet 1'!$A:$AN,AG$1,0)</f>
        <v>#N/A</v>
      </c>
      <c r="AH965" s="1" t="e">
        <f>VLOOKUP($A965,'[1]Sheet 1'!$A:$AN,AH$1,0)</f>
        <v>#N/A</v>
      </c>
      <c r="AI965" s="1" t="e">
        <f>VLOOKUP($A965,'[1]Sheet 1'!$A:$AN,AI$1,0)</f>
        <v>#N/A</v>
      </c>
      <c r="AJ965" s="1" t="e">
        <f>VLOOKUP($A965,'[1]Sheet 1'!$A:$AN,AJ$1,0)</f>
        <v>#N/A</v>
      </c>
      <c r="AK965" s="1" t="e">
        <f>VLOOKUP($A965,'[1]Sheet 1'!$A:$AN,AK$1,0)</f>
        <v>#REF!</v>
      </c>
      <c r="AL965" s="1" t="e">
        <f>VLOOKUP($A965,'[1]Sheet 1'!$A:$AN,AL$1,0)</f>
        <v>#REF!</v>
      </c>
      <c r="AM965" s="1" t="e">
        <f>VLOOKUP($A965,'[1]Sheet 1'!$A:$AN,AM$1,0)</f>
        <v>#REF!</v>
      </c>
      <c r="AN965" s="1" t="e">
        <f>VLOOKUP($A965,'[1]Sheet 1'!$A:$AN,AN$1,0)</f>
        <v>#REF!</v>
      </c>
      <c r="AO965" s="22" t="s">
        <v>3790</v>
      </c>
      <c r="AW965" s="1" t="s">
        <v>172</v>
      </c>
      <c r="AZ965" s="22" t="s">
        <v>3789</v>
      </c>
      <c r="BA965" s="1" t="s">
        <v>3787</v>
      </c>
      <c r="BB965" s="1" t="s">
        <v>151</v>
      </c>
      <c r="BD965" s="1" t="s">
        <v>466</v>
      </c>
      <c r="BF965" s="1" t="s">
        <v>258</v>
      </c>
      <c r="BG965" s="1" t="s">
        <v>152</v>
      </c>
      <c r="BH965" s="1" t="s">
        <v>152</v>
      </c>
      <c r="BI965" s="23">
        <v>44197</v>
      </c>
      <c r="BJ965" s="23">
        <v>44561</v>
      </c>
      <c r="CD965" s="29">
        <v>340000</v>
      </c>
      <c r="CU965" s="29">
        <v>340000</v>
      </c>
      <c r="CX965" s="29">
        <v>150000</v>
      </c>
      <c r="CY965" s="29">
        <v>190000</v>
      </c>
      <c r="CZ965" s="29">
        <v>340000</v>
      </c>
      <c r="DA965" s="29">
        <v>340000</v>
      </c>
      <c r="DB965" s="29">
        <v>340000</v>
      </c>
      <c r="DF965" s="22" t="s">
        <v>1068</v>
      </c>
      <c r="DJ965" s="22" t="s">
        <v>1068</v>
      </c>
    </row>
    <row r="966" ht="14" hidden="1" customHeight="1" spans="1:114">
      <c r="A966" s="1" t="s">
        <v>3791</v>
      </c>
      <c r="B966" s="1" t="s">
        <v>3641</v>
      </c>
      <c r="C966" s="1" t="s">
        <v>3642</v>
      </c>
      <c r="D966" s="1" t="s">
        <v>1070</v>
      </c>
      <c r="E966" s="1" t="s">
        <v>149</v>
      </c>
      <c r="F966" s="1" t="s">
        <v>277</v>
      </c>
      <c r="G966" s="1" t="s">
        <v>129</v>
      </c>
      <c r="H966" s="1" t="s">
        <v>3792</v>
      </c>
      <c r="K966" s="1">
        <f t="shared" si="306"/>
        <v>0</v>
      </c>
      <c r="L966" s="7">
        <f t="shared" si="307"/>
        <v>110000</v>
      </c>
      <c r="M966" s="1">
        <f t="shared" si="308"/>
        <v>0</v>
      </c>
      <c r="N966" s="13">
        <f t="shared" si="309"/>
        <v>0.11</v>
      </c>
      <c r="P966" s="1">
        <f t="shared" si="310"/>
        <v>0</v>
      </c>
      <c r="Q966" s="1">
        <v>0</v>
      </c>
      <c r="S966" s="1" t="s">
        <v>130</v>
      </c>
      <c r="T966" s="1" t="e">
        <f>VLOOKUP($A966,'[1]Sheet 1'!$A:$AN,T$1,0)</f>
        <v>#N/A</v>
      </c>
      <c r="U966" s="1" t="s">
        <v>131</v>
      </c>
      <c r="V966" s="1" t="s">
        <v>132</v>
      </c>
      <c r="W966" s="1" t="s">
        <v>133</v>
      </c>
      <c r="X966" s="1" t="s">
        <v>134</v>
      </c>
      <c r="Y966" s="1" t="str">
        <f>VLOOKUP($A966,'[1]Sheet 1'!$A:$AN,Y$1,0)</f>
        <v>Strategy Approved</v>
      </c>
      <c r="Z966" s="1" t="str">
        <f>VLOOKUP($A966,'[1]Sheet 1'!$A:$AN,Z$1,0)</f>
        <v>TRD ES_CHAD_Solvent recovery &amp; recycling</v>
      </c>
      <c r="AA966" s="1" t="s">
        <v>131</v>
      </c>
      <c r="AB966" s="1" t="s">
        <v>135</v>
      </c>
      <c r="AC966" s="1" t="s">
        <v>136</v>
      </c>
      <c r="AD966" s="1" t="e">
        <f>VLOOKUP($A966,'[1]Sheet 1'!$A:$AN,AD$1,0)</f>
        <v>#N/A</v>
      </c>
      <c r="AE966" s="1" t="e">
        <f>VLOOKUP($A966,'[1]Sheet 1'!$A:$AN,AE$1,0)</f>
        <v>#N/A</v>
      </c>
      <c r="AF966" s="1" t="s">
        <v>137</v>
      </c>
      <c r="AG966" s="1" t="e">
        <f>VLOOKUP($A966,'[1]Sheet 1'!$A:$AN,AG$1,0)</f>
        <v>#N/A</v>
      </c>
      <c r="AH966" s="1" t="e">
        <f>VLOOKUP($A966,'[1]Sheet 1'!$A:$AN,AH$1,0)</f>
        <v>#N/A</v>
      </c>
      <c r="AI966" s="1" t="e">
        <f>VLOOKUP($A966,'[1]Sheet 1'!$A:$AN,AI$1,0)</f>
        <v>#N/A</v>
      </c>
      <c r="AJ966" s="1" t="e">
        <f>VLOOKUP($A966,'[1]Sheet 1'!$A:$AN,AJ$1,0)</f>
        <v>#N/A</v>
      </c>
      <c r="AK966" s="1" t="e">
        <f>VLOOKUP($A966,'[1]Sheet 1'!$A:$AN,AK$1,0)</f>
        <v>#REF!</v>
      </c>
      <c r="AL966" s="1" t="e">
        <f>VLOOKUP($A966,'[1]Sheet 1'!$A:$AN,AL$1,0)</f>
        <v>#REF!</v>
      </c>
      <c r="AM966" s="1" t="e">
        <f>VLOOKUP($A966,'[1]Sheet 1'!$A:$AN,AM$1,0)</f>
        <v>#REF!</v>
      </c>
      <c r="AN966" s="1" t="e">
        <f>VLOOKUP($A966,'[1]Sheet 1'!$A:$AN,AN$1,0)</f>
        <v>#REF!</v>
      </c>
      <c r="AO966" s="22" t="s">
        <v>3793</v>
      </c>
      <c r="AW966" s="1" t="s">
        <v>172</v>
      </c>
      <c r="AZ966" s="22" t="s">
        <v>3792</v>
      </c>
      <c r="BA966" s="1" t="s">
        <v>3787</v>
      </c>
      <c r="BB966" s="1" t="s">
        <v>151</v>
      </c>
      <c r="BD966" s="1" t="s">
        <v>466</v>
      </c>
      <c r="BF966" s="1" t="s">
        <v>258</v>
      </c>
      <c r="BG966" s="1" t="s">
        <v>152</v>
      </c>
      <c r="BH966" s="1" t="s">
        <v>152</v>
      </c>
      <c r="BI966" s="23">
        <v>44197</v>
      </c>
      <c r="BJ966" s="23">
        <v>44561</v>
      </c>
      <c r="CD966" s="29">
        <v>110000</v>
      </c>
      <c r="CU966" s="29">
        <v>110000</v>
      </c>
      <c r="CX966" s="29">
        <v>50000</v>
      </c>
      <c r="CY966" s="29">
        <v>60000</v>
      </c>
      <c r="CZ966" s="29">
        <v>110000</v>
      </c>
      <c r="DA966" s="29">
        <v>110000</v>
      </c>
      <c r="DB966" s="29">
        <v>110000</v>
      </c>
      <c r="DF966" s="22" t="s">
        <v>1068</v>
      </c>
      <c r="DJ966" s="22" t="s">
        <v>1068</v>
      </c>
    </row>
    <row r="967" ht="14" hidden="1" customHeight="1" spans="1:114">
      <c r="A967" s="1" t="s">
        <v>3794</v>
      </c>
      <c r="B967" s="1" t="s">
        <v>3641</v>
      </c>
      <c r="C967" s="1" t="s">
        <v>3642</v>
      </c>
      <c r="D967" s="1" t="s">
        <v>1070</v>
      </c>
      <c r="E967" s="1" t="s">
        <v>149</v>
      </c>
      <c r="F967" s="1" t="s">
        <v>277</v>
      </c>
      <c r="G967" s="1" t="s">
        <v>129</v>
      </c>
      <c r="H967" s="1" t="s">
        <v>3795</v>
      </c>
      <c r="K967" s="1">
        <f t="shared" si="306"/>
        <v>0</v>
      </c>
      <c r="L967" s="7">
        <f t="shared" si="307"/>
        <v>230000</v>
      </c>
      <c r="M967" s="1">
        <f t="shared" si="308"/>
        <v>0</v>
      </c>
      <c r="N967" s="13">
        <f t="shared" si="309"/>
        <v>0.23</v>
      </c>
      <c r="P967" s="1">
        <f t="shared" si="310"/>
        <v>0</v>
      </c>
      <c r="Q967" s="1">
        <v>0</v>
      </c>
      <c r="S967" s="1" t="s">
        <v>130</v>
      </c>
      <c r="T967" s="1" t="e">
        <f>VLOOKUP($A967,'[1]Sheet 1'!$A:$AN,T$1,0)</f>
        <v>#N/A</v>
      </c>
      <c r="U967" s="1" t="s">
        <v>131</v>
      </c>
      <c r="V967" s="1" t="s">
        <v>132</v>
      </c>
      <c r="W967" s="1" t="s">
        <v>133</v>
      </c>
      <c r="X967" s="1" t="s">
        <v>134</v>
      </c>
      <c r="Y967" s="1" t="str">
        <f>VLOOKUP($A967,'[1]Sheet 1'!$A:$AN,Y$1,0)</f>
        <v>Strategy Approved</v>
      </c>
      <c r="Z967" s="1" t="str">
        <f>VLOOKUP($A967,'[1]Sheet 1'!$A:$AN,Z$1,0)</f>
        <v>TRD ES_CHAD_Waste Water disposal route assessment</v>
      </c>
      <c r="AA967" s="1" t="s">
        <v>131</v>
      </c>
      <c r="AB967" s="1" t="s">
        <v>135</v>
      </c>
      <c r="AC967" s="1" t="s">
        <v>136</v>
      </c>
      <c r="AD967" s="1" t="e">
        <f>VLOOKUP($A967,'[1]Sheet 1'!$A:$AN,AD$1,0)</f>
        <v>#N/A</v>
      </c>
      <c r="AE967" s="1" t="e">
        <f>VLOOKUP($A967,'[1]Sheet 1'!$A:$AN,AE$1,0)</f>
        <v>#N/A</v>
      </c>
      <c r="AF967" s="1" t="s">
        <v>137</v>
      </c>
      <c r="AG967" s="1" t="e">
        <f>VLOOKUP($A967,'[1]Sheet 1'!$A:$AN,AG$1,0)</f>
        <v>#N/A</v>
      </c>
      <c r="AH967" s="1" t="e">
        <f>VLOOKUP($A967,'[1]Sheet 1'!$A:$AN,AH$1,0)</f>
        <v>#N/A</v>
      </c>
      <c r="AI967" s="1" t="e">
        <f>VLOOKUP($A967,'[1]Sheet 1'!$A:$AN,AI$1,0)</f>
        <v>#N/A</v>
      </c>
      <c r="AJ967" s="1" t="e">
        <f>VLOOKUP($A967,'[1]Sheet 1'!$A:$AN,AJ$1,0)</f>
        <v>#N/A</v>
      </c>
      <c r="AK967" s="1" t="e">
        <f>VLOOKUP($A967,'[1]Sheet 1'!$A:$AN,AK$1,0)</f>
        <v>#REF!</v>
      </c>
      <c r="AL967" s="1" t="e">
        <f>VLOOKUP($A967,'[1]Sheet 1'!$A:$AN,AL$1,0)</f>
        <v>#REF!</v>
      </c>
      <c r="AM967" s="1" t="e">
        <f>VLOOKUP($A967,'[1]Sheet 1'!$A:$AN,AM$1,0)</f>
        <v>#REF!</v>
      </c>
      <c r="AN967" s="1" t="e">
        <f>VLOOKUP($A967,'[1]Sheet 1'!$A:$AN,AN$1,0)</f>
        <v>#REF!</v>
      </c>
      <c r="AO967" s="22" t="s">
        <v>3796</v>
      </c>
      <c r="AW967" s="1" t="s">
        <v>172</v>
      </c>
      <c r="AZ967" s="22" t="s">
        <v>3795</v>
      </c>
      <c r="BA967" s="1" t="s">
        <v>3787</v>
      </c>
      <c r="BB967" s="1" t="s">
        <v>151</v>
      </c>
      <c r="BD967" s="1" t="s">
        <v>466</v>
      </c>
      <c r="BF967" s="1" t="s">
        <v>258</v>
      </c>
      <c r="BG967" s="1" t="s">
        <v>152</v>
      </c>
      <c r="BH967" s="1" t="s">
        <v>152</v>
      </c>
      <c r="BI967" s="23">
        <v>44197</v>
      </c>
      <c r="BJ967" s="23">
        <v>44561</v>
      </c>
      <c r="CD967" s="29">
        <v>230000</v>
      </c>
      <c r="CU967" s="29">
        <v>230000</v>
      </c>
      <c r="CX967" s="29">
        <v>100000</v>
      </c>
      <c r="CY967" s="29">
        <v>130000</v>
      </c>
      <c r="CZ967" s="29">
        <v>230000</v>
      </c>
      <c r="DA967" s="29">
        <v>230000</v>
      </c>
      <c r="DB967" s="29">
        <v>230000</v>
      </c>
      <c r="DF967" s="22" t="s">
        <v>1068</v>
      </c>
      <c r="DJ967" s="22" t="s">
        <v>1068</v>
      </c>
    </row>
    <row r="968" ht="14" hidden="1" customHeight="1" spans="1:114">
      <c r="A968" s="1" t="s">
        <v>3797</v>
      </c>
      <c r="B968" s="1" t="s">
        <v>3641</v>
      </c>
      <c r="C968" s="1" t="s">
        <v>3642</v>
      </c>
      <c r="D968" s="1" t="s">
        <v>1070</v>
      </c>
      <c r="E968" s="1" t="s">
        <v>149</v>
      </c>
      <c r="F968" s="1" t="s">
        <v>277</v>
      </c>
      <c r="G968" s="1" t="s">
        <v>129</v>
      </c>
      <c r="H968" s="1" t="s">
        <v>3798</v>
      </c>
      <c r="K968" s="1">
        <f t="shared" si="306"/>
        <v>0</v>
      </c>
      <c r="L968" s="7">
        <f t="shared" si="307"/>
        <v>240000</v>
      </c>
      <c r="M968" s="1">
        <f t="shared" si="308"/>
        <v>0</v>
      </c>
      <c r="N968" s="13">
        <f t="shared" si="309"/>
        <v>0.24</v>
      </c>
      <c r="P968" s="1">
        <f t="shared" si="310"/>
        <v>0</v>
      </c>
      <c r="Q968" s="1">
        <v>0</v>
      </c>
      <c r="S968" s="1" t="s">
        <v>130</v>
      </c>
      <c r="T968" s="1" t="e">
        <f>VLOOKUP($A968,'[1]Sheet 1'!$A:$AN,T$1,0)</f>
        <v>#N/A</v>
      </c>
      <c r="U968" s="1" t="s">
        <v>131</v>
      </c>
      <c r="V968" s="1" t="s">
        <v>132</v>
      </c>
      <c r="W968" s="1" t="s">
        <v>133</v>
      </c>
      <c r="X968" s="1" t="s">
        <v>134</v>
      </c>
      <c r="Y968" s="1" t="str">
        <f>VLOOKUP($A968,'[1]Sheet 1'!$A:$AN,Y$1,0)</f>
        <v>Strategy Approved</v>
      </c>
      <c r="Z968" s="1" t="str">
        <f>VLOOKUP($A968,'[1]Sheet 1'!$A:$AN,Z$1,0)</f>
        <v>TRD ES_Mgmt_GDD ES PMO</v>
      </c>
      <c r="AA968" s="1" t="s">
        <v>131</v>
      </c>
      <c r="AB968" s="1" t="s">
        <v>135</v>
      </c>
      <c r="AC968" s="1" t="s">
        <v>136</v>
      </c>
      <c r="AD968" s="1" t="e">
        <f>VLOOKUP($A968,'[1]Sheet 1'!$A:$AN,AD$1,0)</f>
        <v>#N/A</v>
      </c>
      <c r="AE968" s="1" t="e">
        <f>VLOOKUP($A968,'[1]Sheet 1'!$A:$AN,AE$1,0)</f>
        <v>#N/A</v>
      </c>
      <c r="AF968" s="1" t="s">
        <v>137</v>
      </c>
      <c r="AG968" s="1" t="e">
        <f>VLOOKUP($A968,'[1]Sheet 1'!$A:$AN,AG$1,0)</f>
        <v>#N/A</v>
      </c>
      <c r="AH968" s="1" t="e">
        <f>VLOOKUP($A968,'[1]Sheet 1'!$A:$AN,AH$1,0)</f>
        <v>#N/A</v>
      </c>
      <c r="AI968" s="1" t="e">
        <f>VLOOKUP($A968,'[1]Sheet 1'!$A:$AN,AI$1,0)</f>
        <v>#N/A</v>
      </c>
      <c r="AJ968" s="1" t="e">
        <f>VLOOKUP($A968,'[1]Sheet 1'!$A:$AN,AJ$1,0)</f>
        <v>#N/A</v>
      </c>
      <c r="AK968" s="1" t="e">
        <f>VLOOKUP($A968,'[1]Sheet 1'!$A:$AN,AK$1,0)</f>
        <v>#REF!</v>
      </c>
      <c r="AL968" s="1" t="e">
        <f>VLOOKUP($A968,'[1]Sheet 1'!$A:$AN,AL$1,0)</f>
        <v>#REF!</v>
      </c>
      <c r="AM968" s="1" t="e">
        <f>VLOOKUP($A968,'[1]Sheet 1'!$A:$AN,AM$1,0)</f>
        <v>#REF!</v>
      </c>
      <c r="AN968" s="1" t="e">
        <f>VLOOKUP($A968,'[1]Sheet 1'!$A:$AN,AN$1,0)</f>
        <v>#REF!</v>
      </c>
      <c r="AO968" s="22" t="s">
        <v>3799</v>
      </c>
      <c r="AW968" s="1" t="s">
        <v>172</v>
      </c>
      <c r="AZ968" s="22" t="s">
        <v>3798</v>
      </c>
      <c r="BA968" s="1" t="s">
        <v>3787</v>
      </c>
      <c r="BB968" s="1" t="s">
        <v>151</v>
      </c>
      <c r="BD968" s="1" t="s">
        <v>466</v>
      </c>
      <c r="BF968" s="1" t="s">
        <v>258</v>
      </c>
      <c r="BG968" s="1" t="s">
        <v>152</v>
      </c>
      <c r="BH968" s="1" t="s">
        <v>152</v>
      </c>
      <c r="BI968" s="23">
        <v>44197</v>
      </c>
      <c r="BJ968" s="23">
        <v>44561</v>
      </c>
      <c r="CD968" s="29">
        <v>240000</v>
      </c>
      <c r="CU968" s="29">
        <v>240000</v>
      </c>
      <c r="CX968" s="29">
        <v>120000</v>
      </c>
      <c r="CY968" s="29">
        <v>120000</v>
      </c>
      <c r="CZ968" s="29">
        <v>240000</v>
      </c>
      <c r="DA968" s="29">
        <v>240000</v>
      </c>
      <c r="DB968" s="29">
        <v>240000</v>
      </c>
      <c r="DF968" s="22" t="s">
        <v>1068</v>
      </c>
      <c r="DJ968" s="22" t="s">
        <v>1068</v>
      </c>
    </row>
    <row r="969" ht="14" hidden="1" customHeight="1" spans="1:114">
      <c r="A969" s="1" t="s">
        <v>3800</v>
      </c>
      <c r="B969" s="1" t="s">
        <v>3641</v>
      </c>
      <c r="C969" s="1" t="s">
        <v>3642</v>
      </c>
      <c r="D969" s="1" t="s">
        <v>1070</v>
      </c>
      <c r="E969" s="1" t="s">
        <v>149</v>
      </c>
      <c r="F969" s="1" t="s">
        <v>277</v>
      </c>
      <c r="G969" s="1" t="s">
        <v>129</v>
      </c>
      <c r="H969" s="1" t="s">
        <v>3801</v>
      </c>
      <c r="I969" s="1">
        <v>0</v>
      </c>
      <c r="J969" s="1">
        <v>0</v>
      </c>
      <c r="K969" s="1">
        <f t="shared" si="306"/>
        <v>0</v>
      </c>
      <c r="L969" s="7">
        <f t="shared" si="307"/>
        <v>0</v>
      </c>
      <c r="M969" s="1">
        <f t="shared" si="308"/>
        <v>0</v>
      </c>
      <c r="N969" s="13">
        <f t="shared" si="309"/>
        <v>0</v>
      </c>
      <c r="P969" s="1">
        <f t="shared" si="310"/>
        <v>0</v>
      </c>
      <c r="Q969" s="1">
        <v>0</v>
      </c>
      <c r="S969" s="1" t="s">
        <v>130</v>
      </c>
      <c r="T969" s="1" t="str">
        <f>VLOOKUP($A969,'[1]Sheet 1'!$A:$AN,T$1,0)</f>
        <v>No</v>
      </c>
      <c r="U969" s="1" t="s">
        <v>131</v>
      </c>
      <c r="V969" s="1" t="s">
        <v>132</v>
      </c>
      <c r="W969" s="1" t="s">
        <v>609</v>
      </c>
      <c r="X969" s="1" t="s">
        <v>134</v>
      </c>
      <c r="Y969" s="1" t="str">
        <f>VLOOKUP($A969,'[1]Sheet 1'!$A:$AN,Y$1,0)</f>
        <v>Proposed Plan</v>
      </c>
      <c r="Z969" s="1" t="str">
        <f>VLOOKUP($A969,'[1]Sheet 1'!$A:$AN,Z$1,0)</f>
        <v>TRD expected PoCs 2021</v>
      </c>
      <c r="AA969" s="1" t="s">
        <v>131</v>
      </c>
      <c r="AB969" s="1" t="s">
        <v>135</v>
      </c>
      <c r="AC969" s="1" t="s">
        <v>136</v>
      </c>
      <c r="AD969" s="1" t="str">
        <f>VLOOKUP($A969,'[1]Sheet 1'!$A:$AN,AD$1,0)</f>
        <v>2020 Ongoing</v>
      </c>
      <c r="AE969" s="1" t="str">
        <f>VLOOKUP($A969,'[1]Sheet 1'!$A:$AN,AE$1,0)</f>
        <v>SONAR - Available in Horizon</v>
      </c>
      <c r="AF969" s="1" t="s">
        <v>137</v>
      </c>
      <c r="AG969" s="1" t="str">
        <f>VLOOKUP($A969,'[1]Sheet 1'!$A:$AN,AG$1,0)</f>
        <v>Process Optimization &amp; Automation</v>
      </c>
      <c r="AH969" s="1">
        <f>VLOOKUP($A969,'[1]Sheet 1'!$A:$AN,AH$1,0)</f>
        <v>0</v>
      </c>
      <c r="AI969" s="1" t="str">
        <f>VLOOKUP($A969,'[1]Sheet 1'!$A:$AN,AI$1,0)</f>
        <v>TRD Labs</v>
      </c>
      <c r="AJ969" s="1" t="str">
        <f>VLOOKUP($A969,'[1]Sheet 1'!$A:$AN,AJ$1,0)</f>
        <v>Clinical Supply</v>
      </c>
      <c r="AK969" s="1" t="e">
        <f>VLOOKUP($A969,'[1]Sheet 1'!$A:$AN,AK$1,0)</f>
        <v>#REF!</v>
      </c>
      <c r="AL969" s="1" t="e">
        <f>VLOOKUP($A969,'[1]Sheet 1'!$A:$AN,AL$1,0)</f>
        <v>#REF!</v>
      </c>
      <c r="AM969" s="1" t="e">
        <f>VLOOKUP($A969,'[1]Sheet 1'!$A:$AN,AM$1,0)</f>
        <v>#REF!</v>
      </c>
      <c r="AN969" s="1" t="e">
        <f>VLOOKUP($A969,'[1]Sheet 1'!$A:$AN,AN$1,0)</f>
        <v>#REF!</v>
      </c>
      <c r="AO969" s="22" t="s">
        <v>3802</v>
      </c>
      <c r="AW969" s="1" t="s">
        <v>141</v>
      </c>
      <c r="AZ969" s="22" t="s">
        <v>3801</v>
      </c>
      <c r="BA969" s="1" t="s">
        <v>3803</v>
      </c>
      <c r="BB969" s="1" t="s">
        <v>151</v>
      </c>
      <c r="BD969" s="1" t="s">
        <v>466</v>
      </c>
      <c r="BF969" s="1" t="s">
        <v>258</v>
      </c>
      <c r="BG969" s="1" t="s">
        <v>152</v>
      </c>
      <c r="BH969" s="1" t="s">
        <v>152</v>
      </c>
      <c r="BI969" s="23">
        <v>44256</v>
      </c>
      <c r="BJ969" s="23">
        <v>44561</v>
      </c>
      <c r="DF969" s="22" t="s">
        <v>1068</v>
      </c>
      <c r="DJ969" s="22" t="s">
        <v>1068</v>
      </c>
    </row>
    <row r="970" ht="14" hidden="1" customHeight="1" spans="1:122">
      <c r="A970" s="1" t="s">
        <v>3804</v>
      </c>
      <c r="B970" s="1" t="s">
        <v>3641</v>
      </c>
      <c r="C970" s="1" t="s">
        <v>3642</v>
      </c>
      <c r="D970" s="1" t="s">
        <v>1070</v>
      </c>
      <c r="E970" s="1" t="s">
        <v>149</v>
      </c>
      <c r="F970" s="1" t="s">
        <v>277</v>
      </c>
      <c r="G970" s="1" t="s">
        <v>129</v>
      </c>
      <c r="H970" s="1" t="s">
        <v>3805</v>
      </c>
      <c r="K970" s="1">
        <f t="shared" si="306"/>
        <v>0</v>
      </c>
      <c r="L970" s="7">
        <f t="shared" si="307"/>
        <v>0</v>
      </c>
      <c r="M970" s="1">
        <f t="shared" si="308"/>
        <v>5.221</v>
      </c>
      <c r="N970" s="13">
        <f t="shared" si="309"/>
        <v>0</v>
      </c>
      <c r="P970" s="1">
        <f t="shared" si="310"/>
        <v>6.4468</v>
      </c>
      <c r="Q970" s="1">
        <v>0</v>
      </c>
      <c r="S970" s="1" t="s">
        <v>130</v>
      </c>
      <c r="T970" s="1" t="e">
        <f>VLOOKUP($A970,'[1]Sheet 1'!$A:$AN,T$1,0)</f>
        <v>#N/A</v>
      </c>
      <c r="U970" s="1" t="s">
        <v>131</v>
      </c>
      <c r="V970" s="1" t="s">
        <v>132</v>
      </c>
      <c r="W970" s="1" t="s">
        <v>133</v>
      </c>
      <c r="X970" s="1" t="s">
        <v>134</v>
      </c>
      <c r="Y970" s="1" t="str">
        <f>VLOOKUP($A970,'[1]Sheet 1'!$A:$AN,Y$1,0)</f>
        <v>Proposed Plan</v>
      </c>
      <c r="Z970" s="1" t="str">
        <f>VLOOKUP($A970,'[1]Sheet 1'!$A:$AN,Z$1,0)</f>
        <v>TRD General Innovation</v>
      </c>
      <c r="AA970" s="1" t="s">
        <v>131</v>
      </c>
      <c r="AB970" s="1" t="s">
        <v>135</v>
      </c>
      <c r="AC970" s="1" t="s">
        <v>136</v>
      </c>
      <c r="AD970" s="1" t="e">
        <f>VLOOKUP($A970,'[1]Sheet 1'!$A:$AN,AD$1,0)</f>
        <v>#N/A</v>
      </c>
      <c r="AE970" s="1" t="e">
        <f>VLOOKUP($A970,'[1]Sheet 1'!$A:$AN,AE$1,0)</f>
        <v>#N/A</v>
      </c>
      <c r="AF970" s="1" t="s">
        <v>137</v>
      </c>
      <c r="AG970" s="1" t="e">
        <f>VLOOKUP($A970,'[1]Sheet 1'!$A:$AN,AG$1,0)</f>
        <v>#N/A</v>
      </c>
      <c r="AH970" s="1" t="e">
        <f>VLOOKUP($A970,'[1]Sheet 1'!$A:$AN,AH$1,0)</f>
        <v>#N/A</v>
      </c>
      <c r="AI970" s="1" t="e">
        <f>VLOOKUP($A970,'[1]Sheet 1'!$A:$AN,AI$1,0)</f>
        <v>#N/A</v>
      </c>
      <c r="AJ970" s="1" t="e">
        <f>VLOOKUP($A970,'[1]Sheet 1'!$A:$AN,AJ$1,0)</f>
        <v>#N/A</v>
      </c>
      <c r="AK970" s="1" t="e">
        <f>VLOOKUP($A970,'[1]Sheet 1'!$A:$AN,AK$1,0)</f>
        <v>#REF!</v>
      </c>
      <c r="AL970" s="1" t="e">
        <f>VLOOKUP($A970,'[1]Sheet 1'!$A:$AN,AL$1,0)</f>
        <v>#REF!</v>
      </c>
      <c r="AM970" s="1" t="e">
        <f>VLOOKUP($A970,'[1]Sheet 1'!$A:$AN,AM$1,0)</f>
        <v>#REF!</v>
      </c>
      <c r="AN970" s="1" t="e">
        <f>VLOOKUP($A970,'[1]Sheet 1'!$A:$AN,AN$1,0)</f>
        <v>#REF!</v>
      </c>
      <c r="AO970" s="22" t="s">
        <v>3806</v>
      </c>
      <c r="AW970" s="1" t="s">
        <v>141</v>
      </c>
      <c r="AZ970" s="22" t="s">
        <v>3805</v>
      </c>
      <c r="BA970" s="1" t="s">
        <v>3807</v>
      </c>
      <c r="BB970" s="1" t="s">
        <v>151</v>
      </c>
      <c r="BF970" s="1" t="s">
        <v>258</v>
      </c>
      <c r="BG970" s="1" t="s">
        <v>152</v>
      </c>
      <c r="BH970" s="1" t="s">
        <v>152</v>
      </c>
      <c r="BI970" s="23">
        <v>43262</v>
      </c>
      <c r="BJ970" s="23">
        <v>44925</v>
      </c>
      <c r="BK970" s="24">
        <v>8826.2</v>
      </c>
      <c r="BL970" s="1">
        <v>5.8</v>
      </c>
      <c r="DF970" s="22" t="s">
        <v>3089</v>
      </c>
      <c r="DJ970" s="22" t="s">
        <v>3089</v>
      </c>
      <c r="DN970" s="1">
        <v>0.5</v>
      </c>
      <c r="DO970" s="1">
        <v>10.2</v>
      </c>
      <c r="DP970" s="1">
        <v>17.7</v>
      </c>
      <c r="DQ970" s="1">
        <v>16.7</v>
      </c>
      <c r="DR970" s="1">
        <v>6.3</v>
      </c>
    </row>
    <row r="971" ht="14" hidden="1" customHeight="1" spans="1:114">
      <c r="A971" s="1" t="s">
        <v>3808</v>
      </c>
      <c r="B971" s="1" t="s">
        <v>3641</v>
      </c>
      <c r="C971" s="1" t="s">
        <v>3642</v>
      </c>
      <c r="D971" s="1" t="s">
        <v>1070</v>
      </c>
      <c r="E971" s="1" t="s">
        <v>149</v>
      </c>
      <c r="F971" s="1" t="s">
        <v>277</v>
      </c>
      <c r="G971" s="1" t="s">
        <v>129</v>
      </c>
      <c r="H971" s="1" t="s">
        <v>3809</v>
      </c>
      <c r="K971" s="1">
        <f t="shared" si="306"/>
        <v>0</v>
      </c>
      <c r="L971" s="7">
        <f t="shared" si="307"/>
        <v>0</v>
      </c>
      <c r="M971" s="1">
        <f t="shared" si="308"/>
        <v>0</v>
      </c>
      <c r="N971" s="13">
        <f t="shared" si="309"/>
        <v>0</v>
      </c>
      <c r="P971" s="1">
        <f t="shared" si="310"/>
        <v>0</v>
      </c>
      <c r="Q971" s="1">
        <v>0</v>
      </c>
      <c r="S971" s="1" t="s">
        <v>130</v>
      </c>
      <c r="T971" s="1" t="e">
        <f>VLOOKUP($A971,'[1]Sheet 1'!$A:$AN,T$1,0)</f>
        <v>#N/A</v>
      </c>
      <c r="U971" s="1" t="s">
        <v>131</v>
      </c>
      <c r="V971" s="1" t="s">
        <v>132</v>
      </c>
      <c r="W971" s="1" t="s">
        <v>133</v>
      </c>
      <c r="X971" s="1" t="s">
        <v>134</v>
      </c>
      <c r="Y971" s="1" t="str">
        <f>VLOOKUP($A971,'[1]Sheet 1'!$A:$AN,Y$1,0)</f>
        <v>Proposed Plan</v>
      </c>
      <c r="Z971" s="1" t="str">
        <f>VLOOKUP($A971,'[1]Sheet 1'!$A:$AN,Z$1,0)</f>
        <v>TRD NCE Nanoparticle drug conjugate platform</v>
      </c>
      <c r="AA971" s="1" t="s">
        <v>131</v>
      </c>
      <c r="AB971" s="1" t="s">
        <v>135</v>
      </c>
      <c r="AC971" s="1" t="s">
        <v>136</v>
      </c>
      <c r="AD971" s="1" t="e">
        <f>VLOOKUP($A971,'[1]Sheet 1'!$A:$AN,AD$1,0)</f>
        <v>#N/A</v>
      </c>
      <c r="AE971" s="1" t="e">
        <f>VLOOKUP($A971,'[1]Sheet 1'!$A:$AN,AE$1,0)</f>
        <v>#N/A</v>
      </c>
      <c r="AF971" s="1" t="s">
        <v>137</v>
      </c>
      <c r="AG971" s="1" t="e">
        <f>VLOOKUP($A971,'[1]Sheet 1'!$A:$AN,AG$1,0)</f>
        <v>#N/A</v>
      </c>
      <c r="AH971" s="1" t="e">
        <f>VLOOKUP($A971,'[1]Sheet 1'!$A:$AN,AH$1,0)</f>
        <v>#N/A</v>
      </c>
      <c r="AI971" s="1" t="e">
        <f>VLOOKUP($A971,'[1]Sheet 1'!$A:$AN,AI$1,0)</f>
        <v>#N/A</v>
      </c>
      <c r="AJ971" s="1" t="e">
        <f>VLOOKUP($A971,'[1]Sheet 1'!$A:$AN,AJ$1,0)</f>
        <v>#N/A</v>
      </c>
      <c r="AK971" s="1" t="e">
        <f>VLOOKUP($A971,'[1]Sheet 1'!$A:$AN,AK$1,0)</f>
        <v>#REF!</v>
      </c>
      <c r="AL971" s="1" t="e">
        <f>VLOOKUP($A971,'[1]Sheet 1'!$A:$AN,AL$1,0)</f>
        <v>#REF!</v>
      </c>
      <c r="AM971" s="1" t="e">
        <f>VLOOKUP($A971,'[1]Sheet 1'!$A:$AN,AM$1,0)</f>
        <v>#REF!</v>
      </c>
      <c r="AN971" s="1" t="e">
        <f>VLOOKUP($A971,'[1]Sheet 1'!$A:$AN,AN$1,0)</f>
        <v>#REF!</v>
      </c>
      <c r="AO971" s="22" t="s">
        <v>3810</v>
      </c>
      <c r="AW971" s="1" t="s">
        <v>141</v>
      </c>
      <c r="AZ971" s="22" t="s">
        <v>3809</v>
      </c>
      <c r="BA971" s="1" t="s">
        <v>3811</v>
      </c>
      <c r="BB971" s="1" t="s">
        <v>151</v>
      </c>
      <c r="BD971" s="1" t="s">
        <v>131</v>
      </c>
      <c r="BF971" s="1" t="s">
        <v>377</v>
      </c>
      <c r="BG971" s="1" t="s">
        <v>3222</v>
      </c>
      <c r="BH971" s="1" t="s">
        <v>3324</v>
      </c>
      <c r="DF971" s="22" t="s">
        <v>3089</v>
      </c>
      <c r="DJ971" s="22" t="s">
        <v>3089</v>
      </c>
    </row>
    <row r="972" ht="14" hidden="1" customHeight="1" spans="1:124">
      <c r="A972" s="1" t="s">
        <v>3812</v>
      </c>
      <c r="B972" s="1" t="s">
        <v>3641</v>
      </c>
      <c r="C972" s="1" t="s">
        <v>3642</v>
      </c>
      <c r="D972" s="1" t="s">
        <v>1070</v>
      </c>
      <c r="E972" s="1" t="s">
        <v>149</v>
      </c>
      <c r="F972" s="1" t="s">
        <v>277</v>
      </c>
      <c r="G972" s="1" t="s">
        <v>129</v>
      </c>
      <c r="H972" s="1" t="s">
        <v>3813</v>
      </c>
      <c r="K972" s="1">
        <f t="shared" si="306"/>
        <v>0</v>
      </c>
      <c r="L972" s="7">
        <f t="shared" si="307"/>
        <v>0</v>
      </c>
      <c r="M972" s="1">
        <f t="shared" si="308"/>
        <v>1.0669</v>
      </c>
      <c r="N972" s="13">
        <f t="shared" si="309"/>
        <v>0</v>
      </c>
      <c r="P972" s="1">
        <f t="shared" si="310"/>
        <v>9.4205</v>
      </c>
      <c r="Q972" s="1">
        <v>0</v>
      </c>
      <c r="S972" s="1" t="s">
        <v>130</v>
      </c>
      <c r="T972" s="1" t="e">
        <f>VLOOKUP($A972,'[1]Sheet 1'!$A:$AN,T$1,0)</f>
        <v>#N/A</v>
      </c>
      <c r="U972" s="1" t="s">
        <v>131</v>
      </c>
      <c r="V972" s="1" t="s">
        <v>132</v>
      </c>
      <c r="W972" s="1" t="s">
        <v>133</v>
      </c>
      <c r="X972" s="1" t="s">
        <v>134</v>
      </c>
      <c r="Y972" s="1" t="str">
        <f>VLOOKUP($A972,'[1]Sheet 1'!$A:$AN,Y$1,0)</f>
        <v>Proposed Plan</v>
      </c>
      <c r="Z972" s="1" t="str">
        <f>VLOOKUP($A972,'[1]Sheet 1'!$A:$AN,Z$1,0)</f>
        <v>TRD NCE PDP Platform &amp; PE Technologies</v>
      </c>
      <c r="AA972" s="1" t="s">
        <v>131</v>
      </c>
      <c r="AB972" s="1" t="s">
        <v>135</v>
      </c>
      <c r="AC972" s="1" t="s">
        <v>136</v>
      </c>
      <c r="AD972" s="1" t="e">
        <f>VLOOKUP($A972,'[1]Sheet 1'!$A:$AN,AD$1,0)</f>
        <v>#N/A</v>
      </c>
      <c r="AE972" s="1" t="e">
        <f>VLOOKUP($A972,'[1]Sheet 1'!$A:$AN,AE$1,0)</f>
        <v>#N/A</v>
      </c>
      <c r="AF972" s="1" t="s">
        <v>137</v>
      </c>
      <c r="AG972" s="1" t="e">
        <f>VLOOKUP($A972,'[1]Sheet 1'!$A:$AN,AG$1,0)</f>
        <v>#N/A</v>
      </c>
      <c r="AH972" s="1" t="e">
        <f>VLOOKUP($A972,'[1]Sheet 1'!$A:$AN,AH$1,0)</f>
        <v>#N/A</v>
      </c>
      <c r="AI972" s="1" t="e">
        <f>VLOOKUP($A972,'[1]Sheet 1'!$A:$AN,AI$1,0)</f>
        <v>#N/A</v>
      </c>
      <c r="AJ972" s="1" t="e">
        <f>VLOOKUP($A972,'[1]Sheet 1'!$A:$AN,AJ$1,0)</f>
        <v>#N/A</v>
      </c>
      <c r="AK972" s="1" t="e">
        <f>VLOOKUP($A972,'[1]Sheet 1'!$A:$AN,AK$1,0)</f>
        <v>#REF!</v>
      </c>
      <c r="AL972" s="1" t="e">
        <f>VLOOKUP($A972,'[1]Sheet 1'!$A:$AN,AL$1,0)</f>
        <v>#REF!</v>
      </c>
      <c r="AM972" s="1" t="e">
        <f>VLOOKUP($A972,'[1]Sheet 1'!$A:$AN,AM$1,0)</f>
        <v>#REF!</v>
      </c>
      <c r="AN972" s="1" t="e">
        <f>VLOOKUP($A972,'[1]Sheet 1'!$A:$AN,AN$1,0)</f>
        <v>#REF!</v>
      </c>
      <c r="AO972" s="22" t="s">
        <v>3814</v>
      </c>
      <c r="AW972" s="1" t="s">
        <v>141</v>
      </c>
      <c r="AZ972" s="22" t="s">
        <v>3813</v>
      </c>
      <c r="BA972" s="1" t="s">
        <v>3815</v>
      </c>
      <c r="BB972" s="1" t="s">
        <v>151</v>
      </c>
      <c r="BF972" s="1" t="s">
        <v>258</v>
      </c>
      <c r="BG972" s="1" t="s">
        <v>152</v>
      </c>
      <c r="BH972" s="1" t="s">
        <v>152</v>
      </c>
      <c r="BI972" s="23">
        <v>42919</v>
      </c>
      <c r="BJ972" s="23">
        <v>45657</v>
      </c>
      <c r="BK972" s="24">
        <v>10130.4</v>
      </c>
      <c r="BL972" s="1">
        <v>6.7</v>
      </c>
      <c r="DF972" s="22" t="s">
        <v>3089</v>
      </c>
      <c r="DJ972" s="22" t="s">
        <v>3089</v>
      </c>
      <c r="DM972" s="1">
        <v>10.2</v>
      </c>
      <c r="DN972" s="1">
        <v>16.2</v>
      </c>
      <c r="DO972" s="1">
        <v>10.1</v>
      </c>
      <c r="DP972" s="1">
        <v>5</v>
      </c>
      <c r="DQ972" s="1">
        <v>2.4</v>
      </c>
      <c r="DR972" s="1">
        <v>1.4</v>
      </c>
      <c r="DS972" s="1">
        <v>0.6</v>
      </c>
      <c r="DT972" s="1">
        <v>0.3</v>
      </c>
    </row>
    <row r="973" ht="14" hidden="1" customHeight="1" spans="1:121">
      <c r="A973" s="1" t="s">
        <v>3816</v>
      </c>
      <c r="B973" s="1" t="s">
        <v>3641</v>
      </c>
      <c r="C973" s="1" t="s">
        <v>3642</v>
      </c>
      <c r="D973" s="1" t="s">
        <v>1070</v>
      </c>
      <c r="E973" s="1" t="s">
        <v>149</v>
      </c>
      <c r="F973" s="1" t="s">
        <v>277</v>
      </c>
      <c r="G973" s="1" t="s">
        <v>129</v>
      </c>
      <c r="H973" s="1" t="s">
        <v>3817</v>
      </c>
      <c r="I973" s="1">
        <v>0</v>
      </c>
      <c r="J973" s="1">
        <v>0</v>
      </c>
      <c r="K973" s="1">
        <f t="shared" si="306"/>
        <v>0</v>
      </c>
      <c r="L973" s="7">
        <f t="shared" si="307"/>
        <v>499998</v>
      </c>
      <c r="M973" s="1">
        <f t="shared" si="308"/>
        <v>0.0227</v>
      </c>
      <c r="N973" s="13">
        <f t="shared" si="309"/>
        <v>0.499998</v>
      </c>
      <c r="P973" s="1">
        <f t="shared" si="310"/>
        <v>0</v>
      </c>
      <c r="Q973" s="1">
        <v>0</v>
      </c>
      <c r="S973" s="1" t="s">
        <v>130</v>
      </c>
      <c r="T973" s="1" t="str">
        <f>VLOOKUP($A973,'[1]Sheet 1'!$A:$AN,T$1,0)</f>
        <v>No</v>
      </c>
      <c r="U973" s="1" t="s">
        <v>131</v>
      </c>
      <c r="V973" s="1" t="s">
        <v>132</v>
      </c>
      <c r="W973" s="1" t="s">
        <v>609</v>
      </c>
      <c r="X973" s="1" t="s">
        <v>134</v>
      </c>
      <c r="Y973" s="1" t="str">
        <f>VLOOKUP($A973,'[1]Sheet 1'!$A:$AN,Y$1,0)</f>
        <v>Proposed Plan</v>
      </c>
      <c r="Z973" s="1" t="str">
        <f>VLOOKUP($A973,'[1]Sheet 1'!$A:$AN,Z$1,0)</f>
        <v>TRD X-FIT Cohort 2 / 3</v>
      </c>
      <c r="AA973" s="1" t="s">
        <v>131</v>
      </c>
      <c r="AB973" s="1" t="s">
        <v>135</v>
      </c>
      <c r="AC973" s="1" t="s">
        <v>136</v>
      </c>
      <c r="AD973" s="1" t="str">
        <f>VLOOKUP($A973,'[1]Sheet 1'!$A:$AN,AD$1,0)</f>
        <v>2020 Ongoing</v>
      </c>
      <c r="AE973" s="1" t="str">
        <f>VLOOKUP($A973,'[1]Sheet 1'!$A:$AN,AE$1,0)</f>
        <v>SONAR - Available in Horizon</v>
      </c>
      <c r="AF973" s="1" t="s">
        <v>137</v>
      </c>
      <c r="AG973" s="1" t="str">
        <f>VLOOKUP($A973,'[1]Sheet 1'!$A:$AN,AG$1,0)</f>
        <v>Process Optimization &amp; Automation</v>
      </c>
      <c r="AH973" s="1">
        <f>VLOOKUP($A973,'[1]Sheet 1'!$A:$AN,AH$1,0)</f>
        <v>0</v>
      </c>
      <c r="AI973" s="1" t="str">
        <f>VLOOKUP($A973,'[1]Sheet 1'!$A:$AN,AI$1,0)</f>
        <v>TRD Labs</v>
      </c>
      <c r="AJ973" s="1" t="str">
        <f>VLOOKUP($A973,'[1]Sheet 1'!$A:$AN,AJ$1,0)</f>
        <v>Clinical Supply</v>
      </c>
      <c r="AK973" s="1" t="e">
        <f>VLOOKUP($A973,'[1]Sheet 1'!$A:$AN,AK$1,0)</f>
        <v>#REF!</v>
      </c>
      <c r="AL973" s="1" t="e">
        <f>VLOOKUP($A973,'[1]Sheet 1'!$A:$AN,AL$1,0)</f>
        <v>#REF!</v>
      </c>
      <c r="AM973" s="1" t="e">
        <f>VLOOKUP($A973,'[1]Sheet 1'!$A:$AN,AM$1,0)</f>
        <v>#REF!</v>
      </c>
      <c r="AN973" s="1" t="e">
        <f>VLOOKUP($A973,'[1]Sheet 1'!$A:$AN,AN$1,0)</f>
        <v>#REF!</v>
      </c>
      <c r="AO973" s="22" t="s">
        <v>3818</v>
      </c>
      <c r="AW973" s="1" t="s">
        <v>141</v>
      </c>
      <c r="AZ973" s="22" t="s">
        <v>3817</v>
      </c>
      <c r="BA973" s="1" t="s">
        <v>3819</v>
      </c>
      <c r="BB973" s="1" t="s">
        <v>151</v>
      </c>
      <c r="BD973" s="1" t="s">
        <v>466</v>
      </c>
      <c r="BF973" s="1" t="s">
        <v>258</v>
      </c>
      <c r="BG973" s="1" t="s">
        <v>152</v>
      </c>
      <c r="BH973" s="1" t="s">
        <v>152</v>
      </c>
      <c r="BI973" s="23">
        <v>44197</v>
      </c>
      <c r="BJ973" s="23">
        <v>44561</v>
      </c>
      <c r="CD973" s="29">
        <v>499998</v>
      </c>
      <c r="CU973" s="29">
        <v>499998</v>
      </c>
      <c r="CX973" s="29">
        <v>249999</v>
      </c>
      <c r="CY973" s="29">
        <v>249999</v>
      </c>
      <c r="DB973" s="29">
        <v>499998</v>
      </c>
      <c r="DF973" s="22" t="s">
        <v>1068</v>
      </c>
      <c r="DJ973" s="22" t="s">
        <v>1068</v>
      </c>
      <c r="DQ973" s="1">
        <v>0.1</v>
      </c>
    </row>
    <row r="974" ht="14" customHeight="1" spans="1:135">
      <c r="A974" s="1">
        <v>15902</v>
      </c>
      <c r="B974" s="1" t="s">
        <v>3820</v>
      </c>
      <c r="C974" s="1" t="s">
        <v>3774</v>
      </c>
      <c r="D974" s="1" t="s">
        <v>1068</v>
      </c>
      <c r="E974" s="1" t="s">
        <v>127</v>
      </c>
      <c r="F974" s="1" t="s">
        <v>277</v>
      </c>
      <c r="G974" s="1" t="s">
        <v>129</v>
      </c>
      <c r="H974" s="1">
        <v>0</v>
      </c>
      <c r="I974" s="1">
        <v>0</v>
      </c>
      <c r="J974" s="1">
        <v>0</v>
      </c>
      <c r="K974" s="7">
        <f t="shared" si="306"/>
        <v>52866.75</v>
      </c>
      <c r="L974" s="7">
        <f t="shared" si="307"/>
        <v>5769250</v>
      </c>
      <c r="M974" s="1">
        <f t="shared" si="308"/>
        <v>0.9988</v>
      </c>
      <c r="N974" s="13">
        <f t="shared" si="309"/>
        <v>6.0899699</v>
      </c>
      <c r="P974" s="1">
        <f t="shared" si="310"/>
        <v>0.1135</v>
      </c>
      <c r="Q974" s="1">
        <f>SUM(Q975:Q978)</f>
        <v>13.414</v>
      </c>
      <c r="S974" s="1" t="s">
        <v>130</v>
      </c>
      <c r="T974" s="1" t="str">
        <f>VLOOKUP($A974,'[1]Sheet 1'!$A:$AN,T$1,0)</f>
        <v>No</v>
      </c>
      <c r="U974" s="1" t="s">
        <v>466</v>
      </c>
      <c r="V974" s="1" t="s">
        <v>132</v>
      </c>
      <c r="W974" s="1" t="s">
        <v>569</v>
      </c>
      <c r="X974" s="1" t="s">
        <v>134</v>
      </c>
      <c r="Y974" s="1" t="str">
        <f>VLOOKUP($A974,'[1]Sheet 1'!$A:$AN,Y$1,0)</f>
        <v>Strategy Approved</v>
      </c>
      <c r="Z974" s="1" t="str">
        <f>VLOOKUP($A974,'[1]Sheet 1'!$A:$AN,Z$1,0)</f>
        <v>TRD Data Strategy</v>
      </c>
      <c r="AA974" s="1" t="s">
        <v>466</v>
      </c>
      <c r="AB974" s="1" t="s">
        <v>466</v>
      </c>
      <c r="AC974" s="1" t="s">
        <v>588</v>
      </c>
      <c r="AD974" s="1" t="str">
        <f>VLOOKUP($A974,'[1]Sheet 1'!$A:$AN,AD$1,0)</f>
        <v>2020 Proposed</v>
      </c>
      <c r="AE974" s="1" t="str">
        <f>VLOOKUP($A974,'[1]Sheet 1'!$A:$AN,AE$1,0)</f>
        <v>SONAR - Available in Horizon</v>
      </c>
      <c r="AF974" s="1" t="s">
        <v>137</v>
      </c>
      <c r="AG974" s="1" t="str">
        <f>VLOOKUP($A974,'[1]Sheet 1'!$A:$AN,AG$1,0)</f>
        <v>Data Science &amp; Artificial Intelligence</v>
      </c>
      <c r="AH974" s="1">
        <f>VLOOKUP($A974,'[1]Sheet 1'!$A:$AN,AH$1,0)</f>
        <v>0</v>
      </c>
      <c r="AI974" s="1" t="str">
        <f>VLOOKUP($A974,'[1]Sheet 1'!$A:$AN,AI$1,0)</f>
        <v>TRD Labs</v>
      </c>
      <c r="AJ974" s="1" t="str">
        <f>VLOOKUP($A974,'[1]Sheet 1'!$A:$AN,AJ$1,0)</f>
        <v>TRD Governance, Quality &amp; Strategy</v>
      </c>
      <c r="AK974" s="1" t="e">
        <f>VLOOKUP($A974,'[1]Sheet 1'!$A:$AN,AK$1,0)</f>
        <v>#REF!</v>
      </c>
      <c r="AL974" s="1" t="e">
        <f>VLOOKUP($A974,'[1]Sheet 1'!$A:$AN,AL$1,0)</f>
        <v>#REF!</v>
      </c>
      <c r="AM974" s="1" t="e">
        <f>VLOOKUP($A974,'[1]Sheet 1'!$A:$AN,AM$1,0)</f>
        <v>#REF!</v>
      </c>
      <c r="AN974" s="1" t="e">
        <f>VLOOKUP($A974,'[1]Sheet 1'!$A:$AN,AN$1,0)</f>
        <v>#REF!</v>
      </c>
      <c r="AO974" s="22" t="s">
        <v>3774</v>
      </c>
      <c r="AQ974" s="22" t="s">
        <v>3820</v>
      </c>
      <c r="AR974" s="1" t="s">
        <v>250</v>
      </c>
      <c r="AS974" s="1" t="s">
        <v>139</v>
      </c>
      <c r="AT974" s="1" t="s">
        <v>132</v>
      </c>
      <c r="AU974" s="1" t="s">
        <v>134</v>
      </c>
      <c r="AV974" s="1" t="s">
        <v>140</v>
      </c>
      <c r="AW974" s="1" t="s">
        <v>172</v>
      </c>
      <c r="AX974" s="1" t="s">
        <v>173</v>
      </c>
      <c r="AY974" s="22" t="s">
        <v>3821</v>
      </c>
      <c r="BI974" s="23">
        <v>43831</v>
      </c>
      <c r="BJ974" s="23">
        <v>45534</v>
      </c>
      <c r="BK974" s="24">
        <f t="shared" ref="BK974:CS974" si="311">SUM(BK975:BK978)</f>
        <v>293</v>
      </c>
      <c r="BL974" s="1">
        <f t="shared" si="311"/>
        <v>0.2</v>
      </c>
      <c r="BM974" s="29">
        <f t="shared" si="311"/>
        <v>320719.9</v>
      </c>
      <c r="BN974" s="1">
        <f t="shared" si="311"/>
        <v>0</v>
      </c>
      <c r="BO974" s="29">
        <f t="shared" si="311"/>
        <v>320719.9</v>
      </c>
      <c r="BP974" s="29">
        <f t="shared" si="311"/>
        <v>13361.93</v>
      </c>
      <c r="BQ974" s="1">
        <f t="shared" si="311"/>
        <v>0</v>
      </c>
      <c r="BR974" s="1">
        <f t="shared" si="311"/>
        <v>0</v>
      </c>
      <c r="BS974" s="29">
        <f t="shared" si="311"/>
        <v>26258.95</v>
      </c>
      <c r="BT974" s="29">
        <f t="shared" si="311"/>
        <v>13245.87</v>
      </c>
      <c r="BU974" s="29">
        <f t="shared" si="311"/>
        <v>0</v>
      </c>
      <c r="BV974" s="29">
        <f t="shared" si="311"/>
        <v>0</v>
      </c>
      <c r="BW974" s="29">
        <f t="shared" si="311"/>
        <v>0</v>
      </c>
      <c r="BX974" s="29">
        <f t="shared" si="311"/>
        <v>0</v>
      </c>
      <c r="BY974" s="29">
        <f t="shared" si="311"/>
        <v>0</v>
      </c>
      <c r="BZ974" s="29">
        <f t="shared" si="311"/>
        <v>0</v>
      </c>
      <c r="CA974" s="29">
        <f t="shared" si="311"/>
        <v>0</v>
      </c>
      <c r="CB974" s="1">
        <f t="shared" si="311"/>
        <v>0</v>
      </c>
      <c r="CC974" s="29">
        <f t="shared" si="311"/>
        <v>52866.75</v>
      </c>
      <c r="CD974" s="29">
        <f t="shared" si="311"/>
        <v>1364781</v>
      </c>
      <c r="CE974" s="29">
        <f t="shared" si="311"/>
        <v>4404469</v>
      </c>
      <c r="CF974" s="1">
        <f t="shared" si="311"/>
        <v>0</v>
      </c>
      <c r="CG974" s="1">
        <f t="shared" si="311"/>
        <v>0</v>
      </c>
      <c r="CH974" s="1">
        <f t="shared" si="311"/>
        <v>0</v>
      </c>
      <c r="CI974" s="1">
        <f t="shared" si="311"/>
        <v>0</v>
      </c>
      <c r="CJ974" s="1">
        <f t="shared" si="311"/>
        <v>0</v>
      </c>
      <c r="CK974" s="1">
        <f t="shared" si="311"/>
        <v>0</v>
      </c>
      <c r="CL974" s="1">
        <f t="shared" si="311"/>
        <v>0</v>
      </c>
      <c r="CM974" s="1">
        <f t="shared" si="311"/>
        <v>0</v>
      </c>
      <c r="CN974" s="1">
        <f t="shared" si="311"/>
        <v>0</v>
      </c>
      <c r="CO974" s="1">
        <f t="shared" si="311"/>
        <v>0</v>
      </c>
      <c r="CP974" s="1">
        <f t="shared" si="311"/>
        <v>0</v>
      </c>
      <c r="CQ974" s="1">
        <f t="shared" si="311"/>
        <v>0</v>
      </c>
      <c r="CR974" s="1">
        <f t="shared" si="311"/>
        <v>0</v>
      </c>
      <c r="CS974" s="1">
        <f t="shared" si="311"/>
        <v>0</v>
      </c>
      <c r="CT974" s="1" t="s">
        <v>227</v>
      </c>
      <c r="CU974" s="29">
        <f t="shared" ref="CU974:DB974" si="312">SUM(CU975:CU978)</f>
        <v>5769250</v>
      </c>
      <c r="CV974" s="29">
        <f t="shared" si="312"/>
        <v>13361.93</v>
      </c>
      <c r="CW974" s="29">
        <f t="shared" si="312"/>
        <v>328654.82</v>
      </c>
      <c r="CX974" s="29">
        <f t="shared" si="312"/>
        <v>356300</v>
      </c>
      <c r="CY974" s="29">
        <f t="shared" si="312"/>
        <v>719331</v>
      </c>
      <c r="CZ974" s="29">
        <f t="shared" si="312"/>
        <v>1204183</v>
      </c>
      <c r="DA974" s="29">
        <f t="shared" si="312"/>
        <v>3330052</v>
      </c>
      <c r="DB974" s="29">
        <f t="shared" si="312"/>
        <v>6089969.9</v>
      </c>
      <c r="DE974" s="22" t="s">
        <v>1068</v>
      </c>
      <c r="DK974" s="1">
        <f t="shared" ref="DK974:EE974" si="313">SUM(DK975:DK978)</f>
        <v>0</v>
      </c>
      <c r="DL974" s="1">
        <f t="shared" si="313"/>
        <v>0</v>
      </c>
      <c r="DM974" s="1">
        <f t="shared" si="313"/>
        <v>0</v>
      </c>
      <c r="DN974" s="1">
        <f t="shared" si="313"/>
        <v>0</v>
      </c>
      <c r="DO974" s="1">
        <f t="shared" si="313"/>
        <v>0</v>
      </c>
      <c r="DP974" s="1">
        <f t="shared" si="313"/>
        <v>0.5</v>
      </c>
      <c r="DQ974" s="1">
        <f t="shared" si="313"/>
        <v>3.6</v>
      </c>
      <c r="DR974" s="1">
        <f t="shared" si="313"/>
        <v>0.8</v>
      </c>
      <c r="DS974" s="1">
        <f t="shared" si="313"/>
        <v>0</v>
      </c>
      <c r="DT974" s="1">
        <f t="shared" si="313"/>
        <v>0</v>
      </c>
      <c r="DU974" s="1">
        <f t="shared" si="313"/>
        <v>0</v>
      </c>
      <c r="DV974" s="1">
        <f t="shared" si="313"/>
        <v>0</v>
      </c>
      <c r="DW974" s="1">
        <f t="shared" si="313"/>
        <v>0</v>
      </c>
      <c r="DX974" s="1">
        <f t="shared" si="313"/>
        <v>0</v>
      </c>
      <c r="DY974" s="1">
        <f t="shared" si="313"/>
        <v>0</v>
      </c>
      <c r="DZ974" s="1">
        <f t="shared" si="313"/>
        <v>0</v>
      </c>
      <c r="EA974" s="1">
        <f t="shared" si="313"/>
        <v>0</v>
      </c>
      <c r="EB974" s="1">
        <f t="shared" si="313"/>
        <v>0</v>
      </c>
      <c r="EC974" s="1">
        <f t="shared" si="313"/>
        <v>0</v>
      </c>
      <c r="ED974" s="1">
        <f t="shared" si="313"/>
        <v>0</v>
      </c>
      <c r="EE974" s="1">
        <f t="shared" si="313"/>
        <v>0</v>
      </c>
    </row>
    <row r="975" ht="14" hidden="1" customHeight="1" spans="1:114">
      <c r="A975" s="1" t="s">
        <v>3822</v>
      </c>
      <c r="B975" s="1" t="s">
        <v>3820</v>
      </c>
      <c r="C975" s="1" t="s">
        <v>3774</v>
      </c>
      <c r="D975" s="1" t="s">
        <v>1068</v>
      </c>
      <c r="E975" s="1" t="s">
        <v>149</v>
      </c>
      <c r="F975" s="1" t="s">
        <v>277</v>
      </c>
      <c r="G975" s="1" t="s">
        <v>129</v>
      </c>
      <c r="H975" s="1" t="s">
        <v>3823</v>
      </c>
      <c r="I975" s="1">
        <v>0</v>
      </c>
      <c r="J975" s="1">
        <v>0</v>
      </c>
      <c r="K975" s="1">
        <f t="shared" si="306"/>
        <v>13361.93</v>
      </c>
      <c r="L975" s="7">
        <f t="shared" si="307"/>
        <v>0</v>
      </c>
      <c r="M975" s="1">
        <f t="shared" si="308"/>
        <v>0</v>
      </c>
      <c r="N975" s="13">
        <f t="shared" si="309"/>
        <v>0.28121508</v>
      </c>
      <c r="P975" s="1">
        <f t="shared" si="310"/>
        <v>0</v>
      </c>
      <c r="Q975" s="1">
        <v>0</v>
      </c>
      <c r="S975" s="1" t="s">
        <v>130</v>
      </c>
      <c r="T975" s="1" t="str">
        <f>VLOOKUP($A975,'[1]Sheet 1'!$A:$AN,T$1,0)</f>
        <v>No</v>
      </c>
      <c r="U975" s="1" t="s">
        <v>466</v>
      </c>
      <c r="V975" s="1" t="s">
        <v>132</v>
      </c>
      <c r="W975" s="1" t="s">
        <v>569</v>
      </c>
      <c r="X975" s="1" t="s">
        <v>134</v>
      </c>
      <c r="Y975" s="1" t="str">
        <f>VLOOKUP($A975,'[1]Sheet 1'!$A:$AN,Y$1,0)</f>
        <v>Strategy Approved</v>
      </c>
      <c r="Z975" s="1" t="str">
        <f>VLOOKUP($A975,'[1]Sheet 1'!$A:$AN,Z$1,0)</f>
        <v>87456_DIT_GDD_TRD Data assets and Insights</v>
      </c>
      <c r="AA975" s="1" t="s">
        <v>466</v>
      </c>
      <c r="AB975" s="1" t="s">
        <v>466</v>
      </c>
      <c r="AC975" s="1" t="s">
        <v>588</v>
      </c>
      <c r="AD975" s="1" t="str">
        <f>VLOOKUP($A975,'[1]Sheet 1'!$A:$AN,AD$1,0)</f>
        <v>2020 End</v>
      </c>
      <c r="AE975" s="1" t="str">
        <f>VLOOKUP($A975,'[1]Sheet 1'!$A:$AN,AE$1,0)</f>
        <v>SONAR - Available in Horizon</v>
      </c>
      <c r="AF975" s="1" t="s">
        <v>137</v>
      </c>
      <c r="AG975" s="1" t="str">
        <f>VLOOKUP($A975,'[1]Sheet 1'!$A:$AN,AG$1,0)</f>
        <v>Data Science &amp; Artificial Intelligence</v>
      </c>
      <c r="AH975" s="1">
        <f>VLOOKUP($A975,'[1]Sheet 1'!$A:$AN,AH$1,0)</f>
        <v>0</v>
      </c>
      <c r="AI975" s="1" t="str">
        <f>VLOOKUP($A975,'[1]Sheet 1'!$A:$AN,AI$1,0)</f>
        <v>TRD Labs</v>
      </c>
      <c r="AJ975" s="1" t="str">
        <f>VLOOKUP($A975,'[1]Sheet 1'!$A:$AN,AJ$1,0)</f>
        <v>TRD Governance, Quality &amp; Strategy</v>
      </c>
      <c r="AK975" s="1" t="e">
        <f>VLOOKUP($A975,'[1]Sheet 1'!$A:$AN,AK$1,0)</f>
        <v>#REF!</v>
      </c>
      <c r="AL975" s="1" t="e">
        <f>VLOOKUP($A975,'[1]Sheet 1'!$A:$AN,AL$1,0)</f>
        <v>#REF!</v>
      </c>
      <c r="AM975" s="1" t="e">
        <f>VLOOKUP($A975,'[1]Sheet 1'!$A:$AN,AM$1,0)</f>
        <v>#REF!</v>
      </c>
      <c r="AN975" s="1" t="e">
        <f>VLOOKUP($A975,'[1]Sheet 1'!$A:$AN,AN$1,0)</f>
        <v>#REF!</v>
      </c>
      <c r="AO975" s="22" t="s">
        <v>3824</v>
      </c>
      <c r="AW975" s="1" t="s">
        <v>172</v>
      </c>
      <c r="AZ975" s="22" t="s">
        <v>3823</v>
      </c>
      <c r="BA975" s="1" t="s">
        <v>3825</v>
      </c>
      <c r="BB975" s="1" t="s">
        <v>151</v>
      </c>
      <c r="BC975" s="1" t="s">
        <v>134</v>
      </c>
      <c r="BD975" s="1" t="s">
        <v>466</v>
      </c>
      <c r="BF975" s="1" t="s">
        <v>138</v>
      </c>
      <c r="BG975" s="1" t="s">
        <v>152</v>
      </c>
      <c r="BH975" s="1" t="s">
        <v>152</v>
      </c>
      <c r="BI975" s="23">
        <v>43831</v>
      </c>
      <c r="BJ975" s="23">
        <v>44260</v>
      </c>
      <c r="BM975" s="29">
        <v>281215.08</v>
      </c>
      <c r="BO975" s="29">
        <v>281215.08</v>
      </c>
      <c r="BP975" s="29">
        <v>13361.93</v>
      </c>
      <c r="CC975" s="29">
        <v>13361.93</v>
      </c>
      <c r="CV975" s="29">
        <v>13361.93</v>
      </c>
      <c r="DA975" s="29">
        <v>267000</v>
      </c>
      <c r="DB975" s="29">
        <v>281215.08</v>
      </c>
      <c r="DF975" s="22" t="s">
        <v>1068</v>
      </c>
      <c r="DJ975" s="22" t="s">
        <v>1068</v>
      </c>
    </row>
    <row r="976" ht="14" hidden="1" customHeight="1" spans="1:114">
      <c r="A976" s="1" t="s">
        <v>3826</v>
      </c>
      <c r="B976" s="1" t="s">
        <v>3820</v>
      </c>
      <c r="C976" s="1" t="s">
        <v>3774</v>
      </c>
      <c r="D976" s="1" t="s">
        <v>1068</v>
      </c>
      <c r="E976" s="1" t="s">
        <v>149</v>
      </c>
      <c r="F976" s="1" t="s">
        <v>277</v>
      </c>
      <c r="G976" s="1" t="s">
        <v>129</v>
      </c>
      <c r="H976" s="1" t="s">
        <v>3827</v>
      </c>
      <c r="I976" s="1">
        <v>0</v>
      </c>
      <c r="J976" s="1">
        <v>0</v>
      </c>
      <c r="K976" s="1">
        <f t="shared" si="306"/>
        <v>600.6</v>
      </c>
      <c r="L976" s="7">
        <f t="shared" si="307"/>
        <v>2279669</v>
      </c>
      <c r="M976" s="1">
        <f t="shared" si="308"/>
        <v>0</v>
      </c>
      <c r="N976" s="13">
        <f t="shared" si="309"/>
        <v>2.2802696</v>
      </c>
      <c r="P976" s="1">
        <f t="shared" si="310"/>
        <v>0</v>
      </c>
      <c r="Q976" s="1">
        <v>9.314</v>
      </c>
      <c r="S976" s="1" t="s">
        <v>130</v>
      </c>
      <c r="T976" s="1" t="str">
        <f>VLOOKUP($A976,'[1]Sheet 1'!$A:$AN,T$1,0)</f>
        <v>No</v>
      </c>
      <c r="U976" s="1" t="s">
        <v>466</v>
      </c>
      <c r="V976" s="1" t="s">
        <v>132</v>
      </c>
      <c r="W976" s="1" t="s">
        <v>569</v>
      </c>
      <c r="X976" s="1" t="s">
        <v>134</v>
      </c>
      <c r="Y976" s="1" t="str">
        <f>VLOOKUP($A976,'[1]Sheet 1'!$A:$AN,Y$1,0)</f>
        <v>Strategy Approved</v>
      </c>
      <c r="Z976" s="1" t="str">
        <f>VLOOKUP($A976,'[1]Sheet 1'!$A:$AN,Z$1,0)</f>
        <v>91991_DIT_GDD_TRD_SPINE_TIMS_eCAR 1</v>
      </c>
      <c r="AA976" s="1" t="s">
        <v>466</v>
      </c>
      <c r="AB976" s="1" t="s">
        <v>466</v>
      </c>
      <c r="AC976" s="1" t="s">
        <v>588</v>
      </c>
      <c r="AD976" s="1" t="str">
        <f>VLOOKUP($A976,'[1]Sheet 1'!$A:$AN,AD$1,0)</f>
        <v>2020 Proposed</v>
      </c>
      <c r="AE976" s="1" t="str">
        <f>VLOOKUP($A976,'[1]Sheet 1'!$A:$AN,AE$1,0)</f>
        <v>SONAR - Available in Horizon</v>
      </c>
      <c r="AF976" s="1" t="s">
        <v>610</v>
      </c>
      <c r="AG976" s="1" t="str">
        <f>VLOOKUP($A976,'[1]Sheet 1'!$A:$AN,AG$1,0)</f>
        <v>Data Strategy &amp; Management (incl. MDM)</v>
      </c>
      <c r="AH976" s="1">
        <f>VLOOKUP($A976,'[1]Sheet 1'!$A:$AN,AH$1,0)</f>
        <v>0</v>
      </c>
      <c r="AI976" s="1" t="str">
        <f>VLOOKUP($A976,'[1]Sheet 1'!$A:$AN,AI$1,0)</f>
        <v>TRD Labs</v>
      </c>
      <c r="AJ976" s="1" t="str">
        <f>VLOOKUP($A976,'[1]Sheet 1'!$A:$AN,AJ$1,0)</f>
        <v>TRD Governance, Quality &amp; Strategy</v>
      </c>
      <c r="AK976" s="1" t="e">
        <f>VLOOKUP($A976,'[1]Sheet 1'!$A:$AN,AK$1,0)</f>
        <v>#REF!</v>
      </c>
      <c r="AL976" s="1" t="e">
        <f>VLOOKUP($A976,'[1]Sheet 1'!$A:$AN,AL$1,0)</f>
        <v>#REF!</v>
      </c>
      <c r="AM976" s="1" t="e">
        <f>VLOOKUP($A976,'[1]Sheet 1'!$A:$AN,AM$1,0)</f>
        <v>#REF!</v>
      </c>
      <c r="AN976" s="1" t="e">
        <f>VLOOKUP($A976,'[1]Sheet 1'!$A:$AN,AN$1,0)</f>
        <v>#REF!</v>
      </c>
      <c r="AO976" s="22" t="s">
        <v>3828</v>
      </c>
      <c r="AW976" s="1" t="s">
        <v>172</v>
      </c>
      <c r="AZ976" s="22" t="s">
        <v>3827</v>
      </c>
      <c r="BA976" s="1" t="s">
        <v>3829</v>
      </c>
      <c r="BB976" s="1" t="s">
        <v>151</v>
      </c>
      <c r="BC976" s="1" t="s">
        <v>134</v>
      </c>
      <c r="BD976" s="1" t="s">
        <v>466</v>
      </c>
      <c r="BF976" s="1" t="s">
        <v>258</v>
      </c>
      <c r="BG976" s="1" t="s">
        <v>152</v>
      </c>
      <c r="BH976" s="1" t="s">
        <v>152</v>
      </c>
      <c r="BI976" s="23">
        <v>44341</v>
      </c>
      <c r="BJ976" s="23">
        <v>44804</v>
      </c>
      <c r="BM976" s="29">
        <v>600.6</v>
      </c>
      <c r="BO976" s="29">
        <v>600.6</v>
      </c>
      <c r="BT976" s="29">
        <v>600.6</v>
      </c>
      <c r="BU976" s="29"/>
      <c r="BV976" s="29"/>
      <c r="BW976" s="29"/>
      <c r="BX976" s="29"/>
      <c r="BY976" s="29"/>
      <c r="BZ976" s="29"/>
      <c r="CA976" s="29"/>
      <c r="CC976" s="29">
        <v>600.6</v>
      </c>
      <c r="CD976" s="29">
        <v>626800</v>
      </c>
      <c r="CE976" s="29">
        <v>1652869</v>
      </c>
      <c r="CU976" s="29">
        <v>2279669</v>
      </c>
      <c r="CW976" s="29">
        <v>236600.6</v>
      </c>
      <c r="CX976" s="29">
        <v>196900</v>
      </c>
      <c r="CY976" s="29">
        <v>193900</v>
      </c>
      <c r="CZ976" s="29">
        <v>627883</v>
      </c>
      <c r="DA976" s="29">
        <v>2280752</v>
      </c>
      <c r="DB976" s="29">
        <v>2280269.6</v>
      </c>
      <c r="DF976" s="22" t="s">
        <v>1068</v>
      </c>
      <c r="DJ976" s="22" t="s">
        <v>1068</v>
      </c>
    </row>
    <row r="977" ht="14" hidden="1" customHeight="1" spans="1:122">
      <c r="A977" s="1" t="s">
        <v>3830</v>
      </c>
      <c r="B977" s="1" t="s">
        <v>3820</v>
      </c>
      <c r="C977" s="1" t="s">
        <v>3774</v>
      </c>
      <c r="D977" s="1" t="s">
        <v>1068</v>
      </c>
      <c r="E977" s="1" t="s">
        <v>149</v>
      </c>
      <c r="F977" s="1" t="s">
        <v>277</v>
      </c>
      <c r="G977" s="1" t="s">
        <v>129</v>
      </c>
      <c r="H977" s="1" t="s">
        <v>3831</v>
      </c>
      <c r="I977" s="1">
        <v>0</v>
      </c>
      <c r="J977" s="1">
        <v>0</v>
      </c>
      <c r="K977" s="1">
        <f t="shared" si="306"/>
        <v>38904.22</v>
      </c>
      <c r="L977" s="7">
        <f t="shared" si="307"/>
        <v>531101</v>
      </c>
      <c r="M977" s="1">
        <f t="shared" si="308"/>
        <v>0.9988</v>
      </c>
      <c r="N977" s="13">
        <f t="shared" si="309"/>
        <v>0.57000522</v>
      </c>
      <c r="P977" s="1">
        <f t="shared" si="310"/>
        <v>0.1135</v>
      </c>
      <c r="Q977" s="1">
        <v>4.1</v>
      </c>
      <c r="S977" s="1" t="s">
        <v>130</v>
      </c>
      <c r="T977" s="1" t="str">
        <f>VLOOKUP($A977,'[1]Sheet 1'!$A:$AN,T$1,0)</f>
        <v>No</v>
      </c>
      <c r="U977" s="1" t="s">
        <v>131</v>
      </c>
      <c r="V977" s="1" t="s">
        <v>132</v>
      </c>
      <c r="W977" s="1" t="s">
        <v>569</v>
      </c>
      <c r="X977" s="1" t="s">
        <v>134</v>
      </c>
      <c r="Y977" s="1" t="str">
        <f>VLOOKUP($A977,'[1]Sheet 1'!$A:$AN,Y$1,0)</f>
        <v>Strategy Approved</v>
      </c>
      <c r="Z977" s="1" t="str">
        <f>VLOOKUP($A977,'[1]Sheet 1'!$A:$AN,Z$1,0)</f>
        <v>tbd_DIT_GDD_TRD_BIOSPACE</v>
      </c>
      <c r="AA977" s="1" t="s">
        <v>131</v>
      </c>
      <c r="AB977" s="1" t="s">
        <v>131</v>
      </c>
      <c r="AC977" s="1" t="s">
        <v>136</v>
      </c>
      <c r="AD977" s="1" t="str">
        <f>VLOOKUP($A977,'[1]Sheet 1'!$A:$AN,AD$1,0)</f>
        <v>2020 Proposed</v>
      </c>
      <c r="AE977" s="1" t="str">
        <f>VLOOKUP($A977,'[1]Sheet 1'!$A:$AN,AE$1,0)</f>
        <v>SONAR - Available in Horizon</v>
      </c>
      <c r="AF977" s="1" t="s">
        <v>610</v>
      </c>
      <c r="AG977" s="1" t="str">
        <f>VLOOKUP($A977,'[1]Sheet 1'!$A:$AN,AG$1,0)</f>
        <v>Data Strategy &amp; Management (incl. MDM)</v>
      </c>
      <c r="AH977" s="1">
        <f>VLOOKUP($A977,'[1]Sheet 1'!$A:$AN,AH$1,0)</f>
        <v>0</v>
      </c>
      <c r="AI977" s="1" t="str">
        <f>VLOOKUP($A977,'[1]Sheet 1'!$A:$AN,AI$1,0)</f>
        <v>TRD Labs</v>
      </c>
      <c r="AJ977" s="1" t="str">
        <f>VLOOKUP($A977,'[1]Sheet 1'!$A:$AN,AJ$1,0)</f>
        <v>TRD Governance, Quality &amp; Strategy</v>
      </c>
      <c r="AK977" s="1" t="e">
        <f>VLOOKUP($A977,'[1]Sheet 1'!$A:$AN,AK$1,0)</f>
        <v>#REF!</v>
      </c>
      <c r="AL977" s="1" t="e">
        <f>VLOOKUP($A977,'[1]Sheet 1'!$A:$AN,AL$1,0)</f>
        <v>#REF!</v>
      </c>
      <c r="AM977" s="1" t="e">
        <f>VLOOKUP($A977,'[1]Sheet 1'!$A:$AN,AM$1,0)</f>
        <v>#REF!</v>
      </c>
      <c r="AN977" s="1" t="e">
        <f>VLOOKUP($A977,'[1]Sheet 1'!$A:$AN,AN$1,0)</f>
        <v>#REF!</v>
      </c>
      <c r="AO977" s="22" t="s">
        <v>3832</v>
      </c>
      <c r="AW977" s="1" t="s">
        <v>172</v>
      </c>
      <c r="AZ977" s="22" t="s">
        <v>3831</v>
      </c>
      <c r="BA977" s="1" t="s">
        <v>3833</v>
      </c>
      <c r="BB977" s="1" t="s">
        <v>151</v>
      </c>
      <c r="BC977" s="1" t="s">
        <v>134</v>
      </c>
      <c r="BD977" s="1" t="s">
        <v>466</v>
      </c>
      <c r="BF977" s="1" t="s">
        <v>258</v>
      </c>
      <c r="BG977" s="1" t="s">
        <v>152</v>
      </c>
      <c r="BH977" s="1" t="s">
        <v>152</v>
      </c>
      <c r="BI977" s="23">
        <v>44046</v>
      </c>
      <c r="BJ977" s="23">
        <v>44925</v>
      </c>
      <c r="BK977" s="24">
        <v>293</v>
      </c>
      <c r="BL977" s="1">
        <v>0.2</v>
      </c>
      <c r="BM977" s="29">
        <v>38904.22</v>
      </c>
      <c r="BO977" s="29">
        <v>38904.22</v>
      </c>
      <c r="BS977" s="29">
        <v>26258.95</v>
      </c>
      <c r="BT977" s="29">
        <v>12645.27</v>
      </c>
      <c r="BU977" s="29"/>
      <c r="BV977" s="29"/>
      <c r="BW977" s="29"/>
      <c r="BX977" s="29"/>
      <c r="BY977" s="29"/>
      <c r="BZ977" s="29"/>
      <c r="CA977" s="29"/>
      <c r="CC977" s="29">
        <v>38904.22</v>
      </c>
      <c r="CD977" s="29">
        <v>369101</v>
      </c>
      <c r="CE977" s="29">
        <v>162000</v>
      </c>
      <c r="CU977" s="29">
        <v>531101</v>
      </c>
      <c r="CW977" s="29">
        <v>92054.22</v>
      </c>
      <c r="CX977" s="29">
        <v>159400</v>
      </c>
      <c r="CY977" s="29">
        <v>156551</v>
      </c>
      <c r="CZ977" s="29">
        <v>576300</v>
      </c>
      <c r="DA977" s="29">
        <v>782300</v>
      </c>
      <c r="DB977" s="29">
        <v>570005.22</v>
      </c>
      <c r="DF977" s="22" t="s">
        <v>1828</v>
      </c>
      <c r="DJ977" s="22" t="s">
        <v>1828</v>
      </c>
      <c r="DP977" s="1">
        <v>0.5</v>
      </c>
      <c r="DQ977" s="1">
        <v>3.6</v>
      </c>
      <c r="DR977" s="1">
        <v>0.8</v>
      </c>
    </row>
    <row r="978" ht="14" hidden="1" customHeight="1" spans="1:114">
      <c r="A978" s="1" t="s">
        <v>3834</v>
      </c>
      <c r="B978" s="1" t="s">
        <v>3820</v>
      </c>
      <c r="C978" s="1" t="s">
        <v>3774</v>
      </c>
      <c r="D978" s="1" t="s">
        <v>1068</v>
      </c>
      <c r="E978" s="1" t="s">
        <v>149</v>
      </c>
      <c r="F978" s="1" t="s">
        <v>277</v>
      </c>
      <c r="G978" s="1" t="s">
        <v>129</v>
      </c>
      <c r="H978" s="1" t="s">
        <v>3835</v>
      </c>
      <c r="I978" s="1">
        <v>0</v>
      </c>
      <c r="J978" s="1">
        <v>0</v>
      </c>
      <c r="K978" s="1">
        <f t="shared" si="306"/>
        <v>0</v>
      </c>
      <c r="L978" s="7">
        <f t="shared" si="307"/>
        <v>2958480</v>
      </c>
      <c r="M978" s="1">
        <f t="shared" si="308"/>
        <v>0</v>
      </c>
      <c r="N978" s="13">
        <f t="shared" si="309"/>
        <v>2.95848</v>
      </c>
      <c r="P978" s="1">
        <f t="shared" si="310"/>
        <v>0</v>
      </c>
      <c r="Q978" s="1">
        <v>0</v>
      </c>
      <c r="S978" s="1" t="s">
        <v>130</v>
      </c>
      <c r="T978" s="1" t="str">
        <f>VLOOKUP($A978,'[1]Sheet 1'!$A:$AN,T$1,0)</f>
        <v>No</v>
      </c>
      <c r="U978" s="1" t="s">
        <v>466</v>
      </c>
      <c r="V978" s="1" t="s">
        <v>132</v>
      </c>
      <c r="W978" s="1" t="s">
        <v>569</v>
      </c>
      <c r="X978" s="1" t="s">
        <v>134</v>
      </c>
      <c r="Y978" s="1" t="str">
        <f>VLOOKUP($A978,'[1]Sheet 1'!$A:$AN,Y$1,0)</f>
        <v>Proposed Plan</v>
      </c>
      <c r="Z978" s="1" t="str">
        <f>VLOOKUP($A978,'[1]Sheet 1'!$A:$AN,Z$1,0)</f>
        <v>tbd_DIT_GDD_TRD_SPINE_TIMS_eCAR 2-4</v>
      </c>
      <c r="AA978" s="1" t="s">
        <v>466</v>
      </c>
      <c r="AB978" s="1" t="s">
        <v>466</v>
      </c>
      <c r="AC978" s="1" t="s">
        <v>588</v>
      </c>
      <c r="AD978" s="1" t="str">
        <f>VLOOKUP($A978,'[1]Sheet 1'!$A:$AN,AD$1,0)</f>
        <v>2020 Proposed</v>
      </c>
      <c r="AE978" s="1" t="str">
        <f>VLOOKUP($A978,'[1]Sheet 1'!$A:$AN,AE$1,0)</f>
        <v>SONAR - Available in Horizon</v>
      </c>
      <c r="AF978" s="1" t="s">
        <v>137</v>
      </c>
      <c r="AG978" s="1" t="str">
        <f>VLOOKUP($A978,'[1]Sheet 1'!$A:$AN,AG$1,0)</f>
        <v>Data Science &amp; Artificial Intelligence</v>
      </c>
      <c r="AH978" s="1">
        <f>VLOOKUP($A978,'[1]Sheet 1'!$A:$AN,AH$1,0)</f>
        <v>0</v>
      </c>
      <c r="AI978" s="1" t="str">
        <f>VLOOKUP($A978,'[1]Sheet 1'!$A:$AN,AI$1,0)</f>
        <v>TRD Labs</v>
      </c>
      <c r="AJ978" s="1" t="str">
        <f>VLOOKUP($A978,'[1]Sheet 1'!$A:$AN,AJ$1,0)</f>
        <v>TRD Governance, Quality &amp; Strategy</v>
      </c>
      <c r="AK978" s="1" t="e">
        <f>VLOOKUP($A978,'[1]Sheet 1'!$A:$AN,AK$1,0)</f>
        <v>#REF!</v>
      </c>
      <c r="AL978" s="1" t="e">
        <f>VLOOKUP($A978,'[1]Sheet 1'!$A:$AN,AL$1,0)</f>
        <v>#REF!</v>
      </c>
      <c r="AM978" s="1" t="e">
        <f>VLOOKUP($A978,'[1]Sheet 1'!$A:$AN,AM$1,0)</f>
        <v>#REF!</v>
      </c>
      <c r="AN978" s="1" t="e">
        <f>VLOOKUP($A978,'[1]Sheet 1'!$A:$AN,AN$1,0)</f>
        <v>#REF!</v>
      </c>
      <c r="AO978" s="22" t="s">
        <v>3836</v>
      </c>
      <c r="AW978" s="1" t="s">
        <v>141</v>
      </c>
      <c r="AZ978" s="22" t="s">
        <v>3835</v>
      </c>
      <c r="BA978" s="1" t="s">
        <v>3837</v>
      </c>
      <c r="BB978" s="1" t="s">
        <v>151</v>
      </c>
      <c r="BD978" s="1" t="s">
        <v>131</v>
      </c>
      <c r="BF978" s="1" t="s">
        <v>258</v>
      </c>
      <c r="BG978" s="1" t="s">
        <v>152</v>
      </c>
      <c r="BH978" s="1" t="s">
        <v>152</v>
      </c>
      <c r="BI978" s="23">
        <v>44287</v>
      </c>
      <c r="BJ978" s="23">
        <v>45534</v>
      </c>
      <c r="CD978" s="29">
        <v>368880</v>
      </c>
      <c r="CE978" s="29">
        <v>2589600</v>
      </c>
      <c r="CU978" s="29">
        <v>2958480</v>
      </c>
      <c r="CY978" s="29">
        <v>368880</v>
      </c>
      <c r="DB978" s="29">
        <v>2958480</v>
      </c>
      <c r="DF978" s="22" t="s">
        <v>1068</v>
      </c>
      <c r="DJ978" s="22" t="s">
        <v>1068</v>
      </c>
    </row>
    <row r="979" ht="14" customHeight="1" spans="1:135">
      <c r="A979" s="1">
        <v>18037</v>
      </c>
      <c r="B979" s="1" t="s">
        <v>3838</v>
      </c>
      <c r="C979" s="1" t="s">
        <v>3839</v>
      </c>
      <c r="D979" s="1" t="s">
        <v>1070</v>
      </c>
      <c r="E979" s="1" t="s">
        <v>127</v>
      </c>
      <c r="F979" s="1" t="s">
        <v>277</v>
      </c>
      <c r="G979" s="1" t="s">
        <v>129</v>
      </c>
      <c r="H979" s="1">
        <v>0</v>
      </c>
      <c r="I979" s="1">
        <v>0</v>
      </c>
      <c r="J979" s="1">
        <v>0</v>
      </c>
      <c r="K979" s="7">
        <f t="shared" si="306"/>
        <v>192707.85</v>
      </c>
      <c r="L979" s="7">
        <f t="shared" si="307"/>
        <v>13111000</v>
      </c>
      <c r="M979" s="1">
        <f t="shared" si="308"/>
        <v>3.9725</v>
      </c>
      <c r="N979" s="13">
        <f t="shared" si="309"/>
        <v>13.9001496</v>
      </c>
      <c r="P979" s="1">
        <f t="shared" si="310"/>
        <v>1.2712</v>
      </c>
      <c r="Q979" s="1">
        <f ca="1">SUM(Q979:Q1004)</f>
        <v>0</v>
      </c>
      <c r="S979" s="1" t="s">
        <v>130</v>
      </c>
      <c r="T979" s="1" t="str">
        <f>VLOOKUP($A979,'[1]Sheet 1'!$A:$AN,T$1,0)</f>
        <v>No</v>
      </c>
      <c r="U979" s="1" t="s">
        <v>131</v>
      </c>
      <c r="V979" s="1" t="s">
        <v>132</v>
      </c>
      <c r="W979" s="1" t="s">
        <v>609</v>
      </c>
      <c r="X979" s="1" t="s">
        <v>134</v>
      </c>
      <c r="Y979" s="1" t="str">
        <f>VLOOKUP($A979,'[1]Sheet 1'!$A:$AN,Y$1,0)</f>
        <v>Proposed Plan</v>
      </c>
      <c r="Z979" s="1" t="str">
        <f>VLOOKUP($A979,'[1]Sheet 1'!$A:$AN,Z$1,0)</f>
        <v>TRD Pack.&amp;Device Dev</v>
      </c>
      <c r="AA979" s="1" t="s">
        <v>466</v>
      </c>
      <c r="AB979" s="1" t="s">
        <v>466</v>
      </c>
      <c r="AC979" s="1" t="s">
        <v>136</v>
      </c>
      <c r="AD979" s="1" t="str">
        <f>VLOOKUP($A979,'[1]Sheet 1'!$A:$AN,AD$1,0)</f>
        <v>2020 Proposed</v>
      </c>
      <c r="AE979" s="1" t="str">
        <f>VLOOKUP($A979,'[1]Sheet 1'!$A:$AN,AE$1,0)</f>
        <v>SONAR - Available in Horizon</v>
      </c>
      <c r="AF979" s="1" t="s">
        <v>530</v>
      </c>
      <c r="AG979" s="1" t="str">
        <f>VLOOKUP($A979,'[1]Sheet 1'!$A:$AN,AG$1,0)</f>
        <v>TO BE Updated</v>
      </c>
      <c r="AH979" s="1" t="str">
        <f>VLOOKUP($A979,'[1]Sheet 1'!$A:$AN,AH$1,0)</f>
        <v>TO BE Updated</v>
      </c>
      <c r="AI979" s="1" t="str">
        <f>VLOOKUP($A979,'[1]Sheet 1'!$A:$AN,AI$1,0)</f>
        <v>TO BE Updated</v>
      </c>
      <c r="AJ979" s="1" t="str">
        <f>VLOOKUP($A979,'[1]Sheet 1'!$A:$AN,AJ$1,0)</f>
        <v>TO BE Updated</v>
      </c>
      <c r="AK979" s="1" t="e">
        <f>VLOOKUP($A979,'[1]Sheet 1'!$A:$AN,AK$1,0)</f>
        <v>#REF!</v>
      </c>
      <c r="AL979" s="1" t="e">
        <f>VLOOKUP($A979,'[1]Sheet 1'!$A:$AN,AL$1,0)</f>
        <v>#REF!</v>
      </c>
      <c r="AM979" s="1" t="e">
        <f>VLOOKUP($A979,'[1]Sheet 1'!$A:$AN,AM$1,0)</f>
        <v>#REF!</v>
      </c>
      <c r="AN979" s="1" t="e">
        <f>VLOOKUP($A979,'[1]Sheet 1'!$A:$AN,AN$1,0)</f>
        <v>#REF!</v>
      </c>
      <c r="AO979" s="22" t="s">
        <v>3839</v>
      </c>
      <c r="AQ979" s="22" t="s">
        <v>3838</v>
      </c>
      <c r="AR979" s="1" t="s">
        <v>570</v>
      </c>
      <c r="AS979" s="1" t="s">
        <v>1280</v>
      </c>
      <c r="AT979" s="1" t="s">
        <v>132</v>
      </c>
      <c r="AU979" s="1" t="s">
        <v>134</v>
      </c>
      <c r="AV979" s="1" t="s">
        <v>140</v>
      </c>
      <c r="AW979" s="1" t="s">
        <v>141</v>
      </c>
      <c r="AX979" s="1" t="s">
        <v>173</v>
      </c>
      <c r="AY979" s="22" t="s">
        <v>3840</v>
      </c>
      <c r="BI979" s="23">
        <v>42919</v>
      </c>
      <c r="BJ979" s="23">
        <v>46022</v>
      </c>
      <c r="BK979" s="24">
        <f t="shared" ref="BK979:CS979" si="314">SUM(BK980:BK1003)</f>
        <v>1961.8</v>
      </c>
      <c r="BL979" s="24">
        <f t="shared" si="314"/>
        <v>1.2</v>
      </c>
      <c r="BM979" s="29">
        <f t="shared" si="314"/>
        <v>789149.6</v>
      </c>
      <c r="BN979" s="24">
        <f t="shared" si="314"/>
        <v>0</v>
      </c>
      <c r="BO979" s="29">
        <f t="shared" si="314"/>
        <v>789149.6</v>
      </c>
      <c r="BP979" s="29">
        <f t="shared" si="314"/>
        <v>133447.39</v>
      </c>
      <c r="BQ979" s="29">
        <f t="shared" si="314"/>
        <v>-37803.5</v>
      </c>
      <c r="BR979" s="29">
        <f t="shared" si="314"/>
        <v>62194.44</v>
      </c>
      <c r="BS979" s="29">
        <f t="shared" si="314"/>
        <v>30864.47</v>
      </c>
      <c r="BT979" s="29">
        <f t="shared" si="314"/>
        <v>4005.05</v>
      </c>
      <c r="BU979" s="29">
        <f t="shared" si="314"/>
        <v>0</v>
      </c>
      <c r="BV979" s="29">
        <f t="shared" si="314"/>
        <v>0</v>
      </c>
      <c r="BW979" s="29">
        <f t="shared" si="314"/>
        <v>0</v>
      </c>
      <c r="BX979" s="29">
        <f t="shared" si="314"/>
        <v>0</v>
      </c>
      <c r="BY979" s="29">
        <f t="shared" si="314"/>
        <v>0</v>
      </c>
      <c r="BZ979" s="29">
        <f t="shared" si="314"/>
        <v>0</v>
      </c>
      <c r="CA979" s="29">
        <f t="shared" si="314"/>
        <v>0</v>
      </c>
      <c r="CB979" s="24">
        <f t="shared" si="314"/>
        <v>0</v>
      </c>
      <c r="CC979" s="29">
        <f t="shared" si="314"/>
        <v>192707.85</v>
      </c>
      <c r="CD979" s="29">
        <f t="shared" si="314"/>
        <v>4942500</v>
      </c>
      <c r="CE979" s="29">
        <f t="shared" si="314"/>
        <v>6456000</v>
      </c>
      <c r="CF979" s="29">
        <f t="shared" si="314"/>
        <v>1212500</v>
      </c>
      <c r="CG979" s="29">
        <f t="shared" si="314"/>
        <v>500000</v>
      </c>
      <c r="CH979" s="24">
        <f t="shared" si="314"/>
        <v>0</v>
      </c>
      <c r="CI979" s="24">
        <f t="shared" si="314"/>
        <v>0</v>
      </c>
      <c r="CJ979" s="24">
        <f t="shared" si="314"/>
        <v>0</v>
      </c>
      <c r="CK979" s="24">
        <f t="shared" si="314"/>
        <v>0</v>
      </c>
      <c r="CL979" s="24">
        <f t="shared" si="314"/>
        <v>0</v>
      </c>
      <c r="CM979" s="24">
        <f t="shared" si="314"/>
        <v>0</v>
      </c>
      <c r="CN979" s="24">
        <f t="shared" si="314"/>
        <v>0</v>
      </c>
      <c r="CO979" s="24">
        <f t="shared" si="314"/>
        <v>0</v>
      </c>
      <c r="CP979" s="24">
        <f t="shared" si="314"/>
        <v>0</v>
      </c>
      <c r="CQ979" s="24">
        <f t="shared" si="314"/>
        <v>0</v>
      </c>
      <c r="CR979" s="24">
        <f t="shared" si="314"/>
        <v>0</v>
      </c>
      <c r="CS979" s="24">
        <f t="shared" si="314"/>
        <v>0</v>
      </c>
      <c r="CU979" s="29">
        <f t="shared" ref="CU979:DB979" si="315">SUM(CU980:CU1003)</f>
        <v>13111000</v>
      </c>
      <c r="CV979" s="29">
        <f t="shared" si="315"/>
        <v>157838.33</v>
      </c>
      <c r="CW979" s="29">
        <f t="shared" si="315"/>
        <v>96869.52</v>
      </c>
      <c r="CX979" s="29">
        <f t="shared" si="315"/>
        <v>1219000</v>
      </c>
      <c r="CY979" s="29">
        <f t="shared" si="315"/>
        <v>3661500</v>
      </c>
      <c r="CZ979" s="29">
        <f t="shared" si="315"/>
        <v>2886581.16</v>
      </c>
      <c r="DA979" s="29">
        <f t="shared" si="315"/>
        <v>7501300.98</v>
      </c>
      <c r="DB979" s="29">
        <f t="shared" si="315"/>
        <v>13900149.6</v>
      </c>
      <c r="DE979" s="22" t="s">
        <v>1070</v>
      </c>
      <c r="DK979" s="1">
        <f t="shared" ref="DK979:EE979" si="316">SUM(DK980:DK1003)</f>
        <v>0</v>
      </c>
      <c r="DL979" s="1">
        <f t="shared" si="316"/>
        <v>0</v>
      </c>
      <c r="DM979" s="1">
        <f t="shared" si="316"/>
        <v>0</v>
      </c>
      <c r="DN979" s="1">
        <f t="shared" si="316"/>
        <v>0</v>
      </c>
      <c r="DO979" s="1">
        <f t="shared" si="316"/>
        <v>2.7</v>
      </c>
      <c r="DP979" s="1">
        <f t="shared" si="316"/>
        <v>2.9</v>
      </c>
      <c r="DQ979" s="1">
        <f t="shared" si="316"/>
        <v>11.9</v>
      </c>
      <c r="DR979" s="1">
        <f t="shared" si="316"/>
        <v>5</v>
      </c>
      <c r="DS979" s="1">
        <f t="shared" si="316"/>
        <v>0.6</v>
      </c>
      <c r="DT979" s="1">
        <f t="shared" si="316"/>
        <v>0</v>
      </c>
      <c r="DU979" s="1">
        <f t="shared" si="316"/>
        <v>0</v>
      </c>
      <c r="DV979" s="1">
        <f t="shared" si="316"/>
        <v>0</v>
      </c>
      <c r="DW979" s="1">
        <f t="shared" si="316"/>
        <v>0</v>
      </c>
      <c r="DX979" s="1">
        <f t="shared" si="316"/>
        <v>0</v>
      </c>
      <c r="DY979" s="1">
        <f t="shared" si="316"/>
        <v>0</v>
      </c>
      <c r="DZ979" s="1">
        <f t="shared" si="316"/>
        <v>0</v>
      </c>
      <c r="EA979" s="1">
        <f t="shared" si="316"/>
        <v>0</v>
      </c>
      <c r="EB979" s="1">
        <f t="shared" si="316"/>
        <v>0</v>
      </c>
      <c r="EC979" s="1">
        <f t="shared" si="316"/>
        <v>0</v>
      </c>
      <c r="ED979" s="1">
        <f t="shared" si="316"/>
        <v>0</v>
      </c>
      <c r="EE979" s="1">
        <f t="shared" si="316"/>
        <v>0</v>
      </c>
    </row>
    <row r="980" ht="14" hidden="1" customHeight="1" spans="1:120">
      <c r="A980" s="1" t="s">
        <v>3841</v>
      </c>
      <c r="B980" s="1" t="s">
        <v>3838</v>
      </c>
      <c r="C980" s="1" t="s">
        <v>3839</v>
      </c>
      <c r="D980" s="1" t="s">
        <v>1070</v>
      </c>
      <c r="E980" s="1" t="s">
        <v>149</v>
      </c>
      <c r="F980" s="1" t="s">
        <v>277</v>
      </c>
      <c r="G980" s="1" t="s">
        <v>129</v>
      </c>
      <c r="H980" s="1" t="s">
        <v>3842</v>
      </c>
      <c r="K980" s="1">
        <f t="shared" si="306"/>
        <v>0</v>
      </c>
      <c r="L980" s="7">
        <f t="shared" si="307"/>
        <v>0</v>
      </c>
      <c r="M980" s="1">
        <f t="shared" si="308"/>
        <v>0</v>
      </c>
      <c r="N980" s="13">
        <f t="shared" si="309"/>
        <v>0</v>
      </c>
      <c r="P980" s="1">
        <f t="shared" si="310"/>
        <v>0.0227</v>
      </c>
      <c r="Q980" s="1">
        <v>0</v>
      </c>
      <c r="S980" s="1" t="s">
        <v>130</v>
      </c>
      <c r="T980" s="1" t="e">
        <f>VLOOKUP($A980,'[1]Sheet 1'!$A:$AN,T$1,0)</f>
        <v>#N/A</v>
      </c>
      <c r="U980" s="1" t="s">
        <v>131</v>
      </c>
      <c r="V980" s="1" t="s">
        <v>132</v>
      </c>
      <c r="W980" s="1" t="s">
        <v>133</v>
      </c>
      <c r="X980" s="1" t="s">
        <v>134</v>
      </c>
      <c r="Y980" s="1" t="str">
        <f>VLOOKUP($A980,'[1]Sheet 1'!$A:$AN,Y$1,0)</f>
        <v>Proposed Plan</v>
      </c>
      <c r="Z980" s="1" t="str">
        <f>VLOOKUP($A980,'[1]Sheet 1'!$A:$AN,Z$1,0)</f>
        <v>DDCNEWT Pen Evaluation</v>
      </c>
      <c r="AA980" s="1" t="s">
        <v>131</v>
      </c>
      <c r="AB980" s="1" t="s">
        <v>135</v>
      </c>
      <c r="AC980" s="1" t="s">
        <v>136</v>
      </c>
      <c r="AD980" s="1" t="e">
        <f>VLOOKUP($A980,'[1]Sheet 1'!$A:$AN,AD$1,0)</f>
        <v>#N/A</v>
      </c>
      <c r="AE980" s="1" t="e">
        <f>VLOOKUP($A980,'[1]Sheet 1'!$A:$AN,AE$1,0)</f>
        <v>#N/A</v>
      </c>
      <c r="AF980" s="1" t="s">
        <v>530</v>
      </c>
      <c r="AG980" s="1" t="e">
        <f>VLOOKUP($A980,'[1]Sheet 1'!$A:$AN,AG$1,0)</f>
        <v>#N/A</v>
      </c>
      <c r="AH980" s="1" t="e">
        <f>VLOOKUP($A980,'[1]Sheet 1'!$A:$AN,AH$1,0)</f>
        <v>#N/A</v>
      </c>
      <c r="AI980" s="1" t="e">
        <f>VLOOKUP($A980,'[1]Sheet 1'!$A:$AN,AI$1,0)</f>
        <v>#N/A</v>
      </c>
      <c r="AJ980" s="1" t="e">
        <f>VLOOKUP($A980,'[1]Sheet 1'!$A:$AN,AJ$1,0)</f>
        <v>#N/A</v>
      </c>
      <c r="AK980" s="1" t="e">
        <f>VLOOKUP($A980,'[1]Sheet 1'!$A:$AN,AK$1,0)</f>
        <v>#REF!</v>
      </c>
      <c r="AL980" s="1" t="e">
        <f>VLOOKUP($A980,'[1]Sheet 1'!$A:$AN,AL$1,0)</f>
        <v>#REF!</v>
      </c>
      <c r="AM980" s="1" t="e">
        <f>VLOOKUP($A980,'[1]Sheet 1'!$A:$AN,AM$1,0)</f>
        <v>#REF!</v>
      </c>
      <c r="AN980" s="1" t="e">
        <f>VLOOKUP($A980,'[1]Sheet 1'!$A:$AN,AN$1,0)</f>
        <v>#REF!</v>
      </c>
      <c r="AO980" s="22" t="s">
        <v>3843</v>
      </c>
      <c r="AW980" s="1" t="s">
        <v>141</v>
      </c>
      <c r="AZ980" s="22" t="s">
        <v>3842</v>
      </c>
      <c r="BA980" s="1" t="s">
        <v>3844</v>
      </c>
      <c r="BB980" s="1" t="s">
        <v>151</v>
      </c>
      <c r="BD980" s="1" t="s">
        <v>131</v>
      </c>
      <c r="BF980" s="1" t="s">
        <v>138</v>
      </c>
      <c r="BG980" s="1" t="s">
        <v>152</v>
      </c>
      <c r="BH980" s="1" t="s">
        <v>152</v>
      </c>
      <c r="BI980" s="23">
        <v>43831</v>
      </c>
      <c r="BJ980" s="23">
        <v>44320</v>
      </c>
      <c r="BK980" s="24">
        <v>34.1</v>
      </c>
      <c r="BL980" s="1">
        <v>0</v>
      </c>
      <c r="DF980" s="22" t="s">
        <v>3636</v>
      </c>
      <c r="DJ980" s="22" t="s">
        <v>3636</v>
      </c>
      <c r="DP980" s="1">
        <v>0.1</v>
      </c>
    </row>
    <row r="981" ht="14" hidden="1" customHeight="1" spans="1:121">
      <c r="A981" s="1" t="s">
        <v>3845</v>
      </c>
      <c r="B981" s="1" t="s">
        <v>3838</v>
      </c>
      <c r="C981" s="1" t="s">
        <v>3839</v>
      </c>
      <c r="D981" s="1" t="s">
        <v>1070</v>
      </c>
      <c r="E981" s="1" t="s">
        <v>149</v>
      </c>
      <c r="F981" s="1" t="s">
        <v>277</v>
      </c>
      <c r="G981" s="1" t="s">
        <v>129</v>
      </c>
      <c r="H981" s="1" t="s">
        <v>3846</v>
      </c>
      <c r="I981" s="1">
        <v>0</v>
      </c>
      <c r="J981" s="1">
        <v>0</v>
      </c>
      <c r="K981" s="1">
        <f t="shared" si="306"/>
        <v>0</v>
      </c>
      <c r="L981" s="7">
        <f t="shared" si="307"/>
        <v>200000</v>
      </c>
      <c r="M981" s="1">
        <f t="shared" si="308"/>
        <v>0</v>
      </c>
      <c r="N981" s="13">
        <f t="shared" si="309"/>
        <v>0.2</v>
      </c>
      <c r="P981" s="1">
        <f t="shared" si="310"/>
        <v>0</v>
      </c>
      <c r="Q981" s="1">
        <v>0</v>
      </c>
      <c r="S981" s="1" t="s">
        <v>130</v>
      </c>
      <c r="T981" s="1" t="str">
        <f>VLOOKUP($A981,'[1]Sheet 1'!$A:$AN,T$1,0)</f>
        <v>No</v>
      </c>
      <c r="U981" s="1" t="s">
        <v>131</v>
      </c>
      <c r="V981" s="1" t="s">
        <v>132</v>
      </c>
      <c r="W981" s="1" t="s">
        <v>569</v>
      </c>
      <c r="X981" s="1" t="s">
        <v>134</v>
      </c>
      <c r="Y981" s="1" t="str">
        <f>VLOOKUP($A981,'[1]Sheet 1'!$A:$AN,Y$1,0)</f>
        <v>Strategy Approved</v>
      </c>
      <c r="Z981" s="1" t="str">
        <f>VLOOKUP($A981,'[1]Sheet 1'!$A:$AN,Z$1,0)</f>
        <v>GDPD Advanced Transfer Systems</v>
      </c>
      <c r="AA981" s="1" t="s">
        <v>131</v>
      </c>
      <c r="AB981" s="1" t="s">
        <v>135</v>
      </c>
      <c r="AC981" s="1" t="s">
        <v>136</v>
      </c>
      <c r="AD981" s="1" t="str">
        <f>VLOOKUP($A981,'[1]Sheet 1'!$A:$AN,AD$1,0)</f>
        <v>2020 Ongoing</v>
      </c>
      <c r="AE981" s="1">
        <f>VLOOKUP($A981,'[1]Sheet 1'!$A:$AN,AE$1,0)</f>
        <v>0</v>
      </c>
      <c r="AF981" s="1" t="s">
        <v>137</v>
      </c>
      <c r="AG981" s="1" t="e">
        <f>VLOOKUP($A981,'[1]Sheet 1'!$A:$AN,AG$1,0)</f>
        <v>#N/A</v>
      </c>
      <c r="AH981" s="1" t="e">
        <f>VLOOKUP($A981,'[1]Sheet 1'!$A:$AN,AH$1,0)</f>
        <v>#N/A</v>
      </c>
      <c r="AI981" s="1" t="e">
        <f>VLOOKUP($A981,'[1]Sheet 1'!$A:$AN,AI$1,0)</f>
        <v>#N/A</v>
      </c>
      <c r="AJ981" s="1" t="e">
        <f>VLOOKUP($A981,'[1]Sheet 1'!$A:$AN,AJ$1,0)</f>
        <v>#N/A</v>
      </c>
      <c r="AK981" s="1" t="e">
        <f>VLOOKUP($A981,'[1]Sheet 1'!$A:$AN,AK$1,0)</f>
        <v>#REF!</v>
      </c>
      <c r="AL981" s="1" t="e">
        <f>VLOOKUP($A981,'[1]Sheet 1'!$A:$AN,AL$1,0)</f>
        <v>#REF!</v>
      </c>
      <c r="AM981" s="1" t="e">
        <f>VLOOKUP($A981,'[1]Sheet 1'!$A:$AN,AM$1,0)</f>
        <v>#REF!</v>
      </c>
      <c r="AN981" s="1" t="e">
        <f>VLOOKUP($A981,'[1]Sheet 1'!$A:$AN,AN$1,0)</f>
        <v>#REF!</v>
      </c>
      <c r="AO981" s="22" t="s">
        <v>3847</v>
      </c>
      <c r="AW981" s="1" t="s">
        <v>172</v>
      </c>
      <c r="AZ981" s="22" t="s">
        <v>3846</v>
      </c>
      <c r="BA981" s="1" t="s">
        <v>3848</v>
      </c>
      <c r="BB981" s="1" t="s">
        <v>151</v>
      </c>
      <c r="BD981" s="1" t="s">
        <v>466</v>
      </c>
      <c r="BF981" s="1" t="s">
        <v>258</v>
      </c>
      <c r="BG981" s="1" t="s">
        <v>152</v>
      </c>
      <c r="BH981" s="1" t="s">
        <v>152</v>
      </c>
      <c r="BI981" s="23">
        <v>44256</v>
      </c>
      <c r="BJ981" s="23">
        <v>44561</v>
      </c>
      <c r="BK981" s="24">
        <v>10</v>
      </c>
      <c r="BL981" s="1">
        <v>0</v>
      </c>
      <c r="CD981" s="29">
        <v>200000</v>
      </c>
      <c r="CU981" s="29">
        <v>200000</v>
      </c>
      <c r="CX981" s="29">
        <v>50000</v>
      </c>
      <c r="CY981" s="29">
        <v>150000</v>
      </c>
      <c r="CZ981" s="29">
        <v>200000</v>
      </c>
      <c r="DA981" s="29">
        <v>200000</v>
      </c>
      <c r="DB981" s="29">
        <v>200000</v>
      </c>
      <c r="DF981" s="22" t="s">
        <v>3636</v>
      </c>
      <c r="DJ981" s="22" t="s">
        <v>3636</v>
      </c>
      <c r="DQ981" s="1">
        <v>0</v>
      </c>
    </row>
    <row r="982" ht="14" hidden="1" customHeight="1" spans="1:121">
      <c r="A982" s="1" t="s">
        <v>3849</v>
      </c>
      <c r="B982" s="1" t="s">
        <v>3838</v>
      </c>
      <c r="C982" s="1" t="s">
        <v>3839</v>
      </c>
      <c r="D982" s="1" t="s">
        <v>1070</v>
      </c>
      <c r="E982" s="1" t="s">
        <v>149</v>
      </c>
      <c r="F982" s="1" t="s">
        <v>277</v>
      </c>
      <c r="G982" s="1" t="s">
        <v>129</v>
      </c>
      <c r="H982" s="1" t="s">
        <v>3850</v>
      </c>
      <c r="I982" s="1">
        <v>0</v>
      </c>
      <c r="J982" s="1">
        <v>0</v>
      </c>
      <c r="K982" s="1">
        <f t="shared" si="306"/>
        <v>0</v>
      </c>
      <c r="L982" s="7">
        <f t="shared" si="307"/>
        <v>300000</v>
      </c>
      <c r="M982" s="1">
        <f t="shared" si="308"/>
        <v>0.0227</v>
      </c>
      <c r="N982" s="13">
        <f t="shared" si="309"/>
        <v>0.3</v>
      </c>
      <c r="P982" s="1">
        <f t="shared" si="310"/>
        <v>0</v>
      </c>
      <c r="Q982" s="1">
        <v>0</v>
      </c>
      <c r="S982" s="1" t="s">
        <v>130</v>
      </c>
      <c r="T982" s="1" t="str">
        <f>VLOOKUP($A982,'[1]Sheet 1'!$A:$AN,T$1,0)</f>
        <v>No</v>
      </c>
      <c r="U982" s="1" t="s">
        <v>466</v>
      </c>
      <c r="V982" s="1" t="s">
        <v>132</v>
      </c>
      <c r="W982" s="1" t="s">
        <v>609</v>
      </c>
      <c r="X982" s="1" t="s">
        <v>134</v>
      </c>
      <c r="Y982" s="1" t="str">
        <f>VLOOKUP($A982,'[1]Sheet 1'!$A:$AN,Y$1,0)</f>
        <v>Proposed Plan</v>
      </c>
      <c r="Z982" s="1" t="str">
        <f>VLOOKUP($A982,'[1]Sheet 1'!$A:$AN,Z$1,0)</f>
        <v>GDPD Artificial intelligence,  closed loops</v>
      </c>
      <c r="AA982" s="1" t="s">
        <v>466</v>
      </c>
      <c r="AB982" s="1" t="s">
        <v>131</v>
      </c>
      <c r="AC982" s="1" t="s">
        <v>588</v>
      </c>
      <c r="AD982" s="1" t="str">
        <f>VLOOKUP($A982,'[1]Sheet 1'!$A:$AN,AD$1,0)</f>
        <v>2020 Proposed</v>
      </c>
      <c r="AE982" s="1" t="str">
        <f>VLOOKUP($A982,'[1]Sheet 1'!$A:$AN,AE$1,0)</f>
        <v>SONAR - Available in Horizon</v>
      </c>
      <c r="AF982" s="1" t="s">
        <v>530</v>
      </c>
      <c r="AG982" s="1" t="str">
        <f>VLOOKUP($A982,'[1]Sheet 1'!$A:$AN,AG$1,0)</f>
        <v>TO BE Updated</v>
      </c>
      <c r="AH982" s="1" t="str">
        <f>VLOOKUP($A982,'[1]Sheet 1'!$A:$AN,AH$1,0)</f>
        <v>TO BE Updated</v>
      </c>
      <c r="AI982" s="1" t="str">
        <f>VLOOKUP($A982,'[1]Sheet 1'!$A:$AN,AI$1,0)</f>
        <v>TO BE Updated</v>
      </c>
      <c r="AJ982" s="1" t="str">
        <f>VLOOKUP($A982,'[1]Sheet 1'!$A:$AN,AJ$1,0)</f>
        <v>TO BE Updated</v>
      </c>
      <c r="AK982" s="1" t="e">
        <f>VLOOKUP($A982,'[1]Sheet 1'!$A:$AN,AK$1,0)</f>
        <v>#REF!</v>
      </c>
      <c r="AL982" s="1" t="e">
        <f>VLOOKUP($A982,'[1]Sheet 1'!$A:$AN,AL$1,0)</f>
        <v>#REF!</v>
      </c>
      <c r="AM982" s="1" t="e">
        <f>VLOOKUP($A982,'[1]Sheet 1'!$A:$AN,AM$1,0)</f>
        <v>#REF!</v>
      </c>
      <c r="AN982" s="1" t="e">
        <f>VLOOKUP($A982,'[1]Sheet 1'!$A:$AN,AN$1,0)</f>
        <v>#REF!</v>
      </c>
      <c r="AO982" s="22" t="s">
        <v>3851</v>
      </c>
      <c r="AW982" s="1" t="s">
        <v>141</v>
      </c>
      <c r="AZ982" s="22" t="s">
        <v>3850</v>
      </c>
      <c r="BA982" s="1" t="s">
        <v>3852</v>
      </c>
      <c r="BB982" s="1" t="s">
        <v>151</v>
      </c>
      <c r="BD982" s="1" t="s">
        <v>466</v>
      </c>
      <c r="BF982" s="1" t="s">
        <v>258</v>
      </c>
      <c r="BG982" s="1" t="s">
        <v>152</v>
      </c>
      <c r="BH982" s="1" t="s">
        <v>152</v>
      </c>
      <c r="BI982" s="23">
        <v>44201</v>
      </c>
      <c r="BJ982" s="23">
        <v>44561</v>
      </c>
      <c r="BK982" s="24">
        <v>2.2</v>
      </c>
      <c r="BL982" s="1">
        <v>0</v>
      </c>
      <c r="CE982" s="29">
        <v>300000</v>
      </c>
      <c r="CU982" s="29">
        <v>300000</v>
      </c>
      <c r="DB982" s="29">
        <v>300000</v>
      </c>
      <c r="DF982" s="22" t="s">
        <v>3636</v>
      </c>
      <c r="DJ982" s="22" t="s">
        <v>3636</v>
      </c>
      <c r="DQ982" s="1">
        <v>0.1</v>
      </c>
    </row>
    <row r="983" ht="14" hidden="1" customHeight="1" spans="1:120">
      <c r="A983" s="1" t="s">
        <v>3853</v>
      </c>
      <c r="B983" s="1" t="s">
        <v>3838</v>
      </c>
      <c r="C983" s="1" t="s">
        <v>3839</v>
      </c>
      <c r="D983" s="1" t="s">
        <v>1070</v>
      </c>
      <c r="E983" s="1" t="s">
        <v>149</v>
      </c>
      <c r="F983" s="1" t="s">
        <v>277</v>
      </c>
      <c r="G983" s="1" t="s">
        <v>129</v>
      </c>
      <c r="H983" s="1" t="s">
        <v>3854</v>
      </c>
      <c r="K983" s="1">
        <f t="shared" si="306"/>
        <v>0</v>
      </c>
      <c r="L983" s="7">
        <f t="shared" si="307"/>
        <v>0</v>
      </c>
      <c r="M983" s="1">
        <f t="shared" si="308"/>
        <v>0</v>
      </c>
      <c r="N983" s="13">
        <f t="shared" si="309"/>
        <v>0</v>
      </c>
      <c r="P983" s="1">
        <f t="shared" si="310"/>
        <v>0</v>
      </c>
      <c r="Q983" s="1">
        <v>0</v>
      </c>
      <c r="S983" s="1" t="s">
        <v>130</v>
      </c>
      <c r="T983" s="1" t="e">
        <f>VLOOKUP($A983,'[1]Sheet 1'!$A:$AN,T$1,0)</f>
        <v>#N/A</v>
      </c>
      <c r="U983" s="1" t="s">
        <v>131</v>
      </c>
      <c r="V983" s="1" t="s">
        <v>132</v>
      </c>
      <c r="W983" s="1" t="s">
        <v>133</v>
      </c>
      <c r="X983" s="1" t="s">
        <v>134</v>
      </c>
      <c r="Y983" s="1" t="str">
        <f>VLOOKUP($A983,'[1]Sheet 1'!$A:$AN,Y$1,0)</f>
        <v>Proposed Plan</v>
      </c>
      <c r="Z983" s="1" t="str">
        <f>VLOOKUP($A983,'[1]Sheet 1'!$A:$AN,Z$1,0)</f>
        <v>GDPD Bubble free microfilling</v>
      </c>
      <c r="AA983" s="1" t="s">
        <v>131</v>
      </c>
      <c r="AB983" s="1" t="s">
        <v>135</v>
      </c>
      <c r="AC983" s="1" t="s">
        <v>136</v>
      </c>
      <c r="AD983" s="1" t="e">
        <f>VLOOKUP($A983,'[1]Sheet 1'!$A:$AN,AD$1,0)</f>
        <v>#N/A</v>
      </c>
      <c r="AE983" s="1" t="e">
        <f>VLOOKUP($A983,'[1]Sheet 1'!$A:$AN,AE$1,0)</f>
        <v>#N/A</v>
      </c>
      <c r="AF983" s="1" t="s">
        <v>530</v>
      </c>
      <c r="AG983" s="1" t="e">
        <f>VLOOKUP($A983,'[1]Sheet 1'!$A:$AN,AG$1,0)</f>
        <v>#N/A</v>
      </c>
      <c r="AH983" s="1" t="e">
        <f>VLOOKUP($A983,'[1]Sheet 1'!$A:$AN,AH$1,0)</f>
        <v>#N/A</v>
      </c>
      <c r="AI983" s="1" t="e">
        <f>VLOOKUP($A983,'[1]Sheet 1'!$A:$AN,AI$1,0)</f>
        <v>#N/A</v>
      </c>
      <c r="AJ983" s="1" t="e">
        <f>VLOOKUP($A983,'[1]Sheet 1'!$A:$AN,AJ$1,0)</f>
        <v>#N/A</v>
      </c>
      <c r="AK983" s="1" t="e">
        <f>VLOOKUP($A983,'[1]Sheet 1'!$A:$AN,AK$1,0)</f>
        <v>#REF!</v>
      </c>
      <c r="AL983" s="1" t="e">
        <f>VLOOKUP($A983,'[1]Sheet 1'!$A:$AN,AL$1,0)</f>
        <v>#REF!</v>
      </c>
      <c r="AM983" s="1" t="e">
        <f>VLOOKUP($A983,'[1]Sheet 1'!$A:$AN,AM$1,0)</f>
        <v>#REF!</v>
      </c>
      <c r="AN983" s="1" t="e">
        <f>VLOOKUP($A983,'[1]Sheet 1'!$A:$AN,AN$1,0)</f>
        <v>#REF!</v>
      </c>
      <c r="AO983" s="22" t="s">
        <v>3855</v>
      </c>
      <c r="AW983" s="1" t="s">
        <v>141</v>
      </c>
      <c r="AZ983" s="22" t="s">
        <v>3854</v>
      </c>
      <c r="BA983" s="1" t="s">
        <v>3856</v>
      </c>
      <c r="BB983" s="1" t="s">
        <v>151</v>
      </c>
      <c r="BD983" s="1" t="s">
        <v>466</v>
      </c>
      <c r="BF983" s="1" t="s">
        <v>258</v>
      </c>
      <c r="BG983" s="1" t="s">
        <v>152</v>
      </c>
      <c r="BH983" s="1" t="s">
        <v>152</v>
      </c>
      <c r="BI983" s="23">
        <v>43831</v>
      </c>
      <c r="BJ983" s="23">
        <v>44561</v>
      </c>
      <c r="BK983" s="24">
        <v>10.8</v>
      </c>
      <c r="BL983" s="1">
        <v>0</v>
      </c>
      <c r="DF983" s="22" t="s">
        <v>3636</v>
      </c>
      <c r="DJ983" s="22" t="s">
        <v>3636</v>
      </c>
      <c r="DP983" s="1">
        <v>0</v>
      </c>
    </row>
    <row r="984" ht="14" hidden="1" customHeight="1" spans="1:114">
      <c r="A984" s="1" t="s">
        <v>3857</v>
      </c>
      <c r="B984" s="1" t="s">
        <v>3838</v>
      </c>
      <c r="C984" s="1" t="s">
        <v>3839</v>
      </c>
      <c r="D984" s="1" t="s">
        <v>1070</v>
      </c>
      <c r="E984" s="1" t="s">
        <v>149</v>
      </c>
      <c r="F984" s="1" t="s">
        <v>277</v>
      </c>
      <c r="G984" s="1" t="s">
        <v>129</v>
      </c>
      <c r="H984" s="1" t="s">
        <v>3858</v>
      </c>
      <c r="K984" s="1">
        <f t="shared" si="306"/>
        <v>0</v>
      </c>
      <c r="L984" s="7">
        <f t="shared" si="307"/>
        <v>125000</v>
      </c>
      <c r="M984" s="1">
        <f t="shared" si="308"/>
        <v>0</v>
      </c>
      <c r="N984" s="13">
        <f t="shared" si="309"/>
        <v>0.125</v>
      </c>
      <c r="P984" s="1">
        <f t="shared" si="310"/>
        <v>0</v>
      </c>
      <c r="Q984" s="1">
        <v>0</v>
      </c>
      <c r="S984" s="1" t="s">
        <v>130</v>
      </c>
      <c r="T984" s="1" t="e">
        <f>VLOOKUP($A984,'[1]Sheet 1'!$A:$AN,T$1,0)</f>
        <v>#N/A</v>
      </c>
      <c r="U984" s="1" t="s">
        <v>131</v>
      </c>
      <c r="V984" s="1" t="s">
        <v>132</v>
      </c>
      <c r="W984" s="1" t="s">
        <v>133</v>
      </c>
      <c r="X984" s="1" t="s">
        <v>134</v>
      </c>
      <c r="Y984" s="1" t="str">
        <f>VLOOKUP($A984,'[1]Sheet 1'!$A:$AN,Y$1,0)</f>
        <v>Strategy Approved</v>
      </c>
      <c r="Z984" s="1" t="str">
        <f>VLOOKUP($A984,'[1]Sheet 1'!$A:$AN,Z$1,0)</f>
        <v>GDPD -D502 Sustainable materials (sec pac&amp;device)</v>
      </c>
      <c r="AA984" s="1" t="s">
        <v>131</v>
      </c>
      <c r="AB984" s="1" t="s">
        <v>135</v>
      </c>
      <c r="AC984" s="1" t="s">
        <v>136</v>
      </c>
      <c r="AD984" s="1" t="e">
        <f>VLOOKUP($A984,'[1]Sheet 1'!$A:$AN,AD$1,0)</f>
        <v>#N/A</v>
      </c>
      <c r="AE984" s="1" t="e">
        <f>VLOOKUP($A984,'[1]Sheet 1'!$A:$AN,AE$1,0)</f>
        <v>#N/A</v>
      </c>
      <c r="AF984" s="1" t="s">
        <v>530</v>
      </c>
      <c r="AG984" s="1" t="e">
        <f>VLOOKUP($A984,'[1]Sheet 1'!$A:$AN,AG$1,0)</f>
        <v>#N/A</v>
      </c>
      <c r="AH984" s="1" t="e">
        <f>VLOOKUP($A984,'[1]Sheet 1'!$A:$AN,AH$1,0)</f>
        <v>#N/A</v>
      </c>
      <c r="AI984" s="1" t="e">
        <f>VLOOKUP($A984,'[1]Sheet 1'!$A:$AN,AI$1,0)</f>
        <v>#N/A</v>
      </c>
      <c r="AJ984" s="1" t="e">
        <f>VLOOKUP($A984,'[1]Sheet 1'!$A:$AN,AJ$1,0)</f>
        <v>#N/A</v>
      </c>
      <c r="AK984" s="1" t="e">
        <f>VLOOKUP($A984,'[1]Sheet 1'!$A:$AN,AK$1,0)</f>
        <v>#REF!</v>
      </c>
      <c r="AL984" s="1" t="e">
        <f>VLOOKUP($A984,'[1]Sheet 1'!$A:$AN,AL$1,0)</f>
        <v>#REF!</v>
      </c>
      <c r="AM984" s="1" t="e">
        <f>VLOOKUP($A984,'[1]Sheet 1'!$A:$AN,AM$1,0)</f>
        <v>#REF!</v>
      </c>
      <c r="AN984" s="1" t="e">
        <f>VLOOKUP($A984,'[1]Sheet 1'!$A:$AN,AN$1,0)</f>
        <v>#REF!</v>
      </c>
      <c r="AO984" s="22" t="s">
        <v>3859</v>
      </c>
      <c r="AW984" s="1" t="s">
        <v>172</v>
      </c>
      <c r="AZ984" s="22" t="s">
        <v>3858</v>
      </c>
      <c r="BA984" s="1" t="s">
        <v>3860</v>
      </c>
      <c r="BB984" s="1" t="s">
        <v>151</v>
      </c>
      <c r="BD984" s="1" t="s">
        <v>466</v>
      </c>
      <c r="BF984" s="1" t="s">
        <v>258</v>
      </c>
      <c r="BG984" s="1" t="s">
        <v>152</v>
      </c>
      <c r="BH984" s="1" t="s">
        <v>152</v>
      </c>
      <c r="BI984" s="23">
        <v>44197</v>
      </c>
      <c r="BJ984" s="23">
        <v>44561</v>
      </c>
      <c r="CD984" s="29">
        <v>125000</v>
      </c>
      <c r="CU984" s="29">
        <v>125000</v>
      </c>
      <c r="CX984" s="29">
        <v>60000</v>
      </c>
      <c r="CY984" s="29">
        <v>65000</v>
      </c>
      <c r="CZ984" s="29">
        <v>125000</v>
      </c>
      <c r="DA984" s="29">
        <v>125000</v>
      </c>
      <c r="DB984" s="29">
        <v>125000</v>
      </c>
      <c r="DF984" s="22" t="s">
        <v>3636</v>
      </c>
      <c r="DJ984" s="22" t="s">
        <v>3636</v>
      </c>
    </row>
    <row r="985" ht="14" hidden="1" customHeight="1" spans="1:114">
      <c r="A985" s="1" t="s">
        <v>3861</v>
      </c>
      <c r="B985" s="1" t="s">
        <v>3838</v>
      </c>
      <c r="C985" s="1" t="s">
        <v>3839</v>
      </c>
      <c r="D985" s="1" t="s">
        <v>1070</v>
      </c>
      <c r="E985" s="1" t="s">
        <v>149</v>
      </c>
      <c r="F985" s="1" t="s">
        <v>277</v>
      </c>
      <c r="G985" s="1" t="s">
        <v>129</v>
      </c>
      <c r="H985" s="1" t="s">
        <v>3862</v>
      </c>
      <c r="K985" s="1">
        <f t="shared" si="306"/>
        <v>0</v>
      </c>
      <c r="L985" s="7">
        <f t="shared" si="307"/>
        <v>85000</v>
      </c>
      <c r="M985" s="1">
        <f t="shared" si="308"/>
        <v>0</v>
      </c>
      <c r="N985" s="13">
        <f t="shared" si="309"/>
        <v>0.085</v>
      </c>
      <c r="P985" s="1">
        <f t="shared" si="310"/>
        <v>0</v>
      </c>
      <c r="Q985" s="1">
        <v>0</v>
      </c>
      <c r="S985" s="1" t="s">
        <v>130</v>
      </c>
      <c r="T985" s="1" t="e">
        <f>VLOOKUP($A985,'[1]Sheet 1'!$A:$AN,T$1,0)</f>
        <v>#N/A</v>
      </c>
      <c r="U985" s="1" t="s">
        <v>131</v>
      </c>
      <c r="V985" s="1" t="s">
        <v>132</v>
      </c>
      <c r="W985" s="1" t="s">
        <v>133</v>
      </c>
      <c r="X985" s="1" t="s">
        <v>134</v>
      </c>
      <c r="Y985" s="1" t="str">
        <f>VLOOKUP($A985,'[1]Sheet 1'!$A:$AN,Y$1,0)</f>
        <v>Strategy Approved</v>
      </c>
      <c r="Z985" s="1" t="str">
        <f>VLOOKUP($A985,'[1]Sheet 1'!$A:$AN,Z$1,0)</f>
        <v>GDPD -D503 SustainablePrototypeGreenOmegaDevice</v>
      </c>
      <c r="AA985" s="1" t="s">
        <v>131</v>
      </c>
      <c r="AB985" s="1" t="s">
        <v>135</v>
      </c>
      <c r="AC985" s="1" t="s">
        <v>136</v>
      </c>
      <c r="AD985" s="1" t="e">
        <f>VLOOKUP($A985,'[1]Sheet 1'!$A:$AN,AD$1,0)</f>
        <v>#N/A</v>
      </c>
      <c r="AE985" s="1" t="e">
        <f>VLOOKUP($A985,'[1]Sheet 1'!$A:$AN,AE$1,0)</f>
        <v>#N/A</v>
      </c>
      <c r="AF985" s="1" t="s">
        <v>530</v>
      </c>
      <c r="AG985" s="1" t="e">
        <f>VLOOKUP($A985,'[1]Sheet 1'!$A:$AN,AG$1,0)</f>
        <v>#N/A</v>
      </c>
      <c r="AH985" s="1" t="e">
        <f>VLOOKUP($A985,'[1]Sheet 1'!$A:$AN,AH$1,0)</f>
        <v>#N/A</v>
      </c>
      <c r="AI985" s="1" t="e">
        <f>VLOOKUP($A985,'[1]Sheet 1'!$A:$AN,AI$1,0)</f>
        <v>#N/A</v>
      </c>
      <c r="AJ985" s="1" t="e">
        <f>VLOOKUP($A985,'[1]Sheet 1'!$A:$AN,AJ$1,0)</f>
        <v>#N/A</v>
      </c>
      <c r="AK985" s="1" t="e">
        <f>VLOOKUP($A985,'[1]Sheet 1'!$A:$AN,AK$1,0)</f>
        <v>#REF!</v>
      </c>
      <c r="AL985" s="1" t="e">
        <f>VLOOKUP($A985,'[1]Sheet 1'!$A:$AN,AL$1,0)</f>
        <v>#REF!</v>
      </c>
      <c r="AM985" s="1" t="e">
        <f>VLOOKUP($A985,'[1]Sheet 1'!$A:$AN,AM$1,0)</f>
        <v>#REF!</v>
      </c>
      <c r="AN985" s="1" t="e">
        <f>VLOOKUP($A985,'[1]Sheet 1'!$A:$AN,AN$1,0)</f>
        <v>#REF!</v>
      </c>
      <c r="AO985" s="22" t="s">
        <v>3863</v>
      </c>
      <c r="AW985" s="1" t="s">
        <v>172</v>
      </c>
      <c r="AZ985" s="22" t="s">
        <v>3862</v>
      </c>
      <c r="BA985" s="1" t="s">
        <v>3863</v>
      </c>
      <c r="BB985" s="1" t="s">
        <v>151</v>
      </c>
      <c r="BD985" s="1" t="s">
        <v>466</v>
      </c>
      <c r="BF985" s="1" t="s">
        <v>258</v>
      </c>
      <c r="BG985" s="1" t="s">
        <v>152</v>
      </c>
      <c r="BH985" s="1" t="s">
        <v>152</v>
      </c>
      <c r="BI985" s="23">
        <v>44197</v>
      </c>
      <c r="BJ985" s="23">
        <v>44561</v>
      </c>
      <c r="CD985" s="29">
        <v>70000</v>
      </c>
      <c r="CE985" s="29">
        <v>15000</v>
      </c>
      <c r="CU985" s="29">
        <v>85000</v>
      </c>
      <c r="CX985" s="29">
        <v>10000</v>
      </c>
      <c r="CY985" s="29">
        <v>60000</v>
      </c>
      <c r="CZ985" s="29">
        <v>70000</v>
      </c>
      <c r="DA985" s="29">
        <v>85000</v>
      </c>
      <c r="DB985" s="29">
        <v>85000</v>
      </c>
      <c r="DF985" s="22" t="s">
        <v>3636</v>
      </c>
      <c r="DJ985" s="22" t="s">
        <v>3636</v>
      </c>
    </row>
    <row r="986" ht="14" hidden="1" customHeight="1" spans="1:121">
      <c r="A986" s="1" t="s">
        <v>3864</v>
      </c>
      <c r="B986" s="1" t="s">
        <v>3838</v>
      </c>
      <c r="C986" s="1" t="s">
        <v>3839</v>
      </c>
      <c r="D986" s="1" t="s">
        <v>1070</v>
      </c>
      <c r="E986" s="1" t="s">
        <v>149</v>
      </c>
      <c r="F986" s="1" t="s">
        <v>277</v>
      </c>
      <c r="G986" s="1" t="s">
        <v>129</v>
      </c>
      <c r="H986" s="1" t="s">
        <v>3865</v>
      </c>
      <c r="I986" s="1">
        <v>0</v>
      </c>
      <c r="J986" s="1">
        <v>0</v>
      </c>
      <c r="K986" s="1">
        <f t="shared" si="306"/>
        <v>0</v>
      </c>
      <c r="L986" s="7">
        <f t="shared" si="307"/>
        <v>180000</v>
      </c>
      <c r="M986" s="1">
        <f t="shared" si="308"/>
        <v>0.0681</v>
      </c>
      <c r="N986" s="13">
        <f t="shared" si="309"/>
        <v>0.18</v>
      </c>
      <c r="P986" s="1">
        <f t="shared" si="310"/>
        <v>0.0227</v>
      </c>
      <c r="Q986" s="1">
        <v>0</v>
      </c>
      <c r="S986" s="1" t="s">
        <v>130</v>
      </c>
      <c r="T986" s="1" t="str">
        <f>VLOOKUP($A986,'[1]Sheet 1'!$A:$AN,T$1,0)</f>
        <v>No</v>
      </c>
      <c r="U986" s="1" t="s">
        <v>131</v>
      </c>
      <c r="V986" s="1" t="s">
        <v>132</v>
      </c>
      <c r="W986" s="1" t="s">
        <v>609</v>
      </c>
      <c r="X986" s="1" t="s">
        <v>134</v>
      </c>
      <c r="Y986" s="1" t="str">
        <f>VLOOKUP($A986,'[1]Sheet 1'!$A:$AN,Y$1,0)</f>
        <v>Proposed Plan</v>
      </c>
      <c r="Z986" s="1" t="str">
        <f>VLOOKUP($A986,'[1]Sheet 1'!$A:$AN,Z$1,0)</f>
        <v>GDPD External Collaboration</v>
      </c>
      <c r="AA986" s="1" t="s">
        <v>131</v>
      </c>
      <c r="AB986" s="1" t="s">
        <v>135</v>
      </c>
      <c r="AC986" s="1" t="s">
        <v>136</v>
      </c>
      <c r="AD986" s="1" t="str">
        <f>VLOOKUP($A986,'[1]Sheet 1'!$A:$AN,AD$1,0)</f>
        <v>2020 Proposed</v>
      </c>
      <c r="AE986" s="1" t="str">
        <f>VLOOKUP($A986,'[1]Sheet 1'!$A:$AN,AE$1,0)</f>
        <v>SONAR - Available in Horizon</v>
      </c>
      <c r="AF986" s="1" t="s">
        <v>530</v>
      </c>
      <c r="AG986" s="1" t="str">
        <f>VLOOKUP($A986,'[1]Sheet 1'!$A:$AN,AG$1,0)</f>
        <v>TO BE Updated</v>
      </c>
      <c r="AH986" s="1" t="str">
        <f>VLOOKUP($A986,'[1]Sheet 1'!$A:$AN,AH$1,0)</f>
        <v>TO BE Updated</v>
      </c>
      <c r="AI986" s="1" t="str">
        <f>VLOOKUP($A986,'[1]Sheet 1'!$A:$AN,AI$1,0)</f>
        <v>TO BE Updated</v>
      </c>
      <c r="AJ986" s="1" t="str">
        <f>VLOOKUP($A986,'[1]Sheet 1'!$A:$AN,AJ$1,0)</f>
        <v>TO BE Updated</v>
      </c>
      <c r="AK986" s="1" t="e">
        <f>VLOOKUP($A986,'[1]Sheet 1'!$A:$AN,AK$1,0)</f>
        <v>#REF!</v>
      </c>
      <c r="AL986" s="1" t="e">
        <f>VLOOKUP($A986,'[1]Sheet 1'!$A:$AN,AL$1,0)</f>
        <v>#REF!</v>
      </c>
      <c r="AM986" s="1" t="e">
        <f>VLOOKUP($A986,'[1]Sheet 1'!$A:$AN,AM$1,0)</f>
        <v>#REF!</v>
      </c>
      <c r="AN986" s="1" t="e">
        <f>VLOOKUP($A986,'[1]Sheet 1'!$A:$AN,AN$1,0)</f>
        <v>#REF!</v>
      </c>
      <c r="AO986" s="22" t="s">
        <v>3866</v>
      </c>
      <c r="AW986" s="1" t="s">
        <v>141</v>
      </c>
      <c r="AZ986" s="22" t="s">
        <v>3865</v>
      </c>
      <c r="BA986" s="1" t="s">
        <v>3867</v>
      </c>
      <c r="BB986" s="1" t="s">
        <v>151</v>
      </c>
      <c r="BD986" s="1" t="s">
        <v>466</v>
      </c>
      <c r="BF986" s="1" t="s">
        <v>258</v>
      </c>
      <c r="BG986" s="1" t="s">
        <v>152</v>
      </c>
      <c r="BH986" s="1" t="s">
        <v>152</v>
      </c>
      <c r="BI986" s="23">
        <v>43831</v>
      </c>
      <c r="BJ986" s="23">
        <v>44561</v>
      </c>
      <c r="BK986" s="24">
        <v>54.3</v>
      </c>
      <c r="BL986" s="1">
        <v>0</v>
      </c>
      <c r="CD986" s="29">
        <v>80000</v>
      </c>
      <c r="CE986" s="29">
        <v>100000</v>
      </c>
      <c r="CU986" s="29">
        <v>180000</v>
      </c>
      <c r="CX986" s="29">
        <v>20000</v>
      </c>
      <c r="CY986" s="29">
        <v>60000</v>
      </c>
      <c r="DB986" s="29">
        <v>180000</v>
      </c>
      <c r="DF986" s="22" t="s">
        <v>3636</v>
      </c>
      <c r="DJ986" s="22" t="s">
        <v>3636</v>
      </c>
      <c r="DP986" s="1">
        <v>0.1</v>
      </c>
      <c r="DQ986" s="1">
        <v>0.3</v>
      </c>
    </row>
    <row r="987" ht="14" hidden="1" customHeight="1" spans="1:121">
      <c r="A987" s="1" t="s">
        <v>3868</v>
      </c>
      <c r="B987" s="1" t="s">
        <v>3838</v>
      </c>
      <c r="C987" s="1" t="s">
        <v>3839</v>
      </c>
      <c r="D987" s="1" t="s">
        <v>1070</v>
      </c>
      <c r="E987" s="1" t="s">
        <v>149</v>
      </c>
      <c r="F987" s="1" t="s">
        <v>277</v>
      </c>
      <c r="G987" s="1" t="s">
        <v>129</v>
      </c>
      <c r="H987" s="1" t="s">
        <v>3869</v>
      </c>
      <c r="I987" s="1">
        <v>0</v>
      </c>
      <c r="J987" s="1">
        <v>0</v>
      </c>
      <c r="K987" s="1">
        <f t="shared" si="306"/>
        <v>0</v>
      </c>
      <c r="L987" s="7">
        <f t="shared" si="307"/>
        <v>180000</v>
      </c>
      <c r="M987" s="1">
        <f t="shared" si="308"/>
        <v>0</v>
      </c>
      <c r="N987" s="13">
        <f t="shared" si="309"/>
        <v>0.18</v>
      </c>
      <c r="P987" s="1">
        <f t="shared" si="310"/>
        <v>0</v>
      </c>
      <c r="Q987" s="1">
        <v>0</v>
      </c>
      <c r="S987" s="1" t="s">
        <v>130</v>
      </c>
      <c r="T987" s="1" t="str">
        <f>VLOOKUP($A987,'[1]Sheet 1'!$A:$AN,T$1,0)</f>
        <v>No</v>
      </c>
      <c r="U987" s="1" t="s">
        <v>131</v>
      </c>
      <c r="V987" s="1" t="s">
        <v>132</v>
      </c>
      <c r="W987" s="1" t="s">
        <v>569</v>
      </c>
      <c r="X987" s="1" t="s">
        <v>134</v>
      </c>
      <c r="Y987" s="1" t="str">
        <f>VLOOKUP($A987,'[1]Sheet 1'!$A:$AN,Y$1,0)</f>
        <v>Strategy Approved</v>
      </c>
      <c r="Z987" s="1" t="str">
        <f>VLOOKUP($A987,'[1]Sheet 1'!$A:$AN,Z$1,0)</f>
        <v>GDPD In-silico modeling for delivery system</v>
      </c>
      <c r="AA987" s="1" t="s">
        <v>131</v>
      </c>
      <c r="AB987" s="1" t="s">
        <v>135</v>
      </c>
      <c r="AC987" s="1" t="s">
        <v>136</v>
      </c>
      <c r="AD987" s="1" t="str">
        <f>VLOOKUP($A987,'[1]Sheet 1'!$A:$AN,AD$1,0)</f>
        <v>2020 Ongoing</v>
      </c>
      <c r="AE987" s="1">
        <f>VLOOKUP($A987,'[1]Sheet 1'!$A:$AN,AE$1,0)</f>
        <v>0</v>
      </c>
      <c r="AF987" s="1" t="s">
        <v>137</v>
      </c>
      <c r="AG987" s="1" t="e">
        <f>VLOOKUP($A987,'[1]Sheet 1'!$A:$AN,AG$1,0)</f>
        <v>#N/A</v>
      </c>
      <c r="AH987" s="1" t="e">
        <f>VLOOKUP($A987,'[1]Sheet 1'!$A:$AN,AH$1,0)</f>
        <v>#N/A</v>
      </c>
      <c r="AI987" s="1" t="e">
        <f>VLOOKUP($A987,'[1]Sheet 1'!$A:$AN,AI$1,0)</f>
        <v>#N/A</v>
      </c>
      <c r="AJ987" s="1" t="e">
        <f>VLOOKUP($A987,'[1]Sheet 1'!$A:$AN,AJ$1,0)</f>
        <v>#N/A</v>
      </c>
      <c r="AK987" s="1" t="e">
        <f>VLOOKUP($A987,'[1]Sheet 1'!$A:$AN,AK$1,0)</f>
        <v>#REF!</v>
      </c>
      <c r="AL987" s="1" t="e">
        <f>VLOOKUP($A987,'[1]Sheet 1'!$A:$AN,AL$1,0)</f>
        <v>#REF!</v>
      </c>
      <c r="AM987" s="1" t="e">
        <f>VLOOKUP($A987,'[1]Sheet 1'!$A:$AN,AM$1,0)</f>
        <v>#REF!</v>
      </c>
      <c r="AN987" s="1" t="e">
        <f>VLOOKUP($A987,'[1]Sheet 1'!$A:$AN,AN$1,0)</f>
        <v>#REF!</v>
      </c>
      <c r="AO987" s="22" t="s">
        <v>3870</v>
      </c>
      <c r="AW987" s="1" t="s">
        <v>172</v>
      </c>
      <c r="AZ987" s="22" t="s">
        <v>3869</v>
      </c>
      <c r="BA987" s="1" t="s">
        <v>3871</v>
      </c>
      <c r="BB987" s="1" t="s">
        <v>151</v>
      </c>
      <c r="BD987" s="1" t="s">
        <v>466</v>
      </c>
      <c r="BF987" s="1" t="s">
        <v>258</v>
      </c>
      <c r="BG987" s="1" t="s">
        <v>152</v>
      </c>
      <c r="BH987" s="1" t="s">
        <v>152</v>
      </c>
      <c r="BI987" s="23">
        <v>44197</v>
      </c>
      <c r="BJ987" s="23">
        <v>44561</v>
      </c>
      <c r="CD987" s="29">
        <v>80000</v>
      </c>
      <c r="CE987" s="29">
        <v>100000</v>
      </c>
      <c r="CU987" s="29">
        <v>180000</v>
      </c>
      <c r="CX987" s="29">
        <v>20000</v>
      </c>
      <c r="CY987" s="29">
        <v>60000</v>
      </c>
      <c r="CZ987" s="29">
        <v>80000</v>
      </c>
      <c r="DA987" s="29">
        <v>180000</v>
      </c>
      <c r="DB987" s="29">
        <v>180000</v>
      </c>
      <c r="DF987" s="22" t="s">
        <v>3636</v>
      </c>
      <c r="DJ987" s="22" t="s">
        <v>3636</v>
      </c>
      <c r="DQ987" s="1">
        <v>0</v>
      </c>
    </row>
    <row r="988" ht="14" hidden="1" customHeight="1" spans="1:121">
      <c r="A988" s="1" t="s">
        <v>3872</v>
      </c>
      <c r="B988" s="1" t="s">
        <v>3838</v>
      </c>
      <c r="C988" s="1" t="s">
        <v>3839</v>
      </c>
      <c r="D988" s="1" t="s">
        <v>1070</v>
      </c>
      <c r="E988" s="1" t="s">
        <v>149</v>
      </c>
      <c r="F988" s="1" t="s">
        <v>277</v>
      </c>
      <c r="G988" s="1" t="s">
        <v>129</v>
      </c>
      <c r="H988" s="1" t="s">
        <v>3873</v>
      </c>
      <c r="I988" s="1">
        <v>0</v>
      </c>
      <c r="J988" s="1">
        <v>0</v>
      </c>
      <c r="K988" s="1">
        <f t="shared" si="306"/>
        <v>0</v>
      </c>
      <c r="L988" s="7">
        <f t="shared" si="307"/>
        <v>300000</v>
      </c>
      <c r="M988" s="1">
        <f t="shared" si="308"/>
        <v>0.4994</v>
      </c>
      <c r="N988" s="13">
        <f t="shared" si="309"/>
        <v>0.3</v>
      </c>
      <c r="P988" s="1">
        <f t="shared" si="310"/>
        <v>0</v>
      </c>
      <c r="Q988" s="1">
        <v>0</v>
      </c>
      <c r="S988" s="1" t="s">
        <v>130</v>
      </c>
      <c r="T988" s="1" t="str">
        <f>VLOOKUP($A988,'[1]Sheet 1'!$A:$AN,T$1,0)</f>
        <v>No</v>
      </c>
      <c r="U988" s="1" t="s">
        <v>131</v>
      </c>
      <c r="V988" s="1" t="s">
        <v>132</v>
      </c>
      <c r="W988" s="1" t="s">
        <v>609</v>
      </c>
      <c r="X988" s="1" t="s">
        <v>134</v>
      </c>
      <c r="Y988" s="1" t="str">
        <f>VLOOKUP($A988,'[1]Sheet 1'!$A:$AN,Y$1,0)</f>
        <v>Strategy Approved</v>
      </c>
      <c r="Z988" s="1" t="str">
        <f>VLOOKUP($A988,'[1]Sheet 1'!$A:$AN,Z$1,0)</f>
        <v>GDPD Needle Safety Devices</v>
      </c>
      <c r="AA988" s="1" t="s">
        <v>131</v>
      </c>
      <c r="AB988" s="1" t="s">
        <v>135</v>
      </c>
      <c r="AC988" s="1" t="s">
        <v>136</v>
      </c>
      <c r="AD988" s="1" t="str">
        <f>VLOOKUP($A988,'[1]Sheet 1'!$A:$AN,AD$1,0)</f>
        <v>2020 Proposed</v>
      </c>
      <c r="AE988" s="1" t="str">
        <f>VLOOKUP($A988,'[1]Sheet 1'!$A:$AN,AE$1,0)</f>
        <v>SONAR - Available in Horizon</v>
      </c>
      <c r="AF988" s="1" t="s">
        <v>530</v>
      </c>
      <c r="AG988" s="1" t="str">
        <f>VLOOKUP($A988,'[1]Sheet 1'!$A:$AN,AG$1,0)</f>
        <v>TO BE Updated</v>
      </c>
      <c r="AH988" s="1" t="str">
        <f>VLOOKUP($A988,'[1]Sheet 1'!$A:$AN,AH$1,0)</f>
        <v>TO BE Updated</v>
      </c>
      <c r="AI988" s="1" t="str">
        <f>VLOOKUP($A988,'[1]Sheet 1'!$A:$AN,AI$1,0)</f>
        <v>TO BE Updated</v>
      </c>
      <c r="AJ988" s="1" t="str">
        <f>VLOOKUP($A988,'[1]Sheet 1'!$A:$AN,AJ$1,0)</f>
        <v>TO BE Updated</v>
      </c>
      <c r="AK988" s="1" t="e">
        <f>VLOOKUP($A988,'[1]Sheet 1'!$A:$AN,AK$1,0)</f>
        <v>#REF!</v>
      </c>
      <c r="AL988" s="1" t="e">
        <f>VLOOKUP($A988,'[1]Sheet 1'!$A:$AN,AL$1,0)</f>
        <v>#REF!</v>
      </c>
      <c r="AM988" s="1" t="e">
        <f>VLOOKUP($A988,'[1]Sheet 1'!$A:$AN,AM$1,0)</f>
        <v>#REF!</v>
      </c>
      <c r="AN988" s="1" t="e">
        <f>VLOOKUP($A988,'[1]Sheet 1'!$A:$AN,AN$1,0)</f>
        <v>#REF!</v>
      </c>
      <c r="AO988" s="22" t="s">
        <v>3874</v>
      </c>
      <c r="AW988" s="1" t="s">
        <v>172</v>
      </c>
      <c r="AZ988" s="22" t="s">
        <v>3873</v>
      </c>
      <c r="BA988" s="1" t="s">
        <v>3875</v>
      </c>
      <c r="BB988" s="1" t="s">
        <v>151</v>
      </c>
      <c r="BC988" s="1" t="s">
        <v>580</v>
      </c>
      <c r="BD988" s="1" t="s">
        <v>466</v>
      </c>
      <c r="BF988" s="1" t="s">
        <v>258</v>
      </c>
      <c r="BG988" s="1" t="s">
        <v>152</v>
      </c>
      <c r="BH988" s="1" t="s">
        <v>152</v>
      </c>
      <c r="BI988" s="23">
        <v>44348</v>
      </c>
      <c r="BJ988" s="23">
        <v>44561</v>
      </c>
      <c r="CD988" s="29">
        <v>300000</v>
      </c>
      <c r="CU988" s="29">
        <v>300000</v>
      </c>
      <c r="CX988" s="29">
        <v>100000</v>
      </c>
      <c r="CY988" s="29">
        <v>200000</v>
      </c>
      <c r="CZ988" s="29">
        <v>300000</v>
      </c>
      <c r="DA988" s="29">
        <v>300000</v>
      </c>
      <c r="DB988" s="29">
        <v>300000</v>
      </c>
      <c r="DF988" s="22" t="s">
        <v>3636</v>
      </c>
      <c r="DJ988" s="22" t="s">
        <v>3636</v>
      </c>
      <c r="DQ988" s="1">
        <v>2.2</v>
      </c>
    </row>
    <row r="989" ht="14" hidden="1" customHeight="1" spans="1:121">
      <c r="A989" s="1" t="s">
        <v>3876</v>
      </c>
      <c r="B989" s="1" t="s">
        <v>3838</v>
      </c>
      <c r="C989" s="1" t="s">
        <v>3839</v>
      </c>
      <c r="D989" s="1" t="s">
        <v>1070</v>
      </c>
      <c r="E989" s="1" t="s">
        <v>149</v>
      </c>
      <c r="F989" s="1" t="s">
        <v>277</v>
      </c>
      <c r="G989" s="1" t="s">
        <v>129</v>
      </c>
      <c r="H989" s="1" t="s">
        <v>3877</v>
      </c>
      <c r="K989" s="1">
        <f t="shared" si="306"/>
        <v>0</v>
      </c>
      <c r="L989" s="7">
        <f t="shared" si="307"/>
        <v>0</v>
      </c>
      <c r="M989" s="1">
        <f t="shared" si="308"/>
        <v>0.0908</v>
      </c>
      <c r="N989" s="13">
        <f t="shared" si="309"/>
        <v>0</v>
      </c>
      <c r="P989" s="1">
        <f t="shared" si="310"/>
        <v>0.0454</v>
      </c>
      <c r="Q989" s="1">
        <v>0</v>
      </c>
      <c r="S989" s="1" t="s">
        <v>130</v>
      </c>
      <c r="T989" s="1" t="e">
        <f>VLOOKUP($A989,'[1]Sheet 1'!$A:$AN,T$1,0)</f>
        <v>#N/A</v>
      </c>
      <c r="U989" s="1" t="s">
        <v>131</v>
      </c>
      <c r="V989" s="1" t="s">
        <v>132</v>
      </c>
      <c r="W989" s="1" t="s">
        <v>133</v>
      </c>
      <c r="X989" s="1" t="s">
        <v>134</v>
      </c>
      <c r="Y989" s="1" t="str">
        <f>VLOOKUP($A989,'[1]Sheet 1'!$A:$AN,Y$1,0)</f>
        <v>Proposed Plan</v>
      </c>
      <c r="Z989" s="1" t="str">
        <f>VLOOKUP($A989,'[1]Sheet 1'!$A:$AN,Z$1,0)</f>
        <v>GDPD Planning TRD Pilot Plant Assembly &amp; Pack</v>
      </c>
      <c r="AA989" s="1" t="s">
        <v>131</v>
      </c>
      <c r="AB989" s="1" t="s">
        <v>135</v>
      </c>
      <c r="AC989" s="1" t="s">
        <v>136</v>
      </c>
      <c r="AD989" s="1" t="e">
        <f>VLOOKUP($A989,'[1]Sheet 1'!$A:$AN,AD$1,0)</f>
        <v>#N/A</v>
      </c>
      <c r="AE989" s="1" t="e">
        <f>VLOOKUP($A989,'[1]Sheet 1'!$A:$AN,AE$1,0)</f>
        <v>#N/A</v>
      </c>
      <c r="AF989" s="1" t="s">
        <v>530</v>
      </c>
      <c r="AG989" s="1" t="e">
        <f>VLOOKUP($A989,'[1]Sheet 1'!$A:$AN,AG$1,0)</f>
        <v>#N/A</v>
      </c>
      <c r="AH989" s="1" t="e">
        <f>VLOOKUP($A989,'[1]Sheet 1'!$A:$AN,AH$1,0)</f>
        <v>#N/A</v>
      </c>
      <c r="AI989" s="1" t="e">
        <f>VLOOKUP($A989,'[1]Sheet 1'!$A:$AN,AI$1,0)</f>
        <v>#N/A</v>
      </c>
      <c r="AJ989" s="1" t="e">
        <f>VLOOKUP($A989,'[1]Sheet 1'!$A:$AN,AJ$1,0)</f>
        <v>#N/A</v>
      </c>
      <c r="AK989" s="1" t="e">
        <f>VLOOKUP($A989,'[1]Sheet 1'!$A:$AN,AK$1,0)</f>
        <v>#REF!</v>
      </c>
      <c r="AL989" s="1" t="e">
        <f>VLOOKUP($A989,'[1]Sheet 1'!$A:$AN,AL$1,0)</f>
        <v>#REF!</v>
      </c>
      <c r="AM989" s="1" t="e">
        <f>VLOOKUP($A989,'[1]Sheet 1'!$A:$AN,AM$1,0)</f>
        <v>#REF!</v>
      </c>
      <c r="AN989" s="1" t="e">
        <f>VLOOKUP($A989,'[1]Sheet 1'!$A:$AN,AN$1,0)</f>
        <v>#REF!</v>
      </c>
      <c r="AO989" s="22" t="s">
        <v>3878</v>
      </c>
      <c r="AW989" s="1" t="s">
        <v>141</v>
      </c>
      <c r="AZ989" s="22" t="s">
        <v>3877</v>
      </c>
      <c r="BA989" s="1" t="s">
        <v>3879</v>
      </c>
      <c r="BB989" s="1" t="s">
        <v>151</v>
      </c>
      <c r="BD989" s="1" t="s">
        <v>466</v>
      </c>
      <c r="BF989" s="1" t="s">
        <v>258</v>
      </c>
      <c r="BG989" s="1" t="s">
        <v>152</v>
      </c>
      <c r="BH989" s="1" t="s">
        <v>152</v>
      </c>
      <c r="BI989" s="23">
        <v>43831</v>
      </c>
      <c r="BJ989" s="23">
        <v>44561</v>
      </c>
      <c r="BK989" s="24">
        <v>97.9</v>
      </c>
      <c r="BL989" s="1">
        <v>0.1</v>
      </c>
      <c r="DF989" s="22" t="s">
        <v>3636</v>
      </c>
      <c r="DJ989" s="22" t="s">
        <v>3636</v>
      </c>
      <c r="DP989" s="1">
        <v>0.2</v>
      </c>
      <c r="DQ989" s="1">
        <v>0.4</v>
      </c>
    </row>
    <row r="990" ht="14" hidden="1" customHeight="1" spans="1:121">
      <c r="A990" s="1" t="s">
        <v>3880</v>
      </c>
      <c r="B990" s="1" t="s">
        <v>3838</v>
      </c>
      <c r="C990" s="1" t="s">
        <v>3839</v>
      </c>
      <c r="D990" s="1" t="s">
        <v>1070</v>
      </c>
      <c r="E990" s="1" t="s">
        <v>149</v>
      </c>
      <c r="F990" s="1" t="s">
        <v>277</v>
      </c>
      <c r="G990" s="1" t="s">
        <v>129</v>
      </c>
      <c r="H990" s="1" t="s">
        <v>3881</v>
      </c>
      <c r="I990" s="1">
        <v>0</v>
      </c>
      <c r="J990" s="1">
        <v>0</v>
      </c>
      <c r="K990" s="1">
        <f t="shared" si="306"/>
        <v>0</v>
      </c>
      <c r="L990" s="7">
        <f t="shared" si="307"/>
        <v>200000</v>
      </c>
      <c r="M990" s="1">
        <f t="shared" si="308"/>
        <v>0.2043</v>
      </c>
      <c r="N990" s="13">
        <f t="shared" si="309"/>
        <v>0.2</v>
      </c>
      <c r="P990" s="1">
        <f t="shared" si="310"/>
        <v>0</v>
      </c>
      <c r="Q990" s="1">
        <v>0</v>
      </c>
      <c r="S990" s="1" t="s">
        <v>130</v>
      </c>
      <c r="T990" s="1" t="str">
        <f>VLOOKUP($A990,'[1]Sheet 1'!$A:$AN,T$1,0)</f>
        <v>No</v>
      </c>
      <c r="U990" s="1" t="s">
        <v>131</v>
      </c>
      <c r="V990" s="1" t="s">
        <v>132</v>
      </c>
      <c r="W990" s="1" t="s">
        <v>609</v>
      </c>
      <c r="X990" s="1" t="s">
        <v>134</v>
      </c>
      <c r="Y990" s="1" t="str">
        <f>VLOOKUP($A990,'[1]Sheet 1'!$A:$AN,Y$1,0)</f>
        <v>Proposed Plan</v>
      </c>
      <c r="Z990" s="1" t="str">
        <f>VLOOKUP($A990,'[1]Sheet 1'!$A:$AN,Z$1,0)</f>
        <v>GDPD Recycling, sustainability, waste mgmt.</v>
      </c>
      <c r="AA990" s="1" t="s">
        <v>131</v>
      </c>
      <c r="AB990" s="1" t="s">
        <v>135</v>
      </c>
      <c r="AC990" s="1" t="s">
        <v>136</v>
      </c>
      <c r="AD990" s="1" t="str">
        <f>VLOOKUP($A990,'[1]Sheet 1'!$A:$AN,AD$1,0)</f>
        <v>2020 Proposed</v>
      </c>
      <c r="AE990" s="1" t="str">
        <f>VLOOKUP($A990,'[1]Sheet 1'!$A:$AN,AE$1,0)</f>
        <v>SONAR - Available in Horizon</v>
      </c>
      <c r="AF990" s="1" t="s">
        <v>530</v>
      </c>
      <c r="AG990" s="1" t="str">
        <f>VLOOKUP($A990,'[1]Sheet 1'!$A:$AN,AG$1,0)</f>
        <v>TO BE Updated</v>
      </c>
      <c r="AH990" s="1" t="str">
        <f>VLOOKUP($A990,'[1]Sheet 1'!$A:$AN,AH$1,0)</f>
        <v>TO BE Updated</v>
      </c>
      <c r="AI990" s="1" t="str">
        <f>VLOOKUP($A990,'[1]Sheet 1'!$A:$AN,AI$1,0)</f>
        <v>TO BE Updated</v>
      </c>
      <c r="AJ990" s="1" t="str">
        <f>VLOOKUP($A990,'[1]Sheet 1'!$A:$AN,AJ$1,0)</f>
        <v>TO BE Updated</v>
      </c>
      <c r="AK990" s="1" t="e">
        <f>VLOOKUP($A990,'[1]Sheet 1'!$A:$AN,AK$1,0)</f>
        <v>#REF!</v>
      </c>
      <c r="AL990" s="1" t="e">
        <f>VLOOKUP($A990,'[1]Sheet 1'!$A:$AN,AL$1,0)</f>
        <v>#REF!</v>
      </c>
      <c r="AM990" s="1" t="e">
        <f>VLOOKUP($A990,'[1]Sheet 1'!$A:$AN,AM$1,0)</f>
        <v>#REF!</v>
      </c>
      <c r="AN990" s="1" t="e">
        <f>VLOOKUP($A990,'[1]Sheet 1'!$A:$AN,AN$1,0)</f>
        <v>#REF!</v>
      </c>
      <c r="AO990" s="22" t="s">
        <v>3882</v>
      </c>
      <c r="AW990" s="1" t="s">
        <v>141</v>
      </c>
      <c r="AZ990" s="22" t="s">
        <v>3881</v>
      </c>
      <c r="BA990" s="1" t="s">
        <v>3844</v>
      </c>
      <c r="BB990" s="1" t="s">
        <v>151</v>
      </c>
      <c r="BD990" s="1" t="s">
        <v>466</v>
      </c>
      <c r="BF990" s="1" t="s">
        <v>258</v>
      </c>
      <c r="BG990" s="1" t="s">
        <v>152</v>
      </c>
      <c r="BH990" s="1" t="s">
        <v>152</v>
      </c>
      <c r="BI990" s="23">
        <v>44201</v>
      </c>
      <c r="BJ990" s="23">
        <v>44561</v>
      </c>
      <c r="BK990" s="24">
        <v>5.3</v>
      </c>
      <c r="BL990" s="1">
        <v>0</v>
      </c>
      <c r="CD990" s="29">
        <v>200000</v>
      </c>
      <c r="CU990" s="29">
        <v>200000</v>
      </c>
      <c r="CX990" s="29">
        <v>40000</v>
      </c>
      <c r="CY990" s="29">
        <v>160000</v>
      </c>
      <c r="DB990" s="29">
        <v>200000</v>
      </c>
      <c r="DF990" s="22" t="s">
        <v>3636</v>
      </c>
      <c r="DJ990" s="22" t="s">
        <v>3636</v>
      </c>
      <c r="DQ990" s="1">
        <v>0.9</v>
      </c>
    </row>
    <row r="991" ht="14" hidden="1" customHeight="1" spans="1:121">
      <c r="A991" s="1" t="s">
        <v>3883</v>
      </c>
      <c r="B991" s="1" t="s">
        <v>3838</v>
      </c>
      <c r="C991" s="1" t="s">
        <v>3839</v>
      </c>
      <c r="D991" s="1" t="s">
        <v>1070</v>
      </c>
      <c r="E991" s="1" t="s">
        <v>149</v>
      </c>
      <c r="F991" s="1" t="s">
        <v>277</v>
      </c>
      <c r="G991" s="1" t="s">
        <v>129</v>
      </c>
      <c r="H991" s="1" t="s">
        <v>3884</v>
      </c>
      <c r="I991" s="1">
        <v>0</v>
      </c>
      <c r="J991" s="1">
        <v>0</v>
      </c>
      <c r="K991" s="1">
        <f t="shared" si="306"/>
        <v>0</v>
      </c>
      <c r="L991" s="7">
        <f t="shared" si="307"/>
        <v>500000</v>
      </c>
      <c r="M991" s="1">
        <f t="shared" si="308"/>
        <v>0.2951</v>
      </c>
      <c r="N991" s="13">
        <f t="shared" si="309"/>
        <v>0.5</v>
      </c>
      <c r="P991" s="1">
        <f t="shared" si="310"/>
        <v>0</v>
      </c>
      <c r="Q991" s="1">
        <v>0</v>
      </c>
      <c r="S991" s="1" t="s">
        <v>130</v>
      </c>
      <c r="T991" s="1" t="str">
        <f>VLOOKUP($A991,'[1]Sheet 1'!$A:$AN,T$1,0)</f>
        <v>No</v>
      </c>
      <c r="U991" s="1" t="s">
        <v>131</v>
      </c>
      <c r="V991" s="1" t="s">
        <v>132</v>
      </c>
      <c r="W991" s="1" t="s">
        <v>609</v>
      </c>
      <c r="X991" s="1" t="s">
        <v>134</v>
      </c>
      <c r="Y991" s="1" t="str">
        <f>VLOOKUP($A991,'[1]Sheet 1'!$A:$AN,Y$1,0)</f>
        <v>Proposed Plan</v>
      </c>
      <c r="Z991" s="1" t="str">
        <f>VLOOKUP($A991,'[1]Sheet 1'!$A:$AN,Z$1,0)</f>
        <v>GDPD Reusable connected autoinjector</v>
      </c>
      <c r="AA991" s="1" t="s">
        <v>131</v>
      </c>
      <c r="AB991" s="1" t="s">
        <v>135</v>
      </c>
      <c r="AC991" s="1" t="s">
        <v>136</v>
      </c>
      <c r="AD991" s="1" t="str">
        <f>VLOOKUP($A991,'[1]Sheet 1'!$A:$AN,AD$1,0)</f>
        <v>2020 Proposed</v>
      </c>
      <c r="AE991" s="1" t="str">
        <f>VLOOKUP($A991,'[1]Sheet 1'!$A:$AN,AE$1,0)</f>
        <v>SONAR - Available in Horizon</v>
      </c>
      <c r="AF991" s="1" t="s">
        <v>530</v>
      </c>
      <c r="AG991" s="1" t="str">
        <f>VLOOKUP($A991,'[1]Sheet 1'!$A:$AN,AG$1,0)</f>
        <v>TO BE Updated</v>
      </c>
      <c r="AH991" s="1" t="str">
        <f>VLOOKUP($A991,'[1]Sheet 1'!$A:$AN,AH$1,0)</f>
        <v>TO BE Updated</v>
      </c>
      <c r="AI991" s="1" t="str">
        <f>VLOOKUP($A991,'[1]Sheet 1'!$A:$AN,AI$1,0)</f>
        <v>TO BE Updated</v>
      </c>
      <c r="AJ991" s="1" t="str">
        <f>VLOOKUP($A991,'[1]Sheet 1'!$A:$AN,AJ$1,0)</f>
        <v>TO BE Updated</v>
      </c>
      <c r="AK991" s="1" t="e">
        <f>VLOOKUP($A991,'[1]Sheet 1'!$A:$AN,AK$1,0)</f>
        <v>#REF!</v>
      </c>
      <c r="AL991" s="1" t="e">
        <f>VLOOKUP($A991,'[1]Sheet 1'!$A:$AN,AL$1,0)</f>
        <v>#REF!</v>
      </c>
      <c r="AM991" s="1" t="e">
        <f>VLOOKUP($A991,'[1]Sheet 1'!$A:$AN,AM$1,0)</f>
        <v>#REF!</v>
      </c>
      <c r="AN991" s="1" t="e">
        <f>VLOOKUP($A991,'[1]Sheet 1'!$A:$AN,AN$1,0)</f>
        <v>#REF!</v>
      </c>
      <c r="AO991" s="22" t="s">
        <v>3885</v>
      </c>
      <c r="AW991" s="1" t="s">
        <v>141</v>
      </c>
      <c r="AZ991" s="22" t="s">
        <v>3884</v>
      </c>
      <c r="BA991" s="1" t="s">
        <v>3886</v>
      </c>
      <c r="BB991" s="1" t="s">
        <v>151</v>
      </c>
      <c r="BD991" s="1" t="s">
        <v>466</v>
      </c>
      <c r="BF991" s="1" t="s">
        <v>258</v>
      </c>
      <c r="BG991" s="1" t="s">
        <v>152</v>
      </c>
      <c r="BH991" s="1" t="s">
        <v>152</v>
      </c>
      <c r="BI991" s="23">
        <v>44348</v>
      </c>
      <c r="BJ991" s="23">
        <v>44561</v>
      </c>
      <c r="CD991" s="29">
        <v>330000</v>
      </c>
      <c r="CE991" s="29">
        <v>170000</v>
      </c>
      <c r="CU991" s="29">
        <v>500000</v>
      </c>
      <c r="CY991" s="29">
        <v>330000</v>
      </c>
      <c r="DB991" s="29">
        <v>500000</v>
      </c>
      <c r="DF991" s="22" t="s">
        <v>3636</v>
      </c>
      <c r="DJ991" s="22" t="s">
        <v>3636</v>
      </c>
      <c r="DQ991" s="1">
        <v>1.3</v>
      </c>
    </row>
    <row r="992" ht="14" hidden="1" customHeight="1" spans="1:122">
      <c r="A992" s="1" t="s">
        <v>3887</v>
      </c>
      <c r="B992" s="1" t="s">
        <v>3838</v>
      </c>
      <c r="C992" s="1" t="s">
        <v>3839</v>
      </c>
      <c r="D992" s="1" t="s">
        <v>1070</v>
      </c>
      <c r="E992" s="1" t="s">
        <v>149</v>
      </c>
      <c r="F992" s="1" t="s">
        <v>277</v>
      </c>
      <c r="G992" s="1" t="s">
        <v>129</v>
      </c>
      <c r="H992" s="1" t="s">
        <v>3888</v>
      </c>
      <c r="I992" s="1">
        <v>0</v>
      </c>
      <c r="J992" s="1">
        <v>0</v>
      </c>
      <c r="K992" s="1">
        <f t="shared" si="306"/>
        <v>8228.76</v>
      </c>
      <c r="L992" s="7">
        <f t="shared" si="307"/>
        <v>46000</v>
      </c>
      <c r="M992" s="1">
        <f t="shared" si="308"/>
        <v>0.0681</v>
      </c>
      <c r="N992" s="13">
        <f t="shared" si="309"/>
        <v>0.56095069</v>
      </c>
      <c r="P992" s="1">
        <f t="shared" si="310"/>
        <v>0</v>
      </c>
      <c r="Q992" s="1">
        <v>6.5</v>
      </c>
      <c r="S992" s="1" t="s">
        <v>130</v>
      </c>
      <c r="T992" s="1" t="str">
        <f>VLOOKUP($A992,'[1]Sheet 1'!$A:$AN,T$1,0)</f>
        <v>No</v>
      </c>
      <c r="U992" s="1" t="s">
        <v>131</v>
      </c>
      <c r="V992" s="1" t="s">
        <v>132</v>
      </c>
      <c r="W992" s="1" t="s">
        <v>609</v>
      </c>
      <c r="X992" s="1" t="s">
        <v>134</v>
      </c>
      <c r="Y992" s="1" t="str">
        <f>VLOOKUP($A992,'[1]Sheet 1'!$A:$AN,Y$1,0)</f>
        <v>Strategy Approved</v>
      </c>
      <c r="Z992" s="1" t="str">
        <f>VLOOKUP($A992,'[1]Sheet 1'!$A:$AN,Z$1,0)</f>
        <v>GDPD RFID in RNS for pre-filled syringes</v>
      </c>
      <c r="AA992" s="1" t="s">
        <v>131</v>
      </c>
      <c r="AB992" s="1" t="s">
        <v>135</v>
      </c>
      <c r="AC992" s="1" t="s">
        <v>136</v>
      </c>
      <c r="AD992" s="1" t="str">
        <f>VLOOKUP($A992,'[1]Sheet 1'!$A:$AN,AD$1,0)</f>
        <v>2020 Proposed</v>
      </c>
      <c r="AE992" s="1" t="str">
        <f>VLOOKUP($A992,'[1]Sheet 1'!$A:$AN,AE$1,0)</f>
        <v>SONAR - Available in Horizon</v>
      </c>
      <c r="AF992" s="1" t="s">
        <v>530</v>
      </c>
      <c r="AG992" s="1" t="str">
        <f>VLOOKUP($A992,'[1]Sheet 1'!$A:$AN,AG$1,0)</f>
        <v>TO BE Updated</v>
      </c>
      <c r="AH992" s="1" t="str">
        <f>VLOOKUP($A992,'[1]Sheet 1'!$A:$AN,AH$1,0)</f>
        <v>TO BE Updated</v>
      </c>
      <c r="AI992" s="1" t="str">
        <f>VLOOKUP($A992,'[1]Sheet 1'!$A:$AN,AI$1,0)</f>
        <v>TO BE Updated</v>
      </c>
      <c r="AJ992" s="1" t="str">
        <f>VLOOKUP($A992,'[1]Sheet 1'!$A:$AN,AJ$1,0)</f>
        <v>TO BE Updated</v>
      </c>
      <c r="AK992" s="1" t="e">
        <f>VLOOKUP($A992,'[1]Sheet 1'!$A:$AN,AK$1,0)</f>
        <v>#REF!</v>
      </c>
      <c r="AL992" s="1" t="e">
        <f>VLOOKUP($A992,'[1]Sheet 1'!$A:$AN,AL$1,0)</f>
        <v>#REF!</v>
      </c>
      <c r="AM992" s="1" t="e">
        <f>VLOOKUP($A992,'[1]Sheet 1'!$A:$AN,AM$1,0)</f>
        <v>#REF!</v>
      </c>
      <c r="AN992" s="1" t="e">
        <f>VLOOKUP($A992,'[1]Sheet 1'!$A:$AN,AN$1,0)</f>
        <v>#REF!</v>
      </c>
      <c r="AO992" s="22" t="s">
        <v>3889</v>
      </c>
      <c r="AW992" s="1" t="s">
        <v>172</v>
      </c>
      <c r="AZ992" s="22" t="s">
        <v>3888</v>
      </c>
      <c r="BA992" s="1" t="s">
        <v>3890</v>
      </c>
      <c r="BB992" s="1" t="s">
        <v>151</v>
      </c>
      <c r="BC992" s="1" t="s">
        <v>134</v>
      </c>
      <c r="BD992" s="1" t="s">
        <v>466</v>
      </c>
      <c r="BF992" s="1" t="s">
        <v>258</v>
      </c>
      <c r="BG992" s="1" t="s">
        <v>152</v>
      </c>
      <c r="BH992" s="1" t="s">
        <v>152</v>
      </c>
      <c r="BI992" s="23">
        <v>44137</v>
      </c>
      <c r="BJ992" s="23">
        <v>44896</v>
      </c>
      <c r="BK992" s="24">
        <v>33.4</v>
      </c>
      <c r="BL992" s="1">
        <v>0</v>
      </c>
      <c r="BM992" s="29">
        <v>514950.69</v>
      </c>
      <c r="BO992" s="29">
        <v>514950.69</v>
      </c>
      <c r="BP992" s="29">
        <v>37804.46</v>
      </c>
      <c r="BQ992" s="29">
        <v>-37804.46</v>
      </c>
      <c r="BS992" s="29">
        <v>8228.76</v>
      </c>
      <c r="CC992" s="29">
        <v>8228.76</v>
      </c>
      <c r="CD992" s="29">
        <v>46000</v>
      </c>
      <c r="CU992" s="29">
        <v>46000</v>
      </c>
      <c r="CW992" s="29">
        <v>34228.76</v>
      </c>
      <c r="CX992" s="29">
        <v>20000</v>
      </c>
      <c r="CZ992" s="29">
        <v>235000</v>
      </c>
      <c r="DA992" s="29">
        <v>775000</v>
      </c>
      <c r="DB992" s="29">
        <v>560950.69</v>
      </c>
      <c r="DF992" s="22" t="s">
        <v>3636</v>
      </c>
      <c r="DJ992" s="22" t="s">
        <v>3636</v>
      </c>
      <c r="DP992" s="1">
        <v>0</v>
      </c>
      <c r="DQ992" s="1">
        <v>0.3</v>
      </c>
      <c r="DR992" s="1">
        <v>0</v>
      </c>
    </row>
    <row r="993" ht="14" hidden="1" customHeight="1" spans="1:114">
      <c r="A993" s="1" t="s">
        <v>3891</v>
      </c>
      <c r="B993" s="1" t="s">
        <v>3838</v>
      </c>
      <c r="C993" s="1" t="s">
        <v>3839</v>
      </c>
      <c r="D993" s="1" t="s">
        <v>1070</v>
      </c>
      <c r="E993" s="1" t="s">
        <v>149</v>
      </c>
      <c r="F993" s="1" t="s">
        <v>277</v>
      </c>
      <c r="G993" s="1" t="s">
        <v>129</v>
      </c>
      <c r="H993" s="1" t="s">
        <v>3892</v>
      </c>
      <c r="I993" s="1">
        <v>0</v>
      </c>
      <c r="J993" s="1">
        <v>0</v>
      </c>
      <c r="K993" s="1">
        <f t="shared" si="306"/>
        <v>0</v>
      </c>
      <c r="L993" s="7">
        <f t="shared" si="307"/>
        <v>1500000</v>
      </c>
      <c r="M993" s="1">
        <f t="shared" si="308"/>
        <v>0</v>
      </c>
      <c r="N993" s="13">
        <f t="shared" si="309"/>
        <v>1.5</v>
      </c>
      <c r="P993" s="1">
        <f t="shared" si="310"/>
        <v>0</v>
      </c>
      <c r="Q993" s="1">
        <v>0</v>
      </c>
      <c r="S993" s="1" t="s">
        <v>130</v>
      </c>
      <c r="T993" s="1" t="str">
        <f>VLOOKUP($A993,'[1]Sheet 1'!$A:$AN,T$1,0)</f>
        <v>No</v>
      </c>
      <c r="U993" s="1" t="s">
        <v>131</v>
      </c>
      <c r="V993" s="1" t="s">
        <v>132</v>
      </c>
      <c r="W993" s="1" t="s">
        <v>609</v>
      </c>
      <c r="X993" s="1" t="s">
        <v>134</v>
      </c>
      <c r="Y993" s="1" t="str">
        <f>VLOOKUP($A993,'[1]Sheet 1'!$A:$AN,Y$1,0)</f>
        <v>Proposed Plan</v>
      </c>
      <c r="Z993" s="1" t="str">
        <f>VLOOKUP($A993,'[1]Sheet 1'!$A:$AN,Z$1,0)</f>
        <v>GDPD RFID in RNS for pre-filled syringes - Phase 2</v>
      </c>
      <c r="AA993" s="1" t="s">
        <v>131</v>
      </c>
      <c r="AB993" s="1" t="s">
        <v>135</v>
      </c>
      <c r="AC993" s="1" t="s">
        <v>136</v>
      </c>
      <c r="AD993" s="1" t="str">
        <f>VLOOKUP($A993,'[1]Sheet 1'!$A:$AN,AD$1,0)</f>
        <v>2020 Proposed</v>
      </c>
      <c r="AE993" s="1" t="str">
        <f>VLOOKUP($A993,'[1]Sheet 1'!$A:$AN,AE$1,0)</f>
        <v>SONAR - Available in Horizon</v>
      </c>
      <c r="AF993" s="1" t="s">
        <v>530</v>
      </c>
      <c r="AG993" s="1" t="str">
        <f>VLOOKUP($A993,'[1]Sheet 1'!$A:$AN,AG$1,0)</f>
        <v>TO BE Updated</v>
      </c>
      <c r="AH993" s="1" t="str">
        <f>VLOOKUP($A993,'[1]Sheet 1'!$A:$AN,AH$1,0)</f>
        <v>TO BE Updated</v>
      </c>
      <c r="AI993" s="1" t="str">
        <f>VLOOKUP($A993,'[1]Sheet 1'!$A:$AN,AI$1,0)</f>
        <v>TO BE Updated</v>
      </c>
      <c r="AJ993" s="1" t="str">
        <f>VLOOKUP($A993,'[1]Sheet 1'!$A:$AN,AJ$1,0)</f>
        <v>TO BE Updated</v>
      </c>
      <c r="AK993" s="1" t="e">
        <f>VLOOKUP($A993,'[1]Sheet 1'!$A:$AN,AK$1,0)</f>
        <v>#REF!</v>
      </c>
      <c r="AL993" s="1" t="e">
        <f>VLOOKUP($A993,'[1]Sheet 1'!$A:$AN,AL$1,0)</f>
        <v>#REF!</v>
      </c>
      <c r="AM993" s="1" t="e">
        <f>VLOOKUP($A993,'[1]Sheet 1'!$A:$AN,AM$1,0)</f>
        <v>#REF!</v>
      </c>
      <c r="AN993" s="1" t="e">
        <f>VLOOKUP($A993,'[1]Sheet 1'!$A:$AN,AN$1,0)</f>
        <v>#REF!</v>
      </c>
      <c r="AO993" s="22" t="s">
        <v>3893</v>
      </c>
      <c r="AW993" s="1" t="s">
        <v>141</v>
      </c>
      <c r="AZ993" s="22" t="s">
        <v>3892</v>
      </c>
      <c r="BA993" s="1" t="s">
        <v>3894</v>
      </c>
      <c r="BB993" s="1" t="s">
        <v>151</v>
      </c>
      <c r="BD993" s="1" t="s">
        <v>466</v>
      </c>
      <c r="BF993" s="1" t="s">
        <v>258</v>
      </c>
      <c r="BG993" s="1" t="s">
        <v>152</v>
      </c>
      <c r="BH993" s="1" t="s">
        <v>152</v>
      </c>
      <c r="BI993" s="23">
        <v>44287</v>
      </c>
      <c r="BJ993" s="23">
        <v>44742</v>
      </c>
      <c r="CD993" s="29">
        <v>300000</v>
      </c>
      <c r="CE993" s="29">
        <v>1200000</v>
      </c>
      <c r="CU993" s="29">
        <v>1500000</v>
      </c>
      <c r="CY993" s="29">
        <v>300000</v>
      </c>
      <c r="DB993" s="29">
        <v>1500000</v>
      </c>
      <c r="DF993" s="22" t="s">
        <v>3636</v>
      </c>
      <c r="DJ993" s="22" t="s">
        <v>3636</v>
      </c>
    </row>
    <row r="994" ht="14" hidden="1" customHeight="1" spans="1:123">
      <c r="A994" s="1" t="s">
        <v>3895</v>
      </c>
      <c r="B994" s="1" t="s">
        <v>3838</v>
      </c>
      <c r="C994" s="1" t="s">
        <v>3839</v>
      </c>
      <c r="D994" s="1" t="s">
        <v>1070</v>
      </c>
      <c r="E994" s="1" t="s">
        <v>149</v>
      </c>
      <c r="F994" s="1" t="s">
        <v>277</v>
      </c>
      <c r="G994" s="1" t="s">
        <v>129</v>
      </c>
      <c r="H994" s="1" t="s">
        <v>3896</v>
      </c>
      <c r="K994" s="1">
        <f t="shared" si="306"/>
        <v>0</v>
      </c>
      <c r="L994" s="7">
        <f t="shared" si="307"/>
        <v>910000</v>
      </c>
      <c r="M994" s="1">
        <f t="shared" si="308"/>
        <v>0.5675</v>
      </c>
      <c r="N994" s="13">
        <f t="shared" si="309"/>
        <v>0.91</v>
      </c>
      <c r="P994" s="1">
        <f t="shared" si="310"/>
        <v>0</v>
      </c>
      <c r="Q994" s="1">
        <v>0</v>
      </c>
      <c r="S994" s="1" t="s">
        <v>130</v>
      </c>
      <c r="T994" s="1" t="e">
        <f>VLOOKUP($A994,'[1]Sheet 1'!$A:$AN,T$1,0)</f>
        <v>#N/A</v>
      </c>
      <c r="U994" s="1" t="s">
        <v>131</v>
      </c>
      <c r="V994" s="1" t="s">
        <v>132</v>
      </c>
      <c r="W994" s="1" t="s">
        <v>133</v>
      </c>
      <c r="X994" s="1" t="s">
        <v>134</v>
      </c>
      <c r="Y994" s="1" t="str">
        <f>VLOOKUP($A994,'[1]Sheet 1'!$A:$AN,Y$1,0)</f>
        <v>Proposed Plan</v>
      </c>
      <c r="Z994" s="1" t="str">
        <f>VLOOKUP($A994,'[1]Sheet 1'!$A:$AN,Z$1,0)</f>
        <v>GDPD SIDDIM</v>
      </c>
      <c r="AA994" s="1" t="s">
        <v>131</v>
      </c>
      <c r="AB994" s="1" t="s">
        <v>135</v>
      </c>
      <c r="AC994" s="1" t="s">
        <v>136</v>
      </c>
      <c r="AD994" s="1" t="e">
        <f>VLOOKUP($A994,'[1]Sheet 1'!$A:$AN,AD$1,0)</f>
        <v>#N/A</v>
      </c>
      <c r="AE994" s="1" t="e">
        <f>VLOOKUP($A994,'[1]Sheet 1'!$A:$AN,AE$1,0)</f>
        <v>#N/A</v>
      </c>
      <c r="AF994" s="1" t="s">
        <v>530</v>
      </c>
      <c r="AG994" s="1" t="e">
        <f>VLOOKUP($A994,'[1]Sheet 1'!$A:$AN,AG$1,0)</f>
        <v>#N/A</v>
      </c>
      <c r="AH994" s="1" t="e">
        <f>VLOOKUP($A994,'[1]Sheet 1'!$A:$AN,AH$1,0)</f>
        <v>#N/A</v>
      </c>
      <c r="AI994" s="1" t="e">
        <f>VLOOKUP($A994,'[1]Sheet 1'!$A:$AN,AI$1,0)</f>
        <v>#N/A</v>
      </c>
      <c r="AJ994" s="1" t="e">
        <f>VLOOKUP($A994,'[1]Sheet 1'!$A:$AN,AJ$1,0)</f>
        <v>#N/A</v>
      </c>
      <c r="AK994" s="1" t="e">
        <f>VLOOKUP($A994,'[1]Sheet 1'!$A:$AN,AK$1,0)</f>
        <v>#REF!</v>
      </c>
      <c r="AL994" s="1" t="e">
        <f>VLOOKUP($A994,'[1]Sheet 1'!$A:$AN,AL$1,0)</f>
        <v>#REF!</v>
      </c>
      <c r="AM994" s="1" t="e">
        <f>VLOOKUP($A994,'[1]Sheet 1'!$A:$AN,AM$1,0)</f>
        <v>#REF!</v>
      </c>
      <c r="AN994" s="1" t="e">
        <f>VLOOKUP($A994,'[1]Sheet 1'!$A:$AN,AN$1,0)</f>
        <v>#REF!</v>
      </c>
      <c r="AO994" s="22" t="s">
        <v>3897</v>
      </c>
      <c r="AW994" s="1" t="s">
        <v>141</v>
      </c>
      <c r="AZ994" s="22" t="s">
        <v>3896</v>
      </c>
      <c r="BA994" s="1" t="s">
        <v>3898</v>
      </c>
      <c r="BB994" s="1" t="s">
        <v>151</v>
      </c>
      <c r="BD994" s="1" t="s">
        <v>466</v>
      </c>
      <c r="BF994" s="1" t="s">
        <v>258</v>
      </c>
      <c r="BG994" s="1" t="s">
        <v>152</v>
      </c>
      <c r="BH994" s="1" t="s">
        <v>152</v>
      </c>
      <c r="BI994" s="23">
        <v>44348</v>
      </c>
      <c r="BJ994" s="23">
        <v>45107</v>
      </c>
      <c r="CD994" s="29">
        <v>227500</v>
      </c>
      <c r="CE994" s="29">
        <v>570000</v>
      </c>
      <c r="CF994" s="29">
        <v>112500</v>
      </c>
      <c r="CU994" s="29">
        <v>910000</v>
      </c>
      <c r="CY994" s="29">
        <v>227500</v>
      </c>
      <c r="DB994" s="29">
        <v>910000</v>
      </c>
      <c r="DF994" s="22" t="s">
        <v>3636</v>
      </c>
      <c r="DJ994" s="22" t="s">
        <v>3636</v>
      </c>
      <c r="DQ994" s="1">
        <v>0.7</v>
      </c>
      <c r="DR994" s="1">
        <v>1.2</v>
      </c>
      <c r="DS994" s="1">
        <v>0.6</v>
      </c>
    </row>
    <row r="995" ht="14" hidden="1" customHeight="1" spans="1:122">
      <c r="A995" s="1" t="s">
        <v>3899</v>
      </c>
      <c r="B995" s="1" t="s">
        <v>3838</v>
      </c>
      <c r="C995" s="1" t="s">
        <v>3839</v>
      </c>
      <c r="D995" s="1" t="s">
        <v>1070</v>
      </c>
      <c r="E995" s="1" t="s">
        <v>149</v>
      </c>
      <c r="F995" s="1" t="s">
        <v>277</v>
      </c>
      <c r="G995" s="1" t="s">
        <v>129</v>
      </c>
      <c r="H995" s="1" t="s">
        <v>3900</v>
      </c>
      <c r="I995" s="1">
        <v>0</v>
      </c>
      <c r="J995" s="1">
        <v>0</v>
      </c>
      <c r="K995" s="1">
        <f t="shared" si="306"/>
        <v>52391.16</v>
      </c>
      <c r="L995" s="7">
        <f t="shared" si="307"/>
        <v>66000</v>
      </c>
      <c r="M995" s="1">
        <f t="shared" si="308"/>
        <v>0.4313</v>
      </c>
      <c r="N995" s="13">
        <f t="shared" si="309"/>
        <v>0.11839116</v>
      </c>
      <c r="P995" s="1">
        <f t="shared" si="310"/>
        <v>0.0227</v>
      </c>
      <c r="Q995" s="1">
        <v>0</v>
      </c>
      <c r="S995" s="1" t="s">
        <v>130</v>
      </c>
      <c r="T995" s="1" t="str">
        <f>VLOOKUP($A995,'[1]Sheet 1'!$A:$AN,T$1,0)</f>
        <v>No</v>
      </c>
      <c r="U995" s="1" t="s">
        <v>131</v>
      </c>
      <c r="V995" s="1" t="s">
        <v>132</v>
      </c>
      <c r="W995" s="1" t="s">
        <v>609</v>
      </c>
      <c r="X995" s="1" t="s">
        <v>134</v>
      </c>
      <c r="Y995" s="1" t="str">
        <f>VLOOKUP($A995,'[1]Sheet 1'!$A:$AN,Y$1,0)</f>
        <v>Strategy Approved</v>
      </c>
      <c r="Z995" s="1" t="str">
        <f>VLOOKUP($A995,'[1]Sheet 1'!$A:$AN,Z$1,0)</f>
        <v>GDPD Subcutaneous Application Strategy</v>
      </c>
      <c r="AA995" s="1" t="s">
        <v>131</v>
      </c>
      <c r="AB995" s="1" t="s">
        <v>135</v>
      </c>
      <c r="AC995" s="1" t="s">
        <v>136</v>
      </c>
      <c r="AD995" s="1" t="str">
        <f>VLOOKUP($A995,'[1]Sheet 1'!$A:$AN,AD$1,0)</f>
        <v>2020 Ongoing</v>
      </c>
      <c r="AE995" s="1" t="str">
        <f>VLOOKUP($A995,'[1]Sheet 1'!$A:$AN,AE$1,0)</f>
        <v>SONAR - Available in Horizon</v>
      </c>
      <c r="AF995" s="1" t="s">
        <v>137</v>
      </c>
      <c r="AG995" s="1" t="str">
        <f>VLOOKUP($A995,'[1]Sheet 1'!$A:$AN,AG$1,0)</f>
        <v>Process Optimization &amp; Automation</v>
      </c>
      <c r="AH995" s="1">
        <f>VLOOKUP($A995,'[1]Sheet 1'!$A:$AN,AH$1,0)</f>
        <v>0</v>
      </c>
      <c r="AI995" s="1" t="str">
        <f>VLOOKUP($A995,'[1]Sheet 1'!$A:$AN,AI$1,0)</f>
        <v>TRD Labs</v>
      </c>
      <c r="AJ995" s="1" t="str">
        <f>VLOOKUP($A995,'[1]Sheet 1'!$A:$AN,AJ$1,0)</f>
        <v>Clinical Supply</v>
      </c>
      <c r="AK995" s="1" t="e">
        <f>VLOOKUP($A995,'[1]Sheet 1'!$A:$AN,AK$1,0)</f>
        <v>#REF!</v>
      </c>
      <c r="AL995" s="1" t="e">
        <f>VLOOKUP($A995,'[1]Sheet 1'!$A:$AN,AL$1,0)</f>
        <v>#REF!</v>
      </c>
      <c r="AM995" s="1" t="e">
        <f>VLOOKUP($A995,'[1]Sheet 1'!$A:$AN,AM$1,0)</f>
        <v>#REF!</v>
      </c>
      <c r="AN995" s="1" t="e">
        <f>VLOOKUP($A995,'[1]Sheet 1'!$A:$AN,AN$1,0)</f>
        <v>#REF!</v>
      </c>
      <c r="AO995" s="22" t="s">
        <v>3901</v>
      </c>
      <c r="AW995" s="1" t="s">
        <v>172</v>
      </c>
      <c r="AZ995" s="22" t="s">
        <v>3900</v>
      </c>
      <c r="BA995" s="1" t="s">
        <v>3902</v>
      </c>
      <c r="BB995" s="1" t="s">
        <v>151</v>
      </c>
      <c r="BC995" s="1" t="s">
        <v>580</v>
      </c>
      <c r="BD995" s="1" t="s">
        <v>466</v>
      </c>
      <c r="BF995" s="1" t="s">
        <v>258</v>
      </c>
      <c r="BG995" s="1" t="s">
        <v>152</v>
      </c>
      <c r="BH995" s="1" t="s">
        <v>152</v>
      </c>
      <c r="BI995" s="23">
        <v>44105</v>
      </c>
      <c r="BJ995" s="23">
        <v>44925</v>
      </c>
      <c r="BK995" s="24">
        <v>149.3</v>
      </c>
      <c r="BL995" s="1">
        <v>0.1</v>
      </c>
      <c r="BM995" s="29">
        <v>52391.16</v>
      </c>
      <c r="BO995" s="29">
        <v>52391.16</v>
      </c>
      <c r="BQ995" s="29">
        <v>0.96</v>
      </c>
      <c r="BR995" s="29">
        <v>47613.28</v>
      </c>
      <c r="BS995" s="29">
        <v>4776.92</v>
      </c>
      <c r="CC995" s="29">
        <v>52391.16</v>
      </c>
      <c r="CD995" s="29">
        <v>45000</v>
      </c>
      <c r="CE995" s="29">
        <v>21000</v>
      </c>
      <c r="CU995" s="29">
        <v>66000</v>
      </c>
      <c r="CV995" s="29">
        <v>47614.24</v>
      </c>
      <c r="CW995" s="29">
        <v>19776.92</v>
      </c>
      <c r="CX995" s="29">
        <v>15000</v>
      </c>
      <c r="CY995" s="29">
        <v>15000</v>
      </c>
      <c r="CZ995" s="29">
        <v>70000</v>
      </c>
      <c r="DA995" s="29">
        <v>110000</v>
      </c>
      <c r="DB995" s="29">
        <v>118391.16</v>
      </c>
      <c r="DF995" s="22" t="s">
        <v>3654</v>
      </c>
      <c r="DJ995" s="22" t="s">
        <v>3722</v>
      </c>
      <c r="DP995" s="1">
        <v>0.1</v>
      </c>
      <c r="DQ995" s="1">
        <v>1.1</v>
      </c>
      <c r="DR995" s="1">
        <v>0.8</v>
      </c>
    </row>
    <row r="996" ht="14" hidden="1" customHeight="1" spans="1:114">
      <c r="A996" s="1" t="s">
        <v>3903</v>
      </c>
      <c r="B996" s="1" t="s">
        <v>3838</v>
      </c>
      <c r="C996" s="1" t="s">
        <v>3839</v>
      </c>
      <c r="D996" s="1" t="s">
        <v>1070</v>
      </c>
      <c r="E996" s="1" t="s">
        <v>149</v>
      </c>
      <c r="F996" s="1" t="s">
        <v>277</v>
      </c>
      <c r="G996" s="1" t="s">
        <v>129</v>
      </c>
      <c r="H996" s="1" t="s">
        <v>3904</v>
      </c>
      <c r="I996" s="1">
        <v>0</v>
      </c>
      <c r="J996" s="1">
        <v>0</v>
      </c>
      <c r="K996" s="1">
        <f t="shared" si="306"/>
        <v>0</v>
      </c>
      <c r="L996" s="7">
        <f t="shared" si="307"/>
        <v>2790000</v>
      </c>
      <c r="M996" s="1">
        <f t="shared" si="308"/>
        <v>0</v>
      </c>
      <c r="N996" s="13">
        <f t="shared" si="309"/>
        <v>2.79</v>
      </c>
      <c r="P996" s="1">
        <f t="shared" si="310"/>
        <v>0</v>
      </c>
      <c r="Q996" s="1">
        <v>4.103</v>
      </c>
      <c r="S996" s="1" t="s">
        <v>130</v>
      </c>
      <c r="T996" s="1" t="str">
        <f>VLOOKUP($A996,'[1]Sheet 1'!$A:$AN,T$1,0)</f>
        <v>No</v>
      </c>
      <c r="U996" s="1" t="s">
        <v>131</v>
      </c>
      <c r="V996" s="1" t="s">
        <v>132</v>
      </c>
      <c r="W996" s="1" t="s">
        <v>609</v>
      </c>
      <c r="X996" s="1" t="s">
        <v>134</v>
      </c>
      <c r="Y996" s="1" t="str">
        <f>VLOOKUP($A996,'[1]Sheet 1'!$A:$AN,Y$1,0)</f>
        <v>Strategy Approved</v>
      </c>
      <c r="Z996" s="1" t="str">
        <f>VLOOKUP($A996,'[1]Sheet 1'!$A:$AN,Z$1,0)</f>
        <v>GDPD Subcutaneous Application Strategy - Phase 2</v>
      </c>
      <c r="AA996" s="1" t="s">
        <v>131</v>
      </c>
      <c r="AB996" s="1" t="s">
        <v>135</v>
      </c>
      <c r="AC996" s="1" t="s">
        <v>136</v>
      </c>
      <c r="AD996" s="1" t="str">
        <f>VLOOKUP($A996,'[1]Sheet 1'!$A:$AN,AD$1,0)</f>
        <v>2020 Proposed</v>
      </c>
      <c r="AE996" s="1" t="str">
        <f>VLOOKUP($A996,'[1]Sheet 1'!$A:$AN,AE$1,0)</f>
        <v>SONAR - Available in Horizon</v>
      </c>
      <c r="AF996" s="1" t="s">
        <v>530</v>
      </c>
      <c r="AG996" s="1" t="str">
        <f>VLOOKUP($A996,'[1]Sheet 1'!$A:$AN,AG$1,0)</f>
        <v>TO BE Updated</v>
      </c>
      <c r="AH996" s="1" t="str">
        <f>VLOOKUP($A996,'[1]Sheet 1'!$A:$AN,AH$1,0)</f>
        <v>TO BE Updated</v>
      </c>
      <c r="AI996" s="1" t="str">
        <f>VLOOKUP($A996,'[1]Sheet 1'!$A:$AN,AI$1,0)</f>
        <v>TO BE Updated</v>
      </c>
      <c r="AJ996" s="1" t="str">
        <f>VLOOKUP($A996,'[1]Sheet 1'!$A:$AN,AJ$1,0)</f>
        <v>TO BE Updated</v>
      </c>
      <c r="AK996" s="1" t="e">
        <f>VLOOKUP($A996,'[1]Sheet 1'!$A:$AN,AK$1,0)</f>
        <v>#REF!</v>
      </c>
      <c r="AL996" s="1" t="e">
        <f>VLOOKUP($A996,'[1]Sheet 1'!$A:$AN,AL$1,0)</f>
        <v>#REF!</v>
      </c>
      <c r="AM996" s="1" t="e">
        <f>VLOOKUP($A996,'[1]Sheet 1'!$A:$AN,AM$1,0)</f>
        <v>#REF!</v>
      </c>
      <c r="AN996" s="1" t="e">
        <f>VLOOKUP($A996,'[1]Sheet 1'!$A:$AN,AN$1,0)</f>
        <v>#REF!</v>
      </c>
      <c r="AO996" s="22" t="s">
        <v>3905</v>
      </c>
      <c r="AW996" s="1" t="s">
        <v>172</v>
      </c>
      <c r="AZ996" s="22" t="s">
        <v>3904</v>
      </c>
      <c r="BA996" s="1" t="s">
        <v>3906</v>
      </c>
      <c r="BB996" s="1" t="s">
        <v>151</v>
      </c>
      <c r="BD996" s="1" t="s">
        <v>466</v>
      </c>
      <c r="BF996" s="1" t="s">
        <v>258</v>
      </c>
      <c r="BG996" s="1" t="s">
        <v>152</v>
      </c>
      <c r="BH996" s="1" t="s">
        <v>152</v>
      </c>
      <c r="BI996" s="23">
        <v>44319</v>
      </c>
      <c r="BJ996" s="23">
        <v>44680</v>
      </c>
      <c r="CD996" s="29">
        <v>1080000</v>
      </c>
      <c r="CE996" s="29">
        <v>1710000</v>
      </c>
      <c r="CU996" s="29">
        <v>2790000</v>
      </c>
      <c r="CX996" s="29">
        <v>537000</v>
      </c>
      <c r="CY996" s="29">
        <v>543000</v>
      </c>
      <c r="CZ996" s="29">
        <v>1080000</v>
      </c>
      <c r="DA996" s="29">
        <v>2790000</v>
      </c>
      <c r="DB996" s="29">
        <v>2790000</v>
      </c>
      <c r="DF996" s="22" t="s">
        <v>3654</v>
      </c>
      <c r="DJ996" s="22" t="s">
        <v>3722</v>
      </c>
    </row>
    <row r="997" ht="14" hidden="1" customHeight="1" spans="1:122">
      <c r="A997" s="1" t="s">
        <v>3907</v>
      </c>
      <c r="B997" s="1" t="s">
        <v>3838</v>
      </c>
      <c r="C997" s="1" t="s">
        <v>3839</v>
      </c>
      <c r="D997" s="1" t="s">
        <v>1070</v>
      </c>
      <c r="E997" s="1" t="s">
        <v>149</v>
      </c>
      <c r="F997" s="1" t="s">
        <v>277</v>
      </c>
      <c r="G997" s="1" t="s">
        <v>129</v>
      </c>
      <c r="H997" s="1" t="s">
        <v>3908</v>
      </c>
      <c r="I997" s="1">
        <v>0</v>
      </c>
      <c r="J997" s="1">
        <v>0</v>
      </c>
      <c r="K997" s="1">
        <f t="shared" si="306"/>
        <v>36445</v>
      </c>
      <c r="L997" s="7">
        <f t="shared" si="307"/>
        <v>2219000</v>
      </c>
      <c r="M997" s="1">
        <f t="shared" si="308"/>
        <v>0.7945</v>
      </c>
      <c r="N997" s="13">
        <f t="shared" si="309"/>
        <v>2.34516482</v>
      </c>
      <c r="P997" s="1">
        <f t="shared" si="310"/>
        <v>1.0442</v>
      </c>
      <c r="Q997" s="1">
        <v>0</v>
      </c>
      <c r="S997" s="1" t="s">
        <v>130</v>
      </c>
      <c r="T997" s="1" t="str">
        <f>VLOOKUP($A997,'[1]Sheet 1'!$A:$AN,T$1,0)</f>
        <v>No</v>
      </c>
      <c r="U997" s="1" t="s">
        <v>131</v>
      </c>
      <c r="V997" s="1" t="s">
        <v>132</v>
      </c>
      <c r="W997" s="1" t="s">
        <v>609</v>
      </c>
      <c r="X997" s="1" t="s">
        <v>134</v>
      </c>
      <c r="Y997" s="1" t="str">
        <f>VLOOKUP($A997,'[1]Sheet 1'!$A:$AN,Y$1,0)</f>
        <v>Strategy Approved</v>
      </c>
      <c r="Z997" s="1" t="str">
        <f>VLOOKUP($A997,'[1]Sheet 1'!$A:$AN,Z$1,0)</f>
        <v>GDPD SURFACE CONTAINER</v>
      </c>
      <c r="AA997" s="1" t="s">
        <v>131</v>
      </c>
      <c r="AB997" s="1" t="s">
        <v>135</v>
      </c>
      <c r="AC997" s="1" t="s">
        <v>136</v>
      </c>
      <c r="AD997" s="1" t="str">
        <f>VLOOKUP($A997,'[1]Sheet 1'!$A:$AN,AD$1,0)</f>
        <v>2020 Proposed</v>
      </c>
      <c r="AE997" s="1" t="str">
        <f>VLOOKUP($A997,'[1]Sheet 1'!$A:$AN,AE$1,0)</f>
        <v>SONAR - Available in Horizon</v>
      </c>
      <c r="AF997" s="1" t="s">
        <v>530</v>
      </c>
      <c r="AG997" s="1" t="str">
        <f>VLOOKUP($A997,'[1]Sheet 1'!$A:$AN,AG$1,0)</f>
        <v>TO BE Updated</v>
      </c>
      <c r="AH997" s="1" t="str">
        <f>VLOOKUP($A997,'[1]Sheet 1'!$A:$AN,AH$1,0)</f>
        <v>TO BE Updated</v>
      </c>
      <c r="AI997" s="1" t="str">
        <f>VLOOKUP($A997,'[1]Sheet 1'!$A:$AN,AI$1,0)</f>
        <v>TO BE Updated</v>
      </c>
      <c r="AJ997" s="1" t="str">
        <f>VLOOKUP($A997,'[1]Sheet 1'!$A:$AN,AJ$1,0)</f>
        <v>TO BE Updated</v>
      </c>
      <c r="AK997" s="1" t="e">
        <f>VLOOKUP($A997,'[1]Sheet 1'!$A:$AN,AK$1,0)</f>
        <v>#REF!</v>
      </c>
      <c r="AL997" s="1" t="e">
        <f>VLOOKUP($A997,'[1]Sheet 1'!$A:$AN,AL$1,0)</f>
        <v>#REF!</v>
      </c>
      <c r="AM997" s="1" t="e">
        <f>VLOOKUP($A997,'[1]Sheet 1'!$A:$AN,AM$1,0)</f>
        <v>#REF!</v>
      </c>
      <c r="AN997" s="1" t="e">
        <f>VLOOKUP($A997,'[1]Sheet 1'!$A:$AN,AN$1,0)</f>
        <v>#REF!</v>
      </c>
      <c r="AO997" s="22" t="s">
        <v>3909</v>
      </c>
      <c r="AW997" s="1" t="s">
        <v>172</v>
      </c>
      <c r="AZ997" s="22" t="s">
        <v>3908</v>
      </c>
      <c r="BA997" s="1" t="s">
        <v>3910</v>
      </c>
      <c r="BB997" s="1" t="s">
        <v>151</v>
      </c>
      <c r="BD997" s="1" t="s">
        <v>466</v>
      </c>
      <c r="BF997" s="1" t="s">
        <v>258</v>
      </c>
      <c r="BG997" s="1" t="s">
        <v>152</v>
      </c>
      <c r="BH997" s="1" t="s">
        <v>152</v>
      </c>
      <c r="BI997" s="23">
        <v>43472</v>
      </c>
      <c r="BJ997" s="23">
        <v>44925</v>
      </c>
      <c r="BK997" s="24">
        <v>1428.1</v>
      </c>
      <c r="BL997" s="1">
        <v>0.9</v>
      </c>
      <c r="BM997" s="29">
        <v>126164.82</v>
      </c>
      <c r="BO997" s="29">
        <v>126164.82</v>
      </c>
      <c r="BR997" s="29">
        <v>14581.16</v>
      </c>
      <c r="BS997" s="29">
        <v>17858.79</v>
      </c>
      <c r="BT997" s="29">
        <v>4005.05</v>
      </c>
      <c r="BU997" s="29"/>
      <c r="BV997" s="29"/>
      <c r="BW997" s="29"/>
      <c r="BX997" s="29"/>
      <c r="BY997" s="29"/>
      <c r="BZ997" s="29"/>
      <c r="CA997" s="29"/>
      <c r="CC997" s="29">
        <v>36445</v>
      </c>
      <c r="CD997" s="29">
        <v>519000</v>
      </c>
      <c r="CE997" s="29">
        <v>600000</v>
      </c>
      <c r="CF997" s="29">
        <v>600000</v>
      </c>
      <c r="CG997" s="29">
        <v>500000</v>
      </c>
      <c r="CU997" s="29">
        <v>2219000</v>
      </c>
      <c r="CV997" s="29">
        <v>14581.16</v>
      </c>
      <c r="CW997" s="29">
        <v>42863.84</v>
      </c>
      <c r="CX997" s="29">
        <v>197000</v>
      </c>
      <c r="CY997" s="29">
        <v>301000</v>
      </c>
      <c r="CZ997" s="29">
        <v>566581.16</v>
      </c>
      <c r="DA997" s="29">
        <v>2356300.98</v>
      </c>
      <c r="DB997" s="29">
        <v>2345164.82</v>
      </c>
      <c r="DF997" s="22" t="s">
        <v>3636</v>
      </c>
      <c r="DJ997" s="22" t="s">
        <v>3636</v>
      </c>
      <c r="DO997" s="1">
        <v>2.7</v>
      </c>
      <c r="DP997" s="1">
        <v>1.9</v>
      </c>
      <c r="DQ997" s="1">
        <v>2.5</v>
      </c>
      <c r="DR997" s="1">
        <v>1</v>
      </c>
    </row>
    <row r="998" ht="14" hidden="1" customHeight="1" spans="1:121">
      <c r="A998" s="1" t="s">
        <v>3911</v>
      </c>
      <c r="B998" s="1" t="s">
        <v>3838</v>
      </c>
      <c r="C998" s="1" t="s">
        <v>3839</v>
      </c>
      <c r="D998" s="1" t="s">
        <v>1070</v>
      </c>
      <c r="E998" s="1" t="s">
        <v>149</v>
      </c>
      <c r="F998" s="1" t="s">
        <v>277</v>
      </c>
      <c r="G998" s="1" t="s">
        <v>129</v>
      </c>
      <c r="H998" s="1" t="s">
        <v>3912</v>
      </c>
      <c r="I998" s="1">
        <v>0</v>
      </c>
      <c r="J998" s="1">
        <v>0</v>
      </c>
      <c r="K998" s="1">
        <f t="shared" si="306"/>
        <v>0</v>
      </c>
      <c r="L998" s="7">
        <f t="shared" si="307"/>
        <v>200000</v>
      </c>
      <c r="M998" s="1">
        <f t="shared" si="308"/>
        <v>0.227</v>
      </c>
      <c r="N998" s="13">
        <f t="shared" si="309"/>
        <v>0.2</v>
      </c>
      <c r="P998" s="1">
        <f t="shared" si="310"/>
        <v>0.1135</v>
      </c>
      <c r="Q998" s="1">
        <v>0</v>
      </c>
      <c r="S998" s="1" t="s">
        <v>130</v>
      </c>
      <c r="T998" s="1" t="str">
        <f>VLOOKUP($A998,'[1]Sheet 1'!$A:$AN,T$1,0)</f>
        <v>No</v>
      </c>
      <c r="U998" s="1" t="s">
        <v>131</v>
      </c>
      <c r="V998" s="1" t="s">
        <v>132</v>
      </c>
      <c r="W998" s="1" t="s">
        <v>609</v>
      </c>
      <c r="X998" s="1" t="s">
        <v>134</v>
      </c>
      <c r="Y998" s="1" t="str">
        <f>VLOOKUP($A998,'[1]Sheet 1'!$A:$AN,Y$1,0)</f>
        <v>Proposed Plan</v>
      </c>
      <c r="Z998" s="1" t="str">
        <f>VLOOKUP($A998,'[1]Sheet 1'!$A:$AN,Z$1,0)</f>
        <v>GDPD TECH EVALUATION</v>
      </c>
      <c r="AA998" s="1" t="s">
        <v>131</v>
      </c>
      <c r="AB998" s="1" t="s">
        <v>135</v>
      </c>
      <c r="AC998" s="1" t="s">
        <v>136</v>
      </c>
      <c r="AD998" s="1" t="str">
        <f>VLOOKUP($A998,'[1]Sheet 1'!$A:$AN,AD$1,0)</f>
        <v>2020 Proposed</v>
      </c>
      <c r="AE998" s="1" t="str">
        <f>VLOOKUP($A998,'[1]Sheet 1'!$A:$AN,AE$1,0)</f>
        <v>SONAR - Available in Horizon</v>
      </c>
      <c r="AF998" s="1" t="s">
        <v>530</v>
      </c>
      <c r="AG998" s="1" t="str">
        <f>VLOOKUP($A998,'[1]Sheet 1'!$A:$AN,AG$1,0)</f>
        <v>TO BE Updated</v>
      </c>
      <c r="AH998" s="1" t="str">
        <f>VLOOKUP($A998,'[1]Sheet 1'!$A:$AN,AH$1,0)</f>
        <v>TO BE Updated</v>
      </c>
      <c r="AI998" s="1" t="str">
        <f>VLOOKUP($A998,'[1]Sheet 1'!$A:$AN,AI$1,0)</f>
        <v>TO BE Updated</v>
      </c>
      <c r="AJ998" s="1" t="str">
        <f>VLOOKUP($A998,'[1]Sheet 1'!$A:$AN,AJ$1,0)</f>
        <v>TO BE Updated</v>
      </c>
      <c r="AK998" s="1" t="e">
        <f>VLOOKUP($A998,'[1]Sheet 1'!$A:$AN,AK$1,0)</f>
        <v>#REF!</v>
      </c>
      <c r="AL998" s="1" t="e">
        <f>VLOOKUP($A998,'[1]Sheet 1'!$A:$AN,AL$1,0)</f>
        <v>#REF!</v>
      </c>
      <c r="AM998" s="1" t="e">
        <f>VLOOKUP($A998,'[1]Sheet 1'!$A:$AN,AM$1,0)</f>
        <v>#REF!</v>
      </c>
      <c r="AN998" s="1" t="e">
        <f>VLOOKUP($A998,'[1]Sheet 1'!$A:$AN,AN$1,0)</f>
        <v>#REF!</v>
      </c>
      <c r="AO998" s="22" t="s">
        <v>3913</v>
      </c>
      <c r="AW998" s="1" t="s">
        <v>141</v>
      </c>
      <c r="AZ998" s="22" t="s">
        <v>3912</v>
      </c>
      <c r="BA998" s="1" t="s">
        <v>3914</v>
      </c>
      <c r="BB998" s="1" t="s">
        <v>151</v>
      </c>
      <c r="BD998" s="1" t="s">
        <v>466</v>
      </c>
      <c r="BF998" s="1" t="s">
        <v>258</v>
      </c>
      <c r="BG998" s="1" t="s">
        <v>152</v>
      </c>
      <c r="BH998" s="1" t="s">
        <v>152</v>
      </c>
      <c r="BI998" s="23">
        <v>42919</v>
      </c>
      <c r="BJ998" s="23">
        <v>44561</v>
      </c>
      <c r="BK998" s="24">
        <v>121.4</v>
      </c>
      <c r="BL998" s="1">
        <v>0.1</v>
      </c>
      <c r="CD998" s="29">
        <v>200000</v>
      </c>
      <c r="CU998" s="29">
        <v>200000</v>
      </c>
      <c r="CX998" s="29">
        <v>50000</v>
      </c>
      <c r="CY998" s="29">
        <v>150000</v>
      </c>
      <c r="DB998" s="29">
        <v>200000</v>
      </c>
      <c r="DF998" s="22" t="s">
        <v>3636</v>
      </c>
      <c r="DJ998" s="22" t="s">
        <v>3636</v>
      </c>
      <c r="DP998" s="1">
        <v>0.5</v>
      </c>
      <c r="DQ998" s="1">
        <v>1</v>
      </c>
    </row>
    <row r="999" ht="14" hidden="1" customHeight="1" spans="1:114">
      <c r="A999" s="1" t="s">
        <v>3915</v>
      </c>
      <c r="B999" s="1" t="s">
        <v>3838</v>
      </c>
      <c r="C999" s="1" t="s">
        <v>3839</v>
      </c>
      <c r="D999" s="1" t="s">
        <v>1070</v>
      </c>
      <c r="E999" s="1" t="s">
        <v>149</v>
      </c>
      <c r="F999" s="1" t="s">
        <v>277</v>
      </c>
      <c r="G999" s="1" t="s">
        <v>129</v>
      </c>
      <c r="H999" s="1" t="s">
        <v>3916</v>
      </c>
      <c r="K999" s="1">
        <f t="shared" si="306"/>
        <v>0</v>
      </c>
      <c r="L999" s="7">
        <f t="shared" si="307"/>
        <v>0</v>
      </c>
      <c r="M999" s="1">
        <f t="shared" si="308"/>
        <v>0</v>
      </c>
      <c r="N999" s="13">
        <f t="shared" si="309"/>
        <v>0</v>
      </c>
      <c r="P999" s="1">
        <f t="shared" si="310"/>
        <v>0</v>
      </c>
      <c r="Q999" s="1">
        <v>0</v>
      </c>
      <c r="S999" s="1" t="s">
        <v>130</v>
      </c>
      <c r="T999" s="1" t="e">
        <f>VLOOKUP($A999,'[1]Sheet 1'!$A:$AN,T$1,0)</f>
        <v>#N/A</v>
      </c>
      <c r="U999" s="1" t="s">
        <v>131</v>
      </c>
      <c r="V999" s="1" t="s">
        <v>132</v>
      </c>
      <c r="W999" s="1" t="s">
        <v>133</v>
      </c>
      <c r="X999" s="1" t="s">
        <v>134</v>
      </c>
      <c r="Y999" s="1" t="str">
        <f>VLOOKUP($A999,'[1]Sheet 1'!$A:$AN,Y$1,0)</f>
        <v>Proposed Plan</v>
      </c>
      <c r="Z999" s="1" t="str">
        <f>VLOOKUP($A999,'[1]Sheet 1'!$A:$AN,Z$1,0)</f>
        <v>GDPD TRD Pilot Plant (Assembly &amp; Packaging) - PCAR</v>
      </c>
      <c r="AA999" s="1" t="s">
        <v>131</v>
      </c>
      <c r="AB999" s="1" t="s">
        <v>135</v>
      </c>
      <c r="AC999" s="1" t="s">
        <v>136</v>
      </c>
      <c r="AD999" s="1" t="e">
        <f>VLOOKUP($A999,'[1]Sheet 1'!$A:$AN,AD$1,0)</f>
        <v>#N/A</v>
      </c>
      <c r="AE999" s="1" t="e">
        <f>VLOOKUP($A999,'[1]Sheet 1'!$A:$AN,AE$1,0)</f>
        <v>#N/A</v>
      </c>
      <c r="AF999" s="1" t="s">
        <v>530</v>
      </c>
      <c r="AG999" s="1" t="e">
        <f>VLOOKUP($A999,'[1]Sheet 1'!$A:$AN,AG$1,0)</f>
        <v>#N/A</v>
      </c>
      <c r="AH999" s="1" t="e">
        <f>VLOOKUP($A999,'[1]Sheet 1'!$A:$AN,AH$1,0)</f>
        <v>#N/A</v>
      </c>
      <c r="AI999" s="1" t="e">
        <f>VLOOKUP($A999,'[1]Sheet 1'!$A:$AN,AI$1,0)</f>
        <v>#N/A</v>
      </c>
      <c r="AJ999" s="1" t="e">
        <f>VLOOKUP($A999,'[1]Sheet 1'!$A:$AN,AJ$1,0)</f>
        <v>#N/A</v>
      </c>
      <c r="AK999" s="1" t="e">
        <f>VLOOKUP($A999,'[1]Sheet 1'!$A:$AN,AK$1,0)</f>
        <v>#REF!</v>
      </c>
      <c r="AL999" s="1" t="e">
        <f>VLOOKUP($A999,'[1]Sheet 1'!$A:$AN,AL$1,0)</f>
        <v>#REF!</v>
      </c>
      <c r="AM999" s="1" t="e">
        <f>VLOOKUP($A999,'[1]Sheet 1'!$A:$AN,AM$1,0)</f>
        <v>#REF!</v>
      </c>
      <c r="AN999" s="1" t="e">
        <f>VLOOKUP($A999,'[1]Sheet 1'!$A:$AN,AN$1,0)</f>
        <v>#REF!</v>
      </c>
      <c r="AO999" s="22" t="s">
        <v>3917</v>
      </c>
      <c r="AW999" s="1" t="s">
        <v>141</v>
      </c>
      <c r="AZ999" s="22" t="s">
        <v>3916</v>
      </c>
      <c r="BA999" s="1" t="s">
        <v>3918</v>
      </c>
      <c r="BB999" s="1" t="s">
        <v>151</v>
      </c>
      <c r="BD999" s="1" t="s">
        <v>466</v>
      </c>
      <c r="BF999" s="1" t="s">
        <v>258</v>
      </c>
      <c r="BG999" s="1" t="s">
        <v>152</v>
      </c>
      <c r="BH999" s="1" t="s">
        <v>152</v>
      </c>
      <c r="BI999" s="23">
        <v>44470</v>
      </c>
      <c r="BJ999" s="23">
        <v>45657</v>
      </c>
      <c r="DF999" s="22" t="s">
        <v>3636</v>
      </c>
      <c r="DJ999" s="22" t="s">
        <v>3636</v>
      </c>
    </row>
    <row r="1000" ht="14" hidden="1" customHeight="1" spans="1:122">
      <c r="A1000" s="1" t="s">
        <v>3919</v>
      </c>
      <c r="B1000" s="1" t="s">
        <v>3838</v>
      </c>
      <c r="C1000" s="1" t="s">
        <v>3839</v>
      </c>
      <c r="D1000" s="1" t="s">
        <v>1070</v>
      </c>
      <c r="E1000" s="1" t="s">
        <v>149</v>
      </c>
      <c r="F1000" s="1" t="s">
        <v>277</v>
      </c>
      <c r="G1000" s="1" t="s">
        <v>129</v>
      </c>
      <c r="H1000" s="1" t="s">
        <v>3920</v>
      </c>
      <c r="I1000" s="1">
        <v>0</v>
      </c>
      <c r="J1000" s="1">
        <v>0</v>
      </c>
      <c r="K1000" s="1">
        <f t="shared" si="306"/>
        <v>0</v>
      </c>
      <c r="L1000" s="7">
        <f t="shared" si="307"/>
        <v>300000</v>
      </c>
      <c r="M1000" s="1">
        <f t="shared" si="308"/>
        <v>0.5902</v>
      </c>
      <c r="N1000" s="13">
        <f t="shared" si="309"/>
        <v>0.3</v>
      </c>
      <c r="P1000" s="1">
        <f t="shared" si="310"/>
        <v>0</v>
      </c>
      <c r="Q1000" s="1">
        <v>0</v>
      </c>
      <c r="S1000" s="1" t="s">
        <v>130</v>
      </c>
      <c r="T1000" s="1" t="str">
        <f>VLOOKUP($A1000,'[1]Sheet 1'!$A:$AN,T$1,0)</f>
        <v>No</v>
      </c>
      <c r="U1000" s="1" t="s">
        <v>131</v>
      </c>
      <c r="V1000" s="1" t="s">
        <v>132</v>
      </c>
      <c r="W1000" s="1" t="s">
        <v>569</v>
      </c>
      <c r="X1000" s="1" t="s">
        <v>134</v>
      </c>
      <c r="Y1000" s="1" t="str">
        <f>VLOOKUP($A1000,'[1]Sheet 1'!$A:$AN,Y$1,0)</f>
        <v>Strategy Approved</v>
      </c>
      <c r="Z1000" s="1" t="str">
        <f>VLOOKUP($A1000,'[1]Sheet 1'!$A:$AN,Z$1,0)</f>
        <v>GDPD TRD_ES Feasibility Sustainable Primary Pack</v>
      </c>
      <c r="AA1000" s="1" t="s">
        <v>131</v>
      </c>
      <c r="AB1000" s="1" t="s">
        <v>135</v>
      </c>
      <c r="AC1000" s="1" t="s">
        <v>136</v>
      </c>
      <c r="AD1000" s="1" t="str">
        <f>VLOOKUP($A1000,'[1]Sheet 1'!$A:$AN,AD$1,0)</f>
        <v>2020 Ongoing</v>
      </c>
      <c r="AE1000" s="1">
        <f>VLOOKUP($A1000,'[1]Sheet 1'!$A:$AN,AE$1,0)</f>
        <v>0</v>
      </c>
      <c r="AF1000" s="1" t="s">
        <v>137</v>
      </c>
      <c r="AG1000" s="1" t="e">
        <f>VLOOKUP($A1000,'[1]Sheet 1'!$A:$AN,AG$1,0)</f>
        <v>#N/A</v>
      </c>
      <c r="AH1000" s="1" t="e">
        <f>VLOOKUP($A1000,'[1]Sheet 1'!$A:$AN,AH$1,0)</f>
        <v>#N/A</v>
      </c>
      <c r="AI1000" s="1" t="e">
        <f>VLOOKUP($A1000,'[1]Sheet 1'!$A:$AN,AI$1,0)</f>
        <v>#N/A</v>
      </c>
      <c r="AJ1000" s="1" t="e">
        <f>VLOOKUP($A1000,'[1]Sheet 1'!$A:$AN,AJ$1,0)</f>
        <v>#N/A</v>
      </c>
      <c r="AK1000" s="1" t="e">
        <f>VLOOKUP($A1000,'[1]Sheet 1'!$A:$AN,AK$1,0)</f>
        <v>#REF!</v>
      </c>
      <c r="AL1000" s="1" t="e">
        <f>VLOOKUP($A1000,'[1]Sheet 1'!$A:$AN,AL$1,0)</f>
        <v>#REF!</v>
      </c>
      <c r="AM1000" s="1" t="e">
        <f>VLOOKUP($A1000,'[1]Sheet 1'!$A:$AN,AM$1,0)</f>
        <v>#REF!</v>
      </c>
      <c r="AN1000" s="1" t="e">
        <f>VLOOKUP($A1000,'[1]Sheet 1'!$A:$AN,AN$1,0)</f>
        <v>#REF!</v>
      </c>
      <c r="AO1000" s="22" t="s">
        <v>3921</v>
      </c>
      <c r="AW1000" s="1" t="s">
        <v>172</v>
      </c>
      <c r="AZ1000" s="22" t="s">
        <v>3920</v>
      </c>
      <c r="BA1000" s="1" t="s">
        <v>3922</v>
      </c>
      <c r="BB1000" s="1" t="s">
        <v>151</v>
      </c>
      <c r="BD1000" s="1" t="s">
        <v>466</v>
      </c>
      <c r="BF1000" s="1" t="s">
        <v>258</v>
      </c>
      <c r="BG1000" s="1" t="s">
        <v>152</v>
      </c>
      <c r="BH1000" s="1" t="s">
        <v>152</v>
      </c>
      <c r="BI1000" s="23">
        <v>44319</v>
      </c>
      <c r="BJ1000" s="23">
        <v>44925</v>
      </c>
      <c r="BK1000" s="24">
        <v>10.9</v>
      </c>
      <c r="BL1000" s="1">
        <v>0</v>
      </c>
      <c r="CD1000" s="29">
        <v>30000</v>
      </c>
      <c r="CE1000" s="29">
        <v>270000</v>
      </c>
      <c r="CU1000" s="29">
        <v>300000</v>
      </c>
      <c r="CX1000" s="29">
        <v>30000</v>
      </c>
      <c r="CZ1000" s="29">
        <v>30000</v>
      </c>
      <c r="DA1000" s="29">
        <v>300000</v>
      </c>
      <c r="DB1000" s="29">
        <v>300000</v>
      </c>
      <c r="DF1000" s="22" t="s">
        <v>3636</v>
      </c>
      <c r="DJ1000" s="22" t="s">
        <v>3636</v>
      </c>
      <c r="DQ1000" s="1">
        <v>0.9</v>
      </c>
      <c r="DR1000" s="1">
        <v>1.7</v>
      </c>
    </row>
    <row r="1001" ht="14" hidden="1" customHeight="1" spans="1:125">
      <c r="A1001" s="1" t="s">
        <v>3923</v>
      </c>
      <c r="B1001" s="1" t="s">
        <v>3838</v>
      </c>
      <c r="C1001" s="1" t="s">
        <v>3839</v>
      </c>
      <c r="D1001" s="1" t="s">
        <v>1070</v>
      </c>
      <c r="E1001" s="1" t="s">
        <v>149</v>
      </c>
      <c r="F1001" s="1" t="s">
        <v>277</v>
      </c>
      <c r="G1001" s="1" t="s">
        <v>129</v>
      </c>
      <c r="H1001" s="1" t="s">
        <v>3924</v>
      </c>
      <c r="I1001" s="1">
        <v>0</v>
      </c>
      <c r="J1001" s="1">
        <v>0</v>
      </c>
      <c r="K1001" s="1">
        <f t="shared" si="306"/>
        <v>0</v>
      </c>
      <c r="L1001" s="7">
        <f t="shared" si="307"/>
        <v>190000</v>
      </c>
      <c r="M1001" s="1">
        <f t="shared" si="308"/>
        <v>0.1135</v>
      </c>
      <c r="N1001" s="13">
        <f t="shared" si="309"/>
        <v>0.19</v>
      </c>
      <c r="P1001" s="1">
        <f t="shared" si="310"/>
        <v>0</v>
      </c>
      <c r="Q1001" s="1">
        <v>0</v>
      </c>
      <c r="S1001" s="1" t="s">
        <v>130</v>
      </c>
      <c r="T1001" s="1" t="str">
        <f>VLOOKUP($A1001,'[1]Sheet 1'!$A:$AN,T$1,0)</f>
        <v>No</v>
      </c>
      <c r="U1001" s="1" t="s">
        <v>131</v>
      </c>
      <c r="V1001" s="1" t="s">
        <v>132</v>
      </c>
      <c r="W1001" s="1" t="s">
        <v>609</v>
      </c>
      <c r="X1001" s="1" t="s">
        <v>134</v>
      </c>
      <c r="Y1001" s="1" t="str">
        <f>VLOOKUP($A1001,'[1]Sheet 1'!$A:$AN,Y$1,0)</f>
        <v>Strategy Approved</v>
      </c>
      <c r="Z1001" s="1" t="str">
        <f>VLOOKUP($A1001,'[1]Sheet 1'!$A:$AN,Z$1,0)</f>
        <v>GDPD TRD_ES PVC free primary packaging</v>
      </c>
      <c r="AA1001" s="1" t="s">
        <v>131</v>
      </c>
      <c r="AB1001" s="1" t="s">
        <v>135</v>
      </c>
      <c r="AC1001" s="1" t="s">
        <v>136</v>
      </c>
      <c r="AD1001" s="1" t="str">
        <f>VLOOKUP($A1001,'[1]Sheet 1'!$A:$AN,AD$1,0)</f>
        <v>2020 Proposed</v>
      </c>
      <c r="AE1001" s="1" t="str">
        <f>VLOOKUP($A1001,'[1]Sheet 1'!$A:$AN,AE$1,0)</f>
        <v>SONAR - Available in Horizon</v>
      </c>
      <c r="AF1001" s="1" t="s">
        <v>530</v>
      </c>
      <c r="AG1001" s="1" t="str">
        <f>VLOOKUP($A1001,'[1]Sheet 1'!$A:$AN,AG$1,0)</f>
        <v>TO BE Updated</v>
      </c>
      <c r="AH1001" s="1" t="str">
        <f>VLOOKUP($A1001,'[1]Sheet 1'!$A:$AN,AH$1,0)</f>
        <v>TO BE Updated</v>
      </c>
      <c r="AI1001" s="1" t="str">
        <f>VLOOKUP($A1001,'[1]Sheet 1'!$A:$AN,AI$1,0)</f>
        <v>TO BE Updated</v>
      </c>
      <c r="AJ1001" s="1" t="str">
        <f>VLOOKUP($A1001,'[1]Sheet 1'!$A:$AN,AJ$1,0)</f>
        <v>TO BE Updated</v>
      </c>
      <c r="AK1001" s="1" t="e">
        <f>VLOOKUP($A1001,'[1]Sheet 1'!$A:$AN,AK$1,0)</f>
        <v>#REF!</v>
      </c>
      <c r="AL1001" s="1" t="e">
        <f>VLOOKUP($A1001,'[1]Sheet 1'!$A:$AN,AL$1,0)</f>
        <v>#REF!</v>
      </c>
      <c r="AM1001" s="1" t="e">
        <f>VLOOKUP($A1001,'[1]Sheet 1'!$A:$AN,AM$1,0)</f>
        <v>#REF!</v>
      </c>
      <c r="AN1001" s="1" t="e">
        <f>VLOOKUP($A1001,'[1]Sheet 1'!$A:$AN,AN$1,0)</f>
        <v>#REF!</v>
      </c>
      <c r="AO1001" s="22" t="s">
        <v>3925</v>
      </c>
      <c r="AW1001" s="1" t="s">
        <v>172</v>
      </c>
      <c r="AZ1001" s="22" t="s">
        <v>3924</v>
      </c>
      <c r="BA1001" s="1" t="s">
        <v>3926</v>
      </c>
      <c r="BB1001" s="1" t="s">
        <v>151</v>
      </c>
      <c r="BD1001" s="1" t="s">
        <v>466</v>
      </c>
      <c r="BF1001" s="1" t="s">
        <v>258</v>
      </c>
      <c r="BG1001" s="1" t="s">
        <v>152</v>
      </c>
      <c r="BH1001" s="1" t="s">
        <v>152</v>
      </c>
      <c r="BI1001" s="23">
        <v>44319</v>
      </c>
      <c r="BJ1001" s="23">
        <v>46022</v>
      </c>
      <c r="BK1001" s="24">
        <v>4.1</v>
      </c>
      <c r="BL1001" s="1">
        <v>0</v>
      </c>
      <c r="CD1001" s="29">
        <v>90000</v>
      </c>
      <c r="CE1001" s="29">
        <v>100000</v>
      </c>
      <c r="CU1001" s="29">
        <v>190000</v>
      </c>
      <c r="CX1001" s="29">
        <v>50000</v>
      </c>
      <c r="CY1001" s="29">
        <v>40000</v>
      </c>
      <c r="CZ1001" s="29">
        <v>90000</v>
      </c>
      <c r="DA1001" s="29">
        <v>190000</v>
      </c>
      <c r="DB1001" s="29">
        <v>190000</v>
      </c>
      <c r="DF1001" s="22" t="s">
        <v>3636</v>
      </c>
      <c r="DJ1001" s="22" t="s">
        <v>3636</v>
      </c>
      <c r="DQ1001" s="1">
        <v>0.2</v>
      </c>
      <c r="DR1001" s="1">
        <v>0.3</v>
      </c>
      <c r="DS1001" s="1">
        <v>0</v>
      </c>
      <c r="DT1001" s="1">
        <v>0</v>
      </c>
      <c r="DU1001" s="1">
        <v>0</v>
      </c>
    </row>
    <row r="1002" ht="14" hidden="1" customHeight="1" spans="1:121">
      <c r="A1002" s="1" t="s">
        <v>3927</v>
      </c>
      <c r="B1002" s="1" t="s">
        <v>3838</v>
      </c>
      <c r="C1002" s="1" t="s">
        <v>3839</v>
      </c>
      <c r="D1002" s="1" t="s">
        <v>1070</v>
      </c>
      <c r="E1002" s="1" t="s">
        <v>149</v>
      </c>
      <c r="F1002" s="1" t="s">
        <v>277</v>
      </c>
      <c r="G1002" s="1" t="s">
        <v>129</v>
      </c>
      <c r="H1002" s="1" t="s">
        <v>3928</v>
      </c>
      <c r="I1002" s="1">
        <v>0</v>
      </c>
      <c r="J1002" s="1">
        <v>0</v>
      </c>
      <c r="K1002" s="1">
        <f t="shared" si="306"/>
        <v>95642.93</v>
      </c>
      <c r="L1002" s="7">
        <f t="shared" si="307"/>
        <v>20000</v>
      </c>
      <c r="M1002" s="1">
        <f t="shared" si="308"/>
        <v>0</v>
      </c>
      <c r="N1002" s="13">
        <f t="shared" si="309"/>
        <v>0.11564293</v>
      </c>
      <c r="P1002" s="1">
        <f t="shared" si="310"/>
        <v>0</v>
      </c>
      <c r="Q1002" s="1">
        <v>0</v>
      </c>
      <c r="S1002" s="1" t="s">
        <v>130</v>
      </c>
      <c r="T1002" s="1" t="str">
        <f>VLOOKUP($A1002,'[1]Sheet 1'!$A:$AN,T$1,0)</f>
        <v>No</v>
      </c>
      <c r="U1002" s="1" t="s">
        <v>131</v>
      </c>
      <c r="V1002" s="1" t="s">
        <v>132</v>
      </c>
      <c r="W1002" s="1" t="s">
        <v>609</v>
      </c>
      <c r="X1002" s="1" t="s">
        <v>134</v>
      </c>
      <c r="Y1002" s="1" t="str">
        <f>VLOOKUP($A1002,'[1]Sheet 1'!$A:$AN,Y$1,0)</f>
        <v>Strategy Approved</v>
      </c>
      <c r="Z1002" s="1" t="str">
        <f>VLOOKUP($A1002,'[1]Sheet 1'!$A:$AN,Z$1,0)</f>
        <v>GDPD Universal Vial Closure System Feasibility</v>
      </c>
      <c r="AA1002" s="1" t="s">
        <v>131</v>
      </c>
      <c r="AB1002" s="1" t="s">
        <v>135</v>
      </c>
      <c r="AC1002" s="1" t="s">
        <v>136</v>
      </c>
      <c r="AD1002" s="1" t="str">
        <f>VLOOKUP($A1002,'[1]Sheet 1'!$A:$AN,AD$1,0)</f>
        <v>2020 Proposed</v>
      </c>
      <c r="AE1002" s="1" t="str">
        <f>VLOOKUP($A1002,'[1]Sheet 1'!$A:$AN,AE$1,0)</f>
        <v>SONAR - Available in Horizon</v>
      </c>
      <c r="AF1002" s="1" t="s">
        <v>530</v>
      </c>
      <c r="AG1002" s="1" t="str">
        <f>VLOOKUP($A1002,'[1]Sheet 1'!$A:$AN,AG$1,0)</f>
        <v>TO BE Updated</v>
      </c>
      <c r="AH1002" s="1" t="str">
        <f>VLOOKUP($A1002,'[1]Sheet 1'!$A:$AN,AH$1,0)</f>
        <v>TO BE Updated</v>
      </c>
      <c r="AI1002" s="1" t="str">
        <f>VLOOKUP($A1002,'[1]Sheet 1'!$A:$AN,AI$1,0)</f>
        <v>TO BE Updated</v>
      </c>
      <c r="AJ1002" s="1" t="str">
        <f>VLOOKUP($A1002,'[1]Sheet 1'!$A:$AN,AJ$1,0)</f>
        <v>TO BE Updated</v>
      </c>
      <c r="AK1002" s="1" t="e">
        <f>VLOOKUP($A1002,'[1]Sheet 1'!$A:$AN,AK$1,0)</f>
        <v>#REF!</v>
      </c>
      <c r="AL1002" s="1" t="e">
        <f>VLOOKUP($A1002,'[1]Sheet 1'!$A:$AN,AL$1,0)</f>
        <v>#REF!</v>
      </c>
      <c r="AM1002" s="1" t="e">
        <f>VLOOKUP($A1002,'[1]Sheet 1'!$A:$AN,AM$1,0)</f>
        <v>#REF!</v>
      </c>
      <c r="AN1002" s="1" t="e">
        <f>VLOOKUP($A1002,'[1]Sheet 1'!$A:$AN,AN$1,0)</f>
        <v>#REF!</v>
      </c>
      <c r="AO1002" s="22" t="s">
        <v>3929</v>
      </c>
      <c r="AW1002" s="1" t="s">
        <v>172</v>
      </c>
      <c r="AZ1002" s="22" t="s">
        <v>3928</v>
      </c>
      <c r="BA1002" s="1" t="s">
        <v>3930</v>
      </c>
      <c r="BB1002" s="1" t="s">
        <v>151</v>
      </c>
      <c r="BC1002" s="1" t="s">
        <v>580</v>
      </c>
      <c r="BD1002" s="1" t="s">
        <v>466</v>
      </c>
      <c r="BF1002" s="1" t="s">
        <v>258</v>
      </c>
      <c r="BG1002" s="1" t="s">
        <v>152</v>
      </c>
      <c r="BH1002" s="1" t="s">
        <v>152</v>
      </c>
      <c r="BI1002" s="23">
        <v>44319</v>
      </c>
      <c r="BJ1002" s="23">
        <v>44561</v>
      </c>
      <c r="BM1002" s="29">
        <v>95642.93</v>
      </c>
      <c r="BO1002" s="29">
        <v>95642.93</v>
      </c>
      <c r="BP1002" s="29">
        <v>95642.93</v>
      </c>
      <c r="CC1002" s="29">
        <v>95642.93</v>
      </c>
      <c r="CD1002" s="29">
        <v>20000</v>
      </c>
      <c r="CU1002" s="29">
        <v>20000</v>
      </c>
      <c r="CV1002" s="29">
        <v>95642.93</v>
      </c>
      <c r="CX1002" s="29">
        <v>20000</v>
      </c>
      <c r="CZ1002" s="29">
        <v>40000</v>
      </c>
      <c r="DA1002" s="29">
        <v>90000</v>
      </c>
      <c r="DB1002" s="29">
        <v>115642.93</v>
      </c>
      <c r="DF1002" s="22" t="s">
        <v>3636</v>
      </c>
      <c r="DJ1002" s="22" t="s">
        <v>3636</v>
      </c>
      <c r="DQ1002" s="1">
        <v>0</v>
      </c>
    </row>
    <row r="1003" ht="14" hidden="1" customHeight="1" spans="1:114">
      <c r="A1003" s="1" t="s">
        <v>3931</v>
      </c>
      <c r="B1003" s="1" t="s">
        <v>3838</v>
      </c>
      <c r="C1003" s="1" t="s">
        <v>3839</v>
      </c>
      <c r="D1003" s="1" t="s">
        <v>1070</v>
      </c>
      <c r="E1003" s="1" t="s">
        <v>149</v>
      </c>
      <c r="F1003" s="1" t="s">
        <v>277</v>
      </c>
      <c r="G1003" s="1" t="s">
        <v>129</v>
      </c>
      <c r="H1003" s="1" t="s">
        <v>3932</v>
      </c>
      <c r="K1003" s="1">
        <f t="shared" si="306"/>
        <v>0</v>
      </c>
      <c r="L1003" s="7">
        <f t="shared" si="307"/>
        <v>2800000</v>
      </c>
      <c r="M1003" s="1">
        <f t="shared" si="308"/>
        <v>0</v>
      </c>
      <c r="N1003" s="13">
        <f t="shared" si="309"/>
        <v>2.8</v>
      </c>
      <c r="P1003" s="1">
        <f t="shared" si="310"/>
        <v>0</v>
      </c>
      <c r="Q1003" s="1">
        <v>0</v>
      </c>
      <c r="S1003" s="1" t="s">
        <v>130</v>
      </c>
      <c r="T1003" s="1" t="e">
        <f>VLOOKUP($A1003,'[1]Sheet 1'!$A:$AN,T$1,0)</f>
        <v>#N/A</v>
      </c>
      <c r="U1003" s="1" t="s">
        <v>131</v>
      </c>
      <c r="V1003" s="1" t="s">
        <v>132</v>
      </c>
      <c r="W1003" s="1" t="s">
        <v>133</v>
      </c>
      <c r="X1003" s="1" t="s">
        <v>134</v>
      </c>
      <c r="Y1003" s="1" t="str">
        <f>VLOOKUP($A1003,'[1]Sheet 1'!$A:$AN,Y$1,0)</f>
        <v>Proposed Plan</v>
      </c>
      <c r="Z1003" s="1" t="str">
        <f>VLOOKUP($A1003,'[1]Sheet 1'!$A:$AN,Z$1,0)</f>
        <v>GDPD Universal Vial Closure System Phase 2</v>
      </c>
      <c r="AA1003" s="1" t="s">
        <v>131</v>
      </c>
      <c r="AB1003" s="1" t="s">
        <v>135</v>
      </c>
      <c r="AC1003" s="1" t="s">
        <v>136</v>
      </c>
      <c r="AD1003" s="1" t="e">
        <f>VLOOKUP($A1003,'[1]Sheet 1'!$A:$AN,AD$1,0)</f>
        <v>#N/A</v>
      </c>
      <c r="AE1003" s="1" t="e">
        <f>VLOOKUP($A1003,'[1]Sheet 1'!$A:$AN,AE$1,0)</f>
        <v>#N/A</v>
      </c>
      <c r="AF1003" s="1" t="s">
        <v>530</v>
      </c>
      <c r="AG1003" s="1" t="e">
        <f>VLOOKUP($A1003,'[1]Sheet 1'!$A:$AN,AG$1,0)</f>
        <v>#N/A</v>
      </c>
      <c r="AH1003" s="1" t="e">
        <f>VLOOKUP($A1003,'[1]Sheet 1'!$A:$AN,AH$1,0)</f>
        <v>#N/A</v>
      </c>
      <c r="AI1003" s="1" t="e">
        <f>VLOOKUP($A1003,'[1]Sheet 1'!$A:$AN,AI$1,0)</f>
        <v>#N/A</v>
      </c>
      <c r="AJ1003" s="1" t="e">
        <f>VLOOKUP($A1003,'[1]Sheet 1'!$A:$AN,AJ$1,0)</f>
        <v>#N/A</v>
      </c>
      <c r="AK1003" s="1" t="e">
        <f>VLOOKUP($A1003,'[1]Sheet 1'!$A:$AN,AK$1,0)</f>
        <v>#REF!</v>
      </c>
      <c r="AL1003" s="1" t="e">
        <f>VLOOKUP($A1003,'[1]Sheet 1'!$A:$AN,AL$1,0)</f>
        <v>#REF!</v>
      </c>
      <c r="AM1003" s="1" t="e">
        <f>VLOOKUP($A1003,'[1]Sheet 1'!$A:$AN,AM$1,0)</f>
        <v>#REF!</v>
      </c>
      <c r="AN1003" s="1" t="e">
        <f>VLOOKUP($A1003,'[1]Sheet 1'!$A:$AN,AN$1,0)</f>
        <v>#REF!</v>
      </c>
      <c r="AO1003" s="22" t="s">
        <v>3933</v>
      </c>
      <c r="AW1003" s="1" t="s">
        <v>141</v>
      </c>
      <c r="AZ1003" s="22" t="s">
        <v>3932</v>
      </c>
      <c r="BA1003" s="1" t="s">
        <v>3934</v>
      </c>
      <c r="BB1003" s="1" t="s">
        <v>151</v>
      </c>
      <c r="BC1003" s="1" t="s">
        <v>580</v>
      </c>
      <c r="BD1003" s="1" t="s">
        <v>131</v>
      </c>
      <c r="BF1003" s="1" t="s">
        <v>258</v>
      </c>
      <c r="BG1003" s="1" t="s">
        <v>152</v>
      </c>
      <c r="BH1003" s="1" t="s">
        <v>152</v>
      </c>
      <c r="BI1003" s="23">
        <v>44319</v>
      </c>
      <c r="BJ1003" s="23">
        <v>44561</v>
      </c>
      <c r="CD1003" s="29">
        <v>1000000</v>
      </c>
      <c r="CE1003" s="29">
        <v>1300000</v>
      </c>
      <c r="CF1003" s="29">
        <v>500000</v>
      </c>
      <c r="CU1003" s="29">
        <v>2800000</v>
      </c>
      <c r="CY1003" s="29">
        <v>1000000</v>
      </c>
      <c r="DB1003" s="29">
        <v>2800000</v>
      </c>
      <c r="DF1003" s="22" t="s">
        <v>3636</v>
      </c>
      <c r="DJ1003" s="22" t="s">
        <v>3636</v>
      </c>
    </row>
    <row r="1004" ht="14" customHeight="1" spans="1:135">
      <c r="A1004" s="1">
        <v>18036</v>
      </c>
      <c r="B1004" s="1" t="s">
        <v>3935</v>
      </c>
      <c r="C1004" s="1" t="s">
        <v>3936</v>
      </c>
      <c r="D1004" s="1" t="s">
        <v>1070</v>
      </c>
      <c r="E1004" s="1" t="s">
        <v>127</v>
      </c>
      <c r="F1004" s="1" t="s">
        <v>277</v>
      </c>
      <c r="G1004" s="1" t="s">
        <v>129</v>
      </c>
      <c r="H1004" s="1">
        <v>0</v>
      </c>
      <c r="I1004" s="1">
        <v>0</v>
      </c>
      <c r="J1004" s="1">
        <v>0</v>
      </c>
      <c r="K1004" s="7">
        <f t="shared" si="306"/>
        <v>0</v>
      </c>
      <c r="L1004" s="7">
        <f t="shared" si="307"/>
        <v>348500</v>
      </c>
      <c r="M1004" s="1">
        <f t="shared" si="308"/>
        <v>0.6356</v>
      </c>
      <c r="N1004" s="13">
        <f t="shared" si="309"/>
        <v>0.3485</v>
      </c>
      <c r="P1004" s="1">
        <f t="shared" si="310"/>
        <v>0.4767</v>
      </c>
      <c r="Q1004" s="1">
        <v>0</v>
      </c>
      <c r="S1004" s="1" t="s">
        <v>130</v>
      </c>
      <c r="T1004" s="1" t="str">
        <f>VLOOKUP($A1004,'[1]Sheet 1'!$A:$AN,T$1,0)</f>
        <v>No</v>
      </c>
      <c r="U1004" s="1" t="s">
        <v>131</v>
      </c>
      <c r="V1004" s="1" t="s">
        <v>132</v>
      </c>
      <c r="W1004" s="1" t="s">
        <v>133</v>
      </c>
      <c r="X1004" s="1" t="s">
        <v>537</v>
      </c>
      <c r="Y1004" s="1" t="str">
        <f>VLOOKUP($A1004,'[1]Sheet 1'!$A:$AN,Y$1,0)</f>
        <v>Strategy Approved</v>
      </c>
      <c r="Z1004" s="1" t="str">
        <f>VLOOKUP($A1004,'[1]Sheet 1'!$A:$AN,Z$1,0)</f>
        <v>TRD OpEx</v>
      </c>
      <c r="AA1004" s="1" t="s">
        <v>131</v>
      </c>
      <c r="AB1004" s="1" t="s">
        <v>135</v>
      </c>
      <c r="AC1004" s="1" t="s">
        <v>136</v>
      </c>
      <c r="AD1004" s="1" t="str">
        <f>VLOOKUP($A1004,'[1]Sheet 1'!$A:$AN,AD$1,0)</f>
        <v>TO Be Updated</v>
      </c>
      <c r="AE1004" s="1" t="str">
        <f>VLOOKUP($A1004,'[1]Sheet 1'!$A:$AN,AE$1,0)</f>
        <v>SONAR - Available in Horizon</v>
      </c>
      <c r="AF1004" s="1" t="s">
        <v>137</v>
      </c>
      <c r="AG1004" s="1" t="str">
        <f>VLOOKUP($A1004,'[1]Sheet 1'!$A:$AN,AG$1,0)</f>
        <v>TO Be Updated</v>
      </c>
      <c r="AH1004" s="1" t="str">
        <f>VLOOKUP($A1004,'[1]Sheet 1'!$A:$AN,AH$1,0)</f>
        <v>TO Be Updated</v>
      </c>
      <c r="AI1004" s="1" t="str">
        <f>VLOOKUP($A1004,'[1]Sheet 1'!$A:$AN,AI$1,0)</f>
        <v>TO Be Updated</v>
      </c>
      <c r="AJ1004" s="1" t="str">
        <f>VLOOKUP($A1004,'[1]Sheet 1'!$A:$AN,AJ$1,0)</f>
        <v>TO Be Updated</v>
      </c>
      <c r="AK1004" s="1" t="e">
        <f>VLOOKUP($A1004,'[1]Sheet 1'!$A:$AN,AK$1,0)</f>
        <v>#REF!</v>
      </c>
      <c r="AL1004" s="1" t="e">
        <f>VLOOKUP($A1004,'[1]Sheet 1'!$A:$AN,AL$1,0)</f>
        <v>#REF!</v>
      </c>
      <c r="AM1004" s="1" t="e">
        <f>VLOOKUP($A1004,'[1]Sheet 1'!$A:$AN,AM$1,0)</f>
        <v>#REF!</v>
      </c>
      <c r="AN1004" s="1" t="e">
        <f>VLOOKUP($A1004,'[1]Sheet 1'!$A:$AN,AN$1,0)</f>
        <v>#REF!</v>
      </c>
      <c r="AO1004" s="22" t="s">
        <v>3936</v>
      </c>
      <c r="AQ1004" s="22" t="s">
        <v>3935</v>
      </c>
      <c r="AR1004" s="1" t="s">
        <v>250</v>
      </c>
      <c r="AS1004" s="1" t="s">
        <v>139</v>
      </c>
      <c r="AT1004" s="1" t="s">
        <v>132</v>
      </c>
      <c r="AU1004" s="1" t="s">
        <v>537</v>
      </c>
      <c r="AV1004" s="1" t="s">
        <v>140</v>
      </c>
      <c r="AW1004" s="1" t="s">
        <v>172</v>
      </c>
      <c r="AX1004" s="1" t="s">
        <v>173</v>
      </c>
      <c r="AY1004" s="22" t="s">
        <v>3937</v>
      </c>
      <c r="BI1004" s="23">
        <v>42949</v>
      </c>
      <c r="BJ1004" s="23">
        <v>45657</v>
      </c>
      <c r="BK1004" s="24">
        <f t="shared" ref="BK1004:CS1004" si="317">SUM(BK1005:BK1007)</f>
        <v>872.5</v>
      </c>
      <c r="BL1004" s="1">
        <f t="shared" si="317"/>
        <v>0.6</v>
      </c>
      <c r="BM1004" s="1">
        <f t="shared" si="317"/>
        <v>0</v>
      </c>
      <c r="BN1004" s="1">
        <f t="shared" si="317"/>
        <v>0</v>
      </c>
      <c r="BO1004" s="1">
        <f t="shared" si="317"/>
        <v>0</v>
      </c>
      <c r="BP1004" s="1">
        <f t="shared" si="317"/>
        <v>0</v>
      </c>
      <c r="BQ1004" s="1">
        <f t="shared" si="317"/>
        <v>0</v>
      </c>
      <c r="BR1004" s="1">
        <f t="shared" si="317"/>
        <v>0</v>
      </c>
      <c r="BS1004" s="1">
        <f t="shared" si="317"/>
        <v>0</v>
      </c>
      <c r="BT1004" s="1">
        <f t="shared" si="317"/>
        <v>0</v>
      </c>
      <c r="BU1004" s="1">
        <f t="shared" si="317"/>
        <v>0</v>
      </c>
      <c r="BV1004" s="1">
        <f t="shared" si="317"/>
        <v>0</v>
      </c>
      <c r="BW1004" s="1">
        <f t="shared" si="317"/>
        <v>0</v>
      </c>
      <c r="BX1004" s="1">
        <f t="shared" si="317"/>
        <v>0</v>
      </c>
      <c r="BY1004" s="1">
        <f t="shared" si="317"/>
        <v>0</v>
      </c>
      <c r="BZ1004" s="1">
        <f t="shared" si="317"/>
        <v>0</v>
      </c>
      <c r="CA1004" s="1">
        <f t="shared" si="317"/>
        <v>0</v>
      </c>
      <c r="CB1004" s="1">
        <f t="shared" si="317"/>
        <v>0</v>
      </c>
      <c r="CC1004" s="1">
        <f t="shared" si="317"/>
        <v>0</v>
      </c>
      <c r="CD1004" s="29">
        <f t="shared" si="317"/>
        <v>348500</v>
      </c>
      <c r="CE1004" s="1">
        <f t="shared" si="317"/>
        <v>0</v>
      </c>
      <c r="CF1004" s="1">
        <f t="shared" si="317"/>
        <v>0</v>
      </c>
      <c r="CG1004" s="1">
        <f t="shared" si="317"/>
        <v>0</v>
      </c>
      <c r="CH1004" s="1">
        <f t="shared" si="317"/>
        <v>0</v>
      </c>
      <c r="CI1004" s="1">
        <f t="shared" si="317"/>
        <v>0</v>
      </c>
      <c r="CJ1004" s="1">
        <f t="shared" si="317"/>
        <v>0</v>
      </c>
      <c r="CK1004" s="1">
        <f t="shared" si="317"/>
        <v>0</v>
      </c>
      <c r="CL1004" s="1">
        <f t="shared" si="317"/>
        <v>0</v>
      </c>
      <c r="CM1004" s="1">
        <f t="shared" si="317"/>
        <v>0</v>
      </c>
      <c r="CN1004" s="1">
        <f t="shared" si="317"/>
        <v>0</v>
      </c>
      <c r="CO1004" s="1">
        <f t="shared" si="317"/>
        <v>0</v>
      </c>
      <c r="CP1004" s="1">
        <f t="shared" si="317"/>
        <v>0</v>
      </c>
      <c r="CQ1004" s="1">
        <f t="shared" si="317"/>
        <v>0</v>
      </c>
      <c r="CR1004" s="1">
        <f t="shared" si="317"/>
        <v>0</v>
      </c>
      <c r="CS1004" s="1">
        <f t="shared" si="317"/>
        <v>0</v>
      </c>
      <c r="CT1004" s="1" t="s">
        <v>750</v>
      </c>
      <c r="CU1004" s="29">
        <f t="shared" ref="CU1004:DB1004" si="318">SUM(CU1005:CU1007)</f>
        <v>348500</v>
      </c>
      <c r="CV1004" s="29">
        <f t="shared" si="318"/>
        <v>0</v>
      </c>
      <c r="CW1004" s="29">
        <f t="shared" si="318"/>
        <v>0</v>
      </c>
      <c r="CX1004" s="29">
        <f t="shared" si="318"/>
        <v>64500</v>
      </c>
      <c r="CY1004" s="29">
        <f t="shared" si="318"/>
        <v>284000</v>
      </c>
      <c r="CZ1004" s="29">
        <f t="shared" si="318"/>
        <v>302500</v>
      </c>
      <c r="DA1004" s="29">
        <f t="shared" si="318"/>
        <v>302500</v>
      </c>
      <c r="DB1004" s="29">
        <f t="shared" si="318"/>
        <v>348500</v>
      </c>
      <c r="DE1004" s="22" t="s">
        <v>1070</v>
      </c>
      <c r="DK1004" s="1">
        <f t="shared" ref="DK1004:EE1004" si="319">SUM(DK1005:DK1007)</f>
        <v>0</v>
      </c>
      <c r="DL1004" s="1">
        <f t="shared" si="319"/>
        <v>0</v>
      </c>
      <c r="DM1004" s="1">
        <f t="shared" si="319"/>
        <v>0.1</v>
      </c>
      <c r="DN1004" s="1">
        <f t="shared" si="319"/>
        <v>0.3</v>
      </c>
      <c r="DO1004" s="1">
        <f t="shared" si="319"/>
        <v>0.3</v>
      </c>
      <c r="DP1004" s="1">
        <f t="shared" si="319"/>
        <v>1.4</v>
      </c>
      <c r="DQ1004" s="1">
        <f t="shared" si="319"/>
        <v>2.8</v>
      </c>
      <c r="DR1004" s="1">
        <f t="shared" si="319"/>
        <v>0</v>
      </c>
      <c r="DS1004" s="1">
        <f t="shared" si="319"/>
        <v>0</v>
      </c>
      <c r="DT1004" s="1">
        <f t="shared" si="319"/>
        <v>0</v>
      </c>
      <c r="DU1004" s="1">
        <f t="shared" si="319"/>
        <v>0</v>
      </c>
      <c r="DV1004" s="1">
        <f t="shared" si="319"/>
        <v>0</v>
      </c>
      <c r="DW1004" s="1">
        <f t="shared" si="319"/>
        <v>0</v>
      </c>
      <c r="DX1004" s="1">
        <f t="shared" si="319"/>
        <v>0</v>
      </c>
      <c r="DY1004" s="1">
        <f t="shared" si="319"/>
        <v>0</v>
      </c>
      <c r="DZ1004" s="1">
        <f t="shared" si="319"/>
        <v>0</v>
      </c>
      <c r="EA1004" s="1">
        <f t="shared" si="319"/>
        <v>0</v>
      </c>
      <c r="EB1004" s="1">
        <f t="shared" si="319"/>
        <v>0</v>
      </c>
      <c r="EC1004" s="1">
        <f t="shared" si="319"/>
        <v>0</v>
      </c>
      <c r="ED1004" s="1">
        <f t="shared" si="319"/>
        <v>0</v>
      </c>
      <c r="EE1004" s="1">
        <f t="shared" si="319"/>
        <v>0</v>
      </c>
    </row>
    <row r="1005" ht="14" hidden="1" customHeight="1" spans="1:122">
      <c r="A1005" s="1" t="s">
        <v>3938</v>
      </c>
      <c r="B1005" s="1" t="s">
        <v>3935</v>
      </c>
      <c r="C1005" s="1" t="s">
        <v>3936</v>
      </c>
      <c r="D1005" s="1" t="s">
        <v>1070</v>
      </c>
      <c r="E1005" s="1" t="s">
        <v>149</v>
      </c>
      <c r="F1005" s="1" t="s">
        <v>277</v>
      </c>
      <c r="G1005" s="1" t="s">
        <v>129</v>
      </c>
      <c r="H1005" s="1" t="s">
        <v>3939</v>
      </c>
      <c r="K1005" s="1">
        <f t="shared" si="306"/>
        <v>0</v>
      </c>
      <c r="L1005" s="7">
        <f t="shared" si="307"/>
        <v>46000</v>
      </c>
      <c r="M1005" s="1">
        <f t="shared" si="308"/>
        <v>0</v>
      </c>
      <c r="N1005" s="13">
        <f t="shared" si="309"/>
        <v>0.046</v>
      </c>
      <c r="P1005" s="1">
        <f t="shared" si="310"/>
        <v>0</v>
      </c>
      <c r="Q1005" s="1">
        <v>0</v>
      </c>
      <c r="S1005" s="1" t="s">
        <v>130</v>
      </c>
      <c r="T1005" s="1" t="e">
        <f>VLOOKUP($A1005,'[1]Sheet 1'!$A:$AN,T$1,0)</f>
        <v>#N/A</v>
      </c>
      <c r="U1005" s="1" t="s">
        <v>131</v>
      </c>
      <c r="V1005" s="1" t="s">
        <v>132</v>
      </c>
      <c r="W1005" s="1" t="s">
        <v>133</v>
      </c>
      <c r="X1005" s="1" t="s">
        <v>134</v>
      </c>
      <c r="Y1005" s="1" t="str">
        <f>VLOOKUP($A1005,'[1]Sheet 1'!$A:$AN,Y$1,0)</f>
        <v>Proposed Plan</v>
      </c>
      <c r="Z1005" s="1" t="str">
        <f>VLOOKUP($A1005,'[1]Sheet 1'!$A:$AN,Z$1,0)</f>
        <v>MiH One Biologics External Engagement &amp; Conference</v>
      </c>
      <c r="AA1005" s="1" t="s">
        <v>131</v>
      </c>
      <c r="AB1005" s="1" t="s">
        <v>135</v>
      </c>
      <c r="AC1005" s="1" t="s">
        <v>136</v>
      </c>
      <c r="AD1005" s="1" t="e">
        <f>VLOOKUP($A1005,'[1]Sheet 1'!$A:$AN,AD$1,0)</f>
        <v>#N/A</v>
      </c>
      <c r="AE1005" s="1" t="e">
        <f>VLOOKUP($A1005,'[1]Sheet 1'!$A:$AN,AE$1,0)</f>
        <v>#N/A</v>
      </c>
      <c r="AF1005" s="1" t="s">
        <v>137</v>
      </c>
      <c r="AG1005" s="1" t="e">
        <f>VLOOKUP($A1005,'[1]Sheet 1'!$A:$AN,AG$1,0)</f>
        <v>#N/A</v>
      </c>
      <c r="AH1005" s="1" t="e">
        <f>VLOOKUP($A1005,'[1]Sheet 1'!$A:$AN,AH$1,0)</f>
        <v>#N/A</v>
      </c>
      <c r="AI1005" s="1" t="e">
        <f>VLOOKUP($A1005,'[1]Sheet 1'!$A:$AN,AI$1,0)</f>
        <v>#N/A</v>
      </c>
      <c r="AJ1005" s="1" t="e">
        <f>VLOOKUP($A1005,'[1]Sheet 1'!$A:$AN,AJ$1,0)</f>
        <v>#N/A</v>
      </c>
      <c r="AK1005" s="1" t="e">
        <f>VLOOKUP($A1005,'[1]Sheet 1'!$A:$AN,AK$1,0)</f>
        <v>#REF!</v>
      </c>
      <c r="AL1005" s="1" t="e">
        <f>VLOOKUP($A1005,'[1]Sheet 1'!$A:$AN,AL$1,0)</f>
        <v>#REF!</v>
      </c>
      <c r="AM1005" s="1" t="e">
        <f>VLOOKUP($A1005,'[1]Sheet 1'!$A:$AN,AM$1,0)</f>
        <v>#REF!</v>
      </c>
      <c r="AN1005" s="1" t="e">
        <f>VLOOKUP($A1005,'[1]Sheet 1'!$A:$AN,AN$1,0)</f>
        <v>#REF!</v>
      </c>
      <c r="AO1005" s="22" t="s">
        <v>3940</v>
      </c>
      <c r="AW1005" s="1" t="s">
        <v>141</v>
      </c>
      <c r="AZ1005" s="22" t="s">
        <v>3939</v>
      </c>
      <c r="BA1005" s="1" t="s">
        <v>3941</v>
      </c>
      <c r="BB1005" s="1" t="s">
        <v>151</v>
      </c>
      <c r="BD1005" s="1" t="s">
        <v>131</v>
      </c>
      <c r="BF1005" s="1" t="s">
        <v>258</v>
      </c>
      <c r="BG1005" s="1" t="s">
        <v>152</v>
      </c>
      <c r="BH1005" s="1" t="s">
        <v>152</v>
      </c>
      <c r="BI1005" s="23">
        <v>44197</v>
      </c>
      <c r="BJ1005" s="23">
        <v>44925</v>
      </c>
      <c r="CD1005" s="29">
        <v>46000</v>
      </c>
      <c r="CU1005" s="29">
        <v>46000</v>
      </c>
      <c r="CX1005" s="29">
        <v>38000</v>
      </c>
      <c r="CY1005" s="29">
        <v>8000</v>
      </c>
      <c r="DB1005" s="29">
        <v>46000</v>
      </c>
      <c r="DF1005" s="22" t="s">
        <v>3654</v>
      </c>
      <c r="DJ1005" s="22" t="s">
        <v>3648</v>
      </c>
      <c r="DQ1005" s="1">
        <v>0</v>
      </c>
      <c r="DR1005" s="1">
        <v>0</v>
      </c>
    </row>
    <row r="1006" ht="14" hidden="1" customHeight="1" spans="1:121">
      <c r="A1006" s="1" t="s">
        <v>3942</v>
      </c>
      <c r="B1006" s="1" t="s">
        <v>3935</v>
      </c>
      <c r="C1006" s="1" t="s">
        <v>3936</v>
      </c>
      <c r="D1006" s="1" t="s">
        <v>1070</v>
      </c>
      <c r="E1006" s="1" t="s">
        <v>149</v>
      </c>
      <c r="F1006" s="1" t="s">
        <v>277</v>
      </c>
      <c r="G1006" s="1" t="s">
        <v>129</v>
      </c>
      <c r="H1006" s="1" t="s">
        <v>3943</v>
      </c>
      <c r="I1006" s="1">
        <v>0</v>
      </c>
      <c r="J1006" s="1">
        <v>0</v>
      </c>
      <c r="K1006" s="1">
        <f t="shared" si="306"/>
        <v>0</v>
      </c>
      <c r="L1006" s="7">
        <f t="shared" si="307"/>
        <v>302500</v>
      </c>
      <c r="M1006" s="1">
        <f t="shared" si="308"/>
        <v>0.2951</v>
      </c>
      <c r="N1006" s="13">
        <f t="shared" si="309"/>
        <v>0.3025</v>
      </c>
      <c r="P1006" s="1">
        <f t="shared" si="310"/>
        <v>0</v>
      </c>
      <c r="Q1006" s="1">
        <v>0</v>
      </c>
      <c r="S1006" s="1" t="s">
        <v>130</v>
      </c>
      <c r="T1006" s="1" t="str">
        <f>VLOOKUP($A1006,'[1]Sheet 1'!$A:$AN,T$1,0)</f>
        <v>No</v>
      </c>
      <c r="U1006" s="1" t="s">
        <v>131</v>
      </c>
      <c r="V1006" s="1" t="s">
        <v>132</v>
      </c>
      <c r="W1006" s="1" t="s">
        <v>133</v>
      </c>
      <c r="X1006" s="1" t="s">
        <v>537</v>
      </c>
      <c r="Y1006" s="1" t="str">
        <f>VLOOKUP($A1006,'[1]Sheet 1'!$A:$AN,Y$1,0)</f>
        <v>Strategy Approved</v>
      </c>
      <c r="Z1006" s="1" t="str">
        <f>VLOOKUP($A1006,'[1]Sheet 1'!$A:$AN,Z$1,0)</f>
        <v>TD NBE DP pilot plant - FW readiness for NBE</v>
      </c>
      <c r="AA1006" s="1" t="s">
        <v>131</v>
      </c>
      <c r="AB1006" s="1" t="s">
        <v>135</v>
      </c>
      <c r="AC1006" s="1" t="s">
        <v>136</v>
      </c>
      <c r="AD1006" s="1" t="str">
        <f>VLOOKUP($A1006,'[1]Sheet 1'!$A:$AN,AD$1,0)</f>
        <v>TO Be Updated</v>
      </c>
      <c r="AE1006" s="1" t="str">
        <f>VLOOKUP($A1006,'[1]Sheet 1'!$A:$AN,AE$1,0)</f>
        <v>SONAR - Available in Horizon</v>
      </c>
      <c r="AF1006" s="1" t="s">
        <v>137</v>
      </c>
      <c r="AG1006" s="1" t="str">
        <f>VLOOKUP($A1006,'[1]Sheet 1'!$A:$AN,AG$1,0)</f>
        <v>TO Be Updated</v>
      </c>
      <c r="AH1006" s="1" t="str">
        <f>VLOOKUP($A1006,'[1]Sheet 1'!$A:$AN,AH$1,0)</f>
        <v>TO Be Updated</v>
      </c>
      <c r="AI1006" s="1" t="str">
        <f>VLOOKUP($A1006,'[1]Sheet 1'!$A:$AN,AI$1,0)</f>
        <v>TO Be Updated</v>
      </c>
      <c r="AJ1006" s="1" t="str">
        <f>VLOOKUP($A1006,'[1]Sheet 1'!$A:$AN,AJ$1,0)</f>
        <v>TO Be Updated</v>
      </c>
      <c r="AK1006" s="1" t="e">
        <f>VLOOKUP($A1006,'[1]Sheet 1'!$A:$AN,AK$1,0)</f>
        <v>#REF!</v>
      </c>
      <c r="AL1006" s="1" t="e">
        <f>VLOOKUP($A1006,'[1]Sheet 1'!$A:$AN,AL$1,0)</f>
        <v>#REF!</v>
      </c>
      <c r="AM1006" s="1" t="e">
        <f>VLOOKUP($A1006,'[1]Sheet 1'!$A:$AN,AM$1,0)</f>
        <v>#REF!</v>
      </c>
      <c r="AN1006" s="1" t="e">
        <f>VLOOKUP($A1006,'[1]Sheet 1'!$A:$AN,AN$1,0)</f>
        <v>#REF!</v>
      </c>
      <c r="AO1006" s="22" t="s">
        <v>3944</v>
      </c>
      <c r="AW1006" s="1" t="s">
        <v>172</v>
      </c>
      <c r="AZ1006" s="22" t="s">
        <v>3943</v>
      </c>
      <c r="BA1006" s="1" t="s">
        <v>3945</v>
      </c>
      <c r="BB1006" s="1" t="s">
        <v>151</v>
      </c>
      <c r="BD1006" s="1" t="s">
        <v>466</v>
      </c>
      <c r="BF1006" s="1" t="s">
        <v>258</v>
      </c>
      <c r="BG1006" s="1" t="s">
        <v>152</v>
      </c>
      <c r="BH1006" s="1" t="s">
        <v>152</v>
      </c>
      <c r="BI1006" s="23">
        <v>44228</v>
      </c>
      <c r="BJ1006" s="23">
        <v>44561</v>
      </c>
      <c r="BK1006" s="24">
        <v>134.9</v>
      </c>
      <c r="BL1006" s="1">
        <v>0.1</v>
      </c>
      <c r="CD1006" s="29">
        <v>302500</v>
      </c>
      <c r="CU1006" s="29">
        <v>302500</v>
      </c>
      <c r="CX1006" s="29">
        <v>26500</v>
      </c>
      <c r="CY1006" s="29">
        <v>276000</v>
      </c>
      <c r="CZ1006" s="29">
        <v>302500</v>
      </c>
      <c r="DA1006" s="29">
        <v>302500</v>
      </c>
      <c r="DB1006" s="29">
        <v>302500</v>
      </c>
      <c r="DF1006" s="22" t="s">
        <v>3696</v>
      </c>
      <c r="DJ1006" s="22" t="s">
        <v>3696</v>
      </c>
      <c r="DQ1006" s="1">
        <v>1.3</v>
      </c>
    </row>
    <row r="1007" ht="14" hidden="1" customHeight="1" spans="1:124">
      <c r="A1007" s="1" t="s">
        <v>3946</v>
      </c>
      <c r="B1007" s="1" t="s">
        <v>3935</v>
      </c>
      <c r="C1007" s="1" t="s">
        <v>3936</v>
      </c>
      <c r="D1007" s="1" t="s">
        <v>1070</v>
      </c>
      <c r="E1007" s="1" t="s">
        <v>149</v>
      </c>
      <c r="F1007" s="1" t="s">
        <v>277</v>
      </c>
      <c r="G1007" s="1" t="s">
        <v>129</v>
      </c>
      <c r="H1007" s="1" t="s">
        <v>1113</v>
      </c>
      <c r="K1007" s="1">
        <f t="shared" si="306"/>
        <v>0</v>
      </c>
      <c r="L1007" s="7">
        <f t="shared" si="307"/>
        <v>0</v>
      </c>
      <c r="M1007" s="1">
        <f t="shared" si="308"/>
        <v>0.3405</v>
      </c>
      <c r="N1007" s="13">
        <f t="shared" si="309"/>
        <v>0</v>
      </c>
      <c r="P1007" s="1">
        <f t="shared" si="310"/>
        <v>0.4767</v>
      </c>
      <c r="Q1007" s="1">
        <v>0</v>
      </c>
      <c r="S1007" s="1" t="s">
        <v>130</v>
      </c>
      <c r="T1007" s="1" t="e">
        <f>VLOOKUP($A1007,'[1]Sheet 1'!$A:$AN,T$1,0)</f>
        <v>#N/A</v>
      </c>
      <c r="U1007" s="1" t="s">
        <v>131</v>
      </c>
      <c r="V1007" s="1" t="s">
        <v>132</v>
      </c>
      <c r="W1007" s="1" t="s">
        <v>133</v>
      </c>
      <c r="X1007" s="1" t="s">
        <v>134</v>
      </c>
      <c r="Y1007" s="1" t="str">
        <f>VLOOKUP($A1007,'[1]Sheet 1'!$A:$AN,Y$1,0)</f>
        <v>Strategy Approved</v>
      </c>
      <c r="Z1007" s="1" t="str">
        <f>VLOOKUP($A1007,'[1]Sheet 1'!$A:$AN,Z$1,0)</f>
        <v>TRD Chrysalis</v>
      </c>
      <c r="AA1007" s="1" t="s">
        <v>131</v>
      </c>
      <c r="AB1007" s="1" t="s">
        <v>529</v>
      </c>
      <c r="AC1007" s="1" t="s">
        <v>159</v>
      </c>
      <c r="AD1007" s="1" t="e">
        <f>VLOOKUP($A1007,'[1]Sheet 1'!$A:$AN,AD$1,0)</f>
        <v>#N/A</v>
      </c>
      <c r="AE1007" s="1" t="e">
        <f>VLOOKUP($A1007,'[1]Sheet 1'!$A:$AN,AE$1,0)</f>
        <v>#N/A</v>
      </c>
      <c r="AF1007" s="1" t="s">
        <v>137</v>
      </c>
      <c r="AG1007" s="1" t="e">
        <f>VLOOKUP($A1007,'[1]Sheet 1'!$A:$AN,AG$1,0)</f>
        <v>#N/A</v>
      </c>
      <c r="AH1007" s="1" t="e">
        <f>VLOOKUP($A1007,'[1]Sheet 1'!$A:$AN,AH$1,0)</f>
        <v>#N/A</v>
      </c>
      <c r="AI1007" s="1" t="e">
        <f>VLOOKUP($A1007,'[1]Sheet 1'!$A:$AN,AI$1,0)</f>
        <v>#N/A</v>
      </c>
      <c r="AJ1007" s="1" t="e">
        <f>VLOOKUP($A1007,'[1]Sheet 1'!$A:$AN,AJ$1,0)</f>
        <v>#N/A</v>
      </c>
      <c r="AK1007" s="1" t="e">
        <f>VLOOKUP($A1007,'[1]Sheet 1'!$A:$AN,AK$1,0)</f>
        <v>#REF!</v>
      </c>
      <c r="AL1007" s="1" t="e">
        <f>VLOOKUP($A1007,'[1]Sheet 1'!$A:$AN,AL$1,0)</f>
        <v>#REF!</v>
      </c>
      <c r="AM1007" s="1" t="e">
        <f>VLOOKUP($A1007,'[1]Sheet 1'!$A:$AN,AM$1,0)</f>
        <v>#REF!</v>
      </c>
      <c r="AN1007" s="1" t="e">
        <f>VLOOKUP($A1007,'[1]Sheet 1'!$A:$AN,AN$1,0)</f>
        <v>#REF!</v>
      </c>
      <c r="AO1007" s="22" t="s">
        <v>1114</v>
      </c>
      <c r="AW1007" s="1" t="s">
        <v>172</v>
      </c>
      <c r="AZ1007" s="22" t="s">
        <v>1113</v>
      </c>
      <c r="BA1007" s="1" t="s">
        <v>1115</v>
      </c>
      <c r="BB1007" s="1" t="s">
        <v>151</v>
      </c>
      <c r="BD1007" s="1" t="s">
        <v>131</v>
      </c>
      <c r="BF1007" s="1" t="s">
        <v>258</v>
      </c>
      <c r="BG1007" s="1" t="s">
        <v>152</v>
      </c>
      <c r="BH1007" s="1" t="s">
        <v>152</v>
      </c>
      <c r="BI1007" s="23">
        <v>42949</v>
      </c>
      <c r="BJ1007" s="23">
        <v>45657</v>
      </c>
      <c r="BK1007" s="24">
        <v>737.6</v>
      </c>
      <c r="BL1007" s="1">
        <v>0.5</v>
      </c>
      <c r="DF1007" s="22" t="s">
        <v>1068</v>
      </c>
      <c r="DJ1007" s="22" t="s">
        <v>1068</v>
      </c>
      <c r="DM1007" s="1">
        <v>0.1</v>
      </c>
      <c r="DN1007" s="1">
        <v>0.3</v>
      </c>
      <c r="DO1007" s="1">
        <v>0.3</v>
      </c>
      <c r="DP1007" s="1">
        <v>1.4</v>
      </c>
      <c r="DQ1007" s="1">
        <v>1.5</v>
      </c>
      <c r="DR1007" s="1">
        <v>0</v>
      </c>
      <c r="DS1007" s="1">
        <v>0</v>
      </c>
      <c r="DT1007" s="1">
        <v>0</v>
      </c>
    </row>
    <row r="1008" ht="14" customHeight="1" spans="1:135">
      <c r="A1008" s="1">
        <v>15092</v>
      </c>
      <c r="B1008" s="1" t="s">
        <v>3947</v>
      </c>
      <c r="C1008" s="1" t="s">
        <v>3948</v>
      </c>
      <c r="D1008" s="1" t="s">
        <v>3654</v>
      </c>
      <c r="E1008" s="1" t="s">
        <v>127</v>
      </c>
      <c r="F1008" s="1" t="s">
        <v>277</v>
      </c>
      <c r="G1008" s="1" t="s">
        <v>129</v>
      </c>
      <c r="H1008" s="1">
        <v>0</v>
      </c>
      <c r="I1008" s="1">
        <v>0</v>
      </c>
      <c r="J1008" s="1">
        <v>0</v>
      </c>
      <c r="K1008" s="7">
        <f t="shared" si="306"/>
        <v>0</v>
      </c>
      <c r="L1008" s="7">
        <f t="shared" si="307"/>
        <v>1500004</v>
      </c>
      <c r="M1008" s="1">
        <f t="shared" si="308"/>
        <v>10.669</v>
      </c>
      <c r="N1008" s="13">
        <f t="shared" si="309"/>
        <v>5.2043672</v>
      </c>
      <c r="P1008" s="1">
        <f t="shared" si="310"/>
        <v>13.166</v>
      </c>
      <c r="Q1008" s="1">
        <v>0</v>
      </c>
      <c r="S1008" s="1" t="s">
        <v>130</v>
      </c>
      <c r="T1008" s="1" t="str">
        <f>VLOOKUP($A1008,'[1]Sheet 1'!$A:$AN,T$1,0)</f>
        <v>No</v>
      </c>
      <c r="U1008" s="1" t="s">
        <v>131</v>
      </c>
      <c r="V1008" s="1" t="s">
        <v>132</v>
      </c>
      <c r="W1008" s="1" t="s">
        <v>133</v>
      </c>
      <c r="X1008" s="1" t="s">
        <v>134</v>
      </c>
      <c r="Y1008" s="1" t="str">
        <f>VLOOKUP($A1008,'[1]Sheet 1'!$A:$AN,Y$1,0)</f>
        <v>Strategy Approved</v>
      </c>
      <c r="Z1008" s="1" t="str">
        <f>VLOOKUP($A1008,'[1]Sheet 1'!$A:$AN,Z$1,0)</f>
        <v>BIOFUTUR</v>
      </c>
      <c r="AA1008" s="1" t="s">
        <v>131</v>
      </c>
      <c r="AB1008" s="1" t="s">
        <v>135</v>
      </c>
      <c r="AC1008" s="1" t="s">
        <v>136</v>
      </c>
      <c r="AD1008" s="1" t="str">
        <f>VLOOKUP($A1008,'[1]Sheet 1'!$A:$AN,AD$1,0)</f>
        <v>TO Be Updated</v>
      </c>
      <c r="AE1008" s="1" t="str">
        <f>VLOOKUP($A1008,'[1]Sheet 1'!$A:$AN,AE$1,0)</f>
        <v>SONAR - Available in Horizon</v>
      </c>
      <c r="AF1008" s="1" t="s">
        <v>610</v>
      </c>
      <c r="AG1008" s="1" t="str">
        <f>VLOOKUP($A1008,'[1]Sheet 1'!$A:$AN,AG$1,0)</f>
        <v>TO Be Updated</v>
      </c>
      <c r="AH1008" s="1" t="str">
        <f>VLOOKUP($A1008,'[1]Sheet 1'!$A:$AN,AH$1,0)</f>
        <v>TO Be Updated</v>
      </c>
      <c r="AI1008" s="1" t="str">
        <f>VLOOKUP($A1008,'[1]Sheet 1'!$A:$AN,AI$1,0)</f>
        <v>TO Be Updated</v>
      </c>
      <c r="AJ1008" s="1" t="str">
        <f>VLOOKUP($A1008,'[1]Sheet 1'!$A:$AN,AJ$1,0)</f>
        <v>TO Be Updated</v>
      </c>
      <c r="AK1008" s="1" t="e">
        <f>VLOOKUP($A1008,'[1]Sheet 1'!$A:$AN,AK$1,0)</f>
        <v>#REF!</v>
      </c>
      <c r="AL1008" s="1" t="e">
        <f>VLOOKUP($A1008,'[1]Sheet 1'!$A:$AN,AL$1,0)</f>
        <v>#REF!</v>
      </c>
      <c r="AM1008" s="1" t="e">
        <f>VLOOKUP($A1008,'[1]Sheet 1'!$A:$AN,AM$1,0)</f>
        <v>#REF!</v>
      </c>
      <c r="AN1008" s="1" t="e">
        <f>VLOOKUP($A1008,'[1]Sheet 1'!$A:$AN,AN$1,0)</f>
        <v>#REF!</v>
      </c>
      <c r="AO1008" s="22" t="s">
        <v>3948</v>
      </c>
      <c r="AQ1008" s="22" t="s">
        <v>3947</v>
      </c>
      <c r="AR1008" s="1" t="s">
        <v>250</v>
      </c>
      <c r="AS1008" s="1" t="s">
        <v>1280</v>
      </c>
      <c r="AV1008" s="1" t="s">
        <v>140</v>
      </c>
      <c r="AW1008" s="1" t="s">
        <v>172</v>
      </c>
      <c r="AX1008" s="1" t="s">
        <v>173</v>
      </c>
      <c r="AY1008" s="22" t="s">
        <v>3948</v>
      </c>
      <c r="BI1008" s="23">
        <v>43101</v>
      </c>
      <c r="BJ1008" s="23">
        <v>45657</v>
      </c>
      <c r="BK1008" s="24">
        <f t="shared" ref="BK1008:CS1008" si="320">SUM(BK1009:BK1017)</f>
        <v>16021.3</v>
      </c>
      <c r="BL1008" s="24">
        <f t="shared" si="320"/>
        <v>10.5</v>
      </c>
      <c r="BM1008" s="29">
        <f t="shared" si="320"/>
        <v>3704363.2</v>
      </c>
      <c r="BN1008" s="24">
        <f t="shared" si="320"/>
        <v>0</v>
      </c>
      <c r="BO1008" s="29">
        <f t="shared" si="320"/>
        <v>3704363.2</v>
      </c>
      <c r="BP1008" s="24">
        <f t="shared" si="320"/>
        <v>0</v>
      </c>
      <c r="BQ1008" s="24">
        <f t="shared" si="320"/>
        <v>0</v>
      </c>
      <c r="BR1008" s="24">
        <f t="shared" si="320"/>
        <v>0</v>
      </c>
      <c r="BS1008" s="24">
        <f t="shared" si="320"/>
        <v>0</v>
      </c>
      <c r="BT1008" s="24">
        <f t="shared" si="320"/>
        <v>0</v>
      </c>
      <c r="BU1008" s="24">
        <f t="shared" si="320"/>
        <v>0</v>
      </c>
      <c r="BV1008" s="24">
        <f t="shared" si="320"/>
        <v>0</v>
      </c>
      <c r="BW1008" s="24">
        <f t="shared" si="320"/>
        <v>0</v>
      </c>
      <c r="BX1008" s="24">
        <f t="shared" si="320"/>
        <v>0</v>
      </c>
      <c r="BY1008" s="24">
        <f t="shared" si="320"/>
        <v>0</v>
      </c>
      <c r="BZ1008" s="24">
        <f t="shared" si="320"/>
        <v>0</v>
      </c>
      <c r="CA1008" s="24">
        <f t="shared" si="320"/>
        <v>0</v>
      </c>
      <c r="CB1008" s="24">
        <f t="shared" si="320"/>
        <v>0</v>
      </c>
      <c r="CC1008" s="24">
        <f t="shared" si="320"/>
        <v>0</v>
      </c>
      <c r="CD1008" s="29">
        <f t="shared" si="320"/>
        <v>700000</v>
      </c>
      <c r="CE1008" s="29">
        <f t="shared" si="320"/>
        <v>800004</v>
      </c>
      <c r="CF1008" s="24">
        <f t="shared" si="320"/>
        <v>0</v>
      </c>
      <c r="CG1008" s="24">
        <f t="shared" si="320"/>
        <v>0</v>
      </c>
      <c r="CH1008" s="24">
        <f t="shared" si="320"/>
        <v>0</v>
      </c>
      <c r="CI1008" s="24">
        <f t="shared" si="320"/>
        <v>0</v>
      </c>
      <c r="CJ1008" s="24">
        <f t="shared" si="320"/>
        <v>0</v>
      </c>
      <c r="CK1008" s="24">
        <f t="shared" si="320"/>
        <v>0</v>
      </c>
      <c r="CL1008" s="24">
        <f t="shared" si="320"/>
        <v>0</v>
      </c>
      <c r="CM1008" s="24">
        <f t="shared" si="320"/>
        <v>0</v>
      </c>
      <c r="CN1008" s="24">
        <f t="shared" si="320"/>
        <v>0</v>
      </c>
      <c r="CO1008" s="24">
        <f t="shared" si="320"/>
        <v>0</v>
      </c>
      <c r="CP1008" s="24">
        <f t="shared" si="320"/>
        <v>0</v>
      </c>
      <c r="CQ1008" s="24">
        <f t="shared" si="320"/>
        <v>0</v>
      </c>
      <c r="CR1008" s="24">
        <f t="shared" si="320"/>
        <v>0</v>
      </c>
      <c r="CS1008" s="24">
        <f t="shared" si="320"/>
        <v>0</v>
      </c>
      <c r="CU1008" s="29">
        <f t="shared" ref="CU1008:DB1008" si="321">SUM(CU1009:CU1017)</f>
        <v>1500004</v>
      </c>
      <c r="CV1008" s="1">
        <f t="shared" si="321"/>
        <v>0</v>
      </c>
      <c r="CW1008" s="1">
        <f t="shared" si="321"/>
        <v>0</v>
      </c>
      <c r="CX1008" s="1">
        <f t="shared" si="321"/>
        <v>0</v>
      </c>
      <c r="CY1008" s="29">
        <f t="shared" si="321"/>
        <v>700000</v>
      </c>
      <c r="CZ1008" s="29">
        <f t="shared" si="321"/>
        <v>1500000</v>
      </c>
      <c r="DA1008" s="29">
        <f t="shared" si="321"/>
        <v>1500000</v>
      </c>
      <c r="DB1008" s="29">
        <f t="shared" si="321"/>
        <v>5204367.2</v>
      </c>
      <c r="DE1008" s="22" t="s">
        <v>3654</v>
      </c>
      <c r="DI1008" s="22" t="s">
        <v>3654</v>
      </c>
      <c r="DK1008" s="1">
        <f t="shared" ref="DK1008:EE1008" si="322">SUM(DK1009:DK1017)</f>
        <v>0</v>
      </c>
      <c r="DL1008" s="1">
        <f t="shared" si="322"/>
        <v>0</v>
      </c>
      <c r="DM1008" s="1">
        <f t="shared" si="322"/>
        <v>0</v>
      </c>
      <c r="DN1008" s="1">
        <f t="shared" si="322"/>
        <v>23.8</v>
      </c>
      <c r="DO1008" s="1">
        <f t="shared" si="322"/>
        <v>12.8</v>
      </c>
      <c r="DP1008" s="1">
        <f t="shared" si="322"/>
        <v>21.4</v>
      </c>
      <c r="DQ1008" s="1">
        <f t="shared" si="322"/>
        <v>22.6</v>
      </c>
      <c r="DR1008" s="1">
        <f t="shared" si="322"/>
        <v>17.7</v>
      </c>
      <c r="DS1008" s="1">
        <f t="shared" si="322"/>
        <v>6.4</v>
      </c>
      <c r="DT1008" s="1">
        <f t="shared" si="322"/>
        <v>0.3</v>
      </c>
      <c r="DU1008" s="1">
        <f t="shared" si="322"/>
        <v>0</v>
      </c>
      <c r="DV1008" s="1">
        <f t="shared" si="322"/>
        <v>0</v>
      </c>
      <c r="DW1008" s="1">
        <f t="shared" si="322"/>
        <v>0</v>
      </c>
      <c r="DX1008" s="1">
        <f t="shared" si="322"/>
        <v>0</v>
      </c>
      <c r="DY1008" s="1">
        <f t="shared" si="322"/>
        <v>0</v>
      </c>
      <c r="DZ1008" s="1">
        <f t="shared" si="322"/>
        <v>0</v>
      </c>
      <c r="EA1008" s="1">
        <f t="shared" si="322"/>
        <v>0</v>
      </c>
      <c r="EB1008" s="1">
        <f t="shared" si="322"/>
        <v>0</v>
      </c>
      <c r="EC1008" s="1">
        <f t="shared" si="322"/>
        <v>0</v>
      </c>
      <c r="ED1008" s="1">
        <f t="shared" si="322"/>
        <v>0</v>
      </c>
      <c r="EE1008" s="1">
        <f t="shared" si="322"/>
        <v>0</v>
      </c>
    </row>
    <row r="1009" ht="14" hidden="1" customHeight="1" spans="1:118">
      <c r="A1009" s="1" t="s">
        <v>3949</v>
      </c>
      <c r="B1009" s="1" t="s">
        <v>3947</v>
      </c>
      <c r="C1009" s="1" t="s">
        <v>3948</v>
      </c>
      <c r="D1009" s="1" t="s">
        <v>3654</v>
      </c>
      <c r="E1009" s="1" t="s">
        <v>149</v>
      </c>
      <c r="F1009" s="1" t="s">
        <v>277</v>
      </c>
      <c r="G1009" s="1" t="s">
        <v>129</v>
      </c>
      <c r="H1009" s="1" t="s">
        <v>3950</v>
      </c>
      <c r="K1009" s="1">
        <f t="shared" si="306"/>
        <v>0</v>
      </c>
      <c r="L1009" s="7">
        <f t="shared" si="307"/>
        <v>0</v>
      </c>
      <c r="M1009" s="1">
        <f t="shared" si="308"/>
        <v>0</v>
      </c>
      <c r="N1009" s="13">
        <f t="shared" si="309"/>
        <v>0.40073102</v>
      </c>
      <c r="P1009" s="1">
        <f t="shared" si="310"/>
        <v>3.9498</v>
      </c>
      <c r="Q1009" s="1">
        <v>0</v>
      </c>
      <c r="S1009" s="1" t="s">
        <v>130</v>
      </c>
      <c r="T1009" s="1" t="e">
        <f>VLOOKUP($A1009,'[1]Sheet 1'!$A:$AN,T$1,0)</f>
        <v>#N/A</v>
      </c>
      <c r="U1009" s="1" t="s">
        <v>131</v>
      </c>
      <c r="V1009" s="1" t="s">
        <v>132</v>
      </c>
      <c r="W1009" s="1" t="s">
        <v>133</v>
      </c>
      <c r="X1009" s="1" t="s">
        <v>134</v>
      </c>
      <c r="Y1009" s="1" t="str">
        <f>VLOOKUP($A1009,'[1]Sheet 1'!$A:$AN,Y$1,0)</f>
        <v>Proposed Plan</v>
      </c>
      <c r="Z1009" s="1" t="str">
        <f>VLOOKUP($A1009,'[1]Sheet 1'!$A:$AN,Z$1,0)</f>
        <v>BIOFUTUR BTDM Technology Development_2018</v>
      </c>
      <c r="AA1009" s="1" t="s">
        <v>131</v>
      </c>
      <c r="AB1009" s="1" t="s">
        <v>135</v>
      </c>
      <c r="AC1009" s="1" t="s">
        <v>136</v>
      </c>
      <c r="AD1009" s="1" t="e">
        <f>VLOOKUP($A1009,'[1]Sheet 1'!$A:$AN,AD$1,0)</f>
        <v>#N/A</v>
      </c>
      <c r="AE1009" s="1" t="e">
        <f>VLOOKUP($A1009,'[1]Sheet 1'!$A:$AN,AE$1,0)</f>
        <v>#N/A</v>
      </c>
      <c r="AF1009" s="1" t="s">
        <v>610</v>
      </c>
      <c r="AG1009" s="1" t="e">
        <f>VLOOKUP($A1009,'[1]Sheet 1'!$A:$AN,AG$1,0)</f>
        <v>#N/A</v>
      </c>
      <c r="AH1009" s="1" t="e">
        <f>VLOOKUP($A1009,'[1]Sheet 1'!$A:$AN,AH$1,0)</f>
        <v>#N/A</v>
      </c>
      <c r="AI1009" s="1" t="e">
        <f>VLOOKUP($A1009,'[1]Sheet 1'!$A:$AN,AI$1,0)</f>
        <v>#N/A</v>
      </c>
      <c r="AJ1009" s="1" t="e">
        <f>VLOOKUP($A1009,'[1]Sheet 1'!$A:$AN,AJ$1,0)</f>
        <v>#N/A</v>
      </c>
      <c r="AK1009" s="1" t="e">
        <f>VLOOKUP($A1009,'[1]Sheet 1'!$A:$AN,AK$1,0)</f>
        <v>#REF!</v>
      </c>
      <c r="AL1009" s="1" t="e">
        <f>VLOOKUP($A1009,'[1]Sheet 1'!$A:$AN,AL$1,0)</f>
        <v>#REF!</v>
      </c>
      <c r="AM1009" s="1" t="e">
        <f>VLOOKUP($A1009,'[1]Sheet 1'!$A:$AN,AM$1,0)</f>
        <v>#REF!</v>
      </c>
      <c r="AN1009" s="1" t="e">
        <f>VLOOKUP($A1009,'[1]Sheet 1'!$A:$AN,AN$1,0)</f>
        <v>#REF!</v>
      </c>
      <c r="AO1009" s="22" t="s">
        <v>3951</v>
      </c>
      <c r="AW1009" s="1" t="s">
        <v>141</v>
      </c>
      <c r="AZ1009" s="22" t="s">
        <v>3950</v>
      </c>
      <c r="BA1009" s="1" t="s">
        <v>3952</v>
      </c>
      <c r="BB1009" s="1" t="s">
        <v>151</v>
      </c>
      <c r="BF1009" s="1" t="s">
        <v>138</v>
      </c>
      <c r="BG1009" s="1" t="s">
        <v>152</v>
      </c>
      <c r="BH1009" s="1" t="s">
        <v>152</v>
      </c>
      <c r="BI1009" s="23">
        <v>43101</v>
      </c>
      <c r="BJ1009" s="23">
        <v>44224</v>
      </c>
      <c r="BK1009" s="24">
        <v>3834.4</v>
      </c>
      <c r="BL1009" s="1">
        <v>2.5</v>
      </c>
      <c r="BM1009" s="29">
        <v>400731.02</v>
      </c>
      <c r="BO1009" s="29">
        <v>400731.02</v>
      </c>
      <c r="DB1009" s="29">
        <v>400731.02</v>
      </c>
      <c r="DF1009" s="22" t="s">
        <v>3654</v>
      </c>
      <c r="DJ1009" s="22" t="s">
        <v>3654</v>
      </c>
      <c r="DN1009" s="1">
        <v>17.4</v>
      </c>
    </row>
    <row r="1010" ht="14" hidden="1" customHeight="1" spans="1:124">
      <c r="A1010" s="1" t="s">
        <v>3953</v>
      </c>
      <c r="B1010" s="1" t="s">
        <v>3947</v>
      </c>
      <c r="C1010" s="1" t="s">
        <v>3948</v>
      </c>
      <c r="D1010" s="1" t="s">
        <v>3654</v>
      </c>
      <c r="E1010" s="1" t="s">
        <v>149</v>
      </c>
      <c r="F1010" s="1" t="s">
        <v>277</v>
      </c>
      <c r="G1010" s="1" t="s">
        <v>129</v>
      </c>
      <c r="H1010" s="1" t="s">
        <v>3954</v>
      </c>
      <c r="K1010" s="1">
        <f t="shared" si="306"/>
        <v>0</v>
      </c>
      <c r="L1010" s="7">
        <f t="shared" si="307"/>
        <v>0</v>
      </c>
      <c r="M1010" s="1">
        <f t="shared" si="308"/>
        <v>1.6344</v>
      </c>
      <c r="N1010" s="13">
        <f t="shared" si="309"/>
        <v>0</v>
      </c>
      <c r="P1010" s="1">
        <f t="shared" si="310"/>
        <v>1.4074</v>
      </c>
      <c r="Q1010" s="1">
        <v>0</v>
      </c>
      <c r="S1010" s="1" t="s">
        <v>130</v>
      </c>
      <c r="T1010" s="1" t="e">
        <f>VLOOKUP($A1010,'[1]Sheet 1'!$A:$AN,T$1,0)</f>
        <v>#N/A</v>
      </c>
      <c r="U1010" s="1" t="s">
        <v>131</v>
      </c>
      <c r="V1010" s="1" t="s">
        <v>132</v>
      </c>
      <c r="W1010" s="1" t="s">
        <v>133</v>
      </c>
      <c r="X1010" s="1" t="s">
        <v>134</v>
      </c>
      <c r="Y1010" s="1" t="str">
        <f>VLOOKUP($A1010,'[1]Sheet 1'!$A:$AN,Y$1,0)</f>
        <v>Proposed Plan</v>
      </c>
      <c r="Z1010" s="1" t="str">
        <f>VLOOKUP($A1010,'[1]Sheet 1'!$A:$AN,Z$1,0)</f>
        <v>BIOFUTUR BTDM_Facility Implementation</v>
      </c>
      <c r="AA1010" s="1" t="s">
        <v>131</v>
      </c>
      <c r="AB1010" s="1" t="s">
        <v>135</v>
      </c>
      <c r="AC1010" s="1" t="s">
        <v>136</v>
      </c>
      <c r="AD1010" s="1" t="e">
        <f>VLOOKUP($A1010,'[1]Sheet 1'!$A:$AN,AD$1,0)</f>
        <v>#N/A</v>
      </c>
      <c r="AE1010" s="1" t="e">
        <f>VLOOKUP($A1010,'[1]Sheet 1'!$A:$AN,AE$1,0)</f>
        <v>#N/A</v>
      </c>
      <c r="AF1010" s="1" t="s">
        <v>610</v>
      </c>
      <c r="AG1010" s="1" t="e">
        <f>VLOOKUP($A1010,'[1]Sheet 1'!$A:$AN,AG$1,0)</f>
        <v>#N/A</v>
      </c>
      <c r="AH1010" s="1" t="e">
        <f>VLOOKUP($A1010,'[1]Sheet 1'!$A:$AN,AH$1,0)</f>
        <v>#N/A</v>
      </c>
      <c r="AI1010" s="1" t="e">
        <f>VLOOKUP($A1010,'[1]Sheet 1'!$A:$AN,AI$1,0)</f>
        <v>#N/A</v>
      </c>
      <c r="AJ1010" s="1" t="e">
        <f>VLOOKUP($A1010,'[1]Sheet 1'!$A:$AN,AJ$1,0)</f>
        <v>#N/A</v>
      </c>
      <c r="AK1010" s="1" t="e">
        <f>VLOOKUP($A1010,'[1]Sheet 1'!$A:$AN,AK$1,0)</f>
        <v>#REF!</v>
      </c>
      <c r="AL1010" s="1" t="e">
        <f>VLOOKUP($A1010,'[1]Sheet 1'!$A:$AN,AL$1,0)</f>
        <v>#REF!</v>
      </c>
      <c r="AM1010" s="1" t="e">
        <f>VLOOKUP($A1010,'[1]Sheet 1'!$A:$AN,AM$1,0)</f>
        <v>#REF!</v>
      </c>
      <c r="AN1010" s="1" t="e">
        <f>VLOOKUP($A1010,'[1]Sheet 1'!$A:$AN,AN$1,0)</f>
        <v>#REF!</v>
      </c>
      <c r="AO1010" s="22" t="s">
        <v>3955</v>
      </c>
      <c r="AW1010" s="1" t="s">
        <v>141</v>
      </c>
      <c r="AZ1010" s="22" t="s">
        <v>3954</v>
      </c>
      <c r="BA1010" s="1" t="s">
        <v>3956</v>
      </c>
      <c r="BB1010" s="1" t="s">
        <v>151</v>
      </c>
      <c r="BF1010" s="1" t="s">
        <v>258</v>
      </c>
      <c r="BG1010" s="1" t="s">
        <v>152</v>
      </c>
      <c r="BH1010" s="1" t="s">
        <v>152</v>
      </c>
      <c r="BI1010" s="23">
        <v>43472</v>
      </c>
      <c r="BJ1010" s="23">
        <v>45657</v>
      </c>
      <c r="BK1010" s="24">
        <v>1992</v>
      </c>
      <c r="BL1010" s="1">
        <v>1.3</v>
      </c>
      <c r="DF1010" s="22" t="s">
        <v>3654</v>
      </c>
      <c r="DJ1010" s="22" t="s">
        <v>3648</v>
      </c>
      <c r="DO1010" s="1">
        <v>1.8</v>
      </c>
      <c r="DP1010" s="1">
        <v>4.4</v>
      </c>
      <c r="DQ1010" s="1">
        <v>4.4</v>
      </c>
      <c r="DR1010" s="1">
        <v>1.9</v>
      </c>
      <c r="DS1010" s="1">
        <v>0.7</v>
      </c>
      <c r="DT1010" s="1">
        <v>0.2</v>
      </c>
    </row>
    <row r="1011" ht="14" hidden="1" customHeight="1" spans="1:118">
      <c r="A1011" s="1" t="s">
        <v>3957</v>
      </c>
      <c r="B1011" s="1" t="s">
        <v>3947</v>
      </c>
      <c r="C1011" s="1" t="s">
        <v>3948</v>
      </c>
      <c r="D1011" s="1" t="s">
        <v>3654</v>
      </c>
      <c r="E1011" s="1" t="s">
        <v>149</v>
      </c>
      <c r="F1011" s="1" t="s">
        <v>277</v>
      </c>
      <c r="G1011" s="1" t="s">
        <v>129</v>
      </c>
      <c r="H1011" s="1" t="s">
        <v>3958</v>
      </c>
      <c r="K1011" s="1">
        <f t="shared" si="306"/>
        <v>0</v>
      </c>
      <c r="L1011" s="7">
        <f t="shared" si="307"/>
        <v>0</v>
      </c>
      <c r="M1011" s="1">
        <f t="shared" si="308"/>
        <v>0</v>
      </c>
      <c r="N1011" s="13">
        <f t="shared" si="309"/>
        <v>3.30363218</v>
      </c>
      <c r="P1011" s="1">
        <f t="shared" si="310"/>
        <v>0.8399</v>
      </c>
      <c r="Q1011" s="1">
        <v>0</v>
      </c>
      <c r="S1011" s="1" t="s">
        <v>130</v>
      </c>
      <c r="T1011" s="1" t="e">
        <f>VLOOKUP($A1011,'[1]Sheet 1'!$A:$AN,T$1,0)</f>
        <v>#N/A</v>
      </c>
      <c r="U1011" s="1" t="s">
        <v>131</v>
      </c>
      <c r="V1011" s="1" t="s">
        <v>132</v>
      </c>
      <c r="W1011" s="1" t="s">
        <v>133</v>
      </c>
      <c r="X1011" s="1" t="s">
        <v>134</v>
      </c>
      <c r="Y1011" s="1" t="str">
        <f>VLOOKUP($A1011,'[1]Sheet 1'!$A:$AN,Y$1,0)</f>
        <v>Proposed Plan</v>
      </c>
      <c r="Z1011" s="1" t="str">
        <f>VLOOKUP($A1011,'[1]Sheet 1'!$A:$AN,Z$1,0)</f>
        <v>BIOFUTUR BTDM_Facility Implementation_2018</v>
      </c>
      <c r="AA1011" s="1" t="s">
        <v>131</v>
      </c>
      <c r="AB1011" s="1" t="s">
        <v>135</v>
      </c>
      <c r="AC1011" s="1" t="s">
        <v>136</v>
      </c>
      <c r="AD1011" s="1" t="e">
        <f>VLOOKUP($A1011,'[1]Sheet 1'!$A:$AN,AD$1,0)</f>
        <v>#N/A</v>
      </c>
      <c r="AE1011" s="1" t="e">
        <f>VLOOKUP($A1011,'[1]Sheet 1'!$A:$AN,AE$1,0)</f>
        <v>#N/A</v>
      </c>
      <c r="AF1011" s="1" t="s">
        <v>610</v>
      </c>
      <c r="AG1011" s="1" t="e">
        <f>VLOOKUP($A1011,'[1]Sheet 1'!$A:$AN,AG$1,0)</f>
        <v>#N/A</v>
      </c>
      <c r="AH1011" s="1" t="e">
        <f>VLOOKUP($A1011,'[1]Sheet 1'!$A:$AN,AH$1,0)</f>
        <v>#N/A</v>
      </c>
      <c r="AI1011" s="1" t="e">
        <f>VLOOKUP($A1011,'[1]Sheet 1'!$A:$AN,AI$1,0)</f>
        <v>#N/A</v>
      </c>
      <c r="AJ1011" s="1" t="e">
        <f>VLOOKUP($A1011,'[1]Sheet 1'!$A:$AN,AJ$1,0)</f>
        <v>#N/A</v>
      </c>
      <c r="AK1011" s="1" t="e">
        <f>VLOOKUP($A1011,'[1]Sheet 1'!$A:$AN,AK$1,0)</f>
        <v>#REF!</v>
      </c>
      <c r="AL1011" s="1" t="e">
        <f>VLOOKUP($A1011,'[1]Sheet 1'!$A:$AN,AL$1,0)</f>
        <v>#REF!</v>
      </c>
      <c r="AM1011" s="1" t="e">
        <f>VLOOKUP($A1011,'[1]Sheet 1'!$A:$AN,AM$1,0)</f>
        <v>#REF!</v>
      </c>
      <c r="AN1011" s="1" t="e">
        <f>VLOOKUP($A1011,'[1]Sheet 1'!$A:$AN,AN$1,0)</f>
        <v>#REF!</v>
      </c>
      <c r="AO1011" s="22" t="s">
        <v>3959</v>
      </c>
      <c r="AW1011" s="1" t="s">
        <v>141</v>
      </c>
      <c r="AZ1011" s="22" t="s">
        <v>3958</v>
      </c>
      <c r="BA1011" s="1" t="s">
        <v>3960</v>
      </c>
      <c r="BB1011" s="1" t="s">
        <v>151</v>
      </c>
      <c r="BF1011" s="1" t="s">
        <v>138</v>
      </c>
      <c r="BG1011" s="1" t="s">
        <v>152</v>
      </c>
      <c r="BH1011" s="1" t="s">
        <v>152</v>
      </c>
      <c r="BI1011" s="23">
        <v>43103</v>
      </c>
      <c r="BJ1011" s="23">
        <v>44040</v>
      </c>
      <c r="BK1011" s="24">
        <v>815.8</v>
      </c>
      <c r="BL1011" s="1">
        <v>0.5</v>
      </c>
      <c r="BM1011" s="29">
        <v>3303632.18</v>
      </c>
      <c r="BO1011" s="29">
        <v>3303632.18</v>
      </c>
      <c r="DB1011" s="29">
        <v>3303632.18</v>
      </c>
      <c r="DF1011" s="22" t="s">
        <v>3654</v>
      </c>
      <c r="DJ1011" s="22" t="s">
        <v>3654</v>
      </c>
      <c r="DN1011" s="1">
        <v>3.7</v>
      </c>
    </row>
    <row r="1012" ht="14" hidden="1" customHeight="1" spans="1:121">
      <c r="A1012" s="1" t="s">
        <v>3961</v>
      </c>
      <c r="B1012" s="1" t="s">
        <v>3947</v>
      </c>
      <c r="C1012" s="1" t="s">
        <v>3948</v>
      </c>
      <c r="D1012" s="1" t="s">
        <v>3654</v>
      </c>
      <c r="E1012" s="1" t="s">
        <v>149</v>
      </c>
      <c r="F1012" s="1" t="s">
        <v>277</v>
      </c>
      <c r="G1012" s="1" t="s">
        <v>129</v>
      </c>
      <c r="H1012" s="1" t="s">
        <v>3962</v>
      </c>
      <c r="I1012" s="1">
        <v>0</v>
      </c>
      <c r="J1012" s="1">
        <v>0</v>
      </c>
      <c r="K1012" s="1">
        <f t="shared" si="306"/>
        <v>0</v>
      </c>
      <c r="L1012" s="7">
        <f t="shared" si="307"/>
        <v>1500004</v>
      </c>
      <c r="M1012" s="1">
        <f t="shared" si="308"/>
        <v>0.0454</v>
      </c>
      <c r="N1012" s="13">
        <f t="shared" si="309"/>
        <v>1.500004</v>
      </c>
      <c r="P1012" s="1">
        <f t="shared" si="310"/>
        <v>0</v>
      </c>
      <c r="Q1012" s="1">
        <v>0</v>
      </c>
      <c r="S1012" s="1" t="s">
        <v>130</v>
      </c>
      <c r="T1012" s="1" t="str">
        <f>VLOOKUP($A1012,'[1]Sheet 1'!$A:$AN,T$1,0)</f>
        <v>No</v>
      </c>
      <c r="U1012" s="1" t="s">
        <v>131</v>
      </c>
      <c r="V1012" s="1" t="s">
        <v>132</v>
      </c>
      <c r="W1012" s="1" t="s">
        <v>133</v>
      </c>
      <c r="X1012" s="1" t="s">
        <v>134</v>
      </c>
      <c r="Y1012" s="1" t="str">
        <f>VLOOKUP($A1012,'[1]Sheet 1'!$A:$AN,Y$1,0)</f>
        <v>Strategy Approved</v>
      </c>
      <c r="Z1012" s="1" t="str">
        <f>VLOOKUP($A1012,'[1]Sheet 1'!$A:$AN,Z$1,0)</f>
        <v>BIOFUTUR Portf. Strat. to direct fed batch or HDPB</v>
      </c>
      <c r="AA1012" s="1" t="s">
        <v>131</v>
      </c>
      <c r="AB1012" s="1" t="s">
        <v>135</v>
      </c>
      <c r="AC1012" s="1" t="s">
        <v>136</v>
      </c>
      <c r="AD1012" s="1" t="str">
        <f>VLOOKUP($A1012,'[1]Sheet 1'!$A:$AN,AD$1,0)</f>
        <v>TO Be Updated</v>
      </c>
      <c r="AE1012" s="1" t="str">
        <f>VLOOKUP($A1012,'[1]Sheet 1'!$A:$AN,AE$1,0)</f>
        <v>SONAR - Available in Horizon</v>
      </c>
      <c r="AF1012" s="1" t="s">
        <v>610</v>
      </c>
      <c r="AG1012" s="1" t="str">
        <f>VLOOKUP($A1012,'[1]Sheet 1'!$A:$AN,AG$1,0)</f>
        <v>TO Be Updated</v>
      </c>
      <c r="AH1012" s="1" t="str">
        <f>VLOOKUP($A1012,'[1]Sheet 1'!$A:$AN,AH$1,0)</f>
        <v>TO Be Updated</v>
      </c>
      <c r="AI1012" s="1" t="str">
        <f>VLOOKUP($A1012,'[1]Sheet 1'!$A:$AN,AI$1,0)</f>
        <v>TO Be Updated</v>
      </c>
      <c r="AJ1012" s="1" t="str">
        <f>VLOOKUP($A1012,'[1]Sheet 1'!$A:$AN,AJ$1,0)</f>
        <v>TO Be Updated</v>
      </c>
      <c r="AK1012" s="1" t="e">
        <f>VLOOKUP($A1012,'[1]Sheet 1'!$A:$AN,AK$1,0)</f>
        <v>#REF!</v>
      </c>
      <c r="AL1012" s="1" t="e">
        <f>VLOOKUP($A1012,'[1]Sheet 1'!$A:$AN,AL$1,0)</f>
        <v>#REF!</v>
      </c>
      <c r="AM1012" s="1" t="e">
        <f>VLOOKUP($A1012,'[1]Sheet 1'!$A:$AN,AM$1,0)</f>
        <v>#REF!</v>
      </c>
      <c r="AN1012" s="1" t="e">
        <f>VLOOKUP($A1012,'[1]Sheet 1'!$A:$AN,AN$1,0)</f>
        <v>#REF!</v>
      </c>
      <c r="AO1012" s="22" t="s">
        <v>3963</v>
      </c>
      <c r="AW1012" s="1" t="s">
        <v>172</v>
      </c>
      <c r="AZ1012" s="22" t="s">
        <v>3962</v>
      </c>
      <c r="BA1012" s="1" t="s">
        <v>3964</v>
      </c>
      <c r="BB1012" s="1" t="s">
        <v>151</v>
      </c>
      <c r="BD1012" s="1" t="s">
        <v>466</v>
      </c>
      <c r="BF1012" s="1" t="s">
        <v>258</v>
      </c>
      <c r="BG1012" s="1" t="s">
        <v>152</v>
      </c>
      <c r="BH1012" s="1" t="s">
        <v>152</v>
      </c>
      <c r="BI1012" s="23">
        <v>44256</v>
      </c>
      <c r="BJ1012" s="23">
        <v>44561</v>
      </c>
      <c r="BK1012" s="24">
        <v>61.6</v>
      </c>
      <c r="BL1012" s="1">
        <v>0</v>
      </c>
      <c r="CD1012" s="29">
        <v>700000</v>
      </c>
      <c r="CE1012" s="29">
        <v>800004</v>
      </c>
      <c r="CU1012" s="29">
        <v>1500004</v>
      </c>
      <c r="CY1012" s="29">
        <v>700000</v>
      </c>
      <c r="CZ1012" s="29">
        <v>1500000</v>
      </c>
      <c r="DA1012" s="29">
        <v>1500000</v>
      </c>
      <c r="DB1012" s="29">
        <v>1500004</v>
      </c>
      <c r="DF1012" s="22" t="s">
        <v>3696</v>
      </c>
      <c r="DJ1012" s="22" t="s">
        <v>3696</v>
      </c>
      <c r="DQ1012" s="1">
        <v>0.2</v>
      </c>
    </row>
    <row r="1013" ht="14" hidden="1" customHeight="1" spans="1:118">
      <c r="A1013" s="1" t="s">
        <v>3965</v>
      </c>
      <c r="B1013" s="1" t="s">
        <v>3947</v>
      </c>
      <c r="C1013" s="1" t="s">
        <v>3948</v>
      </c>
      <c r="D1013" s="1" t="s">
        <v>3654</v>
      </c>
      <c r="E1013" s="1" t="s">
        <v>149</v>
      </c>
      <c r="F1013" s="1" t="s">
        <v>277</v>
      </c>
      <c r="G1013" s="1" t="s">
        <v>129</v>
      </c>
      <c r="H1013" s="1" t="s">
        <v>3966</v>
      </c>
      <c r="K1013" s="1">
        <f t="shared" si="306"/>
        <v>0</v>
      </c>
      <c r="L1013" s="7">
        <f t="shared" si="307"/>
        <v>0</v>
      </c>
      <c r="M1013" s="1">
        <f t="shared" si="308"/>
        <v>0</v>
      </c>
      <c r="N1013" s="13">
        <f t="shared" si="309"/>
        <v>0</v>
      </c>
      <c r="P1013" s="1">
        <f t="shared" si="310"/>
        <v>0.6129</v>
      </c>
      <c r="Q1013" s="1">
        <v>0</v>
      </c>
      <c r="S1013" s="1" t="s">
        <v>130</v>
      </c>
      <c r="T1013" s="1" t="e">
        <f>VLOOKUP($A1013,'[1]Sheet 1'!$A:$AN,T$1,0)</f>
        <v>#N/A</v>
      </c>
      <c r="U1013" s="1" t="s">
        <v>131</v>
      </c>
      <c r="V1013" s="1" t="s">
        <v>132</v>
      </c>
      <c r="W1013" s="1" t="s">
        <v>133</v>
      </c>
      <c r="X1013" s="1" t="s">
        <v>134</v>
      </c>
      <c r="Y1013" s="1" t="str">
        <f>VLOOKUP($A1013,'[1]Sheet 1'!$A:$AN,Y$1,0)</f>
        <v>Proposed Plan</v>
      </c>
      <c r="Z1013" s="1" t="str">
        <f>VLOOKUP($A1013,'[1]Sheet 1'!$A:$AN,Z$1,0)</f>
        <v>BIOFUTUR_BTDM_MBG453 DS tech transfer to SCH</v>
      </c>
      <c r="AA1013" s="1" t="s">
        <v>131</v>
      </c>
      <c r="AB1013" s="1" t="s">
        <v>135</v>
      </c>
      <c r="AC1013" s="1" t="s">
        <v>136</v>
      </c>
      <c r="AD1013" s="1" t="e">
        <f>VLOOKUP($A1013,'[1]Sheet 1'!$A:$AN,AD$1,0)</f>
        <v>#N/A</v>
      </c>
      <c r="AE1013" s="1" t="e">
        <f>VLOOKUP($A1013,'[1]Sheet 1'!$A:$AN,AE$1,0)</f>
        <v>#N/A</v>
      </c>
      <c r="AF1013" s="1" t="s">
        <v>610</v>
      </c>
      <c r="AG1013" s="1" t="e">
        <f>VLOOKUP($A1013,'[1]Sheet 1'!$A:$AN,AG$1,0)</f>
        <v>#N/A</v>
      </c>
      <c r="AH1013" s="1" t="e">
        <f>VLOOKUP($A1013,'[1]Sheet 1'!$A:$AN,AH$1,0)</f>
        <v>#N/A</v>
      </c>
      <c r="AI1013" s="1" t="e">
        <f>VLOOKUP($A1013,'[1]Sheet 1'!$A:$AN,AI$1,0)</f>
        <v>#N/A</v>
      </c>
      <c r="AJ1013" s="1" t="e">
        <f>VLOOKUP($A1013,'[1]Sheet 1'!$A:$AN,AJ$1,0)</f>
        <v>#N/A</v>
      </c>
      <c r="AK1013" s="1" t="e">
        <f>VLOOKUP($A1013,'[1]Sheet 1'!$A:$AN,AK$1,0)</f>
        <v>#REF!</v>
      </c>
      <c r="AL1013" s="1" t="e">
        <f>VLOOKUP($A1013,'[1]Sheet 1'!$A:$AN,AL$1,0)</f>
        <v>#REF!</v>
      </c>
      <c r="AM1013" s="1" t="e">
        <f>VLOOKUP($A1013,'[1]Sheet 1'!$A:$AN,AM$1,0)</f>
        <v>#REF!</v>
      </c>
      <c r="AN1013" s="1" t="e">
        <f>VLOOKUP($A1013,'[1]Sheet 1'!$A:$AN,AN$1,0)</f>
        <v>#REF!</v>
      </c>
      <c r="AO1013" s="22" t="s">
        <v>3967</v>
      </c>
      <c r="AW1013" s="1" t="s">
        <v>141</v>
      </c>
      <c r="AZ1013" s="22" t="s">
        <v>3966</v>
      </c>
      <c r="BA1013" s="1" t="s">
        <v>3968</v>
      </c>
      <c r="BB1013" s="1" t="s">
        <v>151</v>
      </c>
      <c r="BF1013" s="1" t="s">
        <v>138</v>
      </c>
      <c r="BG1013" s="1" t="s">
        <v>152</v>
      </c>
      <c r="BH1013" s="1" t="s">
        <v>152</v>
      </c>
      <c r="BI1013" s="23">
        <v>43132</v>
      </c>
      <c r="BJ1013" s="23">
        <v>43350</v>
      </c>
      <c r="BK1013" s="24">
        <v>585.2</v>
      </c>
      <c r="BL1013" s="1">
        <v>0.4</v>
      </c>
      <c r="DF1013" s="22" t="s">
        <v>3654</v>
      </c>
      <c r="DJ1013" s="22" t="s">
        <v>3654</v>
      </c>
      <c r="DN1013" s="1">
        <v>2.7</v>
      </c>
    </row>
    <row r="1014" ht="14" hidden="1" customHeight="1" spans="1:122">
      <c r="A1014" s="1" t="s">
        <v>3969</v>
      </c>
      <c r="B1014" s="1" t="s">
        <v>3947</v>
      </c>
      <c r="C1014" s="1" t="s">
        <v>3948</v>
      </c>
      <c r="D1014" s="1" t="s">
        <v>3654</v>
      </c>
      <c r="E1014" s="1" t="s">
        <v>149</v>
      </c>
      <c r="F1014" s="1" t="s">
        <v>277</v>
      </c>
      <c r="G1014" s="1" t="s">
        <v>129</v>
      </c>
      <c r="H1014" s="1" t="s">
        <v>3970</v>
      </c>
      <c r="K1014" s="1">
        <f t="shared" si="306"/>
        <v>0</v>
      </c>
      <c r="L1014" s="7">
        <f t="shared" si="307"/>
        <v>0</v>
      </c>
      <c r="M1014" s="1">
        <f t="shared" si="308"/>
        <v>0.5448</v>
      </c>
      <c r="N1014" s="13">
        <f t="shared" si="309"/>
        <v>0</v>
      </c>
      <c r="P1014" s="1">
        <f t="shared" si="310"/>
        <v>1.0215</v>
      </c>
      <c r="Q1014" s="1">
        <v>0</v>
      </c>
      <c r="S1014" s="1" t="s">
        <v>130</v>
      </c>
      <c r="T1014" s="1" t="e">
        <f>VLOOKUP($A1014,'[1]Sheet 1'!$A:$AN,T$1,0)</f>
        <v>#N/A</v>
      </c>
      <c r="U1014" s="1" t="s">
        <v>131</v>
      </c>
      <c r="V1014" s="1" t="s">
        <v>132</v>
      </c>
      <c r="W1014" s="1" t="s">
        <v>133</v>
      </c>
      <c r="X1014" s="1" t="s">
        <v>134</v>
      </c>
      <c r="Y1014" s="1" t="str">
        <f>VLOOKUP($A1014,'[1]Sheet 1'!$A:$AN,Y$1,0)</f>
        <v>Proposed Plan</v>
      </c>
      <c r="Z1014" s="1" t="str">
        <f>VLOOKUP($A1014,'[1]Sheet 1'!$A:$AN,Z$1,0)</f>
        <v>BIOFUTUR_BTDM_Portfolio Implementation</v>
      </c>
      <c r="AA1014" s="1" t="s">
        <v>131</v>
      </c>
      <c r="AB1014" s="1" t="s">
        <v>135</v>
      </c>
      <c r="AC1014" s="1" t="s">
        <v>136</v>
      </c>
      <c r="AD1014" s="1" t="e">
        <f>VLOOKUP($A1014,'[1]Sheet 1'!$A:$AN,AD$1,0)</f>
        <v>#N/A</v>
      </c>
      <c r="AE1014" s="1" t="e">
        <f>VLOOKUP($A1014,'[1]Sheet 1'!$A:$AN,AE$1,0)</f>
        <v>#N/A</v>
      </c>
      <c r="AF1014" s="1" t="s">
        <v>610</v>
      </c>
      <c r="AG1014" s="1" t="e">
        <f>VLOOKUP($A1014,'[1]Sheet 1'!$A:$AN,AG$1,0)</f>
        <v>#N/A</v>
      </c>
      <c r="AH1014" s="1" t="e">
        <f>VLOOKUP($A1014,'[1]Sheet 1'!$A:$AN,AH$1,0)</f>
        <v>#N/A</v>
      </c>
      <c r="AI1014" s="1" t="e">
        <f>VLOOKUP($A1014,'[1]Sheet 1'!$A:$AN,AI$1,0)</f>
        <v>#N/A</v>
      </c>
      <c r="AJ1014" s="1" t="e">
        <f>VLOOKUP($A1014,'[1]Sheet 1'!$A:$AN,AJ$1,0)</f>
        <v>#N/A</v>
      </c>
      <c r="AK1014" s="1" t="e">
        <f>VLOOKUP($A1014,'[1]Sheet 1'!$A:$AN,AK$1,0)</f>
        <v>#REF!</v>
      </c>
      <c r="AL1014" s="1" t="e">
        <f>VLOOKUP($A1014,'[1]Sheet 1'!$A:$AN,AL$1,0)</f>
        <v>#REF!</v>
      </c>
      <c r="AM1014" s="1" t="e">
        <f>VLOOKUP($A1014,'[1]Sheet 1'!$A:$AN,AM$1,0)</f>
        <v>#REF!</v>
      </c>
      <c r="AN1014" s="1" t="e">
        <f>VLOOKUP($A1014,'[1]Sheet 1'!$A:$AN,AN$1,0)</f>
        <v>#REF!</v>
      </c>
      <c r="AO1014" s="22" t="s">
        <v>3971</v>
      </c>
      <c r="AW1014" s="1" t="s">
        <v>141</v>
      </c>
      <c r="AZ1014" s="22" t="s">
        <v>3970</v>
      </c>
      <c r="BA1014" s="1" t="s">
        <v>3972</v>
      </c>
      <c r="BB1014" s="1" t="s">
        <v>151</v>
      </c>
      <c r="BF1014" s="1" t="s">
        <v>258</v>
      </c>
      <c r="BG1014" s="1" t="s">
        <v>152</v>
      </c>
      <c r="BH1014" s="1" t="s">
        <v>152</v>
      </c>
      <c r="BI1014" s="23">
        <v>43472</v>
      </c>
      <c r="BJ1014" s="23">
        <v>44592</v>
      </c>
      <c r="BK1014" s="24">
        <v>1181.2</v>
      </c>
      <c r="BL1014" s="1">
        <v>0.8</v>
      </c>
      <c r="DF1014" s="22" t="s">
        <v>3654</v>
      </c>
      <c r="DJ1014" s="22" t="s">
        <v>3648</v>
      </c>
      <c r="DO1014" s="1">
        <v>3</v>
      </c>
      <c r="DP1014" s="1">
        <v>1.5</v>
      </c>
      <c r="DQ1014" s="1">
        <v>2</v>
      </c>
      <c r="DR1014" s="1">
        <v>0.4</v>
      </c>
    </row>
    <row r="1015" ht="14" hidden="1" customHeight="1" spans="1:123">
      <c r="A1015" s="1" t="s">
        <v>3973</v>
      </c>
      <c r="B1015" s="1" t="s">
        <v>3947</v>
      </c>
      <c r="C1015" s="1" t="s">
        <v>3948</v>
      </c>
      <c r="D1015" s="1" t="s">
        <v>3654</v>
      </c>
      <c r="E1015" s="1" t="s">
        <v>149</v>
      </c>
      <c r="F1015" s="1" t="s">
        <v>277</v>
      </c>
      <c r="G1015" s="1" t="s">
        <v>129</v>
      </c>
      <c r="H1015" s="1" t="s">
        <v>3974</v>
      </c>
      <c r="K1015" s="1">
        <f t="shared" si="306"/>
        <v>0</v>
      </c>
      <c r="L1015" s="7">
        <f t="shared" si="307"/>
        <v>0</v>
      </c>
      <c r="M1015" s="1">
        <f t="shared" si="308"/>
        <v>1.0215</v>
      </c>
      <c r="N1015" s="13">
        <f t="shared" si="309"/>
        <v>0</v>
      </c>
      <c r="P1015" s="1">
        <f t="shared" si="310"/>
        <v>0.227</v>
      </c>
      <c r="Q1015" s="1">
        <v>0</v>
      </c>
      <c r="S1015" s="1" t="s">
        <v>130</v>
      </c>
      <c r="T1015" s="1" t="e">
        <f>VLOOKUP($A1015,'[1]Sheet 1'!$A:$AN,T$1,0)</f>
        <v>#N/A</v>
      </c>
      <c r="U1015" s="1" t="s">
        <v>131</v>
      </c>
      <c r="V1015" s="1" t="s">
        <v>132</v>
      </c>
      <c r="W1015" s="1" t="s">
        <v>133</v>
      </c>
      <c r="X1015" s="1" t="s">
        <v>134</v>
      </c>
      <c r="Y1015" s="1" t="str">
        <f>VLOOKUP($A1015,'[1]Sheet 1'!$A:$AN,Y$1,0)</f>
        <v>Proposed Plan</v>
      </c>
      <c r="Z1015" s="1" t="str">
        <f>VLOOKUP($A1015,'[1]Sheet 1'!$A:$AN,Z$1,0)</f>
        <v>BIOFUTURE BTDM Portfolio Management</v>
      </c>
      <c r="AA1015" s="1" t="s">
        <v>131</v>
      </c>
      <c r="AB1015" s="1" t="s">
        <v>135</v>
      </c>
      <c r="AC1015" s="1" t="s">
        <v>136</v>
      </c>
      <c r="AD1015" s="1" t="e">
        <f>VLOOKUP($A1015,'[1]Sheet 1'!$A:$AN,AD$1,0)</f>
        <v>#N/A</v>
      </c>
      <c r="AE1015" s="1" t="e">
        <f>VLOOKUP($A1015,'[1]Sheet 1'!$A:$AN,AE$1,0)</f>
        <v>#N/A</v>
      </c>
      <c r="AF1015" s="1" t="s">
        <v>610</v>
      </c>
      <c r="AG1015" s="1" t="e">
        <f>VLOOKUP($A1015,'[1]Sheet 1'!$A:$AN,AG$1,0)</f>
        <v>#N/A</v>
      </c>
      <c r="AH1015" s="1" t="e">
        <f>VLOOKUP($A1015,'[1]Sheet 1'!$A:$AN,AH$1,0)</f>
        <v>#N/A</v>
      </c>
      <c r="AI1015" s="1" t="e">
        <f>VLOOKUP($A1015,'[1]Sheet 1'!$A:$AN,AI$1,0)</f>
        <v>#N/A</v>
      </c>
      <c r="AJ1015" s="1" t="e">
        <f>VLOOKUP($A1015,'[1]Sheet 1'!$A:$AN,AJ$1,0)</f>
        <v>#N/A</v>
      </c>
      <c r="AK1015" s="1" t="e">
        <f>VLOOKUP($A1015,'[1]Sheet 1'!$A:$AN,AK$1,0)</f>
        <v>#REF!</v>
      </c>
      <c r="AL1015" s="1" t="e">
        <f>VLOOKUP($A1015,'[1]Sheet 1'!$A:$AN,AL$1,0)</f>
        <v>#REF!</v>
      </c>
      <c r="AM1015" s="1" t="e">
        <f>VLOOKUP($A1015,'[1]Sheet 1'!$A:$AN,AM$1,0)</f>
        <v>#REF!</v>
      </c>
      <c r="AN1015" s="1" t="e">
        <f>VLOOKUP($A1015,'[1]Sheet 1'!$A:$AN,AN$1,0)</f>
        <v>#REF!</v>
      </c>
      <c r="AO1015" s="22" t="s">
        <v>3975</v>
      </c>
      <c r="AW1015" s="1" t="s">
        <v>141</v>
      </c>
      <c r="AZ1015" s="22" t="s">
        <v>3974</v>
      </c>
      <c r="BA1015" s="1" t="s">
        <v>3976</v>
      </c>
      <c r="BB1015" s="1" t="s">
        <v>151</v>
      </c>
      <c r="BD1015" s="1" t="s">
        <v>131</v>
      </c>
      <c r="BF1015" s="1" t="s">
        <v>258</v>
      </c>
      <c r="BG1015" s="1" t="s">
        <v>152</v>
      </c>
      <c r="BH1015" s="1" t="s">
        <v>152</v>
      </c>
      <c r="BI1015" s="23">
        <v>43955</v>
      </c>
      <c r="BJ1015" s="23">
        <v>45289</v>
      </c>
      <c r="BK1015" s="24">
        <v>422.2</v>
      </c>
      <c r="BL1015" s="1">
        <v>0.3</v>
      </c>
      <c r="DF1015" s="22" t="s">
        <v>3649</v>
      </c>
      <c r="DJ1015" s="22" t="s">
        <v>3649</v>
      </c>
      <c r="DP1015" s="1">
        <v>1</v>
      </c>
      <c r="DQ1015" s="1">
        <v>1.4</v>
      </c>
      <c r="DR1015" s="1">
        <v>1.4</v>
      </c>
      <c r="DS1015" s="1">
        <v>1.7</v>
      </c>
    </row>
    <row r="1016" ht="14" hidden="1" customHeight="1" spans="1:124">
      <c r="A1016" s="1" t="s">
        <v>3977</v>
      </c>
      <c r="B1016" s="1" t="s">
        <v>3947</v>
      </c>
      <c r="C1016" s="1" t="s">
        <v>3948</v>
      </c>
      <c r="D1016" s="1" t="s">
        <v>3654</v>
      </c>
      <c r="E1016" s="1" t="s">
        <v>149</v>
      </c>
      <c r="F1016" s="1" t="s">
        <v>277</v>
      </c>
      <c r="G1016" s="1" t="s">
        <v>129</v>
      </c>
      <c r="H1016" s="1" t="s">
        <v>3978</v>
      </c>
      <c r="K1016" s="1">
        <f t="shared" si="306"/>
        <v>0</v>
      </c>
      <c r="L1016" s="7">
        <f t="shared" si="307"/>
        <v>0</v>
      </c>
      <c r="M1016" s="1">
        <f t="shared" si="308"/>
        <v>7.4229</v>
      </c>
      <c r="N1016" s="13">
        <f t="shared" si="309"/>
        <v>0</v>
      </c>
      <c r="P1016" s="1">
        <f t="shared" si="310"/>
        <v>5.0621</v>
      </c>
      <c r="Q1016" s="1">
        <v>0</v>
      </c>
      <c r="S1016" s="1" t="s">
        <v>130</v>
      </c>
      <c r="T1016" s="1" t="e">
        <f>VLOOKUP($A1016,'[1]Sheet 1'!$A:$AN,T$1,0)</f>
        <v>#N/A</v>
      </c>
      <c r="U1016" s="1" t="s">
        <v>131</v>
      </c>
      <c r="V1016" s="1" t="s">
        <v>132</v>
      </c>
      <c r="W1016" s="1" t="s">
        <v>133</v>
      </c>
      <c r="X1016" s="1" t="s">
        <v>134</v>
      </c>
      <c r="Y1016" s="1" t="str">
        <f>VLOOKUP($A1016,'[1]Sheet 1'!$A:$AN,Y$1,0)</f>
        <v>Proposed Plan</v>
      </c>
      <c r="Z1016" s="1" t="str">
        <f>VLOOKUP($A1016,'[1]Sheet 1'!$A:$AN,Z$1,0)</f>
        <v>BIOFUTURE BTDM Technology Development</v>
      </c>
      <c r="AA1016" s="1" t="s">
        <v>131</v>
      </c>
      <c r="AB1016" s="1" t="s">
        <v>135</v>
      </c>
      <c r="AC1016" s="1" t="s">
        <v>136</v>
      </c>
      <c r="AD1016" s="1" t="e">
        <f>VLOOKUP($A1016,'[1]Sheet 1'!$A:$AN,AD$1,0)</f>
        <v>#N/A</v>
      </c>
      <c r="AE1016" s="1" t="e">
        <f>VLOOKUP($A1016,'[1]Sheet 1'!$A:$AN,AE$1,0)</f>
        <v>#N/A</v>
      </c>
      <c r="AF1016" s="1" t="s">
        <v>610</v>
      </c>
      <c r="AG1016" s="1" t="e">
        <f>VLOOKUP($A1016,'[1]Sheet 1'!$A:$AN,AG$1,0)</f>
        <v>#N/A</v>
      </c>
      <c r="AH1016" s="1" t="e">
        <f>VLOOKUP($A1016,'[1]Sheet 1'!$A:$AN,AH$1,0)</f>
        <v>#N/A</v>
      </c>
      <c r="AI1016" s="1" t="e">
        <f>VLOOKUP($A1016,'[1]Sheet 1'!$A:$AN,AI$1,0)</f>
        <v>#N/A</v>
      </c>
      <c r="AJ1016" s="1" t="e">
        <f>VLOOKUP($A1016,'[1]Sheet 1'!$A:$AN,AJ$1,0)</f>
        <v>#N/A</v>
      </c>
      <c r="AK1016" s="1" t="e">
        <f>VLOOKUP($A1016,'[1]Sheet 1'!$A:$AN,AK$1,0)</f>
        <v>#REF!</v>
      </c>
      <c r="AL1016" s="1" t="e">
        <f>VLOOKUP($A1016,'[1]Sheet 1'!$A:$AN,AL$1,0)</f>
        <v>#REF!</v>
      </c>
      <c r="AM1016" s="1" t="e">
        <f>VLOOKUP($A1016,'[1]Sheet 1'!$A:$AN,AM$1,0)</f>
        <v>#REF!</v>
      </c>
      <c r="AN1016" s="1" t="e">
        <f>VLOOKUP($A1016,'[1]Sheet 1'!$A:$AN,AN$1,0)</f>
        <v>#REF!</v>
      </c>
      <c r="AO1016" s="22" t="s">
        <v>3979</v>
      </c>
      <c r="AW1016" s="1" t="s">
        <v>141</v>
      </c>
      <c r="AZ1016" s="22" t="s">
        <v>3978</v>
      </c>
      <c r="BA1016" s="1" t="s">
        <v>3980</v>
      </c>
      <c r="BB1016" s="1" t="s">
        <v>151</v>
      </c>
      <c r="BF1016" s="1" t="s">
        <v>258</v>
      </c>
      <c r="BG1016" s="1" t="s">
        <v>152</v>
      </c>
      <c r="BH1016" s="1" t="s">
        <v>152</v>
      </c>
      <c r="BI1016" s="23">
        <v>43353</v>
      </c>
      <c r="BJ1016" s="23">
        <v>45322</v>
      </c>
      <c r="BK1016" s="24">
        <v>7072.8</v>
      </c>
      <c r="BL1016" s="1">
        <v>4.7</v>
      </c>
      <c r="DF1016" s="22" t="s">
        <v>3648</v>
      </c>
      <c r="DJ1016" s="22" t="s">
        <v>3649</v>
      </c>
      <c r="DN1016" s="1">
        <v>0</v>
      </c>
      <c r="DO1016" s="1">
        <v>8</v>
      </c>
      <c r="DP1016" s="1">
        <v>14.3</v>
      </c>
      <c r="DQ1016" s="1">
        <v>14.6</v>
      </c>
      <c r="DR1016" s="1">
        <v>14</v>
      </c>
      <c r="DS1016" s="1">
        <v>4</v>
      </c>
      <c r="DT1016" s="1">
        <v>0.1</v>
      </c>
    </row>
    <row r="1017" ht="14" hidden="1" customHeight="1" spans="1:121">
      <c r="A1017" s="1" t="s">
        <v>3981</v>
      </c>
      <c r="B1017" s="1" t="s">
        <v>3947</v>
      </c>
      <c r="C1017" s="1" t="s">
        <v>3948</v>
      </c>
      <c r="D1017" s="1" t="s">
        <v>3654</v>
      </c>
      <c r="E1017" s="1" t="s">
        <v>149</v>
      </c>
      <c r="F1017" s="1" t="s">
        <v>277</v>
      </c>
      <c r="G1017" s="1" t="s">
        <v>129</v>
      </c>
      <c r="H1017" s="1" t="s">
        <v>3982</v>
      </c>
      <c r="K1017" s="1">
        <f t="shared" si="306"/>
        <v>0</v>
      </c>
      <c r="L1017" s="7">
        <f t="shared" si="307"/>
        <v>0</v>
      </c>
      <c r="M1017" s="1">
        <f t="shared" si="308"/>
        <v>0</v>
      </c>
      <c r="N1017" s="13">
        <f t="shared" si="309"/>
        <v>0</v>
      </c>
      <c r="P1017" s="1">
        <f t="shared" si="310"/>
        <v>0.0454</v>
      </c>
      <c r="Q1017" s="1">
        <v>0</v>
      </c>
      <c r="S1017" s="1" t="s">
        <v>130</v>
      </c>
      <c r="T1017" s="1" t="e">
        <f>VLOOKUP($A1017,'[1]Sheet 1'!$A:$AN,T$1,0)</f>
        <v>#N/A</v>
      </c>
      <c r="U1017" s="1" t="s">
        <v>131</v>
      </c>
      <c r="V1017" s="1" t="s">
        <v>132</v>
      </c>
      <c r="W1017" s="1" t="s">
        <v>133</v>
      </c>
      <c r="X1017" s="1" t="s">
        <v>134</v>
      </c>
      <c r="Y1017" s="1" t="str">
        <f>VLOOKUP($A1017,'[1]Sheet 1'!$A:$AN,Y$1,0)</f>
        <v>Proposed Plan</v>
      </c>
      <c r="Z1017" s="1" t="str">
        <f>VLOOKUP($A1017,'[1]Sheet 1'!$A:$AN,Z$1,0)</f>
        <v>Support marketed products</v>
      </c>
      <c r="AA1017" s="1" t="s">
        <v>131</v>
      </c>
      <c r="AB1017" s="1" t="s">
        <v>135</v>
      </c>
      <c r="AC1017" s="1" t="s">
        <v>136</v>
      </c>
      <c r="AD1017" s="1" t="e">
        <f>VLOOKUP($A1017,'[1]Sheet 1'!$A:$AN,AD$1,0)</f>
        <v>#N/A</v>
      </c>
      <c r="AE1017" s="1" t="e">
        <f>VLOOKUP($A1017,'[1]Sheet 1'!$A:$AN,AE$1,0)</f>
        <v>#N/A</v>
      </c>
      <c r="AF1017" s="1" t="s">
        <v>610</v>
      </c>
      <c r="AG1017" s="1" t="e">
        <f>VLOOKUP($A1017,'[1]Sheet 1'!$A:$AN,AG$1,0)</f>
        <v>#N/A</v>
      </c>
      <c r="AH1017" s="1" t="e">
        <f>VLOOKUP($A1017,'[1]Sheet 1'!$A:$AN,AH$1,0)</f>
        <v>#N/A</v>
      </c>
      <c r="AI1017" s="1" t="e">
        <f>VLOOKUP($A1017,'[1]Sheet 1'!$A:$AN,AI$1,0)</f>
        <v>#N/A</v>
      </c>
      <c r="AJ1017" s="1" t="e">
        <f>VLOOKUP($A1017,'[1]Sheet 1'!$A:$AN,AJ$1,0)</f>
        <v>#N/A</v>
      </c>
      <c r="AK1017" s="1" t="e">
        <f>VLOOKUP($A1017,'[1]Sheet 1'!$A:$AN,AK$1,0)</f>
        <v>#REF!</v>
      </c>
      <c r="AL1017" s="1" t="e">
        <f>VLOOKUP($A1017,'[1]Sheet 1'!$A:$AN,AL$1,0)</f>
        <v>#REF!</v>
      </c>
      <c r="AM1017" s="1" t="e">
        <f>VLOOKUP($A1017,'[1]Sheet 1'!$A:$AN,AM$1,0)</f>
        <v>#REF!</v>
      </c>
      <c r="AN1017" s="1" t="e">
        <f>VLOOKUP($A1017,'[1]Sheet 1'!$A:$AN,AN$1,0)</f>
        <v>#REF!</v>
      </c>
      <c r="AO1017" s="22" t="s">
        <v>3983</v>
      </c>
      <c r="AW1017" s="1" t="s">
        <v>141</v>
      </c>
      <c r="AZ1017" s="22" t="s">
        <v>3982</v>
      </c>
      <c r="BA1017" s="1" t="s">
        <v>3983</v>
      </c>
      <c r="BB1017" s="1" t="s">
        <v>151</v>
      </c>
      <c r="BD1017" s="1" t="s">
        <v>131</v>
      </c>
      <c r="BF1017" s="1" t="s">
        <v>258</v>
      </c>
      <c r="BG1017" s="1" t="s">
        <v>152</v>
      </c>
      <c r="BH1017" s="1" t="s">
        <v>152</v>
      </c>
      <c r="BI1017" s="23">
        <v>43776</v>
      </c>
      <c r="BJ1017" s="23">
        <v>44561</v>
      </c>
      <c r="BK1017" s="24">
        <v>56.1</v>
      </c>
      <c r="BL1017" s="1">
        <v>0</v>
      </c>
      <c r="DF1017" s="22" t="s">
        <v>3654</v>
      </c>
      <c r="DJ1017" s="22" t="s">
        <v>3654</v>
      </c>
      <c r="DO1017" s="1">
        <v>0</v>
      </c>
      <c r="DP1017" s="1">
        <v>0.2</v>
      </c>
      <c r="DQ1017" s="1">
        <v>0</v>
      </c>
    </row>
    <row r="1018" ht="14" customHeight="1" spans="1:121">
      <c r="A1018" s="1">
        <v>15094</v>
      </c>
      <c r="B1018" s="1" t="s">
        <v>3984</v>
      </c>
      <c r="C1018" s="1" t="s">
        <v>3985</v>
      </c>
      <c r="D1018" s="1" t="s">
        <v>3630</v>
      </c>
      <c r="E1018" s="1" t="s">
        <v>127</v>
      </c>
      <c r="F1018" s="1" t="s">
        <v>128</v>
      </c>
      <c r="G1018" s="1" t="s">
        <v>129</v>
      </c>
      <c r="H1018" s="1">
        <v>0</v>
      </c>
      <c r="I1018" s="1">
        <v>0</v>
      </c>
      <c r="J1018" s="1">
        <v>0</v>
      </c>
      <c r="K1018" s="7">
        <f t="shared" si="306"/>
        <v>0</v>
      </c>
      <c r="L1018" s="7">
        <f t="shared" si="307"/>
        <v>0</v>
      </c>
      <c r="M1018" s="1">
        <f t="shared" si="308"/>
        <v>0.7718</v>
      </c>
      <c r="N1018" s="13">
        <f t="shared" si="309"/>
        <v>2.40731079</v>
      </c>
      <c r="P1018" s="1">
        <f t="shared" si="310"/>
        <v>3.6547</v>
      </c>
      <c r="Q1018" s="1">
        <v>0</v>
      </c>
      <c r="S1018" s="1" t="s">
        <v>130</v>
      </c>
      <c r="T1018" s="1" t="str">
        <f>VLOOKUP($A1018,'[1]Sheet 1'!$A:$AN,T$1,0)</f>
        <v>No</v>
      </c>
      <c r="U1018" s="1" t="s">
        <v>131</v>
      </c>
      <c r="V1018" s="1" t="s">
        <v>132</v>
      </c>
      <c r="W1018" s="1" t="s">
        <v>133</v>
      </c>
      <c r="X1018" s="1" t="s">
        <v>134</v>
      </c>
      <c r="Y1018" s="1" t="str">
        <f>VLOOKUP($A1018,'[1]Sheet 1'!$A:$AN,Y$1,0)</f>
        <v>Strategy Approved</v>
      </c>
      <c r="Z1018" s="1" t="str">
        <f>VLOOKUP($A1018,'[1]Sheet 1'!$A:$AN,Z$1,0)</f>
        <v>OMEGAA01</v>
      </c>
      <c r="AA1018" s="1" t="s">
        <v>131</v>
      </c>
      <c r="AB1018" s="1" t="s">
        <v>135</v>
      </c>
      <c r="AC1018" s="1" t="s">
        <v>136</v>
      </c>
      <c r="AD1018" s="1" t="str">
        <f>VLOOKUP($A1018,'[1]Sheet 1'!$A:$AN,AD$1,0)</f>
        <v>TO Be Updated</v>
      </c>
      <c r="AE1018" s="1" t="str">
        <f>VLOOKUP($A1018,'[1]Sheet 1'!$A:$AN,AE$1,0)</f>
        <v>SONAR - Available in Horizon</v>
      </c>
      <c r="AF1018" s="1" t="s">
        <v>530</v>
      </c>
      <c r="AG1018" s="1" t="str">
        <f>VLOOKUP($A1018,'[1]Sheet 1'!$A:$AN,AG$1,0)</f>
        <v>TO Be Updated</v>
      </c>
      <c r="AH1018" s="1" t="str">
        <f>VLOOKUP($A1018,'[1]Sheet 1'!$A:$AN,AH$1,0)</f>
        <v>TO Be Updated</v>
      </c>
      <c r="AI1018" s="1" t="str">
        <f>VLOOKUP($A1018,'[1]Sheet 1'!$A:$AN,AI$1,0)</f>
        <v>TO Be Updated</v>
      </c>
      <c r="AJ1018" s="1" t="str">
        <f>VLOOKUP($A1018,'[1]Sheet 1'!$A:$AN,AJ$1,0)</f>
        <v>TO Be Updated</v>
      </c>
      <c r="AK1018" s="1" t="e">
        <f>VLOOKUP($A1018,'[1]Sheet 1'!$A:$AN,AK$1,0)</f>
        <v>#REF!</v>
      </c>
      <c r="AL1018" s="1" t="e">
        <f>VLOOKUP($A1018,'[1]Sheet 1'!$A:$AN,AL$1,0)</f>
        <v>#REF!</v>
      </c>
      <c r="AM1018" s="1" t="e">
        <f>VLOOKUP($A1018,'[1]Sheet 1'!$A:$AN,AM$1,0)</f>
        <v>#REF!</v>
      </c>
      <c r="AN1018" s="1" t="e">
        <f>VLOOKUP($A1018,'[1]Sheet 1'!$A:$AN,AN$1,0)</f>
        <v>#REF!</v>
      </c>
      <c r="AO1018" s="22" t="s">
        <v>3985</v>
      </c>
      <c r="AQ1018" s="22" t="s">
        <v>3984</v>
      </c>
      <c r="AR1018" s="1" t="s">
        <v>250</v>
      </c>
      <c r="AS1018" s="1" t="s">
        <v>1280</v>
      </c>
      <c r="AV1018" s="1" t="s">
        <v>140</v>
      </c>
      <c r="AW1018" s="1" t="s">
        <v>172</v>
      </c>
      <c r="AX1018" s="1" t="s">
        <v>173</v>
      </c>
      <c r="AY1018" s="22" t="s">
        <v>3985</v>
      </c>
      <c r="BI1018" s="23">
        <v>43103</v>
      </c>
      <c r="BJ1018" s="23">
        <v>44561</v>
      </c>
      <c r="BK1018" s="24">
        <v>4496.8</v>
      </c>
      <c r="BL1018" s="1">
        <v>3</v>
      </c>
      <c r="BM1018" s="29">
        <v>2407310.79</v>
      </c>
      <c r="BO1018" s="29">
        <v>2407310.79</v>
      </c>
      <c r="DB1018" s="29">
        <v>2407310.79</v>
      </c>
      <c r="DE1018" s="22" t="s">
        <v>3630</v>
      </c>
      <c r="DI1018" s="22" t="s">
        <v>3630</v>
      </c>
      <c r="DN1018" s="1">
        <v>5.5</v>
      </c>
      <c r="DO1018" s="1">
        <v>4.4</v>
      </c>
      <c r="DP1018" s="1">
        <v>6.2</v>
      </c>
      <c r="DQ1018" s="1">
        <v>3.4</v>
      </c>
    </row>
    <row r="1019" ht="14" hidden="1" customHeight="1" spans="1:121">
      <c r="A1019" s="1" t="s">
        <v>3986</v>
      </c>
      <c r="B1019" s="1" t="s">
        <v>3984</v>
      </c>
      <c r="C1019" s="1" t="s">
        <v>3985</v>
      </c>
      <c r="D1019" s="1" t="s">
        <v>3630</v>
      </c>
      <c r="E1019" s="1" t="s">
        <v>149</v>
      </c>
      <c r="F1019" s="1" t="s">
        <v>128</v>
      </c>
      <c r="G1019" s="1" t="s">
        <v>129</v>
      </c>
      <c r="H1019" s="1" t="s">
        <v>3987</v>
      </c>
      <c r="I1019" s="1">
        <v>0</v>
      </c>
      <c r="J1019" s="1">
        <v>0</v>
      </c>
      <c r="K1019" s="1">
        <f t="shared" si="306"/>
        <v>0</v>
      </c>
      <c r="L1019" s="7">
        <f t="shared" si="307"/>
        <v>0</v>
      </c>
      <c r="M1019" s="1">
        <f t="shared" si="308"/>
        <v>0.7718</v>
      </c>
      <c r="N1019" s="13">
        <f t="shared" si="309"/>
        <v>2.40731079</v>
      </c>
      <c r="P1019" s="1">
        <f t="shared" si="310"/>
        <v>3.6547</v>
      </c>
      <c r="Q1019" s="1">
        <v>0</v>
      </c>
      <c r="S1019" s="1" t="s">
        <v>130</v>
      </c>
      <c r="T1019" s="1" t="str">
        <f>VLOOKUP($A1019,'[1]Sheet 1'!$A:$AN,T$1,0)</f>
        <v>No</v>
      </c>
      <c r="U1019" s="1" t="s">
        <v>131</v>
      </c>
      <c r="V1019" s="1" t="s">
        <v>132</v>
      </c>
      <c r="W1019" s="1" t="s">
        <v>133</v>
      </c>
      <c r="X1019" s="1" t="s">
        <v>134</v>
      </c>
      <c r="Y1019" s="1" t="str">
        <f>VLOOKUP($A1019,'[1]Sheet 1'!$A:$AN,Y$1,0)</f>
        <v>Proposed Plan</v>
      </c>
      <c r="Z1019" s="1" t="str">
        <f>VLOOKUP($A1019,'[1]Sheet 1'!$A:$AN,Z$1,0)</f>
        <v>GDPD OMEGAA1 BTDM</v>
      </c>
      <c r="AA1019" s="1" t="s">
        <v>131</v>
      </c>
      <c r="AB1019" s="1" t="s">
        <v>135</v>
      </c>
      <c r="AC1019" s="1" t="s">
        <v>136</v>
      </c>
      <c r="AD1019" s="1" t="str">
        <f>VLOOKUP($A1019,'[1]Sheet 1'!$A:$AN,AD$1,0)</f>
        <v>TO Be Updated</v>
      </c>
      <c r="AE1019" s="1" t="str">
        <f>VLOOKUP($A1019,'[1]Sheet 1'!$A:$AN,AE$1,0)</f>
        <v>SONAR - Available in Horizon</v>
      </c>
      <c r="AF1019" s="1" t="s">
        <v>530</v>
      </c>
      <c r="AG1019" s="1" t="str">
        <f>VLOOKUP($A1019,'[1]Sheet 1'!$A:$AN,AG$1,0)</f>
        <v>TO Be Updated</v>
      </c>
      <c r="AH1019" s="1" t="str">
        <f>VLOOKUP($A1019,'[1]Sheet 1'!$A:$AN,AH$1,0)</f>
        <v>TO Be Updated</v>
      </c>
      <c r="AI1019" s="1" t="str">
        <f>VLOOKUP($A1019,'[1]Sheet 1'!$A:$AN,AI$1,0)</f>
        <v>TO Be Updated</v>
      </c>
      <c r="AJ1019" s="1" t="str">
        <f>VLOOKUP($A1019,'[1]Sheet 1'!$A:$AN,AJ$1,0)</f>
        <v>TO Be Updated</v>
      </c>
      <c r="AK1019" s="1" t="e">
        <f>VLOOKUP($A1019,'[1]Sheet 1'!$A:$AN,AK$1,0)</f>
        <v>#REF!</v>
      </c>
      <c r="AL1019" s="1" t="e">
        <f>VLOOKUP($A1019,'[1]Sheet 1'!$A:$AN,AL$1,0)</f>
        <v>#REF!</v>
      </c>
      <c r="AM1019" s="1" t="e">
        <f>VLOOKUP($A1019,'[1]Sheet 1'!$A:$AN,AM$1,0)</f>
        <v>#REF!</v>
      </c>
      <c r="AN1019" s="1" t="e">
        <f>VLOOKUP($A1019,'[1]Sheet 1'!$A:$AN,AN$1,0)</f>
        <v>#REF!</v>
      </c>
      <c r="AO1019" s="22" t="s">
        <v>3988</v>
      </c>
      <c r="AW1019" s="1" t="s">
        <v>141</v>
      </c>
      <c r="AZ1019" s="22" t="s">
        <v>3987</v>
      </c>
      <c r="BA1019" s="1" t="s">
        <v>3989</v>
      </c>
      <c r="BB1019" s="1" t="s">
        <v>151</v>
      </c>
      <c r="BD1019" s="1" t="s">
        <v>466</v>
      </c>
      <c r="BF1019" s="1" t="s">
        <v>258</v>
      </c>
      <c r="BG1019" s="1" t="s">
        <v>152</v>
      </c>
      <c r="BH1019" s="1" t="s">
        <v>152</v>
      </c>
      <c r="BI1019" s="23">
        <v>43103</v>
      </c>
      <c r="BJ1019" s="23">
        <v>44561</v>
      </c>
      <c r="BK1019" s="24">
        <v>4496.8</v>
      </c>
      <c r="BL1019" s="1">
        <v>3</v>
      </c>
      <c r="BM1019" s="29">
        <v>2407310.79</v>
      </c>
      <c r="BO1019" s="29">
        <v>2407310.79</v>
      </c>
      <c r="DB1019" s="29">
        <v>2407310.79</v>
      </c>
      <c r="DF1019" s="22" t="s">
        <v>3636</v>
      </c>
      <c r="DJ1019" s="22" t="s">
        <v>3636</v>
      </c>
      <c r="DN1019" s="1">
        <v>5.5</v>
      </c>
      <c r="DO1019" s="1">
        <v>4.4</v>
      </c>
      <c r="DP1019" s="1">
        <v>6.2</v>
      </c>
      <c r="DQ1019" s="1">
        <v>3.4</v>
      </c>
    </row>
    <row r="1020" s="4" customFormat="1" ht="14" customHeight="1" spans="1:135">
      <c r="A1020" s="4">
        <v>15097</v>
      </c>
      <c r="B1020" s="4" t="s">
        <v>3990</v>
      </c>
      <c r="C1020" s="4" t="s">
        <v>3991</v>
      </c>
      <c r="D1020" s="4" t="s">
        <v>3654</v>
      </c>
      <c r="E1020" s="4" t="s">
        <v>127</v>
      </c>
      <c r="F1020" s="4" t="s">
        <v>277</v>
      </c>
      <c r="G1020" s="4" t="s">
        <v>129</v>
      </c>
      <c r="H1020" s="4">
        <v>0</v>
      </c>
      <c r="I1020" s="4">
        <v>0</v>
      </c>
      <c r="J1020" s="4">
        <v>0</v>
      </c>
      <c r="K1020" s="31">
        <f t="shared" si="306"/>
        <v>14367.79</v>
      </c>
      <c r="L1020" s="31">
        <f t="shared" si="307"/>
        <v>0</v>
      </c>
      <c r="M1020" s="4">
        <f t="shared" si="308"/>
        <v>16.6845</v>
      </c>
      <c r="N1020" s="32">
        <f t="shared" si="309"/>
        <v>0.29139553</v>
      </c>
      <c r="P1020" s="4">
        <f t="shared" si="310"/>
        <v>53.7536</v>
      </c>
      <c r="Q1020" s="4">
        <v>0</v>
      </c>
      <c r="S1020" s="4" t="s">
        <v>1279</v>
      </c>
      <c r="T1020" s="4" t="str">
        <f>VLOOKUP($A1020,'[1]Sheet 1'!$A:$AN,T$1,0)</f>
        <v>No</v>
      </c>
      <c r="U1020" s="4" t="s">
        <v>131</v>
      </c>
      <c r="V1020" s="4" t="s">
        <v>132</v>
      </c>
      <c r="W1020" s="4" t="s">
        <v>569</v>
      </c>
      <c r="X1020" s="4">
        <v>0</v>
      </c>
      <c r="Y1020" s="4" t="str">
        <f>VLOOKUP($A1020,'[1]Sheet 1'!$A:$AN,Y$1,0)</f>
        <v>Strategy Approved</v>
      </c>
      <c r="Z1020" s="4" t="str">
        <f>VLOOKUP($A1020,'[1]Sheet 1'!$A:$AN,Z$1,0)</f>
        <v>TOPSBTDM</v>
      </c>
      <c r="AA1020" s="4" t="s">
        <v>131</v>
      </c>
      <c r="AB1020" s="4" t="s">
        <v>131</v>
      </c>
      <c r="AC1020" s="4" t="s">
        <v>131</v>
      </c>
      <c r="AD1020" s="4" t="str">
        <f>VLOOKUP($A1020,'[1]Sheet 1'!$A:$AN,AD$1,0)</f>
        <v>2020 Ongoing</v>
      </c>
      <c r="AE1020" s="4" t="e">
        <f>VLOOKUP($A1020,'[1]Sheet 1'!$A:$AN,AE$1,0)</f>
        <v>#N/A</v>
      </c>
      <c r="AF1020" s="4" t="s">
        <v>137</v>
      </c>
      <c r="AG1020" s="4" t="e">
        <f>VLOOKUP($A1020,'[1]Sheet 1'!$A:$AN,AG$1,0)</f>
        <v>#N/A</v>
      </c>
      <c r="AH1020" s="4" t="e">
        <f>VLOOKUP($A1020,'[1]Sheet 1'!$A:$AN,AH$1,0)</f>
        <v>#N/A</v>
      </c>
      <c r="AI1020" s="4" t="e">
        <f>VLOOKUP($A1020,'[1]Sheet 1'!$A:$AN,AI$1,0)</f>
        <v>#N/A</v>
      </c>
      <c r="AJ1020" s="4" t="e">
        <f>VLOOKUP($A1020,'[1]Sheet 1'!$A:$AN,AJ$1,0)</f>
        <v>#N/A</v>
      </c>
      <c r="AK1020" s="4" t="e">
        <f>VLOOKUP($A1020,'[1]Sheet 1'!$A:$AN,AK$1,0)</f>
        <v>#REF!</v>
      </c>
      <c r="AL1020" s="4" t="e">
        <f>VLOOKUP($A1020,'[1]Sheet 1'!$A:$AN,AL$1,0)</f>
        <v>#REF!</v>
      </c>
      <c r="AM1020" s="4" t="e">
        <f>VLOOKUP($A1020,'[1]Sheet 1'!$A:$AN,AM$1,0)</f>
        <v>#REF!</v>
      </c>
      <c r="AN1020" s="4" t="e">
        <f>VLOOKUP($A1020,'[1]Sheet 1'!$A:$AN,AN$1,0)</f>
        <v>#REF!</v>
      </c>
      <c r="AO1020" s="33" t="s">
        <v>3991</v>
      </c>
      <c r="AQ1020" s="34" t="s">
        <v>3990</v>
      </c>
      <c r="AR1020" s="4" t="s">
        <v>250</v>
      </c>
      <c r="AS1020" s="4" t="s">
        <v>2685</v>
      </c>
      <c r="AV1020" s="4" t="s">
        <v>140</v>
      </c>
      <c r="AW1020" s="4" t="s">
        <v>172</v>
      </c>
      <c r="AX1020" s="4" t="s">
        <v>151</v>
      </c>
      <c r="AY1020" s="34" t="s">
        <v>3992</v>
      </c>
      <c r="BI1020" s="36">
        <v>43101</v>
      </c>
      <c r="BJ1020" s="36">
        <v>46050</v>
      </c>
      <c r="BK1020" s="37">
        <f t="shared" ref="BK1020:CS1020" si="323">SUM(BK1021:BK1086)</f>
        <v>59561.5</v>
      </c>
      <c r="BL1020" s="37">
        <f t="shared" si="323"/>
        <v>39.7</v>
      </c>
      <c r="BM1020" s="38">
        <f t="shared" si="323"/>
        <v>291395.53</v>
      </c>
      <c r="BN1020" s="37">
        <f t="shared" si="323"/>
        <v>0</v>
      </c>
      <c r="BO1020" s="38">
        <f t="shared" si="323"/>
        <v>291395.53</v>
      </c>
      <c r="BP1020" s="37">
        <f t="shared" si="323"/>
        <v>0</v>
      </c>
      <c r="BQ1020" s="37">
        <f t="shared" si="323"/>
        <v>0</v>
      </c>
      <c r="BR1020" s="38">
        <f t="shared" si="323"/>
        <v>28678.77</v>
      </c>
      <c r="BS1020" s="38">
        <f t="shared" si="323"/>
        <v>16550.55</v>
      </c>
      <c r="BT1020" s="38">
        <f t="shared" si="323"/>
        <v>-30861.53</v>
      </c>
      <c r="BU1020" s="38">
        <f t="shared" si="323"/>
        <v>0</v>
      </c>
      <c r="BV1020" s="38">
        <f t="shared" si="323"/>
        <v>0</v>
      </c>
      <c r="BW1020" s="38">
        <f t="shared" si="323"/>
        <v>0</v>
      </c>
      <c r="BX1020" s="38">
        <f t="shared" si="323"/>
        <v>0</v>
      </c>
      <c r="BY1020" s="38">
        <f t="shared" si="323"/>
        <v>0</v>
      </c>
      <c r="BZ1020" s="38">
        <f t="shared" si="323"/>
        <v>0</v>
      </c>
      <c r="CA1020" s="38">
        <f t="shared" si="323"/>
        <v>0</v>
      </c>
      <c r="CB1020" s="37">
        <f t="shared" si="323"/>
        <v>0</v>
      </c>
      <c r="CC1020" s="38">
        <f t="shared" si="323"/>
        <v>14367.79</v>
      </c>
      <c r="CD1020" s="37">
        <f t="shared" si="323"/>
        <v>0</v>
      </c>
      <c r="CE1020" s="37">
        <f t="shared" si="323"/>
        <v>0</v>
      </c>
      <c r="CF1020" s="37">
        <f t="shared" si="323"/>
        <v>0</v>
      </c>
      <c r="CG1020" s="37">
        <f t="shared" si="323"/>
        <v>0</v>
      </c>
      <c r="CH1020" s="37">
        <f t="shared" si="323"/>
        <v>0</v>
      </c>
      <c r="CI1020" s="37">
        <f t="shared" si="323"/>
        <v>0</v>
      </c>
      <c r="CJ1020" s="37">
        <f t="shared" si="323"/>
        <v>0</v>
      </c>
      <c r="CK1020" s="37">
        <f t="shared" si="323"/>
        <v>0</v>
      </c>
      <c r="CL1020" s="37">
        <f t="shared" si="323"/>
        <v>0</v>
      </c>
      <c r="CM1020" s="37">
        <f t="shared" si="323"/>
        <v>0</v>
      </c>
      <c r="CN1020" s="37">
        <f t="shared" si="323"/>
        <v>0</v>
      </c>
      <c r="CO1020" s="37">
        <f t="shared" si="323"/>
        <v>0</v>
      </c>
      <c r="CP1020" s="37">
        <f t="shared" si="323"/>
        <v>0</v>
      </c>
      <c r="CQ1020" s="37">
        <f t="shared" si="323"/>
        <v>0</v>
      </c>
      <c r="CR1020" s="37">
        <f t="shared" si="323"/>
        <v>0</v>
      </c>
      <c r="CS1020" s="37">
        <f t="shared" si="323"/>
        <v>0</v>
      </c>
      <c r="CU1020" s="4">
        <f t="shared" ref="CU1020:DB1020" si="324">SUM(CU1021:CU1086)</f>
        <v>0</v>
      </c>
      <c r="CV1020" s="38">
        <f t="shared" si="324"/>
        <v>28678.77</v>
      </c>
      <c r="CW1020" s="38">
        <f t="shared" si="324"/>
        <v>-14310.98</v>
      </c>
      <c r="CX1020" s="4">
        <f t="shared" si="324"/>
        <v>0</v>
      </c>
      <c r="CY1020" s="4">
        <f t="shared" si="324"/>
        <v>0</v>
      </c>
      <c r="CZ1020" s="4">
        <f t="shared" si="324"/>
        <v>0</v>
      </c>
      <c r="DA1020" s="38">
        <f t="shared" si="324"/>
        <v>765000</v>
      </c>
      <c r="DB1020" s="38">
        <f t="shared" si="324"/>
        <v>291395.53</v>
      </c>
      <c r="DE1020" s="34" t="s">
        <v>3654</v>
      </c>
      <c r="DI1020" s="34" t="s">
        <v>3654</v>
      </c>
      <c r="DK1020" s="4">
        <f t="shared" ref="DK1020:EE1020" si="325">SUM(DK1021:DK1086)</f>
        <v>0</v>
      </c>
      <c r="DL1020" s="4">
        <f t="shared" si="325"/>
        <v>0</v>
      </c>
      <c r="DM1020" s="4">
        <f t="shared" si="325"/>
        <v>0</v>
      </c>
      <c r="DN1020" s="4">
        <f t="shared" si="325"/>
        <v>108.6</v>
      </c>
      <c r="DO1020" s="4">
        <f t="shared" si="325"/>
        <v>88.2</v>
      </c>
      <c r="DP1020" s="4">
        <f t="shared" si="325"/>
        <v>40</v>
      </c>
      <c r="DQ1020" s="4">
        <f t="shared" si="325"/>
        <v>29.8</v>
      </c>
      <c r="DR1020" s="4">
        <f t="shared" si="325"/>
        <v>22.7</v>
      </c>
      <c r="DS1020" s="4">
        <f t="shared" si="325"/>
        <v>11.8</v>
      </c>
      <c r="DT1020" s="4">
        <f t="shared" si="325"/>
        <v>8.1</v>
      </c>
      <c r="DU1020" s="4">
        <f t="shared" si="325"/>
        <v>1</v>
      </c>
      <c r="DV1020" s="4">
        <f t="shared" si="325"/>
        <v>0.1</v>
      </c>
      <c r="DW1020" s="4">
        <f t="shared" si="325"/>
        <v>0</v>
      </c>
      <c r="DX1020" s="4">
        <f t="shared" si="325"/>
        <v>0</v>
      </c>
      <c r="DY1020" s="4">
        <f t="shared" si="325"/>
        <v>0</v>
      </c>
      <c r="DZ1020" s="4">
        <f t="shared" si="325"/>
        <v>0</v>
      </c>
      <c r="EA1020" s="4">
        <f t="shared" si="325"/>
        <v>0</v>
      </c>
      <c r="EB1020" s="4">
        <f t="shared" si="325"/>
        <v>0</v>
      </c>
      <c r="EC1020" s="4">
        <f t="shared" si="325"/>
        <v>0</v>
      </c>
      <c r="ED1020" s="4">
        <f t="shared" si="325"/>
        <v>0</v>
      </c>
      <c r="EE1020" s="4">
        <f t="shared" si="325"/>
        <v>0</v>
      </c>
    </row>
    <row r="1021" s="4" customFormat="1" ht="14" hidden="1" customHeight="1" spans="1:121">
      <c r="A1021" s="4" t="s">
        <v>3993</v>
      </c>
      <c r="B1021" s="4" t="s">
        <v>3990</v>
      </c>
      <c r="C1021" s="4" t="s">
        <v>3991</v>
      </c>
      <c r="D1021" s="4" t="s">
        <v>3654</v>
      </c>
      <c r="E1021" s="4" t="s">
        <v>149</v>
      </c>
      <c r="F1021" s="4" t="s">
        <v>277</v>
      </c>
      <c r="G1021" s="4" t="s">
        <v>129</v>
      </c>
      <c r="H1021" s="4" t="s">
        <v>3994</v>
      </c>
      <c r="K1021" s="4">
        <f t="shared" si="306"/>
        <v>14367.79</v>
      </c>
      <c r="L1021" s="31">
        <f t="shared" si="307"/>
        <v>0</v>
      </c>
      <c r="M1021" s="4">
        <f t="shared" si="308"/>
        <v>0.6129</v>
      </c>
      <c r="N1021" s="32">
        <f t="shared" si="309"/>
        <v>0.01436779</v>
      </c>
      <c r="P1021" s="4">
        <f t="shared" si="310"/>
        <v>0.227</v>
      </c>
      <c r="Q1021" s="4">
        <v>0</v>
      </c>
      <c r="S1021" s="4" t="s">
        <v>1279</v>
      </c>
      <c r="T1021" s="4" t="e">
        <f>VLOOKUP($A1021,'[1]Sheet 1'!$A:$AN,T$1,0)</f>
        <v>#N/A</v>
      </c>
      <c r="U1021" s="4" t="s">
        <v>131</v>
      </c>
      <c r="Y1021" s="4" t="str">
        <f>VLOOKUP($A1021,'[1]Sheet 1'!$A:$AN,Y$1,0)</f>
        <v>Proposed Plan</v>
      </c>
      <c r="Z1021" s="4" t="str">
        <f>VLOOKUP($A1021,'[1]Sheet 1'!$A:$AN,Z$1,0)</f>
        <v>AVX801 TRD NBE plasmid process development</v>
      </c>
      <c r="AA1021" s="4" t="s">
        <v>131</v>
      </c>
      <c r="AB1021" s="4" t="e">
        <v>#N/A</v>
      </c>
      <c r="AC1021" s="4" t="e">
        <v>#N/A</v>
      </c>
      <c r="AD1021" s="4" t="e">
        <f>VLOOKUP($A1021,'[1]Sheet 1'!$A:$AN,AD$1,0)</f>
        <v>#N/A</v>
      </c>
      <c r="AE1021" s="4" t="e">
        <f>VLOOKUP($A1021,'[1]Sheet 1'!$A:$AN,AE$1,0)</f>
        <v>#N/A</v>
      </c>
      <c r="AG1021" s="4" t="e">
        <f>VLOOKUP($A1021,'[1]Sheet 1'!$A:$AN,AG$1,0)</f>
        <v>#N/A</v>
      </c>
      <c r="AH1021" s="4" t="e">
        <f>VLOOKUP($A1021,'[1]Sheet 1'!$A:$AN,AH$1,0)</f>
        <v>#N/A</v>
      </c>
      <c r="AI1021" s="4" t="e">
        <f>VLOOKUP($A1021,'[1]Sheet 1'!$A:$AN,AI$1,0)</f>
        <v>#N/A</v>
      </c>
      <c r="AJ1021" s="4" t="e">
        <f>VLOOKUP($A1021,'[1]Sheet 1'!$A:$AN,AJ$1,0)</f>
        <v>#N/A</v>
      </c>
      <c r="AK1021" s="4" t="e">
        <f>VLOOKUP($A1021,'[1]Sheet 1'!$A:$AN,AK$1,0)</f>
        <v>#REF!</v>
      </c>
      <c r="AL1021" s="4" t="e">
        <f>VLOOKUP($A1021,'[1]Sheet 1'!$A:$AN,AL$1,0)</f>
        <v>#REF!</v>
      </c>
      <c r="AM1021" s="4" t="e">
        <f>VLOOKUP($A1021,'[1]Sheet 1'!$A:$AN,AM$1,0)</f>
        <v>#REF!</v>
      </c>
      <c r="AN1021" s="4" t="e">
        <f>VLOOKUP($A1021,'[1]Sheet 1'!$A:$AN,AN$1,0)</f>
        <v>#REF!</v>
      </c>
      <c r="AO1021" s="35" t="s">
        <v>3995</v>
      </c>
      <c r="AW1021" s="4" t="s">
        <v>141</v>
      </c>
      <c r="AZ1021" s="34" t="s">
        <v>3994</v>
      </c>
      <c r="BA1021" s="4" t="s">
        <v>3996</v>
      </c>
      <c r="BB1021" s="4" t="s">
        <v>151</v>
      </c>
      <c r="BD1021" s="4" t="s">
        <v>131</v>
      </c>
      <c r="BF1021" s="4" t="s">
        <v>258</v>
      </c>
      <c r="BG1021" s="4" t="s">
        <v>3222</v>
      </c>
      <c r="BH1021" s="4" t="s">
        <v>3324</v>
      </c>
      <c r="BI1021" s="36">
        <v>44075</v>
      </c>
      <c r="BJ1021" s="36">
        <v>44504</v>
      </c>
      <c r="BK1021" s="37">
        <v>364.6</v>
      </c>
      <c r="BL1021" s="4">
        <v>0.2</v>
      </c>
      <c r="BM1021" s="38">
        <v>14367.79</v>
      </c>
      <c r="BO1021" s="38">
        <v>14367.79</v>
      </c>
      <c r="BR1021" s="38">
        <v>28678.77</v>
      </c>
      <c r="BS1021" s="38">
        <v>16550.55</v>
      </c>
      <c r="BT1021" s="38">
        <v>-30861.53</v>
      </c>
      <c r="BU1021" s="38"/>
      <c r="BV1021" s="38"/>
      <c r="BW1021" s="38"/>
      <c r="BX1021" s="38"/>
      <c r="BY1021" s="38"/>
      <c r="BZ1021" s="38"/>
      <c r="CA1021" s="38"/>
      <c r="CC1021" s="38">
        <v>14367.79</v>
      </c>
      <c r="CV1021" s="38">
        <v>28678.77</v>
      </c>
      <c r="CW1021" s="38">
        <v>-14310.98</v>
      </c>
      <c r="DB1021" s="38">
        <v>14367.79</v>
      </c>
      <c r="DF1021" s="34" t="s">
        <v>3997</v>
      </c>
      <c r="DJ1021" s="34" t="s">
        <v>3997</v>
      </c>
      <c r="DP1021" s="4">
        <v>1</v>
      </c>
      <c r="DQ1021" s="4">
        <v>2.7</v>
      </c>
    </row>
    <row r="1022" s="4" customFormat="1" ht="14" hidden="1" customHeight="1" spans="1:121">
      <c r="A1022" s="4" t="s">
        <v>3998</v>
      </c>
      <c r="B1022" s="4" t="s">
        <v>3990</v>
      </c>
      <c r="C1022" s="4" t="s">
        <v>3991</v>
      </c>
      <c r="D1022" s="4" t="s">
        <v>3654</v>
      </c>
      <c r="E1022" s="4" t="s">
        <v>149</v>
      </c>
      <c r="F1022" s="4" t="s">
        <v>277</v>
      </c>
      <c r="G1022" s="4" t="s">
        <v>157</v>
      </c>
      <c r="H1022" s="4" t="s">
        <v>3999</v>
      </c>
      <c r="K1022" s="4">
        <f t="shared" si="306"/>
        <v>0</v>
      </c>
      <c r="L1022" s="31">
        <f t="shared" si="307"/>
        <v>0</v>
      </c>
      <c r="M1022" s="4">
        <f t="shared" si="308"/>
        <v>0.0454</v>
      </c>
      <c r="N1022" s="32">
        <f t="shared" si="309"/>
        <v>0.16590103</v>
      </c>
      <c r="P1022" s="4">
        <f t="shared" si="310"/>
        <v>3.178</v>
      </c>
      <c r="Q1022" s="4">
        <v>0</v>
      </c>
      <c r="S1022" s="4" t="s">
        <v>1279</v>
      </c>
      <c r="T1022" s="4" t="e">
        <f>VLOOKUP($A1022,'[1]Sheet 1'!$A:$AN,T$1,0)</f>
        <v>#N/A</v>
      </c>
      <c r="U1022" s="4" t="s">
        <v>131</v>
      </c>
      <c r="Y1022" s="4" t="str">
        <f>VLOOKUP($A1022,'[1]Sheet 1'!$A:$AN,Y$1,0)</f>
        <v>Proposed Plan</v>
      </c>
      <c r="Z1022" s="4" t="str">
        <f>VLOOKUP($A1022,'[1]Sheet 1'!$A:$AN,Z$1,0)</f>
        <v>AVXS TRD NBE plasmid process development</v>
      </c>
      <c r="AA1022" s="4" t="s">
        <v>131</v>
      </c>
      <c r="AB1022" s="4" t="e">
        <v>#N/A</v>
      </c>
      <c r="AC1022" s="4" t="e">
        <v>#N/A</v>
      </c>
      <c r="AD1022" s="4" t="e">
        <f>VLOOKUP($A1022,'[1]Sheet 1'!$A:$AN,AD$1,0)</f>
        <v>#N/A</v>
      </c>
      <c r="AE1022" s="4" t="e">
        <f>VLOOKUP($A1022,'[1]Sheet 1'!$A:$AN,AE$1,0)</f>
        <v>#N/A</v>
      </c>
      <c r="AG1022" s="4" t="e">
        <f>VLOOKUP($A1022,'[1]Sheet 1'!$A:$AN,AG$1,0)</f>
        <v>#N/A</v>
      </c>
      <c r="AH1022" s="4" t="e">
        <f>VLOOKUP($A1022,'[1]Sheet 1'!$A:$AN,AH$1,0)</f>
        <v>#N/A</v>
      </c>
      <c r="AI1022" s="4" t="e">
        <f>VLOOKUP($A1022,'[1]Sheet 1'!$A:$AN,AI$1,0)</f>
        <v>#N/A</v>
      </c>
      <c r="AJ1022" s="4" t="e">
        <f>VLOOKUP($A1022,'[1]Sheet 1'!$A:$AN,AJ$1,0)</f>
        <v>#N/A</v>
      </c>
      <c r="AK1022" s="4" t="e">
        <f>VLOOKUP($A1022,'[1]Sheet 1'!$A:$AN,AK$1,0)</f>
        <v>#REF!</v>
      </c>
      <c r="AL1022" s="4" t="e">
        <f>VLOOKUP($A1022,'[1]Sheet 1'!$A:$AN,AL$1,0)</f>
        <v>#REF!</v>
      </c>
      <c r="AM1022" s="4" t="e">
        <f>VLOOKUP($A1022,'[1]Sheet 1'!$A:$AN,AM$1,0)</f>
        <v>#REF!</v>
      </c>
      <c r="AN1022" s="4" t="e">
        <f>VLOOKUP($A1022,'[1]Sheet 1'!$A:$AN,AN$1,0)</f>
        <v>#REF!</v>
      </c>
      <c r="AO1022" s="35" t="s">
        <v>4000</v>
      </c>
      <c r="AW1022" s="4" t="s">
        <v>141</v>
      </c>
      <c r="AZ1022" s="34" t="s">
        <v>3999</v>
      </c>
      <c r="BA1022" s="4" t="s">
        <v>4001</v>
      </c>
      <c r="BB1022" s="4" t="s">
        <v>151</v>
      </c>
      <c r="BD1022" s="4" t="s">
        <v>131</v>
      </c>
      <c r="BF1022" s="4" t="s">
        <v>258</v>
      </c>
      <c r="BG1022" s="4" t="s">
        <v>3222</v>
      </c>
      <c r="BH1022" s="4" t="s">
        <v>3324</v>
      </c>
      <c r="BI1022" s="36">
        <v>43472</v>
      </c>
      <c r="BJ1022" s="36">
        <v>44375</v>
      </c>
      <c r="BK1022" s="37">
        <v>3702.4</v>
      </c>
      <c r="BL1022" s="4">
        <v>2.5</v>
      </c>
      <c r="BM1022" s="38">
        <v>165901.03</v>
      </c>
      <c r="BO1022" s="38">
        <v>165901.03</v>
      </c>
      <c r="DB1022" s="38">
        <v>165901.03</v>
      </c>
      <c r="DF1022" s="34" t="s">
        <v>3696</v>
      </c>
      <c r="DJ1022" s="34" t="s">
        <v>3696</v>
      </c>
      <c r="DO1022" s="4">
        <v>11.3</v>
      </c>
      <c r="DP1022" s="4">
        <v>2.7</v>
      </c>
      <c r="DQ1022" s="4">
        <v>0.2</v>
      </c>
    </row>
    <row r="1023" s="4" customFormat="1" ht="14" hidden="1" customHeight="1" spans="1:121">
      <c r="A1023" s="4" t="s">
        <v>4002</v>
      </c>
      <c r="B1023" s="4" t="s">
        <v>3990</v>
      </c>
      <c r="C1023" s="4" t="s">
        <v>3991</v>
      </c>
      <c r="D1023" s="4" t="s">
        <v>3654</v>
      </c>
      <c r="E1023" s="4" t="s">
        <v>149</v>
      </c>
      <c r="F1023" s="4" t="s">
        <v>277</v>
      </c>
      <c r="G1023" s="4" t="s">
        <v>129</v>
      </c>
      <c r="H1023" s="4" t="s">
        <v>4003</v>
      </c>
      <c r="K1023" s="4">
        <f t="shared" si="306"/>
        <v>0</v>
      </c>
      <c r="L1023" s="31">
        <f t="shared" si="307"/>
        <v>0</v>
      </c>
      <c r="M1023" s="4">
        <f t="shared" si="308"/>
        <v>0.2043</v>
      </c>
      <c r="N1023" s="32">
        <f t="shared" si="309"/>
        <v>0</v>
      </c>
      <c r="P1023" s="4">
        <f t="shared" si="310"/>
        <v>0.908</v>
      </c>
      <c r="Q1023" s="4">
        <v>0</v>
      </c>
      <c r="S1023" s="4" t="s">
        <v>1279</v>
      </c>
      <c r="T1023" s="4" t="e">
        <f>VLOOKUP($A1023,'[1]Sheet 1'!$A:$AN,T$1,0)</f>
        <v>#N/A</v>
      </c>
      <c r="U1023" s="4" t="s">
        <v>131</v>
      </c>
      <c r="Y1023" s="4" t="str">
        <f>VLOOKUP($A1023,'[1]Sheet 1'!$A:$AN,Y$1,0)</f>
        <v>Strategy Approved</v>
      </c>
      <c r="Z1023" s="4" t="str">
        <f>VLOOKUP($A1023,'[1]Sheet 1'!$A:$AN,Z$1,0)</f>
        <v>AVXS-101 TRD NBE cell suspension process</v>
      </c>
      <c r="AA1023" s="4" t="s">
        <v>131</v>
      </c>
      <c r="AB1023" s="4" t="e">
        <v>#N/A</v>
      </c>
      <c r="AC1023" s="4" t="e">
        <v>#N/A</v>
      </c>
      <c r="AD1023" s="4" t="e">
        <f>VLOOKUP($A1023,'[1]Sheet 1'!$A:$AN,AD$1,0)</f>
        <v>#N/A</v>
      </c>
      <c r="AE1023" s="4" t="e">
        <f>VLOOKUP($A1023,'[1]Sheet 1'!$A:$AN,AE$1,0)</f>
        <v>#N/A</v>
      </c>
      <c r="AG1023" s="4" t="e">
        <f>VLOOKUP($A1023,'[1]Sheet 1'!$A:$AN,AG$1,0)</f>
        <v>#N/A</v>
      </c>
      <c r="AH1023" s="4" t="e">
        <f>VLOOKUP($A1023,'[1]Sheet 1'!$A:$AN,AH$1,0)</f>
        <v>#N/A</v>
      </c>
      <c r="AI1023" s="4" t="e">
        <f>VLOOKUP($A1023,'[1]Sheet 1'!$A:$AN,AI$1,0)</f>
        <v>#N/A</v>
      </c>
      <c r="AJ1023" s="4" t="e">
        <f>VLOOKUP($A1023,'[1]Sheet 1'!$A:$AN,AJ$1,0)</f>
        <v>#N/A</v>
      </c>
      <c r="AK1023" s="4" t="e">
        <f>VLOOKUP($A1023,'[1]Sheet 1'!$A:$AN,AK$1,0)</f>
        <v>#REF!</v>
      </c>
      <c r="AL1023" s="4" t="e">
        <f>VLOOKUP($A1023,'[1]Sheet 1'!$A:$AN,AL$1,0)</f>
        <v>#REF!</v>
      </c>
      <c r="AM1023" s="4" t="e">
        <f>VLOOKUP($A1023,'[1]Sheet 1'!$A:$AN,AM$1,0)</f>
        <v>#REF!</v>
      </c>
      <c r="AN1023" s="4" t="e">
        <f>VLOOKUP($A1023,'[1]Sheet 1'!$A:$AN,AN$1,0)</f>
        <v>#REF!</v>
      </c>
      <c r="AO1023" s="35" t="s">
        <v>4004</v>
      </c>
      <c r="AW1023" s="4" t="s">
        <v>172</v>
      </c>
      <c r="AZ1023" s="34" t="s">
        <v>4003</v>
      </c>
      <c r="BA1023" s="4" t="s">
        <v>4005</v>
      </c>
      <c r="BB1023" s="4" t="s">
        <v>151</v>
      </c>
      <c r="BD1023" s="4" t="s">
        <v>131</v>
      </c>
      <c r="BF1023" s="4" t="s">
        <v>258</v>
      </c>
      <c r="BG1023" s="4" t="s">
        <v>3222</v>
      </c>
      <c r="BH1023" s="4" t="s">
        <v>3324</v>
      </c>
      <c r="BI1023" s="36">
        <v>43500</v>
      </c>
      <c r="BJ1023" s="36">
        <v>44560</v>
      </c>
      <c r="BK1023" s="37">
        <v>1078.8</v>
      </c>
      <c r="BL1023" s="4">
        <v>0.7</v>
      </c>
      <c r="DA1023" s="38">
        <v>765000</v>
      </c>
      <c r="DF1023" s="34" t="s">
        <v>4006</v>
      </c>
      <c r="DJ1023" s="34" t="s">
        <v>4007</v>
      </c>
      <c r="DO1023" s="4">
        <v>1.6</v>
      </c>
      <c r="DP1023" s="4">
        <v>2.4</v>
      </c>
      <c r="DQ1023" s="4">
        <v>0.9</v>
      </c>
    </row>
    <row r="1024" s="4" customFormat="1" ht="14" hidden="1" customHeight="1" spans="1:121">
      <c r="A1024" s="4" t="s">
        <v>4008</v>
      </c>
      <c r="B1024" s="4" t="s">
        <v>3990</v>
      </c>
      <c r="C1024" s="4" t="s">
        <v>3991</v>
      </c>
      <c r="D1024" s="4" t="s">
        <v>3654</v>
      </c>
      <c r="E1024" s="4" t="s">
        <v>149</v>
      </c>
      <c r="F1024" s="4" t="s">
        <v>277</v>
      </c>
      <c r="G1024" s="4" t="s">
        <v>129</v>
      </c>
      <c r="H1024" s="4" t="s">
        <v>4009</v>
      </c>
      <c r="K1024" s="4">
        <f t="shared" si="306"/>
        <v>0</v>
      </c>
      <c r="L1024" s="31">
        <f t="shared" si="307"/>
        <v>0</v>
      </c>
      <c r="M1024" s="4">
        <f t="shared" si="308"/>
        <v>0.0454</v>
      </c>
      <c r="N1024" s="32">
        <f t="shared" si="309"/>
        <v>0</v>
      </c>
      <c r="P1024" s="4">
        <f t="shared" si="310"/>
        <v>0.1135</v>
      </c>
      <c r="Q1024" s="4">
        <v>0</v>
      </c>
      <c r="S1024" s="4" t="s">
        <v>1279</v>
      </c>
      <c r="T1024" s="4" t="e">
        <f>VLOOKUP($A1024,'[1]Sheet 1'!$A:$AN,T$1,0)</f>
        <v>#N/A</v>
      </c>
      <c r="U1024" s="4" t="s">
        <v>131</v>
      </c>
      <c r="Y1024" s="4" t="str">
        <f>VLOOKUP($A1024,'[1]Sheet 1'!$A:$AN,Y$1,0)</f>
        <v>Proposed Plan</v>
      </c>
      <c r="Z1024" s="4" t="str">
        <f>VLOOKUP($A1024,'[1]Sheet 1'!$A:$AN,Z$1,0)</f>
        <v>AXVS TRD NBE NTO manufacturing support</v>
      </c>
      <c r="AA1024" s="4" t="s">
        <v>131</v>
      </c>
      <c r="AB1024" s="4" t="e">
        <v>#N/A</v>
      </c>
      <c r="AC1024" s="4" t="e">
        <v>#N/A</v>
      </c>
      <c r="AD1024" s="4" t="e">
        <f>VLOOKUP($A1024,'[1]Sheet 1'!$A:$AN,AD$1,0)</f>
        <v>#N/A</v>
      </c>
      <c r="AE1024" s="4" t="e">
        <f>VLOOKUP($A1024,'[1]Sheet 1'!$A:$AN,AE$1,0)</f>
        <v>#N/A</v>
      </c>
      <c r="AG1024" s="4" t="e">
        <f>VLOOKUP($A1024,'[1]Sheet 1'!$A:$AN,AG$1,0)</f>
        <v>#N/A</v>
      </c>
      <c r="AH1024" s="4" t="e">
        <f>VLOOKUP($A1024,'[1]Sheet 1'!$A:$AN,AH$1,0)</f>
        <v>#N/A</v>
      </c>
      <c r="AI1024" s="4" t="e">
        <f>VLOOKUP($A1024,'[1]Sheet 1'!$A:$AN,AI$1,0)</f>
        <v>#N/A</v>
      </c>
      <c r="AJ1024" s="4" t="e">
        <f>VLOOKUP($A1024,'[1]Sheet 1'!$A:$AN,AJ$1,0)</f>
        <v>#N/A</v>
      </c>
      <c r="AK1024" s="4" t="e">
        <f>VLOOKUP($A1024,'[1]Sheet 1'!$A:$AN,AK$1,0)</f>
        <v>#REF!</v>
      </c>
      <c r="AL1024" s="4" t="e">
        <f>VLOOKUP($A1024,'[1]Sheet 1'!$A:$AN,AL$1,0)</f>
        <v>#REF!</v>
      </c>
      <c r="AM1024" s="4" t="e">
        <f>VLOOKUP($A1024,'[1]Sheet 1'!$A:$AN,AM$1,0)</f>
        <v>#REF!</v>
      </c>
      <c r="AN1024" s="4" t="e">
        <f>VLOOKUP($A1024,'[1]Sheet 1'!$A:$AN,AN$1,0)</f>
        <v>#REF!</v>
      </c>
      <c r="AO1024" s="35" t="s">
        <v>4010</v>
      </c>
      <c r="AW1024" s="4" t="s">
        <v>141</v>
      </c>
      <c r="AZ1024" s="34" t="s">
        <v>4009</v>
      </c>
      <c r="BA1024" s="4" t="s">
        <v>4011</v>
      </c>
      <c r="BB1024" s="4" t="s">
        <v>151</v>
      </c>
      <c r="BD1024" s="4" t="s">
        <v>131</v>
      </c>
      <c r="BF1024" s="4" t="s">
        <v>258</v>
      </c>
      <c r="BG1024" s="4" t="s">
        <v>3222</v>
      </c>
      <c r="BH1024" s="4" t="s">
        <v>3324</v>
      </c>
      <c r="BI1024" s="36">
        <v>43864</v>
      </c>
      <c r="BJ1024" s="36">
        <v>44370</v>
      </c>
      <c r="BK1024" s="37">
        <v>183.3</v>
      </c>
      <c r="BL1024" s="4">
        <v>0.1</v>
      </c>
      <c r="DF1024" s="34" t="s">
        <v>3696</v>
      </c>
      <c r="DJ1024" s="34" t="s">
        <v>3696</v>
      </c>
      <c r="DP1024" s="4">
        <v>0.5</v>
      </c>
      <c r="DQ1024" s="4">
        <v>0.2</v>
      </c>
    </row>
    <row r="1025" s="4" customFormat="1" ht="14" hidden="1" customHeight="1" spans="1:121">
      <c r="A1025" s="4" t="s">
        <v>4012</v>
      </c>
      <c r="B1025" s="4" t="s">
        <v>3990</v>
      </c>
      <c r="C1025" s="4" t="s">
        <v>3991</v>
      </c>
      <c r="D1025" s="4" t="s">
        <v>3654</v>
      </c>
      <c r="E1025" s="4" t="s">
        <v>149</v>
      </c>
      <c r="F1025" s="4" t="s">
        <v>277</v>
      </c>
      <c r="G1025" s="4" t="s">
        <v>129</v>
      </c>
      <c r="H1025" s="4" t="s">
        <v>4013</v>
      </c>
      <c r="K1025" s="4">
        <f t="shared" si="306"/>
        <v>0</v>
      </c>
      <c r="L1025" s="31">
        <f t="shared" si="307"/>
        <v>0</v>
      </c>
      <c r="M1025" s="4">
        <f t="shared" si="308"/>
        <v>0.0227</v>
      </c>
      <c r="N1025" s="32">
        <f t="shared" si="309"/>
        <v>0</v>
      </c>
      <c r="P1025" s="4">
        <f t="shared" si="310"/>
        <v>0.227</v>
      </c>
      <c r="Q1025" s="4">
        <v>0</v>
      </c>
      <c r="S1025" s="4" t="s">
        <v>1279</v>
      </c>
      <c r="T1025" s="4" t="e">
        <f>VLOOKUP($A1025,'[1]Sheet 1'!$A:$AN,T$1,0)</f>
        <v>#N/A</v>
      </c>
      <c r="U1025" s="4" t="s">
        <v>131</v>
      </c>
      <c r="Y1025" s="4" t="str">
        <f>VLOOKUP($A1025,'[1]Sheet 1'!$A:$AN,Y$1,0)</f>
        <v>Proposed Plan</v>
      </c>
      <c r="Z1025" s="4" t="str">
        <f>VLOOKUP($A1025,'[1]Sheet 1'!$A:$AN,Z$1,0)</f>
        <v>BTC TRD NBE DS Support</v>
      </c>
      <c r="AA1025" s="4" t="s">
        <v>131</v>
      </c>
      <c r="AB1025" s="4" t="e">
        <v>#N/A</v>
      </c>
      <c r="AC1025" s="4" t="e">
        <v>#N/A</v>
      </c>
      <c r="AD1025" s="4" t="e">
        <f>VLOOKUP($A1025,'[1]Sheet 1'!$A:$AN,AD$1,0)</f>
        <v>#N/A</v>
      </c>
      <c r="AE1025" s="4" t="e">
        <f>VLOOKUP($A1025,'[1]Sheet 1'!$A:$AN,AE$1,0)</f>
        <v>#N/A</v>
      </c>
      <c r="AG1025" s="4" t="e">
        <f>VLOOKUP($A1025,'[1]Sheet 1'!$A:$AN,AG$1,0)</f>
        <v>#N/A</v>
      </c>
      <c r="AH1025" s="4" t="e">
        <f>VLOOKUP($A1025,'[1]Sheet 1'!$A:$AN,AH$1,0)</f>
        <v>#N/A</v>
      </c>
      <c r="AI1025" s="4" t="e">
        <f>VLOOKUP($A1025,'[1]Sheet 1'!$A:$AN,AI$1,0)</f>
        <v>#N/A</v>
      </c>
      <c r="AJ1025" s="4" t="e">
        <f>VLOOKUP($A1025,'[1]Sheet 1'!$A:$AN,AJ$1,0)</f>
        <v>#N/A</v>
      </c>
      <c r="AK1025" s="4" t="e">
        <f>VLOOKUP($A1025,'[1]Sheet 1'!$A:$AN,AK$1,0)</f>
        <v>#REF!</v>
      </c>
      <c r="AL1025" s="4" t="e">
        <f>VLOOKUP($A1025,'[1]Sheet 1'!$A:$AN,AL$1,0)</f>
        <v>#REF!</v>
      </c>
      <c r="AM1025" s="4" t="e">
        <f>VLOOKUP($A1025,'[1]Sheet 1'!$A:$AN,AM$1,0)</f>
        <v>#REF!</v>
      </c>
      <c r="AN1025" s="4" t="e">
        <f>VLOOKUP($A1025,'[1]Sheet 1'!$A:$AN,AN$1,0)</f>
        <v>#REF!</v>
      </c>
      <c r="AO1025" s="35" t="s">
        <v>4014</v>
      </c>
      <c r="AW1025" s="4" t="s">
        <v>141</v>
      </c>
      <c r="AZ1025" s="34" t="s">
        <v>4013</v>
      </c>
      <c r="BA1025" s="4" t="s">
        <v>4015</v>
      </c>
      <c r="BB1025" s="4" t="s">
        <v>151</v>
      </c>
      <c r="BD1025" s="4" t="s">
        <v>131</v>
      </c>
      <c r="BF1025" s="4" t="s">
        <v>258</v>
      </c>
      <c r="BG1025" s="4" t="s">
        <v>3222</v>
      </c>
      <c r="BH1025" s="4" t="s">
        <v>3324</v>
      </c>
      <c r="BI1025" s="36">
        <v>43739</v>
      </c>
      <c r="BJ1025" s="36">
        <v>44560</v>
      </c>
      <c r="BK1025" s="37">
        <v>269.7</v>
      </c>
      <c r="BL1025" s="4">
        <v>0.2</v>
      </c>
      <c r="DF1025" s="34" t="s">
        <v>3696</v>
      </c>
      <c r="DJ1025" s="34" t="s">
        <v>3696</v>
      </c>
      <c r="DO1025" s="4">
        <v>0</v>
      </c>
      <c r="DP1025" s="4">
        <v>1</v>
      </c>
      <c r="DQ1025" s="4">
        <v>0.1</v>
      </c>
    </row>
    <row r="1026" s="4" customFormat="1" ht="14" hidden="1" customHeight="1" spans="1:121">
      <c r="A1026" s="4" t="s">
        <v>4016</v>
      </c>
      <c r="B1026" s="4" t="s">
        <v>3990</v>
      </c>
      <c r="C1026" s="4" t="s">
        <v>3991</v>
      </c>
      <c r="D1026" s="4" t="s">
        <v>3654</v>
      </c>
      <c r="E1026" s="4" t="s">
        <v>149</v>
      </c>
      <c r="F1026" s="4" t="s">
        <v>277</v>
      </c>
      <c r="G1026" s="4" t="s">
        <v>129</v>
      </c>
      <c r="H1026" s="4" t="s">
        <v>4017</v>
      </c>
      <c r="K1026" s="4">
        <f t="shared" si="306"/>
        <v>0</v>
      </c>
      <c r="L1026" s="31">
        <f t="shared" si="307"/>
        <v>0</v>
      </c>
      <c r="M1026" s="4">
        <f t="shared" si="308"/>
        <v>0.3632</v>
      </c>
      <c r="N1026" s="32">
        <f t="shared" si="309"/>
        <v>0</v>
      </c>
      <c r="P1026" s="4">
        <f t="shared" si="310"/>
        <v>0.2497</v>
      </c>
      <c r="Q1026" s="4">
        <v>0</v>
      </c>
      <c r="S1026" s="4" t="s">
        <v>1279</v>
      </c>
      <c r="T1026" s="4" t="e">
        <f>VLOOKUP($A1026,'[1]Sheet 1'!$A:$AN,T$1,0)</f>
        <v>#N/A</v>
      </c>
      <c r="U1026" s="4" t="s">
        <v>131</v>
      </c>
      <c r="Y1026" s="4" t="str">
        <f>VLOOKUP($A1026,'[1]Sheet 1'!$A:$AN,Y$1,0)</f>
        <v>Proposed Plan</v>
      </c>
      <c r="Z1026" s="4" t="str">
        <f>VLOOKUP($A1026,'[1]Sheet 1'!$A:$AN,Z$1,0)</f>
        <v>EP2000 TRD NBE DS Support</v>
      </c>
      <c r="AA1026" s="4" t="s">
        <v>131</v>
      </c>
      <c r="AB1026" s="4" t="e">
        <v>#N/A</v>
      </c>
      <c r="AC1026" s="4" t="e">
        <v>#N/A</v>
      </c>
      <c r="AD1026" s="4" t="e">
        <f>VLOOKUP($A1026,'[1]Sheet 1'!$A:$AN,AD$1,0)</f>
        <v>#N/A</v>
      </c>
      <c r="AE1026" s="4" t="e">
        <f>VLOOKUP($A1026,'[1]Sheet 1'!$A:$AN,AE$1,0)</f>
        <v>#N/A</v>
      </c>
      <c r="AG1026" s="4" t="e">
        <f>VLOOKUP($A1026,'[1]Sheet 1'!$A:$AN,AG$1,0)</f>
        <v>#N/A</v>
      </c>
      <c r="AH1026" s="4" t="e">
        <f>VLOOKUP($A1026,'[1]Sheet 1'!$A:$AN,AH$1,0)</f>
        <v>#N/A</v>
      </c>
      <c r="AI1026" s="4" t="e">
        <f>VLOOKUP($A1026,'[1]Sheet 1'!$A:$AN,AI$1,0)</f>
        <v>#N/A</v>
      </c>
      <c r="AJ1026" s="4" t="e">
        <f>VLOOKUP($A1026,'[1]Sheet 1'!$A:$AN,AJ$1,0)</f>
        <v>#N/A</v>
      </c>
      <c r="AK1026" s="4" t="e">
        <f>VLOOKUP($A1026,'[1]Sheet 1'!$A:$AN,AK$1,0)</f>
        <v>#REF!</v>
      </c>
      <c r="AL1026" s="4" t="e">
        <f>VLOOKUP($A1026,'[1]Sheet 1'!$A:$AN,AL$1,0)</f>
        <v>#REF!</v>
      </c>
      <c r="AM1026" s="4" t="e">
        <f>VLOOKUP($A1026,'[1]Sheet 1'!$A:$AN,AM$1,0)</f>
        <v>#REF!</v>
      </c>
      <c r="AN1026" s="4" t="e">
        <f>VLOOKUP($A1026,'[1]Sheet 1'!$A:$AN,AN$1,0)</f>
        <v>#REF!</v>
      </c>
      <c r="AO1026" s="35" t="s">
        <v>4018</v>
      </c>
      <c r="AW1026" s="4" t="s">
        <v>141</v>
      </c>
      <c r="AZ1026" s="34" t="s">
        <v>4017</v>
      </c>
      <c r="BA1026" s="4" t="s">
        <v>4019</v>
      </c>
      <c r="BB1026" s="4" t="s">
        <v>151</v>
      </c>
      <c r="BD1026" s="4" t="s">
        <v>131</v>
      </c>
      <c r="BF1026" s="4" t="s">
        <v>258</v>
      </c>
      <c r="BG1026" s="4" t="s">
        <v>3222</v>
      </c>
      <c r="BH1026" s="4" t="s">
        <v>3324</v>
      </c>
      <c r="BI1026" s="36">
        <v>43739</v>
      </c>
      <c r="BJ1026" s="36">
        <v>44560</v>
      </c>
      <c r="BK1026" s="37">
        <v>275.6</v>
      </c>
      <c r="BL1026" s="4">
        <v>0.2</v>
      </c>
      <c r="DF1026" s="34" t="s">
        <v>3696</v>
      </c>
      <c r="DJ1026" s="34" t="s">
        <v>3696</v>
      </c>
      <c r="DO1026" s="4">
        <v>0.1</v>
      </c>
      <c r="DP1026" s="4">
        <v>1</v>
      </c>
      <c r="DQ1026" s="4">
        <v>1.6</v>
      </c>
    </row>
    <row r="1027" s="4" customFormat="1" ht="14" hidden="1" customHeight="1" spans="1:121">
      <c r="A1027" s="4" t="s">
        <v>4020</v>
      </c>
      <c r="B1027" s="4" t="s">
        <v>3990</v>
      </c>
      <c r="C1027" s="4" t="s">
        <v>3991</v>
      </c>
      <c r="D1027" s="4" t="s">
        <v>3654</v>
      </c>
      <c r="E1027" s="4" t="s">
        <v>149</v>
      </c>
      <c r="F1027" s="4" t="s">
        <v>277</v>
      </c>
      <c r="G1027" s="4" t="s">
        <v>129</v>
      </c>
      <c r="H1027" s="4" t="s">
        <v>4021</v>
      </c>
      <c r="K1027" s="4">
        <f t="shared" si="306"/>
        <v>0</v>
      </c>
      <c r="L1027" s="31">
        <f t="shared" si="307"/>
        <v>0</v>
      </c>
      <c r="M1027" s="4">
        <f t="shared" si="308"/>
        <v>0</v>
      </c>
      <c r="N1027" s="32">
        <f t="shared" si="309"/>
        <v>0</v>
      </c>
      <c r="P1027" s="4">
        <f t="shared" si="310"/>
        <v>0.1362</v>
      </c>
      <c r="Q1027" s="4">
        <v>0</v>
      </c>
      <c r="S1027" s="4" t="s">
        <v>1279</v>
      </c>
      <c r="T1027" s="4" t="e">
        <f>VLOOKUP($A1027,'[1]Sheet 1'!$A:$AN,T$1,0)</f>
        <v>#N/A</v>
      </c>
      <c r="U1027" s="4" t="s">
        <v>131</v>
      </c>
      <c r="Y1027" s="4" t="str">
        <f>VLOOKUP($A1027,'[1]Sheet 1'!$A:$AN,Y$1,0)</f>
        <v>Proposed Plan</v>
      </c>
      <c r="Z1027" s="4" t="str">
        <f>VLOOKUP($A1027,'[1]Sheet 1'!$A:$AN,Z$1,0)</f>
        <v>EP2006 TRD NBE DS Support</v>
      </c>
      <c r="AA1027" s="4" t="s">
        <v>131</v>
      </c>
      <c r="AB1027" s="4" t="e">
        <v>#N/A</v>
      </c>
      <c r="AC1027" s="4" t="e">
        <v>#N/A</v>
      </c>
      <c r="AD1027" s="4" t="e">
        <f>VLOOKUP($A1027,'[1]Sheet 1'!$A:$AN,AD$1,0)</f>
        <v>#N/A</v>
      </c>
      <c r="AE1027" s="4" t="e">
        <f>VLOOKUP($A1027,'[1]Sheet 1'!$A:$AN,AE$1,0)</f>
        <v>#N/A</v>
      </c>
      <c r="AG1027" s="4" t="e">
        <f>VLOOKUP($A1027,'[1]Sheet 1'!$A:$AN,AG$1,0)</f>
        <v>#N/A</v>
      </c>
      <c r="AH1027" s="4" t="e">
        <f>VLOOKUP($A1027,'[1]Sheet 1'!$A:$AN,AH$1,0)</f>
        <v>#N/A</v>
      </c>
      <c r="AI1027" s="4" t="e">
        <f>VLOOKUP($A1027,'[1]Sheet 1'!$A:$AN,AI$1,0)</f>
        <v>#N/A</v>
      </c>
      <c r="AJ1027" s="4" t="e">
        <f>VLOOKUP($A1027,'[1]Sheet 1'!$A:$AN,AJ$1,0)</f>
        <v>#N/A</v>
      </c>
      <c r="AK1027" s="4" t="e">
        <f>VLOOKUP($A1027,'[1]Sheet 1'!$A:$AN,AK$1,0)</f>
        <v>#REF!</v>
      </c>
      <c r="AL1027" s="4" t="e">
        <f>VLOOKUP($A1027,'[1]Sheet 1'!$A:$AN,AL$1,0)</f>
        <v>#REF!</v>
      </c>
      <c r="AM1027" s="4" t="e">
        <f>VLOOKUP($A1027,'[1]Sheet 1'!$A:$AN,AM$1,0)</f>
        <v>#REF!</v>
      </c>
      <c r="AN1027" s="4" t="e">
        <f>VLOOKUP($A1027,'[1]Sheet 1'!$A:$AN,AN$1,0)</f>
        <v>#REF!</v>
      </c>
      <c r="AO1027" s="35" t="s">
        <v>4022</v>
      </c>
      <c r="AW1027" s="4" t="s">
        <v>141</v>
      </c>
      <c r="AZ1027" s="34" t="s">
        <v>4021</v>
      </c>
      <c r="BA1027" s="4" t="s">
        <v>4023</v>
      </c>
      <c r="BB1027" s="4" t="s">
        <v>151</v>
      </c>
      <c r="BD1027" s="4" t="s">
        <v>131</v>
      </c>
      <c r="BF1027" s="4" t="s">
        <v>258</v>
      </c>
      <c r="BG1027" s="4" t="s">
        <v>3222</v>
      </c>
      <c r="BH1027" s="4" t="s">
        <v>3324</v>
      </c>
      <c r="BI1027" s="36">
        <v>43759</v>
      </c>
      <c r="BJ1027" s="36">
        <v>44368</v>
      </c>
      <c r="BK1027" s="37">
        <v>180.4</v>
      </c>
      <c r="BL1027" s="4">
        <v>0.1</v>
      </c>
      <c r="DF1027" s="34" t="s">
        <v>3696</v>
      </c>
      <c r="DJ1027" s="34" t="s">
        <v>3696</v>
      </c>
      <c r="DO1027" s="4">
        <v>0</v>
      </c>
      <c r="DP1027" s="4">
        <v>0.6</v>
      </c>
      <c r="DQ1027" s="4">
        <v>0</v>
      </c>
    </row>
    <row r="1028" s="4" customFormat="1" ht="14" hidden="1" customHeight="1" spans="1:114">
      <c r="A1028" s="4" t="s">
        <v>4024</v>
      </c>
      <c r="B1028" s="4" t="s">
        <v>3990</v>
      </c>
      <c r="C1028" s="4" t="s">
        <v>3991</v>
      </c>
      <c r="D1028" s="4" t="s">
        <v>3654</v>
      </c>
      <c r="E1028" s="4" t="s">
        <v>149</v>
      </c>
      <c r="F1028" s="4" t="s">
        <v>277</v>
      </c>
      <c r="G1028" s="4" t="s">
        <v>129</v>
      </c>
      <c r="H1028" s="4" t="s">
        <v>3693</v>
      </c>
      <c r="I1028" s="4">
        <v>0</v>
      </c>
      <c r="J1028" s="4">
        <v>0</v>
      </c>
      <c r="K1028" s="4">
        <f t="shared" ref="K1028:K1091" si="326">CC1028</f>
        <v>0</v>
      </c>
      <c r="L1028" s="31">
        <f t="shared" ref="L1028:L1091" si="327">CU1028</f>
        <v>0</v>
      </c>
      <c r="M1028" s="4">
        <f t="shared" ref="M1028:M1091" si="328">SUM(DQ1028:EE1028)*0.227</f>
        <v>0</v>
      </c>
      <c r="N1028" s="32">
        <f t="shared" ref="N1028:N1091" si="329">DB1028/1000000</f>
        <v>0</v>
      </c>
      <c r="P1028" s="4">
        <f t="shared" ref="P1028:P1091" si="330">SUM(DK1028:DP1028)*0.227</f>
        <v>0</v>
      </c>
      <c r="Q1028" s="4">
        <v>0</v>
      </c>
      <c r="S1028" s="4" t="s">
        <v>1279</v>
      </c>
      <c r="T1028" s="4" t="str">
        <f>VLOOKUP($A1028,'[1]Sheet 1'!$A:$AN,T$1,0)</f>
        <v>No</v>
      </c>
      <c r="U1028" s="4" t="s">
        <v>131</v>
      </c>
      <c r="V1028" s="4" t="s">
        <v>132</v>
      </c>
      <c r="W1028" s="4" t="s">
        <v>569</v>
      </c>
      <c r="X1028" s="4">
        <v>0</v>
      </c>
      <c r="Y1028" s="4" t="str">
        <f>VLOOKUP($A1028,'[1]Sheet 1'!$A:$AN,Y$1,0)</f>
        <v>Proposed Plan</v>
      </c>
      <c r="Z1028" s="4" t="str">
        <f>VLOOKUP($A1028,'[1]Sheet 1'!$A:$AN,Z$1,0)</f>
        <v>INNOVATION TRD NBE Plasmid Process Development</v>
      </c>
      <c r="AA1028" s="4" t="s">
        <v>131</v>
      </c>
      <c r="AB1028" s="4" t="s">
        <v>131</v>
      </c>
      <c r="AC1028" s="4" t="s">
        <v>131</v>
      </c>
      <c r="AD1028" s="4" t="str">
        <f>VLOOKUP($A1028,'[1]Sheet 1'!$A:$AN,AD$1,0)</f>
        <v>2020 Ongoing</v>
      </c>
      <c r="AE1028" s="4" t="e">
        <f>VLOOKUP($A1028,'[1]Sheet 1'!$A:$AN,AE$1,0)</f>
        <v>#N/A</v>
      </c>
      <c r="AF1028" s="4" t="s">
        <v>137</v>
      </c>
      <c r="AG1028" s="4" t="e">
        <f>VLOOKUP($A1028,'[1]Sheet 1'!$A:$AN,AG$1,0)</f>
        <v>#N/A</v>
      </c>
      <c r="AH1028" s="4" t="e">
        <f>VLOOKUP($A1028,'[1]Sheet 1'!$A:$AN,AH$1,0)</f>
        <v>#N/A</v>
      </c>
      <c r="AI1028" s="4" t="e">
        <f>VLOOKUP($A1028,'[1]Sheet 1'!$A:$AN,AI$1,0)</f>
        <v>#N/A</v>
      </c>
      <c r="AJ1028" s="4" t="e">
        <f>VLOOKUP($A1028,'[1]Sheet 1'!$A:$AN,AJ$1,0)</f>
        <v>#N/A</v>
      </c>
      <c r="AK1028" s="4" t="e">
        <f>VLOOKUP($A1028,'[1]Sheet 1'!$A:$AN,AK$1,0)</f>
        <v>#REF!</v>
      </c>
      <c r="AL1028" s="4" t="e">
        <f>VLOOKUP($A1028,'[1]Sheet 1'!$A:$AN,AL$1,0)</f>
        <v>#REF!</v>
      </c>
      <c r="AM1028" s="4" t="e">
        <f>VLOOKUP($A1028,'[1]Sheet 1'!$A:$AN,AM$1,0)</f>
        <v>#REF!</v>
      </c>
      <c r="AN1028" s="4" t="e">
        <f>VLOOKUP($A1028,'[1]Sheet 1'!$A:$AN,AN$1,0)</f>
        <v>#REF!</v>
      </c>
      <c r="AO1028" s="35" t="s">
        <v>3694</v>
      </c>
      <c r="AW1028" s="4" t="s">
        <v>141</v>
      </c>
      <c r="AZ1028" s="34" t="s">
        <v>3693</v>
      </c>
      <c r="BA1028" s="4" t="s">
        <v>3695</v>
      </c>
      <c r="BB1028" s="4" t="s">
        <v>151</v>
      </c>
      <c r="BD1028" s="4" t="s">
        <v>131</v>
      </c>
      <c r="BF1028" s="4" t="s">
        <v>258</v>
      </c>
      <c r="BG1028" s="4" t="s">
        <v>3222</v>
      </c>
      <c r="BH1028" s="4" t="s">
        <v>3324</v>
      </c>
      <c r="BI1028" s="36">
        <v>43906</v>
      </c>
      <c r="BJ1028" s="36">
        <v>44799</v>
      </c>
      <c r="DF1028" s="34" t="s">
        <v>3696</v>
      </c>
      <c r="DJ1028" s="34" t="s">
        <v>3696</v>
      </c>
    </row>
    <row r="1029" s="4" customFormat="1" ht="14" hidden="1" customHeight="1" spans="1:121">
      <c r="A1029" s="4" t="s">
        <v>4025</v>
      </c>
      <c r="B1029" s="4" t="s">
        <v>3990</v>
      </c>
      <c r="C1029" s="4" t="s">
        <v>3991</v>
      </c>
      <c r="D1029" s="4" t="s">
        <v>3654</v>
      </c>
      <c r="E1029" s="4" t="s">
        <v>149</v>
      </c>
      <c r="F1029" s="4" t="s">
        <v>277</v>
      </c>
      <c r="G1029" s="4" t="s">
        <v>129</v>
      </c>
      <c r="H1029" s="4" t="s">
        <v>4026</v>
      </c>
      <c r="K1029" s="4">
        <f t="shared" si="326"/>
        <v>0</v>
      </c>
      <c r="L1029" s="31">
        <f t="shared" si="327"/>
        <v>0</v>
      </c>
      <c r="M1029" s="4">
        <f t="shared" si="328"/>
        <v>0.4994</v>
      </c>
      <c r="N1029" s="32">
        <f t="shared" si="329"/>
        <v>0</v>
      </c>
      <c r="P1029" s="4">
        <f t="shared" si="330"/>
        <v>0.2951</v>
      </c>
      <c r="Q1029" s="4">
        <v>0</v>
      </c>
      <c r="S1029" s="4" t="s">
        <v>1279</v>
      </c>
      <c r="T1029" s="4" t="e">
        <f>VLOOKUP($A1029,'[1]Sheet 1'!$A:$AN,T$1,0)</f>
        <v>#N/A</v>
      </c>
      <c r="U1029" s="4" t="s">
        <v>131</v>
      </c>
      <c r="Y1029" s="4" t="str">
        <f>VLOOKUP($A1029,'[1]Sheet 1'!$A:$AN,Y$1,0)</f>
        <v>Proposed Plan</v>
      </c>
      <c r="Z1029" s="4" t="str">
        <f>VLOOKUP($A1029,'[1]Sheet 1'!$A:$AN,Z$1,0)</f>
        <v>Kymriah2.0 TRD CGT NTO support</v>
      </c>
      <c r="AA1029" s="4" t="s">
        <v>131</v>
      </c>
      <c r="AB1029" s="4" t="e">
        <v>#N/A</v>
      </c>
      <c r="AC1029" s="4" t="e">
        <v>#N/A</v>
      </c>
      <c r="AD1029" s="4" t="e">
        <f>VLOOKUP($A1029,'[1]Sheet 1'!$A:$AN,AD$1,0)</f>
        <v>#N/A</v>
      </c>
      <c r="AE1029" s="4" t="e">
        <f>VLOOKUP($A1029,'[1]Sheet 1'!$A:$AN,AE$1,0)</f>
        <v>#N/A</v>
      </c>
      <c r="AG1029" s="4" t="e">
        <f>VLOOKUP($A1029,'[1]Sheet 1'!$A:$AN,AG$1,0)</f>
        <v>#N/A</v>
      </c>
      <c r="AH1029" s="4" t="e">
        <f>VLOOKUP($A1029,'[1]Sheet 1'!$A:$AN,AH$1,0)</f>
        <v>#N/A</v>
      </c>
      <c r="AI1029" s="4" t="e">
        <f>VLOOKUP($A1029,'[1]Sheet 1'!$A:$AN,AI$1,0)</f>
        <v>#N/A</v>
      </c>
      <c r="AJ1029" s="4" t="e">
        <f>VLOOKUP($A1029,'[1]Sheet 1'!$A:$AN,AJ$1,0)</f>
        <v>#N/A</v>
      </c>
      <c r="AK1029" s="4" t="e">
        <f>VLOOKUP($A1029,'[1]Sheet 1'!$A:$AN,AK$1,0)</f>
        <v>#REF!</v>
      </c>
      <c r="AL1029" s="4" t="e">
        <f>VLOOKUP($A1029,'[1]Sheet 1'!$A:$AN,AL$1,0)</f>
        <v>#REF!</v>
      </c>
      <c r="AM1029" s="4" t="e">
        <f>VLOOKUP($A1029,'[1]Sheet 1'!$A:$AN,AM$1,0)</f>
        <v>#REF!</v>
      </c>
      <c r="AN1029" s="4" t="e">
        <f>VLOOKUP($A1029,'[1]Sheet 1'!$A:$AN,AN$1,0)</f>
        <v>#REF!</v>
      </c>
      <c r="AO1029" s="35" t="s">
        <v>4027</v>
      </c>
      <c r="AW1029" s="4" t="s">
        <v>141</v>
      </c>
      <c r="AZ1029" s="34" t="s">
        <v>4026</v>
      </c>
      <c r="BA1029" s="4" t="s">
        <v>4028</v>
      </c>
      <c r="BB1029" s="4" t="s">
        <v>151</v>
      </c>
      <c r="BD1029" s="4" t="s">
        <v>131</v>
      </c>
      <c r="BF1029" s="4" t="s">
        <v>258</v>
      </c>
      <c r="BG1029" s="4" t="s">
        <v>3222</v>
      </c>
      <c r="BH1029" s="4" t="s">
        <v>3324</v>
      </c>
      <c r="BI1029" s="36">
        <v>44046</v>
      </c>
      <c r="BJ1029" s="36">
        <v>44743</v>
      </c>
      <c r="BK1029" s="37">
        <v>486.1</v>
      </c>
      <c r="BL1029" s="4">
        <v>0.3</v>
      </c>
      <c r="DF1029" s="34" t="s">
        <v>3696</v>
      </c>
      <c r="DJ1029" s="34" t="s">
        <v>3997</v>
      </c>
      <c r="DP1029" s="4">
        <v>1.3</v>
      </c>
      <c r="DQ1029" s="4">
        <v>2.2</v>
      </c>
    </row>
    <row r="1030" s="4" customFormat="1" ht="14" hidden="1" customHeight="1" spans="1:123">
      <c r="A1030" s="4" t="s">
        <v>4029</v>
      </c>
      <c r="B1030" s="4" t="s">
        <v>3990</v>
      </c>
      <c r="C1030" s="4" t="s">
        <v>3991</v>
      </c>
      <c r="D1030" s="4" t="s">
        <v>3654</v>
      </c>
      <c r="E1030" s="4" t="s">
        <v>149</v>
      </c>
      <c r="F1030" s="4" t="s">
        <v>277</v>
      </c>
      <c r="G1030" s="4" t="s">
        <v>129</v>
      </c>
      <c r="H1030" s="4" t="s">
        <v>4030</v>
      </c>
      <c r="K1030" s="4">
        <f t="shared" si="326"/>
        <v>0</v>
      </c>
      <c r="L1030" s="31">
        <f t="shared" si="327"/>
        <v>0</v>
      </c>
      <c r="M1030" s="4">
        <f t="shared" si="328"/>
        <v>0.3632</v>
      </c>
      <c r="N1030" s="32">
        <f t="shared" si="329"/>
        <v>0</v>
      </c>
      <c r="P1030" s="4">
        <f t="shared" si="330"/>
        <v>0</v>
      </c>
      <c r="Q1030" s="4">
        <v>0</v>
      </c>
      <c r="S1030" s="4" t="s">
        <v>1279</v>
      </c>
      <c r="T1030" s="4" t="e">
        <f>VLOOKUP($A1030,'[1]Sheet 1'!$A:$AN,T$1,0)</f>
        <v>#N/A</v>
      </c>
      <c r="U1030" s="4" t="s">
        <v>131</v>
      </c>
      <c r="Y1030" s="4" t="str">
        <f>VLOOKUP($A1030,'[1]Sheet 1'!$A:$AN,Y$1,0)</f>
        <v>Proposed Plan</v>
      </c>
      <c r="Z1030" s="4" t="str">
        <f>VLOOKUP($A1030,'[1]Sheet 1'!$A:$AN,Z$1,0)</f>
        <v>MCOPGN1B TRD NBE plasmid process dev_AVXS support</v>
      </c>
      <c r="AA1030" s="4" t="s">
        <v>131</v>
      </c>
      <c r="AB1030" s="4" t="e">
        <v>#N/A</v>
      </c>
      <c r="AC1030" s="4" t="e">
        <v>#N/A</v>
      </c>
      <c r="AD1030" s="4" t="e">
        <f>VLOOKUP($A1030,'[1]Sheet 1'!$A:$AN,AD$1,0)</f>
        <v>#N/A</v>
      </c>
      <c r="AE1030" s="4" t="e">
        <f>VLOOKUP($A1030,'[1]Sheet 1'!$A:$AN,AE$1,0)</f>
        <v>#N/A</v>
      </c>
      <c r="AG1030" s="4" t="e">
        <f>VLOOKUP($A1030,'[1]Sheet 1'!$A:$AN,AG$1,0)</f>
        <v>#N/A</v>
      </c>
      <c r="AH1030" s="4" t="e">
        <f>VLOOKUP($A1030,'[1]Sheet 1'!$A:$AN,AH$1,0)</f>
        <v>#N/A</v>
      </c>
      <c r="AI1030" s="4" t="e">
        <f>VLOOKUP($A1030,'[1]Sheet 1'!$A:$AN,AI$1,0)</f>
        <v>#N/A</v>
      </c>
      <c r="AJ1030" s="4" t="e">
        <f>VLOOKUP($A1030,'[1]Sheet 1'!$A:$AN,AJ$1,0)</f>
        <v>#N/A</v>
      </c>
      <c r="AK1030" s="4" t="e">
        <f>VLOOKUP($A1030,'[1]Sheet 1'!$A:$AN,AK$1,0)</f>
        <v>#REF!</v>
      </c>
      <c r="AL1030" s="4" t="e">
        <f>VLOOKUP($A1030,'[1]Sheet 1'!$A:$AN,AL$1,0)</f>
        <v>#REF!</v>
      </c>
      <c r="AM1030" s="4" t="e">
        <f>VLOOKUP($A1030,'[1]Sheet 1'!$A:$AN,AM$1,0)</f>
        <v>#REF!</v>
      </c>
      <c r="AN1030" s="4" t="e">
        <f>VLOOKUP($A1030,'[1]Sheet 1'!$A:$AN,AN$1,0)</f>
        <v>#REF!</v>
      </c>
      <c r="AO1030" s="35" t="s">
        <v>4031</v>
      </c>
      <c r="AW1030" s="4" t="s">
        <v>141</v>
      </c>
      <c r="AZ1030" s="34" t="s">
        <v>4030</v>
      </c>
      <c r="BA1030" s="4" t="s">
        <v>4032</v>
      </c>
      <c r="BB1030" s="4" t="s">
        <v>151</v>
      </c>
      <c r="BD1030" s="4" t="s">
        <v>131</v>
      </c>
      <c r="BF1030" s="4" t="s">
        <v>258</v>
      </c>
      <c r="BG1030" s="4" t="s">
        <v>3222</v>
      </c>
      <c r="BH1030" s="4" t="s">
        <v>3324</v>
      </c>
      <c r="BI1030" s="36">
        <v>44174</v>
      </c>
      <c r="BJ1030" s="36">
        <v>45044</v>
      </c>
      <c r="BK1030" s="37">
        <v>255</v>
      </c>
      <c r="BL1030" s="4">
        <v>0.2</v>
      </c>
      <c r="DF1030" s="34" t="s">
        <v>3997</v>
      </c>
      <c r="DJ1030" s="34" t="s">
        <v>3997</v>
      </c>
      <c r="DP1030" s="4">
        <v>0</v>
      </c>
      <c r="DQ1030" s="4">
        <v>1.6</v>
      </c>
      <c r="DR1030" s="4">
        <v>0</v>
      </c>
      <c r="DS1030" s="4">
        <v>0</v>
      </c>
    </row>
    <row r="1031" s="4" customFormat="1" ht="14" hidden="1" customHeight="1" spans="1:114">
      <c r="A1031" s="4" t="s">
        <v>4033</v>
      </c>
      <c r="B1031" s="4" t="s">
        <v>3990</v>
      </c>
      <c r="C1031" s="4" t="s">
        <v>3991</v>
      </c>
      <c r="D1031" s="4" t="s">
        <v>3654</v>
      </c>
      <c r="E1031" s="4" t="s">
        <v>149</v>
      </c>
      <c r="F1031" s="4" t="s">
        <v>277</v>
      </c>
      <c r="G1031" s="4" t="s">
        <v>129</v>
      </c>
      <c r="H1031" s="4" t="s">
        <v>4034</v>
      </c>
      <c r="K1031" s="4">
        <f t="shared" si="326"/>
        <v>0</v>
      </c>
      <c r="L1031" s="31">
        <f t="shared" si="327"/>
        <v>0</v>
      </c>
      <c r="M1031" s="4">
        <f t="shared" si="328"/>
        <v>0</v>
      </c>
      <c r="N1031" s="32">
        <f t="shared" si="329"/>
        <v>0</v>
      </c>
      <c r="P1031" s="4">
        <f t="shared" si="330"/>
        <v>0</v>
      </c>
      <c r="Q1031" s="4">
        <v>0</v>
      </c>
      <c r="S1031" s="4" t="s">
        <v>1279</v>
      </c>
      <c r="T1031" s="4" t="e">
        <f>VLOOKUP($A1031,'[1]Sheet 1'!$A:$AN,T$1,0)</f>
        <v>#N/A</v>
      </c>
      <c r="U1031" s="4" t="s">
        <v>131</v>
      </c>
      <c r="Y1031" s="4" t="str">
        <f>VLOOKUP($A1031,'[1]Sheet 1'!$A:$AN,Y$1,0)</f>
        <v>Pending</v>
      </c>
      <c r="Z1031" s="4" t="str">
        <f>VLOOKUP($A1031,'[1]Sheet 1'!$A:$AN,Z$1,0)</f>
        <v>NTO non confirmed project support</v>
      </c>
      <c r="AA1031" s="4" t="s">
        <v>131</v>
      </c>
      <c r="AB1031" s="4" t="e">
        <v>#N/A</v>
      </c>
      <c r="AC1031" s="4" t="e">
        <v>#N/A</v>
      </c>
      <c r="AD1031" s="4" t="e">
        <f>VLOOKUP($A1031,'[1]Sheet 1'!$A:$AN,AD$1,0)</f>
        <v>#N/A</v>
      </c>
      <c r="AE1031" s="4" t="e">
        <f>VLOOKUP($A1031,'[1]Sheet 1'!$A:$AN,AE$1,0)</f>
        <v>#N/A</v>
      </c>
      <c r="AG1031" s="4" t="e">
        <f>VLOOKUP($A1031,'[1]Sheet 1'!$A:$AN,AG$1,0)</f>
        <v>#N/A</v>
      </c>
      <c r="AH1031" s="4" t="e">
        <f>VLOOKUP($A1031,'[1]Sheet 1'!$A:$AN,AH$1,0)</f>
        <v>#N/A</v>
      </c>
      <c r="AI1031" s="4" t="e">
        <f>VLOOKUP($A1031,'[1]Sheet 1'!$A:$AN,AI$1,0)</f>
        <v>#N/A</v>
      </c>
      <c r="AJ1031" s="4" t="e">
        <f>VLOOKUP($A1031,'[1]Sheet 1'!$A:$AN,AJ$1,0)</f>
        <v>#N/A</v>
      </c>
      <c r="AK1031" s="4" t="e">
        <f>VLOOKUP($A1031,'[1]Sheet 1'!$A:$AN,AK$1,0)</f>
        <v>#REF!</v>
      </c>
      <c r="AL1031" s="4" t="e">
        <f>VLOOKUP($A1031,'[1]Sheet 1'!$A:$AN,AL$1,0)</f>
        <v>#REF!</v>
      </c>
      <c r="AM1031" s="4" t="e">
        <f>VLOOKUP($A1031,'[1]Sheet 1'!$A:$AN,AM$1,0)</f>
        <v>#REF!</v>
      </c>
      <c r="AN1031" s="4" t="e">
        <f>VLOOKUP($A1031,'[1]Sheet 1'!$A:$AN,AN$1,0)</f>
        <v>#REF!</v>
      </c>
      <c r="AO1031" s="35" t="s">
        <v>4035</v>
      </c>
      <c r="AW1031" s="4" t="s">
        <v>198</v>
      </c>
      <c r="AZ1031" s="34" t="s">
        <v>4034</v>
      </c>
      <c r="BA1031" s="4" t="s">
        <v>4036</v>
      </c>
      <c r="BB1031" s="4" t="s">
        <v>151</v>
      </c>
      <c r="BD1031" s="4" t="s">
        <v>131</v>
      </c>
      <c r="BF1031" s="4" t="s">
        <v>138</v>
      </c>
      <c r="BG1031" s="4" t="s">
        <v>152</v>
      </c>
      <c r="BH1031" s="4" t="s">
        <v>152</v>
      </c>
      <c r="DF1031" s="34" t="s">
        <v>3654</v>
      </c>
      <c r="DJ1031" s="34" t="s">
        <v>3649</v>
      </c>
    </row>
    <row r="1032" s="4" customFormat="1" ht="14" hidden="1" customHeight="1" spans="1:124">
      <c r="A1032" s="4" t="s">
        <v>4037</v>
      </c>
      <c r="B1032" s="4" t="s">
        <v>3990</v>
      </c>
      <c r="C1032" s="4" t="s">
        <v>3991</v>
      </c>
      <c r="D1032" s="4" t="s">
        <v>3654</v>
      </c>
      <c r="E1032" s="4" t="s">
        <v>149</v>
      </c>
      <c r="F1032" s="4" t="s">
        <v>277</v>
      </c>
      <c r="G1032" s="4" t="s">
        <v>129</v>
      </c>
      <c r="H1032" s="4" t="s">
        <v>4038</v>
      </c>
      <c r="K1032" s="4">
        <f t="shared" si="326"/>
        <v>0</v>
      </c>
      <c r="L1032" s="31">
        <f t="shared" si="327"/>
        <v>0</v>
      </c>
      <c r="M1032" s="4">
        <f t="shared" si="328"/>
        <v>6.6284</v>
      </c>
      <c r="N1032" s="32">
        <f t="shared" si="329"/>
        <v>0</v>
      </c>
      <c r="P1032" s="4">
        <f t="shared" si="330"/>
        <v>0</v>
      </c>
      <c r="Q1032" s="4">
        <v>0</v>
      </c>
      <c r="S1032" s="4" t="s">
        <v>1279</v>
      </c>
      <c r="T1032" s="4" t="e">
        <f>VLOOKUP($A1032,'[1]Sheet 1'!$A:$AN,T$1,0)</f>
        <v>#N/A</v>
      </c>
      <c r="U1032" s="4" t="s">
        <v>131</v>
      </c>
      <c r="Y1032" s="4" t="str">
        <f>VLOOKUP($A1032,'[1]Sheet 1'!$A:$AN,Y$1,0)</f>
        <v>Pending</v>
      </c>
      <c r="Z1032" s="4" t="str">
        <f>VLOOKUP($A1032,'[1]Sheet 1'!$A:$AN,Z$1,0)</f>
        <v>NTO non confirmed project support</v>
      </c>
      <c r="AA1032" s="4" t="s">
        <v>131</v>
      </c>
      <c r="AB1032" s="4" t="e">
        <v>#N/A</v>
      </c>
      <c r="AC1032" s="4" t="e">
        <v>#N/A</v>
      </c>
      <c r="AD1032" s="4" t="e">
        <f>VLOOKUP($A1032,'[1]Sheet 1'!$A:$AN,AD$1,0)</f>
        <v>#N/A</v>
      </c>
      <c r="AE1032" s="4" t="e">
        <f>VLOOKUP($A1032,'[1]Sheet 1'!$A:$AN,AE$1,0)</f>
        <v>#N/A</v>
      </c>
      <c r="AG1032" s="4" t="e">
        <f>VLOOKUP($A1032,'[1]Sheet 1'!$A:$AN,AG$1,0)</f>
        <v>#N/A</v>
      </c>
      <c r="AH1032" s="4" t="e">
        <f>VLOOKUP($A1032,'[1]Sheet 1'!$A:$AN,AH$1,0)</f>
        <v>#N/A</v>
      </c>
      <c r="AI1032" s="4" t="e">
        <f>VLOOKUP($A1032,'[1]Sheet 1'!$A:$AN,AI$1,0)</f>
        <v>#N/A</v>
      </c>
      <c r="AJ1032" s="4" t="e">
        <f>VLOOKUP($A1032,'[1]Sheet 1'!$A:$AN,AJ$1,0)</f>
        <v>#N/A</v>
      </c>
      <c r="AK1032" s="4" t="e">
        <f>VLOOKUP($A1032,'[1]Sheet 1'!$A:$AN,AK$1,0)</f>
        <v>#REF!</v>
      </c>
      <c r="AL1032" s="4" t="e">
        <f>VLOOKUP($A1032,'[1]Sheet 1'!$A:$AN,AL$1,0)</f>
        <v>#REF!</v>
      </c>
      <c r="AM1032" s="4" t="e">
        <f>VLOOKUP($A1032,'[1]Sheet 1'!$A:$AN,AM$1,0)</f>
        <v>#REF!</v>
      </c>
      <c r="AN1032" s="4" t="e">
        <f>VLOOKUP($A1032,'[1]Sheet 1'!$A:$AN,AN$1,0)</f>
        <v>#REF!</v>
      </c>
      <c r="AO1032" s="35" t="s">
        <v>4035</v>
      </c>
      <c r="AW1032" s="4" t="s">
        <v>198</v>
      </c>
      <c r="AZ1032" s="34" t="s">
        <v>4038</v>
      </c>
      <c r="BA1032" s="4" t="s">
        <v>4036</v>
      </c>
      <c r="BB1032" s="4" t="s">
        <v>151</v>
      </c>
      <c r="BD1032" s="4" t="s">
        <v>131</v>
      </c>
      <c r="BF1032" s="4" t="s">
        <v>570</v>
      </c>
      <c r="BG1032" s="4" t="s">
        <v>152</v>
      </c>
      <c r="BH1032" s="4" t="s">
        <v>152</v>
      </c>
      <c r="BI1032" s="36">
        <v>44197</v>
      </c>
      <c r="BJ1032" s="36">
        <v>45657</v>
      </c>
      <c r="DF1032" s="34" t="s">
        <v>4039</v>
      </c>
      <c r="DJ1032" s="34" t="s">
        <v>3649</v>
      </c>
      <c r="DQ1032" s="4">
        <v>6</v>
      </c>
      <c r="DR1032" s="4">
        <v>8.1</v>
      </c>
      <c r="DS1032" s="4">
        <v>8.1</v>
      </c>
      <c r="DT1032" s="4">
        <v>7</v>
      </c>
    </row>
    <row r="1033" s="4" customFormat="1" ht="14" hidden="1" customHeight="1" spans="1:121">
      <c r="A1033" s="4" t="s">
        <v>4040</v>
      </c>
      <c r="B1033" s="4" t="s">
        <v>3990</v>
      </c>
      <c r="C1033" s="4" t="s">
        <v>3991</v>
      </c>
      <c r="D1033" s="4" t="s">
        <v>3654</v>
      </c>
      <c r="E1033" s="4" t="s">
        <v>149</v>
      </c>
      <c r="F1033" s="4" t="s">
        <v>277</v>
      </c>
      <c r="G1033" s="4" t="s">
        <v>129</v>
      </c>
      <c r="H1033" s="4" t="s">
        <v>4041</v>
      </c>
      <c r="K1033" s="4">
        <f t="shared" si="326"/>
        <v>0</v>
      </c>
      <c r="L1033" s="31">
        <f t="shared" si="327"/>
        <v>0</v>
      </c>
      <c r="M1033" s="4">
        <f t="shared" si="328"/>
        <v>0.0227</v>
      </c>
      <c r="N1033" s="32">
        <f t="shared" si="329"/>
        <v>0</v>
      </c>
      <c r="P1033" s="4">
        <f t="shared" si="330"/>
        <v>0.0681</v>
      </c>
      <c r="Q1033" s="4">
        <v>0</v>
      </c>
      <c r="S1033" s="4" t="s">
        <v>1279</v>
      </c>
      <c r="T1033" s="4" t="e">
        <f>VLOOKUP($A1033,'[1]Sheet 1'!$A:$AN,T$1,0)</f>
        <v>#N/A</v>
      </c>
      <c r="U1033" s="4" t="s">
        <v>131</v>
      </c>
      <c r="Y1033" s="4" t="str">
        <f>VLOOKUP($A1033,'[1]Sheet 1'!$A:$AN,Y$1,0)</f>
        <v>Proposed Plan</v>
      </c>
      <c r="Z1033" s="4" t="str">
        <f>VLOOKUP($A1033,'[1]Sheet 1'!$A:$AN,Z$1,0)</f>
        <v>RTH258 TRD NBE 2nd generation process</v>
      </c>
      <c r="AA1033" s="4" t="s">
        <v>131</v>
      </c>
      <c r="AB1033" s="4" t="e">
        <v>#N/A</v>
      </c>
      <c r="AC1033" s="4" t="e">
        <v>#N/A</v>
      </c>
      <c r="AD1033" s="4" t="e">
        <f>VLOOKUP($A1033,'[1]Sheet 1'!$A:$AN,AD$1,0)</f>
        <v>#N/A</v>
      </c>
      <c r="AE1033" s="4" t="e">
        <f>VLOOKUP($A1033,'[1]Sheet 1'!$A:$AN,AE$1,0)</f>
        <v>#N/A</v>
      </c>
      <c r="AG1033" s="4" t="e">
        <f>VLOOKUP($A1033,'[1]Sheet 1'!$A:$AN,AG$1,0)</f>
        <v>#N/A</v>
      </c>
      <c r="AH1033" s="4" t="e">
        <f>VLOOKUP($A1033,'[1]Sheet 1'!$A:$AN,AH$1,0)</f>
        <v>#N/A</v>
      </c>
      <c r="AI1033" s="4" t="e">
        <f>VLOOKUP($A1033,'[1]Sheet 1'!$A:$AN,AI$1,0)</f>
        <v>#N/A</v>
      </c>
      <c r="AJ1033" s="4" t="e">
        <f>VLOOKUP($A1033,'[1]Sheet 1'!$A:$AN,AJ$1,0)</f>
        <v>#N/A</v>
      </c>
      <c r="AK1033" s="4" t="e">
        <f>VLOOKUP($A1033,'[1]Sheet 1'!$A:$AN,AK$1,0)</f>
        <v>#REF!</v>
      </c>
      <c r="AL1033" s="4" t="e">
        <f>VLOOKUP($A1033,'[1]Sheet 1'!$A:$AN,AL$1,0)</f>
        <v>#REF!</v>
      </c>
      <c r="AM1033" s="4" t="e">
        <f>VLOOKUP($A1033,'[1]Sheet 1'!$A:$AN,AM$1,0)</f>
        <v>#REF!</v>
      </c>
      <c r="AN1033" s="4" t="e">
        <f>VLOOKUP($A1033,'[1]Sheet 1'!$A:$AN,AN$1,0)</f>
        <v>#REF!</v>
      </c>
      <c r="AO1033" s="35" t="s">
        <v>4042</v>
      </c>
      <c r="AW1033" s="4" t="s">
        <v>141</v>
      </c>
      <c r="AZ1033" s="34" t="s">
        <v>4041</v>
      </c>
      <c r="BA1033" s="4" t="s">
        <v>4043</v>
      </c>
      <c r="BB1033" s="4" t="s">
        <v>151</v>
      </c>
      <c r="BD1033" s="4" t="s">
        <v>131</v>
      </c>
      <c r="BF1033" s="4" t="s">
        <v>258</v>
      </c>
      <c r="BG1033" s="4" t="s">
        <v>3222</v>
      </c>
      <c r="BH1033" s="4" t="s">
        <v>3324</v>
      </c>
      <c r="BI1033" s="36">
        <v>43745</v>
      </c>
      <c r="BJ1033" s="36">
        <v>45558</v>
      </c>
      <c r="BK1033" s="37">
        <v>95.4</v>
      </c>
      <c r="BL1033" s="4">
        <v>0.1</v>
      </c>
      <c r="DF1033" s="34" t="s">
        <v>3696</v>
      </c>
      <c r="DJ1033" s="34" t="s">
        <v>3696</v>
      </c>
      <c r="DO1033" s="4">
        <v>0.1</v>
      </c>
      <c r="DP1033" s="4">
        <v>0.2</v>
      </c>
      <c r="DQ1033" s="4">
        <v>0.1</v>
      </c>
    </row>
    <row r="1034" s="4" customFormat="1" ht="14" hidden="1" customHeight="1" spans="1:114">
      <c r="A1034" s="4" t="s">
        <v>4044</v>
      </c>
      <c r="B1034" s="4" t="s">
        <v>3990</v>
      </c>
      <c r="C1034" s="4" t="s">
        <v>3991</v>
      </c>
      <c r="D1034" s="4" t="s">
        <v>3654</v>
      </c>
      <c r="E1034" s="4" t="s">
        <v>149</v>
      </c>
      <c r="F1034" s="4" t="s">
        <v>277</v>
      </c>
      <c r="G1034" s="4" t="s">
        <v>129</v>
      </c>
      <c r="H1034" s="4" t="s">
        <v>4045</v>
      </c>
      <c r="K1034" s="4">
        <f t="shared" si="326"/>
        <v>0</v>
      </c>
      <c r="L1034" s="31">
        <f t="shared" si="327"/>
        <v>0</v>
      </c>
      <c r="M1034" s="4">
        <f t="shared" si="328"/>
        <v>0</v>
      </c>
      <c r="N1034" s="32">
        <f t="shared" si="329"/>
        <v>0</v>
      </c>
      <c r="P1034" s="4">
        <f t="shared" si="330"/>
        <v>0</v>
      </c>
      <c r="Q1034" s="4">
        <v>0</v>
      </c>
      <c r="S1034" s="4" t="s">
        <v>1279</v>
      </c>
      <c r="T1034" s="4" t="e">
        <f>VLOOKUP($A1034,'[1]Sheet 1'!$A:$AN,T$1,0)</f>
        <v>#N/A</v>
      </c>
      <c r="U1034" s="4" t="s">
        <v>131</v>
      </c>
      <c r="Y1034" s="4" t="str">
        <f>VLOOKUP($A1034,'[1]Sheet 1'!$A:$AN,Y$1,0)</f>
        <v>Proposed Plan</v>
      </c>
      <c r="Z1034" s="4" t="str">
        <f>VLOOKUP($A1034,'[1]Sheet 1'!$A:$AN,Z$1,0)</f>
        <v>TOPSBTD_BTD_Arzerra_2019</v>
      </c>
      <c r="AA1034" s="4" t="s">
        <v>131</v>
      </c>
      <c r="AB1034" s="4" t="e">
        <v>#N/A</v>
      </c>
      <c r="AC1034" s="4" t="e">
        <v>#N/A</v>
      </c>
      <c r="AD1034" s="4" t="e">
        <f>VLOOKUP($A1034,'[1]Sheet 1'!$A:$AN,AD$1,0)</f>
        <v>#N/A</v>
      </c>
      <c r="AE1034" s="4" t="e">
        <f>VLOOKUP($A1034,'[1]Sheet 1'!$A:$AN,AE$1,0)</f>
        <v>#N/A</v>
      </c>
      <c r="AG1034" s="4" t="e">
        <f>VLOOKUP($A1034,'[1]Sheet 1'!$A:$AN,AG$1,0)</f>
        <v>#N/A</v>
      </c>
      <c r="AH1034" s="4" t="e">
        <f>VLOOKUP($A1034,'[1]Sheet 1'!$A:$AN,AH$1,0)</f>
        <v>#N/A</v>
      </c>
      <c r="AI1034" s="4" t="e">
        <f>VLOOKUP($A1034,'[1]Sheet 1'!$A:$AN,AI$1,0)</f>
        <v>#N/A</v>
      </c>
      <c r="AJ1034" s="4" t="e">
        <f>VLOOKUP($A1034,'[1]Sheet 1'!$A:$AN,AJ$1,0)</f>
        <v>#N/A</v>
      </c>
      <c r="AK1034" s="4" t="e">
        <f>VLOOKUP($A1034,'[1]Sheet 1'!$A:$AN,AK$1,0)</f>
        <v>#REF!</v>
      </c>
      <c r="AL1034" s="4" t="e">
        <f>VLOOKUP($A1034,'[1]Sheet 1'!$A:$AN,AL$1,0)</f>
        <v>#REF!</v>
      </c>
      <c r="AM1034" s="4" t="e">
        <f>VLOOKUP($A1034,'[1]Sheet 1'!$A:$AN,AM$1,0)</f>
        <v>#REF!</v>
      </c>
      <c r="AN1034" s="4" t="e">
        <f>VLOOKUP($A1034,'[1]Sheet 1'!$A:$AN,AN$1,0)</f>
        <v>#REF!</v>
      </c>
      <c r="AO1034" s="35" t="s">
        <v>4046</v>
      </c>
      <c r="AW1034" s="4" t="s">
        <v>141</v>
      </c>
      <c r="AZ1034" s="34" t="s">
        <v>4045</v>
      </c>
      <c r="BA1034" s="4" t="s">
        <v>4046</v>
      </c>
      <c r="BB1034" s="4" t="s">
        <v>151</v>
      </c>
      <c r="BF1034" s="4" t="s">
        <v>138</v>
      </c>
      <c r="BG1034" s="4" t="s">
        <v>152</v>
      </c>
      <c r="BH1034" s="4" t="s">
        <v>152</v>
      </c>
      <c r="DF1034" s="34" t="s">
        <v>3654</v>
      </c>
      <c r="DJ1034" s="34" t="s">
        <v>3648</v>
      </c>
    </row>
    <row r="1035" s="4" customFormat="1" ht="14" hidden="1" customHeight="1" spans="1:121">
      <c r="A1035" s="4" t="s">
        <v>4047</v>
      </c>
      <c r="B1035" s="4" t="s">
        <v>3990</v>
      </c>
      <c r="C1035" s="4" t="s">
        <v>3991</v>
      </c>
      <c r="D1035" s="4" t="s">
        <v>3654</v>
      </c>
      <c r="E1035" s="4" t="s">
        <v>149</v>
      </c>
      <c r="F1035" s="4" t="s">
        <v>277</v>
      </c>
      <c r="G1035" s="4" t="s">
        <v>129</v>
      </c>
      <c r="H1035" s="4" t="s">
        <v>4048</v>
      </c>
      <c r="K1035" s="4">
        <f t="shared" si="326"/>
        <v>0</v>
      </c>
      <c r="L1035" s="31">
        <f t="shared" si="327"/>
        <v>0</v>
      </c>
      <c r="M1035" s="4">
        <f t="shared" si="328"/>
        <v>0</v>
      </c>
      <c r="N1035" s="32">
        <f t="shared" si="329"/>
        <v>0</v>
      </c>
      <c r="P1035" s="4">
        <f t="shared" si="330"/>
        <v>0.2497</v>
      </c>
      <c r="Q1035" s="4">
        <v>0</v>
      </c>
      <c r="S1035" s="4" t="s">
        <v>1279</v>
      </c>
      <c r="T1035" s="4" t="e">
        <f>VLOOKUP($A1035,'[1]Sheet 1'!$A:$AN,T$1,0)</f>
        <v>#N/A</v>
      </c>
      <c r="U1035" s="4" t="s">
        <v>131</v>
      </c>
      <c r="Y1035" s="4" t="str">
        <f>VLOOKUP($A1035,'[1]Sheet 1'!$A:$AN,Y$1,0)</f>
        <v>Proposed Plan</v>
      </c>
      <c r="Z1035" s="4" t="str">
        <f>VLOOKUP($A1035,'[1]Sheet 1'!$A:$AN,Z$1,0)</f>
        <v>TOPSBTD_TRD BAO_ACZ855 (Ilaris)</v>
      </c>
      <c r="AA1035" s="4" t="s">
        <v>131</v>
      </c>
      <c r="AB1035" s="4" t="e">
        <v>#N/A</v>
      </c>
      <c r="AC1035" s="4" t="e">
        <v>#N/A</v>
      </c>
      <c r="AD1035" s="4" t="e">
        <f>VLOOKUP($A1035,'[1]Sheet 1'!$A:$AN,AD$1,0)</f>
        <v>#N/A</v>
      </c>
      <c r="AE1035" s="4" t="e">
        <f>VLOOKUP($A1035,'[1]Sheet 1'!$A:$AN,AE$1,0)</f>
        <v>#N/A</v>
      </c>
      <c r="AG1035" s="4" t="e">
        <f>VLOOKUP($A1035,'[1]Sheet 1'!$A:$AN,AG$1,0)</f>
        <v>#N/A</v>
      </c>
      <c r="AH1035" s="4" t="e">
        <f>VLOOKUP($A1035,'[1]Sheet 1'!$A:$AN,AH$1,0)</f>
        <v>#N/A</v>
      </c>
      <c r="AI1035" s="4" t="e">
        <f>VLOOKUP($A1035,'[1]Sheet 1'!$A:$AN,AI$1,0)</f>
        <v>#N/A</v>
      </c>
      <c r="AJ1035" s="4" t="e">
        <f>VLOOKUP($A1035,'[1]Sheet 1'!$A:$AN,AJ$1,0)</f>
        <v>#N/A</v>
      </c>
      <c r="AK1035" s="4" t="e">
        <f>VLOOKUP($A1035,'[1]Sheet 1'!$A:$AN,AK$1,0)</f>
        <v>#REF!</v>
      </c>
      <c r="AL1035" s="4" t="e">
        <f>VLOOKUP($A1035,'[1]Sheet 1'!$A:$AN,AL$1,0)</f>
        <v>#REF!</v>
      </c>
      <c r="AM1035" s="4" t="e">
        <f>VLOOKUP($A1035,'[1]Sheet 1'!$A:$AN,AM$1,0)</f>
        <v>#REF!</v>
      </c>
      <c r="AN1035" s="4" t="e">
        <f>VLOOKUP($A1035,'[1]Sheet 1'!$A:$AN,AN$1,0)</f>
        <v>#REF!</v>
      </c>
      <c r="AO1035" s="35" t="s">
        <v>4049</v>
      </c>
      <c r="AW1035" s="4" t="s">
        <v>141</v>
      </c>
      <c r="AZ1035" s="34" t="s">
        <v>4048</v>
      </c>
      <c r="BA1035" s="4" t="s">
        <v>4050</v>
      </c>
      <c r="BB1035" s="4" t="s">
        <v>151</v>
      </c>
      <c r="BD1035" s="4" t="s">
        <v>131</v>
      </c>
      <c r="BF1035" s="4" t="s">
        <v>258</v>
      </c>
      <c r="BG1035" s="4" t="s">
        <v>152</v>
      </c>
      <c r="BH1035" s="4" t="s">
        <v>152</v>
      </c>
      <c r="BI1035" s="36">
        <v>43479</v>
      </c>
      <c r="BJ1035" s="36">
        <v>44561</v>
      </c>
      <c r="BK1035" s="37">
        <v>287.6</v>
      </c>
      <c r="BL1035" s="4">
        <v>0.2</v>
      </c>
      <c r="DF1035" s="34" t="s">
        <v>3654</v>
      </c>
      <c r="DJ1035" s="34" t="s">
        <v>3654</v>
      </c>
      <c r="DO1035" s="4">
        <v>0.9</v>
      </c>
      <c r="DP1035" s="4">
        <v>0.2</v>
      </c>
      <c r="DQ1035" s="4">
        <v>0</v>
      </c>
    </row>
    <row r="1036" s="4" customFormat="1" ht="14" hidden="1" customHeight="1" spans="1:121">
      <c r="A1036" s="4" t="s">
        <v>4051</v>
      </c>
      <c r="B1036" s="4" t="s">
        <v>3990</v>
      </c>
      <c r="C1036" s="4" t="s">
        <v>3991</v>
      </c>
      <c r="D1036" s="4" t="s">
        <v>3654</v>
      </c>
      <c r="E1036" s="4" t="s">
        <v>149</v>
      </c>
      <c r="F1036" s="4" t="s">
        <v>277</v>
      </c>
      <c r="G1036" s="4" t="s">
        <v>129</v>
      </c>
      <c r="H1036" s="4" t="s">
        <v>4052</v>
      </c>
      <c r="K1036" s="4">
        <f t="shared" si="326"/>
        <v>0</v>
      </c>
      <c r="L1036" s="31">
        <f t="shared" si="327"/>
        <v>0</v>
      </c>
      <c r="M1036" s="4">
        <f t="shared" si="328"/>
        <v>0</v>
      </c>
      <c r="N1036" s="32">
        <f t="shared" si="329"/>
        <v>0</v>
      </c>
      <c r="P1036" s="4">
        <f t="shared" si="330"/>
        <v>0.1589</v>
      </c>
      <c r="Q1036" s="4">
        <v>0</v>
      </c>
      <c r="S1036" s="4" t="s">
        <v>1279</v>
      </c>
      <c r="T1036" s="4" t="e">
        <f>VLOOKUP($A1036,'[1]Sheet 1'!$A:$AN,T$1,0)</f>
        <v>#N/A</v>
      </c>
      <c r="U1036" s="4" t="s">
        <v>131</v>
      </c>
      <c r="Y1036" s="4" t="str">
        <f>VLOOKUP($A1036,'[1]Sheet 1'!$A:$AN,Y$1,0)</f>
        <v>Proposed Plan</v>
      </c>
      <c r="Z1036" s="4" t="str">
        <f>VLOOKUP($A1036,'[1]Sheet 1'!$A:$AN,Z$1,0)</f>
        <v>TOPSBTD_TRD BAO_CHI621 (Simulect)</v>
      </c>
      <c r="AA1036" s="4" t="s">
        <v>131</v>
      </c>
      <c r="AB1036" s="4" t="e">
        <v>#N/A</v>
      </c>
      <c r="AC1036" s="4" t="e">
        <v>#N/A</v>
      </c>
      <c r="AD1036" s="4" t="e">
        <f>VLOOKUP($A1036,'[1]Sheet 1'!$A:$AN,AD$1,0)</f>
        <v>#N/A</v>
      </c>
      <c r="AE1036" s="4" t="e">
        <f>VLOOKUP($A1036,'[1]Sheet 1'!$A:$AN,AE$1,0)</f>
        <v>#N/A</v>
      </c>
      <c r="AG1036" s="4" t="e">
        <f>VLOOKUP($A1036,'[1]Sheet 1'!$A:$AN,AG$1,0)</f>
        <v>#N/A</v>
      </c>
      <c r="AH1036" s="4" t="e">
        <f>VLOOKUP($A1036,'[1]Sheet 1'!$A:$AN,AH$1,0)</f>
        <v>#N/A</v>
      </c>
      <c r="AI1036" s="4" t="e">
        <f>VLOOKUP($A1036,'[1]Sheet 1'!$A:$AN,AI$1,0)</f>
        <v>#N/A</v>
      </c>
      <c r="AJ1036" s="4" t="e">
        <f>VLOOKUP($A1036,'[1]Sheet 1'!$A:$AN,AJ$1,0)</f>
        <v>#N/A</v>
      </c>
      <c r="AK1036" s="4" t="e">
        <f>VLOOKUP($A1036,'[1]Sheet 1'!$A:$AN,AK$1,0)</f>
        <v>#REF!</v>
      </c>
      <c r="AL1036" s="4" t="e">
        <f>VLOOKUP($A1036,'[1]Sheet 1'!$A:$AN,AL$1,0)</f>
        <v>#REF!</v>
      </c>
      <c r="AM1036" s="4" t="e">
        <f>VLOOKUP($A1036,'[1]Sheet 1'!$A:$AN,AM$1,0)</f>
        <v>#REF!</v>
      </c>
      <c r="AN1036" s="4" t="e">
        <f>VLOOKUP($A1036,'[1]Sheet 1'!$A:$AN,AN$1,0)</f>
        <v>#REF!</v>
      </c>
      <c r="AO1036" s="35" t="s">
        <v>4053</v>
      </c>
      <c r="AW1036" s="4" t="s">
        <v>141</v>
      </c>
      <c r="AZ1036" s="34" t="s">
        <v>4052</v>
      </c>
      <c r="BA1036" s="4" t="s">
        <v>4054</v>
      </c>
      <c r="BB1036" s="4" t="s">
        <v>151</v>
      </c>
      <c r="BD1036" s="4" t="s">
        <v>131</v>
      </c>
      <c r="BF1036" s="4" t="s">
        <v>258</v>
      </c>
      <c r="BG1036" s="4" t="s">
        <v>152</v>
      </c>
      <c r="BH1036" s="4" t="s">
        <v>152</v>
      </c>
      <c r="BI1036" s="36">
        <v>43486</v>
      </c>
      <c r="BJ1036" s="36">
        <v>44561</v>
      </c>
      <c r="BK1036" s="37">
        <v>196.3</v>
      </c>
      <c r="BL1036" s="4">
        <v>0.1</v>
      </c>
      <c r="DF1036" s="34" t="s">
        <v>3654</v>
      </c>
      <c r="DJ1036" s="34" t="s">
        <v>3654</v>
      </c>
      <c r="DO1036" s="4">
        <v>0.6</v>
      </c>
      <c r="DP1036" s="4">
        <v>0.1</v>
      </c>
      <c r="DQ1036" s="4">
        <v>0</v>
      </c>
    </row>
    <row r="1037" s="4" customFormat="1" ht="14" hidden="1" customHeight="1" spans="1:126">
      <c r="A1037" s="4" t="s">
        <v>4055</v>
      </c>
      <c r="B1037" s="4" t="s">
        <v>3990</v>
      </c>
      <c r="C1037" s="4" t="s">
        <v>3991</v>
      </c>
      <c r="D1037" s="4" t="s">
        <v>3654</v>
      </c>
      <c r="E1037" s="4" t="s">
        <v>149</v>
      </c>
      <c r="F1037" s="4" t="s">
        <v>277</v>
      </c>
      <c r="G1037" s="4" t="s">
        <v>129</v>
      </c>
      <c r="H1037" s="4" t="s">
        <v>4056</v>
      </c>
      <c r="K1037" s="4">
        <f t="shared" si="326"/>
        <v>0</v>
      </c>
      <c r="L1037" s="31">
        <f t="shared" si="327"/>
        <v>0</v>
      </c>
      <c r="M1037" s="4">
        <f t="shared" si="328"/>
        <v>1.3393</v>
      </c>
      <c r="N1037" s="32">
        <f t="shared" si="329"/>
        <v>0</v>
      </c>
      <c r="P1037" s="4">
        <f t="shared" si="330"/>
        <v>0.5448</v>
      </c>
      <c r="Q1037" s="4">
        <v>0</v>
      </c>
      <c r="S1037" s="4" t="s">
        <v>1279</v>
      </c>
      <c r="T1037" s="4" t="e">
        <f>VLOOKUP($A1037,'[1]Sheet 1'!$A:$AN,T$1,0)</f>
        <v>#N/A</v>
      </c>
      <c r="U1037" s="4" t="s">
        <v>131</v>
      </c>
      <c r="Y1037" s="4" t="str">
        <f>VLOOKUP($A1037,'[1]Sheet 1'!$A:$AN,Y$1,0)</f>
        <v>Strategy Approved</v>
      </c>
      <c r="Z1037" s="4" t="str">
        <f>VLOOKUP($A1037,'[1]Sheet 1'!$A:$AN,Z$1,0)</f>
        <v>TOPSBTD_TRD BPD_AIN457A (Cosentyx)</v>
      </c>
      <c r="AA1037" s="4" t="s">
        <v>131</v>
      </c>
      <c r="AB1037" s="4" t="e">
        <v>#N/A</v>
      </c>
      <c r="AC1037" s="4" t="e">
        <v>#N/A</v>
      </c>
      <c r="AD1037" s="4" t="e">
        <f>VLOOKUP($A1037,'[1]Sheet 1'!$A:$AN,AD$1,0)</f>
        <v>#N/A</v>
      </c>
      <c r="AE1037" s="4" t="e">
        <f>VLOOKUP($A1037,'[1]Sheet 1'!$A:$AN,AE$1,0)</f>
        <v>#N/A</v>
      </c>
      <c r="AG1037" s="4" t="e">
        <f>VLOOKUP($A1037,'[1]Sheet 1'!$A:$AN,AG$1,0)</f>
        <v>#N/A</v>
      </c>
      <c r="AH1037" s="4" t="e">
        <f>VLOOKUP($A1037,'[1]Sheet 1'!$A:$AN,AH$1,0)</f>
        <v>#N/A</v>
      </c>
      <c r="AI1037" s="4" t="e">
        <f>VLOOKUP($A1037,'[1]Sheet 1'!$A:$AN,AI$1,0)</f>
        <v>#N/A</v>
      </c>
      <c r="AJ1037" s="4" t="e">
        <f>VLOOKUP($A1037,'[1]Sheet 1'!$A:$AN,AJ$1,0)</f>
        <v>#N/A</v>
      </c>
      <c r="AK1037" s="4" t="e">
        <f>VLOOKUP($A1037,'[1]Sheet 1'!$A:$AN,AK$1,0)</f>
        <v>#REF!</v>
      </c>
      <c r="AL1037" s="4" t="e">
        <f>VLOOKUP($A1037,'[1]Sheet 1'!$A:$AN,AL$1,0)</f>
        <v>#REF!</v>
      </c>
      <c r="AM1037" s="4" t="e">
        <f>VLOOKUP($A1037,'[1]Sheet 1'!$A:$AN,AM$1,0)</f>
        <v>#REF!</v>
      </c>
      <c r="AN1037" s="4" t="e">
        <f>VLOOKUP($A1037,'[1]Sheet 1'!$A:$AN,AN$1,0)</f>
        <v>#REF!</v>
      </c>
      <c r="AO1037" s="35" t="s">
        <v>4057</v>
      </c>
      <c r="AW1037" s="4" t="s">
        <v>172</v>
      </c>
      <c r="AZ1037" s="34" t="s">
        <v>4056</v>
      </c>
      <c r="BA1037" s="4" t="s">
        <v>4058</v>
      </c>
      <c r="BB1037" s="4" t="s">
        <v>151</v>
      </c>
      <c r="BD1037" s="4" t="s">
        <v>466</v>
      </c>
      <c r="BF1037" s="4" t="s">
        <v>258</v>
      </c>
      <c r="BG1037" s="4" t="s">
        <v>152</v>
      </c>
      <c r="BH1037" s="4" t="s">
        <v>152</v>
      </c>
      <c r="BI1037" s="36">
        <v>43423</v>
      </c>
      <c r="BJ1037" s="36">
        <v>46050</v>
      </c>
      <c r="BK1037" s="37">
        <v>796.9</v>
      </c>
      <c r="BL1037" s="4">
        <v>0.5</v>
      </c>
      <c r="DF1037" s="34" t="s">
        <v>3649</v>
      </c>
      <c r="DJ1037" s="34" t="s">
        <v>3648</v>
      </c>
      <c r="DN1037" s="4">
        <v>0</v>
      </c>
      <c r="DO1037" s="4">
        <v>1.1</v>
      </c>
      <c r="DP1037" s="4">
        <v>1.3</v>
      </c>
      <c r="DQ1037" s="4">
        <v>1.7</v>
      </c>
      <c r="DR1037" s="4">
        <v>1.1</v>
      </c>
      <c r="DS1037" s="4">
        <v>1</v>
      </c>
      <c r="DT1037" s="4">
        <v>1</v>
      </c>
      <c r="DU1037" s="4">
        <v>1</v>
      </c>
      <c r="DV1037" s="4">
        <v>0.1</v>
      </c>
    </row>
    <row r="1038" s="4" customFormat="1" ht="14" hidden="1" customHeight="1" spans="1:119">
      <c r="A1038" s="4" t="s">
        <v>4059</v>
      </c>
      <c r="B1038" s="4" t="s">
        <v>3990</v>
      </c>
      <c r="C1038" s="4" t="s">
        <v>3991</v>
      </c>
      <c r="D1038" s="4" t="s">
        <v>3654</v>
      </c>
      <c r="E1038" s="4" t="s">
        <v>149</v>
      </c>
      <c r="F1038" s="4" t="s">
        <v>277</v>
      </c>
      <c r="G1038" s="4" t="s">
        <v>129</v>
      </c>
      <c r="H1038" s="4" t="s">
        <v>4060</v>
      </c>
      <c r="K1038" s="4">
        <f t="shared" si="326"/>
        <v>0</v>
      </c>
      <c r="L1038" s="31">
        <f t="shared" si="327"/>
        <v>0</v>
      </c>
      <c r="M1038" s="4">
        <f t="shared" si="328"/>
        <v>0</v>
      </c>
      <c r="N1038" s="32">
        <f t="shared" si="329"/>
        <v>0</v>
      </c>
      <c r="P1038" s="4">
        <f t="shared" si="330"/>
        <v>0.227</v>
      </c>
      <c r="Q1038" s="4">
        <v>0</v>
      </c>
      <c r="S1038" s="4" t="s">
        <v>1279</v>
      </c>
      <c r="T1038" s="4" t="e">
        <f>VLOOKUP($A1038,'[1]Sheet 1'!$A:$AN,T$1,0)</f>
        <v>#N/A</v>
      </c>
      <c r="U1038" s="4" t="s">
        <v>131</v>
      </c>
      <c r="Y1038" s="4" t="str">
        <f>VLOOKUP($A1038,'[1]Sheet 1'!$A:$AN,Y$1,0)</f>
        <v>Proposed Plan</v>
      </c>
      <c r="Z1038" s="4" t="str">
        <f>VLOOKUP($A1038,'[1]Sheet 1'!$A:$AN,Z$1,0)</f>
        <v>TOPSBTD_TRD BPD_BTC_2019</v>
      </c>
      <c r="AA1038" s="4" t="s">
        <v>131</v>
      </c>
      <c r="AB1038" s="4" t="e">
        <v>#N/A</v>
      </c>
      <c r="AC1038" s="4" t="e">
        <v>#N/A</v>
      </c>
      <c r="AD1038" s="4" t="e">
        <f>VLOOKUP($A1038,'[1]Sheet 1'!$A:$AN,AD$1,0)</f>
        <v>#N/A</v>
      </c>
      <c r="AE1038" s="4" t="e">
        <f>VLOOKUP($A1038,'[1]Sheet 1'!$A:$AN,AE$1,0)</f>
        <v>#N/A</v>
      </c>
      <c r="AG1038" s="4" t="e">
        <f>VLOOKUP($A1038,'[1]Sheet 1'!$A:$AN,AG$1,0)</f>
        <v>#N/A</v>
      </c>
      <c r="AH1038" s="4" t="e">
        <f>VLOOKUP($A1038,'[1]Sheet 1'!$A:$AN,AH$1,0)</f>
        <v>#N/A</v>
      </c>
      <c r="AI1038" s="4" t="e">
        <f>VLOOKUP($A1038,'[1]Sheet 1'!$A:$AN,AI$1,0)</f>
        <v>#N/A</v>
      </c>
      <c r="AJ1038" s="4" t="e">
        <f>VLOOKUP($A1038,'[1]Sheet 1'!$A:$AN,AJ$1,0)</f>
        <v>#N/A</v>
      </c>
      <c r="AK1038" s="4" t="e">
        <f>VLOOKUP($A1038,'[1]Sheet 1'!$A:$AN,AK$1,0)</f>
        <v>#REF!</v>
      </c>
      <c r="AL1038" s="4" t="e">
        <f>VLOOKUP($A1038,'[1]Sheet 1'!$A:$AN,AL$1,0)</f>
        <v>#REF!</v>
      </c>
      <c r="AM1038" s="4" t="e">
        <f>VLOOKUP($A1038,'[1]Sheet 1'!$A:$AN,AM$1,0)</f>
        <v>#REF!</v>
      </c>
      <c r="AN1038" s="4" t="e">
        <f>VLOOKUP($A1038,'[1]Sheet 1'!$A:$AN,AN$1,0)</f>
        <v>#REF!</v>
      </c>
      <c r="AO1038" s="35" t="s">
        <v>4061</v>
      </c>
      <c r="AW1038" s="4" t="s">
        <v>141</v>
      </c>
      <c r="AZ1038" s="34" t="s">
        <v>4060</v>
      </c>
      <c r="BA1038" s="4" t="s">
        <v>4062</v>
      </c>
      <c r="BB1038" s="4" t="s">
        <v>151</v>
      </c>
      <c r="BF1038" s="4" t="s">
        <v>138</v>
      </c>
      <c r="BG1038" s="4" t="s">
        <v>152</v>
      </c>
      <c r="BH1038" s="4" t="s">
        <v>152</v>
      </c>
      <c r="BI1038" s="36">
        <v>43467</v>
      </c>
      <c r="BJ1038" s="36">
        <v>43819</v>
      </c>
      <c r="BK1038" s="37">
        <v>257</v>
      </c>
      <c r="BL1038" s="4">
        <v>0.2</v>
      </c>
      <c r="DF1038" s="34" t="s">
        <v>3648</v>
      </c>
      <c r="DJ1038" s="34" t="s">
        <v>3648</v>
      </c>
      <c r="DO1038" s="4">
        <v>1</v>
      </c>
    </row>
    <row r="1039" s="4" customFormat="1" ht="14" hidden="1" customHeight="1" spans="1:121">
      <c r="A1039" s="4" t="s">
        <v>4063</v>
      </c>
      <c r="B1039" s="4" t="s">
        <v>3990</v>
      </c>
      <c r="C1039" s="4" t="s">
        <v>3991</v>
      </c>
      <c r="D1039" s="4" t="s">
        <v>3654</v>
      </c>
      <c r="E1039" s="4" t="s">
        <v>149</v>
      </c>
      <c r="F1039" s="4" t="s">
        <v>277</v>
      </c>
      <c r="G1039" s="4" t="s">
        <v>129</v>
      </c>
      <c r="H1039" s="4" t="s">
        <v>4064</v>
      </c>
      <c r="K1039" s="4">
        <f t="shared" si="326"/>
        <v>0</v>
      </c>
      <c r="L1039" s="31">
        <f t="shared" si="327"/>
        <v>0</v>
      </c>
      <c r="M1039" s="4">
        <f t="shared" si="328"/>
        <v>0.0681</v>
      </c>
      <c r="N1039" s="32">
        <f t="shared" si="329"/>
        <v>0</v>
      </c>
      <c r="P1039" s="4">
        <f t="shared" si="330"/>
        <v>0.7718</v>
      </c>
      <c r="Q1039" s="4">
        <v>0</v>
      </c>
      <c r="S1039" s="4" t="s">
        <v>1279</v>
      </c>
      <c r="T1039" s="4" t="e">
        <f>VLOOKUP($A1039,'[1]Sheet 1'!$A:$AN,T$1,0)</f>
        <v>#N/A</v>
      </c>
      <c r="U1039" s="4" t="s">
        <v>131</v>
      </c>
      <c r="Y1039" s="4" t="str">
        <f>VLOOKUP($A1039,'[1]Sheet 1'!$A:$AN,Y$1,0)</f>
        <v>Strategy Approved</v>
      </c>
      <c r="Z1039" s="4" t="str">
        <f>VLOOKUP($A1039,'[1]Sheet 1'!$A:$AN,Z$1,0)</f>
        <v>TOPSBTD_TRD BPD_EP2000 (Omnitrope)</v>
      </c>
      <c r="AA1039" s="4" t="s">
        <v>131</v>
      </c>
      <c r="AB1039" s="4" t="e">
        <v>#N/A</v>
      </c>
      <c r="AC1039" s="4" t="e">
        <v>#N/A</v>
      </c>
      <c r="AD1039" s="4" t="e">
        <f>VLOOKUP($A1039,'[1]Sheet 1'!$A:$AN,AD$1,0)</f>
        <v>#N/A</v>
      </c>
      <c r="AE1039" s="4" t="e">
        <f>VLOOKUP($A1039,'[1]Sheet 1'!$A:$AN,AE$1,0)</f>
        <v>#N/A</v>
      </c>
      <c r="AG1039" s="4" t="e">
        <f>VLOOKUP($A1039,'[1]Sheet 1'!$A:$AN,AG$1,0)</f>
        <v>#N/A</v>
      </c>
      <c r="AH1039" s="4" t="e">
        <f>VLOOKUP($A1039,'[1]Sheet 1'!$A:$AN,AH$1,0)</f>
        <v>#N/A</v>
      </c>
      <c r="AI1039" s="4" t="e">
        <f>VLOOKUP($A1039,'[1]Sheet 1'!$A:$AN,AI$1,0)</f>
        <v>#N/A</v>
      </c>
      <c r="AJ1039" s="4" t="e">
        <f>VLOOKUP($A1039,'[1]Sheet 1'!$A:$AN,AJ$1,0)</f>
        <v>#N/A</v>
      </c>
      <c r="AK1039" s="4" t="e">
        <f>VLOOKUP($A1039,'[1]Sheet 1'!$A:$AN,AK$1,0)</f>
        <v>#REF!</v>
      </c>
      <c r="AL1039" s="4" t="e">
        <f>VLOOKUP($A1039,'[1]Sheet 1'!$A:$AN,AL$1,0)</f>
        <v>#REF!</v>
      </c>
      <c r="AM1039" s="4" t="e">
        <f>VLOOKUP($A1039,'[1]Sheet 1'!$A:$AN,AM$1,0)</f>
        <v>#REF!</v>
      </c>
      <c r="AN1039" s="4" t="e">
        <f>VLOOKUP($A1039,'[1]Sheet 1'!$A:$AN,AN$1,0)</f>
        <v>#REF!</v>
      </c>
      <c r="AO1039" s="35" t="s">
        <v>4065</v>
      </c>
      <c r="AW1039" s="4" t="s">
        <v>172</v>
      </c>
      <c r="AZ1039" s="34" t="s">
        <v>4064</v>
      </c>
      <c r="BA1039" s="4" t="s">
        <v>4066</v>
      </c>
      <c r="BB1039" s="4" t="s">
        <v>151</v>
      </c>
      <c r="BF1039" s="4" t="s">
        <v>258</v>
      </c>
      <c r="BG1039" s="4" t="s">
        <v>152</v>
      </c>
      <c r="BH1039" s="4" t="s">
        <v>152</v>
      </c>
      <c r="BI1039" s="36">
        <v>43467</v>
      </c>
      <c r="BJ1039" s="36">
        <v>44560</v>
      </c>
      <c r="BK1039" s="37">
        <v>899.6</v>
      </c>
      <c r="BL1039" s="4">
        <v>0.6</v>
      </c>
      <c r="DF1039" s="34" t="s">
        <v>3648</v>
      </c>
      <c r="DJ1039" s="34" t="s">
        <v>3649</v>
      </c>
      <c r="DO1039" s="4">
        <v>2.6</v>
      </c>
      <c r="DP1039" s="4">
        <v>0.8</v>
      </c>
      <c r="DQ1039" s="4">
        <v>0.3</v>
      </c>
    </row>
    <row r="1040" s="4" customFormat="1" ht="14" hidden="1" customHeight="1" spans="1:121">
      <c r="A1040" s="4" t="s">
        <v>4067</v>
      </c>
      <c r="B1040" s="4" t="s">
        <v>3990</v>
      </c>
      <c r="C1040" s="4" t="s">
        <v>3991</v>
      </c>
      <c r="D1040" s="4" t="s">
        <v>3654</v>
      </c>
      <c r="E1040" s="4" t="s">
        <v>149</v>
      </c>
      <c r="F1040" s="4" t="s">
        <v>277</v>
      </c>
      <c r="G1040" s="4" t="s">
        <v>129</v>
      </c>
      <c r="H1040" s="4" t="s">
        <v>4068</v>
      </c>
      <c r="K1040" s="4">
        <f t="shared" si="326"/>
        <v>0</v>
      </c>
      <c r="L1040" s="31">
        <f t="shared" si="327"/>
        <v>0</v>
      </c>
      <c r="M1040" s="4">
        <f t="shared" si="328"/>
        <v>0</v>
      </c>
      <c r="N1040" s="32">
        <f t="shared" si="329"/>
        <v>0</v>
      </c>
      <c r="P1040" s="4">
        <f t="shared" si="330"/>
        <v>0.454</v>
      </c>
      <c r="Q1040" s="4">
        <v>0</v>
      </c>
      <c r="S1040" s="4" t="s">
        <v>1279</v>
      </c>
      <c r="T1040" s="4" t="e">
        <f>VLOOKUP($A1040,'[1]Sheet 1'!$A:$AN,T$1,0)</f>
        <v>#N/A</v>
      </c>
      <c r="U1040" s="4" t="s">
        <v>131</v>
      </c>
      <c r="Y1040" s="4" t="str">
        <f>VLOOKUP($A1040,'[1]Sheet 1'!$A:$AN,Y$1,0)</f>
        <v>Strategy Approved</v>
      </c>
      <c r="Z1040" s="4" t="str">
        <f>VLOOKUP($A1040,'[1]Sheet 1'!$A:$AN,Z$1,0)</f>
        <v>TOPSBTD_TRD BPD_EP2006 (Zarzio)</v>
      </c>
      <c r="AA1040" s="4" t="s">
        <v>131</v>
      </c>
      <c r="AB1040" s="4" t="e">
        <v>#N/A</v>
      </c>
      <c r="AC1040" s="4" t="e">
        <v>#N/A</v>
      </c>
      <c r="AD1040" s="4" t="e">
        <f>VLOOKUP($A1040,'[1]Sheet 1'!$A:$AN,AD$1,0)</f>
        <v>#N/A</v>
      </c>
      <c r="AE1040" s="4" t="e">
        <f>VLOOKUP($A1040,'[1]Sheet 1'!$A:$AN,AE$1,0)</f>
        <v>#N/A</v>
      </c>
      <c r="AG1040" s="4" t="e">
        <f>VLOOKUP($A1040,'[1]Sheet 1'!$A:$AN,AG$1,0)</f>
        <v>#N/A</v>
      </c>
      <c r="AH1040" s="4" t="e">
        <f>VLOOKUP($A1040,'[1]Sheet 1'!$A:$AN,AH$1,0)</f>
        <v>#N/A</v>
      </c>
      <c r="AI1040" s="4" t="e">
        <f>VLOOKUP($A1040,'[1]Sheet 1'!$A:$AN,AI$1,0)</f>
        <v>#N/A</v>
      </c>
      <c r="AJ1040" s="4" t="e">
        <f>VLOOKUP($A1040,'[1]Sheet 1'!$A:$AN,AJ$1,0)</f>
        <v>#N/A</v>
      </c>
      <c r="AK1040" s="4" t="e">
        <f>VLOOKUP($A1040,'[1]Sheet 1'!$A:$AN,AK$1,0)</f>
        <v>#REF!</v>
      </c>
      <c r="AL1040" s="4" t="e">
        <f>VLOOKUP($A1040,'[1]Sheet 1'!$A:$AN,AL$1,0)</f>
        <v>#REF!</v>
      </c>
      <c r="AM1040" s="4" t="e">
        <f>VLOOKUP($A1040,'[1]Sheet 1'!$A:$AN,AM$1,0)</f>
        <v>#REF!</v>
      </c>
      <c r="AN1040" s="4" t="e">
        <f>VLOOKUP($A1040,'[1]Sheet 1'!$A:$AN,AN$1,0)</f>
        <v>#REF!</v>
      </c>
      <c r="AO1040" s="35" t="s">
        <v>4069</v>
      </c>
      <c r="AW1040" s="4" t="s">
        <v>172</v>
      </c>
      <c r="AZ1040" s="34" t="s">
        <v>4068</v>
      </c>
      <c r="BA1040" s="4" t="s">
        <v>4070</v>
      </c>
      <c r="BB1040" s="4" t="s">
        <v>151</v>
      </c>
      <c r="BF1040" s="4" t="s">
        <v>258</v>
      </c>
      <c r="BG1040" s="4" t="s">
        <v>152</v>
      </c>
      <c r="BH1040" s="4" t="s">
        <v>152</v>
      </c>
      <c r="BI1040" s="36">
        <v>43416</v>
      </c>
      <c r="BJ1040" s="36">
        <v>46021</v>
      </c>
      <c r="BK1040" s="37">
        <v>519.8</v>
      </c>
      <c r="BL1040" s="4">
        <v>0.3</v>
      </c>
      <c r="DF1040" s="34" t="s">
        <v>3648</v>
      </c>
      <c r="DJ1040" s="34" t="s">
        <v>3649</v>
      </c>
      <c r="DN1040" s="4">
        <v>0</v>
      </c>
      <c r="DO1040" s="4">
        <v>1.9</v>
      </c>
      <c r="DP1040" s="4">
        <v>0.1</v>
      </c>
      <c r="DQ1040" s="4">
        <v>0</v>
      </c>
    </row>
    <row r="1041" s="4" customFormat="1" ht="14" hidden="1" customHeight="1" spans="1:121">
      <c r="A1041" s="4" t="s">
        <v>4071</v>
      </c>
      <c r="B1041" s="4" t="s">
        <v>3990</v>
      </c>
      <c r="C1041" s="4" t="s">
        <v>3991</v>
      </c>
      <c r="D1041" s="4" t="s">
        <v>3654</v>
      </c>
      <c r="E1041" s="4" t="s">
        <v>149</v>
      </c>
      <c r="F1041" s="4" t="s">
        <v>277</v>
      </c>
      <c r="G1041" s="4" t="s">
        <v>129</v>
      </c>
      <c r="H1041" s="4" t="s">
        <v>4072</v>
      </c>
      <c r="K1041" s="4">
        <f t="shared" si="326"/>
        <v>0</v>
      </c>
      <c r="L1041" s="31">
        <f t="shared" si="327"/>
        <v>0</v>
      </c>
      <c r="M1041" s="4">
        <f t="shared" si="328"/>
        <v>0.0454</v>
      </c>
      <c r="N1041" s="32">
        <f t="shared" si="329"/>
        <v>0</v>
      </c>
      <c r="P1041" s="4">
        <f t="shared" si="330"/>
        <v>0.0227</v>
      </c>
      <c r="Q1041" s="4">
        <v>0</v>
      </c>
      <c r="S1041" s="4" t="s">
        <v>1279</v>
      </c>
      <c r="T1041" s="4" t="e">
        <f>VLOOKUP($A1041,'[1]Sheet 1'!$A:$AN,T$1,0)</f>
        <v>#N/A</v>
      </c>
      <c r="U1041" s="4" t="s">
        <v>131</v>
      </c>
      <c r="Y1041" s="4" t="str">
        <f>VLOOKUP($A1041,'[1]Sheet 1'!$A:$AN,Y$1,0)</f>
        <v>Strategy Approved</v>
      </c>
      <c r="Z1041" s="4" t="str">
        <f>VLOOKUP($A1041,'[1]Sheet 1'!$A:$AN,Z$1,0)</f>
        <v>TOPSBTD_TRD BPD_Gen. analytical support_Aseptics</v>
      </c>
      <c r="AA1041" s="4" t="s">
        <v>131</v>
      </c>
      <c r="AB1041" s="4" t="e">
        <v>#N/A</v>
      </c>
      <c r="AC1041" s="4" t="e">
        <v>#N/A</v>
      </c>
      <c r="AD1041" s="4" t="e">
        <f>VLOOKUP($A1041,'[1]Sheet 1'!$A:$AN,AD$1,0)</f>
        <v>#N/A</v>
      </c>
      <c r="AE1041" s="4" t="e">
        <f>VLOOKUP($A1041,'[1]Sheet 1'!$A:$AN,AE$1,0)</f>
        <v>#N/A</v>
      </c>
      <c r="AG1041" s="4" t="e">
        <f>VLOOKUP($A1041,'[1]Sheet 1'!$A:$AN,AG$1,0)</f>
        <v>#N/A</v>
      </c>
      <c r="AH1041" s="4" t="e">
        <f>VLOOKUP($A1041,'[1]Sheet 1'!$A:$AN,AH$1,0)</f>
        <v>#N/A</v>
      </c>
      <c r="AI1041" s="4" t="e">
        <f>VLOOKUP($A1041,'[1]Sheet 1'!$A:$AN,AI$1,0)</f>
        <v>#N/A</v>
      </c>
      <c r="AJ1041" s="4" t="e">
        <f>VLOOKUP($A1041,'[1]Sheet 1'!$A:$AN,AJ$1,0)</f>
        <v>#N/A</v>
      </c>
      <c r="AK1041" s="4" t="e">
        <f>VLOOKUP($A1041,'[1]Sheet 1'!$A:$AN,AK$1,0)</f>
        <v>#REF!</v>
      </c>
      <c r="AL1041" s="4" t="e">
        <f>VLOOKUP($A1041,'[1]Sheet 1'!$A:$AN,AL$1,0)</f>
        <v>#REF!</v>
      </c>
      <c r="AM1041" s="4" t="e">
        <f>VLOOKUP($A1041,'[1]Sheet 1'!$A:$AN,AM$1,0)</f>
        <v>#REF!</v>
      </c>
      <c r="AN1041" s="4" t="e">
        <f>VLOOKUP($A1041,'[1]Sheet 1'!$A:$AN,AN$1,0)</f>
        <v>#REF!</v>
      </c>
      <c r="AO1041" s="35" t="s">
        <v>4073</v>
      </c>
      <c r="AW1041" s="4" t="s">
        <v>172</v>
      </c>
      <c r="AZ1041" s="34" t="s">
        <v>4072</v>
      </c>
      <c r="BA1041" s="4" t="s">
        <v>4074</v>
      </c>
      <c r="BB1041" s="4" t="s">
        <v>151</v>
      </c>
      <c r="BD1041" s="4" t="s">
        <v>131</v>
      </c>
      <c r="BF1041" s="4" t="s">
        <v>258</v>
      </c>
      <c r="BG1041" s="4" t="s">
        <v>152</v>
      </c>
      <c r="BH1041" s="4" t="s">
        <v>152</v>
      </c>
      <c r="BI1041" s="36">
        <v>43962</v>
      </c>
      <c r="BJ1041" s="36">
        <v>44561</v>
      </c>
      <c r="BK1041" s="37">
        <v>32.6</v>
      </c>
      <c r="BL1041" s="4">
        <v>0</v>
      </c>
      <c r="DF1041" s="34" t="s">
        <v>3649</v>
      </c>
      <c r="DJ1041" s="34" t="s">
        <v>3649</v>
      </c>
      <c r="DP1041" s="4">
        <v>0.1</v>
      </c>
      <c r="DQ1041" s="4">
        <v>0.2</v>
      </c>
    </row>
    <row r="1042" s="4" customFormat="1" ht="14" hidden="1" customHeight="1" spans="1:122">
      <c r="A1042" s="4" t="s">
        <v>4075</v>
      </c>
      <c r="B1042" s="4" t="s">
        <v>3990</v>
      </c>
      <c r="C1042" s="4" t="s">
        <v>3991</v>
      </c>
      <c r="D1042" s="4" t="s">
        <v>3654</v>
      </c>
      <c r="E1042" s="4" t="s">
        <v>149</v>
      </c>
      <c r="F1042" s="4" t="s">
        <v>277</v>
      </c>
      <c r="G1042" s="4" t="s">
        <v>129</v>
      </c>
      <c r="H1042" s="4" t="s">
        <v>4076</v>
      </c>
      <c r="K1042" s="4">
        <f t="shared" si="326"/>
        <v>0</v>
      </c>
      <c r="L1042" s="31">
        <f t="shared" si="327"/>
        <v>0</v>
      </c>
      <c r="M1042" s="4">
        <f t="shared" si="328"/>
        <v>0.1589</v>
      </c>
      <c r="N1042" s="32">
        <f t="shared" si="329"/>
        <v>0</v>
      </c>
      <c r="P1042" s="4">
        <f t="shared" si="330"/>
        <v>0</v>
      </c>
      <c r="Q1042" s="4">
        <v>0</v>
      </c>
      <c r="S1042" s="4" t="s">
        <v>1279</v>
      </c>
      <c r="T1042" s="4" t="e">
        <f>VLOOKUP($A1042,'[1]Sheet 1'!$A:$AN,T$1,0)</f>
        <v>#N/A</v>
      </c>
      <c r="U1042" s="4" t="s">
        <v>131</v>
      </c>
      <c r="Y1042" s="4" t="str">
        <f>VLOOKUP($A1042,'[1]Sheet 1'!$A:$AN,Y$1,0)</f>
        <v>Strategy Approved</v>
      </c>
      <c r="Z1042" s="4" t="str">
        <f>VLOOKUP($A1042,'[1]Sheet 1'!$A:$AN,Z$1,0)</f>
        <v>TOPSBTD_TRD BPD_General analytical support_Biotech</v>
      </c>
      <c r="AA1042" s="4" t="s">
        <v>131</v>
      </c>
      <c r="AB1042" s="4" t="e">
        <v>#N/A</v>
      </c>
      <c r="AC1042" s="4" t="e">
        <v>#N/A</v>
      </c>
      <c r="AD1042" s="4" t="e">
        <f>VLOOKUP($A1042,'[1]Sheet 1'!$A:$AN,AD$1,0)</f>
        <v>#N/A</v>
      </c>
      <c r="AE1042" s="4" t="e">
        <f>VLOOKUP($A1042,'[1]Sheet 1'!$A:$AN,AE$1,0)</f>
        <v>#N/A</v>
      </c>
      <c r="AG1042" s="4" t="e">
        <f>VLOOKUP($A1042,'[1]Sheet 1'!$A:$AN,AG$1,0)</f>
        <v>#N/A</v>
      </c>
      <c r="AH1042" s="4" t="e">
        <f>VLOOKUP($A1042,'[1]Sheet 1'!$A:$AN,AH$1,0)</f>
        <v>#N/A</v>
      </c>
      <c r="AI1042" s="4" t="e">
        <f>VLOOKUP($A1042,'[1]Sheet 1'!$A:$AN,AI$1,0)</f>
        <v>#N/A</v>
      </c>
      <c r="AJ1042" s="4" t="e">
        <f>VLOOKUP($A1042,'[1]Sheet 1'!$A:$AN,AJ$1,0)</f>
        <v>#N/A</v>
      </c>
      <c r="AK1042" s="4" t="e">
        <f>VLOOKUP($A1042,'[1]Sheet 1'!$A:$AN,AK$1,0)</f>
        <v>#REF!</v>
      </c>
      <c r="AL1042" s="4" t="e">
        <f>VLOOKUP($A1042,'[1]Sheet 1'!$A:$AN,AL$1,0)</f>
        <v>#REF!</v>
      </c>
      <c r="AM1042" s="4" t="e">
        <f>VLOOKUP($A1042,'[1]Sheet 1'!$A:$AN,AM$1,0)</f>
        <v>#REF!</v>
      </c>
      <c r="AN1042" s="4" t="e">
        <f>VLOOKUP($A1042,'[1]Sheet 1'!$A:$AN,AN$1,0)</f>
        <v>#REF!</v>
      </c>
      <c r="AO1042" s="35" t="s">
        <v>4077</v>
      </c>
      <c r="AW1042" s="4" t="s">
        <v>172</v>
      </c>
      <c r="AZ1042" s="34" t="s">
        <v>4076</v>
      </c>
      <c r="BA1042" s="4" t="s">
        <v>4078</v>
      </c>
      <c r="BB1042" s="4" t="s">
        <v>151</v>
      </c>
      <c r="BD1042" s="4" t="s">
        <v>131</v>
      </c>
      <c r="BF1042" s="4" t="s">
        <v>258</v>
      </c>
      <c r="BG1042" s="4" t="s">
        <v>152</v>
      </c>
      <c r="BH1042" s="4" t="s">
        <v>152</v>
      </c>
      <c r="BI1042" s="36">
        <v>43948</v>
      </c>
      <c r="BJ1042" s="36">
        <v>44925</v>
      </c>
      <c r="BK1042" s="37">
        <v>83.5</v>
      </c>
      <c r="BL1042" s="4">
        <v>0.1</v>
      </c>
      <c r="DF1042" s="34" t="s">
        <v>3649</v>
      </c>
      <c r="DJ1042" s="34" t="s">
        <v>3649</v>
      </c>
      <c r="DP1042" s="4">
        <v>0</v>
      </c>
      <c r="DQ1042" s="4">
        <v>0.5</v>
      </c>
      <c r="DR1042" s="4">
        <v>0.2</v>
      </c>
    </row>
    <row r="1043" s="4" customFormat="1" ht="14" hidden="1" customHeight="1" spans="1:121">
      <c r="A1043" s="4" t="s">
        <v>4079</v>
      </c>
      <c r="B1043" s="4" t="s">
        <v>3990</v>
      </c>
      <c r="C1043" s="4" t="s">
        <v>3991</v>
      </c>
      <c r="D1043" s="4" t="s">
        <v>3654</v>
      </c>
      <c r="E1043" s="4" t="s">
        <v>149</v>
      </c>
      <c r="F1043" s="4" t="s">
        <v>277</v>
      </c>
      <c r="G1043" s="4" t="s">
        <v>129</v>
      </c>
      <c r="H1043" s="4" t="s">
        <v>4080</v>
      </c>
      <c r="K1043" s="4">
        <f t="shared" si="326"/>
        <v>0</v>
      </c>
      <c r="L1043" s="31">
        <f t="shared" si="327"/>
        <v>0</v>
      </c>
      <c r="M1043" s="4">
        <f t="shared" si="328"/>
        <v>0.0227</v>
      </c>
      <c r="N1043" s="32">
        <f t="shared" si="329"/>
        <v>0</v>
      </c>
      <c r="P1043" s="4">
        <f t="shared" si="330"/>
        <v>0.0908</v>
      </c>
      <c r="Q1043" s="4">
        <v>0</v>
      </c>
      <c r="S1043" s="4" t="s">
        <v>1279</v>
      </c>
      <c r="T1043" s="4" t="e">
        <f>VLOOKUP($A1043,'[1]Sheet 1'!$A:$AN,T$1,0)</f>
        <v>#N/A</v>
      </c>
      <c r="U1043" s="4" t="s">
        <v>131</v>
      </c>
      <c r="Y1043" s="4" t="str">
        <f>VLOOKUP($A1043,'[1]Sheet 1'!$A:$AN,Y$1,0)</f>
        <v>Proposed Plan</v>
      </c>
      <c r="Z1043" s="4" t="str">
        <f>VLOOKUP($A1043,'[1]Sheet 1'!$A:$AN,Z$1,0)</f>
        <v>TOPSBTD_TRD BPD_GP1111_2019-2020</v>
      </c>
      <c r="AA1043" s="4" t="s">
        <v>131</v>
      </c>
      <c r="AB1043" s="4" t="e">
        <v>#N/A</v>
      </c>
      <c r="AC1043" s="4" t="e">
        <v>#N/A</v>
      </c>
      <c r="AD1043" s="4" t="e">
        <f>VLOOKUP($A1043,'[1]Sheet 1'!$A:$AN,AD$1,0)</f>
        <v>#N/A</v>
      </c>
      <c r="AE1043" s="4" t="e">
        <f>VLOOKUP($A1043,'[1]Sheet 1'!$A:$AN,AE$1,0)</f>
        <v>#N/A</v>
      </c>
      <c r="AG1043" s="4" t="e">
        <f>VLOOKUP($A1043,'[1]Sheet 1'!$A:$AN,AG$1,0)</f>
        <v>#N/A</v>
      </c>
      <c r="AH1043" s="4" t="e">
        <f>VLOOKUP($A1043,'[1]Sheet 1'!$A:$AN,AH$1,0)</f>
        <v>#N/A</v>
      </c>
      <c r="AI1043" s="4" t="e">
        <f>VLOOKUP($A1043,'[1]Sheet 1'!$A:$AN,AI$1,0)</f>
        <v>#N/A</v>
      </c>
      <c r="AJ1043" s="4" t="e">
        <f>VLOOKUP($A1043,'[1]Sheet 1'!$A:$AN,AJ$1,0)</f>
        <v>#N/A</v>
      </c>
      <c r="AK1043" s="4" t="e">
        <f>VLOOKUP($A1043,'[1]Sheet 1'!$A:$AN,AK$1,0)</f>
        <v>#REF!</v>
      </c>
      <c r="AL1043" s="4" t="e">
        <f>VLOOKUP($A1043,'[1]Sheet 1'!$A:$AN,AL$1,0)</f>
        <v>#REF!</v>
      </c>
      <c r="AM1043" s="4" t="e">
        <f>VLOOKUP($A1043,'[1]Sheet 1'!$A:$AN,AM$1,0)</f>
        <v>#REF!</v>
      </c>
      <c r="AN1043" s="4" t="e">
        <f>VLOOKUP($A1043,'[1]Sheet 1'!$A:$AN,AN$1,0)</f>
        <v>#REF!</v>
      </c>
      <c r="AO1043" s="35" t="s">
        <v>4081</v>
      </c>
      <c r="AW1043" s="4" t="s">
        <v>141</v>
      </c>
      <c r="AZ1043" s="34" t="s">
        <v>4080</v>
      </c>
      <c r="BA1043" s="4" t="s">
        <v>4082</v>
      </c>
      <c r="BB1043" s="4" t="s">
        <v>151</v>
      </c>
      <c r="BD1043" s="4" t="s">
        <v>131</v>
      </c>
      <c r="BF1043" s="4" t="s">
        <v>258</v>
      </c>
      <c r="BG1043" s="4" t="s">
        <v>152</v>
      </c>
      <c r="BH1043" s="4" t="s">
        <v>152</v>
      </c>
      <c r="BI1043" s="36">
        <v>43468</v>
      </c>
      <c r="BJ1043" s="36">
        <v>44561</v>
      </c>
      <c r="BK1043" s="37">
        <v>115.5</v>
      </c>
      <c r="BL1043" s="4">
        <v>0.1</v>
      </c>
      <c r="DF1043" s="34" t="s">
        <v>3649</v>
      </c>
      <c r="DJ1043" s="34" t="s">
        <v>3648</v>
      </c>
      <c r="DO1043" s="4">
        <v>0.4</v>
      </c>
      <c r="DQ1043" s="4">
        <v>0.1</v>
      </c>
    </row>
    <row r="1044" s="4" customFormat="1" ht="14" hidden="1" customHeight="1" spans="1:122">
      <c r="A1044" s="4" t="s">
        <v>4083</v>
      </c>
      <c r="B1044" s="4" t="s">
        <v>3990</v>
      </c>
      <c r="C1044" s="4" t="s">
        <v>3991</v>
      </c>
      <c r="D1044" s="4" t="s">
        <v>3654</v>
      </c>
      <c r="E1044" s="4" t="s">
        <v>149</v>
      </c>
      <c r="F1044" s="4" t="s">
        <v>277</v>
      </c>
      <c r="G1044" s="4" t="s">
        <v>129</v>
      </c>
      <c r="H1044" s="4" t="s">
        <v>4084</v>
      </c>
      <c r="K1044" s="4">
        <f t="shared" si="326"/>
        <v>0</v>
      </c>
      <c r="L1044" s="31">
        <f t="shared" si="327"/>
        <v>0</v>
      </c>
      <c r="M1044" s="4">
        <f t="shared" si="328"/>
        <v>0.8626</v>
      </c>
      <c r="N1044" s="32">
        <f t="shared" si="329"/>
        <v>0</v>
      </c>
      <c r="P1044" s="4">
        <f t="shared" si="330"/>
        <v>1.4755</v>
      </c>
      <c r="Q1044" s="4">
        <v>0</v>
      </c>
      <c r="S1044" s="4" t="s">
        <v>1279</v>
      </c>
      <c r="T1044" s="4" t="e">
        <f>VLOOKUP($A1044,'[1]Sheet 1'!$A:$AN,T$1,0)</f>
        <v>#N/A</v>
      </c>
      <c r="U1044" s="4" t="s">
        <v>131</v>
      </c>
      <c r="Y1044" s="4" t="str">
        <f>VLOOKUP($A1044,'[1]Sheet 1'!$A:$AN,Y$1,0)</f>
        <v>Strategy Approved</v>
      </c>
      <c r="Z1044" s="4" t="str">
        <f>VLOOKUP($A1044,'[1]Sheet 1'!$A:$AN,Z$1,0)</f>
        <v>TOPSBTD_TRD BPD_GP2013 (Rixathon)</v>
      </c>
      <c r="AA1044" s="4" t="s">
        <v>131</v>
      </c>
      <c r="AB1044" s="4" t="e">
        <v>#N/A</v>
      </c>
      <c r="AC1044" s="4" t="e">
        <v>#N/A</v>
      </c>
      <c r="AD1044" s="4" t="e">
        <f>VLOOKUP($A1044,'[1]Sheet 1'!$A:$AN,AD$1,0)</f>
        <v>#N/A</v>
      </c>
      <c r="AE1044" s="4" t="e">
        <f>VLOOKUP($A1044,'[1]Sheet 1'!$A:$AN,AE$1,0)</f>
        <v>#N/A</v>
      </c>
      <c r="AG1044" s="4" t="e">
        <f>VLOOKUP($A1044,'[1]Sheet 1'!$A:$AN,AG$1,0)</f>
        <v>#N/A</v>
      </c>
      <c r="AH1044" s="4" t="e">
        <f>VLOOKUP($A1044,'[1]Sheet 1'!$A:$AN,AH$1,0)</f>
        <v>#N/A</v>
      </c>
      <c r="AI1044" s="4" t="e">
        <f>VLOOKUP($A1044,'[1]Sheet 1'!$A:$AN,AI$1,0)</f>
        <v>#N/A</v>
      </c>
      <c r="AJ1044" s="4" t="e">
        <f>VLOOKUP($A1044,'[1]Sheet 1'!$A:$AN,AJ$1,0)</f>
        <v>#N/A</v>
      </c>
      <c r="AK1044" s="4" t="e">
        <f>VLOOKUP($A1044,'[1]Sheet 1'!$A:$AN,AK$1,0)</f>
        <v>#REF!</v>
      </c>
      <c r="AL1044" s="4" t="e">
        <f>VLOOKUP($A1044,'[1]Sheet 1'!$A:$AN,AL$1,0)</f>
        <v>#REF!</v>
      </c>
      <c r="AM1044" s="4" t="e">
        <f>VLOOKUP($A1044,'[1]Sheet 1'!$A:$AN,AM$1,0)</f>
        <v>#REF!</v>
      </c>
      <c r="AN1044" s="4" t="e">
        <f>VLOOKUP($A1044,'[1]Sheet 1'!$A:$AN,AN$1,0)</f>
        <v>#REF!</v>
      </c>
      <c r="AO1044" s="35" t="s">
        <v>4085</v>
      </c>
      <c r="AW1044" s="4" t="s">
        <v>172</v>
      </c>
      <c r="AZ1044" s="34" t="s">
        <v>4084</v>
      </c>
      <c r="BA1044" s="4" t="s">
        <v>4086</v>
      </c>
      <c r="BB1044" s="4" t="s">
        <v>151</v>
      </c>
      <c r="BF1044" s="4" t="s">
        <v>258</v>
      </c>
      <c r="BG1044" s="4" t="s">
        <v>152</v>
      </c>
      <c r="BH1044" s="4" t="s">
        <v>152</v>
      </c>
      <c r="BI1044" s="36">
        <v>43466</v>
      </c>
      <c r="BJ1044" s="36">
        <v>44925</v>
      </c>
      <c r="BK1044" s="37">
        <v>1689.3</v>
      </c>
      <c r="BL1044" s="4">
        <v>1.1</v>
      </c>
      <c r="DF1044" s="34" t="s">
        <v>3648</v>
      </c>
      <c r="DJ1044" s="34" t="s">
        <v>3649</v>
      </c>
      <c r="DO1044" s="4">
        <v>5.3</v>
      </c>
      <c r="DP1044" s="4">
        <v>1.2</v>
      </c>
      <c r="DQ1044" s="4">
        <v>0.7</v>
      </c>
      <c r="DR1044" s="4">
        <v>3.1</v>
      </c>
    </row>
    <row r="1045" s="4" customFormat="1" ht="14" hidden="1" customHeight="1" spans="1:125">
      <c r="A1045" s="4" t="s">
        <v>4087</v>
      </c>
      <c r="B1045" s="4" t="s">
        <v>3990</v>
      </c>
      <c r="C1045" s="4" t="s">
        <v>3991</v>
      </c>
      <c r="D1045" s="4" t="s">
        <v>3654</v>
      </c>
      <c r="E1045" s="4" t="s">
        <v>149</v>
      </c>
      <c r="F1045" s="4" t="s">
        <v>277</v>
      </c>
      <c r="G1045" s="4" t="s">
        <v>129</v>
      </c>
      <c r="H1045" s="4" t="s">
        <v>4088</v>
      </c>
      <c r="K1045" s="4">
        <f t="shared" si="326"/>
        <v>0</v>
      </c>
      <c r="L1045" s="31">
        <f t="shared" si="327"/>
        <v>0</v>
      </c>
      <c r="M1045" s="4">
        <f t="shared" si="328"/>
        <v>0.0227</v>
      </c>
      <c r="N1045" s="32">
        <f t="shared" si="329"/>
        <v>0</v>
      </c>
      <c r="P1045" s="4">
        <f t="shared" si="330"/>
        <v>2.4516</v>
      </c>
      <c r="Q1045" s="4">
        <v>0</v>
      </c>
      <c r="S1045" s="4" t="s">
        <v>1279</v>
      </c>
      <c r="T1045" s="4" t="e">
        <f>VLOOKUP($A1045,'[1]Sheet 1'!$A:$AN,T$1,0)</f>
        <v>#N/A</v>
      </c>
      <c r="U1045" s="4" t="s">
        <v>131</v>
      </c>
      <c r="Y1045" s="4" t="str">
        <f>VLOOKUP($A1045,'[1]Sheet 1'!$A:$AN,Y$1,0)</f>
        <v>Strategy Approved</v>
      </c>
      <c r="Z1045" s="4" t="str">
        <f>VLOOKUP($A1045,'[1]Sheet 1'!$A:$AN,Z$1,0)</f>
        <v>TOPSBTD_TRD BPD_GP2015 (Erelzi)</v>
      </c>
      <c r="AA1045" s="4" t="s">
        <v>131</v>
      </c>
      <c r="AB1045" s="4" t="e">
        <v>#N/A</v>
      </c>
      <c r="AC1045" s="4" t="e">
        <v>#N/A</v>
      </c>
      <c r="AD1045" s="4" t="e">
        <f>VLOOKUP($A1045,'[1]Sheet 1'!$A:$AN,AD$1,0)</f>
        <v>#N/A</v>
      </c>
      <c r="AE1045" s="4" t="e">
        <f>VLOOKUP($A1045,'[1]Sheet 1'!$A:$AN,AE$1,0)</f>
        <v>#N/A</v>
      </c>
      <c r="AG1045" s="4" t="e">
        <f>VLOOKUP($A1045,'[1]Sheet 1'!$A:$AN,AG$1,0)</f>
        <v>#N/A</v>
      </c>
      <c r="AH1045" s="4" t="e">
        <f>VLOOKUP($A1045,'[1]Sheet 1'!$A:$AN,AH$1,0)</f>
        <v>#N/A</v>
      </c>
      <c r="AI1045" s="4" t="e">
        <f>VLOOKUP($A1045,'[1]Sheet 1'!$A:$AN,AI$1,0)</f>
        <v>#N/A</v>
      </c>
      <c r="AJ1045" s="4" t="e">
        <f>VLOOKUP($A1045,'[1]Sheet 1'!$A:$AN,AJ$1,0)</f>
        <v>#N/A</v>
      </c>
      <c r="AK1045" s="4" t="e">
        <f>VLOOKUP($A1045,'[1]Sheet 1'!$A:$AN,AK$1,0)</f>
        <v>#REF!</v>
      </c>
      <c r="AL1045" s="4" t="e">
        <f>VLOOKUP($A1045,'[1]Sheet 1'!$A:$AN,AL$1,0)</f>
        <v>#REF!</v>
      </c>
      <c r="AM1045" s="4" t="e">
        <f>VLOOKUP($A1045,'[1]Sheet 1'!$A:$AN,AM$1,0)</f>
        <v>#REF!</v>
      </c>
      <c r="AN1045" s="4" t="e">
        <f>VLOOKUP($A1045,'[1]Sheet 1'!$A:$AN,AN$1,0)</f>
        <v>#REF!</v>
      </c>
      <c r="AO1045" s="35" t="s">
        <v>4089</v>
      </c>
      <c r="AW1045" s="4" t="s">
        <v>172</v>
      </c>
      <c r="AZ1045" s="34" t="s">
        <v>4088</v>
      </c>
      <c r="BA1045" s="4" t="s">
        <v>4090</v>
      </c>
      <c r="BB1045" s="4" t="s">
        <v>151</v>
      </c>
      <c r="BF1045" s="4" t="s">
        <v>258</v>
      </c>
      <c r="BG1045" s="4" t="s">
        <v>152</v>
      </c>
      <c r="BH1045" s="4" t="s">
        <v>152</v>
      </c>
      <c r="BI1045" s="36">
        <v>43467</v>
      </c>
      <c r="BJ1045" s="36">
        <v>46021</v>
      </c>
      <c r="BK1045" s="37">
        <v>2860.6</v>
      </c>
      <c r="BL1045" s="4">
        <v>1.9</v>
      </c>
      <c r="DF1045" s="34" t="s">
        <v>3648</v>
      </c>
      <c r="DJ1045" s="34" t="s">
        <v>3649</v>
      </c>
      <c r="DO1045" s="4">
        <v>7.2</v>
      </c>
      <c r="DP1045" s="4">
        <v>3.6</v>
      </c>
      <c r="DQ1045" s="4">
        <v>0.1</v>
      </c>
      <c r="DR1045" s="4">
        <v>0</v>
      </c>
      <c r="DS1045" s="4">
        <v>0</v>
      </c>
      <c r="DT1045" s="4">
        <v>0</v>
      </c>
      <c r="DU1045" s="4">
        <v>0</v>
      </c>
    </row>
    <row r="1046" s="4" customFormat="1" ht="14" hidden="1" customHeight="1" spans="1:125">
      <c r="A1046" s="4" t="s">
        <v>4091</v>
      </c>
      <c r="B1046" s="4" t="s">
        <v>3990</v>
      </c>
      <c r="C1046" s="4" t="s">
        <v>3991</v>
      </c>
      <c r="D1046" s="4" t="s">
        <v>3654</v>
      </c>
      <c r="E1046" s="4" t="s">
        <v>149</v>
      </c>
      <c r="F1046" s="4" t="s">
        <v>277</v>
      </c>
      <c r="G1046" s="4" t="s">
        <v>129</v>
      </c>
      <c r="H1046" s="4" t="s">
        <v>4092</v>
      </c>
      <c r="K1046" s="4">
        <f t="shared" si="326"/>
        <v>0</v>
      </c>
      <c r="L1046" s="31">
        <f t="shared" si="327"/>
        <v>0</v>
      </c>
      <c r="M1046" s="4">
        <f t="shared" si="328"/>
        <v>0.0681</v>
      </c>
      <c r="N1046" s="32">
        <f t="shared" si="329"/>
        <v>0</v>
      </c>
      <c r="P1046" s="4">
        <f t="shared" si="330"/>
        <v>1.0669</v>
      </c>
      <c r="Q1046" s="4">
        <v>0</v>
      </c>
      <c r="S1046" s="4" t="s">
        <v>1279</v>
      </c>
      <c r="T1046" s="4" t="e">
        <f>VLOOKUP($A1046,'[1]Sheet 1'!$A:$AN,T$1,0)</f>
        <v>#N/A</v>
      </c>
      <c r="U1046" s="4" t="s">
        <v>131</v>
      </c>
      <c r="Y1046" s="4" t="str">
        <f>VLOOKUP($A1046,'[1]Sheet 1'!$A:$AN,Y$1,0)</f>
        <v>Strategy Approved</v>
      </c>
      <c r="Z1046" s="4" t="str">
        <f>VLOOKUP($A1046,'[1]Sheet 1'!$A:$AN,Z$1,0)</f>
        <v>TOPSBTD_TRD BPD_GP2017 (Hyrimoz)</v>
      </c>
      <c r="AA1046" s="4" t="s">
        <v>131</v>
      </c>
      <c r="AB1046" s="4" t="e">
        <v>#N/A</v>
      </c>
      <c r="AC1046" s="4" t="e">
        <v>#N/A</v>
      </c>
      <c r="AD1046" s="4" t="e">
        <f>VLOOKUP($A1046,'[1]Sheet 1'!$A:$AN,AD$1,0)</f>
        <v>#N/A</v>
      </c>
      <c r="AE1046" s="4" t="e">
        <f>VLOOKUP($A1046,'[1]Sheet 1'!$A:$AN,AE$1,0)</f>
        <v>#N/A</v>
      </c>
      <c r="AG1046" s="4" t="e">
        <f>VLOOKUP($A1046,'[1]Sheet 1'!$A:$AN,AG$1,0)</f>
        <v>#N/A</v>
      </c>
      <c r="AH1046" s="4" t="e">
        <f>VLOOKUP($A1046,'[1]Sheet 1'!$A:$AN,AH$1,0)</f>
        <v>#N/A</v>
      </c>
      <c r="AI1046" s="4" t="e">
        <f>VLOOKUP($A1046,'[1]Sheet 1'!$A:$AN,AI$1,0)</f>
        <v>#N/A</v>
      </c>
      <c r="AJ1046" s="4" t="e">
        <f>VLOOKUP($A1046,'[1]Sheet 1'!$A:$AN,AJ$1,0)</f>
        <v>#N/A</v>
      </c>
      <c r="AK1046" s="4" t="e">
        <f>VLOOKUP($A1046,'[1]Sheet 1'!$A:$AN,AK$1,0)</f>
        <v>#REF!</v>
      </c>
      <c r="AL1046" s="4" t="e">
        <f>VLOOKUP($A1046,'[1]Sheet 1'!$A:$AN,AL$1,0)</f>
        <v>#REF!</v>
      </c>
      <c r="AM1046" s="4" t="e">
        <f>VLOOKUP($A1046,'[1]Sheet 1'!$A:$AN,AM$1,0)</f>
        <v>#REF!</v>
      </c>
      <c r="AN1046" s="4" t="e">
        <f>VLOOKUP($A1046,'[1]Sheet 1'!$A:$AN,AN$1,0)</f>
        <v>#REF!</v>
      </c>
      <c r="AO1046" s="35" t="s">
        <v>4093</v>
      </c>
      <c r="AW1046" s="4" t="s">
        <v>172</v>
      </c>
      <c r="AZ1046" s="34" t="s">
        <v>4092</v>
      </c>
      <c r="BA1046" s="4" t="s">
        <v>4094</v>
      </c>
      <c r="BB1046" s="4" t="s">
        <v>151</v>
      </c>
      <c r="BF1046" s="4" t="s">
        <v>258</v>
      </c>
      <c r="BG1046" s="4" t="s">
        <v>152</v>
      </c>
      <c r="BH1046" s="4" t="s">
        <v>152</v>
      </c>
      <c r="BI1046" s="36">
        <v>43416</v>
      </c>
      <c r="BJ1046" s="36">
        <v>46021</v>
      </c>
      <c r="BK1046" s="37">
        <v>1246.9</v>
      </c>
      <c r="BL1046" s="4">
        <v>0.8</v>
      </c>
      <c r="DF1046" s="34" t="s">
        <v>3648</v>
      </c>
      <c r="DJ1046" s="34" t="s">
        <v>3649</v>
      </c>
      <c r="DN1046" s="4">
        <v>0</v>
      </c>
      <c r="DO1046" s="4">
        <v>1.2</v>
      </c>
      <c r="DP1046" s="4">
        <v>3.5</v>
      </c>
      <c r="DQ1046" s="4">
        <v>0.3</v>
      </c>
      <c r="DR1046" s="4">
        <v>0</v>
      </c>
      <c r="DS1046" s="4">
        <v>0</v>
      </c>
      <c r="DT1046" s="4">
        <v>0</v>
      </c>
      <c r="DU1046" s="4">
        <v>0</v>
      </c>
    </row>
    <row r="1047" s="4" customFormat="1" ht="14" hidden="1" customHeight="1" spans="1:123">
      <c r="A1047" s="4" t="s">
        <v>4095</v>
      </c>
      <c r="B1047" s="4" t="s">
        <v>3990</v>
      </c>
      <c r="C1047" s="4" t="s">
        <v>3991</v>
      </c>
      <c r="D1047" s="4" t="s">
        <v>3654</v>
      </c>
      <c r="E1047" s="4" t="s">
        <v>149</v>
      </c>
      <c r="F1047" s="4" t="s">
        <v>277</v>
      </c>
      <c r="G1047" s="4" t="s">
        <v>129</v>
      </c>
      <c r="H1047" s="4" t="s">
        <v>4096</v>
      </c>
      <c r="K1047" s="4">
        <f t="shared" si="326"/>
        <v>0</v>
      </c>
      <c r="L1047" s="31">
        <f t="shared" si="327"/>
        <v>0</v>
      </c>
      <c r="M1047" s="4">
        <f t="shared" si="328"/>
        <v>0.4767</v>
      </c>
      <c r="N1047" s="32">
        <f t="shared" si="329"/>
        <v>0</v>
      </c>
      <c r="P1047" s="4">
        <f t="shared" si="330"/>
        <v>0</v>
      </c>
      <c r="Q1047" s="4">
        <v>0</v>
      </c>
      <c r="S1047" s="4" t="s">
        <v>1279</v>
      </c>
      <c r="T1047" s="4" t="e">
        <f>VLOOKUP($A1047,'[1]Sheet 1'!$A:$AN,T$1,0)</f>
        <v>#N/A</v>
      </c>
      <c r="U1047" s="4" t="s">
        <v>131</v>
      </c>
      <c r="Y1047" s="4" t="str">
        <f>VLOOKUP($A1047,'[1]Sheet 1'!$A:$AN,Y$1,0)</f>
        <v>Proposed Plan</v>
      </c>
      <c r="Z1047" s="4" t="str">
        <f>VLOOKUP($A1047,'[1]Sheet 1'!$A:$AN,Z$1,0)</f>
        <v>TOPSBTD_TRD BPD_GPN017B1_2022</v>
      </c>
      <c r="AA1047" s="4" t="s">
        <v>131</v>
      </c>
      <c r="AB1047" s="4" t="e">
        <v>#N/A</v>
      </c>
      <c r="AC1047" s="4" t="e">
        <v>#N/A</v>
      </c>
      <c r="AD1047" s="4" t="e">
        <f>VLOOKUP($A1047,'[1]Sheet 1'!$A:$AN,AD$1,0)</f>
        <v>#N/A</v>
      </c>
      <c r="AE1047" s="4" t="e">
        <f>VLOOKUP($A1047,'[1]Sheet 1'!$A:$AN,AE$1,0)</f>
        <v>#N/A</v>
      </c>
      <c r="AG1047" s="4" t="e">
        <f>VLOOKUP($A1047,'[1]Sheet 1'!$A:$AN,AG$1,0)</f>
        <v>#N/A</v>
      </c>
      <c r="AH1047" s="4" t="e">
        <f>VLOOKUP($A1047,'[1]Sheet 1'!$A:$AN,AH$1,0)</f>
        <v>#N/A</v>
      </c>
      <c r="AI1047" s="4" t="e">
        <f>VLOOKUP($A1047,'[1]Sheet 1'!$A:$AN,AI$1,0)</f>
        <v>#N/A</v>
      </c>
      <c r="AJ1047" s="4" t="e">
        <f>VLOOKUP($A1047,'[1]Sheet 1'!$A:$AN,AJ$1,0)</f>
        <v>#N/A</v>
      </c>
      <c r="AK1047" s="4" t="e">
        <f>VLOOKUP($A1047,'[1]Sheet 1'!$A:$AN,AK$1,0)</f>
        <v>#REF!</v>
      </c>
      <c r="AL1047" s="4" t="e">
        <f>VLOOKUP($A1047,'[1]Sheet 1'!$A:$AN,AL$1,0)</f>
        <v>#REF!</v>
      </c>
      <c r="AM1047" s="4" t="e">
        <f>VLOOKUP($A1047,'[1]Sheet 1'!$A:$AN,AM$1,0)</f>
        <v>#REF!</v>
      </c>
      <c r="AN1047" s="4" t="e">
        <f>VLOOKUP($A1047,'[1]Sheet 1'!$A:$AN,AN$1,0)</f>
        <v>#REF!</v>
      </c>
      <c r="AO1047" s="35" t="s">
        <v>4097</v>
      </c>
      <c r="AW1047" s="4" t="s">
        <v>141</v>
      </c>
      <c r="AZ1047" s="34" t="s">
        <v>4096</v>
      </c>
      <c r="BA1047" s="4" t="s">
        <v>4098</v>
      </c>
      <c r="BB1047" s="4" t="s">
        <v>151</v>
      </c>
      <c r="BD1047" s="4" t="s">
        <v>131</v>
      </c>
      <c r="BF1047" s="4" t="s">
        <v>258</v>
      </c>
      <c r="BG1047" s="4" t="s">
        <v>152</v>
      </c>
      <c r="BH1047" s="4" t="s">
        <v>152</v>
      </c>
      <c r="BI1047" s="36">
        <v>44564</v>
      </c>
      <c r="BJ1047" s="36">
        <v>45261</v>
      </c>
      <c r="DF1047" s="34" t="s">
        <v>3648</v>
      </c>
      <c r="DJ1047" s="34" t="s">
        <v>3649</v>
      </c>
      <c r="DR1047" s="4">
        <v>1.1</v>
      </c>
      <c r="DS1047" s="4">
        <v>1</v>
      </c>
    </row>
    <row r="1048" s="4" customFormat="1" ht="14" hidden="1" customHeight="1" spans="1:120">
      <c r="A1048" s="4" t="s">
        <v>4099</v>
      </c>
      <c r="B1048" s="4" t="s">
        <v>3990</v>
      </c>
      <c r="C1048" s="4" t="s">
        <v>3991</v>
      </c>
      <c r="D1048" s="4" t="s">
        <v>3654</v>
      </c>
      <c r="E1048" s="4" t="s">
        <v>149</v>
      </c>
      <c r="F1048" s="4" t="s">
        <v>277</v>
      </c>
      <c r="G1048" s="4" t="s">
        <v>129</v>
      </c>
      <c r="H1048" s="4" t="s">
        <v>4100</v>
      </c>
      <c r="K1048" s="4">
        <f t="shared" si="326"/>
        <v>0</v>
      </c>
      <c r="L1048" s="31">
        <f t="shared" si="327"/>
        <v>0</v>
      </c>
      <c r="M1048" s="4">
        <f t="shared" si="328"/>
        <v>0</v>
      </c>
      <c r="N1048" s="32">
        <f t="shared" si="329"/>
        <v>0</v>
      </c>
      <c r="P1048" s="4">
        <f t="shared" si="330"/>
        <v>3.1326</v>
      </c>
      <c r="Q1048" s="4">
        <v>0</v>
      </c>
      <c r="S1048" s="4" t="s">
        <v>1279</v>
      </c>
      <c r="T1048" s="4" t="e">
        <f>VLOOKUP($A1048,'[1]Sheet 1'!$A:$AN,T$1,0)</f>
        <v>#N/A</v>
      </c>
      <c r="U1048" s="4" t="s">
        <v>131</v>
      </c>
      <c r="Y1048" s="4" t="str">
        <f>VLOOKUP($A1048,'[1]Sheet 1'!$A:$AN,Y$1,0)</f>
        <v>Proposed Plan</v>
      </c>
      <c r="Z1048" s="4" t="str">
        <f>VLOOKUP($A1048,'[1]Sheet 1'!$A:$AN,Z$1,0)</f>
        <v>TOPSBTD_TRD BPD_HDPB (GP2015)</v>
      </c>
      <c r="AA1048" s="4" t="s">
        <v>131</v>
      </c>
      <c r="AB1048" s="4" t="e">
        <v>#N/A</v>
      </c>
      <c r="AC1048" s="4" t="e">
        <v>#N/A</v>
      </c>
      <c r="AD1048" s="4" t="e">
        <f>VLOOKUP($A1048,'[1]Sheet 1'!$A:$AN,AD$1,0)</f>
        <v>#N/A</v>
      </c>
      <c r="AE1048" s="4" t="e">
        <f>VLOOKUP($A1048,'[1]Sheet 1'!$A:$AN,AE$1,0)</f>
        <v>#N/A</v>
      </c>
      <c r="AG1048" s="4" t="e">
        <f>VLOOKUP($A1048,'[1]Sheet 1'!$A:$AN,AG$1,0)</f>
        <v>#N/A</v>
      </c>
      <c r="AH1048" s="4" t="e">
        <f>VLOOKUP($A1048,'[1]Sheet 1'!$A:$AN,AH$1,0)</f>
        <v>#N/A</v>
      </c>
      <c r="AI1048" s="4" t="e">
        <f>VLOOKUP($A1048,'[1]Sheet 1'!$A:$AN,AI$1,0)</f>
        <v>#N/A</v>
      </c>
      <c r="AJ1048" s="4" t="e">
        <f>VLOOKUP($A1048,'[1]Sheet 1'!$A:$AN,AJ$1,0)</f>
        <v>#N/A</v>
      </c>
      <c r="AK1048" s="4" t="e">
        <f>VLOOKUP($A1048,'[1]Sheet 1'!$A:$AN,AK$1,0)</f>
        <v>#REF!</v>
      </c>
      <c r="AL1048" s="4" t="e">
        <f>VLOOKUP($A1048,'[1]Sheet 1'!$A:$AN,AL$1,0)</f>
        <v>#REF!</v>
      </c>
      <c r="AM1048" s="4" t="e">
        <f>VLOOKUP($A1048,'[1]Sheet 1'!$A:$AN,AM$1,0)</f>
        <v>#REF!</v>
      </c>
      <c r="AN1048" s="4" t="e">
        <f>VLOOKUP($A1048,'[1]Sheet 1'!$A:$AN,AN$1,0)</f>
        <v>#REF!</v>
      </c>
      <c r="AO1048" s="35" t="s">
        <v>4101</v>
      </c>
      <c r="AW1048" s="4" t="s">
        <v>141</v>
      </c>
      <c r="AZ1048" s="34" t="s">
        <v>4100</v>
      </c>
      <c r="BA1048" s="4" t="s">
        <v>4102</v>
      </c>
      <c r="BB1048" s="4" t="s">
        <v>151</v>
      </c>
      <c r="BF1048" s="4" t="s">
        <v>138</v>
      </c>
      <c r="BG1048" s="4" t="s">
        <v>152</v>
      </c>
      <c r="BH1048" s="4" t="s">
        <v>152</v>
      </c>
      <c r="BI1048" s="36">
        <v>43466</v>
      </c>
      <c r="BJ1048" s="36">
        <v>43917</v>
      </c>
      <c r="BK1048" s="37">
        <v>3599.7</v>
      </c>
      <c r="BL1048" s="4">
        <v>2.4</v>
      </c>
      <c r="DF1048" s="34" t="s">
        <v>3654</v>
      </c>
      <c r="DJ1048" s="34" t="s">
        <v>3648</v>
      </c>
      <c r="DO1048" s="4">
        <v>13.6</v>
      </c>
      <c r="DP1048" s="4">
        <v>0.2</v>
      </c>
    </row>
    <row r="1049" s="4" customFormat="1" ht="14" hidden="1" customHeight="1" spans="1:122">
      <c r="A1049" s="4" t="s">
        <v>4103</v>
      </c>
      <c r="B1049" s="4" t="s">
        <v>3990</v>
      </c>
      <c r="C1049" s="4" t="s">
        <v>3991</v>
      </c>
      <c r="D1049" s="4" t="s">
        <v>3654</v>
      </c>
      <c r="E1049" s="4" t="s">
        <v>149</v>
      </c>
      <c r="F1049" s="4" t="s">
        <v>277</v>
      </c>
      <c r="G1049" s="4" t="s">
        <v>129</v>
      </c>
      <c r="H1049" s="4" t="s">
        <v>4104</v>
      </c>
      <c r="K1049" s="4">
        <f t="shared" si="326"/>
        <v>0</v>
      </c>
      <c r="L1049" s="31">
        <f t="shared" si="327"/>
        <v>0</v>
      </c>
      <c r="M1049" s="4">
        <f t="shared" si="328"/>
        <v>1.135</v>
      </c>
      <c r="N1049" s="32">
        <f t="shared" si="329"/>
        <v>0</v>
      </c>
      <c r="P1049" s="4">
        <f t="shared" si="330"/>
        <v>5.1529</v>
      </c>
      <c r="Q1049" s="4">
        <v>0</v>
      </c>
      <c r="S1049" s="4" t="s">
        <v>1279</v>
      </c>
      <c r="T1049" s="4" t="e">
        <f>VLOOKUP($A1049,'[1]Sheet 1'!$A:$AN,T$1,0)</f>
        <v>#N/A</v>
      </c>
      <c r="U1049" s="4" t="s">
        <v>131</v>
      </c>
      <c r="Y1049" s="4" t="str">
        <f>VLOOKUP($A1049,'[1]Sheet 1'!$A:$AN,Y$1,0)</f>
        <v>Strategy Approved</v>
      </c>
      <c r="Z1049" s="4" t="str">
        <f>VLOOKUP($A1049,'[1]Sheet 1'!$A:$AN,Z$1,0)</f>
        <v>TOPSBTD_TRD BPD_HDPB_AIN457 (Cosentyx)</v>
      </c>
      <c r="AA1049" s="4" t="s">
        <v>131</v>
      </c>
      <c r="AB1049" s="4" t="e">
        <v>#N/A</v>
      </c>
      <c r="AC1049" s="4" t="e">
        <v>#N/A</v>
      </c>
      <c r="AD1049" s="4" t="e">
        <f>VLOOKUP($A1049,'[1]Sheet 1'!$A:$AN,AD$1,0)</f>
        <v>#N/A</v>
      </c>
      <c r="AE1049" s="4" t="e">
        <f>VLOOKUP($A1049,'[1]Sheet 1'!$A:$AN,AE$1,0)</f>
        <v>#N/A</v>
      </c>
      <c r="AG1049" s="4" t="e">
        <f>VLOOKUP($A1049,'[1]Sheet 1'!$A:$AN,AG$1,0)</f>
        <v>#N/A</v>
      </c>
      <c r="AH1049" s="4" t="e">
        <f>VLOOKUP($A1049,'[1]Sheet 1'!$A:$AN,AH$1,0)</f>
        <v>#N/A</v>
      </c>
      <c r="AI1049" s="4" t="e">
        <f>VLOOKUP($A1049,'[1]Sheet 1'!$A:$AN,AI$1,0)</f>
        <v>#N/A</v>
      </c>
      <c r="AJ1049" s="4" t="e">
        <f>VLOOKUP($A1049,'[1]Sheet 1'!$A:$AN,AJ$1,0)</f>
        <v>#N/A</v>
      </c>
      <c r="AK1049" s="4" t="e">
        <f>VLOOKUP($A1049,'[1]Sheet 1'!$A:$AN,AK$1,0)</f>
        <v>#REF!</v>
      </c>
      <c r="AL1049" s="4" t="e">
        <f>VLOOKUP($A1049,'[1]Sheet 1'!$A:$AN,AL$1,0)</f>
        <v>#REF!</v>
      </c>
      <c r="AM1049" s="4" t="e">
        <f>VLOOKUP($A1049,'[1]Sheet 1'!$A:$AN,AM$1,0)</f>
        <v>#REF!</v>
      </c>
      <c r="AN1049" s="4" t="e">
        <f>VLOOKUP($A1049,'[1]Sheet 1'!$A:$AN,AN$1,0)</f>
        <v>#REF!</v>
      </c>
      <c r="AO1049" s="35" t="s">
        <v>4105</v>
      </c>
      <c r="AW1049" s="4" t="s">
        <v>172</v>
      </c>
      <c r="AZ1049" s="34" t="s">
        <v>4104</v>
      </c>
      <c r="BA1049" s="4" t="s">
        <v>4106</v>
      </c>
      <c r="BB1049" s="4" t="s">
        <v>151</v>
      </c>
      <c r="BF1049" s="4" t="s">
        <v>258</v>
      </c>
      <c r="BG1049" s="4" t="s">
        <v>152</v>
      </c>
      <c r="BH1049" s="4" t="s">
        <v>152</v>
      </c>
      <c r="BI1049" s="36">
        <v>43466</v>
      </c>
      <c r="BJ1049" s="36">
        <v>44925</v>
      </c>
      <c r="BK1049" s="37">
        <v>6312.1</v>
      </c>
      <c r="BL1049" s="4">
        <v>4.2</v>
      </c>
      <c r="DF1049" s="34" t="s">
        <v>3654</v>
      </c>
      <c r="DJ1049" s="34" t="s">
        <v>3648</v>
      </c>
      <c r="DO1049" s="4">
        <v>12.5</v>
      </c>
      <c r="DP1049" s="4">
        <v>10.2</v>
      </c>
      <c r="DQ1049" s="4">
        <v>2.4</v>
      </c>
      <c r="DR1049" s="4">
        <v>2.6</v>
      </c>
    </row>
    <row r="1050" s="4" customFormat="1" ht="14" hidden="1" customHeight="1" spans="1:125">
      <c r="A1050" s="4" t="s">
        <v>4107</v>
      </c>
      <c r="B1050" s="4" t="s">
        <v>3990</v>
      </c>
      <c r="C1050" s="4" t="s">
        <v>3991</v>
      </c>
      <c r="D1050" s="4" t="s">
        <v>3654</v>
      </c>
      <c r="E1050" s="4" t="s">
        <v>149</v>
      </c>
      <c r="F1050" s="4" t="s">
        <v>277</v>
      </c>
      <c r="G1050" s="4" t="s">
        <v>129</v>
      </c>
      <c r="H1050" s="4" t="s">
        <v>4108</v>
      </c>
      <c r="K1050" s="4">
        <f t="shared" si="326"/>
        <v>0</v>
      </c>
      <c r="L1050" s="31">
        <f t="shared" si="327"/>
        <v>0</v>
      </c>
      <c r="M1050" s="4">
        <f t="shared" si="328"/>
        <v>0.9761</v>
      </c>
      <c r="N1050" s="32">
        <f t="shared" si="329"/>
        <v>0</v>
      </c>
      <c r="P1050" s="4">
        <f t="shared" si="330"/>
        <v>1.4982</v>
      </c>
      <c r="Q1050" s="4">
        <v>0</v>
      </c>
      <c r="S1050" s="4" t="s">
        <v>1279</v>
      </c>
      <c r="T1050" s="4" t="e">
        <f>VLOOKUP($A1050,'[1]Sheet 1'!$A:$AN,T$1,0)</f>
        <v>#N/A</v>
      </c>
      <c r="U1050" s="4" t="s">
        <v>131</v>
      </c>
      <c r="Y1050" s="4" t="str">
        <f>VLOOKUP($A1050,'[1]Sheet 1'!$A:$AN,Y$1,0)</f>
        <v>Strategy Approved</v>
      </c>
      <c r="Z1050" s="4" t="str">
        <f>VLOOKUP($A1050,'[1]Sheet 1'!$A:$AN,Z$1,0)</f>
        <v>TOPSBTD_TRD BPD_HX575 (Binocrit)</v>
      </c>
      <c r="AA1050" s="4" t="s">
        <v>131</v>
      </c>
      <c r="AB1050" s="4" t="e">
        <v>#N/A</v>
      </c>
      <c r="AC1050" s="4" t="e">
        <v>#N/A</v>
      </c>
      <c r="AD1050" s="4" t="e">
        <f>VLOOKUP($A1050,'[1]Sheet 1'!$A:$AN,AD$1,0)</f>
        <v>#N/A</v>
      </c>
      <c r="AE1050" s="4" t="e">
        <f>VLOOKUP($A1050,'[1]Sheet 1'!$A:$AN,AE$1,0)</f>
        <v>#N/A</v>
      </c>
      <c r="AG1050" s="4" t="e">
        <f>VLOOKUP($A1050,'[1]Sheet 1'!$A:$AN,AG$1,0)</f>
        <v>#N/A</v>
      </c>
      <c r="AH1050" s="4" t="e">
        <f>VLOOKUP($A1050,'[1]Sheet 1'!$A:$AN,AH$1,0)</f>
        <v>#N/A</v>
      </c>
      <c r="AI1050" s="4" t="e">
        <f>VLOOKUP($A1050,'[1]Sheet 1'!$A:$AN,AI$1,0)</f>
        <v>#N/A</v>
      </c>
      <c r="AJ1050" s="4" t="e">
        <f>VLOOKUP($A1050,'[1]Sheet 1'!$A:$AN,AJ$1,0)</f>
        <v>#N/A</v>
      </c>
      <c r="AK1050" s="4" t="e">
        <f>VLOOKUP($A1050,'[1]Sheet 1'!$A:$AN,AK$1,0)</f>
        <v>#REF!</v>
      </c>
      <c r="AL1050" s="4" t="e">
        <f>VLOOKUP($A1050,'[1]Sheet 1'!$A:$AN,AL$1,0)</f>
        <v>#REF!</v>
      </c>
      <c r="AM1050" s="4" t="e">
        <f>VLOOKUP($A1050,'[1]Sheet 1'!$A:$AN,AM$1,0)</f>
        <v>#REF!</v>
      </c>
      <c r="AN1050" s="4" t="e">
        <f>VLOOKUP($A1050,'[1]Sheet 1'!$A:$AN,AN$1,0)</f>
        <v>#REF!</v>
      </c>
      <c r="AO1050" s="35" t="s">
        <v>4109</v>
      </c>
      <c r="AW1050" s="4" t="s">
        <v>172</v>
      </c>
      <c r="AZ1050" s="34" t="s">
        <v>4108</v>
      </c>
      <c r="BA1050" s="4" t="s">
        <v>4110</v>
      </c>
      <c r="BB1050" s="4" t="s">
        <v>151</v>
      </c>
      <c r="BD1050" s="4" t="s">
        <v>131</v>
      </c>
      <c r="BF1050" s="4" t="s">
        <v>258</v>
      </c>
      <c r="BG1050" s="4" t="s">
        <v>152</v>
      </c>
      <c r="BH1050" s="4" t="s">
        <v>152</v>
      </c>
      <c r="BI1050" s="36">
        <v>43497</v>
      </c>
      <c r="BJ1050" s="36">
        <v>46021</v>
      </c>
      <c r="BK1050" s="37">
        <v>2053.1</v>
      </c>
      <c r="BL1050" s="4">
        <v>1.4</v>
      </c>
      <c r="DF1050" s="34" t="s">
        <v>4039</v>
      </c>
      <c r="DJ1050" s="34" t="s">
        <v>3649</v>
      </c>
      <c r="DO1050" s="4">
        <v>2.6</v>
      </c>
      <c r="DP1050" s="4">
        <v>4</v>
      </c>
      <c r="DQ1050" s="4">
        <v>2.4</v>
      </c>
      <c r="DR1050" s="4">
        <v>1.4</v>
      </c>
      <c r="DS1050" s="4">
        <v>0.4</v>
      </c>
      <c r="DT1050" s="4">
        <v>0.1</v>
      </c>
      <c r="DU1050" s="4">
        <v>0</v>
      </c>
    </row>
    <row r="1051" s="4" customFormat="1" ht="14" hidden="1" customHeight="1" spans="1:122">
      <c r="A1051" s="4" t="s">
        <v>4111</v>
      </c>
      <c r="B1051" s="4" t="s">
        <v>3990</v>
      </c>
      <c r="C1051" s="4" t="s">
        <v>3991</v>
      </c>
      <c r="D1051" s="4" t="s">
        <v>3654</v>
      </c>
      <c r="E1051" s="4" t="s">
        <v>149</v>
      </c>
      <c r="F1051" s="4" t="s">
        <v>277</v>
      </c>
      <c r="G1051" s="4" t="s">
        <v>129</v>
      </c>
      <c r="H1051" s="4" t="s">
        <v>4112</v>
      </c>
      <c r="K1051" s="4">
        <f t="shared" si="326"/>
        <v>0</v>
      </c>
      <c r="L1051" s="31">
        <f t="shared" si="327"/>
        <v>0</v>
      </c>
      <c r="M1051" s="4">
        <f t="shared" si="328"/>
        <v>0.1135</v>
      </c>
      <c r="N1051" s="32">
        <f t="shared" si="329"/>
        <v>0</v>
      </c>
      <c r="P1051" s="4">
        <f t="shared" si="330"/>
        <v>0</v>
      </c>
      <c r="Q1051" s="4">
        <v>0</v>
      </c>
      <c r="S1051" s="4" t="s">
        <v>1279</v>
      </c>
      <c r="T1051" s="4" t="e">
        <f>VLOOKUP($A1051,'[1]Sheet 1'!$A:$AN,T$1,0)</f>
        <v>#N/A</v>
      </c>
      <c r="U1051" s="4" t="s">
        <v>131</v>
      </c>
      <c r="Y1051" s="4" t="str">
        <f>VLOOKUP($A1051,'[1]Sheet 1'!$A:$AN,Y$1,0)</f>
        <v>Strategy Approved</v>
      </c>
      <c r="Z1051" s="4" t="str">
        <f>VLOOKUP($A1051,'[1]Sheet 1'!$A:$AN,Z$1,0)</f>
        <v>TOPSBTD_TRD BPD_KJX839A (Inclisiran)</v>
      </c>
      <c r="AA1051" s="4" t="s">
        <v>131</v>
      </c>
      <c r="AB1051" s="4" t="e">
        <v>#N/A</v>
      </c>
      <c r="AC1051" s="4" t="e">
        <v>#N/A</v>
      </c>
      <c r="AD1051" s="4" t="e">
        <f>VLOOKUP($A1051,'[1]Sheet 1'!$A:$AN,AD$1,0)</f>
        <v>#N/A</v>
      </c>
      <c r="AE1051" s="4" t="e">
        <f>VLOOKUP($A1051,'[1]Sheet 1'!$A:$AN,AE$1,0)</f>
        <v>#N/A</v>
      </c>
      <c r="AG1051" s="4" t="e">
        <f>VLOOKUP($A1051,'[1]Sheet 1'!$A:$AN,AG$1,0)</f>
        <v>#N/A</v>
      </c>
      <c r="AH1051" s="4" t="e">
        <f>VLOOKUP($A1051,'[1]Sheet 1'!$A:$AN,AH$1,0)</f>
        <v>#N/A</v>
      </c>
      <c r="AI1051" s="4" t="e">
        <f>VLOOKUP($A1051,'[1]Sheet 1'!$A:$AN,AI$1,0)</f>
        <v>#N/A</v>
      </c>
      <c r="AJ1051" s="4" t="e">
        <f>VLOOKUP($A1051,'[1]Sheet 1'!$A:$AN,AJ$1,0)</f>
        <v>#N/A</v>
      </c>
      <c r="AK1051" s="4" t="e">
        <f>VLOOKUP($A1051,'[1]Sheet 1'!$A:$AN,AK$1,0)</f>
        <v>#REF!</v>
      </c>
      <c r="AL1051" s="4" t="e">
        <f>VLOOKUP($A1051,'[1]Sheet 1'!$A:$AN,AL$1,0)</f>
        <v>#REF!</v>
      </c>
      <c r="AM1051" s="4" t="e">
        <f>VLOOKUP($A1051,'[1]Sheet 1'!$A:$AN,AM$1,0)</f>
        <v>#REF!</v>
      </c>
      <c r="AN1051" s="4" t="e">
        <f>VLOOKUP($A1051,'[1]Sheet 1'!$A:$AN,AN$1,0)</f>
        <v>#REF!</v>
      </c>
      <c r="AO1051" s="35" t="s">
        <v>4113</v>
      </c>
      <c r="AW1051" s="4" t="s">
        <v>172</v>
      </c>
      <c r="AZ1051" s="34" t="s">
        <v>4112</v>
      </c>
      <c r="BA1051" s="4" t="s">
        <v>4114</v>
      </c>
      <c r="BB1051" s="4" t="s">
        <v>151</v>
      </c>
      <c r="BD1051" s="4" t="s">
        <v>131</v>
      </c>
      <c r="BF1051" s="4" t="s">
        <v>258</v>
      </c>
      <c r="BG1051" s="4" t="s">
        <v>152</v>
      </c>
      <c r="BH1051" s="4" t="s">
        <v>152</v>
      </c>
      <c r="BI1051" s="36">
        <v>44158</v>
      </c>
      <c r="BJ1051" s="36">
        <v>44564</v>
      </c>
      <c r="BK1051" s="37">
        <v>105.6</v>
      </c>
      <c r="BL1051" s="4">
        <v>0.1</v>
      </c>
      <c r="DF1051" s="34" t="s">
        <v>3654</v>
      </c>
      <c r="DJ1051" s="34" t="s">
        <v>3664</v>
      </c>
      <c r="DP1051" s="4">
        <v>0</v>
      </c>
      <c r="DQ1051" s="4">
        <v>0.5</v>
      </c>
      <c r="DR1051" s="4">
        <v>0</v>
      </c>
    </row>
    <row r="1052" s="4" customFormat="1" ht="14" hidden="1" customHeight="1" spans="1:125">
      <c r="A1052" s="4" t="s">
        <v>4115</v>
      </c>
      <c r="B1052" s="4" t="s">
        <v>3990</v>
      </c>
      <c r="C1052" s="4" t="s">
        <v>3991</v>
      </c>
      <c r="D1052" s="4" t="s">
        <v>3654</v>
      </c>
      <c r="E1052" s="4" t="s">
        <v>149</v>
      </c>
      <c r="F1052" s="4" t="s">
        <v>277</v>
      </c>
      <c r="G1052" s="4" t="s">
        <v>129</v>
      </c>
      <c r="H1052" s="4" t="s">
        <v>4116</v>
      </c>
      <c r="K1052" s="4">
        <f t="shared" si="326"/>
        <v>0</v>
      </c>
      <c r="L1052" s="31">
        <f t="shared" si="327"/>
        <v>0</v>
      </c>
      <c r="M1052" s="4">
        <f t="shared" si="328"/>
        <v>0.0227</v>
      </c>
      <c r="N1052" s="32">
        <f t="shared" si="329"/>
        <v>0</v>
      </c>
      <c r="P1052" s="4">
        <f t="shared" si="330"/>
        <v>0.0227</v>
      </c>
      <c r="Q1052" s="4">
        <v>0</v>
      </c>
      <c r="S1052" s="4" t="s">
        <v>1279</v>
      </c>
      <c r="T1052" s="4" t="e">
        <f>VLOOKUP($A1052,'[1]Sheet 1'!$A:$AN,T$1,0)</f>
        <v>#N/A</v>
      </c>
      <c r="U1052" s="4" t="s">
        <v>131</v>
      </c>
      <c r="Y1052" s="4" t="str">
        <f>VLOOKUP($A1052,'[1]Sheet 1'!$A:$AN,Y$1,0)</f>
        <v>Strategy Approved</v>
      </c>
      <c r="Z1052" s="4" t="str">
        <f>VLOOKUP($A1052,'[1]Sheet 1'!$A:$AN,Z$1,0)</f>
        <v>TOPSBTD_TRD BPD_LA-EP2006 (Ziextenzo)</v>
      </c>
      <c r="AA1052" s="4" t="s">
        <v>131</v>
      </c>
      <c r="AB1052" s="4" t="e">
        <v>#N/A</v>
      </c>
      <c r="AC1052" s="4" t="e">
        <v>#N/A</v>
      </c>
      <c r="AD1052" s="4" t="e">
        <f>VLOOKUP($A1052,'[1]Sheet 1'!$A:$AN,AD$1,0)</f>
        <v>#N/A</v>
      </c>
      <c r="AE1052" s="4" t="e">
        <f>VLOOKUP($A1052,'[1]Sheet 1'!$A:$AN,AE$1,0)</f>
        <v>#N/A</v>
      </c>
      <c r="AG1052" s="4" t="e">
        <f>VLOOKUP($A1052,'[1]Sheet 1'!$A:$AN,AG$1,0)</f>
        <v>#N/A</v>
      </c>
      <c r="AH1052" s="4" t="e">
        <f>VLOOKUP($A1052,'[1]Sheet 1'!$A:$AN,AH$1,0)</f>
        <v>#N/A</v>
      </c>
      <c r="AI1052" s="4" t="e">
        <f>VLOOKUP($A1052,'[1]Sheet 1'!$A:$AN,AI$1,0)</f>
        <v>#N/A</v>
      </c>
      <c r="AJ1052" s="4" t="e">
        <f>VLOOKUP($A1052,'[1]Sheet 1'!$A:$AN,AJ$1,0)</f>
        <v>#N/A</v>
      </c>
      <c r="AK1052" s="4" t="e">
        <f>VLOOKUP($A1052,'[1]Sheet 1'!$A:$AN,AK$1,0)</f>
        <v>#REF!</v>
      </c>
      <c r="AL1052" s="4" t="e">
        <f>VLOOKUP($A1052,'[1]Sheet 1'!$A:$AN,AL$1,0)</f>
        <v>#REF!</v>
      </c>
      <c r="AM1052" s="4" t="e">
        <f>VLOOKUP($A1052,'[1]Sheet 1'!$A:$AN,AM$1,0)</f>
        <v>#REF!</v>
      </c>
      <c r="AN1052" s="4" t="e">
        <f>VLOOKUP($A1052,'[1]Sheet 1'!$A:$AN,AN$1,0)</f>
        <v>#REF!</v>
      </c>
      <c r="AO1052" s="35" t="s">
        <v>4117</v>
      </c>
      <c r="AW1052" s="4" t="s">
        <v>172</v>
      </c>
      <c r="AZ1052" s="34" t="s">
        <v>4116</v>
      </c>
      <c r="BA1052" s="4" t="s">
        <v>4118</v>
      </c>
      <c r="BB1052" s="4" t="s">
        <v>151</v>
      </c>
      <c r="BF1052" s="4" t="s">
        <v>258</v>
      </c>
      <c r="BG1052" s="4" t="s">
        <v>152</v>
      </c>
      <c r="BH1052" s="4" t="s">
        <v>152</v>
      </c>
      <c r="BI1052" s="36">
        <v>43864</v>
      </c>
      <c r="BJ1052" s="36">
        <v>46021</v>
      </c>
      <c r="BK1052" s="37">
        <v>22.2</v>
      </c>
      <c r="BL1052" s="4">
        <v>0</v>
      </c>
      <c r="DF1052" s="34" t="s">
        <v>3648</v>
      </c>
      <c r="DJ1052" s="34" t="s">
        <v>3649</v>
      </c>
      <c r="DP1052" s="4">
        <v>0.1</v>
      </c>
      <c r="DQ1052" s="4">
        <v>0.1</v>
      </c>
      <c r="DR1052" s="4">
        <v>0</v>
      </c>
      <c r="DS1052" s="4">
        <v>0</v>
      </c>
      <c r="DT1052" s="4">
        <v>0</v>
      </c>
      <c r="DU1052" s="4">
        <v>0</v>
      </c>
    </row>
    <row r="1053" s="4" customFormat="1" ht="14" hidden="1" customHeight="1" spans="1:120">
      <c r="A1053" s="4" t="s">
        <v>4119</v>
      </c>
      <c r="B1053" s="4" t="s">
        <v>3990</v>
      </c>
      <c r="C1053" s="4" t="s">
        <v>3991</v>
      </c>
      <c r="D1053" s="4" t="s">
        <v>3654</v>
      </c>
      <c r="E1053" s="4" t="s">
        <v>149</v>
      </c>
      <c r="F1053" s="4" t="s">
        <v>277</v>
      </c>
      <c r="G1053" s="4" t="s">
        <v>129</v>
      </c>
      <c r="H1053" s="4" t="s">
        <v>4120</v>
      </c>
      <c r="K1053" s="4">
        <f t="shared" si="326"/>
        <v>0</v>
      </c>
      <c r="L1053" s="31">
        <f t="shared" si="327"/>
        <v>0</v>
      </c>
      <c r="M1053" s="4">
        <f t="shared" si="328"/>
        <v>0</v>
      </c>
      <c r="N1053" s="32">
        <f t="shared" si="329"/>
        <v>0</v>
      </c>
      <c r="P1053" s="4">
        <f t="shared" si="330"/>
        <v>0.0454</v>
      </c>
      <c r="Q1053" s="4">
        <v>0</v>
      </c>
      <c r="S1053" s="4" t="s">
        <v>1279</v>
      </c>
      <c r="T1053" s="4" t="e">
        <f>VLOOKUP($A1053,'[1]Sheet 1'!$A:$AN,T$1,0)</f>
        <v>#N/A</v>
      </c>
      <c r="U1053" s="4" t="s">
        <v>131</v>
      </c>
      <c r="Y1053" s="4" t="str">
        <f>VLOOKUP($A1053,'[1]Sheet 1'!$A:$AN,Y$1,0)</f>
        <v>Proposed Plan</v>
      </c>
      <c r="Z1053" s="4" t="str">
        <f>VLOOKUP($A1053,'[1]Sheet 1'!$A:$AN,Z$1,0)</f>
        <v>TOPSBTD_TRD BPD_PDR001_2020</v>
      </c>
      <c r="AA1053" s="4" t="s">
        <v>131</v>
      </c>
      <c r="AB1053" s="4" t="e">
        <v>#N/A</v>
      </c>
      <c r="AC1053" s="4" t="e">
        <v>#N/A</v>
      </c>
      <c r="AD1053" s="4" t="e">
        <f>VLOOKUP($A1053,'[1]Sheet 1'!$A:$AN,AD$1,0)</f>
        <v>#N/A</v>
      </c>
      <c r="AE1053" s="4" t="e">
        <f>VLOOKUP($A1053,'[1]Sheet 1'!$A:$AN,AE$1,0)</f>
        <v>#N/A</v>
      </c>
      <c r="AG1053" s="4" t="e">
        <f>VLOOKUP($A1053,'[1]Sheet 1'!$A:$AN,AG$1,0)</f>
        <v>#N/A</v>
      </c>
      <c r="AH1053" s="4" t="e">
        <f>VLOOKUP($A1053,'[1]Sheet 1'!$A:$AN,AH$1,0)</f>
        <v>#N/A</v>
      </c>
      <c r="AI1053" s="4" t="e">
        <f>VLOOKUP($A1053,'[1]Sheet 1'!$A:$AN,AI$1,0)</f>
        <v>#N/A</v>
      </c>
      <c r="AJ1053" s="4" t="e">
        <f>VLOOKUP($A1053,'[1]Sheet 1'!$A:$AN,AJ$1,0)</f>
        <v>#N/A</v>
      </c>
      <c r="AK1053" s="4" t="e">
        <f>VLOOKUP($A1053,'[1]Sheet 1'!$A:$AN,AK$1,0)</f>
        <v>#REF!</v>
      </c>
      <c r="AL1053" s="4" t="e">
        <f>VLOOKUP($A1053,'[1]Sheet 1'!$A:$AN,AL$1,0)</f>
        <v>#REF!</v>
      </c>
      <c r="AM1053" s="4" t="e">
        <f>VLOOKUP($A1053,'[1]Sheet 1'!$A:$AN,AM$1,0)</f>
        <v>#REF!</v>
      </c>
      <c r="AN1053" s="4" t="e">
        <f>VLOOKUP($A1053,'[1]Sheet 1'!$A:$AN,AN$1,0)</f>
        <v>#REF!</v>
      </c>
      <c r="AO1053" s="35" t="s">
        <v>4121</v>
      </c>
      <c r="AW1053" s="4" t="s">
        <v>141</v>
      </c>
      <c r="AZ1053" s="34" t="s">
        <v>4120</v>
      </c>
      <c r="BA1053" s="4" t="s">
        <v>4122</v>
      </c>
      <c r="BB1053" s="4" t="s">
        <v>151</v>
      </c>
      <c r="BD1053" s="4" t="s">
        <v>131</v>
      </c>
      <c r="BF1053" s="4" t="s">
        <v>138</v>
      </c>
      <c r="BG1053" s="4" t="s">
        <v>152</v>
      </c>
      <c r="BH1053" s="4" t="s">
        <v>152</v>
      </c>
      <c r="BI1053" s="36">
        <v>43770</v>
      </c>
      <c r="BJ1053" s="36">
        <v>43854</v>
      </c>
      <c r="BK1053" s="37">
        <v>65.5</v>
      </c>
      <c r="BL1053" s="4">
        <v>0</v>
      </c>
      <c r="DF1053" s="34" t="s">
        <v>3654</v>
      </c>
      <c r="DJ1053" s="34" t="s">
        <v>3654</v>
      </c>
      <c r="DO1053" s="4">
        <v>0.2</v>
      </c>
      <c r="DP1053" s="4">
        <v>0</v>
      </c>
    </row>
    <row r="1054" s="4" customFormat="1" ht="14" hidden="1" customHeight="1" spans="1:120">
      <c r="A1054" s="4" t="s">
        <v>4123</v>
      </c>
      <c r="B1054" s="4" t="s">
        <v>3990</v>
      </c>
      <c r="C1054" s="4" t="s">
        <v>3991</v>
      </c>
      <c r="D1054" s="4" t="s">
        <v>3654</v>
      </c>
      <c r="E1054" s="4" t="s">
        <v>149</v>
      </c>
      <c r="F1054" s="4" t="s">
        <v>277</v>
      </c>
      <c r="G1054" s="4" t="s">
        <v>129</v>
      </c>
      <c r="H1054" s="4" t="s">
        <v>4124</v>
      </c>
      <c r="K1054" s="4">
        <f t="shared" si="326"/>
        <v>0</v>
      </c>
      <c r="L1054" s="31">
        <f t="shared" si="327"/>
        <v>0</v>
      </c>
      <c r="M1054" s="4">
        <f t="shared" si="328"/>
        <v>0</v>
      </c>
      <c r="N1054" s="32">
        <f t="shared" si="329"/>
        <v>0</v>
      </c>
      <c r="P1054" s="4">
        <f t="shared" si="330"/>
        <v>0.0227</v>
      </c>
      <c r="Q1054" s="4">
        <v>0</v>
      </c>
      <c r="S1054" s="4" t="s">
        <v>1279</v>
      </c>
      <c r="T1054" s="4" t="e">
        <f>VLOOKUP($A1054,'[1]Sheet 1'!$A:$AN,T$1,0)</f>
        <v>#N/A</v>
      </c>
      <c r="U1054" s="4" t="s">
        <v>131</v>
      </c>
      <c r="Y1054" s="4" t="str">
        <f>VLOOKUP($A1054,'[1]Sheet 1'!$A:$AN,Y$1,0)</f>
        <v>Proposed Plan</v>
      </c>
      <c r="Z1054" s="4" t="str">
        <f>VLOOKUP($A1054,'[1]Sheet 1'!$A:$AN,Z$1,0)</f>
        <v>TOPSBTD_TRD BPD_Process imprVoltaren_Aseptics_2020</v>
      </c>
      <c r="AA1054" s="4" t="s">
        <v>131</v>
      </c>
      <c r="AB1054" s="4" t="e">
        <v>#N/A</v>
      </c>
      <c r="AC1054" s="4" t="e">
        <v>#N/A</v>
      </c>
      <c r="AD1054" s="4" t="e">
        <f>VLOOKUP($A1054,'[1]Sheet 1'!$A:$AN,AD$1,0)</f>
        <v>#N/A</v>
      </c>
      <c r="AE1054" s="4" t="e">
        <f>VLOOKUP($A1054,'[1]Sheet 1'!$A:$AN,AE$1,0)</f>
        <v>#N/A</v>
      </c>
      <c r="AG1054" s="4" t="e">
        <f>VLOOKUP($A1054,'[1]Sheet 1'!$A:$AN,AG$1,0)</f>
        <v>#N/A</v>
      </c>
      <c r="AH1054" s="4" t="e">
        <f>VLOOKUP($A1054,'[1]Sheet 1'!$A:$AN,AH$1,0)</f>
        <v>#N/A</v>
      </c>
      <c r="AI1054" s="4" t="e">
        <f>VLOOKUP($A1054,'[1]Sheet 1'!$A:$AN,AI$1,0)</f>
        <v>#N/A</v>
      </c>
      <c r="AJ1054" s="4" t="e">
        <f>VLOOKUP($A1054,'[1]Sheet 1'!$A:$AN,AJ$1,0)</f>
        <v>#N/A</v>
      </c>
      <c r="AK1054" s="4" t="e">
        <f>VLOOKUP($A1054,'[1]Sheet 1'!$A:$AN,AK$1,0)</f>
        <v>#REF!</v>
      </c>
      <c r="AL1054" s="4" t="e">
        <f>VLOOKUP($A1054,'[1]Sheet 1'!$A:$AN,AL$1,0)</f>
        <v>#REF!</v>
      </c>
      <c r="AM1054" s="4" t="e">
        <f>VLOOKUP($A1054,'[1]Sheet 1'!$A:$AN,AM$1,0)</f>
        <v>#REF!</v>
      </c>
      <c r="AN1054" s="4" t="e">
        <f>VLOOKUP($A1054,'[1]Sheet 1'!$A:$AN,AN$1,0)</f>
        <v>#REF!</v>
      </c>
      <c r="AO1054" s="35" t="s">
        <v>4125</v>
      </c>
      <c r="AW1054" s="4" t="s">
        <v>141</v>
      </c>
      <c r="AZ1054" s="34" t="s">
        <v>4124</v>
      </c>
      <c r="BA1054" s="4" t="s">
        <v>589</v>
      </c>
      <c r="BB1054" s="4" t="s">
        <v>151</v>
      </c>
      <c r="BD1054" s="4" t="s">
        <v>131</v>
      </c>
      <c r="BF1054" s="4" t="s">
        <v>258</v>
      </c>
      <c r="BG1054" s="4" t="s">
        <v>152</v>
      </c>
      <c r="BH1054" s="4" t="s">
        <v>152</v>
      </c>
      <c r="BI1054" s="36">
        <v>43836</v>
      </c>
      <c r="BJ1054" s="36">
        <v>44349</v>
      </c>
      <c r="BK1054" s="37">
        <v>33.5</v>
      </c>
      <c r="BL1054" s="4">
        <v>0</v>
      </c>
      <c r="DF1054" s="34" t="s">
        <v>3654</v>
      </c>
      <c r="DJ1054" s="34" t="s">
        <v>3654</v>
      </c>
      <c r="DP1054" s="4">
        <v>0.1</v>
      </c>
    </row>
    <row r="1055" s="4" customFormat="1" ht="14" hidden="1" customHeight="1" spans="1:121">
      <c r="A1055" s="4" t="s">
        <v>4126</v>
      </c>
      <c r="B1055" s="4" t="s">
        <v>3990</v>
      </c>
      <c r="C1055" s="4" t="s">
        <v>3991</v>
      </c>
      <c r="D1055" s="4" t="s">
        <v>3654</v>
      </c>
      <c r="E1055" s="4" t="s">
        <v>149</v>
      </c>
      <c r="F1055" s="4" t="s">
        <v>277</v>
      </c>
      <c r="G1055" s="4" t="s">
        <v>129</v>
      </c>
      <c r="H1055" s="4" t="s">
        <v>4127</v>
      </c>
      <c r="K1055" s="4">
        <f t="shared" si="326"/>
        <v>0</v>
      </c>
      <c r="L1055" s="31">
        <f t="shared" si="327"/>
        <v>0</v>
      </c>
      <c r="M1055" s="4">
        <f t="shared" si="328"/>
        <v>0.0454</v>
      </c>
      <c r="N1055" s="32">
        <f t="shared" si="329"/>
        <v>0</v>
      </c>
      <c r="P1055" s="4">
        <f t="shared" si="330"/>
        <v>0</v>
      </c>
      <c r="Q1055" s="4">
        <v>0</v>
      </c>
      <c r="S1055" s="4" t="s">
        <v>1279</v>
      </c>
      <c r="T1055" s="4" t="e">
        <f>VLOOKUP($A1055,'[1]Sheet 1'!$A:$AN,T$1,0)</f>
        <v>#N/A</v>
      </c>
      <c r="U1055" s="4" t="s">
        <v>131</v>
      </c>
      <c r="Y1055" s="4" t="str">
        <f>VLOOKUP($A1055,'[1]Sheet 1'!$A:$AN,Y$1,0)</f>
        <v>Proposed Plan</v>
      </c>
      <c r="Z1055" s="4" t="str">
        <f>VLOOKUP($A1055,'[1]Sheet 1'!$A:$AN,Z$1,0)</f>
        <v>TOPSBTD_TRD BPD_QGE031_2020</v>
      </c>
      <c r="AA1055" s="4" t="s">
        <v>131</v>
      </c>
      <c r="AB1055" s="4" t="e">
        <v>#N/A</v>
      </c>
      <c r="AC1055" s="4" t="e">
        <v>#N/A</v>
      </c>
      <c r="AD1055" s="4" t="e">
        <f>VLOOKUP($A1055,'[1]Sheet 1'!$A:$AN,AD$1,0)</f>
        <v>#N/A</v>
      </c>
      <c r="AE1055" s="4" t="e">
        <f>VLOOKUP($A1055,'[1]Sheet 1'!$A:$AN,AE$1,0)</f>
        <v>#N/A</v>
      </c>
      <c r="AG1055" s="4" t="e">
        <f>VLOOKUP($A1055,'[1]Sheet 1'!$A:$AN,AG$1,0)</f>
        <v>#N/A</v>
      </c>
      <c r="AH1055" s="4" t="e">
        <f>VLOOKUP($A1055,'[1]Sheet 1'!$A:$AN,AH$1,0)</f>
        <v>#N/A</v>
      </c>
      <c r="AI1055" s="4" t="e">
        <f>VLOOKUP($A1055,'[1]Sheet 1'!$A:$AN,AI$1,0)</f>
        <v>#N/A</v>
      </c>
      <c r="AJ1055" s="4" t="e">
        <f>VLOOKUP($A1055,'[1]Sheet 1'!$A:$AN,AJ$1,0)</f>
        <v>#N/A</v>
      </c>
      <c r="AK1055" s="4" t="e">
        <f>VLOOKUP($A1055,'[1]Sheet 1'!$A:$AN,AK$1,0)</f>
        <v>#REF!</v>
      </c>
      <c r="AL1055" s="4" t="e">
        <f>VLOOKUP($A1055,'[1]Sheet 1'!$A:$AN,AL$1,0)</f>
        <v>#REF!</v>
      </c>
      <c r="AM1055" s="4" t="e">
        <f>VLOOKUP($A1055,'[1]Sheet 1'!$A:$AN,AM$1,0)</f>
        <v>#REF!</v>
      </c>
      <c r="AN1055" s="4" t="e">
        <f>VLOOKUP($A1055,'[1]Sheet 1'!$A:$AN,AN$1,0)</f>
        <v>#REF!</v>
      </c>
      <c r="AO1055" s="35" t="s">
        <v>4128</v>
      </c>
      <c r="AW1055" s="4" t="s">
        <v>141</v>
      </c>
      <c r="AZ1055" s="34" t="s">
        <v>4127</v>
      </c>
      <c r="BA1055" s="4" t="s">
        <v>4128</v>
      </c>
      <c r="BB1055" s="4" t="s">
        <v>151</v>
      </c>
      <c r="BD1055" s="4" t="s">
        <v>131</v>
      </c>
      <c r="BF1055" s="4" t="s">
        <v>258</v>
      </c>
      <c r="BG1055" s="4" t="s">
        <v>152</v>
      </c>
      <c r="BH1055" s="4" t="s">
        <v>152</v>
      </c>
      <c r="BI1055" s="36">
        <v>44046</v>
      </c>
      <c r="BJ1055" s="36">
        <v>44561</v>
      </c>
      <c r="BK1055" s="37">
        <v>12.6</v>
      </c>
      <c r="BL1055" s="4">
        <v>0</v>
      </c>
      <c r="DF1055" s="34" t="s">
        <v>3649</v>
      </c>
      <c r="DJ1055" s="34" t="s">
        <v>3664</v>
      </c>
      <c r="DP1055" s="4">
        <v>0</v>
      </c>
      <c r="DQ1055" s="4">
        <v>0.2</v>
      </c>
    </row>
    <row r="1056" s="4" customFormat="1" ht="14" hidden="1" customHeight="1" spans="1:121">
      <c r="A1056" s="4" t="s">
        <v>4129</v>
      </c>
      <c r="B1056" s="4" t="s">
        <v>3990</v>
      </c>
      <c r="C1056" s="4" t="s">
        <v>3991</v>
      </c>
      <c r="D1056" s="4" t="s">
        <v>3654</v>
      </c>
      <c r="E1056" s="4" t="s">
        <v>149</v>
      </c>
      <c r="F1056" s="4" t="s">
        <v>277</v>
      </c>
      <c r="G1056" s="4" t="s">
        <v>129</v>
      </c>
      <c r="H1056" s="4" t="s">
        <v>4130</v>
      </c>
      <c r="K1056" s="4">
        <f t="shared" si="326"/>
        <v>0</v>
      </c>
      <c r="L1056" s="31">
        <f t="shared" si="327"/>
        <v>0</v>
      </c>
      <c r="M1056" s="4">
        <f t="shared" si="328"/>
        <v>0.0908</v>
      </c>
      <c r="N1056" s="32">
        <f t="shared" si="329"/>
        <v>0</v>
      </c>
      <c r="P1056" s="4">
        <f t="shared" si="330"/>
        <v>0</v>
      </c>
      <c r="Q1056" s="4">
        <v>0</v>
      </c>
      <c r="S1056" s="4" t="s">
        <v>1279</v>
      </c>
      <c r="T1056" s="4" t="e">
        <f>VLOOKUP($A1056,'[1]Sheet 1'!$A:$AN,T$1,0)</f>
        <v>#N/A</v>
      </c>
      <c r="U1056" s="4" t="s">
        <v>131</v>
      </c>
      <c r="Y1056" s="4" t="str">
        <f>VLOOKUP($A1056,'[1]Sheet 1'!$A:$AN,Y$1,0)</f>
        <v>Strategy Approved</v>
      </c>
      <c r="Z1056" s="4" t="str">
        <f>VLOOKUP($A1056,'[1]Sheet 1'!$A:$AN,Z$1,0)</f>
        <v>TOPSBTD_TRD BPD_Ref-Std fill &amp; GMS NTO</v>
      </c>
      <c r="AA1056" s="4" t="s">
        <v>131</v>
      </c>
      <c r="AB1056" s="4" t="e">
        <v>#N/A</v>
      </c>
      <c r="AC1056" s="4" t="e">
        <v>#N/A</v>
      </c>
      <c r="AD1056" s="4" t="e">
        <f>VLOOKUP($A1056,'[1]Sheet 1'!$A:$AN,AD$1,0)</f>
        <v>#N/A</v>
      </c>
      <c r="AE1056" s="4" t="e">
        <f>VLOOKUP($A1056,'[1]Sheet 1'!$A:$AN,AE$1,0)</f>
        <v>#N/A</v>
      </c>
      <c r="AG1056" s="4" t="e">
        <f>VLOOKUP($A1056,'[1]Sheet 1'!$A:$AN,AG$1,0)</f>
        <v>#N/A</v>
      </c>
      <c r="AH1056" s="4" t="e">
        <f>VLOOKUP($A1056,'[1]Sheet 1'!$A:$AN,AH$1,0)</f>
        <v>#N/A</v>
      </c>
      <c r="AI1056" s="4" t="e">
        <f>VLOOKUP($A1056,'[1]Sheet 1'!$A:$AN,AI$1,0)</f>
        <v>#N/A</v>
      </c>
      <c r="AJ1056" s="4" t="e">
        <f>VLOOKUP($A1056,'[1]Sheet 1'!$A:$AN,AJ$1,0)</f>
        <v>#N/A</v>
      </c>
      <c r="AK1056" s="4" t="e">
        <f>VLOOKUP($A1056,'[1]Sheet 1'!$A:$AN,AK$1,0)</f>
        <v>#REF!</v>
      </c>
      <c r="AL1056" s="4" t="e">
        <f>VLOOKUP($A1056,'[1]Sheet 1'!$A:$AN,AL$1,0)</f>
        <v>#REF!</v>
      </c>
      <c r="AM1056" s="4" t="e">
        <f>VLOOKUP($A1056,'[1]Sheet 1'!$A:$AN,AM$1,0)</f>
        <v>#REF!</v>
      </c>
      <c r="AN1056" s="4" t="e">
        <f>VLOOKUP($A1056,'[1]Sheet 1'!$A:$AN,AN$1,0)</f>
        <v>#REF!</v>
      </c>
      <c r="AO1056" s="35" t="s">
        <v>4131</v>
      </c>
      <c r="AW1056" s="4" t="s">
        <v>172</v>
      </c>
      <c r="AZ1056" s="34" t="s">
        <v>4130</v>
      </c>
      <c r="BA1056" s="4" t="s">
        <v>4132</v>
      </c>
      <c r="BB1056" s="4" t="s">
        <v>151</v>
      </c>
      <c r="BD1056" s="4" t="s">
        <v>131</v>
      </c>
      <c r="BF1056" s="4" t="s">
        <v>258</v>
      </c>
      <c r="BG1056" s="4" t="s">
        <v>152</v>
      </c>
      <c r="BH1056" s="4" t="s">
        <v>152</v>
      </c>
      <c r="BI1056" s="36">
        <v>43711</v>
      </c>
      <c r="BJ1056" s="36">
        <v>44561</v>
      </c>
      <c r="DF1056" s="34" t="s">
        <v>3649</v>
      </c>
      <c r="DJ1056" s="34" t="s">
        <v>3654</v>
      </c>
      <c r="DQ1056" s="4">
        <v>0.4</v>
      </c>
    </row>
    <row r="1057" s="4" customFormat="1" ht="14" hidden="1" customHeight="1" spans="1:121">
      <c r="A1057" s="4" t="s">
        <v>4133</v>
      </c>
      <c r="B1057" s="4" t="s">
        <v>3990</v>
      </c>
      <c r="C1057" s="4" t="s">
        <v>3991</v>
      </c>
      <c r="D1057" s="4" t="s">
        <v>3654</v>
      </c>
      <c r="E1057" s="4" t="s">
        <v>149</v>
      </c>
      <c r="F1057" s="4" t="s">
        <v>277</v>
      </c>
      <c r="G1057" s="4" t="s">
        <v>129</v>
      </c>
      <c r="H1057" s="4" t="s">
        <v>4134</v>
      </c>
      <c r="K1057" s="4">
        <f t="shared" si="326"/>
        <v>0</v>
      </c>
      <c r="L1057" s="31">
        <f t="shared" si="327"/>
        <v>0</v>
      </c>
      <c r="M1057" s="4">
        <f t="shared" si="328"/>
        <v>0.0227</v>
      </c>
      <c r="N1057" s="32">
        <f t="shared" si="329"/>
        <v>0</v>
      </c>
      <c r="P1057" s="4">
        <f t="shared" si="330"/>
        <v>0.2497</v>
      </c>
      <c r="Q1057" s="4">
        <v>0</v>
      </c>
      <c r="S1057" s="4" t="s">
        <v>1279</v>
      </c>
      <c r="T1057" s="4" t="e">
        <f>VLOOKUP($A1057,'[1]Sheet 1'!$A:$AN,T$1,0)</f>
        <v>#N/A</v>
      </c>
      <c r="U1057" s="4" t="s">
        <v>131</v>
      </c>
      <c r="Y1057" s="4" t="str">
        <f>VLOOKUP($A1057,'[1]Sheet 1'!$A:$AN,Y$1,0)</f>
        <v>Strategy Approved</v>
      </c>
      <c r="Z1057" s="4" t="str">
        <f>VLOOKUP($A1057,'[1]Sheet 1'!$A:$AN,Z$1,0)</f>
        <v>TOPSBTD_TRD BPD_RFB002A (Lucentis)</v>
      </c>
      <c r="AA1057" s="4" t="s">
        <v>131</v>
      </c>
      <c r="AB1057" s="4" t="e">
        <v>#N/A</v>
      </c>
      <c r="AC1057" s="4" t="e">
        <v>#N/A</v>
      </c>
      <c r="AD1057" s="4" t="e">
        <f>VLOOKUP($A1057,'[1]Sheet 1'!$A:$AN,AD$1,0)</f>
        <v>#N/A</v>
      </c>
      <c r="AE1057" s="4" t="e">
        <f>VLOOKUP($A1057,'[1]Sheet 1'!$A:$AN,AE$1,0)</f>
        <v>#N/A</v>
      </c>
      <c r="AG1057" s="4" t="e">
        <f>VLOOKUP($A1057,'[1]Sheet 1'!$A:$AN,AG$1,0)</f>
        <v>#N/A</v>
      </c>
      <c r="AH1057" s="4" t="e">
        <f>VLOOKUP($A1057,'[1]Sheet 1'!$A:$AN,AH$1,0)</f>
        <v>#N/A</v>
      </c>
      <c r="AI1057" s="4" t="e">
        <f>VLOOKUP($A1057,'[1]Sheet 1'!$A:$AN,AI$1,0)</f>
        <v>#N/A</v>
      </c>
      <c r="AJ1057" s="4" t="e">
        <f>VLOOKUP($A1057,'[1]Sheet 1'!$A:$AN,AJ$1,0)</f>
        <v>#N/A</v>
      </c>
      <c r="AK1057" s="4" t="e">
        <f>VLOOKUP($A1057,'[1]Sheet 1'!$A:$AN,AK$1,0)</f>
        <v>#REF!</v>
      </c>
      <c r="AL1057" s="4" t="e">
        <f>VLOOKUP($A1057,'[1]Sheet 1'!$A:$AN,AL$1,0)</f>
        <v>#REF!</v>
      </c>
      <c r="AM1057" s="4" t="e">
        <f>VLOOKUP($A1057,'[1]Sheet 1'!$A:$AN,AM$1,0)</f>
        <v>#REF!</v>
      </c>
      <c r="AN1057" s="4" t="e">
        <f>VLOOKUP($A1057,'[1]Sheet 1'!$A:$AN,AN$1,0)</f>
        <v>#REF!</v>
      </c>
      <c r="AO1057" s="35" t="s">
        <v>4135</v>
      </c>
      <c r="AW1057" s="4" t="s">
        <v>172</v>
      </c>
      <c r="AZ1057" s="34" t="s">
        <v>4134</v>
      </c>
      <c r="BA1057" s="4" t="s">
        <v>4136</v>
      </c>
      <c r="BB1057" s="4" t="s">
        <v>151</v>
      </c>
      <c r="BF1057" s="4" t="s">
        <v>258</v>
      </c>
      <c r="BG1057" s="4" t="s">
        <v>152</v>
      </c>
      <c r="BH1057" s="4" t="s">
        <v>152</v>
      </c>
      <c r="BI1057" s="36">
        <v>43313</v>
      </c>
      <c r="BJ1057" s="36">
        <v>44561</v>
      </c>
      <c r="BK1057" s="37">
        <v>289.7</v>
      </c>
      <c r="BL1057" s="4">
        <v>0.2</v>
      </c>
      <c r="DF1057" s="34" t="s">
        <v>3654</v>
      </c>
      <c r="DJ1057" s="34" t="s">
        <v>3648</v>
      </c>
      <c r="DN1057" s="4">
        <v>0</v>
      </c>
      <c r="DO1057" s="4">
        <v>0.3</v>
      </c>
      <c r="DP1057" s="4">
        <v>0.8</v>
      </c>
      <c r="DQ1057" s="4">
        <v>0.1</v>
      </c>
    </row>
    <row r="1058" s="4" customFormat="1" ht="14" hidden="1" customHeight="1" spans="1:114">
      <c r="A1058" s="4" t="s">
        <v>4137</v>
      </c>
      <c r="B1058" s="4" t="s">
        <v>3990</v>
      </c>
      <c r="C1058" s="4" t="s">
        <v>3991</v>
      </c>
      <c r="D1058" s="4" t="s">
        <v>3654</v>
      </c>
      <c r="E1058" s="4" t="s">
        <v>149</v>
      </c>
      <c r="F1058" s="4" t="s">
        <v>277</v>
      </c>
      <c r="G1058" s="4" t="s">
        <v>129</v>
      </c>
      <c r="H1058" s="4" t="s">
        <v>4138</v>
      </c>
      <c r="K1058" s="4">
        <f t="shared" si="326"/>
        <v>0</v>
      </c>
      <c r="L1058" s="31">
        <f t="shared" si="327"/>
        <v>0</v>
      </c>
      <c r="M1058" s="4">
        <f t="shared" si="328"/>
        <v>0</v>
      </c>
      <c r="N1058" s="32">
        <f t="shared" si="329"/>
        <v>0</v>
      </c>
      <c r="P1058" s="4">
        <f t="shared" si="330"/>
        <v>0</v>
      </c>
      <c r="Q1058" s="4">
        <v>0</v>
      </c>
      <c r="S1058" s="4" t="s">
        <v>1279</v>
      </c>
      <c r="T1058" s="4" t="e">
        <f>VLOOKUP($A1058,'[1]Sheet 1'!$A:$AN,T$1,0)</f>
        <v>#N/A</v>
      </c>
      <c r="U1058" s="4" t="s">
        <v>131</v>
      </c>
      <c r="Y1058" s="4" t="str">
        <f>VLOOKUP($A1058,'[1]Sheet 1'!$A:$AN,Y$1,0)</f>
        <v>Proposed Plan</v>
      </c>
      <c r="Z1058" s="4" t="str">
        <f>VLOOKUP($A1058,'[1]Sheet 1'!$A:$AN,Z$1,0)</f>
        <v>TOPSBTD_TRD BPD_RFB002A Placebo_2019</v>
      </c>
      <c r="AA1058" s="4" t="s">
        <v>131</v>
      </c>
      <c r="AB1058" s="4" t="e">
        <v>#N/A</v>
      </c>
      <c r="AC1058" s="4" t="e">
        <v>#N/A</v>
      </c>
      <c r="AD1058" s="4" t="e">
        <f>VLOOKUP($A1058,'[1]Sheet 1'!$A:$AN,AD$1,0)</f>
        <v>#N/A</v>
      </c>
      <c r="AE1058" s="4" t="e">
        <f>VLOOKUP($A1058,'[1]Sheet 1'!$A:$AN,AE$1,0)</f>
        <v>#N/A</v>
      </c>
      <c r="AG1058" s="4" t="e">
        <f>VLOOKUP($A1058,'[1]Sheet 1'!$A:$AN,AG$1,0)</f>
        <v>#N/A</v>
      </c>
      <c r="AH1058" s="4" t="e">
        <f>VLOOKUP($A1058,'[1]Sheet 1'!$A:$AN,AH$1,0)</f>
        <v>#N/A</v>
      </c>
      <c r="AI1058" s="4" t="e">
        <f>VLOOKUP($A1058,'[1]Sheet 1'!$A:$AN,AI$1,0)</f>
        <v>#N/A</v>
      </c>
      <c r="AJ1058" s="4" t="e">
        <f>VLOOKUP($A1058,'[1]Sheet 1'!$A:$AN,AJ$1,0)</f>
        <v>#N/A</v>
      </c>
      <c r="AK1058" s="4" t="e">
        <f>VLOOKUP($A1058,'[1]Sheet 1'!$A:$AN,AK$1,0)</f>
        <v>#REF!</v>
      </c>
      <c r="AL1058" s="4" t="e">
        <f>VLOOKUP($A1058,'[1]Sheet 1'!$A:$AN,AL$1,0)</f>
        <v>#REF!</v>
      </c>
      <c r="AM1058" s="4" t="e">
        <f>VLOOKUP($A1058,'[1]Sheet 1'!$A:$AN,AM$1,0)</f>
        <v>#REF!</v>
      </c>
      <c r="AN1058" s="4" t="e">
        <f>VLOOKUP($A1058,'[1]Sheet 1'!$A:$AN,AN$1,0)</f>
        <v>#REF!</v>
      </c>
      <c r="AO1058" s="35" t="s">
        <v>4139</v>
      </c>
      <c r="AW1058" s="4" t="s">
        <v>141</v>
      </c>
      <c r="AZ1058" s="34" t="s">
        <v>4138</v>
      </c>
      <c r="BA1058" s="4" t="s">
        <v>4140</v>
      </c>
      <c r="BB1058" s="4" t="s">
        <v>151</v>
      </c>
      <c r="BD1058" s="4" t="s">
        <v>131</v>
      </c>
      <c r="BF1058" s="4" t="s">
        <v>138</v>
      </c>
      <c r="BG1058" s="4" t="s">
        <v>152</v>
      </c>
      <c r="BH1058" s="4" t="s">
        <v>152</v>
      </c>
      <c r="DF1058" s="34" t="s">
        <v>3654</v>
      </c>
      <c r="DJ1058" s="34" t="s">
        <v>3664</v>
      </c>
    </row>
    <row r="1059" s="4" customFormat="1" ht="14" hidden="1" customHeight="1" spans="1:121">
      <c r="A1059" s="4" t="s">
        <v>4141</v>
      </c>
      <c r="B1059" s="4" t="s">
        <v>3990</v>
      </c>
      <c r="C1059" s="4" t="s">
        <v>3991</v>
      </c>
      <c r="D1059" s="4" t="s">
        <v>3654</v>
      </c>
      <c r="E1059" s="4" t="s">
        <v>149</v>
      </c>
      <c r="F1059" s="4" t="s">
        <v>277</v>
      </c>
      <c r="G1059" s="4" t="s">
        <v>129</v>
      </c>
      <c r="H1059" s="4" t="s">
        <v>4142</v>
      </c>
      <c r="K1059" s="4">
        <f t="shared" si="326"/>
        <v>0</v>
      </c>
      <c r="L1059" s="31">
        <f t="shared" si="327"/>
        <v>0</v>
      </c>
      <c r="M1059" s="4">
        <f t="shared" si="328"/>
        <v>0.2043</v>
      </c>
      <c r="N1059" s="32">
        <f t="shared" si="329"/>
        <v>0</v>
      </c>
      <c r="P1059" s="4">
        <f t="shared" si="330"/>
        <v>2.7013</v>
      </c>
      <c r="Q1059" s="4">
        <v>0</v>
      </c>
      <c r="S1059" s="4" t="s">
        <v>1279</v>
      </c>
      <c r="T1059" s="4" t="e">
        <f>VLOOKUP($A1059,'[1]Sheet 1'!$A:$AN,T$1,0)</f>
        <v>#N/A</v>
      </c>
      <c r="U1059" s="4" t="s">
        <v>131</v>
      </c>
      <c r="Y1059" s="4" t="str">
        <f>VLOOKUP($A1059,'[1]Sheet 1'!$A:$AN,Y$1,0)</f>
        <v>Strategy Approved</v>
      </c>
      <c r="Z1059" s="4" t="str">
        <f>VLOOKUP($A1059,'[1]Sheet 1'!$A:$AN,Z$1,0)</f>
        <v>TOPSBTD_TRD BPD_RTH258A (Beovu)</v>
      </c>
      <c r="AA1059" s="4" t="s">
        <v>131</v>
      </c>
      <c r="AB1059" s="4" t="e">
        <v>#N/A</v>
      </c>
      <c r="AC1059" s="4" t="e">
        <v>#N/A</v>
      </c>
      <c r="AD1059" s="4" t="e">
        <f>VLOOKUP($A1059,'[1]Sheet 1'!$A:$AN,AD$1,0)</f>
        <v>#N/A</v>
      </c>
      <c r="AE1059" s="4" t="e">
        <f>VLOOKUP($A1059,'[1]Sheet 1'!$A:$AN,AE$1,0)</f>
        <v>#N/A</v>
      </c>
      <c r="AG1059" s="4" t="e">
        <f>VLOOKUP($A1059,'[1]Sheet 1'!$A:$AN,AG$1,0)</f>
        <v>#N/A</v>
      </c>
      <c r="AH1059" s="4" t="e">
        <f>VLOOKUP($A1059,'[1]Sheet 1'!$A:$AN,AH$1,0)</f>
        <v>#N/A</v>
      </c>
      <c r="AI1059" s="4" t="e">
        <f>VLOOKUP($A1059,'[1]Sheet 1'!$A:$AN,AI$1,0)</f>
        <v>#N/A</v>
      </c>
      <c r="AJ1059" s="4" t="e">
        <f>VLOOKUP($A1059,'[1]Sheet 1'!$A:$AN,AJ$1,0)</f>
        <v>#N/A</v>
      </c>
      <c r="AK1059" s="4" t="e">
        <f>VLOOKUP($A1059,'[1]Sheet 1'!$A:$AN,AK$1,0)</f>
        <v>#REF!</v>
      </c>
      <c r="AL1059" s="4" t="e">
        <f>VLOOKUP($A1059,'[1]Sheet 1'!$A:$AN,AL$1,0)</f>
        <v>#REF!</v>
      </c>
      <c r="AM1059" s="4" t="e">
        <f>VLOOKUP($A1059,'[1]Sheet 1'!$A:$AN,AM$1,0)</f>
        <v>#REF!</v>
      </c>
      <c r="AN1059" s="4" t="e">
        <f>VLOOKUP($A1059,'[1]Sheet 1'!$A:$AN,AN$1,0)</f>
        <v>#REF!</v>
      </c>
      <c r="AO1059" s="35" t="s">
        <v>4143</v>
      </c>
      <c r="AW1059" s="4" t="s">
        <v>172</v>
      </c>
      <c r="AZ1059" s="34" t="s">
        <v>4142</v>
      </c>
      <c r="BA1059" s="4" t="s">
        <v>4144</v>
      </c>
      <c r="BB1059" s="4" t="s">
        <v>151</v>
      </c>
      <c r="BF1059" s="4" t="s">
        <v>258</v>
      </c>
      <c r="BG1059" s="4" t="s">
        <v>152</v>
      </c>
      <c r="BH1059" s="4" t="s">
        <v>152</v>
      </c>
      <c r="BI1059" s="36">
        <v>43466</v>
      </c>
      <c r="BJ1059" s="36">
        <v>44560</v>
      </c>
      <c r="BK1059" s="37">
        <v>3213.9</v>
      </c>
      <c r="BL1059" s="4">
        <v>2.1</v>
      </c>
      <c r="DF1059" s="34" t="s">
        <v>3648</v>
      </c>
      <c r="DJ1059" s="34" t="s">
        <v>3649</v>
      </c>
      <c r="DO1059" s="4">
        <v>10.2</v>
      </c>
      <c r="DP1059" s="4">
        <v>1.7</v>
      </c>
      <c r="DQ1059" s="4">
        <v>0.9</v>
      </c>
    </row>
    <row r="1060" s="4" customFormat="1" ht="14" hidden="1" customHeight="1" spans="1:124">
      <c r="A1060" s="4" t="s">
        <v>4145</v>
      </c>
      <c r="B1060" s="4" t="s">
        <v>3990</v>
      </c>
      <c r="C1060" s="4" t="s">
        <v>3991</v>
      </c>
      <c r="D1060" s="4" t="s">
        <v>3654</v>
      </c>
      <c r="E1060" s="4" t="s">
        <v>149</v>
      </c>
      <c r="F1060" s="4" t="s">
        <v>277</v>
      </c>
      <c r="G1060" s="4" t="s">
        <v>129</v>
      </c>
      <c r="H1060" s="4" t="s">
        <v>4146</v>
      </c>
      <c r="K1060" s="4">
        <f t="shared" si="326"/>
        <v>0</v>
      </c>
      <c r="L1060" s="31">
        <f t="shared" si="327"/>
        <v>0</v>
      </c>
      <c r="M1060" s="4">
        <f t="shared" si="328"/>
        <v>2.1565</v>
      </c>
      <c r="N1060" s="32">
        <f t="shared" si="329"/>
        <v>0</v>
      </c>
      <c r="P1060" s="4">
        <f t="shared" si="330"/>
        <v>0.1589</v>
      </c>
      <c r="Q1060" s="4">
        <v>0</v>
      </c>
      <c r="S1060" s="4" t="s">
        <v>1279</v>
      </c>
      <c r="T1060" s="4" t="e">
        <f>VLOOKUP($A1060,'[1]Sheet 1'!$A:$AN,T$1,0)</f>
        <v>#N/A</v>
      </c>
      <c r="U1060" s="4" t="s">
        <v>131</v>
      </c>
      <c r="Y1060" s="4" t="str">
        <f>VLOOKUP($A1060,'[1]Sheet 1'!$A:$AN,Y$1,0)</f>
        <v>Strategy Approved</v>
      </c>
      <c r="Z1060" s="4" t="str">
        <f>VLOOKUP($A1060,'[1]Sheet 1'!$A:$AN,Z$1,0)</f>
        <v>TOPSBTD_TRD BPD_SEG101A (Adakveo)</v>
      </c>
      <c r="AA1060" s="4" t="s">
        <v>131</v>
      </c>
      <c r="AB1060" s="4" t="e">
        <v>#N/A</v>
      </c>
      <c r="AC1060" s="4" t="e">
        <v>#N/A</v>
      </c>
      <c r="AD1060" s="4" t="e">
        <f>VLOOKUP($A1060,'[1]Sheet 1'!$A:$AN,AD$1,0)</f>
        <v>#N/A</v>
      </c>
      <c r="AE1060" s="4" t="e">
        <f>VLOOKUP($A1060,'[1]Sheet 1'!$A:$AN,AE$1,0)</f>
        <v>#N/A</v>
      </c>
      <c r="AG1060" s="4" t="e">
        <f>VLOOKUP($A1060,'[1]Sheet 1'!$A:$AN,AG$1,0)</f>
        <v>#N/A</v>
      </c>
      <c r="AH1060" s="4" t="e">
        <f>VLOOKUP($A1060,'[1]Sheet 1'!$A:$AN,AH$1,0)</f>
        <v>#N/A</v>
      </c>
      <c r="AI1060" s="4" t="e">
        <f>VLOOKUP($A1060,'[1]Sheet 1'!$A:$AN,AI$1,0)</f>
        <v>#N/A</v>
      </c>
      <c r="AJ1060" s="4" t="e">
        <f>VLOOKUP($A1060,'[1]Sheet 1'!$A:$AN,AJ$1,0)</f>
        <v>#N/A</v>
      </c>
      <c r="AK1060" s="4" t="e">
        <f>VLOOKUP($A1060,'[1]Sheet 1'!$A:$AN,AK$1,0)</f>
        <v>#REF!</v>
      </c>
      <c r="AL1060" s="4" t="e">
        <f>VLOOKUP($A1060,'[1]Sheet 1'!$A:$AN,AL$1,0)</f>
        <v>#REF!</v>
      </c>
      <c r="AM1060" s="4" t="e">
        <f>VLOOKUP($A1060,'[1]Sheet 1'!$A:$AN,AM$1,0)</f>
        <v>#REF!</v>
      </c>
      <c r="AN1060" s="4" t="e">
        <f>VLOOKUP($A1060,'[1]Sheet 1'!$A:$AN,AN$1,0)</f>
        <v>#REF!</v>
      </c>
      <c r="AO1060" s="35" t="s">
        <v>4147</v>
      </c>
      <c r="AW1060" s="4" t="s">
        <v>172</v>
      </c>
      <c r="AZ1060" s="34" t="s">
        <v>4146</v>
      </c>
      <c r="BA1060" s="4" t="s">
        <v>4148</v>
      </c>
      <c r="BB1060" s="4" t="s">
        <v>151</v>
      </c>
      <c r="BD1060" s="4" t="s">
        <v>131</v>
      </c>
      <c r="BF1060" s="4" t="s">
        <v>258</v>
      </c>
      <c r="BG1060" s="4" t="s">
        <v>152</v>
      </c>
      <c r="BH1060" s="4" t="s">
        <v>152</v>
      </c>
      <c r="BI1060" s="36">
        <v>43850</v>
      </c>
      <c r="BJ1060" s="36">
        <v>45441</v>
      </c>
      <c r="BK1060" s="37">
        <v>428.6</v>
      </c>
      <c r="BL1060" s="4">
        <v>0.3</v>
      </c>
      <c r="DF1060" s="34" t="s">
        <v>3648</v>
      </c>
      <c r="DJ1060" s="34" t="s">
        <v>4039</v>
      </c>
      <c r="DP1060" s="4">
        <v>0.7</v>
      </c>
      <c r="DQ1060" s="4">
        <v>3.1</v>
      </c>
      <c r="DR1060" s="4">
        <v>5.1</v>
      </c>
      <c r="DS1060" s="4">
        <v>1.3</v>
      </c>
      <c r="DT1060" s="4">
        <v>0</v>
      </c>
    </row>
    <row r="1061" s="4" customFormat="1" ht="14" hidden="1" customHeight="1" spans="1:121">
      <c r="A1061" s="4" t="s">
        <v>4149</v>
      </c>
      <c r="B1061" s="4" t="s">
        <v>3990</v>
      </c>
      <c r="C1061" s="4" t="s">
        <v>3991</v>
      </c>
      <c r="D1061" s="4" t="s">
        <v>3654</v>
      </c>
      <c r="E1061" s="4" t="s">
        <v>149</v>
      </c>
      <c r="F1061" s="4" t="s">
        <v>277</v>
      </c>
      <c r="G1061" s="4" t="s">
        <v>129</v>
      </c>
      <c r="H1061" s="4" t="s">
        <v>4150</v>
      </c>
      <c r="K1061" s="4">
        <f t="shared" si="326"/>
        <v>0</v>
      </c>
      <c r="L1061" s="31">
        <f t="shared" si="327"/>
        <v>0</v>
      </c>
      <c r="M1061" s="4">
        <f t="shared" si="328"/>
        <v>0.0454</v>
      </c>
      <c r="N1061" s="32">
        <f t="shared" si="329"/>
        <v>0</v>
      </c>
      <c r="P1061" s="4">
        <f t="shared" si="330"/>
        <v>0</v>
      </c>
      <c r="Q1061" s="4">
        <v>0</v>
      </c>
      <c r="S1061" s="4" t="s">
        <v>1279</v>
      </c>
      <c r="T1061" s="4" t="e">
        <f>VLOOKUP($A1061,'[1]Sheet 1'!$A:$AN,T$1,0)</f>
        <v>#N/A</v>
      </c>
      <c r="U1061" s="4" t="s">
        <v>131</v>
      </c>
      <c r="Y1061" s="4" t="str">
        <f>VLOOKUP($A1061,'[1]Sheet 1'!$A:$AN,Y$1,0)</f>
        <v>Strategy Approved</v>
      </c>
      <c r="Z1061" s="4" t="str">
        <f>VLOOKUP($A1061,'[1]Sheet 1'!$A:$AN,Z$1,0)</f>
        <v>TOPSBTD_TRD BX_General analytical support_ESO</v>
      </c>
      <c r="AA1061" s="4" t="s">
        <v>131</v>
      </c>
      <c r="AB1061" s="4" t="e">
        <v>#N/A</v>
      </c>
      <c r="AC1061" s="4" t="e">
        <v>#N/A</v>
      </c>
      <c r="AD1061" s="4" t="e">
        <f>VLOOKUP($A1061,'[1]Sheet 1'!$A:$AN,AD$1,0)</f>
        <v>#N/A</v>
      </c>
      <c r="AE1061" s="4" t="e">
        <f>VLOOKUP($A1061,'[1]Sheet 1'!$A:$AN,AE$1,0)</f>
        <v>#N/A</v>
      </c>
      <c r="AG1061" s="4" t="e">
        <f>VLOOKUP($A1061,'[1]Sheet 1'!$A:$AN,AG$1,0)</f>
        <v>#N/A</v>
      </c>
      <c r="AH1061" s="4" t="e">
        <f>VLOOKUP($A1061,'[1]Sheet 1'!$A:$AN,AH$1,0)</f>
        <v>#N/A</v>
      </c>
      <c r="AI1061" s="4" t="e">
        <f>VLOOKUP($A1061,'[1]Sheet 1'!$A:$AN,AI$1,0)</f>
        <v>#N/A</v>
      </c>
      <c r="AJ1061" s="4" t="e">
        <f>VLOOKUP($A1061,'[1]Sheet 1'!$A:$AN,AJ$1,0)</f>
        <v>#N/A</v>
      </c>
      <c r="AK1061" s="4" t="e">
        <f>VLOOKUP($A1061,'[1]Sheet 1'!$A:$AN,AK$1,0)</f>
        <v>#REF!</v>
      </c>
      <c r="AL1061" s="4" t="e">
        <f>VLOOKUP($A1061,'[1]Sheet 1'!$A:$AN,AL$1,0)</f>
        <v>#REF!</v>
      </c>
      <c r="AM1061" s="4" t="e">
        <f>VLOOKUP($A1061,'[1]Sheet 1'!$A:$AN,AM$1,0)</f>
        <v>#REF!</v>
      </c>
      <c r="AN1061" s="4" t="e">
        <f>VLOOKUP($A1061,'[1]Sheet 1'!$A:$AN,AN$1,0)</f>
        <v>#REF!</v>
      </c>
      <c r="AO1061" s="35" t="s">
        <v>4151</v>
      </c>
      <c r="AW1061" s="4" t="s">
        <v>172</v>
      </c>
      <c r="AZ1061" s="34" t="s">
        <v>4150</v>
      </c>
      <c r="BA1061" s="4" t="s">
        <v>4152</v>
      </c>
      <c r="BB1061" s="4" t="s">
        <v>151</v>
      </c>
      <c r="BD1061" s="4" t="s">
        <v>131</v>
      </c>
      <c r="BF1061" s="4" t="s">
        <v>258</v>
      </c>
      <c r="BG1061" s="4" t="s">
        <v>152</v>
      </c>
      <c r="BH1061" s="4" t="s">
        <v>152</v>
      </c>
      <c r="BI1061" s="36">
        <v>43936</v>
      </c>
      <c r="BJ1061" s="36">
        <v>44561</v>
      </c>
      <c r="BK1061" s="37">
        <v>0.9</v>
      </c>
      <c r="BL1061" s="4">
        <v>0</v>
      </c>
      <c r="DF1061" s="34" t="s">
        <v>3649</v>
      </c>
      <c r="DJ1061" s="34" t="s">
        <v>3649</v>
      </c>
      <c r="DP1061" s="4">
        <v>0</v>
      </c>
      <c r="DQ1061" s="4">
        <v>0.2</v>
      </c>
    </row>
    <row r="1062" s="4" customFormat="1" ht="14" hidden="1" customHeight="1" spans="1:119">
      <c r="A1062" s="4" t="s">
        <v>4153</v>
      </c>
      <c r="B1062" s="4" t="s">
        <v>3990</v>
      </c>
      <c r="C1062" s="4" t="s">
        <v>3991</v>
      </c>
      <c r="D1062" s="4" t="s">
        <v>3654</v>
      </c>
      <c r="E1062" s="4" t="s">
        <v>149</v>
      </c>
      <c r="F1062" s="4" t="s">
        <v>277</v>
      </c>
      <c r="G1062" s="4" t="s">
        <v>129</v>
      </c>
      <c r="H1062" s="4" t="s">
        <v>4154</v>
      </c>
      <c r="K1062" s="4">
        <f t="shared" si="326"/>
        <v>0</v>
      </c>
      <c r="L1062" s="31">
        <f t="shared" si="327"/>
        <v>0</v>
      </c>
      <c r="M1062" s="4">
        <f t="shared" si="328"/>
        <v>0</v>
      </c>
      <c r="N1062" s="32">
        <f t="shared" si="329"/>
        <v>0</v>
      </c>
      <c r="P1062" s="4">
        <f t="shared" si="330"/>
        <v>0.1135</v>
      </c>
      <c r="Q1062" s="4">
        <v>0</v>
      </c>
      <c r="S1062" s="4" t="s">
        <v>1279</v>
      </c>
      <c r="T1062" s="4" t="e">
        <f>VLOOKUP($A1062,'[1]Sheet 1'!$A:$AN,T$1,0)</f>
        <v>#N/A</v>
      </c>
      <c r="U1062" s="4" t="s">
        <v>131</v>
      </c>
      <c r="Y1062" s="4" t="str">
        <f>VLOOKUP($A1062,'[1]Sheet 1'!$A:$AN,Y$1,0)</f>
        <v>Proposed Plan</v>
      </c>
      <c r="Z1062" s="4" t="str">
        <f>VLOOKUP($A1062,'[1]Sheet 1'!$A:$AN,Z$1,0)</f>
        <v>TOPSBTD_TRD_IGE025C (Xolair)</v>
      </c>
      <c r="AA1062" s="4" t="s">
        <v>131</v>
      </c>
      <c r="AB1062" s="4" t="e">
        <v>#N/A</v>
      </c>
      <c r="AC1062" s="4" t="e">
        <v>#N/A</v>
      </c>
      <c r="AD1062" s="4" t="e">
        <f>VLOOKUP($A1062,'[1]Sheet 1'!$A:$AN,AD$1,0)</f>
        <v>#N/A</v>
      </c>
      <c r="AE1062" s="4" t="e">
        <f>VLOOKUP($A1062,'[1]Sheet 1'!$A:$AN,AE$1,0)</f>
        <v>#N/A</v>
      </c>
      <c r="AG1062" s="4" t="e">
        <f>VLOOKUP($A1062,'[1]Sheet 1'!$A:$AN,AG$1,0)</f>
        <v>#N/A</v>
      </c>
      <c r="AH1062" s="4" t="e">
        <f>VLOOKUP($A1062,'[1]Sheet 1'!$A:$AN,AH$1,0)</f>
        <v>#N/A</v>
      </c>
      <c r="AI1062" s="4" t="e">
        <f>VLOOKUP($A1062,'[1]Sheet 1'!$A:$AN,AI$1,0)</f>
        <v>#N/A</v>
      </c>
      <c r="AJ1062" s="4" t="e">
        <f>VLOOKUP($A1062,'[1]Sheet 1'!$A:$AN,AJ$1,0)</f>
        <v>#N/A</v>
      </c>
      <c r="AK1062" s="4" t="e">
        <f>VLOOKUP($A1062,'[1]Sheet 1'!$A:$AN,AK$1,0)</f>
        <v>#REF!</v>
      </c>
      <c r="AL1062" s="4" t="e">
        <f>VLOOKUP($A1062,'[1]Sheet 1'!$A:$AN,AL$1,0)</f>
        <v>#REF!</v>
      </c>
      <c r="AM1062" s="4" t="e">
        <f>VLOOKUP($A1062,'[1]Sheet 1'!$A:$AN,AM$1,0)</f>
        <v>#REF!</v>
      </c>
      <c r="AN1062" s="4" t="e">
        <f>VLOOKUP($A1062,'[1]Sheet 1'!$A:$AN,AN$1,0)</f>
        <v>#REF!</v>
      </c>
      <c r="AO1062" s="35" t="s">
        <v>4155</v>
      </c>
      <c r="AW1062" s="4" t="s">
        <v>141</v>
      </c>
      <c r="AZ1062" s="34" t="s">
        <v>4154</v>
      </c>
      <c r="BA1062" s="4" t="s">
        <v>4156</v>
      </c>
      <c r="BB1062" s="4" t="s">
        <v>151</v>
      </c>
      <c r="BD1062" s="4" t="s">
        <v>131</v>
      </c>
      <c r="BF1062" s="4" t="s">
        <v>138</v>
      </c>
      <c r="BG1062" s="4" t="s">
        <v>152</v>
      </c>
      <c r="BH1062" s="4" t="s">
        <v>152</v>
      </c>
      <c r="BI1062" s="36">
        <v>43565</v>
      </c>
      <c r="BJ1062" s="36">
        <v>43819</v>
      </c>
      <c r="BK1062" s="37">
        <v>133.4</v>
      </c>
      <c r="BL1062" s="4">
        <v>0.1</v>
      </c>
      <c r="DF1062" s="34" t="s">
        <v>3654</v>
      </c>
      <c r="DJ1062" s="34" t="s">
        <v>3654</v>
      </c>
      <c r="DO1062" s="4">
        <v>0.5</v>
      </c>
    </row>
    <row r="1063" s="4" customFormat="1" ht="14" hidden="1" customHeight="1" spans="1:120">
      <c r="A1063" s="4" t="s">
        <v>4157</v>
      </c>
      <c r="B1063" s="4" t="s">
        <v>3990</v>
      </c>
      <c r="C1063" s="4" t="s">
        <v>3991</v>
      </c>
      <c r="D1063" s="4" t="s">
        <v>3654</v>
      </c>
      <c r="E1063" s="4" t="s">
        <v>149</v>
      </c>
      <c r="F1063" s="4" t="s">
        <v>277</v>
      </c>
      <c r="G1063" s="4" t="s">
        <v>129</v>
      </c>
      <c r="H1063" s="4" t="s">
        <v>4158</v>
      </c>
      <c r="K1063" s="4">
        <f t="shared" si="326"/>
        <v>0</v>
      </c>
      <c r="L1063" s="31">
        <f t="shared" si="327"/>
        <v>0</v>
      </c>
      <c r="M1063" s="4">
        <f t="shared" si="328"/>
        <v>0</v>
      </c>
      <c r="N1063" s="32">
        <f t="shared" si="329"/>
        <v>0</v>
      </c>
      <c r="P1063" s="4">
        <f t="shared" si="330"/>
        <v>0.2043</v>
      </c>
      <c r="Q1063" s="4">
        <v>0</v>
      </c>
      <c r="S1063" s="4" t="s">
        <v>1279</v>
      </c>
      <c r="T1063" s="4" t="e">
        <f>VLOOKUP($A1063,'[1]Sheet 1'!$A:$AN,T$1,0)</f>
        <v>#N/A</v>
      </c>
      <c r="U1063" s="4" t="s">
        <v>131</v>
      </c>
      <c r="Y1063" s="4" t="str">
        <f>VLOOKUP($A1063,'[1]Sheet 1'!$A:$AN,Y$1,0)</f>
        <v>Proposed Plan</v>
      </c>
      <c r="Z1063" s="4" t="str">
        <f>VLOOKUP($A1063,'[1]Sheet 1'!$A:$AN,Z$1,0)</f>
        <v>TOPSBTD_TRD_QGE031_2020</v>
      </c>
      <c r="AA1063" s="4" t="s">
        <v>131</v>
      </c>
      <c r="AB1063" s="4" t="e">
        <v>#N/A</v>
      </c>
      <c r="AC1063" s="4" t="e">
        <v>#N/A</v>
      </c>
      <c r="AD1063" s="4" t="e">
        <f>VLOOKUP($A1063,'[1]Sheet 1'!$A:$AN,AD$1,0)</f>
        <v>#N/A</v>
      </c>
      <c r="AE1063" s="4" t="e">
        <f>VLOOKUP($A1063,'[1]Sheet 1'!$A:$AN,AE$1,0)</f>
        <v>#N/A</v>
      </c>
      <c r="AG1063" s="4" t="e">
        <f>VLOOKUP($A1063,'[1]Sheet 1'!$A:$AN,AG$1,0)</f>
        <v>#N/A</v>
      </c>
      <c r="AH1063" s="4" t="e">
        <f>VLOOKUP($A1063,'[1]Sheet 1'!$A:$AN,AH$1,0)</f>
        <v>#N/A</v>
      </c>
      <c r="AI1063" s="4" t="e">
        <f>VLOOKUP($A1063,'[1]Sheet 1'!$A:$AN,AI$1,0)</f>
        <v>#N/A</v>
      </c>
      <c r="AJ1063" s="4" t="e">
        <f>VLOOKUP($A1063,'[1]Sheet 1'!$A:$AN,AJ$1,0)</f>
        <v>#N/A</v>
      </c>
      <c r="AK1063" s="4" t="e">
        <f>VLOOKUP($A1063,'[1]Sheet 1'!$A:$AN,AK$1,0)</f>
        <v>#REF!</v>
      </c>
      <c r="AL1063" s="4" t="e">
        <f>VLOOKUP($A1063,'[1]Sheet 1'!$A:$AN,AL$1,0)</f>
        <v>#REF!</v>
      </c>
      <c r="AM1063" s="4" t="e">
        <f>VLOOKUP($A1063,'[1]Sheet 1'!$A:$AN,AM$1,0)</f>
        <v>#REF!</v>
      </c>
      <c r="AN1063" s="4" t="e">
        <f>VLOOKUP($A1063,'[1]Sheet 1'!$A:$AN,AN$1,0)</f>
        <v>#REF!</v>
      </c>
      <c r="AO1063" s="35" t="s">
        <v>4159</v>
      </c>
      <c r="AW1063" s="4" t="s">
        <v>141</v>
      </c>
      <c r="AZ1063" s="34" t="s">
        <v>4158</v>
      </c>
      <c r="BA1063" s="4" t="s">
        <v>4160</v>
      </c>
      <c r="BB1063" s="4" t="s">
        <v>151</v>
      </c>
      <c r="BD1063" s="4" t="s">
        <v>131</v>
      </c>
      <c r="BF1063" s="4" t="s">
        <v>258</v>
      </c>
      <c r="BG1063" s="4" t="s">
        <v>152</v>
      </c>
      <c r="BH1063" s="4" t="s">
        <v>152</v>
      </c>
      <c r="BI1063" s="36">
        <v>43472</v>
      </c>
      <c r="BJ1063" s="36">
        <v>44349</v>
      </c>
      <c r="BK1063" s="37">
        <v>245.3</v>
      </c>
      <c r="BL1063" s="4">
        <v>0.2</v>
      </c>
      <c r="DF1063" s="34" t="s">
        <v>3654</v>
      </c>
      <c r="DJ1063" s="34" t="s">
        <v>3654</v>
      </c>
      <c r="DO1063" s="4">
        <v>0.5</v>
      </c>
      <c r="DP1063" s="4">
        <v>0.4</v>
      </c>
    </row>
    <row r="1064" s="4" customFormat="1" ht="14" hidden="1" customHeight="1" spans="1:119">
      <c r="A1064" s="4" t="s">
        <v>4161</v>
      </c>
      <c r="B1064" s="4" t="s">
        <v>3990</v>
      </c>
      <c r="C1064" s="4" t="s">
        <v>3991</v>
      </c>
      <c r="D1064" s="4" t="s">
        <v>3654</v>
      </c>
      <c r="E1064" s="4" t="s">
        <v>149</v>
      </c>
      <c r="F1064" s="4" t="s">
        <v>277</v>
      </c>
      <c r="G1064" s="4" t="s">
        <v>129</v>
      </c>
      <c r="H1064" s="4" t="s">
        <v>4162</v>
      </c>
      <c r="K1064" s="4">
        <f t="shared" si="326"/>
        <v>0</v>
      </c>
      <c r="L1064" s="31">
        <f t="shared" si="327"/>
        <v>0</v>
      </c>
      <c r="M1064" s="4">
        <f t="shared" si="328"/>
        <v>0</v>
      </c>
      <c r="N1064" s="32">
        <f t="shared" si="329"/>
        <v>0</v>
      </c>
      <c r="P1064" s="4">
        <f t="shared" si="330"/>
        <v>2.6332</v>
      </c>
      <c r="Q1064" s="4">
        <v>0</v>
      </c>
      <c r="S1064" s="4" t="s">
        <v>1279</v>
      </c>
      <c r="T1064" s="4" t="e">
        <f>VLOOKUP($A1064,'[1]Sheet 1'!$A:$AN,T$1,0)</f>
        <v>#N/A</v>
      </c>
      <c r="U1064" s="4" t="s">
        <v>131</v>
      </c>
      <c r="Y1064" s="4" t="str">
        <f>VLOOKUP($A1064,'[1]Sheet 1'!$A:$AN,Y$1,0)</f>
        <v>Proposed Plan</v>
      </c>
      <c r="Z1064" s="4" t="str">
        <f>VLOOKUP($A1064,'[1]Sheet 1'!$A:$AN,Z$1,0)</f>
        <v>TOPSBTDM AIN457A (Cosentyx)</v>
      </c>
      <c r="AA1064" s="4" t="s">
        <v>131</v>
      </c>
      <c r="AB1064" s="4" t="e">
        <v>#N/A</v>
      </c>
      <c r="AC1064" s="4" t="e">
        <v>#N/A</v>
      </c>
      <c r="AD1064" s="4" t="e">
        <f>VLOOKUP($A1064,'[1]Sheet 1'!$A:$AN,AD$1,0)</f>
        <v>#N/A</v>
      </c>
      <c r="AE1064" s="4" t="e">
        <f>VLOOKUP($A1064,'[1]Sheet 1'!$A:$AN,AE$1,0)</f>
        <v>#N/A</v>
      </c>
      <c r="AG1064" s="4" t="e">
        <f>VLOOKUP($A1064,'[1]Sheet 1'!$A:$AN,AG$1,0)</f>
        <v>#N/A</v>
      </c>
      <c r="AH1064" s="4" t="e">
        <f>VLOOKUP($A1064,'[1]Sheet 1'!$A:$AN,AH$1,0)</f>
        <v>#N/A</v>
      </c>
      <c r="AI1064" s="4" t="e">
        <f>VLOOKUP($A1064,'[1]Sheet 1'!$A:$AN,AI$1,0)</f>
        <v>#N/A</v>
      </c>
      <c r="AJ1064" s="4" t="e">
        <f>VLOOKUP($A1064,'[1]Sheet 1'!$A:$AN,AJ$1,0)</f>
        <v>#N/A</v>
      </c>
      <c r="AK1064" s="4" t="e">
        <f>VLOOKUP($A1064,'[1]Sheet 1'!$A:$AN,AK$1,0)</f>
        <v>#REF!</v>
      </c>
      <c r="AL1064" s="4" t="e">
        <f>VLOOKUP($A1064,'[1]Sheet 1'!$A:$AN,AL$1,0)</f>
        <v>#REF!</v>
      </c>
      <c r="AM1064" s="4" t="e">
        <f>VLOOKUP($A1064,'[1]Sheet 1'!$A:$AN,AM$1,0)</f>
        <v>#REF!</v>
      </c>
      <c r="AN1064" s="4" t="e">
        <f>VLOOKUP($A1064,'[1]Sheet 1'!$A:$AN,AN$1,0)</f>
        <v>#REF!</v>
      </c>
      <c r="AO1064" s="35" t="s">
        <v>4163</v>
      </c>
      <c r="AW1064" s="4" t="s">
        <v>141</v>
      </c>
      <c r="AZ1064" s="34" t="s">
        <v>4162</v>
      </c>
      <c r="BA1064" s="4" t="s">
        <v>4164</v>
      </c>
      <c r="BB1064" s="4" t="s">
        <v>151</v>
      </c>
      <c r="BF1064" s="4" t="s">
        <v>138</v>
      </c>
      <c r="BG1064" s="4" t="s">
        <v>152</v>
      </c>
      <c r="BH1064" s="4" t="s">
        <v>152</v>
      </c>
      <c r="BI1064" s="36">
        <v>43101</v>
      </c>
      <c r="BJ1064" s="36">
        <v>43829</v>
      </c>
      <c r="BK1064" s="37">
        <v>2689.4</v>
      </c>
      <c r="BL1064" s="4">
        <v>1.8</v>
      </c>
      <c r="DF1064" s="34" t="s">
        <v>3654</v>
      </c>
      <c r="DJ1064" s="34" t="s">
        <v>3654</v>
      </c>
      <c r="DN1064" s="4">
        <v>7.8</v>
      </c>
      <c r="DO1064" s="4">
        <v>3.8</v>
      </c>
    </row>
    <row r="1065" s="4" customFormat="1" ht="14" hidden="1" customHeight="1" spans="1:118">
      <c r="A1065" s="4" t="s">
        <v>4165</v>
      </c>
      <c r="B1065" s="4" t="s">
        <v>3990</v>
      </c>
      <c r="C1065" s="4" t="s">
        <v>3991</v>
      </c>
      <c r="D1065" s="4" t="s">
        <v>3654</v>
      </c>
      <c r="E1065" s="4" t="s">
        <v>149</v>
      </c>
      <c r="F1065" s="4" t="s">
        <v>277</v>
      </c>
      <c r="G1065" s="4" t="s">
        <v>129</v>
      </c>
      <c r="H1065" s="4" t="s">
        <v>4166</v>
      </c>
      <c r="K1065" s="4">
        <f t="shared" si="326"/>
        <v>0</v>
      </c>
      <c r="L1065" s="31">
        <f t="shared" si="327"/>
        <v>0</v>
      </c>
      <c r="M1065" s="4">
        <f t="shared" si="328"/>
        <v>0</v>
      </c>
      <c r="N1065" s="32">
        <f t="shared" si="329"/>
        <v>0</v>
      </c>
      <c r="P1065" s="4">
        <f t="shared" si="330"/>
        <v>0.0227</v>
      </c>
      <c r="Q1065" s="4">
        <v>0</v>
      </c>
      <c r="S1065" s="4" t="s">
        <v>1279</v>
      </c>
      <c r="T1065" s="4" t="e">
        <f>VLOOKUP($A1065,'[1]Sheet 1'!$A:$AN,T$1,0)</f>
        <v>#N/A</v>
      </c>
      <c r="U1065" s="4" t="s">
        <v>131</v>
      </c>
      <c r="Y1065" s="4" t="str">
        <f>VLOOKUP($A1065,'[1]Sheet 1'!$A:$AN,Y$1,0)</f>
        <v>Proposed Plan</v>
      </c>
      <c r="Z1065" s="4" t="str">
        <f>VLOOKUP($A1065,'[1]Sheet 1'!$A:$AN,Z$1,0)</f>
        <v>TOPSBTDM BTC project support_2018</v>
      </c>
      <c r="AA1065" s="4" t="s">
        <v>131</v>
      </c>
      <c r="AB1065" s="4" t="e">
        <v>#N/A</v>
      </c>
      <c r="AC1065" s="4" t="e">
        <v>#N/A</v>
      </c>
      <c r="AD1065" s="4" t="e">
        <f>VLOOKUP($A1065,'[1]Sheet 1'!$A:$AN,AD$1,0)</f>
        <v>#N/A</v>
      </c>
      <c r="AE1065" s="4" t="e">
        <f>VLOOKUP($A1065,'[1]Sheet 1'!$A:$AN,AE$1,0)</f>
        <v>#N/A</v>
      </c>
      <c r="AG1065" s="4" t="e">
        <f>VLOOKUP($A1065,'[1]Sheet 1'!$A:$AN,AG$1,0)</f>
        <v>#N/A</v>
      </c>
      <c r="AH1065" s="4" t="e">
        <f>VLOOKUP($A1065,'[1]Sheet 1'!$A:$AN,AH$1,0)</f>
        <v>#N/A</v>
      </c>
      <c r="AI1065" s="4" t="e">
        <f>VLOOKUP($A1065,'[1]Sheet 1'!$A:$AN,AI$1,0)</f>
        <v>#N/A</v>
      </c>
      <c r="AJ1065" s="4" t="e">
        <f>VLOOKUP($A1065,'[1]Sheet 1'!$A:$AN,AJ$1,0)</f>
        <v>#N/A</v>
      </c>
      <c r="AK1065" s="4" t="e">
        <f>VLOOKUP($A1065,'[1]Sheet 1'!$A:$AN,AK$1,0)</f>
        <v>#REF!</v>
      </c>
      <c r="AL1065" s="4" t="e">
        <f>VLOOKUP($A1065,'[1]Sheet 1'!$A:$AN,AL$1,0)</f>
        <v>#REF!</v>
      </c>
      <c r="AM1065" s="4" t="e">
        <f>VLOOKUP($A1065,'[1]Sheet 1'!$A:$AN,AM$1,0)</f>
        <v>#REF!</v>
      </c>
      <c r="AN1065" s="4" t="e">
        <f>VLOOKUP($A1065,'[1]Sheet 1'!$A:$AN,AN$1,0)</f>
        <v>#REF!</v>
      </c>
      <c r="AO1065" s="35" t="s">
        <v>4167</v>
      </c>
      <c r="AW1065" s="4" t="s">
        <v>141</v>
      </c>
      <c r="AZ1065" s="34" t="s">
        <v>4166</v>
      </c>
      <c r="BA1065" s="4" t="s">
        <v>4168</v>
      </c>
      <c r="BB1065" s="4" t="s">
        <v>151</v>
      </c>
      <c r="BF1065" s="4" t="s">
        <v>138</v>
      </c>
      <c r="BG1065" s="4" t="s">
        <v>152</v>
      </c>
      <c r="BH1065" s="4" t="s">
        <v>152</v>
      </c>
      <c r="BI1065" s="36">
        <v>43192</v>
      </c>
      <c r="BJ1065" s="36">
        <v>43357</v>
      </c>
      <c r="BK1065" s="37">
        <v>13</v>
      </c>
      <c r="BL1065" s="4">
        <v>0</v>
      </c>
      <c r="DF1065" s="34" t="s">
        <v>3648</v>
      </c>
      <c r="DJ1065" s="34" t="s">
        <v>3648</v>
      </c>
      <c r="DN1065" s="4">
        <v>0.1</v>
      </c>
    </row>
    <row r="1066" s="4" customFormat="1" ht="14" hidden="1" customHeight="1" spans="1:118">
      <c r="A1066" s="4" t="s">
        <v>4169</v>
      </c>
      <c r="B1066" s="4" t="s">
        <v>3990</v>
      </c>
      <c r="C1066" s="4" t="s">
        <v>3991</v>
      </c>
      <c r="D1066" s="4" t="s">
        <v>3654</v>
      </c>
      <c r="E1066" s="4" t="s">
        <v>149</v>
      </c>
      <c r="F1066" s="4" t="s">
        <v>277</v>
      </c>
      <c r="G1066" s="4" t="s">
        <v>129</v>
      </c>
      <c r="H1066" s="4" t="s">
        <v>4170</v>
      </c>
      <c r="K1066" s="4">
        <f t="shared" si="326"/>
        <v>0</v>
      </c>
      <c r="L1066" s="31">
        <f t="shared" si="327"/>
        <v>0</v>
      </c>
      <c r="M1066" s="4">
        <f t="shared" si="328"/>
        <v>0</v>
      </c>
      <c r="N1066" s="32">
        <f t="shared" si="329"/>
        <v>0</v>
      </c>
      <c r="P1066" s="4">
        <f t="shared" si="330"/>
        <v>0.4313</v>
      </c>
      <c r="Q1066" s="4">
        <v>0</v>
      </c>
      <c r="S1066" s="4" t="s">
        <v>1279</v>
      </c>
      <c r="T1066" s="4" t="e">
        <f>VLOOKUP($A1066,'[1]Sheet 1'!$A:$AN,T$1,0)</f>
        <v>#N/A</v>
      </c>
      <c r="U1066" s="4" t="s">
        <v>131</v>
      </c>
      <c r="Y1066" s="4" t="str">
        <f>VLOOKUP($A1066,'[1]Sheet 1'!$A:$AN,Y$1,0)</f>
        <v>Proposed Plan</v>
      </c>
      <c r="Z1066" s="4" t="str">
        <f>VLOOKUP($A1066,'[1]Sheet 1'!$A:$AN,Z$1,0)</f>
        <v>TOPSBTDM BTC_MenB_2018</v>
      </c>
      <c r="AA1066" s="4" t="s">
        <v>131</v>
      </c>
      <c r="AB1066" s="4" t="e">
        <v>#N/A</v>
      </c>
      <c r="AC1066" s="4" t="e">
        <v>#N/A</v>
      </c>
      <c r="AD1066" s="4" t="e">
        <f>VLOOKUP($A1066,'[1]Sheet 1'!$A:$AN,AD$1,0)</f>
        <v>#N/A</v>
      </c>
      <c r="AE1066" s="4" t="e">
        <f>VLOOKUP($A1066,'[1]Sheet 1'!$A:$AN,AE$1,0)</f>
        <v>#N/A</v>
      </c>
      <c r="AG1066" s="4" t="e">
        <f>VLOOKUP($A1066,'[1]Sheet 1'!$A:$AN,AG$1,0)</f>
        <v>#N/A</v>
      </c>
      <c r="AH1066" s="4" t="e">
        <f>VLOOKUP($A1066,'[1]Sheet 1'!$A:$AN,AH$1,0)</f>
        <v>#N/A</v>
      </c>
      <c r="AI1066" s="4" t="e">
        <f>VLOOKUP($A1066,'[1]Sheet 1'!$A:$AN,AI$1,0)</f>
        <v>#N/A</v>
      </c>
      <c r="AJ1066" s="4" t="e">
        <f>VLOOKUP($A1066,'[1]Sheet 1'!$A:$AN,AJ$1,0)</f>
        <v>#N/A</v>
      </c>
      <c r="AK1066" s="4" t="e">
        <f>VLOOKUP($A1066,'[1]Sheet 1'!$A:$AN,AK$1,0)</f>
        <v>#REF!</v>
      </c>
      <c r="AL1066" s="4" t="e">
        <f>VLOOKUP($A1066,'[1]Sheet 1'!$A:$AN,AL$1,0)</f>
        <v>#REF!</v>
      </c>
      <c r="AM1066" s="4" t="e">
        <f>VLOOKUP($A1066,'[1]Sheet 1'!$A:$AN,AM$1,0)</f>
        <v>#REF!</v>
      </c>
      <c r="AN1066" s="4" t="e">
        <f>VLOOKUP($A1066,'[1]Sheet 1'!$A:$AN,AN$1,0)</f>
        <v>#REF!</v>
      </c>
      <c r="AO1066" s="35" t="s">
        <v>4171</v>
      </c>
      <c r="AW1066" s="4" t="s">
        <v>141</v>
      </c>
      <c r="AZ1066" s="34" t="s">
        <v>4170</v>
      </c>
      <c r="BA1066" s="4" t="s">
        <v>4172</v>
      </c>
      <c r="BB1066" s="4" t="s">
        <v>151</v>
      </c>
      <c r="BF1066" s="4" t="s">
        <v>138</v>
      </c>
      <c r="BG1066" s="4" t="s">
        <v>152</v>
      </c>
      <c r="BH1066" s="4" t="s">
        <v>152</v>
      </c>
      <c r="BI1066" s="36">
        <v>43191</v>
      </c>
      <c r="BJ1066" s="36">
        <v>43455</v>
      </c>
      <c r="BK1066" s="37">
        <v>428.2</v>
      </c>
      <c r="BL1066" s="4">
        <v>0.3</v>
      </c>
      <c r="DF1066" s="34" t="s">
        <v>3648</v>
      </c>
      <c r="DJ1066" s="34" t="s">
        <v>3648</v>
      </c>
      <c r="DN1066" s="4">
        <v>1.9</v>
      </c>
    </row>
    <row r="1067" s="4" customFormat="1" ht="14" hidden="1" customHeight="1" spans="1:119">
      <c r="A1067" s="4" t="s">
        <v>4173</v>
      </c>
      <c r="B1067" s="4" t="s">
        <v>3990</v>
      </c>
      <c r="C1067" s="4" t="s">
        <v>3991</v>
      </c>
      <c r="D1067" s="4" t="s">
        <v>3654</v>
      </c>
      <c r="E1067" s="4" t="s">
        <v>149</v>
      </c>
      <c r="F1067" s="4" t="s">
        <v>277</v>
      </c>
      <c r="G1067" s="4" t="s">
        <v>129</v>
      </c>
      <c r="H1067" s="4" t="s">
        <v>4174</v>
      </c>
      <c r="K1067" s="4">
        <f t="shared" si="326"/>
        <v>0</v>
      </c>
      <c r="L1067" s="31">
        <f t="shared" si="327"/>
        <v>0</v>
      </c>
      <c r="M1067" s="4">
        <f t="shared" si="328"/>
        <v>0</v>
      </c>
      <c r="N1067" s="32">
        <f t="shared" si="329"/>
        <v>0</v>
      </c>
      <c r="P1067" s="4">
        <f t="shared" si="330"/>
        <v>2.497</v>
      </c>
      <c r="Q1067" s="4">
        <v>0</v>
      </c>
      <c r="S1067" s="4" t="s">
        <v>1279</v>
      </c>
      <c r="T1067" s="4" t="e">
        <f>VLOOKUP($A1067,'[1]Sheet 1'!$A:$AN,T$1,0)</f>
        <v>#N/A</v>
      </c>
      <c r="U1067" s="4" t="s">
        <v>131</v>
      </c>
      <c r="Y1067" s="4" t="str">
        <f>VLOOKUP($A1067,'[1]Sheet 1'!$A:$AN,Y$1,0)</f>
        <v>Proposed Plan</v>
      </c>
      <c r="Z1067" s="4" t="str">
        <f>VLOOKUP($A1067,'[1]Sheet 1'!$A:$AN,Z$1,0)</f>
        <v>TOPSBTDM EP2000 2018</v>
      </c>
      <c r="AA1067" s="4" t="s">
        <v>131</v>
      </c>
      <c r="AB1067" s="4" t="e">
        <v>#N/A</v>
      </c>
      <c r="AC1067" s="4" t="e">
        <v>#N/A</v>
      </c>
      <c r="AD1067" s="4" t="e">
        <f>VLOOKUP($A1067,'[1]Sheet 1'!$A:$AN,AD$1,0)</f>
        <v>#N/A</v>
      </c>
      <c r="AE1067" s="4" t="e">
        <f>VLOOKUP($A1067,'[1]Sheet 1'!$A:$AN,AE$1,0)</f>
        <v>#N/A</v>
      </c>
      <c r="AG1067" s="4" t="e">
        <f>VLOOKUP($A1067,'[1]Sheet 1'!$A:$AN,AG$1,0)</f>
        <v>#N/A</v>
      </c>
      <c r="AH1067" s="4" t="e">
        <f>VLOOKUP($A1067,'[1]Sheet 1'!$A:$AN,AH$1,0)</f>
        <v>#N/A</v>
      </c>
      <c r="AI1067" s="4" t="e">
        <f>VLOOKUP($A1067,'[1]Sheet 1'!$A:$AN,AI$1,0)</f>
        <v>#N/A</v>
      </c>
      <c r="AJ1067" s="4" t="e">
        <f>VLOOKUP($A1067,'[1]Sheet 1'!$A:$AN,AJ$1,0)</f>
        <v>#N/A</v>
      </c>
      <c r="AK1067" s="4" t="e">
        <f>VLOOKUP($A1067,'[1]Sheet 1'!$A:$AN,AK$1,0)</f>
        <v>#REF!</v>
      </c>
      <c r="AL1067" s="4" t="e">
        <f>VLOOKUP($A1067,'[1]Sheet 1'!$A:$AN,AL$1,0)</f>
        <v>#REF!</v>
      </c>
      <c r="AM1067" s="4" t="e">
        <f>VLOOKUP($A1067,'[1]Sheet 1'!$A:$AN,AM$1,0)</f>
        <v>#REF!</v>
      </c>
      <c r="AN1067" s="4" t="e">
        <f>VLOOKUP($A1067,'[1]Sheet 1'!$A:$AN,AN$1,0)</f>
        <v>#REF!</v>
      </c>
      <c r="AO1067" s="35" t="s">
        <v>4175</v>
      </c>
      <c r="AW1067" s="4" t="s">
        <v>141</v>
      </c>
      <c r="AZ1067" s="34" t="s">
        <v>4174</v>
      </c>
      <c r="BA1067" s="4" t="s">
        <v>4176</v>
      </c>
      <c r="BB1067" s="4" t="s">
        <v>151</v>
      </c>
      <c r="BF1067" s="4" t="s">
        <v>138</v>
      </c>
      <c r="BG1067" s="4" t="s">
        <v>152</v>
      </c>
      <c r="BH1067" s="4" t="s">
        <v>152</v>
      </c>
      <c r="BI1067" s="36">
        <v>43191</v>
      </c>
      <c r="BJ1067" s="36">
        <v>43553</v>
      </c>
      <c r="BK1067" s="37">
        <v>2414.3</v>
      </c>
      <c r="BL1067" s="4">
        <v>1.6</v>
      </c>
      <c r="DF1067" s="34" t="s">
        <v>3648</v>
      </c>
      <c r="DJ1067" s="34" t="s">
        <v>3648</v>
      </c>
      <c r="DN1067" s="4">
        <v>10.9</v>
      </c>
      <c r="DO1067" s="4">
        <v>0.1</v>
      </c>
    </row>
    <row r="1068" s="4" customFormat="1" ht="14" hidden="1" customHeight="1" spans="1:119">
      <c r="A1068" s="4" t="s">
        <v>4177</v>
      </c>
      <c r="B1068" s="4" t="s">
        <v>3990</v>
      </c>
      <c r="C1068" s="4" t="s">
        <v>3991</v>
      </c>
      <c r="D1068" s="4" t="s">
        <v>3654</v>
      </c>
      <c r="E1068" s="4" t="s">
        <v>149</v>
      </c>
      <c r="F1068" s="4" t="s">
        <v>277</v>
      </c>
      <c r="G1068" s="4" t="s">
        <v>129</v>
      </c>
      <c r="H1068" s="4" t="s">
        <v>4178</v>
      </c>
      <c r="K1068" s="4">
        <f t="shared" si="326"/>
        <v>0</v>
      </c>
      <c r="L1068" s="31">
        <f t="shared" si="327"/>
        <v>0</v>
      </c>
      <c r="M1068" s="4">
        <f t="shared" si="328"/>
        <v>0</v>
      </c>
      <c r="N1068" s="32">
        <f t="shared" si="329"/>
        <v>0</v>
      </c>
      <c r="P1068" s="4">
        <f t="shared" si="330"/>
        <v>0.8626</v>
      </c>
      <c r="Q1068" s="4">
        <v>0</v>
      </c>
      <c r="S1068" s="4" t="s">
        <v>1279</v>
      </c>
      <c r="T1068" s="4" t="e">
        <f>VLOOKUP($A1068,'[1]Sheet 1'!$A:$AN,T$1,0)</f>
        <v>#N/A</v>
      </c>
      <c r="U1068" s="4" t="s">
        <v>131</v>
      </c>
      <c r="Y1068" s="4" t="str">
        <f>VLOOKUP($A1068,'[1]Sheet 1'!$A:$AN,Y$1,0)</f>
        <v>Proposed Plan</v>
      </c>
      <c r="Z1068" s="4" t="str">
        <f>VLOOKUP($A1068,'[1]Sheet 1'!$A:$AN,Z$1,0)</f>
        <v>TOPSBTDM EP2006_2018</v>
      </c>
      <c r="AA1068" s="4" t="s">
        <v>131</v>
      </c>
      <c r="AB1068" s="4" t="e">
        <v>#N/A</v>
      </c>
      <c r="AC1068" s="4" t="e">
        <v>#N/A</v>
      </c>
      <c r="AD1068" s="4" t="e">
        <f>VLOOKUP($A1068,'[1]Sheet 1'!$A:$AN,AD$1,0)</f>
        <v>#N/A</v>
      </c>
      <c r="AE1068" s="4" t="e">
        <f>VLOOKUP($A1068,'[1]Sheet 1'!$A:$AN,AE$1,0)</f>
        <v>#N/A</v>
      </c>
      <c r="AG1068" s="4" t="e">
        <f>VLOOKUP($A1068,'[1]Sheet 1'!$A:$AN,AG$1,0)</f>
        <v>#N/A</v>
      </c>
      <c r="AH1068" s="4" t="e">
        <f>VLOOKUP($A1068,'[1]Sheet 1'!$A:$AN,AH$1,0)</f>
        <v>#N/A</v>
      </c>
      <c r="AI1068" s="4" t="e">
        <f>VLOOKUP($A1068,'[1]Sheet 1'!$A:$AN,AI$1,0)</f>
        <v>#N/A</v>
      </c>
      <c r="AJ1068" s="4" t="e">
        <f>VLOOKUP($A1068,'[1]Sheet 1'!$A:$AN,AJ$1,0)</f>
        <v>#N/A</v>
      </c>
      <c r="AK1068" s="4" t="e">
        <f>VLOOKUP($A1068,'[1]Sheet 1'!$A:$AN,AK$1,0)</f>
        <v>#REF!</v>
      </c>
      <c r="AL1068" s="4" t="e">
        <f>VLOOKUP($A1068,'[1]Sheet 1'!$A:$AN,AL$1,0)</f>
        <v>#REF!</v>
      </c>
      <c r="AM1068" s="4" t="e">
        <f>VLOOKUP($A1068,'[1]Sheet 1'!$A:$AN,AM$1,0)</f>
        <v>#REF!</v>
      </c>
      <c r="AN1068" s="4" t="e">
        <f>VLOOKUP($A1068,'[1]Sheet 1'!$A:$AN,AN$1,0)</f>
        <v>#REF!</v>
      </c>
      <c r="AO1068" s="35" t="s">
        <v>4179</v>
      </c>
      <c r="AW1068" s="4" t="s">
        <v>141</v>
      </c>
      <c r="AZ1068" s="34" t="s">
        <v>4178</v>
      </c>
      <c r="BA1068" s="4" t="s">
        <v>4180</v>
      </c>
      <c r="BB1068" s="4" t="s">
        <v>151</v>
      </c>
      <c r="BF1068" s="4" t="s">
        <v>138</v>
      </c>
      <c r="BG1068" s="4" t="s">
        <v>152</v>
      </c>
      <c r="BH1068" s="4" t="s">
        <v>152</v>
      </c>
      <c r="BI1068" s="36">
        <v>43192</v>
      </c>
      <c r="BJ1068" s="36">
        <v>43819</v>
      </c>
      <c r="BK1068" s="37">
        <v>847</v>
      </c>
      <c r="BL1068" s="4">
        <v>0.6</v>
      </c>
      <c r="DF1068" s="34" t="s">
        <v>3648</v>
      </c>
      <c r="DJ1068" s="34" t="s">
        <v>3648</v>
      </c>
      <c r="DN1068" s="4">
        <v>3.7</v>
      </c>
      <c r="DO1068" s="4">
        <v>0.1</v>
      </c>
    </row>
    <row r="1069" s="4" customFormat="1" ht="14" hidden="1" customHeight="1" spans="1:119">
      <c r="A1069" s="4" t="s">
        <v>4181</v>
      </c>
      <c r="B1069" s="4" t="s">
        <v>3990</v>
      </c>
      <c r="C1069" s="4" t="s">
        <v>3991</v>
      </c>
      <c r="D1069" s="4" t="s">
        <v>3654</v>
      </c>
      <c r="E1069" s="4" t="s">
        <v>149</v>
      </c>
      <c r="F1069" s="4" t="s">
        <v>277</v>
      </c>
      <c r="G1069" s="4" t="s">
        <v>129</v>
      </c>
      <c r="H1069" s="4" t="s">
        <v>4182</v>
      </c>
      <c r="K1069" s="4">
        <f t="shared" si="326"/>
        <v>0</v>
      </c>
      <c r="L1069" s="31">
        <f t="shared" si="327"/>
        <v>0</v>
      </c>
      <c r="M1069" s="4">
        <f t="shared" si="328"/>
        <v>0</v>
      </c>
      <c r="N1069" s="32">
        <f t="shared" si="329"/>
        <v>0</v>
      </c>
      <c r="P1069" s="4">
        <f t="shared" si="330"/>
        <v>0.6129</v>
      </c>
      <c r="Q1069" s="4">
        <v>0</v>
      </c>
      <c r="S1069" s="4" t="s">
        <v>1279</v>
      </c>
      <c r="T1069" s="4" t="e">
        <f>VLOOKUP($A1069,'[1]Sheet 1'!$A:$AN,T$1,0)</f>
        <v>#N/A</v>
      </c>
      <c r="U1069" s="4" t="s">
        <v>131</v>
      </c>
      <c r="Y1069" s="4" t="str">
        <f>VLOOKUP($A1069,'[1]Sheet 1'!$A:$AN,Y$1,0)</f>
        <v>Proposed Plan</v>
      </c>
      <c r="Z1069" s="4" t="str">
        <f>VLOOKUP($A1069,'[1]Sheet 1'!$A:$AN,Z$1,0)</f>
        <v>TOPSBTDM GP1111_2018</v>
      </c>
      <c r="AA1069" s="4" t="s">
        <v>131</v>
      </c>
      <c r="AB1069" s="4" t="e">
        <v>#N/A</v>
      </c>
      <c r="AC1069" s="4" t="e">
        <v>#N/A</v>
      </c>
      <c r="AD1069" s="4" t="e">
        <f>VLOOKUP($A1069,'[1]Sheet 1'!$A:$AN,AD$1,0)</f>
        <v>#N/A</v>
      </c>
      <c r="AE1069" s="4" t="e">
        <f>VLOOKUP($A1069,'[1]Sheet 1'!$A:$AN,AE$1,0)</f>
        <v>#N/A</v>
      </c>
      <c r="AG1069" s="4" t="e">
        <f>VLOOKUP($A1069,'[1]Sheet 1'!$A:$AN,AG$1,0)</f>
        <v>#N/A</v>
      </c>
      <c r="AH1069" s="4" t="e">
        <f>VLOOKUP($A1069,'[1]Sheet 1'!$A:$AN,AH$1,0)</f>
        <v>#N/A</v>
      </c>
      <c r="AI1069" s="4" t="e">
        <f>VLOOKUP($A1069,'[1]Sheet 1'!$A:$AN,AI$1,0)</f>
        <v>#N/A</v>
      </c>
      <c r="AJ1069" s="4" t="e">
        <f>VLOOKUP($A1069,'[1]Sheet 1'!$A:$AN,AJ$1,0)</f>
        <v>#N/A</v>
      </c>
      <c r="AK1069" s="4" t="e">
        <f>VLOOKUP($A1069,'[1]Sheet 1'!$A:$AN,AK$1,0)</f>
        <v>#REF!</v>
      </c>
      <c r="AL1069" s="4" t="e">
        <f>VLOOKUP($A1069,'[1]Sheet 1'!$A:$AN,AL$1,0)</f>
        <v>#REF!</v>
      </c>
      <c r="AM1069" s="4" t="e">
        <f>VLOOKUP($A1069,'[1]Sheet 1'!$A:$AN,AM$1,0)</f>
        <v>#REF!</v>
      </c>
      <c r="AN1069" s="4" t="e">
        <f>VLOOKUP($A1069,'[1]Sheet 1'!$A:$AN,AN$1,0)</f>
        <v>#REF!</v>
      </c>
      <c r="AO1069" s="35" t="s">
        <v>4183</v>
      </c>
      <c r="AW1069" s="4" t="s">
        <v>141</v>
      </c>
      <c r="AZ1069" s="34" t="s">
        <v>4182</v>
      </c>
      <c r="BA1069" s="4" t="s">
        <v>4184</v>
      </c>
      <c r="BB1069" s="4" t="s">
        <v>151</v>
      </c>
      <c r="BF1069" s="4" t="s">
        <v>138</v>
      </c>
      <c r="BG1069" s="4" t="s">
        <v>152</v>
      </c>
      <c r="BH1069" s="4" t="s">
        <v>152</v>
      </c>
      <c r="BI1069" s="36">
        <v>43101</v>
      </c>
      <c r="BJ1069" s="36">
        <v>43476</v>
      </c>
      <c r="BK1069" s="37">
        <v>589.5</v>
      </c>
      <c r="BL1069" s="4">
        <v>0.4</v>
      </c>
      <c r="DF1069" s="34" t="s">
        <v>3648</v>
      </c>
      <c r="DJ1069" s="34" t="s">
        <v>3648</v>
      </c>
      <c r="DN1069" s="4">
        <v>2.7</v>
      </c>
      <c r="DO1069" s="4">
        <v>0</v>
      </c>
    </row>
    <row r="1070" s="4" customFormat="1" ht="14" hidden="1" customHeight="1" spans="1:119">
      <c r="A1070" s="4" t="s">
        <v>4185</v>
      </c>
      <c r="B1070" s="4" t="s">
        <v>3990</v>
      </c>
      <c r="C1070" s="4" t="s">
        <v>3991</v>
      </c>
      <c r="D1070" s="4" t="s">
        <v>3654</v>
      </c>
      <c r="E1070" s="4" t="s">
        <v>149</v>
      </c>
      <c r="F1070" s="4" t="s">
        <v>277</v>
      </c>
      <c r="G1070" s="4" t="s">
        <v>129</v>
      </c>
      <c r="H1070" s="4" t="s">
        <v>4186</v>
      </c>
      <c r="K1070" s="4">
        <f t="shared" si="326"/>
        <v>0</v>
      </c>
      <c r="L1070" s="31">
        <f t="shared" si="327"/>
        <v>0</v>
      </c>
      <c r="M1070" s="4">
        <f t="shared" si="328"/>
        <v>0</v>
      </c>
      <c r="N1070" s="32">
        <f t="shared" si="329"/>
        <v>0</v>
      </c>
      <c r="P1070" s="4">
        <f t="shared" si="330"/>
        <v>2.4289</v>
      </c>
      <c r="Q1070" s="4">
        <v>0</v>
      </c>
      <c r="S1070" s="4" t="s">
        <v>1279</v>
      </c>
      <c r="T1070" s="4" t="e">
        <f>VLOOKUP($A1070,'[1]Sheet 1'!$A:$AN,T$1,0)</f>
        <v>#N/A</v>
      </c>
      <c r="U1070" s="4" t="s">
        <v>131</v>
      </c>
      <c r="Y1070" s="4" t="str">
        <f>VLOOKUP($A1070,'[1]Sheet 1'!$A:$AN,Y$1,0)</f>
        <v>Proposed Plan</v>
      </c>
      <c r="Z1070" s="4" t="str">
        <f>VLOOKUP($A1070,'[1]Sheet 1'!$A:$AN,Z$1,0)</f>
        <v>TOPSBTDM GP2013_2018</v>
      </c>
      <c r="AA1070" s="4" t="s">
        <v>131</v>
      </c>
      <c r="AB1070" s="4" t="e">
        <v>#N/A</v>
      </c>
      <c r="AC1070" s="4" t="e">
        <v>#N/A</v>
      </c>
      <c r="AD1070" s="4" t="e">
        <f>VLOOKUP($A1070,'[1]Sheet 1'!$A:$AN,AD$1,0)</f>
        <v>#N/A</v>
      </c>
      <c r="AE1070" s="4" t="e">
        <f>VLOOKUP($A1070,'[1]Sheet 1'!$A:$AN,AE$1,0)</f>
        <v>#N/A</v>
      </c>
      <c r="AG1070" s="4" t="e">
        <f>VLOOKUP($A1070,'[1]Sheet 1'!$A:$AN,AG$1,0)</f>
        <v>#N/A</v>
      </c>
      <c r="AH1070" s="4" t="e">
        <f>VLOOKUP($A1070,'[1]Sheet 1'!$A:$AN,AH$1,0)</f>
        <v>#N/A</v>
      </c>
      <c r="AI1070" s="4" t="e">
        <f>VLOOKUP($A1070,'[1]Sheet 1'!$A:$AN,AI$1,0)</f>
        <v>#N/A</v>
      </c>
      <c r="AJ1070" s="4" t="e">
        <f>VLOOKUP($A1070,'[1]Sheet 1'!$A:$AN,AJ$1,0)</f>
        <v>#N/A</v>
      </c>
      <c r="AK1070" s="4" t="e">
        <f>VLOOKUP($A1070,'[1]Sheet 1'!$A:$AN,AK$1,0)</f>
        <v>#REF!</v>
      </c>
      <c r="AL1070" s="4" t="e">
        <f>VLOOKUP($A1070,'[1]Sheet 1'!$A:$AN,AL$1,0)</f>
        <v>#REF!</v>
      </c>
      <c r="AM1070" s="4" t="e">
        <f>VLOOKUP($A1070,'[1]Sheet 1'!$A:$AN,AM$1,0)</f>
        <v>#REF!</v>
      </c>
      <c r="AN1070" s="4" t="e">
        <f>VLOOKUP($A1070,'[1]Sheet 1'!$A:$AN,AN$1,0)</f>
        <v>#REF!</v>
      </c>
      <c r="AO1070" s="35" t="s">
        <v>4187</v>
      </c>
      <c r="AW1070" s="4" t="s">
        <v>141</v>
      </c>
      <c r="AZ1070" s="34" t="s">
        <v>4186</v>
      </c>
      <c r="BA1070" s="4" t="s">
        <v>4188</v>
      </c>
      <c r="BB1070" s="4" t="s">
        <v>151</v>
      </c>
      <c r="BF1070" s="4" t="s">
        <v>138</v>
      </c>
      <c r="BG1070" s="4" t="s">
        <v>152</v>
      </c>
      <c r="BH1070" s="4" t="s">
        <v>152</v>
      </c>
      <c r="BI1070" s="36">
        <v>43115</v>
      </c>
      <c r="BJ1070" s="36">
        <v>43496</v>
      </c>
      <c r="BK1070" s="37">
        <v>2365.5</v>
      </c>
      <c r="BL1070" s="4">
        <v>1.6</v>
      </c>
      <c r="DF1070" s="34" t="s">
        <v>3648</v>
      </c>
      <c r="DJ1070" s="34" t="s">
        <v>3648</v>
      </c>
      <c r="DN1070" s="4">
        <v>10.7</v>
      </c>
      <c r="DO1070" s="4">
        <v>0</v>
      </c>
    </row>
    <row r="1071" s="4" customFormat="1" ht="14" hidden="1" customHeight="1" spans="1:118">
      <c r="A1071" s="4" t="s">
        <v>4189</v>
      </c>
      <c r="B1071" s="4" t="s">
        <v>3990</v>
      </c>
      <c r="C1071" s="4" t="s">
        <v>3991</v>
      </c>
      <c r="D1071" s="4" t="s">
        <v>3654</v>
      </c>
      <c r="E1071" s="4" t="s">
        <v>149</v>
      </c>
      <c r="F1071" s="4" t="s">
        <v>277</v>
      </c>
      <c r="G1071" s="4" t="s">
        <v>129</v>
      </c>
      <c r="H1071" s="4" t="s">
        <v>4190</v>
      </c>
      <c r="K1071" s="4">
        <f t="shared" si="326"/>
        <v>0</v>
      </c>
      <c r="L1071" s="31">
        <f t="shared" si="327"/>
        <v>0</v>
      </c>
      <c r="M1071" s="4">
        <f t="shared" si="328"/>
        <v>0</v>
      </c>
      <c r="N1071" s="32">
        <f t="shared" si="329"/>
        <v>0</v>
      </c>
      <c r="P1071" s="4">
        <f t="shared" si="330"/>
        <v>3.0872</v>
      </c>
      <c r="Q1071" s="4">
        <v>0</v>
      </c>
      <c r="S1071" s="4" t="s">
        <v>1279</v>
      </c>
      <c r="T1071" s="4" t="e">
        <f>VLOOKUP($A1071,'[1]Sheet 1'!$A:$AN,T$1,0)</f>
        <v>#N/A</v>
      </c>
      <c r="U1071" s="4" t="s">
        <v>131</v>
      </c>
      <c r="Y1071" s="4" t="str">
        <f>VLOOKUP($A1071,'[1]Sheet 1'!$A:$AN,Y$1,0)</f>
        <v>Proposed Plan</v>
      </c>
      <c r="Z1071" s="4" t="str">
        <f>VLOOKUP($A1071,'[1]Sheet 1'!$A:$AN,Z$1,0)</f>
        <v>TOPSBTDM GP2015_2018</v>
      </c>
      <c r="AA1071" s="4" t="s">
        <v>131</v>
      </c>
      <c r="AB1071" s="4" t="e">
        <v>#N/A</v>
      </c>
      <c r="AC1071" s="4" t="e">
        <v>#N/A</v>
      </c>
      <c r="AD1071" s="4" t="e">
        <f>VLOOKUP($A1071,'[1]Sheet 1'!$A:$AN,AD$1,0)</f>
        <v>#N/A</v>
      </c>
      <c r="AE1071" s="4" t="e">
        <f>VLOOKUP($A1071,'[1]Sheet 1'!$A:$AN,AE$1,0)</f>
        <v>#N/A</v>
      </c>
      <c r="AG1071" s="4" t="e">
        <f>VLOOKUP($A1071,'[1]Sheet 1'!$A:$AN,AG$1,0)</f>
        <v>#N/A</v>
      </c>
      <c r="AH1071" s="4" t="e">
        <f>VLOOKUP($A1071,'[1]Sheet 1'!$A:$AN,AH$1,0)</f>
        <v>#N/A</v>
      </c>
      <c r="AI1071" s="4" t="e">
        <f>VLOOKUP($A1071,'[1]Sheet 1'!$A:$AN,AI$1,0)</f>
        <v>#N/A</v>
      </c>
      <c r="AJ1071" s="4" t="e">
        <f>VLOOKUP($A1071,'[1]Sheet 1'!$A:$AN,AJ$1,0)</f>
        <v>#N/A</v>
      </c>
      <c r="AK1071" s="4" t="e">
        <f>VLOOKUP($A1071,'[1]Sheet 1'!$A:$AN,AK$1,0)</f>
        <v>#REF!</v>
      </c>
      <c r="AL1071" s="4" t="e">
        <f>VLOOKUP($A1071,'[1]Sheet 1'!$A:$AN,AL$1,0)</f>
        <v>#REF!</v>
      </c>
      <c r="AM1071" s="4" t="e">
        <f>VLOOKUP($A1071,'[1]Sheet 1'!$A:$AN,AM$1,0)</f>
        <v>#REF!</v>
      </c>
      <c r="AN1071" s="4" t="e">
        <f>VLOOKUP($A1071,'[1]Sheet 1'!$A:$AN,AN$1,0)</f>
        <v>#REF!</v>
      </c>
      <c r="AO1071" s="35" t="s">
        <v>4191</v>
      </c>
      <c r="AW1071" s="4" t="s">
        <v>141</v>
      </c>
      <c r="AZ1071" s="34" t="s">
        <v>4190</v>
      </c>
      <c r="BA1071" s="4" t="s">
        <v>4192</v>
      </c>
      <c r="BB1071" s="4" t="s">
        <v>151</v>
      </c>
      <c r="BF1071" s="4" t="s">
        <v>138</v>
      </c>
      <c r="BG1071" s="4" t="s">
        <v>152</v>
      </c>
      <c r="BH1071" s="4" t="s">
        <v>152</v>
      </c>
      <c r="BI1071" s="36">
        <v>43178</v>
      </c>
      <c r="BJ1071" s="36">
        <v>43457</v>
      </c>
      <c r="BK1071" s="37">
        <v>2984.6</v>
      </c>
      <c r="BL1071" s="4">
        <v>2</v>
      </c>
      <c r="DF1071" s="34" t="s">
        <v>3648</v>
      </c>
      <c r="DJ1071" s="34" t="s">
        <v>3648</v>
      </c>
      <c r="DN1071" s="4">
        <v>13.6</v>
      </c>
    </row>
    <row r="1072" s="4" customFormat="1" ht="14" hidden="1" customHeight="1" spans="1:118">
      <c r="A1072" s="4" t="s">
        <v>4193</v>
      </c>
      <c r="B1072" s="4" t="s">
        <v>3990</v>
      </c>
      <c r="C1072" s="4" t="s">
        <v>3991</v>
      </c>
      <c r="D1072" s="4" t="s">
        <v>3654</v>
      </c>
      <c r="E1072" s="4" t="s">
        <v>149</v>
      </c>
      <c r="F1072" s="4" t="s">
        <v>277</v>
      </c>
      <c r="G1072" s="4" t="s">
        <v>129</v>
      </c>
      <c r="H1072" s="4" t="s">
        <v>4194</v>
      </c>
      <c r="K1072" s="4">
        <f t="shared" si="326"/>
        <v>0</v>
      </c>
      <c r="L1072" s="31">
        <f t="shared" si="327"/>
        <v>0</v>
      </c>
      <c r="M1072" s="4">
        <f t="shared" si="328"/>
        <v>0</v>
      </c>
      <c r="N1072" s="32">
        <f t="shared" si="329"/>
        <v>0</v>
      </c>
      <c r="P1072" s="4">
        <f t="shared" si="330"/>
        <v>0.9988</v>
      </c>
      <c r="Q1072" s="4">
        <v>0</v>
      </c>
      <c r="S1072" s="4" t="s">
        <v>1279</v>
      </c>
      <c r="T1072" s="4" t="e">
        <f>VLOOKUP($A1072,'[1]Sheet 1'!$A:$AN,T$1,0)</f>
        <v>#N/A</v>
      </c>
      <c r="U1072" s="4" t="s">
        <v>131</v>
      </c>
      <c r="Y1072" s="4" t="str">
        <f>VLOOKUP($A1072,'[1]Sheet 1'!$A:$AN,Y$1,0)</f>
        <v>Proposed Plan</v>
      </c>
      <c r="Z1072" s="4" t="str">
        <f>VLOOKUP($A1072,'[1]Sheet 1'!$A:$AN,Z$1,0)</f>
        <v>TOPSBTDM GP2017_2018</v>
      </c>
      <c r="AA1072" s="4" t="s">
        <v>131</v>
      </c>
      <c r="AB1072" s="4" t="e">
        <v>#N/A</v>
      </c>
      <c r="AC1072" s="4" t="e">
        <v>#N/A</v>
      </c>
      <c r="AD1072" s="4" t="e">
        <f>VLOOKUP($A1072,'[1]Sheet 1'!$A:$AN,AD$1,0)</f>
        <v>#N/A</v>
      </c>
      <c r="AE1072" s="4" t="e">
        <f>VLOOKUP($A1072,'[1]Sheet 1'!$A:$AN,AE$1,0)</f>
        <v>#N/A</v>
      </c>
      <c r="AG1072" s="4" t="e">
        <f>VLOOKUP($A1072,'[1]Sheet 1'!$A:$AN,AG$1,0)</f>
        <v>#N/A</v>
      </c>
      <c r="AH1072" s="4" t="e">
        <f>VLOOKUP($A1072,'[1]Sheet 1'!$A:$AN,AH$1,0)</f>
        <v>#N/A</v>
      </c>
      <c r="AI1072" s="4" t="e">
        <f>VLOOKUP($A1072,'[1]Sheet 1'!$A:$AN,AI$1,0)</f>
        <v>#N/A</v>
      </c>
      <c r="AJ1072" s="4" t="e">
        <f>VLOOKUP($A1072,'[1]Sheet 1'!$A:$AN,AJ$1,0)</f>
        <v>#N/A</v>
      </c>
      <c r="AK1072" s="4" t="e">
        <f>VLOOKUP($A1072,'[1]Sheet 1'!$A:$AN,AK$1,0)</f>
        <v>#REF!</v>
      </c>
      <c r="AL1072" s="4" t="e">
        <f>VLOOKUP($A1072,'[1]Sheet 1'!$A:$AN,AL$1,0)</f>
        <v>#REF!</v>
      </c>
      <c r="AM1072" s="4" t="e">
        <f>VLOOKUP($A1072,'[1]Sheet 1'!$A:$AN,AM$1,0)</f>
        <v>#REF!</v>
      </c>
      <c r="AN1072" s="4" t="e">
        <f>VLOOKUP($A1072,'[1]Sheet 1'!$A:$AN,AN$1,0)</f>
        <v>#REF!</v>
      </c>
      <c r="AO1072" s="35" t="s">
        <v>4195</v>
      </c>
      <c r="AW1072" s="4" t="s">
        <v>141</v>
      </c>
      <c r="AZ1072" s="34" t="s">
        <v>4194</v>
      </c>
      <c r="BA1072" s="4" t="s">
        <v>4196</v>
      </c>
      <c r="BB1072" s="4" t="s">
        <v>151</v>
      </c>
      <c r="BF1072" s="4" t="s">
        <v>138</v>
      </c>
      <c r="BG1072" s="4" t="s">
        <v>152</v>
      </c>
      <c r="BH1072" s="4" t="s">
        <v>152</v>
      </c>
      <c r="BI1072" s="36">
        <v>43101</v>
      </c>
      <c r="BJ1072" s="36">
        <v>43455</v>
      </c>
      <c r="BK1072" s="37">
        <v>959.5</v>
      </c>
      <c r="BL1072" s="4">
        <v>0.6</v>
      </c>
      <c r="DF1072" s="34" t="s">
        <v>3648</v>
      </c>
      <c r="DJ1072" s="34" t="s">
        <v>3648</v>
      </c>
      <c r="DN1072" s="4">
        <v>4.4</v>
      </c>
    </row>
    <row r="1073" s="4" customFormat="1" ht="14" hidden="1" customHeight="1" spans="1:119">
      <c r="A1073" s="4" t="s">
        <v>4197</v>
      </c>
      <c r="B1073" s="4" t="s">
        <v>3990</v>
      </c>
      <c r="C1073" s="4" t="s">
        <v>3991</v>
      </c>
      <c r="D1073" s="4" t="s">
        <v>3654</v>
      </c>
      <c r="E1073" s="4" t="s">
        <v>149</v>
      </c>
      <c r="F1073" s="4" t="s">
        <v>277</v>
      </c>
      <c r="G1073" s="4" t="s">
        <v>129</v>
      </c>
      <c r="H1073" s="4" t="s">
        <v>4198</v>
      </c>
      <c r="K1073" s="4">
        <f t="shared" si="326"/>
        <v>0</v>
      </c>
      <c r="L1073" s="31">
        <f t="shared" si="327"/>
        <v>0</v>
      </c>
      <c r="M1073" s="4">
        <f t="shared" si="328"/>
        <v>0</v>
      </c>
      <c r="N1073" s="32">
        <f t="shared" si="329"/>
        <v>0</v>
      </c>
      <c r="P1073" s="4">
        <f t="shared" si="330"/>
        <v>0.1362</v>
      </c>
      <c r="Q1073" s="4">
        <v>0</v>
      </c>
      <c r="S1073" s="4" t="s">
        <v>1279</v>
      </c>
      <c r="T1073" s="4" t="e">
        <f>VLOOKUP($A1073,'[1]Sheet 1'!$A:$AN,T$1,0)</f>
        <v>#N/A</v>
      </c>
      <c r="U1073" s="4" t="s">
        <v>131</v>
      </c>
      <c r="Y1073" s="4" t="str">
        <f>VLOOKUP($A1073,'[1]Sheet 1'!$A:$AN,Y$1,0)</f>
        <v>Proposed Plan</v>
      </c>
      <c r="Z1073" s="4" t="str">
        <f>VLOOKUP($A1073,'[1]Sheet 1'!$A:$AN,Z$1,0)</f>
        <v>TOPSBTDM LA-EP2006_2018</v>
      </c>
      <c r="AA1073" s="4" t="s">
        <v>131</v>
      </c>
      <c r="AB1073" s="4" t="e">
        <v>#N/A</v>
      </c>
      <c r="AC1073" s="4" t="e">
        <v>#N/A</v>
      </c>
      <c r="AD1073" s="4" t="e">
        <f>VLOOKUP($A1073,'[1]Sheet 1'!$A:$AN,AD$1,0)</f>
        <v>#N/A</v>
      </c>
      <c r="AE1073" s="4" t="e">
        <f>VLOOKUP($A1073,'[1]Sheet 1'!$A:$AN,AE$1,0)</f>
        <v>#N/A</v>
      </c>
      <c r="AG1073" s="4" t="e">
        <f>VLOOKUP($A1073,'[1]Sheet 1'!$A:$AN,AG$1,0)</f>
        <v>#N/A</v>
      </c>
      <c r="AH1073" s="4" t="e">
        <f>VLOOKUP($A1073,'[1]Sheet 1'!$A:$AN,AH$1,0)</f>
        <v>#N/A</v>
      </c>
      <c r="AI1073" s="4" t="e">
        <f>VLOOKUP($A1073,'[1]Sheet 1'!$A:$AN,AI$1,0)</f>
        <v>#N/A</v>
      </c>
      <c r="AJ1073" s="4" t="e">
        <f>VLOOKUP($A1073,'[1]Sheet 1'!$A:$AN,AJ$1,0)</f>
        <v>#N/A</v>
      </c>
      <c r="AK1073" s="4" t="e">
        <f>VLOOKUP($A1073,'[1]Sheet 1'!$A:$AN,AK$1,0)</f>
        <v>#REF!</v>
      </c>
      <c r="AL1073" s="4" t="e">
        <f>VLOOKUP($A1073,'[1]Sheet 1'!$A:$AN,AL$1,0)</f>
        <v>#REF!</v>
      </c>
      <c r="AM1073" s="4" t="e">
        <f>VLOOKUP($A1073,'[1]Sheet 1'!$A:$AN,AM$1,0)</f>
        <v>#REF!</v>
      </c>
      <c r="AN1073" s="4" t="e">
        <f>VLOOKUP($A1073,'[1]Sheet 1'!$A:$AN,AN$1,0)</f>
        <v>#REF!</v>
      </c>
      <c r="AO1073" s="35" t="s">
        <v>4199</v>
      </c>
      <c r="AW1073" s="4" t="s">
        <v>141</v>
      </c>
      <c r="AZ1073" s="34" t="s">
        <v>4198</v>
      </c>
      <c r="BA1073" s="4" t="s">
        <v>4200</v>
      </c>
      <c r="BB1073" s="4" t="s">
        <v>151</v>
      </c>
      <c r="BF1073" s="4" t="s">
        <v>138</v>
      </c>
      <c r="BG1073" s="4" t="s">
        <v>152</v>
      </c>
      <c r="BH1073" s="4" t="s">
        <v>152</v>
      </c>
      <c r="BI1073" s="36">
        <v>43191</v>
      </c>
      <c r="BJ1073" s="36">
        <v>43819</v>
      </c>
      <c r="BK1073" s="37">
        <v>139.4</v>
      </c>
      <c r="BL1073" s="4">
        <v>0.1</v>
      </c>
      <c r="DF1073" s="34" t="s">
        <v>3648</v>
      </c>
      <c r="DJ1073" s="34" t="s">
        <v>3648</v>
      </c>
      <c r="DN1073" s="4">
        <v>0.5</v>
      </c>
      <c r="DO1073" s="4">
        <v>0.1</v>
      </c>
    </row>
    <row r="1074" s="4" customFormat="1" ht="14" hidden="1" customHeight="1" spans="1:120">
      <c r="A1074" s="4" t="s">
        <v>4201</v>
      </c>
      <c r="B1074" s="4" t="s">
        <v>3990</v>
      </c>
      <c r="C1074" s="4" t="s">
        <v>3991</v>
      </c>
      <c r="D1074" s="4" t="s">
        <v>3654</v>
      </c>
      <c r="E1074" s="4" t="s">
        <v>149</v>
      </c>
      <c r="F1074" s="4" t="s">
        <v>277</v>
      </c>
      <c r="G1074" s="4" t="s">
        <v>129</v>
      </c>
      <c r="H1074" s="4" t="s">
        <v>4202</v>
      </c>
      <c r="K1074" s="4">
        <f t="shared" si="326"/>
        <v>0</v>
      </c>
      <c r="L1074" s="31">
        <f t="shared" si="327"/>
        <v>0</v>
      </c>
      <c r="M1074" s="4">
        <f t="shared" si="328"/>
        <v>0</v>
      </c>
      <c r="N1074" s="32">
        <f t="shared" si="329"/>
        <v>0</v>
      </c>
      <c r="P1074" s="4">
        <f t="shared" si="330"/>
        <v>3.4958</v>
      </c>
      <c r="Q1074" s="4">
        <v>0</v>
      </c>
      <c r="S1074" s="4" t="s">
        <v>1279</v>
      </c>
      <c r="T1074" s="4" t="e">
        <f>VLOOKUP($A1074,'[1]Sheet 1'!$A:$AN,T$1,0)</f>
        <v>#N/A</v>
      </c>
      <c r="U1074" s="4" t="s">
        <v>131</v>
      </c>
      <c r="Y1074" s="4" t="str">
        <f>VLOOKUP($A1074,'[1]Sheet 1'!$A:$AN,Y$1,0)</f>
        <v>Proposed Plan</v>
      </c>
      <c r="Z1074" s="4" t="str">
        <f>VLOOKUP($A1074,'[1]Sheet 1'!$A:$AN,Z$1,0)</f>
        <v>TOPSBTDM RTH258A_2018</v>
      </c>
      <c r="AA1074" s="4" t="s">
        <v>131</v>
      </c>
      <c r="AB1074" s="4" t="e">
        <v>#N/A</v>
      </c>
      <c r="AC1074" s="4" t="e">
        <v>#N/A</v>
      </c>
      <c r="AD1074" s="4" t="e">
        <f>VLOOKUP($A1074,'[1]Sheet 1'!$A:$AN,AD$1,0)</f>
        <v>#N/A</v>
      </c>
      <c r="AE1074" s="4" t="e">
        <f>VLOOKUP($A1074,'[1]Sheet 1'!$A:$AN,AE$1,0)</f>
        <v>#N/A</v>
      </c>
      <c r="AG1074" s="4" t="e">
        <f>VLOOKUP($A1074,'[1]Sheet 1'!$A:$AN,AG$1,0)</f>
        <v>#N/A</v>
      </c>
      <c r="AH1074" s="4" t="e">
        <f>VLOOKUP($A1074,'[1]Sheet 1'!$A:$AN,AH$1,0)</f>
        <v>#N/A</v>
      </c>
      <c r="AI1074" s="4" t="e">
        <f>VLOOKUP($A1074,'[1]Sheet 1'!$A:$AN,AI$1,0)</f>
        <v>#N/A</v>
      </c>
      <c r="AJ1074" s="4" t="e">
        <f>VLOOKUP($A1074,'[1]Sheet 1'!$A:$AN,AJ$1,0)</f>
        <v>#N/A</v>
      </c>
      <c r="AK1074" s="4" t="e">
        <f>VLOOKUP($A1074,'[1]Sheet 1'!$A:$AN,AK$1,0)</f>
        <v>#REF!</v>
      </c>
      <c r="AL1074" s="4" t="e">
        <f>VLOOKUP($A1074,'[1]Sheet 1'!$A:$AN,AL$1,0)</f>
        <v>#REF!</v>
      </c>
      <c r="AM1074" s="4" t="e">
        <f>VLOOKUP($A1074,'[1]Sheet 1'!$A:$AN,AM$1,0)</f>
        <v>#REF!</v>
      </c>
      <c r="AN1074" s="4" t="e">
        <f>VLOOKUP($A1074,'[1]Sheet 1'!$A:$AN,AN$1,0)</f>
        <v>#REF!</v>
      </c>
      <c r="AO1074" s="35" t="s">
        <v>4203</v>
      </c>
      <c r="AW1074" s="4" t="s">
        <v>141</v>
      </c>
      <c r="AZ1074" s="34" t="s">
        <v>4202</v>
      </c>
      <c r="BA1074" s="4" t="s">
        <v>4204</v>
      </c>
      <c r="BB1074" s="4" t="s">
        <v>151</v>
      </c>
      <c r="BF1074" s="4" t="s">
        <v>258</v>
      </c>
      <c r="BG1074" s="4" t="s">
        <v>152</v>
      </c>
      <c r="BH1074" s="4" t="s">
        <v>152</v>
      </c>
      <c r="BI1074" s="36">
        <v>43103</v>
      </c>
      <c r="BJ1074" s="36">
        <v>44375</v>
      </c>
      <c r="BK1074" s="37">
        <v>3415.2</v>
      </c>
      <c r="BL1074" s="4">
        <v>2.3</v>
      </c>
      <c r="DF1074" s="34" t="s">
        <v>3654</v>
      </c>
      <c r="DJ1074" s="34" t="s">
        <v>3654</v>
      </c>
      <c r="DN1074" s="4">
        <v>14.6</v>
      </c>
      <c r="DO1074" s="4">
        <v>0.8</v>
      </c>
      <c r="DP1074" s="4">
        <v>0</v>
      </c>
    </row>
    <row r="1075" s="4" customFormat="1" ht="14" hidden="1" customHeight="1" spans="1:118">
      <c r="A1075" s="4" t="s">
        <v>4205</v>
      </c>
      <c r="B1075" s="4" t="s">
        <v>3990</v>
      </c>
      <c r="C1075" s="4" t="s">
        <v>3991</v>
      </c>
      <c r="D1075" s="4" t="s">
        <v>3654</v>
      </c>
      <c r="E1075" s="4" t="s">
        <v>149</v>
      </c>
      <c r="F1075" s="4" t="s">
        <v>277</v>
      </c>
      <c r="G1075" s="4" t="s">
        <v>129</v>
      </c>
      <c r="H1075" s="4" t="s">
        <v>4206</v>
      </c>
      <c r="K1075" s="4">
        <f t="shared" si="326"/>
        <v>0</v>
      </c>
      <c r="L1075" s="31">
        <f t="shared" si="327"/>
        <v>0</v>
      </c>
      <c r="M1075" s="4">
        <f t="shared" si="328"/>
        <v>0</v>
      </c>
      <c r="N1075" s="32">
        <f t="shared" si="329"/>
        <v>0</v>
      </c>
      <c r="P1075" s="4">
        <f t="shared" si="330"/>
        <v>0.0454</v>
      </c>
      <c r="Q1075" s="4">
        <v>0</v>
      </c>
      <c r="S1075" s="4" t="s">
        <v>1279</v>
      </c>
      <c r="T1075" s="4" t="e">
        <f>VLOOKUP($A1075,'[1]Sheet 1'!$A:$AN,T$1,0)</f>
        <v>#N/A</v>
      </c>
      <c r="U1075" s="4" t="s">
        <v>131</v>
      </c>
      <c r="Y1075" s="4" t="str">
        <f>VLOOKUP($A1075,'[1]Sheet 1'!$A:$AN,Y$1,0)</f>
        <v>Proposed Plan</v>
      </c>
      <c r="Z1075" s="4" t="str">
        <f>VLOOKUP($A1075,'[1]Sheet 1'!$A:$AN,Z$1,0)</f>
        <v>TOPSBTDM_BTC ALD403_2018</v>
      </c>
      <c r="AA1075" s="4" t="s">
        <v>131</v>
      </c>
      <c r="AB1075" s="4" t="e">
        <v>#N/A</v>
      </c>
      <c r="AC1075" s="4" t="e">
        <v>#N/A</v>
      </c>
      <c r="AD1075" s="4" t="e">
        <f>VLOOKUP($A1075,'[1]Sheet 1'!$A:$AN,AD$1,0)</f>
        <v>#N/A</v>
      </c>
      <c r="AE1075" s="4" t="e">
        <f>VLOOKUP($A1075,'[1]Sheet 1'!$A:$AN,AE$1,0)</f>
        <v>#N/A</v>
      </c>
      <c r="AG1075" s="4" t="e">
        <f>VLOOKUP($A1075,'[1]Sheet 1'!$A:$AN,AG$1,0)</f>
        <v>#N/A</v>
      </c>
      <c r="AH1075" s="4" t="e">
        <f>VLOOKUP($A1075,'[1]Sheet 1'!$A:$AN,AH$1,0)</f>
        <v>#N/A</v>
      </c>
      <c r="AI1075" s="4" t="e">
        <f>VLOOKUP($A1075,'[1]Sheet 1'!$A:$AN,AI$1,0)</f>
        <v>#N/A</v>
      </c>
      <c r="AJ1075" s="4" t="e">
        <f>VLOOKUP($A1075,'[1]Sheet 1'!$A:$AN,AJ$1,0)</f>
        <v>#N/A</v>
      </c>
      <c r="AK1075" s="4" t="e">
        <f>VLOOKUP($A1075,'[1]Sheet 1'!$A:$AN,AK$1,0)</f>
        <v>#REF!</v>
      </c>
      <c r="AL1075" s="4" t="e">
        <f>VLOOKUP($A1075,'[1]Sheet 1'!$A:$AN,AL$1,0)</f>
        <v>#REF!</v>
      </c>
      <c r="AM1075" s="4" t="e">
        <f>VLOOKUP($A1075,'[1]Sheet 1'!$A:$AN,AM$1,0)</f>
        <v>#REF!</v>
      </c>
      <c r="AN1075" s="4" t="e">
        <f>VLOOKUP($A1075,'[1]Sheet 1'!$A:$AN,AN$1,0)</f>
        <v>#REF!</v>
      </c>
      <c r="AO1075" s="35" t="s">
        <v>4207</v>
      </c>
      <c r="AW1075" s="4" t="s">
        <v>141</v>
      </c>
      <c r="AZ1075" s="34" t="s">
        <v>4206</v>
      </c>
      <c r="BA1075" s="4" t="s">
        <v>4208</v>
      </c>
      <c r="BB1075" s="4" t="s">
        <v>151</v>
      </c>
      <c r="BF1075" s="4" t="s">
        <v>138</v>
      </c>
      <c r="BG1075" s="4" t="s">
        <v>152</v>
      </c>
      <c r="BH1075" s="4" t="s">
        <v>152</v>
      </c>
      <c r="BI1075" s="36">
        <v>43192</v>
      </c>
      <c r="BJ1075" s="36">
        <v>43455</v>
      </c>
      <c r="BK1075" s="37">
        <v>39.1</v>
      </c>
      <c r="BL1075" s="4">
        <v>0</v>
      </c>
      <c r="DF1075" s="34" t="s">
        <v>3648</v>
      </c>
      <c r="DJ1075" s="34" t="s">
        <v>3648</v>
      </c>
      <c r="DN1075" s="4">
        <v>0.2</v>
      </c>
    </row>
    <row r="1076" s="4" customFormat="1" ht="14" hidden="1" customHeight="1" spans="1:120">
      <c r="A1076" s="4" t="s">
        <v>4209</v>
      </c>
      <c r="B1076" s="4" t="s">
        <v>3990</v>
      </c>
      <c r="C1076" s="4" t="s">
        <v>3991</v>
      </c>
      <c r="D1076" s="4" t="s">
        <v>3654</v>
      </c>
      <c r="E1076" s="4" t="s">
        <v>149</v>
      </c>
      <c r="F1076" s="4" t="s">
        <v>277</v>
      </c>
      <c r="G1076" s="4" t="s">
        <v>129</v>
      </c>
      <c r="H1076" s="4" t="s">
        <v>4210</v>
      </c>
      <c r="K1076" s="4">
        <f t="shared" si="326"/>
        <v>0</v>
      </c>
      <c r="L1076" s="31">
        <f t="shared" si="327"/>
        <v>0</v>
      </c>
      <c r="M1076" s="4">
        <f t="shared" si="328"/>
        <v>0</v>
      </c>
      <c r="N1076" s="32">
        <f t="shared" si="329"/>
        <v>0.00160707</v>
      </c>
      <c r="P1076" s="4">
        <f t="shared" si="330"/>
        <v>0.8399</v>
      </c>
      <c r="Q1076" s="4">
        <v>0</v>
      </c>
      <c r="S1076" s="4" t="s">
        <v>1279</v>
      </c>
      <c r="T1076" s="4" t="e">
        <f>VLOOKUP($A1076,'[1]Sheet 1'!$A:$AN,T$1,0)</f>
        <v>#N/A</v>
      </c>
      <c r="U1076" s="4" t="s">
        <v>131</v>
      </c>
      <c r="Y1076" s="4" t="str">
        <f>VLOOKUP($A1076,'[1]Sheet 1'!$A:$AN,Y$1,0)</f>
        <v>Proposed Plan</v>
      </c>
      <c r="Z1076" s="4" t="str">
        <f>VLOOKUP($A1076,'[1]Sheet 1'!$A:$AN,Z$1,0)</f>
        <v>TOPSBTDM_BTDM_ACZ885</v>
      </c>
      <c r="AA1076" s="4" t="s">
        <v>131</v>
      </c>
      <c r="AB1076" s="4" t="e">
        <v>#N/A</v>
      </c>
      <c r="AC1076" s="4" t="e">
        <v>#N/A</v>
      </c>
      <c r="AD1076" s="4" t="e">
        <f>VLOOKUP($A1076,'[1]Sheet 1'!$A:$AN,AD$1,0)</f>
        <v>#N/A</v>
      </c>
      <c r="AE1076" s="4" t="e">
        <f>VLOOKUP($A1076,'[1]Sheet 1'!$A:$AN,AE$1,0)</f>
        <v>#N/A</v>
      </c>
      <c r="AG1076" s="4" t="e">
        <f>VLOOKUP($A1076,'[1]Sheet 1'!$A:$AN,AG$1,0)</f>
        <v>#N/A</v>
      </c>
      <c r="AH1076" s="4" t="e">
        <f>VLOOKUP($A1076,'[1]Sheet 1'!$A:$AN,AH$1,0)</f>
        <v>#N/A</v>
      </c>
      <c r="AI1076" s="4" t="e">
        <f>VLOOKUP($A1076,'[1]Sheet 1'!$A:$AN,AI$1,0)</f>
        <v>#N/A</v>
      </c>
      <c r="AJ1076" s="4" t="e">
        <f>VLOOKUP($A1076,'[1]Sheet 1'!$A:$AN,AJ$1,0)</f>
        <v>#N/A</v>
      </c>
      <c r="AK1076" s="4" t="e">
        <f>VLOOKUP($A1076,'[1]Sheet 1'!$A:$AN,AK$1,0)</f>
        <v>#REF!</v>
      </c>
      <c r="AL1076" s="4" t="e">
        <f>VLOOKUP($A1076,'[1]Sheet 1'!$A:$AN,AL$1,0)</f>
        <v>#REF!</v>
      </c>
      <c r="AM1076" s="4" t="e">
        <f>VLOOKUP($A1076,'[1]Sheet 1'!$A:$AN,AM$1,0)</f>
        <v>#REF!</v>
      </c>
      <c r="AN1076" s="4" t="e">
        <f>VLOOKUP($A1076,'[1]Sheet 1'!$A:$AN,AN$1,0)</f>
        <v>#REF!</v>
      </c>
      <c r="AO1076" s="35" t="s">
        <v>4211</v>
      </c>
      <c r="AW1076" s="4" t="s">
        <v>141</v>
      </c>
      <c r="AZ1076" s="34" t="s">
        <v>4210</v>
      </c>
      <c r="BA1076" s="4" t="s">
        <v>4212</v>
      </c>
      <c r="BB1076" s="4" t="s">
        <v>151</v>
      </c>
      <c r="BF1076" s="4" t="s">
        <v>138</v>
      </c>
      <c r="BG1076" s="4" t="s">
        <v>152</v>
      </c>
      <c r="BH1076" s="4" t="s">
        <v>152</v>
      </c>
      <c r="BI1076" s="36">
        <v>43101</v>
      </c>
      <c r="BJ1076" s="36">
        <v>43994</v>
      </c>
      <c r="BK1076" s="37">
        <v>874.3</v>
      </c>
      <c r="BL1076" s="4">
        <v>0.6</v>
      </c>
      <c r="BM1076" s="38">
        <v>1607.07</v>
      </c>
      <c r="BO1076" s="38">
        <v>1607.07</v>
      </c>
      <c r="DB1076" s="38">
        <v>1607.07</v>
      </c>
      <c r="DF1076" s="34" t="s">
        <v>3654</v>
      </c>
      <c r="DJ1076" s="34" t="s">
        <v>3654</v>
      </c>
      <c r="DN1076" s="4">
        <v>2.4</v>
      </c>
      <c r="DO1076" s="4">
        <v>1.2</v>
      </c>
      <c r="DP1076" s="4">
        <v>0.1</v>
      </c>
    </row>
    <row r="1077" s="4" customFormat="1" ht="14" hidden="1" customHeight="1" spans="1:119">
      <c r="A1077" s="4" t="s">
        <v>4213</v>
      </c>
      <c r="B1077" s="4" t="s">
        <v>3990</v>
      </c>
      <c r="C1077" s="4" t="s">
        <v>3991</v>
      </c>
      <c r="D1077" s="4" t="s">
        <v>3654</v>
      </c>
      <c r="E1077" s="4" t="s">
        <v>149</v>
      </c>
      <c r="F1077" s="4" t="s">
        <v>277</v>
      </c>
      <c r="G1077" s="4" t="s">
        <v>129</v>
      </c>
      <c r="H1077" s="4" t="s">
        <v>4214</v>
      </c>
      <c r="K1077" s="4">
        <f t="shared" si="326"/>
        <v>0</v>
      </c>
      <c r="L1077" s="31">
        <f t="shared" si="327"/>
        <v>0</v>
      </c>
      <c r="M1077" s="4">
        <f t="shared" si="328"/>
        <v>0</v>
      </c>
      <c r="N1077" s="32">
        <f t="shared" si="329"/>
        <v>0</v>
      </c>
      <c r="P1077" s="4">
        <f t="shared" si="330"/>
        <v>0.2497</v>
      </c>
      <c r="Q1077" s="4">
        <v>0</v>
      </c>
      <c r="S1077" s="4" t="s">
        <v>1279</v>
      </c>
      <c r="T1077" s="4" t="e">
        <f>VLOOKUP($A1077,'[1]Sheet 1'!$A:$AN,T$1,0)</f>
        <v>#N/A</v>
      </c>
      <c r="U1077" s="4" t="s">
        <v>131</v>
      </c>
      <c r="Y1077" s="4" t="str">
        <f>VLOOKUP($A1077,'[1]Sheet 1'!$A:$AN,Y$1,0)</f>
        <v>Proposed Plan</v>
      </c>
      <c r="Z1077" s="4" t="str">
        <f>VLOOKUP($A1077,'[1]Sheet 1'!$A:$AN,Z$1,0)</f>
        <v>TOPSBTDM_BTDM_Arzerra</v>
      </c>
      <c r="AA1077" s="4" t="s">
        <v>131</v>
      </c>
      <c r="AB1077" s="4" t="e">
        <v>#N/A</v>
      </c>
      <c r="AC1077" s="4" t="e">
        <v>#N/A</v>
      </c>
      <c r="AD1077" s="4" t="e">
        <f>VLOOKUP($A1077,'[1]Sheet 1'!$A:$AN,AD$1,0)</f>
        <v>#N/A</v>
      </c>
      <c r="AE1077" s="4" t="e">
        <f>VLOOKUP($A1077,'[1]Sheet 1'!$A:$AN,AE$1,0)</f>
        <v>#N/A</v>
      </c>
      <c r="AG1077" s="4" t="e">
        <f>VLOOKUP($A1077,'[1]Sheet 1'!$A:$AN,AG$1,0)</f>
        <v>#N/A</v>
      </c>
      <c r="AH1077" s="4" t="e">
        <f>VLOOKUP($A1077,'[1]Sheet 1'!$A:$AN,AH$1,0)</f>
        <v>#N/A</v>
      </c>
      <c r="AI1077" s="4" t="e">
        <f>VLOOKUP($A1077,'[1]Sheet 1'!$A:$AN,AI$1,0)</f>
        <v>#N/A</v>
      </c>
      <c r="AJ1077" s="4" t="e">
        <f>VLOOKUP($A1077,'[1]Sheet 1'!$A:$AN,AJ$1,0)</f>
        <v>#N/A</v>
      </c>
      <c r="AK1077" s="4" t="e">
        <f>VLOOKUP($A1077,'[1]Sheet 1'!$A:$AN,AK$1,0)</f>
        <v>#REF!</v>
      </c>
      <c r="AL1077" s="4" t="e">
        <f>VLOOKUP($A1077,'[1]Sheet 1'!$A:$AN,AL$1,0)</f>
        <v>#REF!</v>
      </c>
      <c r="AM1077" s="4" t="e">
        <f>VLOOKUP($A1077,'[1]Sheet 1'!$A:$AN,AM$1,0)</f>
        <v>#REF!</v>
      </c>
      <c r="AN1077" s="4" t="e">
        <f>VLOOKUP($A1077,'[1]Sheet 1'!$A:$AN,AN$1,0)</f>
        <v>#REF!</v>
      </c>
      <c r="AO1077" s="35" t="s">
        <v>4215</v>
      </c>
      <c r="AW1077" s="4" t="s">
        <v>141</v>
      </c>
      <c r="AZ1077" s="34" t="s">
        <v>4214</v>
      </c>
      <c r="BA1077" s="4" t="s">
        <v>4216</v>
      </c>
      <c r="BB1077" s="4" t="s">
        <v>151</v>
      </c>
      <c r="BF1077" s="4" t="s">
        <v>138</v>
      </c>
      <c r="BG1077" s="4" t="s">
        <v>152</v>
      </c>
      <c r="BH1077" s="4" t="s">
        <v>152</v>
      </c>
      <c r="BI1077" s="36">
        <v>43101</v>
      </c>
      <c r="BJ1077" s="36">
        <v>43819</v>
      </c>
      <c r="BK1077" s="37">
        <v>272.4</v>
      </c>
      <c r="BL1077" s="4">
        <v>0.2</v>
      </c>
      <c r="DF1077" s="34" t="s">
        <v>3654</v>
      </c>
      <c r="DJ1077" s="34" t="s">
        <v>3654</v>
      </c>
      <c r="DN1077" s="4">
        <v>0.6</v>
      </c>
      <c r="DO1077" s="4">
        <v>0.5</v>
      </c>
    </row>
    <row r="1078" s="4" customFormat="1" ht="14" hidden="1" customHeight="1" spans="1:121">
      <c r="A1078" s="4" t="s">
        <v>4217</v>
      </c>
      <c r="B1078" s="4" t="s">
        <v>3990</v>
      </c>
      <c r="C1078" s="4" t="s">
        <v>3991</v>
      </c>
      <c r="D1078" s="4" t="s">
        <v>3654</v>
      </c>
      <c r="E1078" s="4" t="s">
        <v>149</v>
      </c>
      <c r="F1078" s="4" t="s">
        <v>277</v>
      </c>
      <c r="G1078" s="4" t="s">
        <v>129</v>
      </c>
      <c r="H1078" s="4" t="s">
        <v>4218</v>
      </c>
      <c r="K1078" s="4">
        <f t="shared" si="326"/>
        <v>0</v>
      </c>
      <c r="L1078" s="31">
        <f t="shared" si="327"/>
        <v>0</v>
      </c>
      <c r="M1078" s="4">
        <f t="shared" si="328"/>
        <v>0</v>
      </c>
      <c r="N1078" s="32">
        <f t="shared" si="329"/>
        <v>0</v>
      </c>
      <c r="P1078" s="4">
        <f t="shared" si="330"/>
        <v>0.8853</v>
      </c>
      <c r="Q1078" s="4">
        <v>0</v>
      </c>
      <c r="S1078" s="4" t="s">
        <v>1279</v>
      </c>
      <c r="T1078" s="4" t="e">
        <f>VLOOKUP($A1078,'[1]Sheet 1'!$A:$AN,T$1,0)</f>
        <v>#N/A</v>
      </c>
      <c r="U1078" s="4" t="s">
        <v>131</v>
      </c>
      <c r="Y1078" s="4" t="str">
        <f>VLOOKUP($A1078,'[1]Sheet 1'!$A:$AN,Y$1,0)</f>
        <v>Proposed Plan</v>
      </c>
      <c r="Z1078" s="4" t="str">
        <f>VLOOKUP($A1078,'[1]Sheet 1'!$A:$AN,Z$1,0)</f>
        <v>TOPSBTDM_BTDM_CHI621A (Simulect)_2018</v>
      </c>
      <c r="AA1078" s="4" t="s">
        <v>131</v>
      </c>
      <c r="AB1078" s="4" t="e">
        <v>#N/A</v>
      </c>
      <c r="AC1078" s="4" t="e">
        <v>#N/A</v>
      </c>
      <c r="AD1078" s="4" t="e">
        <f>VLOOKUP($A1078,'[1]Sheet 1'!$A:$AN,AD$1,0)</f>
        <v>#N/A</v>
      </c>
      <c r="AE1078" s="4" t="e">
        <f>VLOOKUP($A1078,'[1]Sheet 1'!$A:$AN,AE$1,0)</f>
        <v>#N/A</v>
      </c>
      <c r="AG1078" s="4" t="e">
        <f>VLOOKUP($A1078,'[1]Sheet 1'!$A:$AN,AG$1,0)</f>
        <v>#N/A</v>
      </c>
      <c r="AH1078" s="4" t="e">
        <f>VLOOKUP($A1078,'[1]Sheet 1'!$A:$AN,AH$1,0)</f>
        <v>#N/A</v>
      </c>
      <c r="AI1078" s="4" t="e">
        <f>VLOOKUP($A1078,'[1]Sheet 1'!$A:$AN,AI$1,0)</f>
        <v>#N/A</v>
      </c>
      <c r="AJ1078" s="4" t="e">
        <f>VLOOKUP($A1078,'[1]Sheet 1'!$A:$AN,AJ$1,0)</f>
        <v>#N/A</v>
      </c>
      <c r="AK1078" s="4" t="e">
        <f>VLOOKUP($A1078,'[1]Sheet 1'!$A:$AN,AK$1,0)</f>
        <v>#REF!</v>
      </c>
      <c r="AL1078" s="4" t="e">
        <f>VLOOKUP($A1078,'[1]Sheet 1'!$A:$AN,AL$1,0)</f>
        <v>#REF!</v>
      </c>
      <c r="AM1078" s="4" t="e">
        <f>VLOOKUP($A1078,'[1]Sheet 1'!$A:$AN,AM$1,0)</f>
        <v>#REF!</v>
      </c>
      <c r="AN1078" s="4" t="e">
        <f>VLOOKUP($A1078,'[1]Sheet 1'!$A:$AN,AN$1,0)</f>
        <v>#REF!</v>
      </c>
      <c r="AO1078" s="35" t="s">
        <v>4219</v>
      </c>
      <c r="AW1078" s="4" t="s">
        <v>141</v>
      </c>
      <c r="AZ1078" s="34" t="s">
        <v>4218</v>
      </c>
      <c r="BA1078" s="4" t="s">
        <v>4220</v>
      </c>
      <c r="BB1078" s="4" t="s">
        <v>151</v>
      </c>
      <c r="BF1078" s="4" t="s">
        <v>258</v>
      </c>
      <c r="BG1078" s="4" t="s">
        <v>152</v>
      </c>
      <c r="BH1078" s="4" t="s">
        <v>152</v>
      </c>
      <c r="BI1078" s="36">
        <v>43101</v>
      </c>
      <c r="BJ1078" s="36">
        <v>44375</v>
      </c>
      <c r="BK1078" s="37">
        <v>913.8</v>
      </c>
      <c r="BL1078" s="4">
        <v>0.6</v>
      </c>
      <c r="DF1078" s="34" t="s">
        <v>3654</v>
      </c>
      <c r="DJ1078" s="34" t="s">
        <v>3654</v>
      </c>
      <c r="DN1078" s="4">
        <v>2.3</v>
      </c>
      <c r="DO1078" s="4">
        <v>1.6</v>
      </c>
      <c r="DQ1078" s="4">
        <v>0</v>
      </c>
    </row>
    <row r="1079" s="4" customFormat="1" ht="14" hidden="1" customHeight="1" spans="1:119">
      <c r="A1079" s="4" t="s">
        <v>4221</v>
      </c>
      <c r="B1079" s="4" t="s">
        <v>3990</v>
      </c>
      <c r="C1079" s="4" t="s">
        <v>3991</v>
      </c>
      <c r="D1079" s="4" t="s">
        <v>3654</v>
      </c>
      <c r="E1079" s="4" t="s">
        <v>149</v>
      </c>
      <c r="F1079" s="4" t="s">
        <v>277</v>
      </c>
      <c r="G1079" s="4" t="s">
        <v>129</v>
      </c>
      <c r="H1079" s="4" t="s">
        <v>4222</v>
      </c>
      <c r="K1079" s="4">
        <f t="shared" si="326"/>
        <v>0</v>
      </c>
      <c r="L1079" s="31">
        <f t="shared" si="327"/>
        <v>0</v>
      </c>
      <c r="M1079" s="4">
        <f t="shared" si="328"/>
        <v>0</v>
      </c>
      <c r="N1079" s="32">
        <f t="shared" si="329"/>
        <v>0</v>
      </c>
      <c r="P1079" s="4">
        <f t="shared" si="330"/>
        <v>0.2951</v>
      </c>
      <c r="Q1079" s="4">
        <v>0</v>
      </c>
      <c r="S1079" s="4" t="s">
        <v>1279</v>
      </c>
      <c r="T1079" s="4" t="e">
        <f>VLOOKUP($A1079,'[1]Sheet 1'!$A:$AN,T$1,0)</f>
        <v>#N/A</v>
      </c>
      <c r="U1079" s="4" t="s">
        <v>131</v>
      </c>
      <c r="Y1079" s="4" t="str">
        <f>VLOOKUP($A1079,'[1]Sheet 1'!$A:$AN,Y$1,0)</f>
        <v>Proposed Plan</v>
      </c>
      <c r="Z1079" s="4" t="str">
        <f>VLOOKUP($A1079,'[1]Sheet 1'!$A:$AN,Z$1,0)</f>
        <v>TOPSBTDM_BTDM_Extavia</v>
      </c>
      <c r="AA1079" s="4" t="s">
        <v>131</v>
      </c>
      <c r="AB1079" s="4" t="e">
        <v>#N/A</v>
      </c>
      <c r="AC1079" s="4" t="e">
        <v>#N/A</v>
      </c>
      <c r="AD1079" s="4" t="e">
        <f>VLOOKUP($A1079,'[1]Sheet 1'!$A:$AN,AD$1,0)</f>
        <v>#N/A</v>
      </c>
      <c r="AE1079" s="4" t="e">
        <f>VLOOKUP($A1079,'[1]Sheet 1'!$A:$AN,AE$1,0)</f>
        <v>#N/A</v>
      </c>
      <c r="AG1079" s="4" t="e">
        <f>VLOOKUP($A1079,'[1]Sheet 1'!$A:$AN,AG$1,0)</f>
        <v>#N/A</v>
      </c>
      <c r="AH1079" s="4" t="e">
        <f>VLOOKUP($A1079,'[1]Sheet 1'!$A:$AN,AH$1,0)</f>
        <v>#N/A</v>
      </c>
      <c r="AI1079" s="4" t="e">
        <f>VLOOKUP($A1079,'[1]Sheet 1'!$A:$AN,AI$1,0)</f>
        <v>#N/A</v>
      </c>
      <c r="AJ1079" s="4" t="e">
        <f>VLOOKUP($A1079,'[1]Sheet 1'!$A:$AN,AJ$1,0)</f>
        <v>#N/A</v>
      </c>
      <c r="AK1079" s="4" t="e">
        <f>VLOOKUP($A1079,'[1]Sheet 1'!$A:$AN,AK$1,0)</f>
        <v>#REF!</v>
      </c>
      <c r="AL1079" s="4" t="e">
        <f>VLOOKUP($A1079,'[1]Sheet 1'!$A:$AN,AL$1,0)</f>
        <v>#REF!</v>
      </c>
      <c r="AM1079" s="4" t="e">
        <f>VLOOKUP($A1079,'[1]Sheet 1'!$A:$AN,AM$1,0)</f>
        <v>#REF!</v>
      </c>
      <c r="AN1079" s="4" t="e">
        <f>VLOOKUP($A1079,'[1]Sheet 1'!$A:$AN,AN$1,0)</f>
        <v>#REF!</v>
      </c>
      <c r="AO1079" s="35" t="s">
        <v>4223</v>
      </c>
      <c r="AW1079" s="4" t="s">
        <v>141</v>
      </c>
      <c r="AZ1079" s="34" t="s">
        <v>4222</v>
      </c>
      <c r="BA1079" s="4" t="s">
        <v>4224</v>
      </c>
      <c r="BB1079" s="4" t="s">
        <v>151</v>
      </c>
      <c r="BF1079" s="4" t="s">
        <v>138</v>
      </c>
      <c r="BG1079" s="4" t="s">
        <v>152</v>
      </c>
      <c r="BH1079" s="4" t="s">
        <v>152</v>
      </c>
      <c r="BI1079" s="36">
        <v>43101</v>
      </c>
      <c r="BJ1079" s="36">
        <v>43819</v>
      </c>
      <c r="BK1079" s="37">
        <v>297.9</v>
      </c>
      <c r="BL1079" s="4">
        <v>0.2</v>
      </c>
      <c r="DF1079" s="34" t="s">
        <v>3654</v>
      </c>
      <c r="DJ1079" s="34" t="s">
        <v>3654</v>
      </c>
      <c r="DN1079" s="4">
        <v>0.8</v>
      </c>
      <c r="DO1079" s="4">
        <v>0.5</v>
      </c>
    </row>
    <row r="1080" s="4" customFormat="1" ht="14" hidden="1" customHeight="1" spans="1:118">
      <c r="A1080" s="4" t="s">
        <v>4225</v>
      </c>
      <c r="B1080" s="4" t="s">
        <v>3990</v>
      </c>
      <c r="C1080" s="4" t="s">
        <v>3991</v>
      </c>
      <c r="D1080" s="4" t="s">
        <v>3654</v>
      </c>
      <c r="E1080" s="4" t="s">
        <v>149</v>
      </c>
      <c r="F1080" s="4" t="s">
        <v>277</v>
      </c>
      <c r="G1080" s="4" t="s">
        <v>129</v>
      </c>
      <c r="H1080" s="4" t="s">
        <v>4226</v>
      </c>
      <c r="K1080" s="4">
        <f t="shared" si="326"/>
        <v>0</v>
      </c>
      <c r="L1080" s="31">
        <f t="shared" si="327"/>
        <v>0</v>
      </c>
      <c r="M1080" s="4">
        <f t="shared" si="328"/>
        <v>0</v>
      </c>
      <c r="N1080" s="32">
        <f t="shared" si="329"/>
        <v>0</v>
      </c>
      <c r="P1080" s="4">
        <f t="shared" si="330"/>
        <v>2.951</v>
      </c>
      <c r="Q1080" s="4">
        <v>0</v>
      </c>
      <c r="S1080" s="4" t="s">
        <v>1279</v>
      </c>
      <c r="T1080" s="4" t="e">
        <f>VLOOKUP($A1080,'[1]Sheet 1'!$A:$AN,T$1,0)</f>
        <v>#N/A</v>
      </c>
      <c r="U1080" s="4" t="s">
        <v>131</v>
      </c>
      <c r="Y1080" s="4" t="str">
        <f>VLOOKUP($A1080,'[1]Sheet 1'!$A:$AN,Y$1,0)</f>
        <v>Proposed Plan</v>
      </c>
      <c r="Z1080" s="4" t="str">
        <f>VLOOKUP($A1080,'[1]Sheet 1'!$A:$AN,Z$1,0)</f>
        <v>TOPSBTDM_BTDM_HDPB (AIN457)</v>
      </c>
      <c r="AA1080" s="4" t="s">
        <v>131</v>
      </c>
      <c r="AB1080" s="4" t="e">
        <v>#N/A</v>
      </c>
      <c r="AC1080" s="4" t="e">
        <v>#N/A</v>
      </c>
      <c r="AD1080" s="4" t="e">
        <f>VLOOKUP($A1080,'[1]Sheet 1'!$A:$AN,AD$1,0)</f>
        <v>#N/A</v>
      </c>
      <c r="AE1080" s="4" t="e">
        <f>VLOOKUP($A1080,'[1]Sheet 1'!$A:$AN,AE$1,0)</f>
        <v>#N/A</v>
      </c>
      <c r="AG1080" s="4" t="e">
        <f>VLOOKUP($A1080,'[1]Sheet 1'!$A:$AN,AG$1,0)</f>
        <v>#N/A</v>
      </c>
      <c r="AH1080" s="4" t="e">
        <f>VLOOKUP($A1080,'[1]Sheet 1'!$A:$AN,AH$1,0)</f>
        <v>#N/A</v>
      </c>
      <c r="AI1080" s="4" t="e">
        <f>VLOOKUP($A1080,'[1]Sheet 1'!$A:$AN,AI$1,0)</f>
        <v>#N/A</v>
      </c>
      <c r="AJ1080" s="4" t="e">
        <f>VLOOKUP($A1080,'[1]Sheet 1'!$A:$AN,AJ$1,0)</f>
        <v>#N/A</v>
      </c>
      <c r="AK1080" s="4" t="e">
        <f>VLOOKUP($A1080,'[1]Sheet 1'!$A:$AN,AK$1,0)</f>
        <v>#REF!</v>
      </c>
      <c r="AL1080" s="4" t="e">
        <f>VLOOKUP($A1080,'[1]Sheet 1'!$A:$AN,AL$1,0)</f>
        <v>#REF!</v>
      </c>
      <c r="AM1080" s="4" t="e">
        <f>VLOOKUP($A1080,'[1]Sheet 1'!$A:$AN,AM$1,0)</f>
        <v>#REF!</v>
      </c>
      <c r="AN1080" s="4" t="e">
        <f>VLOOKUP($A1080,'[1]Sheet 1'!$A:$AN,AN$1,0)</f>
        <v>#REF!</v>
      </c>
      <c r="AO1080" s="35" t="s">
        <v>4227</v>
      </c>
      <c r="AW1080" s="4" t="s">
        <v>141</v>
      </c>
      <c r="AZ1080" s="34" t="s">
        <v>4226</v>
      </c>
      <c r="BA1080" s="4" t="s">
        <v>4228</v>
      </c>
      <c r="BB1080" s="4" t="s">
        <v>151</v>
      </c>
      <c r="BF1080" s="4" t="s">
        <v>138</v>
      </c>
      <c r="BG1080" s="4" t="s">
        <v>152</v>
      </c>
      <c r="BH1080" s="4" t="s">
        <v>152</v>
      </c>
      <c r="BI1080" s="36">
        <v>43101</v>
      </c>
      <c r="BJ1080" s="36">
        <v>43458</v>
      </c>
      <c r="BK1080" s="37">
        <v>2870.4</v>
      </c>
      <c r="BL1080" s="4">
        <v>1.9</v>
      </c>
      <c r="DF1080" s="34" t="s">
        <v>3654</v>
      </c>
      <c r="DJ1080" s="34" t="s">
        <v>3654</v>
      </c>
      <c r="DN1080" s="4">
        <v>13</v>
      </c>
    </row>
    <row r="1081" s="4" customFormat="1" ht="14" hidden="1" customHeight="1" spans="1:118">
      <c r="A1081" s="4" t="s">
        <v>4229</v>
      </c>
      <c r="B1081" s="4" t="s">
        <v>3990</v>
      </c>
      <c r="C1081" s="4" t="s">
        <v>3991</v>
      </c>
      <c r="D1081" s="4" t="s">
        <v>3654</v>
      </c>
      <c r="E1081" s="4" t="s">
        <v>149</v>
      </c>
      <c r="F1081" s="4" t="s">
        <v>277</v>
      </c>
      <c r="G1081" s="4" t="s">
        <v>129</v>
      </c>
      <c r="H1081" s="4" t="s">
        <v>4230</v>
      </c>
      <c r="K1081" s="4">
        <f t="shared" si="326"/>
        <v>0</v>
      </c>
      <c r="L1081" s="31">
        <f t="shared" si="327"/>
        <v>0</v>
      </c>
      <c r="M1081" s="4">
        <f t="shared" si="328"/>
        <v>0</v>
      </c>
      <c r="N1081" s="32">
        <f t="shared" si="329"/>
        <v>0</v>
      </c>
      <c r="P1081" s="4">
        <f t="shared" si="330"/>
        <v>1.6571</v>
      </c>
      <c r="Q1081" s="4">
        <v>0</v>
      </c>
      <c r="S1081" s="4" t="s">
        <v>1279</v>
      </c>
      <c r="T1081" s="4" t="e">
        <f>VLOOKUP($A1081,'[1]Sheet 1'!$A:$AN,T$1,0)</f>
        <v>#N/A</v>
      </c>
      <c r="U1081" s="4" t="s">
        <v>131</v>
      </c>
      <c r="Y1081" s="4" t="str">
        <f>VLOOKUP($A1081,'[1]Sheet 1'!$A:$AN,Y$1,0)</f>
        <v>Proposed Plan</v>
      </c>
      <c r="Z1081" s="4" t="str">
        <f>VLOOKUP($A1081,'[1]Sheet 1'!$A:$AN,Z$1,0)</f>
        <v>TOPSBTDM_BTDM_HDPB (GP2015)</v>
      </c>
      <c r="AA1081" s="4" t="s">
        <v>131</v>
      </c>
      <c r="AB1081" s="4" t="e">
        <v>#N/A</v>
      </c>
      <c r="AC1081" s="4" t="e">
        <v>#N/A</v>
      </c>
      <c r="AD1081" s="4" t="e">
        <f>VLOOKUP($A1081,'[1]Sheet 1'!$A:$AN,AD$1,0)</f>
        <v>#N/A</v>
      </c>
      <c r="AE1081" s="4" t="e">
        <f>VLOOKUP($A1081,'[1]Sheet 1'!$A:$AN,AE$1,0)</f>
        <v>#N/A</v>
      </c>
      <c r="AG1081" s="4" t="e">
        <f>VLOOKUP($A1081,'[1]Sheet 1'!$A:$AN,AG$1,0)</f>
        <v>#N/A</v>
      </c>
      <c r="AH1081" s="4" t="e">
        <f>VLOOKUP($A1081,'[1]Sheet 1'!$A:$AN,AH$1,0)</f>
        <v>#N/A</v>
      </c>
      <c r="AI1081" s="4" t="e">
        <f>VLOOKUP($A1081,'[1]Sheet 1'!$A:$AN,AI$1,0)</f>
        <v>#N/A</v>
      </c>
      <c r="AJ1081" s="4" t="e">
        <f>VLOOKUP($A1081,'[1]Sheet 1'!$A:$AN,AJ$1,0)</f>
        <v>#N/A</v>
      </c>
      <c r="AK1081" s="4" t="e">
        <f>VLOOKUP($A1081,'[1]Sheet 1'!$A:$AN,AK$1,0)</f>
        <v>#REF!</v>
      </c>
      <c r="AL1081" s="4" t="e">
        <f>VLOOKUP($A1081,'[1]Sheet 1'!$A:$AN,AL$1,0)</f>
        <v>#REF!</v>
      </c>
      <c r="AM1081" s="4" t="e">
        <f>VLOOKUP($A1081,'[1]Sheet 1'!$A:$AN,AM$1,0)</f>
        <v>#REF!</v>
      </c>
      <c r="AN1081" s="4" t="e">
        <f>VLOOKUP($A1081,'[1]Sheet 1'!$A:$AN,AN$1,0)</f>
        <v>#REF!</v>
      </c>
      <c r="AO1081" s="35" t="s">
        <v>4231</v>
      </c>
      <c r="AW1081" s="4" t="s">
        <v>141</v>
      </c>
      <c r="AZ1081" s="34" t="s">
        <v>4230</v>
      </c>
      <c r="BA1081" s="4" t="s">
        <v>4231</v>
      </c>
      <c r="BB1081" s="4" t="s">
        <v>151</v>
      </c>
      <c r="BF1081" s="4" t="s">
        <v>138</v>
      </c>
      <c r="BG1081" s="4" t="s">
        <v>152</v>
      </c>
      <c r="BH1081" s="4" t="s">
        <v>152</v>
      </c>
      <c r="BI1081" s="36">
        <v>43101</v>
      </c>
      <c r="BJ1081" s="36">
        <v>43455</v>
      </c>
      <c r="BK1081" s="37">
        <v>1596.4</v>
      </c>
      <c r="BL1081" s="4">
        <v>1.1</v>
      </c>
      <c r="DF1081" s="34" t="s">
        <v>3654</v>
      </c>
      <c r="DJ1081" s="34" t="s">
        <v>3654</v>
      </c>
      <c r="DN1081" s="4">
        <v>7.3</v>
      </c>
    </row>
    <row r="1082" s="4" customFormat="1" ht="14" hidden="1" customHeight="1" spans="1:118">
      <c r="A1082" s="4" t="s">
        <v>4232</v>
      </c>
      <c r="B1082" s="4" t="s">
        <v>3990</v>
      </c>
      <c r="C1082" s="4" t="s">
        <v>3991</v>
      </c>
      <c r="D1082" s="4" t="s">
        <v>3654</v>
      </c>
      <c r="E1082" s="4" t="s">
        <v>149</v>
      </c>
      <c r="F1082" s="4" t="s">
        <v>277</v>
      </c>
      <c r="G1082" s="4" t="s">
        <v>129</v>
      </c>
      <c r="H1082" s="4" t="s">
        <v>4233</v>
      </c>
      <c r="K1082" s="4">
        <f t="shared" si="326"/>
        <v>0</v>
      </c>
      <c r="L1082" s="31">
        <f t="shared" si="327"/>
        <v>0</v>
      </c>
      <c r="M1082" s="4">
        <f t="shared" si="328"/>
        <v>0</v>
      </c>
      <c r="N1082" s="32">
        <f t="shared" si="329"/>
        <v>0</v>
      </c>
      <c r="P1082" s="4">
        <f t="shared" si="330"/>
        <v>0.5675</v>
      </c>
      <c r="Q1082" s="4">
        <v>0</v>
      </c>
      <c r="S1082" s="4" t="s">
        <v>1279</v>
      </c>
      <c r="T1082" s="4" t="e">
        <f>VLOOKUP($A1082,'[1]Sheet 1'!$A:$AN,T$1,0)</f>
        <v>#N/A</v>
      </c>
      <c r="U1082" s="4" t="s">
        <v>131</v>
      </c>
      <c r="Y1082" s="4" t="str">
        <f>VLOOKUP($A1082,'[1]Sheet 1'!$A:$AN,Y$1,0)</f>
        <v>Proposed Plan</v>
      </c>
      <c r="Z1082" s="4" t="str">
        <f>VLOOKUP($A1082,'[1]Sheet 1'!$A:$AN,Z$1,0)</f>
        <v>TOPSBTDM_BTDM_HX575 (BINOCRIT)</v>
      </c>
      <c r="AA1082" s="4" t="s">
        <v>131</v>
      </c>
      <c r="AB1082" s="4" t="e">
        <v>#N/A</v>
      </c>
      <c r="AC1082" s="4" t="e">
        <v>#N/A</v>
      </c>
      <c r="AD1082" s="4" t="e">
        <f>VLOOKUP($A1082,'[1]Sheet 1'!$A:$AN,AD$1,0)</f>
        <v>#N/A</v>
      </c>
      <c r="AE1082" s="4" t="e">
        <f>VLOOKUP($A1082,'[1]Sheet 1'!$A:$AN,AE$1,0)</f>
        <v>#N/A</v>
      </c>
      <c r="AG1082" s="4" t="e">
        <f>VLOOKUP($A1082,'[1]Sheet 1'!$A:$AN,AG$1,0)</f>
        <v>#N/A</v>
      </c>
      <c r="AH1082" s="4" t="e">
        <f>VLOOKUP($A1082,'[1]Sheet 1'!$A:$AN,AH$1,0)</f>
        <v>#N/A</v>
      </c>
      <c r="AI1082" s="4" t="e">
        <f>VLOOKUP($A1082,'[1]Sheet 1'!$A:$AN,AI$1,0)</f>
        <v>#N/A</v>
      </c>
      <c r="AJ1082" s="4" t="e">
        <f>VLOOKUP($A1082,'[1]Sheet 1'!$A:$AN,AJ$1,0)</f>
        <v>#N/A</v>
      </c>
      <c r="AK1082" s="4" t="e">
        <f>VLOOKUP($A1082,'[1]Sheet 1'!$A:$AN,AK$1,0)</f>
        <v>#REF!</v>
      </c>
      <c r="AL1082" s="4" t="e">
        <f>VLOOKUP($A1082,'[1]Sheet 1'!$A:$AN,AL$1,0)</f>
        <v>#REF!</v>
      </c>
      <c r="AM1082" s="4" t="e">
        <f>VLOOKUP($A1082,'[1]Sheet 1'!$A:$AN,AM$1,0)</f>
        <v>#REF!</v>
      </c>
      <c r="AN1082" s="4" t="e">
        <f>VLOOKUP($A1082,'[1]Sheet 1'!$A:$AN,AN$1,0)</f>
        <v>#REF!</v>
      </c>
      <c r="AO1082" s="35" t="s">
        <v>4234</v>
      </c>
      <c r="AW1082" s="4" t="s">
        <v>141</v>
      </c>
      <c r="AZ1082" s="34" t="s">
        <v>4233</v>
      </c>
      <c r="BA1082" s="4" t="s">
        <v>4234</v>
      </c>
      <c r="BB1082" s="4" t="s">
        <v>151</v>
      </c>
      <c r="BF1082" s="4" t="s">
        <v>138</v>
      </c>
      <c r="BG1082" s="4" t="s">
        <v>152</v>
      </c>
      <c r="BH1082" s="4" t="s">
        <v>152</v>
      </c>
      <c r="BI1082" s="36">
        <v>43192</v>
      </c>
      <c r="BJ1082" s="36">
        <v>44013</v>
      </c>
      <c r="BK1082" s="37">
        <v>555.6</v>
      </c>
      <c r="BL1082" s="4">
        <v>0.4</v>
      </c>
      <c r="DF1082" s="34" t="s">
        <v>3636</v>
      </c>
      <c r="DJ1082" s="34" t="s">
        <v>3636</v>
      </c>
      <c r="DN1082" s="4">
        <v>2.5</v>
      </c>
    </row>
    <row r="1083" s="4" customFormat="1" ht="14" hidden="1" customHeight="1" spans="1:120">
      <c r="A1083" s="4" t="s">
        <v>4235</v>
      </c>
      <c r="B1083" s="4" t="s">
        <v>3990</v>
      </c>
      <c r="C1083" s="4" t="s">
        <v>3991</v>
      </c>
      <c r="D1083" s="4" t="s">
        <v>3654</v>
      </c>
      <c r="E1083" s="4" t="s">
        <v>149</v>
      </c>
      <c r="F1083" s="4" t="s">
        <v>277</v>
      </c>
      <c r="G1083" s="4" t="s">
        <v>129</v>
      </c>
      <c r="H1083" s="4" t="s">
        <v>4236</v>
      </c>
      <c r="K1083" s="4">
        <f t="shared" si="326"/>
        <v>0</v>
      </c>
      <c r="L1083" s="31">
        <f t="shared" si="327"/>
        <v>0</v>
      </c>
      <c r="M1083" s="4">
        <f t="shared" si="328"/>
        <v>0</v>
      </c>
      <c r="N1083" s="32">
        <f t="shared" si="329"/>
        <v>0</v>
      </c>
      <c r="P1083" s="4">
        <f t="shared" si="330"/>
        <v>1.0442</v>
      </c>
      <c r="Q1083" s="4">
        <v>0</v>
      </c>
      <c r="S1083" s="4" t="s">
        <v>1279</v>
      </c>
      <c r="T1083" s="4" t="e">
        <f>VLOOKUP($A1083,'[1]Sheet 1'!$A:$AN,T$1,0)</f>
        <v>#N/A</v>
      </c>
      <c r="U1083" s="4" t="s">
        <v>131</v>
      </c>
      <c r="Y1083" s="4" t="str">
        <f>VLOOKUP($A1083,'[1]Sheet 1'!$A:$AN,Y$1,0)</f>
        <v>Proposed Plan</v>
      </c>
      <c r="Z1083" s="4" t="str">
        <f>VLOOKUP($A1083,'[1]Sheet 1'!$A:$AN,Z$1,0)</f>
        <v>TOPSBTDM_BTDM_IGE025C (Xolair)_2020</v>
      </c>
      <c r="AA1083" s="4" t="s">
        <v>131</v>
      </c>
      <c r="AB1083" s="4" t="e">
        <v>#N/A</v>
      </c>
      <c r="AC1083" s="4" t="e">
        <v>#N/A</v>
      </c>
      <c r="AD1083" s="4" t="e">
        <f>VLOOKUP($A1083,'[1]Sheet 1'!$A:$AN,AD$1,0)</f>
        <v>#N/A</v>
      </c>
      <c r="AE1083" s="4" t="e">
        <f>VLOOKUP($A1083,'[1]Sheet 1'!$A:$AN,AE$1,0)</f>
        <v>#N/A</v>
      </c>
      <c r="AG1083" s="4" t="e">
        <f>VLOOKUP($A1083,'[1]Sheet 1'!$A:$AN,AG$1,0)</f>
        <v>#N/A</v>
      </c>
      <c r="AH1083" s="4" t="e">
        <f>VLOOKUP($A1083,'[1]Sheet 1'!$A:$AN,AH$1,0)</f>
        <v>#N/A</v>
      </c>
      <c r="AI1083" s="4" t="e">
        <f>VLOOKUP($A1083,'[1]Sheet 1'!$A:$AN,AI$1,0)</f>
        <v>#N/A</v>
      </c>
      <c r="AJ1083" s="4" t="e">
        <f>VLOOKUP($A1083,'[1]Sheet 1'!$A:$AN,AJ$1,0)</f>
        <v>#N/A</v>
      </c>
      <c r="AK1083" s="4" t="e">
        <f>VLOOKUP($A1083,'[1]Sheet 1'!$A:$AN,AK$1,0)</f>
        <v>#REF!</v>
      </c>
      <c r="AL1083" s="4" t="e">
        <f>VLOOKUP($A1083,'[1]Sheet 1'!$A:$AN,AL$1,0)</f>
        <v>#REF!</v>
      </c>
      <c r="AM1083" s="4" t="e">
        <f>VLOOKUP($A1083,'[1]Sheet 1'!$A:$AN,AM$1,0)</f>
        <v>#REF!</v>
      </c>
      <c r="AN1083" s="4" t="e">
        <f>VLOOKUP($A1083,'[1]Sheet 1'!$A:$AN,AN$1,0)</f>
        <v>#REF!</v>
      </c>
      <c r="AO1083" s="35" t="s">
        <v>4237</v>
      </c>
      <c r="AW1083" s="4" t="s">
        <v>141</v>
      </c>
      <c r="AZ1083" s="34" t="s">
        <v>4236</v>
      </c>
      <c r="BA1083" s="4" t="s">
        <v>4238</v>
      </c>
      <c r="BB1083" s="4" t="s">
        <v>151</v>
      </c>
      <c r="BF1083" s="4" t="s">
        <v>138</v>
      </c>
      <c r="BG1083" s="4" t="s">
        <v>152</v>
      </c>
      <c r="BH1083" s="4" t="s">
        <v>152</v>
      </c>
      <c r="BI1083" s="36">
        <v>43101</v>
      </c>
      <c r="BJ1083" s="36">
        <v>44105</v>
      </c>
      <c r="BK1083" s="37">
        <v>1106.8</v>
      </c>
      <c r="BL1083" s="4">
        <v>0.7</v>
      </c>
      <c r="DF1083" s="34" t="s">
        <v>3654</v>
      </c>
      <c r="DJ1083" s="34" t="s">
        <v>3654</v>
      </c>
      <c r="DN1083" s="4">
        <v>2.6</v>
      </c>
      <c r="DO1083" s="4">
        <v>1.9</v>
      </c>
      <c r="DP1083" s="4">
        <v>0.1</v>
      </c>
    </row>
    <row r="1084" s="4" customFormat="1" ht="14" hidden="1" customHeight="1" spans="1:119">
      <c r="A1084" s="4" t="s">
        <v>4239</v>
      </c>
      <c r="B1084" s="4" t="s">
        <v>3990</v>
      </c>
      <c r="C1084" s="4" t="s">
        <v>3991</v>
      </c>
      <c r="D1084" s="4" t="s">
        <v>3654</v>
      </c>
      <c r="E1084" s="4" t="s">
        <v>149</v>
      </c>
      <c r="F1084" s="4" t="s">
        <v>277</v>
      </c>
      <c r="G1084" s="4" t="s">
        <v>129</v>
      </c>
      <c r="H1084" s="4" t="s">
        <v>4240</v>
      </c>
      <c r="K1084" s="4">
        <f t="shared" si="326"/>
        <v>0</v>
      </c>
      <c r="L1084" s="31">
        <f t="shared" si="327"/>
        <v>0</v>
      </c>
      <c r="M1084" s="4">
        <f t="shared" si="328"/>
        <v>0</v>
      </c>
      <c r="N1084" s="32">
        <f t="shared" si="329"/>
        <v>0</v>
      </c>
      <c r="P1084" s="4">
        <f t="shared" si="330"/>
        <v>0.681</v>
      </c>
      <c r="Q1084" s="4">
        <v>0</v>
      </c>
      <c r="S1084" s="4" t="s">
        <v>1279</v>
      </c>
      <c r="T1084" s="4" t="e">
        <f>VLOOKUP($A1084,'[1]Sheet 1'!$A:$AN,T$1,0)</f>
        <v>#N/A</v>
      </c>
      <c r="U1084" s="4" t="s">
        <v>131</v>
      </c>
      <c r="Y1084" s="4" t="str">
        <f>VLOOKUP($A1084,'[1]Sheet 1'!$A:$AN,Y$1,0)</f>
        <v>Proposed Plan</v>
      </c>
      <c r="Z1084" s="4" t="str">
        <f>VLOOKUP($A1084,'[1]Sheet 1'!$A:$AN,Z$1,0)</f>
        <v>TOPSBTDM_BTDM_Proleukin</v>
      </c>
      <c r="AA1084" s="4" t="s">
        <v>131</v>
      </c>
      <c r="AB1084" s="4" t="e">
        <v>#N/A</v>
      </c>
      <c r="AC1084" s="4" t="e">
        <v>#N/A</v>
      </c>
      <c r="AD1084" s="4" t="e">
        <f>VLOOKUP($A1084,'[1]Sheet 1'!$A:$AN,AD$1,0)</f>
        <v>#N/A</v>
      </c>
      <c r="AE1084" s="4" t="e">
        <f>VLOOKUP($A1084,'[1]Sheet 1'!$A:$AN,AE$1,0)</f>
        <v>#N/A</v>
      </c>
      <c r="AG1084" s="4" t="e">
        <f>VLOOKUP($A1084,'[1]Sheet 1'!$A:$AN,AG$1,0)</f>
        <v>#N/A</v>
      </c>
      <c r="AH1084" s="4" t="e">
        <f>VLOOKUP($A1084,'[1]Sheet 1'!$A:$AN,AH$1,0)</f>
        <v>#N/A</v>
      </c>
      <c r="AI1084" s="4" t="e">
        <f>VLOOKUP($A1084,'[1]Sheet 1'!$A:$AN,AI$1,0)</f>
        <v>#N/A</v>
      </c>
      <c r="AJ1084" s="4" t="e">
        <f>VLOOKUP($A1084,'[1]Sheet 1'!$A:$AN,AJ$1,0)</f>
        <v>#N/A</v>
      </c>
      <c r="AK1084" s="4" t="e">
        <f>VLOOKUP($A1084,'[1]Sheet 1'!$A:$AN,AK$1,0)</f>
        <v>#REF!</v>
      </c>
      <c r="AL1084" s="4" t="e">
        <f>VLOOKUP($A1084,'[1]Sheet 1'!$A:$AN,AL$1,0)</f>
        <v>#REF!</v>
      </c>
      <c r="AM1084" s="4" t="e">
        <f>VLOOKUP($A1084,'[1]Sheet 1'!$A:$AN,AM$1,0)</f>
        <v>#REF!</v>
      </c>
      <c r="AN1084" s="4" t="e">
        <f>VLOOKUP($A1084,'[1]Sheet 1'!$A:$AN,AN$1,0)</f>
        <v>#REF!</v>
      </c>
      <c r="AO1084" s="35" t="s">
        <v>4241</v>
      </c>
      <c r="AW1084" s="4" t="s">
        <v>141</v>
      </c>
      <c r="AZ1084" s="34" t="s">
        <v>4240</v>
      </c>
      <c r="BA1084" s="4" t="s">
        <v>4242</v>
      </c>
      <c r="BB1084" s="4" t="s">
        <v>151</v>
      </c>
      <c r="BF1084" s="4" t="s">
        <v>138</v>
      </c>
      <c r="BG1084" s="4" t="s">
        <v>152</v>
      </c>
      <c r="BH1084" s="4" t="s">
        <v>152</v>
      </c>
      <c r="BI1084" s="36">
        <v>43101</v>
      </c>
      <c r="BJ1084" s="36">
        <v>43811</v>
      </c>
      <c r="BK1084" s="37">
        <v>685.6</v>
      </c>
      <c r="BL1084" s="4">
        <v>0.5</v>
      </c>
      <c r="DF1084" s="34" t="s">
        <v>3654</v>
      </c>
      <c r="DJ1084" s="34" t="s">
        <v>3654</v>
      </c>
      <c r="DN1084" s="4">
        <v>2.2</v>
      </c>
      <c r="DO1084" s="4">
        <v>0.8</v>
      </c>
    </row>
    <row r="1085" s="4" customFormat="1" ht="14" hidden="1" customHeight="1" spans="1:119">
      <c r="A1085" s="4" t="s">
        <v>4243</v>
      </c>
      <c r="B1085" s="4" t="s">
        <v>3990</v>
      </c>
      <c r="C1085" s="4" t="s">
        <v>3991</v>
      </c>
      <c r="D1085" s="4" t="s">
        <v>3654</v>
      </c>
      <c r="E1085" s="4" t="s">
        <v>149</v>
      </c>
      <c r="F1085" s="4" t="s">
        <v>277</v>
      </c>
      <c r="G1085" s="4" t="s">
        <v>129</v>
      </c>
      <c r="H1085" s="4" t="s">
        <v>4244</v>
      </c>
      <c r="K1085" s="4">
        <f t="shared" si="326"/>
        <v>0</v>
      </c>
      <c r="L1085" s="31">
        <f t="shared" si="327"/>
        <v>0</v>
      </c>
      <c r="M1085" s="4">
        <f t="shared" si="328"/>
        <v>0</v>
      </c>
      <c r="N1085" s="32">
        <f t="shared" si="329"/>
        <v>0</v>
      </c>
      <c r="P1085" s="4">
        <f t="shared" si="330"/>
        <v>0.6129</v>
      </c>
      <c r="Q1085" s="4">
        <v>0</v>
      </c>
      <c r="S1085" s="4" t="s">
        <v>1279</v>
      </c>
      <c r="T1085" s="4" t="e">
        <f>VLOOKUP($A1085,'[1]Sheet 1'!$A:$AN,T$1,0)</f>
        <v>#N/A</v>
      </c>
      <c r="U1085" s="4" t="s">
        <v>131</v>
      </c>
      <c r="Y1085" s="4" t="str">
        <f>VLOOKUP($A1085,'[1]Sheet 1'!$A:$AN,Y$1,0)</f>
        <v>Proposed Plan</v>
      </c>
      <c r="Z1085" s="4" t="str">
        <f>VLOOKUP($A1085,'[1]Sheet 1'!$A:$AN,Z$1,0)</f>
        <v>TOPSBTDM_BTDM_RFB002A (Lucentis)</v>
      </c>
      <c r="AA1085" s="4" t="s">
        <v>131</v>
      </c>
      <c r="AB1085" s="4" t="e">
        <v>#N/A</v>
      </c>
      <c r="AC1085" s="4" t="e">
        <v>#N/A</v>
      </c>
      <c r="AD1085" s="4" t="e">
        <f>VLOOKUP($A1085,'[1]Sheet 1'!$A:$AN,AD$1,0)</f>
        <v>#N/A</v>
      </c>
      <c r="AE1085" s="4" t="e">
        <f>VLOOKUP($A1085,'[1]Sheet 1'!$A:$AN,AE$1,0)</f>
        <v>#N/A</v>
      </c>
      <c r="AG1085" s="4" t="e">
        <f>VLOOKUP($A1085,'[1]Sheet 1'!$A:$AN,AG$1,0)</f>
        <v>#N/A</v>
      </c>
      <c r="AH1085" s="4" t="e">
        <f>VLOOKUP($A1085,'[1]Sheet 1'!$A:$AN,AH$1,0)</f>
        <v>#N/A</v>
      </c>
      <c r="AI1085" s="4" t="e">
        <f>VLOOKUP($A1085,'[1]Sheet 1'!$A:$AN,AI$1,0)</f>
        <v>#N/A</v>
      </c>
      <c r="AJ1085" s="4" t="e">
        <f>VLOOKUP($A1085,'[1]Sheet 1'!$A:$AN,AJ$1,0)</f>
        <v>#N/A</v>
      </c>
      <c r="AK1085" s="4" t="e">
        <f>VLOOKUP($A1085,'[1]Sheet 1'!$A:$AN,AK$1,0)</f>
        <v>#REF!</v>
      </c>
      <c r="AL1085" s="4" t="e">
        <f>VLOOKUP($A1085,'[1]Sheet 1'!$A:$AN,AL$1,0)</f>
        <v>#REF!</v>
      </c>
      <c r="AM1085" s="4" t="e">
        <f>VLOOKUP($A1085,'[1]Sheet 1'!$A:$AN,AM$1,0)</f>
        <v>#REF!</v>
      </c>
      <c r="AN1085" s="4" t="e">
        <f>VLOOKUP($A1085,'[1]Sheet 1'!$A:$AN,AN$1,0)</f>
        <v>#REF!</v>
      </c>
      <c r="AO1085" s="35" t="s">
        <v>4245</v>
      </c>
      <c r="AW1085" s="4" t="s">
        <v>141</v>
      </c>
      <c r="AZ1085" s="34" t="s">
        <v>4244</v>
      </c>
      <c r="BA1085" s="4" t="s">
        <v>4246</v>
      </c>
      <c r="BB1085" s="4" t="s">
        <v>151</v>
      </c>
      <c r="BF1085" s="4" t="s">
        <v>138</v>
      </c>
      <c r="BG1085" s="4" t="s">
        <v>152</v>
      </c>
      <c r="BH1085" s="4" t="s">
        <v>152</v>
      </c>
      <c r="BI1085" s="36">
        <v>43101</v>
      </c>
      <c r="BJ1085" s="36">
        <v>43810</v>
      </c>
      <c r="BK1085" s="37">
        <v>630.2</v>
      </c>
      <c r="BL1085" s="4">
        <v>0.4</v>
      </c>
      <c r="DF1085" s="34" t="s">
        <v>3654</v>
      </c>
      <c r="DJ1085" s="34" t="s">
        <v>3654</v>
      </c>
      <c r="DN1085" s="4">
        <v>1.7</v>
      </c>
      <c r="DO1085" s="4">
        <v>1</v>
      </c>
    </row>
    <row r="1086" s="4" customFormat="1" ht="14" hidden="1" customHeight="1" spans="1:119">
      <c r="A1086" s="4" t="s">
        <v>4247</v>
      </c>
      <c r="B1086" s="4" t="s">
        <v>3990</v>
      </c>
      <c r="C1086" s="4" t="s">
        <v>3991</v>
      </c>
      <c r="D1086" s="4" t="s">
        <v>3654</v>
      </c>
      <c r="E1086" s="4" t="s">
        <v>149</v>
      </c>
      <c r="F1086" s="4" t="s">
        <v>277</v>
      </c>
      <c r="G1086" s="4" t="s">
        <v>157</v>
      </c>
      <c r="H1086" s="4" t="s">
        <v>4248</v>
      </c>
      <c r="K1086" s="4">
        <f t="shared" si="326"/>
        <v>0</v>
      </c>
      <c r="L1086" s="31">
        <f t="shared" si="327"/>
        <v>0</v>
      </c>
      <c r="M1086" s="4">
        <f t="shared" si="328"/>
        <v>0</v>
      </c>
      <c r="N1086" s="32">
        <f t="shared" si="329"/>
        <v>0.10951964</v>
      </c>
      <c r="P1086" s="4">
        <f t="shared" si="330"/>
        <v>0.4994</v>
      </c>
      <c r="Q1086" s="4">
        <v>0</v>
      </c>
      <c r="S1086" s="4" t="s">
        <v>1279</v>
      </c>
      <c r="T1086" s="4" t="e">
        <f>VLOOKUP($A1086,'[1]Sheet 1'!$A:$AN,T$1,0)</f>
        <v>#N/A</v>
      </c>
      <c r="U1086" s="4" t="s">
        <v>131</v>
      </c>
      <c r="Y1086" s="4" t="str">
        <f>VLOOKUP($A1086,'[1]Sheet 1'!$A:$AN,Y$1,0)</f>
        <v>Proposed Plan</v>
      </c>
      <c r="Z1086" s="4" t="str">
        <f>VLOOKUP($A1086,'[1]Sheet 1'!$A:$AN,Z$1,0)</f>
        <v>TOPSBTDM_General Manuf Supp / Troubleshooting</v>
      </c>
      <c r="AA1086" s="4" t="s">
        <v>131</v>
      </c>
      <c r="AB1086" s="4" t="e">
        <v>#N/A</v>
      </c>
      <c r="AC1086" s="4" t="e">
        <v>#N/A</v>
      </c>
      <c r="AD1086" s="4" t="e">
        <f>VLOOKUP($A1086,'[1]Sheet 1'!$A:$AN,AD$1,0)</f>
        <v>#N/A</v>
      </c>
      <c r="AE1086" s="4" t="e">
        <f>VLOOKUP($A1086,'[1]Sheet 1'!$A:$AN,AE$1,0)</f>
        <v>#N/A</v>
      </c>
      <c r="AG1086" s="4" t="e">
        <f>VLOOKUP($A1086,'[1]Sheet 1'!$A:$AN,AG$1,0)</f>
        <v>#N/A</v>
      </c>
      <c r="AH1086" s="4" t="e">
        <f>VLOOKUP($A1086,'[1]Sheet 1'!$A:$AN,AH$1,0)</f>
        <v>#N/A</v>
      </c>
      <c r="AI1086" s="4" t="e">
        <f>VLOOKUP($A1086,'[1]Sheet 1'!$A:$AN,AI$1,0)</f>
        <v>#N/A</v>
      </c>
      <c r="AJ1086" s="4" t="e">
        <f>VLOOKUP($A1086,'[1]Sheet 1'!$A:$AN,AJ$1,0)</f>
        <v>#N/A</v>
      </c>
      <c r="AK1086" s="4" t="e">
        <f>VLOOKUP($A1086,'[1]Sheet 1'!$A:$AN,AK$1,0)</f>
        <v>#REF!</v>
      </c>
      <c r="AL1086" s="4" t="e">
        <f>VLOOKUP($A1086,'[1]Sheet 1'!$A:$AN,AL$1,0)</f>
        <v>#REF!</v>
      </c>
      <c r="AM1086" s="4" t="e">
        <f>VLOOKUP($A1086,'[1]Sheet 1'!$A:$AN,AM$1,0)</f>
        <v>#REF!</v>
      </c>
      <c r="AN1086" s="4" t="e">
        <f>VLOOKUP($A1086,'[1]Sheet 1'!$A:$AN,AN$1,0)</f>
        <v>#REF!</v>
      </c>
      <c r="AO1086" s="35" t="s">
        <v>4249</v>
      </c>
      <c r="AW1086" s="4" t="s">
        <v>141</v>
      </c>
      <c r="AZ1086" s="34" t="s">
        <v>4248</v>
      </c>
      <c r="BA1086" s="4" t="s">
        <v>4250</v>
      </c>
      <c r="BB1086" s="4" t="s">
        <v>151</v>
      </c>
      <c r="BF1086" s="4" t="s">
        <v>138</v>
      </c>
      <c r="BG1086" s="4" t="s">
        <v>152</v>
      </c>
      <c r="BH1086" s="4" t="s">
        <v>152</v>
      </c>
      <c r="BI1086" s="36">
        <v>43103</v>
      </c>
      <c r="BJ1086" s="36">
        <v>43518</v>
      </c>
      <c r="BK1086" s="37">
        <v>480.4</v>
      </c>
      <c r="BL1086" s="4">
        <v>0.3</v>
      </c>
      <c r="BM1086" s="38">
        <v>109519.64</v>
      </c>
      <c r="BO1086" s="38">
        <v>109519.64</v>
      </c>
      <c r="DB1086" s="38">
        <v>109519.64</v>
      </c>
      <c r="DF1086" s="34" t="s">
        <v>3654</v>
      </c>
      <c r="DJ1086" s="34" t="s">
        <v>3654</v>
      </c>
      <c r="DN1086" s="4">
        <v>2.1</v>
      </c>
      <c r="DO1086" s="4">
        <v>0.1</v>
      </c>
    </row>
    <row r="1087" s="4" customFormat="1" ht="14" customHeight="1" spans="1:135">
      <c r="A1087" s="4">
        <v>15098</v>
      </c>
      <c r="B1087" s="4" t="s">
        <v>4251</v>
      </c>
      <c r="C1087" s="4" t="s">
        <v>4252</v>
      </c>
      <c r="D1087" s="4" t="s">
        <v>4006</v>
      </c>
      <c r="E1087" s="4" t="s">
        <v>127</v>
      </c>
      <c r="F1087" s="4" t="s">
        <v>277</v>
      </c>
      <c r="G1087" s="4" t="s">
        <v>129</v>
      </c>
      <c r="H1087" s="4">
        <v>0</v>
      </c>
      <c r="I1087" s="4">
        <v>0</v>
      </c>
      <c r="J1087" s="4">
        <v>0</v>
      </c>
      <c r="K1087" s="31">
        <f t="shared" si="326"/>
        <v>7040.5</v>
      </c>
      <c r="L1087" s="31">
        <f t="shared" si="327"/>
        <v>15134600</v>
      </c>
      <c r="M1087" s="4">
        <f t="shared" si="328"/>
        <v>4.5173</v>
      </c>
      <c r="N1087" s="32">
        <f t="shared" si="329"/>
        <v>15.4712049</v>
      </c>
      <c r="P1087" s="4">
        <f t="shared" si="330"/>
        <v>1.1577</v>
      </c>
      <c r="Q1087" s="4">
        <v>0</v>
      </c>
      <c r="S1087" s="4" t="s">
        <v>1279</v>
      </c>
      <c r="T1087" s="4" t="str">
        <f>VLOOKUP($A1087,'[1]Sheet 1'!$A:$AN,T$1,0)</f>
        <v>No</v>
      </c>
      <c r="U1087" s="4" t="s">
        <v>131</v>
      </c>
      <c r="V1087" s="4" t="s">
        <v>132</v>
      </c>
      <c r="W1087" s="4" t="s">
        <v>569</v>
      </c>
      <c r="X1087" s="4">
        <v>0</v>
      </c>
      <c r="Y1087" s="4" t="str">
        <f>VLOOKUP($A1087,'[1]Sheet 1'!$A:$AN,Y$1,0)</f>
        <v>Strategy Approved</v>
      </c>
      <c r="Z1087" s="4" t="str">
        <f>VLOOKUP($A1087,'[1]Sheet 1'!$A:$AN,Z$1,0)</f>
        <v>SPOCBTDM</v>
      </c>
      <c r="AA1087" s="4" t="s">
        <v>131</v>
      </c>
      <c r="AB1087" s="4" t="s">
        <v>131</v>
      </c>
      <c r="AC1087" s="4" t="s">
        <v>131</v>
      </c>
      <c r="AD1087" s="4" t="str">
        <f>VLOOKUP($A1087,'[1]Sheet 1'!$A:$AN,AD$1,0)</f>
        <v>2020 Ongoing</v>
      </c>
      <c r="AE1087" s="4" t="e">
        <f>VLOOKUP($A1087,'[1]Sheet 1'!$A:$AN,AE$1,0)</f>
        <v>#N/A</v>
      </c>
      <c r="AF1087" s="4" t="s">
        <v>137</v>
      </c>
      <c r="AG1087" s="4" t="e">
        <f>VLOOKUP($A1087,'[1]Sheet 1'!$A:$AN,AG$1,0)</f>
        <v>#N/A</v>
      </c>
      <c r="AH1087" s="4" t="e">
        <f>VLOOKUP($A1087,'[1]Sheet 1'!$A:$AN,AH$1,0)</f>
        <v>#N/A</v>
      </c>
      <c r="AI1087" s="4" t="e">
        <f>VLOOKUP($A1087,'[1]Sheet 1'!$A:$AN,AI$1,0)</f>
        <v>#N/A</v>
      </c>
      <c r="AJ1087" s="4" t="e">
        <f>VLOOKUP($A1087,'[1]Sheet 1'!$A:$AN,AJ$1,0)</f>
        <v>#N/A</v>
      </c>
      <c r="AK1087" s="4" t="e">
        <f>VLOOKUP($A1087,'[1]Sheet 1'!$A:$AN,AK$1,0)</f>
        <v>#REF!</v>
      </c>
      <c r="AL1087" s="4" t="e">
        <f>VLOOKUP($A1087,'[1]Sheet 1'!$A:$AN,AL$1,0)</f>
        <v>#REF!</v>
      </c>
      <c r="AM1087" s="4" t="e">
        <f>VLOOKUP($A1087,'[1]Sheet 1'!$A:$AN,AM$1,0)</f>
        <v>#REF!</v>
      </c>
      <c r="AN1087" s="4" t="e">
        <f>VLOOKUP($A1087,'[1]Sheet 1'!$A:$AN,AN$1,0)</f>
        <v>#REF!</v>
      </c>
      <c r="AO1087" s="33" t="s">
        <v>4252</v>
      </c>
      <c r="AQ1087" s="34" t="s">
        <v>4251</v>
      </c>
      <c r="AR1087" s="4" t="s">
        <v>250</v>
      </c>
      <c r="AS1087" s="4" t="s">
        <v>2685</v>
      </c>
      <c r="AV1087" s="4" t="s">
        <v>140</v>
      </c>
      <c r="AW1087" s="4" t="s">
        <v>172</v>
      </c>
      <c r="AX1087" s="4" t="s">
        <v>3317</v>
      </c>
      <c r="AY1087" s="34" t="s">
        <v>4253</v>
      </c>
      <c r="BI1087" s="36">
        <v>43101</v>
      </c>
      <c r="BJ1087" s="36">
        <v>49725</v>
      </c>
      <c r="BK1087" s="37">
        <f t="shared" ref="BK1087:CS1087" si="331">SUM(BK1088:BK1100)</f>
        <v>2922.2</v>
      </c>
      <c r="BL1087" s="4">
        <f t="shared" si="331"/>
        <v>1.8</v>
      </c>
      <c r="BM1087" s="38">
        <f t="shared" si="331"/>
        <v>336604.9</v>
      </c>
      <c r="BN1087" s="4">
        <f t="shared" si="331"/>
        <v>0</v>
      </c>
      <c r="BO1087" s="38">
        <f t="shared" si="331"/>
        <v>336604.9</v>
      </c>
      <c r="BP1087" s="38">
        <f t="shared" si="331"/>
        <v>-1445.45</v>
      </c>
      <c r="BQ1087" s="38">
        <f t="shared" si="331"/>
        <v>-548.57</v>
      </c>
      <c r="BR1087" s="4">
        <f t="shared" si="331"/>
        <v>0</v>
      </c>
      <c r="BS1087" s="38">
        <f t="shared" si="331"/>
        <v>9034.52</v>
      </c>
      <c r="BT1087" s="4">
        <f t="shared" si="331"/>
        <v>0</v>
      </c>
      <c r="BU1087" s="4">
        <f t="shared" si="331"/>
        <v>0</v>
      </c>
      <c r="BV1087" s="4">
        <f t="shared" si="331"/>
        <v>0</v>
      </c>
      <c r="BW1087" s="4">
        <f t="shared" si="331"/>
        <v>0</v>
      </c>
      <c r="BX1087" s="4">
        <f t="shared" si="331"/>
        <v>0</v>
      </c>
      <c r="BY1087" s="4">
        <f t="shared" si="331"/>
        <v>0</v>
      </c>
      <c r="BZ1087" s="4">
        <f t="shared" si="331"/>
        <v>0</v>
      </c>
      <c r="CA1087" s="4">
        <f t="shared" si="331"/>
        <v>0</v>
      </c>
      <c r="CB1087" s="4">
        <f t="shared" si="331"/>
        <v>0</v>
      </c>
      <c r="CC1087" s="38">
        <f t="shared" si="331"/>
        <v>7040.5</v>
      </c>
      <c r="CD1087" s="38">
        <f t="shared" si="331"/>
        <v>2704600</v>
      </c>
      <c r="CE1087" s="38">
        <f t="shared" si="331"/>
        <v>11562000</v>
      </c>
      <c r="CF1087" s="38">
        <f t="shared" si="331"/>
        <v>400000</v>
      </c>
      <c r="CG1087" s="38">
        <f t="shared" si="331"/>
        <v>163000</v>
      </c>
      <c r="CH1087" s="38">
        <f t="shared" si="331"/>
        <v>122000</v>
      </c>
      <c r="CI1087" s="38">
        <f t="shared" si="331"/>
        <v>122000</v>
      </c>
      <c r="CJ1087" s="38">
        <f t="shared" si="331"/>
        <v>61000</v>
      </c>
      <c r="CK1087" s="4">
        <f t="shared" si="331"/>
        <v>0</v>
      </c>
      <c r="CL1087" s="4">
        <f t="shared" si="331"/>
        <v>0</v>
      </c>
      <c r="CM1087" s="4">
        <f t="shared" si="331"/>
        <v>0</v>
      </c>
      <c r="CN1087" s="4">
        <f t="shared" si="331"/>
        <v>0</v>
      </c>
      <c r="CO1087" s="4">
        <f t="shared" si="331"/>
        <v>0</v>
      </c>
      <c r="CP1087" s="4">
        <f t="shared" si="331"/>
        <v>0</v>
      </c>
      <c r="CQ1087" s="4">
        <f t="shared" si="331"/>
        <v>0</v>
      </c>
      <c r="CR1087" s="4">
        <f t="shared" si="331"/>
        <v>0</v>
      </c>
      <c r="CS1087" s="4">
        <f t="shared" si="331"/>
        <v>0</v>
      </c>
      <c r="CU1087" s="38">
        <f t="shared" ref="CU1087:DB1087" si="332">SUM(CU1088:CU1100)</f>
        <v>15134600</v>
      </c>
      <c r="CV1087" s="38">
        <f t="shared" si="332"/>
        <v>-1994.02</v>
      </c>
      <c r="CW1087" s="38">
        <f t="shared" si="332"/>
        <v>91934.52</v>
      </c>
      <c r="CX1087" s="38">
        <f t="shared" si="332"/>
        <v>1227200</v>
      </c>
      <c r="CY1087" s="38">
        <f t="shared" si="332"/>
        <v>1394500</v>
      </c>
      <c r="CZ1087" s="38">
        <f t="shared" si="332"/>
        <v>0</v>
      </c>
      <c r="DA1087" s="38">
        <f t="shared" si="332"/>
        <v>0</v>
      </c>
      <c r="DB1087" s="38">
        <f t="shared" si="332"/>
        <v>15471204.9</v>
      </c>
      <c r="DE1087" s="34" t="s">
        <v>4006</v>
      </c>
      <c r="DI1087" s="34" t="s">
        <v>4006</v>
      </c>
      <c r="DK1087" s="4">
        <f t="shared" ref="DK1087:EE1087" si="333">SUM(DK1088:DK1100)</f>
        <v>0</v>
      </c>
      <c r="DL1087" s="4">
        <f t="shared" si="333"/>
        <v>0</v>
      </c>
      <c r="DM1087" s="4">
        <f t="shared" si="333"/>
        <v>0</v>
      </c>
      <c r="DN1087" s="4">
        <f t="shared" si="333"/>
        <v>0</v>
      </c>
      <c r="DO1087" s="4">
        <f t="shared" si="333"/>
        <v>0.8</v>
      </c>
      <c r="DP1087" s="4">
        <f t="shared" si="333"/>
        <v>4.3</v>
      </c>
      <c r="DQ1087" s="4">
        <f t="shared" si="333"/>
        <v>14.7</v>
      </c>
      <c r="DR1087" s="4">
        <f t="shared" si="333"/>
        <v>4</v>
      </c>
      <c r="DS1087" s="4">
        <f t="shared" si="333"/>
        <v>1</v>
      </c>
      <c r="DT1087" s="4">
        <f t="shared" si="333"/>
        <v>0.2</v>
      </c>
      <c r="DU1087" s="4">
        <f t="shared" si="333"/>
        <v>0</v>
      </c>
      <c r="DV1087" s="4">
        <f t="shared" si="333"/>
        <v>0</v>
      </c>
      <c r="DW1087" s="4">
        <f t="shared" si="333"/>
        <v>0</v>
      </c>
      <c r="DX1087" s="4">
        <f t="shared" si="333"/>
        <v>0</v>
      </c>
      <c r="DY1087" s="4">
        <f t="shared" si="333"/>
        <v>0</v>
      </c>
      <c r="DZ1087" s="4">
        <f t="shared" si="333"/>
        <v>0</v>
      </c>
      <c r="EA1087" s="4">
        <f t="shared" si="333"/>
        <v>0</v>
      </c>
      <c r="EB1087" s="4">
        <f t="shared" si="333"/>
        <v>0</v>
      </c>
      <c r="EC1087" s="4">
        <f t="shared" si="333"/>
        <v>0</v>
      </c>
      <c r="ED1087" s="4">
        <f t="shared" si="333"/>
        <v>0</v>
      </c>
      <c r="EE1087" s="4">
        <f t="shared" si="333"/>
        <v>0</v>
      </c>
    </row>
    <row r="1088" s="4" customFormat="1" ht="14" hidden="1" customHeight="1" spans="1:114">
      <c r="A1088" s="4" t="s">
        <v>4254</v>
      </c>
      <c r="B1088" s="4" t="s">
        <v>4251</v>
      </c>
      <c r="C1088" s="4" t="s">
        <v>4252</v>
      </c>
      <c r="D1088" s="4" t="s">
        <v>4006</v>
      </c>
      <c r="E1088" s="4" t="s">
        <v>149</v>
      </c>
      <c r="F1088" s="4" t="s">
        <v>277</v>
      </c>
      <c r="G1088" s="4" t="s">
        <v>129</v>
      </c>
      <c r="H1088" s="4" t="s">
        <v>4255</v>
      </c>
      <c r="K1088" s="4">
        <f t="shared" si="326"/>
        <v>0</v>
      </c>
      <c r="L1088" s="31">
        <f t="shared" si="327"/>
        <v>290000</v>
      </c>
      <c r="M1088" s="4">
        <f t="shared" si="328"/>
        <v>0</v>
      </c>
      <c r="N1088" s="32">
        <f t="shared" si="329"/>
        <v>0.29</v>
      </c>
      <c r="P1088" s="4">
        <f t="shared" si="330"/>
        <v>0</v>
      </c>
      <c r="Q1088" s="4">
        <v>0</v>
      </c>
      <c r="S1088" s="4" t="s">
        <v>1279</v>
      </c>
      <c r="T1088" s="4" t="e">
        <f>VLOOKUP($A1088,'[1]Sheet 1'!$A:$AN,T$1,0)</f>
        <v>#N/A</v>
      </c>
      <c r="U1088" s="4" t="s">
        <v>131</v>
      </c>
      <c r="Y1088" s="4" t="str">
        <f>VLOOKUP($A1088,'[1]Sheet 1'!$A:$AN,Y$1,0)</f>
        <v>Proposed Plan</v>
      </c>
      <c r="Z1088" s="4" t="str">
        <f>VLOOKUP($A1088,'[1]Sheet 1'!$A:$AN,Z$1,0)</f>
        <v>3D PHILOGEN TRD NBE GLP tox support</v>
      </c>
      <c r="AA1088" s="4" t="s">
        <v>131</v>
      </c>
      <c r="AB1088" s="4" t="e">
        <v>#N/A</v>
      </c>
      <c r="AC1088" s="4" t="e">
        <v>#N/A</v>
      </c>
      <c r="AD1088" s="4" t="e">
        <f>VLOOKUP($A1088,'[1]Sheet 1'!$A:$AN,AD$1,0)</f>
        <v>#N/A</v>
      </c>
      <c r="AE1088" s="4" t="e">
        <f>VLOOKUP($A1088,'[1]Sheet 1'!$A:$AN,AE$1,0)</f>
        <v>#N/A</v>
      </c>
      <c r="AG1088" s="4" t="e">
        <f>VLOOKUP($A1088,'[1]Sheet 1'!$A:$AN,AG$1,0)</f>
        <v>#N/A</v>
      </c>
      <c r="AH1088" s="4" t="e">
        <f>VLOOKUP($A1088,'[1]Sheet 1'!$A:$AN,AH$1,0)</f>
        <v>#N/A</v>
      </c>
      <c r="AI1088" s="4" t="e">
        <f>VLOOKUP($A1088,'[1]Sheet 1'!$A:$AN,AI$1,0)</f>
        <v>#N/A</v>
      </c>
      <c r="AJ1088" s="4" t="e">
        <f>VLOOKUP($A1088,'[1]Sheet 1'!$A:$AN,AJ$1,0)</f>
        <v>#N/A</v>
      </c>
      <c r="AK1088" s="4" t="e">
        <f>VLOOKUP($A1088,'[1]Sheet 1'!$A:$AN,AK$1,0)</f>
        <v>#REF!</v>
      </c>
      <c r="AL1088" s="4" t="e">
        <f>VLOOKUP($A1088,'[1]Sheet 1'!$A:$AN,AL$1,0)</f>
        <v>#REF!</v>
      </c>
      <c r="AM1088" s="4" t="e">
        <f>VLOOKUP($A1088,'[1]Sheet 1'!$A:$AN,AM$1,0)</f>
        <v>#REF!</v>
      </c>
      <c r="AN1088" s="4" t="e">
        <f>VLOOKUP($A1088,'[1]Sheet 1'!$A:$AN,AN$1,0)</f>
        <v>#REF!</v>
      </c>
      <c r="AO1088" s="35" t="s">
        <v>4256</v>
      </c>
      <c r="AW1088" s="4" t="s">
        <v>141</v>
      </c>
      <c r="AZ1088" s="34" t="s">
        <v>4255</v>
      </c>
      <c r="BA1088" s="4" t="s">
        <v>4257</v>
      </c>
      <c r="BB1088" s="4" t="s">
        <v>151</v>
      </c>
      <c r="BD1088" s="4" t="s">
        <v>131</v>
      </c>
      <c r="BF1088" s="4" t="s">
        <v>258</v>
      </c>
      <c r="BG1088" s="4" t="s">
        <v>3222</v>
      </c>
      <c r="BH1088" s="4" t="s">
        <v>3324</v>
      </c>
      <c r="BI1088" s="36">
        <v>43586</v>
      </c>
      <c r="BJ1088" s="36">
        <v>43921</v>
      </c>
      <c r="CE1088" s="38">
        <v>290000</v>
      </c>
      <c r="CU1088" s="38">
        <v>290000</v>
      </c>
      <c r="DB1088" s="38">
        <v>290000</v>
      </c>
      <c r="DF1088" s="34" t="s">
        <v>3696</v>
      </c>
      <c r="DJ1088" s="34" t="s">
        <v>3997</v>
      </c>
    </row>
    <row r="1089" s="4" customFormat="1" ht="14" hidden="1" customHeight="1" spans="1:114">
      <c r="A1089" s="4" t="s">
        <v>4258</v>
      </c>
      <c r="B1089" s="4" t="s">
        <v>4251</v>
      </c>
      <c r="C1089" s="4" t="s">
        <v>4252</v>
      </c>
      <c r="D1089" s="4" t="s">
        <v>4006</v>
      </c>
      <c r="E1089" s="4" t="s">
        <v>149</v>
      </c>
      <c r="F1089" s="4" t="s">
        <v>277</v>
      </c>
      <c r="G1089" s="4" t="s">
        <v>129</v>
      </c>
      <c r="H1089" s="4" t="s">
        <v>4259</v>
      </c>
      <c r="K1089" s="4">
        <f t="shared" si="326"/>
        <v>0</v>
      </c>
      <c r="L1089" s="31">
        <f t="shared" si="327"/>
        <v>300000</v>
      </c>
      <c r="M1089" s="4">
        <f t="shared" si="328"/>
        <v>0</v>
      </c>
      <c r="N1089" s="32">
        <f t="shared" si="329"/>
        <v>0.3</v>
      </c>
      <c r="P1089" s="4">
        <f t="shared" si="330"/>
        <v>0</v>
      </c>
      <c r="Q1089" s="4">
        <v>0</v>
      </c>
      <c r="S1089" s="4" t="s">
        <v>1279</v>
      </c>
      <c r="T1089" s="4" t="e">
        <f>VLOOKUP($A1089,'[1]Sheet 1'!$A:$AN,T$1,0)</f>
        <v>#N/A</v>
      </c>
      <c r="U1089" s="4" t="s">
        <v>131</v>
      </c>
      <c r="Y1089" s="4" t="str">
        <f>VLOOKUP($A1089,'[1]Sheet 1'!$A:$AN,Y$1,0)</f>
        <v>Proposed Plan</v>
      </c>
      <c r="Z1089" s="4" t="str">
        <f>VLOOKUP($A1089,'[1]Sheet 1'!$A:$AN,Z$1,0)</f>
        <v>CVM8NP2 TRD NBE FIH study preparation</v>
      </c>
      <c r="AA1089" s="4" t="s">
        <v>131</v>
      </c>
      <c r="AB1089" s="4" t="e">
        <v>#N/A</v>
      </c>
      <c r="AC1089" s="4" t="e">
        <v>#N/A</v>
      </c>
      <c r="AD1089" s="4" t="e">
        <f>VLOOKUP($A1089,'[1]Sheet 1'!$A:$AN,AD$1,0)</f>
        <v>#N/A</v>
      </c>
      <c r="AE1089" s="4" t="e">
        <f>VLOOKUP($A1089,'[1]Sheet 1'!$A:$AN,AE$1,0)</f>
        <v>#N/A</v>
      </c>
      <c r="AG1089" s="4" t="e">
        <f>VLOOKUP($A1089,'[1]Sheet 1'!$A:$AN,AG$1,0)</f>
        <v>#N/A</v>
      </c>
      <c r="AH1089" s="4" t="e">
        <f>VLOOKUP($A1089,'[1]Sheet 1'!$A:$AN,AH$1,0)</f>
        <v>#N/A</v>
      </c>
      <c r="AI1089" s="4" t="e">
        <f>VLOOKUP($A1089,'[1]Sheet 1'!$A:$AN,AI$1,0)</f>
        <v>#N/A</v>
      </c>
      <c r="AJ1089" s="4" t="e">
        <f>VLOOKUP($A1089,'[1]Sheet 1'!$A:$AN,AJ$1,0)</f>
        <v>#N/A</v>
      </c>
      <c r="AK1089" s="4" t="e">
        <f>VLOOKUP($A1089,'[1]Sheet 1'!$A:$AN,AK$1,0)</f>
        <v>#REF!</v>
      </c>
      <c r="AL1089" s="4" t="e">
        <f>VLOOKUP($A1089,'[1]Sheet 1'!$A:$AN,AL$1,0)</f>
        <v>#REF!</v>
      </c>
      <c r="AM1089" s="4" t="e">
        <f>VLOOKUP($A1089,'[1]Sheet 1'!$A:$AN,AM$1,0)</f>
        <v>#REF!</v>
      </c>
      <c r="AN1089" s="4" t="e">
        <f>VLOOKUP($A1089,'[1]Sheet 1'!$A:$AN,AN$1,0)</f>
        <v>#REF!</v>
      </c>
      <c r="AO1089" s="35" t="s">
        <v>4260</v>
      </c>
      <c r="AW1089" s="4" t="s">
        <v>141</v>
      </c>
      <c r="AZ1089" s="34" t="s">
        <v>4259</v>
      </c>
      <c r="BA1089" s="4" t="s">
        <v>4261</v>
      </c>
      <c r="BB1089" s="4" t="s">
        <v>151</v>
      </c>
      <c r="BD1089" s="4" t="s">
        <v>131</v>
      </c>
      <c r="BF1089" s="4" t="s">
        <v>258</v>
      </c>
      <c r="BG1089" s="4" t="s">
        <v>3222</v>
      </c>
      <c r="BH1089" s="4" t="s">
        <v>3324</v>
      </c>
      <c r="BI1089" s="36">
        <v>43983</v>
      </c>
      <c r="BJ1089" s="36">
        <v>44260</v>
      </c>
      <c r="CD1089" s="38">
        <v>300000</v>
      </c>
      <c r="CU1089" s="38">
        <v>300000</v>
      </c>
      <c r="CX1089" s="38">
        <v>300000</v>
      </c>
      <c r="DB1089" s="38">
        <v>300000</v>
      </c>
      <c r="DF1089" s="34" t="s">
        <v>3696</v>
      </c>
      <c r="DJ1089" s="34" t="s">
        <v>3997</v>
      </c>
    </row>
    <row r="1090" s="4" customFormat="1" ht="14" hidden="1" customHeight="1" spans="1:122">
      <c r="A1090" s="4" t="s">
        <v>4262</v>
      </c>
      <c r="B1090" s="4" t="s">
        <v>4251</v>
      </c>
      <c r="C1090" s="4" t="s">
        <v>4252</v>
      </c>
      <c r="D1090" s="4" t="s">
        <v>4006</v>
      </c>
      <c r="E1090" s="4" t="s">
        <v>149</v>
      </c>
      <c r="F1090" s="4" t="s">
        <v>277</v>
      </c>
      <c r="G1090" s="4" t="s">
        <v>129</v>
      </c>
      <c r="H1090" s="4" t="s">
        <v>4263</v>
      </c>
      <c r="K1090" s="4">
        <f t="shared" si="326"/>
        <v>0</v>
      </c>
      <c r="L1090" s="31">
        <f t="shared" si="327"/>
        <v>0</v>
      </c>
      <c r="M1090" s="4">
        <f t="shared" si="328"/>
        <v>0</v>
      </c>
      <c r="N1090" s="32">
        <f t="shared" si="329"/>
        <v>0</v>
      </c>
      <c r="P1090" s="4">
        <f t="shared" si="330"/>
        <v>0</v>
      </c>
      <c r="Q1090" s="4">
        <v>0</v>
      </c>
      <c r="S1090" s="4" t="s">
        <v>1279</v>
      </c>
      <c r="T1090" s="4" t="e">
        <f>VLOOKUP($A1090,'[1]Sheet 1'!$A:$AN,T$1,0)</f>
        <v>#N/A</v>
      </c>
      <c r="U1090" s="4" t="s">
        <v>131</v>
      </c>
      <c r="Y1090" s="4" t="str">
        <f>VLOOKUP($A1090,'[1]Sheet 1'!$A:$AN,Y$1,0)</f>
        <v>Proposed Plan</v>
      </c>
      <c r="Z1090" s="4" t="str">
        <f>VLOOKUP($A1090,'[1]Sheet 1'!$A:$AN,Z$1,0)</f>
        <v>CVM9GD9 TRD NBE FIH study preparation</v>
      </c>
      <c r="AA1090" s="4" t="s">
        <v>131</v>
      </c>
      <c r="AB1090" s="4" t="e">
        <v>#N/A</v>
      </c>
      <c r="AC1090" s="4" t="e">
        <v>#N/A</v>
      </c>
      <c r="AD1090" s="4" t="e">
        <f>VLOOKUP($A1090,'[1]Sheet 1'!$A:$AN,AD$1,0)</f>
        <v>#N/A</v>
      </c>
      <c r="AE1090" s="4" t="e">
        <f>VLOOKUP($A1090,'[1]Sheet 1'!$A:$AN,AE$1,0)</f>
        <v>#N/A</v>
      </c>
      <c r="AG1090" s="4" t="e">
        <f>VLOOKUP($A1090,'[1]Sheet 1'!$A:$AN,AG$1,0)</f>
        <v>#N/A</v>
      </c>
      <c r="AH1090" s="4" t="e">
        <f>VLOOKUP($A1090,'[1]Sheet 1'!$A:$AN,AH$1,0)</f>
        <v>#N/A</v>
      </c>
      <c r="AI1090" s="4" t="e">
        <f>VLOOKUP($A1090,'[1]Sheet 1'!$A:$AN,AI$1,0)</f>
        <v>#N/A</v>
      </c>
      <c r="AJ1090" s="4" t="e">
        <f>VLOOKUP($A1090,'[1]Sheet 1'!$A:$AN,AJ$1,0)</f>
        <v>#N/A</v>
      </c>
      <c r="AK1090" s="4" t="e">
        <f>VLOOKUP($A1090,'[1]Sheet 1'!$A:$AN,AK$1,0)</f>
        <v>#REF!</v>
      </c>
      <c r="AL1090" s="4" t="e">
        <f>VLOOKUP($A1090,'[1]Sheet 1'!$A:$AN,AL$1,0)</f>
        <v>#REF!</v>
      </c>
      <c r="AM1090" s="4" t="e">
        <f>VLOOKUP($A1090,'[1]Sheet 1'!$A:$AN,AM$1,0)</f>
        <v>#REF!</v>
      </c>
      <c r="AN1090" s="4" t="e">
        <f>VLOOKUP($A1090,'[1]Sheet 1'!$A:$AN,AN$1,0)</f>
        <v>#REF!</v>
      </c>
      <c r="AO1090" s="35" t="s">
        <v>4264</v>
      </c>
      <c r="AW1090" s="4" t="s">
        <v>141</v>
      </c>
      <c r="AZ1090" s="34" t="s">
        <v>4263</v>
      </c>
      <c r="BA1090" s="4" t="s">
        <v>4265</v>
      </c>
      <c r="BB1090" s="4" t="s">
        <v>151</v>
      </c>
      <c r="BD1090" s="4" t="s">
        <v>131</v>
      </c>
      <c r="BF1090" s="4" t="s">
        <v>258</v>
      </c>
      <c r="BG1090" s="4" t="s">
        <v>3222</v>
      </c>
      <c r="BH1090" s="4" t="s">
        <v>3324</v>
      </c>
      <c r="BI1090" s="36">
        <v>44014</v>
      </c>
      <c r="BJ1090" s="36">
        <v>44573</v>
      </c>
      <c r="DF1090" s="34" t="s">
        <v>3696</v>
      </c>
      <c r="DJ1090" s="34" t="s">
        <v>3997</v>
      </c>
      <c r="DR1090" s="4">
        <v>0</v>
      </c>
    </row>
    <row r="1091" s="4" customFormat="1" ht="14" hidden="1" customHeight="1" spans="1:121">
      <c r="A1091" s="4" t="s">
        <v>4266</v>
      </c>
      <c r="B1091" s="4" t="s">
        <v>4251</v>
      </c>
      <c r="C1091" s="4" t="s">
        <v>4252</v>
      </c>
      <c r="D1091" s="4" t="s">
        <v>4006</v>
      </c>
      <c r="E1091" s="4" t="s">
        <v>149</v>
      </c>
      <c r="F1091" s="4" t="s">
        <v>277</v>
      </c>
      <c r="G1091" s="4" t="s">
        <v>129</v>
      </c>
      <c r="H1091" s="4" t="s">
        <v>4267</v>
      </c>
      <c r="K1091" s="4">
        <f t="shared" si="326"/>
        <v>0</v>
      </c>
      <c r="L1091" s="31">
        <f t="shared" si="327"/>
        <v>2100000</v>
      </c>
      <c r="M1091" s="4">
        <f t="shared" si="328"/>
        <v>0.2724</v>
      </c>
      <c r="N1091" s="32">
        <f t="shared" si="329"/>
        <v>2.14964586</v>
      </c>
      <c r="P1091" s="4">
        <f t="shared" si="330"/>
        <v>0.0227</v>
      </c>
      <c r="Q1091" s="4">
        <v>0</v>
      </c>
      <c r="S1091" s="4" t="s">
        <v>1279</v>
      </c>
      <c r="T1091" s="4" t="e">
        <f>VLOOKUP($A1091,'[1]Sheet 1'!$A:$AN,T$1,0)</f>
        <v>#N/A</v>
      </c>
      <c r="U1091" s="4" t="s">
        <v>131</v>
      </c>
      <c r="Y1091" s="4" t="str">
        <f>VLOOKUP($A1091,'[1]Sheet 1'!$A:$AN,Y$1,0)</f>
        <v>Proposed Plan</v>
      </c>
      <c r="Z1091" s="4" t="str">
        <f>VLOOKUP($A1091,'[1]Sheet 1'!$A:$AN,Z$1,0)</f>
        <v>IO99URV/ IO99MRV TRD NBE FIH Study preparation</v>
      </c>
      <c r="AA1091" s="4" t="s">
        <v>131</v>
      </c>
      <c r="AB1091" s="4" t="e">
        <v>#N/A</v>
      </c>
      <c r="AC1091" s="4" t="e">
        <v>#N/A</v>
      </c>
      <c r="AD1091" s="4" t="e">
        <f>VLOOKUP($A1091,'[1]Sheet 1'!$A:$AN,AD$1,0)</f>
        <v>#N/A</v>
      </c>
      <c r="AE1091" s="4" t="e">
        <f>VLOOKUP($A1091,'[1]Sheet 1'!$A:$AN,AE$1,0)</f>
        <v>#N/A</v>
      </c>
      <c r="AG1091" s="4" t="e">
        <f>VLOOKUP($A1091,'[1]Sheet 1'!$A:$AN,AG$1,0)</f>
        <v>#N/A</v>
      </c>
      <c r="AH1091" s="4" t="e">
        <f>VLOOKUP($A1091,'[1]Sheet 1'!$A:$AN,AH$1,0)</f>
        <v>#N/A</v>
      </c>
      <c r="AI1091" s="4" t="e">
        <f>VLOOKUP($A1091,'[1]Sheet 1'!$A:$AN,AI$1,0)</f>
        <v>#N/A</v>
      </c>
      <c r="AJ1091" s="4" t="e">
        <f>VLOOKUP($A1091,'[1]Sheet 1'!$A:$AN,AJ$1,0)</f>
        <v>#N/A</v>
      </c>
      <c r="AK1091" s="4" t="e">
        <f>VLOOKUP($A1091,'[1]Sheet 1'!$A:$AN,AK$1,0)</f>
        <v>#REF!</v>
      </c>
      <c r="AL1091" s="4" t="e">
        <f>VLOOKUP($A1091,'[1]Sheet 1'!$A:$AN,AL$1,0)</f>
        <v>#REF!</v>
      </c>
      <c r="AM1091" s="4" t="e">
        <f>VLOOKUP($A1091,'[1]Sheet 1'!$A:$AN,AM$1,0)</f>
        <v>#REF!</v>
      </c>
      <c r="AN1091" s="4" t="e">
        <f>VLOOKUP($A1091,'[1]Sheet 1'!$A:$AN,AN$1,0)</f>
        <v>#REF!</v>
      </c>
      <c r="AO1091" s="35" t="s">
        <v>4268</v>
      </c>
      <c r="AW1091" s="4" t="s">
        <v>141</v>
      </c>
      <c r="AZ1091" s="34" t="s">
        <v>4267</v>
      </c>
      <c r="BA1091" s="4" t="s">
        <v>4269</v>
      </c>
      <c r="BB1091" s="4" t="s">
        <v>151</v>
      </c>
      <c r="BD1091" s="4" t="s">
        <v>131</v>
      </c>
      <c r="BF1091" s="4" t="s">
        <v>258</v>
      </c>
      <c r="BG1091" s="4" t="s">
        <v>3222</v>
      </c>
      <c r="BH1091" s="4" t="s">
        <v>3324</v>
      </c>
      <c r="BI1091" s="36">
        <v>43647</v>
      </c>
      <c r="BJ1091" s="36">
        <v>44561</v>
      </c>
      <c r="BK1091" s="37">
        <v>26</v>
      </c>
      <c r="BL1091" s="4">
        <v>0</v>
      </c>
      <c r="BM1091" s="38">
        <v>49645.86</v>
      </c>
      <c r="BO1091" s="38">
        <v>49645.86</v>
      </c>
      <c r="CE1091" s="38">
        <v>2100000</v>
      </c>
      <c r="CU1091" s="38">
        <v>2100000</v>
      </c>
      <c r="DB1091" s="38">
        <v>2149645.86</v>
      </c>
      <c r="DF1091" s="34" t="s">
        <v>3696</v>
      </c>
      <c r="DJ1091" s="34" t="s">
        <v>3696</v>
      </c>
      <c r="DO1091" s="4">
        <v>0.1</v>
      </c>
      <c r="DP1091" s="4">
        <v>0</v>
      </c>
      <c r="DQ1091" s="4">
        <v>1.2</v>
      </c>
    </row>
    <row r="1092" s="4" customFormat="1" ht="14" hidden="1" customHeight="1" spans="1:124">
      <c r="A1092" s="4" t="s">
        <v>4270</v>
      </c>
      <c r="B1092" s="4" t="s">
        <v>4251</v>
      </c>
      <c r="C1092" s="4" t="s">
        <v>4252</v>
      </c>
      <c r="D1092" s="4" t="s">
        <v>4006</v>
      </c>
      <c r="E1092" s="4" t="s">
        <v>149</v>
      </c>
      <c r="F1092" s="4" t="s">
        <v>277</v>
      </c>
      <c r="G1092" s="4" t="s">
        <v>129</v>
      </c>
      <c r="H1092" s="4" t="s">
        <v>4271</v>
      </c>
      <c r="K1092" s="4">
        <f t="shared" ref="K1092:K1155" si="334">CC1092</f>
        <v>0</v>
      </c>
      <c r="L1092" s="31">
        <f t="shared" ref="L1092:L1155" si="335">CU1092</f>
        <v>190000</v>
      </c>
      <c r="M1092" s="4">
        <f t="shared" ref="M1092:M1155" si="336">SUM(DQ1092:EE1092)*0.227</f>
        <v>0.6356</v>
      </c>
      <c r="N1092" s="32">
        <f t="shared" ref="N1092:N1155" si="337">DB1092/1000000</f>
        <v>0.19</v>
      </c>
      <c r="P1092" s="4">
        <f t="shared" ref="P1092:P1155" si="338">SUM(DK1092:DP1092)*0.227</f>
        <v>0</v>
      </c>
      <c r="Q1092" s="4">
        <v>0</v>
      </c>
      <c r="S1092" s="4" t="s">
        <v>1279</v>
      </c>
      <c r="T1092" s="4" t="e">
        <f>VLOOKUP($A1092,'[1]Sheet 1'!$A:$AN,T$1,0)</f>
        <v>#N/A</v>
      </c>
      <c r="U1092" s="4" t="s">
        <v>131</v>
      </c>
      <c r="Y1092" s="4" t="str">
        <f>VLOOKUP($A1092,'[1]Sheet 1'!$A:$AN,Y$1,0)</f>
        <v>Proposed Plan</v>
      </c>
      <c r="Z1092" s="4" t="str">
        <f>VLOOKUP($A1092,'[1]Sheet 1'!$A:$AN,Z$1,0)</f>
        <v>IO99URV/ IO99MRV TRD NBE Stability studies-EP</v>
      </c>
      <c r="AA1092" s="4" t="s">
        <v>131</v>
      </c>
      <c r="AB1092" s="4" t="e">
        <v>#N/A</v>
      </c>
      <c r="AC1092" s="4" t="e">
        <v>#N/A</v>
      </c>
      <c r="AD1092" s="4" t="e">
        <f>VLOOKUP($A1092,'[1]Sheet 1'!$A:$AN,AD$1,0)</f>
        <v>#N/A</v>
      </c>
      <c r="AE1092" s="4" t="e">
        <f>VLOOKUP($A1092,'[1]Sheet 1'!$A:$AN,AE$1,0)</f>
        <v>#N/A</v>
      </c>
      <c r="AG1092" s="4" t="e">
        <f>VLOOKUP($A1092,'[1]Sheet 1'!$A:$AN,AG$1,0)</f>
        <v>#N/A</v>
      </c>
      <c r="AH1092" s="4" t="e">
        <f>VLOOKUP($A1092,'[1]Sheet 1'!$A:$AN,AH$1,0)</f>
        <v>#N/A</v>
      </c>
      <c r="AI1092" s="4" t="e">
        <f>VLOOKUP($A1092,'[1]Sheet 1'!$A:$AN,AI$1,0)</f>
        <v>#N/A</v>
      </c>
      <c r="AJ1092" s="4" t="e">
        <f>VLOOKUP($A1092,'[1]Sheet 1'!$A:$AN,AJ$1,0)</f>
        <v>#N/A</v>
      </c>
      <c r="AK1092" s="4" t="e">
        <f>VLOOKUP($A1092,'[1]Sheet 1'!$A:$AN,AK$1,0)</f>
        <v>#REF!</v>
      </c>
      <c r="AL1092" s="4" t="e">
        <f>VLOOKUP($A1092,'[1]Sheet 1'!$A:$AN,AL$1,0)</f>
        <v>#REF!</v>
      </c>
      <c r="AM1092" s="4" t="e">
        <f>VLOOKUP($A1092,'[1]Sheet 1'!$A:$AN,AM$1,0)</f>
        <v>#REF!</v>
      </c>
      <c r="AN1092" s="4" t="e">
        <f>VLOOKUP($A1092,'[1]Sheet 1'!$A:$AN,AN$1,0)</f>
        <v>#REF!</v>
      </c>
      <c r="AO1092" s="35" t="s">
        <v>4272</v>
      </c>
      <c r="AW1092" s="4" t="s">
        <v>141</v>
      </c>
      <c r="AZ1092" s="34" t="s">
        <v>4271</v>
      </c>
      <c r="BA1092" s="4" t="s">
        <v>4273</v>
      </c>
      <c r="BB1092" s="4" t="s">
        <v>151</v>
      </c>
      <c r="BD1092" s="4" t="s">
        <v>131</v>
      </c>
      <c r="BF1092" s="4" t="s">
        <v>258</v>
      </c>
      <c r="BG1092" s="4" t="s">
        <v>3222</v>
      </c>
      <c r="BH1092" s="4" t="s">
        <v>3324</v>
      </c>
      <c r="BI1092" s="36">
        <v>43556</v>
      </c>
      <c r="BJ1092" s="36">
        <v>45373</v>
      </c>
      <c r="CE1092" s="38">
        <v>190000</v>
      </c>
      <c r="CU1092" s="38">
        <v>190000</v>
      </c>
      <c r="DB1092" s="38">
        <v>190000</v>
      </c>
      <c r="DF1092" s="34" t="s">
        <v>3696</v>
      </c>
      <c r="DJ1092" s="34" t="s">
        <v>3696</v>
      </c>
      <c r="DQ1092" s="4">
        <v>0.6</v>
      </c>
      <c r="DR1092" s="4">
        <v>1</v>
      </c>
      <c r="DS1092" s="4">
        <v>1</v>
      </c>
      <c r="DT1092" s="4">
        <v>0.2</v>
      </c>
    </row>
    <row r="1093" s="4" customFormat="1" ht="14" hidden="1" customHeight="1" spans="1:121">
      <c r="A1093" s="4" t="s">
        <v>4274</v>
      </c>
      <c r="B1093" s="4" t="s">
        <v>4251</v>
      </c>
      <c r="C1093" s="4" t="s">
        <v>4252</v>
      </c>
      <c r="D1093" s="4" t="s">
        <v>4006</v>
      </c>
      <c r="E1093" s="4" t="s">
        <v>149</v>
      </c>
      <c r="F1093" s="4" t="s">
        <v>277</v>
      </c>
      <c r="G1093" s="4" t="s">
        <v>129</v>
      </c>
      <c r="H1093" s="4" t="s">
        <v>4275</v>
      </c>
      <c r="K1093" s="4">
        <f t="shared" si="334"/>
        <v>54.58</v>
      </c>
      <c r="L1093" s="31">
        <f t="shared" si="335"/>
        <v>30000</v>
      </c>
      <c r="M1093" s="4">
        <f t="shared" si="336"/>
        <v>0.1589</v>
      </c>
      <c r="N1093" s="32">
        <f t="shared" si="337"/>
        <v>0.1109386</v>
      </c>
      <c r="P1093" s="4">
        <f t="shared" si="338"/>
        <v>0.1589</v>
      </c>
      <c r="Q1093" s="4">
        <v>0</v>
      </c>
      <c r="S1093" s="4" t="s">
        <v>1279</v>
      </c>
      <c r="T1093" s="4" t="e">
        <f>VLOOKUP($A1093,'[1]Sheet 1'!$A:$AN,T$1,0)</f>
        <v>#N/A</v>
      </c>
      <c r="U1093" s="4" t="s">
        <v>131</v>
      </c>
      <c r="Y1093" s="4" t="str">
        <f>VLOOKUP($A1093,'[1]Sheet 1'!$A:$AN,Y$1,0)</f>
        <v>Proposed Plan</v>
      </c>
      <c r="Z1093" s="4" t="str">
        <f>VLOOKUP($A1093,'[1]Sheet 1'!$A:$AN,Z$1,0)</f>
        <v>IO99URV_IO99MRV TRD CGT GLP tox support</v>
      </c>
      <c r="AA1093" s="4" t="s">
        <v>131</v>
      </c>
      <c r="AB1093" s="4" t="e">
        <v>#N/A</v>
      </c>
      <c r="AC1093" s="4" t="e">
        <v>#N/A</v>
      </c>
      <c r="AD1093" s="4" t="e">
        <f>VLOOKUP($A1093,'[1]Sheet 1'!$A:$AN,AD$1,0)</f>
        <v>#N/A</v>
      </c>
      <c r="AE1093" s="4" t="e">
        <f>VLOOKUP($A1093,'[1]Sheet 1'!$A:$AN,AE$1,0)</f>
        <v>#N/A</v>
      </c>
      <c r="AG1093" s="4" t="e">
        <f>VLOOKUP($A1093,'[1]Sheet 1'!$A:$AN,AG$1,0)</f>
        <v>#N/A</v>
      </c>
      <c r="AH1093" s="4" t="e">
        <f>VLOOKUP($A1093,'[1]Sheet 1'!$A:$AN,AH$1,0)</f>
        <v>#N/A</v>
      </c>
      <c r="AI1093" s="4" t="e">
        <f>VLOOKUP($A1093,'[1]Sheet 1'!$A:$AN,AI$1,0)</f>
        <v>#N/A</v>
      </c>
      <c r="AJ1093" s="4" t="e">
        <f>VLOOKUP($A1093,'[1]Sheet 1'!$A:$AN,AJ$1,0)</f>
        <v>#N/A</v>
      </c>
      <c r="AK1093" s="4" t="e">
        <f>VLOOKUP($A1093,'[1]Sheet 1'!$A:$AN,AK$1,0)</f>
        <v>#REF!</v>
      </c>
      <c r="AL1093" s="4" t="e">
        <f>VLOOKUP($A1093,'[1]Sheet 1'!$A:$AN,AL$1,0)</f>
        <v>#REF!</v>
      </c>
      <c r="AM1093" s="4" t="e">
        <f>VLOOKUP($A1093,'[1]Sheet 1'!$A:$AN,AM$1,0)</f>
        <v>#REF!</v>
      </c>
      <c r="AN1093" s="4" t="e">
        <f>VLOOKUP($A1093,'[1]Sheet 1'!$A:$AN,AN$1,0)</f>
        <v>#REF!</v>
      </c>
      <c r="AO1093" s="35" t="s">
        <v>4276</v>
      </c>
      <c r="AW1093" s="4" t="s">
        <v>141</v>
      </c>
      <c r="AZ1093" s="34" t="s">
        <v>4275</v>
      </c>
      <c r="BA1093" s="4" t="s">
        <v>4277</v>
      </c>
      <c r="BB1093" s="4" t="s">
        <v>151</v>
      </c>
      <c r="BD1093" s="4" t="s">
        <v>131</v>
      </c>
      <c r="BF1093" s="4" t="s">
        <v>258</v>
      </c>
      <c r="BG1093" s="4" t="s">
        <v>3222</v>
      </c>
      <c r="BH1093" s="4" t="s">
        <v>3324</v>
      </c>
      <c r="BI1093" s="36">
        <v>43500</v>
      </c>
      <c r="BJ1093" s="36">
        <v>44559</v>
      </c>
      <c r="BK1093" s="37">
        <v>190.3</v>
      </c>
      <c r="BL1093" s="4">
        <v>0.1</v>
      </c>
      <c r="BM1093" s="38">
        <v>80938.6</v>
      </c>
      <c r="BO1093" s="38">
        <v>80938.6</v>
      </c>
      <c r="BP1093" s="38">
        <v>54.58</v>
      </c>
      <c r="CC1093" s="38">
        <v>54.58</v>
      </c>
      <c r="CD1093" s="38">
        <v>30000</v>
      </c>
      <c r="CU1093" s="38">
        <v>30000</v>
      </c>
      <c r="CV1093" s="38">
        <v>54.58</v>
      </c>
      <c r="CX1093" s="38">
        <v>30000</v>
      </c>
      <c r="DB1093" s="38">
        <v>110938.6</v>
      </c>
      <c r="DF1093" s="34" t="s">
        <v>3696</v>
      </c>
      <c r="DJ1093" s="34" t="s">
        <v>3696</v>
      </c>
      <c r="DO1093" s="4">
        <v>0.7</v>
      </c>
      <c r="DP1093" s="4">
        <v>0</v>
      </c>
      <c r="DQ1093" s="4">
        <v>0.7</v>
      </c>
    </row>
    <row r="1094" s="4" customFormat="1" ht="14" hidden="1" customHeight="1" spans="1:121">
      <c r="A1094" s="4" t="s">
        <v>4278</v>
      </c>
      <c r="B1094" s="4" t="s">
        <v>4251</v>
      </c>
      <c r="C1094" s="4" t="s">
        <v>4252</v>
      </c>
      <c r="D1094" s="4" t="s">
        <v>4006</v>
      </c>
      <c r="E1094" s="4" t="s">
        <v>149</v>
      </c>
      <c r="F1094" s="4" t="s">
        <v>277</v>
      </c>
      <c r="G1094" s="4" t="s">
        <v>129</v>
      </c>
      <c r="H1094" s="4" t="s">
        <v>4279</v>
      </c>
      <c r="K1094" s="4">
        <f t="shared" si="334"/>
        <v>0</v>
      </c>
      <c r="L1094" s="31">
        <f t="shared" si="335"/>
        <v>419000</v>
      </c>
      <c r="M1094" s="4">
        <f t="shared" si="336"/>
        <v>0.0908</v>
      </c>
      <c r="N1094" s="32">
        <f t="shared" si="337"/>
        <v>0.419</v>
      </c>
      <c r="P1094" s="4">
        <f t="shared" si="338"/>
        <v>0</v>
      </c>
      <c r="Q1094" s="4">
        <v>0</v>
      </c>
      <c r="S1094" s="4" t="s">
        <v>1279</v>
      </c>
      <c r="T1094" s="4" t="e">
        <f>VLOOKUP($A1094,'[1]Sheet 1'!$A:$AN,T$1,0)</f>
        <v>#N/A</v>
      </c>
      <c r="U1094" s="4" t="s">
        <v>131</v>
      </c>
      <c r="Y1094" s="4" t="str">
        <f>VLOOKUP($A1094,'[1]Sheet 1'!$A:$AN,Y$1,0)</f>
        <v>Proposed Plan</v>
      </c>
      <c r="Z1094" s="4" t="str">
        <f>VLOOKUP($A1094,'[1]Sheet 1'!$A:$AN,Z$1,0)</f>
        <v>MC1STAR TRD NBE GLP tox support</v>
      </c>
      <c r="AA1094" s="4" t="s">
        <v>131</v>
      </c>
      <c r="AB1094" s="4" t="e">
        <v>#N/A</v>
      </c>
      <c r="AC1094" s="4" t="e">
        <v>#N/A</v>
      </c>
      <c r="AD1094" s="4" t="e">
        <f>VLOOKUP($A1094,'[1]Sheet 1'!$A:$AN,AD$1,0)</f>
        <v>#N/A</v>
      </c>
      <c r="AE1094" s="4" t="e">
        <f>VLOOKUP($A1094,'[1]Sheet 1'!$A:$AN,AE$1,0)</f>
        <v>#N/A</v>
      </c>
      <c r="AG1094" s="4" t="e">
        <f>VLOOKUP($A1094,'[1]Sheet 1'!$A:$AN,AG$1,0)</f>
        <v>#N/A</v>
      </c>
      <c r="AH1094" s="4" t="e">
        <f>VLOOKUP($A1094,'[1]Sheet 1'!$A:$AN,AH$1,0)</f>
        <v>#N/A</v>
      </c>
      <c r="AI1094" s="4" t="e">
        <f>VLOOKUP($A1094,'[1]Sheet 1'!$A:$AN,AI$1,0)</f>
        <v>#N/A</v>
      </c>
      <c r="AJ1094" s="4" t="e">
        <f>VLOOKUP($A1094,'[1]Sheet 1'!$A:$AN,AJ$1,0)</f>
        <v>#N/A</v>
      </c>
      <c r="AK1094" s="4" t="e">
        <f>VLOOKUP($A1094,'[1]Sheet 1'!$A:$AN,AK$1,0)</f>
        <v>#REF!</v>
      </c>
      <c r="AL1094" s="4" t="e">
        <f>VLOOKUP($A1094,'[1]Sheet 1'!$A:$AN,AL$1,0)</f>
        <v>#REF!</v>
      </c>
      <c r="AM1094" s="4" t="e">
        <f>VLOOKUP($A1094,'[1]Sheet 1'!$A:$AN,AM$1,0)</f>
        <v>#REF!</v>
      </c>
      <c r="AN1094" s="4" t="e">
        <f>VLOOKUP($A1094,'[1]Sheet 1'!$A:$AN,AN$1,0)</f>
        <v>#REF!</v>
      </c>
      <c r="AO1094" s="35" t="s">
        <v>4280</v>
      </c>
      <c r="AW1094" s="4" t="s">
        <v>141</v>
      </c>
      <c r="AZ1094" s="34" t="s">
        <v>4279</v>
      </c>
      <c r="BA1094" s="4" t="s">
        <v>4281</v>
      </c>
      <c r="BB1094" s="4" t="s">
        <v>151</v>
      </c>
      <c r="BD1094" s="4" t="s">
        <v>131</v>
      </c>
      <c r="BF1094" s="4" t="s">
        <v>258</v>
      </c>
      <c r="BG1094" s="4" t="s">
        <v>3222</v>
      </c>
      <c r="BH1094" s="4" t="s">
        <v>3324</v>
      </c>
      <c r="BI1094" s="36">
        <v>44270</v>
      </c>
      <c r="BJ1094" s="36">
        <v>44833</v>
      </c>
      <c r="BK1094" s="37">
        <v>27.7</v>
      </c>
      <c r="BL1094" s="4">
        <v>0</v>
      </c>
      <c r="CD1094" s="38">
        <v>286000</v>
      </c>
      <c r="CE1094" s="38">
        <v>133000</v>
      </c>
      <c r="CU1094" s="38">
        <v>419000</v>
      </c>
      <c r="CY1094" s="38">
        <v>286000</v>
      </c>
      <c r="DB1094" s="38">
        <v>419000</v>
      </c>
      <c r="DF1094" s="34" t="s">
        <v>3696</v>
      </c>
      <c r="DJ1094" s="34" t="s">
        <v>3997</v>
      </c>
      <c r="DQ1094" s="4">
        <v>0.4</v>
      </c>
    </row>
    <row r="1095" s="4" customFormat="1" ht="14" hidden="1" customHeight="1" spans="1:121">
      <c r="A1095" s="4" t="s">
        <v>4282</v>
      </c>
      <c r="B1095" s="4" t="s">
        <v>4251</v>
      </c>
      <c r="C1095" s="4" t="s">
        <v>4252</v>
      </c>
      <c r="D1095" s="4" t="s">
        <v>4006</v>
      </c>
      <c r="E1095" s="4" t="s">
        <v>149</v>
      </c>
      <c r="F1095" s="4" t="s">
        <v>277</v>
      </c>
      <c r="G1095" s="4" t="s">
        <v>129</v>
      </c>
      <c r="H1095" s="4" t="s">
        <v>4283</v>
      </c>
      <c r="K1095" s="4">
        <f t="shared" si="334"/>
        <v>6985.92</v>
      </c>
      <c r="L1095" s="31">
        <f t="shared" si="335"/>
        <v>1439600</v>
      </c>
      <c r="M1095" s="4">
        <f t="shared" si="336"/>
        <v>0.7945</v>
      </c>
      <c r="N1095" s="32">
        <f t="shared" si="337"/>
        <v>1.64562044</v>
      </c>
      <c r="P1095" s="4">
        <f t="shared" si="338"/>
        <v>0.7945</v>
      </c>
      <c r="Q1095" s="4">
        <v>0</v>
      </c>
      <c r="S1095" s="4" t="s">
        <v>1279</v>
      </c>
      <c r="T1095" s="4" t="e">
        <f>VLOOKUP($A1095,'[1]Sheet 1'!$A:$AN,T$1,0)</f>
        <v>#N/A</v>
      </c>
      <c r="U1095" s="4" t="s">
        <v>131</v>
      </c>
      <c r="Y1095" s="4" t="str">
        <f>VLOOKUP($A1095,'[1]Sheet 1'!$A:$AN,Y$1,0)</f>
        <v>Proposed Plan</v>
      </c>
      <c r="Z1095" s="4" t="str">
        <f>VLOOKUP($A1095,'[1]Sheet 1'!$A:$AN,Z$1,0)</f>
        <v>MCTET21B TRD CGT Early Technical Development</v>
      </c>
      <c r="AA1095" s="4" t="s">
        <v>131</v>
      </c>
      <c r="AB1095" s="4" t="e">
        <v>#N/A</v>
      </c>
      <c r="AC1095" s="4" t="e">
        <v>#N/A</v>
      </c>
      <c r="AD1095" s="4" t="e">
        <f>VLOOKUP($A1095,'[1]Sheet 1'!$A:$AN,AD$1,0)</f>
        <v>#N/A</v>
      </c>
      <c r="AE1095" s="4" t="e">
        <f>VLOOKUP($A1095,'[1]Sheet 1'!$A:$AN,AE$1,0)</f>
        <v>#N/A</v>
      </c>
      <c r="AG1095" s="4" t="e">
        <f>VLOOKUP($A1095,'[1]Sheet 1'!$A:$AN,AG$1,0)</f>
        <v>#N/A</v>
      </c>
      <c r="AH1095" s="4" t="e">
        <f>VLOOKUP($A1095,'[1]Sheet 1'!$A:$AN,AH$1,0)</f>
        <v>#N/A</v>
      </c>
      <c r="AI1095" s="4" t="e">
        <f>VLOOKUP($A1095,'[1]Sheet 1'!$A:$AN,AI$1,0)</f>
        <v>#N/A</v>
      </c>
      <c r="AJ1095" s="4" t="e">
        <f>VLOOKUP($A1095,'[1]Sheet 1'!$A:$AN,AJ$1,0)</f>
        <v>#N/A</v>
      </c>
      <c r="AK1095" s="4" t="e">
        <f>VLOOKUP($A1095,'[1]Sheet 1'!$A:$AN,AK$1,0)</f>
        <v>#REF!</v>
      </c>
      <c r="AL1095" s="4" t="e">
        <f>VLOOKUP($A1095,'[1]Sheet 1'!$A:$AN,AL$1,0)</f>
        <v>#REF!</v>
      </c>
      <c r="AM1095" s="4" t="e">
        <f>VLOOKUP($A1095,'[1]Sheet 1'!$A:$AN,AM$1,0)</f>
        <v>#REF!</v>
      </c>
      <c r="AN1095" s="4" t="e">
        <f>VLOOKUP($A1095,'[1]Sheet 1'!$A:$AN,AN$1,0)</f>
        <v>#REF!</v>
      </c>
      <c r="AO1095" s="35" t="s">
        <v>4284</v>
      </c>
      <c r="AW1095" s="4" t="s">
        <v>141</v>
      </c>
      <c r="AZ1095" s="34" t="s">
        <v>4283</v>
      </c>
      <c r="BA1095" s="4" t="s">
        <v>4285</v>
      </c>
      <c r="BB1095" s="4" t="s">
        <v>151</v>
      </c>
      <c r="BD1095" s="4" t="s">
        <v>131</v>
      </c>
      <c r="BF1095" s="4" t="s">
        <v>925</v>
      </c>
      <c r="BG1095" s="4" t="s">
        <v>3222</v>
      </c>
      <c r="BH1095" s="4" t="s">
        <v>3324</v>
      </c>
      <c r="BI1095" s="36">
        <v>44046</v>
      </c>
      <c r="BJ1095" s="36">
        <v>44348</v>
      </c>
      <c r="BK1095" s="37">
        <v>1848.3</v>
      </c>
      <c r="BL1095" s="4">
        <v>1.2</v>
      </c>
      <c r="BM1095" s="38">
        <v>206020.44</v>
      </c>
      <c r="BO1095" s="38">
        <v>206020.44</v>
      </c>
      <c r="BP1095" s="38">
        <v>-1500.03</v>
      </c>
      <c r="BQ1095" s="38">
        <v>-548.57</v>
      </c>
      <c r="BS1095" s="38">
        <v>9034.52</v>
      </c>
      <c r="CC1095" s="38">
        <v>6985.92</v>
      </c>
      <c r="CD1095" s="38">
        <v>1046600</v>
      </c>
      <c r="CE1095" s="38">
        <v>343000</v>
      </c>
      <c r="CF1095" s="38">
        <v>50000</v>
      </c>
      <c r="CU1095" s="38">
        <v>1439600</v>
      </c>
      <c r="CV1095" s="38">
        <v>-2048.6</v>
      </c>
      <c r="CW1095" s="38">
        <v>91934.52</v>
      </c>
      <c r="CX1095" s="38">
        <v>569200</v>
      </c>
      <c r="CY1095" s="38">
        <v>394500</v>
      </c>
      <c r="DB1095" s="38">
        <v>1645620.44</v>
      </c>
      <c r="DF1095" s="34" t="s">
        <v>3696</v>
      </c>
      <c r="DJ1095" s="34" t="s">
        <v>3997</v>
      </c>
      <c r="DP1095" s="4">
        <v>3.5</v>
      </c>
      <c r="DQ1095" s="4">
        <v>3.5</v>
      </c>
    </row>
    <row r="1096" s="4" customFormat="1" ht="14" hidden="1" customHeight="1" spans="1:114">
      <c r="A1096" s="4" t="s">
        <v>4286</v>
      </c>
      <c r="B1096" s="4" t="s">
        <v>4251</v>
      </c>
      <c r="C1096" s="4" t="s">
        <v>4252</v>
      </c>
      <c r="D1096" s="4" t="s">
        <v>4006</v>
      </c>
      <c r="E1096" s="4" t="s">
        <v>149</v>
      </c>
      <c r="F1096" s="4" t="s">
        <v>277</v>
      </c>
      <c r="G1096" s="4" t="s">
        <v>129</v>
      </c>
      <c r="H1096" s="4" t="s">
        <v>4287</v>
      </c>
      <c r="I1096" s="4">
        <v>0</v>
      </c>
      <c r="J1096" s="4">
        <v>0</v>
      </c>
      <c r="K1096" s="4">
        <f t="shared" si="334"/>
        <v>0</v>
      </c>
      <c r="L1096" s="31">
        <f t="shared" si="335"/>
        <v>3613000</v>
      </c>
      <c r="M1096" s="4">
        <f t="shared" si="336"/>
        <v>0</v>
      </c>
      <c r="N1096" s="32">
        <f t="shared" si="337"/>
        <v>3.613</v>
      </c>
      <c r="P1096" s="4">
        <f t="shared" si="338"/>
        <v>0</v>
      </c>
      <c r="Q1096" s="4">
        <v>0</v>
      </c>
      <c r="S1096" s="4" t="s">
        <v>1279</v>
      </c>
      <c r="T1096" s="4" t="str">
        <f>VLOOKUP($A1096,'[1]Sheet 1'!$A:$AN,T$1,0)</f>
        <v>No</v>
      </c>
      <c r="U1096" s="4" t="s">
        <v>131</v>
      </c>
      <c r="V1096" s="4" t="s">
        <v>132</v>
      </c>
      <c r="W1096" s="4" t="s">
        <v>569</v>
      </c>
      <c r="X1096" s="4">
        <v>0</v>
      </c>
      <c r="Y1096" s="4" t="str">
        <f>VLOOKUP($A1096,'[1]Sheet 1'!$A:$AN,Y$1,0)</f>
        <v>Proposed Plan</v>
      </c>
      <c r="Z1096" s="4" t="str">
        <f>VLOOKUP($A1096,'[1]Sheet 1'!$A:$AN,Z$1,0)</f>
        <v>MCVGFC1B TRD NBE GLP tox support</v>
      </c>
      <c r="AA1096" s="4" t="s">
        <v>131</v>
      </c>
      <c r="AB1096" s="4" t="s">
        <v>131</v>
      </c>
      <c r="AC1096" s="4" t="s">
        <v>131</v>
      </c>
      <c r="AD1096" s="4" t="str">
        <f>VLOOKUP($A1096,'[1]Sheet 1'!$A:$AN,AD$1,0)</f>
        <v>2020 Ongoing</v>
      </c>
      <c r="AE1096" s="4" t="e">
        <f>VLOOKUP($A1096,'[1]Sheet 1'!$A:$AN,AE$1,0)</f>
        <v>#N/A</v>
      </c>
      <c r="AF1096" s="4" t="s">
        <v>137</v>
      </c>
      <c r="AG1096" s="4" t="e">
        <f>VLOOKUP($A1096,'[1]Sheet 1'!$A:$AN,AG$1,0)</f>
        <v>#N/A</v>
      </c>
      <c r="AH1096" s="4" t="e">
        <f>VLOOKUP($A1096,'[1]Sheet 1'!$A:$AN,AH$1,0)</f>
        <v>#N/A</v>
      </c>
      <c r="AI1096" s="4" t="e">
        <f>VLOOKUP($A1096,'[1]Sheet 1'!$A:$AN,AI$1,0)</f>
        <v>#N/A</v>
      </c>
      <c r="AJ1096" s="4" t="e">
        <f>VLOOKUP($A1096,'[1]Sheet 1'!$A:$AN,AJ$1,0)</f>
        <v>#N/A</v>
      </c>
      <c r="AK1096" s="4" t="e">
        <f>VLOOKUP($A1096,'[1]Sheet 1'!$A:$AN,AK$1,0)</f>
        <v>#REF!</v>
      </c>
      <c r="AL1096" s="4" t="e">
        <f>VLOOKUP($A1096,'[1]Sheet 1'!$A:$AN,AL$1,0)</f>
        <v>#REF!</v>
      </c>
      <c r="AM1096" s="4" t="e">
        <f>VLOOKUP($A1096,'[1]Sheet 1'!$A:$AN,AM$1,0)</f>
        <v>#REF!</v>
      </c>
      <c r="AN1096" s="4" t="e">
        <f>VLOOKUP($A1096,'[1]Sheet 1'!$A:$AN,AN$1,0)</f>
        <v>#REF!</v>
      </c>
      <c r="AO1096" s="35" t="s">
        <v>4288</v>
      </c>
      <c r="AW1096" s="4" t="s">
        <v>141</v>
      </c>
      <c r="AZ1096" s="34" t="s">
        <v>4287</v>
      </c>
      <c r="BA1096" s="4" t="s">
        <v>4289</v>
      </c>
      <c r="BB1096" s="4" t="s">
        <v>151</v>
      </c>
      <c r="BD1096" s="4" t="s">
        <v>131</v>
      </c>
      <c r="BF1096" s="4" t="s">
        <v>258</v>
      </c>
      <c r="BG1096" s="4" t="s">
        <v>3222</v>
      </c>
      <c r="BH1096" s="4" t="s">
        <v>3324</v>
      </c>
      <c r="BI1096" s="36">
        <v>44348</v>
      </c>
      <c r="BJ1096" s="36">
        <v>45272</v>
      </c>
      <c r="CD1096" s="38">
        <v>273000</v>
      </c>
      <c r="CE1096" s="38">
        <v>3340000</v>
      </c>
      <c r="CU1096" s="38">
        <v>3613000</v>
      </c>
      <c r="CY1096" s="38">
        <v>273000</v>
      </c>
      <c r="DB1096" s="38">
        <v>3613000</v>
      </c>
      <c r="DF1096" s="34" t="s">
        <v>3696</v>
      </c>
      <c r="DJ1096" s="34" t="s">
        <v>3696</v>
      </c>
    </row>
    <row r="1097" s="4" customFormat="1" ht="14" hidden="1" customHeight="1" spans="1:122">
      <c r="A1097" s="4" t="s">
        <v>4290</v>
      </c>
      <c r="B1097" s="4" t="s">
        <v>4251</v>
      </c>
      <c r="C1097" s="4" t="s">
        <v>4252</v>
      </c>
      <c r="D1097" s="4" t="s">
        <v>4006</v>
      </c>
      <c r="E1097" s="4" t="s">
        <v>149</v>
      </c>
      <c r="F1097" s="4" t="s">
        <v>277</v>
      </c>
      <c r="G1097" s="4" t="s">
        <v>129</v>
      </c>
      <c r="H1097" s="4" t="s">
        <v>4291</v>
      </c>
      <c r="K1097" s="4">
        <f t="shared" si="334"/>
        <v>0</v>
      </c>
      <c r="L1097" s="31">
        <f t="shared" si="335"/>
        <v>5243000</v>
      </c>
      <c r="M1097" s="4">
        <f t="shared" si="336"/>
        <v>0.0908</v>
      </c>
      <c r="N1097" s="32">
        <f t="shared" si="337"/>
        <v>5.243</v>
      </c>
      <c r="P1097" s="4">
        <f t="shared" si="338"/>
        <v>0</v>
      </c>
      <c r="Q1097" s="4">
        <v>0</v>
      </c>
      <c r="S1097" s="4" t="s">
        <v>1279</v>
      </c>
      <c r="T1097" s="4" t="e">
        <f>VLOOKUP($A1097,'[1]Sheet 1'!$A:$AN,T$1,0)</f>
        <v>#N/A</v>
      </c>
      <c r="U1097" s="4" t="s">
        <v>131</v>
      </c>
      <c r="Y1097" s="4" t="str">
        <f>VLOOKUP($A1097,'[1]Sheet 1'!$A:$AN,Y$1,0)</f>
        <v>Proposed Plan</v>
      </c>
      <c r="Z1097" s="4" t="str">
        <f>VLOOKUP($A1097,'[1]Sheet 1'!$A:$AN,Z$1,0)</f>
        <v>ONC9BH3_CD74 TRD NBE FIH study preparation</v>
      </c>
      <c r="AA1097" s="4" t="s">
        <v>131</v>
      </c>
      <c r="AB1097" s="4" t="e">
        <v>#N/A</v>
      </c>
      <c r="AC1097" s="4" t="e">
        <v>#N/A</v>
      </c>
      <c r="AD1097" s="4" t="e">
        <f>VLOOKUP($A1097,'[1]Sheet 1'!$A:$AN,AD$1,0)</f>
        <v>#N/A</v>
      </c>
      <c r="AE1097" s="4" t="e">
        <f>VLOOKUP($A1097,'[1]Sheet 1'!$A:$AN,AE$1,0)</f>
        <v>#N/A</v>
      </c>
      <c r="AG1097" s="4" t="e">
        <f>VLOOKUP($A1097,'[1]Sheet 1'!$A:$AN,AG$1,0)</f>
        <v>#N/A</v>
      </c>
      <c r="AH1097" s="4" t="e">
        <f>VLOOKUP($A1097,'[1]Sheet 1'!$A:$AN,AH$1,0)</f>
        <v>#N/A</v>
      </c>
      <c r="AI1097" s="4" t="e">
        <f>VLOOKUP($A1097,'[1]Sheet 1'!$A:$AN,AI$1,0)</f>
        <v>#N/A</v>
      </c>
      <c r="AJ1097" s="4" t="e">
        <f>VLOOKUP($A1097,'[1]Sheet 1'!$A:$AN,AJ$1,0)</f>
        <v>#N/A</v>
      </c>
      <c r="AK1097" s="4" t="e">
        <f>VLOOKUP($A1097,'[1]Sheet 1'!$A:$AN,AK$1,0)</f>
        <v>#REF!</v>
      </c>
      <c r="AL1097" s="4" t="e">
        <f>VLOOKUP($A1097,'[1]Sheet 1'!$A:$AN,AL$1,0)</f>
        <v>#REF!</v>
      </c>
      <c r="AM1097" s="4" t="e">
        <f>VLOOKUP($A1097,'[1]Sheet 1'!$A:$AN,AM$1,0)</f>
        <v>#REF!</v>
      </c>
      <c r="AN1097" s="4" t="e">
        <f>VLOOKUP($A1097,'[1]Sheet 1'!$A:$AN,AN$1,0)</f>
        <v>#REF!</v>
      </c>
      <c r="AO1097" s="35" t="s">
        <v>4292</v>
      </c>
      <c r="AW1097" s="4" t="s">
        <v>141</v>
      </c>
      <c r="AZ1097" s="34" t="s">
        <v>4291</v>
      </c>
      <c r="BA1097" s="4" t="s">
        <v>4293</v>
      </c>
      <c r="BB1097" s="4" t="s">
        <v>151</v>
      </c>
      <c r="BD1097" s="4" t="s">
        <v>131</v>
      </c>
      <c r="BF1097" s="4" t="s">
        <v>925</v>
      </c>
      <c r="BG1097" s="4" t="s">
        <v>3222</v>
      </c>
      <c r="BH1097" s="4" t="s">
        <v>3324</v>
      </c>
      <c r="BI1097" s="36">
        <v>44137</v>
      </c>
      <c r="BJ1097" s="36">
        <v>45254</v>
      </c>
      <c r="CD1097" s="38">
        <v>453000</v>
      </c>
      <c r="CE1097" s="38">
        <v>4790000</v>
      </c>
      <c r="CU1097" s="38">
        <v>5243000</v>
      </c>
      <c r="CX1097" s="38">
        <v>157000</v>
      </c>
      <c r="CY1097" s="38">
        <v>296000</v>
      </c>
      <c r="DB1097" s="38">
        <v>5243000</v>
      </c>
      <c r="DF1097" s="34" t="s">
        <v>3997</v>
      </c>
      <c r="DJ1097" s="34" t="s">
        <v>3997</v>
      </c>
      <c r="DQ1097" s="4">
        <v>0.1</v>
      </c>
      <c r="DR1097" s="4">
        <v>0.3</v>
      </c>
    </row>
    <row r="1098" s="4" customFormat="1" ht="14" hidden="1" customHeight="1" spans="1:122">
      <c r="A1098" s="4" t="s">
        <v>4294</v>
      </c>
      <c r="B1098" s="4" t="s">
        <v>4251</v>
      </c>
      <c r="C1098" s="4" t="s">
        <v>4252</v>
      </c>
      <c r="D1098" s="4" t="s">
        <v>4006</v>
      </c>
      <c r="E1098" s="4" t="s">
        <v>149</v>
      </c>
      <c r="F1098" s="4" t="s">
        <v>277</v>
      </c>
      <c r="G1098" s="4" t="s">
        <v>129</v>
      </c>
      <c r="H1098" s="4" t="s">
        <v>4295</v>
      </c>
      <c r="K1098" s="4">
        <f t="shared" si="334"/>
        <v>0</v>
      </c>
      <c r="L1098" s="31">
        <f t="shared" si="335"/>
        <v>266000</v>
      </c>
      <c r="M1098" s="4">
        <f t="shared" si="336"/>
        <v>1.9522</v>
      </c>
      <c r="N1098" s="32">
        <f t="shared" si="337"/>
        <v>0.266</v>
      </c>
      <c r="P1098" s="4">
        <f t="shared" si="338"/>
        <v>0.1816</v>
      </c>
      <c r="Q1098" s="4">
        <v>0</v>
      </c>
      <c r="S1098" s="4" t="s">
        <v>1279</v>
      </c>
      <c r="T1098" s="4" t="e">
        <f>VLOOKUP($A1098,'[1]Sheet 1'!$A:$AN,T$1,0)</f>
        <v>#N/A</v>
      </c>
      <c r="U1098" s="4" t="s">
        <v>131</v>
      </c>
      <c r="Y1098" s="4" t="str">
        <f>VLOOKUP($A1098,'[1]Sheet 1'!$A:$AN,Y$1,0)</f>
        <v>Proposed Plan</v>
      </c>
      <c r="Z1098" s="4" t="str">
        <f>VLOOKUP($A1098,'[1]Sheet 1'!$A:$AN,Z$1,0)</f>
        <v>ONC9BH3_CD74 TRD NBE GLP tox support</v>
      </c>
      <c r="AA1098" s="4" t="s">
        <v>131</v>
      </c>
      <c r="AB1098" s="4" t="e">
        <v>#N/A</v>
      </c>
      <c r="AC1098" s="4" t="e">
        <v>#N/A</v>
      </c>
      <c r="AD1098" s="4" t="e">
        <f>VLOOKUP($A1098,'[1]Sheet 1'!$A:$AN,AD$1,0)</f>
        <v>#N/A</v>
      </c>
      <c r="AE1098" s="4" t="e">
        <f>VLOOKUP($A1098,'[1]Sheet 1'!$A:$AN,AE$1,0)</f>
        <v>#N/A</v>
      </c>
      <c r="AG1098" s="4" t="e">
        <f>VLOOKUP($A1098,'[1]Sheet 1'!$A:$AN,AG$1,0)</f>
        <v>#N/A</v>
      </c>
      <c r="AH1098" s="4" t="e">
        <f>VLOOKUP($A1098,'[1]Sheet 1'!$A:$AN,AH$1,0)</f>
        <v>#N/A</v>
      </c>
      <c r="AI1098" s="4" t="e">
        <f>VLOOKUP($A1098,'[1]Sheet 1'!$A:$AN,AI$1,0)</f>
        <v>#N/A</v>
      </c>
      <c r="AJ1098" s="4" t="e">
        <f>VLOOKUP($A1098,'[1]Sheet 1'!$A:$AN,AJ$1,0)</f>
        <v>#N/A</v>
      </c>
      <c r="AK1098" s="4" t="e">
        <f>VLOOKUP($A1098,'[1]Sheet 1'!$A:$AN,AK$1,0)</f>
        <v>#REF!</v>
      </c>
      <c r="AL1098" s="4" t="e">
        <f>VLOOKUP($A1098,'[1]Sheet 1'!$A:$AN,AL$1,0)</f>
        <v>#REF!</v>
      </c>
      <c r="AM1098" s="4" t="e">
        <f>VLOOKUP($A1098,'[1]Sheet 1'!$A:$AN,AM$1,0)</f>
        <v>#REF!</v>
      </c>
      <c r="AN1098" s="4" t="e">
        <f>VLOOKUP($A1098,'[1]Sheet 1'!$A:$AN,AN$1,0)</f>
        <v>#REF!</v>
      </c>
      <c r="AO1098" s="35" t="s">
        <v>4296</v>
      </c>
      <c r="AW1098" s="4" t="s">
        <v>141</v>
      </c>
      <c r="AZ1098" s="34" t="s">
        <v>4295</v>
      </c>
      <c r="BA1098" s="4" t="s">
        <v>4297</v>
      </c>
      <c r="BB1098" s="4" t="s">
        <v>151</v>
      </c>
      <c r="BD1098" s="4" t="s">
        <v>131</v>
      </c>
      <c r="BF1098" s="4" t="s">
        <v>258</v>
      </c>
      <c r="BG1098" s="4" t="s">
        <v>3222</v>
      </c>
      <c r="BH1098" s="4" t="s">
        <v>3324</v>
      </c>
      <c r="BI1098" s="36">
        <v>43976</v>
      </c>
      <c r="BJ1098" s="36">
        <v>44960</v>
      </c>
      <c r="BK1098" s="37">
        <v>829.9</v>
      </c>
      <c r="BL1098" s="4">
        <v>0.5</v>
      </c>
      <c r="CD1098" s="38">
        <v>266000</v>
      </c>
      <c r="CU1098" s="38">
        <v>266000</v>
      </c>
      <c r="CX1098" s="38">
        <v>146000</v>
      </c>
      <c r="CY1098" s="38">
        <v>120000</v>
      </c>
      <c r="DB1098" s="38">
        <v>266000</v>
      </c>
      <c r="DF1098" s="34" t="s">
        <v>3696</v>
      </c>
      <c r="DJ1098" s="34" t="s">
        <v>3997</v>
      </c>
      <c r="DP1098" s="4">
        <v>0.8</v>
      </c>
      <c r="DQ1098" s="4">
        <v>6.1</v>
      </c>
      <c r="DR1098" s="4">
        <v>2.5</v>
      </c>
    </row>
    <row r="1099" s="4" customFormat="1" ht="14" hidden="1" customHeight="1" spans="1:122">
      <c r="A1099" s="4" t="s">
        <v>4298</v>
      </c>
      <c r="B1099" s="4" t="s">
        <v>4251</v>
      </c>
      <c r="C1099" s="4" t="s">
        <v>4252</v>
      </c>
      <c r="D1099" s="4" t="s">
        <v>4006</v>
      </c>
      <c r="E1099" s="4" t="s">
        <v>149</v>
      </c>
      <c r="F1099" s="4" t="s">
        <v>277</v>
      </c>
      <c r="G1099" s="4" t="s">
        <v>129</v>
      </c>
      <c r="H1099" s="4" t="s">
        <v>4299</v>
      </c>
      <c r="I1099" s="4">
        <v>0</v>
      </c>
      <c r="J1099" s="4">
        <v>0</v>
      </c>
      <c r="K1099" s="4">
        <f t="shared" si="334"/>
        <v>0</v>
      </c>
      <c r="L1099" s="31">
        <f t="shared" si="335"/>
        <v>1244000</v>
      </c>
      <c r="M1099" s="4">
        <f t="shared" si="336"/>
        <v>0.4994</v>
      </c>
      <c r="N1099" s="32">
        <f t="shared" si="337"/>
        <v>1.244</v>
      </c>
      <c r="P1099" s="4">
        <f t="shared" si="338"/>
        <v>0</v>
      </c>
      <c r="Q1099" s="4">
        <v>0</v>
      </c>
      <c r="S1099" s="4" t="s">
        <v>1279</v>
      </c>
      <c r="T1099" s="4" t="str">
        <f>VLOOKUP($A1099,'[1]Sheet 1'!$A:$AN,T$1,0)</f>
        <v>No</v>
      </c>
      <c r="U1099" s="4" t="s">
        <v>131</v>
      </c>
      <c r="V1099" s="4" t="s">
        <v>132</v>
      </c>
      <c r="W1099" s="4" t="s">
        <v>569</v>
      </c>
      <c r="X1099" s="4">
        <v>0</v>
      </c>
      <c r="Y1099" s="4" t="str">
        <f>VLOOKUP($A1099,'[1]Sheet 1'!$A:$AN,Y$1,0)</f>
        <v>Proposed Plan</v>
      </c>
      <c r="Z1099" s="4" t="str">
        <f>VLOOKUP($A1099,'[1]Sheet 1'!$A:$AN,Z$1,0)</f>
        <v>ONC9BH3_CD74 TRD NBE Stability studies</v>
      </c>
      <c r="AA1099" s="4" t="s">
        <v>131</v>
      </c>
      <c r="AB1099" s="4" t="s">
        <v>131</v>
      </c>
      <c r="AC1099" s="4" t="s">
        <v>131</v>
      </c>
      <c r="AD1099" s="4" t="str">
        <f>VLOOKUP($A1099,'[1]Sheet 1'!$A:$AN,AD$1,0)</f>
        <v>2020 Ongoing</v>
      </c>
      <c r="AE1099" s="4">
        <f>VLOOKUP($A1099,'[1]Sheet 1'!$A:$AN,AE$1,0)</f>
        <v>0</v>
      </c>
      <c r="AF1099" s="4" t="s">
        <v>137</v>
      </c>
      <c r="AG1099" s="4" t="e">
        <f>VLOOKUP($A1099,'[1]Sheet 1'!$A:$AN,AG$1,0)</f>
        <v>#N/A</v>
      </c>
      <c r="AH1099" s="4" t="e">
        <f>VLOOKUP($A1099,'[1]Sheet 1'!$A:$AN,AH$1,0)</f>
        <v>#N/A</v>
      </c>
      <c r="AI1099" s="4" t="e">
        <f>VLOOKUP($A1099,'[1]Sheet 1'!$A:$AN,AI$1,0)</f>
        <v>#N/A</v>
      </c>
      <c r="AJ1099" s="4" t="e">
        <f>VLOOKUP($A1099,'[1]Sheet 1'!$A:$AN,AJ$1,0)</f>
        <v>#N/A</v>
      </c>
      <c r="AK1099" s="4" t="e">
        <f>VLOOKUP($A1099,'[1]Sheet 1'!$A:$AN,AK$1,0)</f>
        <v>#REF!</v>
      </c>
      <c r="AL1099" s="4" t="e">
        <f>VLOOKUP($A1099,'[1]Sheet 1'!$A:$AN,AL$1,0)</f>
        <v>#REF!</v>
      </c>
      <c r="AM1099" s="4" t="e">
        <f>VLOOKUP($A1099,'[1]Sheet 1'!$A:$AN,AM$1,0)</f>
        <v>#REF!</v>
      </c>
      <c r="AN1099" s="4" t="e">
        <f>VLOOKUP($A1099,'[1]Sheet 1'!$A:$AN,AN$1,0)</f>
        <v>#REF!</v>
      </c>
      <c r="AO1099" s="35" t="s">
        <v>4300</v>
      </c>
      <c r="AW1099" s="4" t="s">
        <v>141</v>
      </c>
      <c r="AZ1099" s="34" t="s">
        <v>4299</v>
      </c>
      <c r="BA1099" s="4" t="s">
        <v>4300</v>
      </c>
      <c r="BB1099" s="4" t="s">
        <v>151</v>
      </c>
      <c r="BD1099" s="4" t="s">
        <v>131</v>
      </c>
      <c r="BF1099" s="4" t="s">
        <v>570</v>
      </c>
      <c r="BG1099" s="4" t="s">
        <v>3222</v>
      </c>
      <c r="BH1099" s="4" t="s">
        <v>3324</v>
      </c>
      <c r="BI1099" s="36">
        <v>44250</v>
      </c>
      <c r="BJ1099" s="36">
        <v>44585</v>
      </c>
      <c r="CD1099" s="38">
        <v>50000</v>
      </c>
      <c r="CE1099" s="38">
        <v>376000</v>
      </c>
      <c r="CF1099" s="38">
        <v>350000</v>
      </c>
      <c r="CG1099" s="38">
        <v>163000</v>
      </c>
      <c r="CH1099" s="38">
        <v>122000</v>
      </c>
      <c r="CI1099" s="38">
        <v>122000</v>
      </c>
      <c r="CJ1099" s="38">
        <v>61000</v>
      </c>
      <c r="CU1099" s="38">
        <v>1244000</v>
      </c>
      <c r="CX1099" s="38">
        <v>25000</v>
      </c>
      <c r="CY1099" s="38">
        <v>25000</v>
      </c>
      <c r="DB1099" s="38">
        <v>1244000</v>
      </c>
      <c r="DF1099" s="34" t="s">
        <v>3696</v>
      </c>
      <c r="DJ1099" s="34" t="s">
        <v>3696</v>
      </c>
      <c r="DQ1099" s="4">
        <v>2</v>
      </c>
      <c r="DR1099" s="4">
        <v>0.2</v>
      </c>
    </row>
    <row r="1100" s="4" customFormat="1" ht="14" hidden="1" customHeight="1" spans="1:121">
      <c r="A1100" s="4" t="s">
        <v>4301</v>
      </c>
      <c r="B1100" s="4" t="s">
        <v>4251</v>
      </c>
      <c r="C1100" s="4" t="s">
        <v>4252</v>
      </c>
      <c r="D1100" s="4" t="s">
        <v>4006</v>
      </c>
      <c r="E1100" s="4" t="s">
        <v>149</v>
      </c>
      <c r="F1100" s="4" t="s">
        <v>277</v>
      </c>
      <c r="G1100" s="4" t="s">
        <v>129</v>
      </c>
      <c r="H1100" s="4" t="s">
        <v>4302</v>
      </c>
      <c r="K1100" s="4">
        <f t="shared" si="334"/>
        <v>0</v>
      </c>
      <c r="L1100" s="31">
        <f t="shared" si="335"/>
        <v>0</v>
      </c>
      <c r="M1100" s="4">
        <f t="shared" si="336"/>
        <v>0.0227</v>
      </c>
      <c r="N1100" s="32">
        <f t="shared" si="337"/>
        <v>0</v>
      </c>
      <c r="P1100" s="4">
        <f t="shared" si="338"/>
        <v>0</v>
      </c>
      <c r="Q1100" s="4">
        <v>0</v>
      </c>
      <c r="S1100" s="4" t="s">
        <v>1279</v>
      </c>
      <c r="T1100" s="4" t="e">
        <f>VLOOKUP($A1100,'[1]Sheet 1'!$A:$AN,T$1,0)</f>
        <v>#N/A</v>
      </c>
      <c r="U1100" s="4" t="s">
        <v>131</v>
      </c>
      <c r="Y1100" s="4" t="str">
        <f>VLOOKUP($A1100,'[1]Sheet 1'!$A:$AN,Y$1,0)</f>
        <v>Proposed Plan</v>
      </c>
      <c r="Z1100" s="4" t="str">
        <f>VLOOKUP($A1100,'[1]Sheet 1'!$A:$AN,Z$1,0)</f>
        <v>ONC9C20 TRD NBE GLP tox support</v>
      </c>
      <c r="AA1100" s="4" t="s">
        <v>131</v>
      </c>
      <c r="AB1100" s="4" t="e">
        <v>#N/A</v>
      </c>
      <c r="AC1100" s="4" t="e">
        <v>#N/A</v>
      </c>
      <c r="AD1100" s="4" t="e">
        <f>VLOOKUP($A1100,'[1]Sheet 1'!$A:$AN,AD$1,0)</f>
        <v>#N/A</v>
      </c>
      <c r="AE1100" s="4" t="e">
        <f>VLOOKUP($A1100,'[1]Sheet 1'!$A:$AN,AE$1,0)</f>
        <v>#N/A</v>
      </c>
      <c r="AG1100" s="4" t="e">
        <f>VLOOKUP($A1100,'[1]Sheet 1'!$A:$AN,AG$1,0)</f>
        <v>#N/A</v>
      </c>
      <c r="AH1100" s="4" t="e">
        <f>VLOOKUP($A1100,'[1]Sheet 1'!$A:$AN,AH$1,0)</f>
        <v>#N/A</v>
      </c>
      <c r="AI1100" s="4" t="e">
        <f>VLOOKUP($A1100,'[1]Sheet 1'!$A:$AN,AI$1,0)</f>
        <v>#N/A</v>
      </c>
      <c r="AJ1100" s="4" t="e">
        <f>VLOOKUP($A1100,'[1]Sheet 1'!$A:$AN,AJ$1,0)</f>
        <v>#N/A</v>
      </c>
      <c r="AK1100" s="4" t="e">
        <f>VLOOKUP($A1100,'[1]Sheet 1'!$A:$AN,AK$1,0)</f>
        <v>#REF!</v>
      </c>
      <c r="AL1100" s="4" t="e">
        <f>VLOOKUP($A1100,'[1]Sheet 1'!$A:$AN,AL$1,0)</f>
        <v>#REF!</v>
      </c>
      <c r="AM1100" s="4" t="e">
        <f>VLOOKUP($A1100,'[1]Sheet 1'!$A:$AN,AM$1,0)</f>
        <v>#REF!</v>
      </c>
      <c r="AN1100" s="4" t="e">
        <f>VLOOKUP($A1100,'[1]Sheet 1'!$A:$AN,AN$1,0)</f>
        <v>#REF!</v>
      </c>
      <c r="AO1100" s="35" t="s">
        <v>4303</v>
      </c>
      <c r="AW1100" s="4" t="s">
        <v>141</v>
      </c>
      <c r="AZ1100" s="34" t="s">
        <v>4302</v>
      </c>
      <c r="BA1100" s="4" t="s">
        <v>4304</v>
      </c>
      <c r="BB1100" s="4" t="s">
        <v>151</v>
      </c>
      <c r="BD1100" s="4" t="s">
        <v>131</v>
      </c>
      <c r="BF1100" s="4" t="s">
        <v>258</v>
      </c>
      <c r="BG1100" s="4" t="s">
        <v>3222</v>
      </c>
      <c r="BH1100" s="4" t="s">
        <v>3324</v>
      </c>
      <c r="BI1100" s="36">
        <v>43983</v>
      </c>
      <c r="BJ1100" s="36">
        <v>44554</v>
      </c>
      <c r="DF1100" s="34" t="s">
        <v>3696</v>
      </c>
      <c r="DJ1100" s="34" t="s">
        <v>3997</v>
      </c>
      <c r="DQ1100" s="4">
        <v>0.1</v>
      </c>
    </row>
    <row r="1101" s="4" customFormat="1" ht="14" customHeight="1" spans="1:135">
      <c r="A1101" s="4">
        <v>15204</v>
      </c>
      <c r="B1101" s="4" t="s">
        <v>4305</v>
      </c>
      <c r="C1101" s="4" t="s">
        <v>4306</v>
      </c>
      <c r="D1101" s="4" t="s">
        <v>3630</v>
      </c>
      <c r="E1101" s="4" t="s">
        <v>127</v>
      </c>
      <c r="F1101" s="4" t="s">
        <v>277</v>
      </c>
      <c r="G1101" s="4" t="s">
        <v>129</v>
      </c>
      <c r="H1101" s="4">
        <v>0</v>
      </c>
      <c r="I1101" s="4">
        <v>0</v>
      </c>
      <c r="J1101" s="4">
        <v>0</v>
      </c>
      <c r="K1101" s="31">
        <f t="shared" si="334"/>
        <v>290648.52</v>
      </c>
      <c r="L1101" s="31">
        <f t="shared" si="335"/>
        <v>1515567.44</v>
      </c>
      <c r="M1101" s="4">
        <f t="shared" si="336"/>
        <v>0.8172</v>
      </c>
      <c r="N1101" s="32">
        <f t="shared" si="337"/>
        <v>3.12183678</v>
      </c>
      <c r="P1101" s="4">
        <f t="shared" si="338"/>
        <v>2.7013</v>
      </c>
      <c r="Q1101" s="4">
        <v>0</v>
      </c>
      <c r="S1101" s="4" t="s">
        <v>1279</v>
      </c>
      <c r="T1101" s="4" t="str">
        <f>VLOOKUP($A1101,'[1]Sheet 1'!$A:$AN,T$1,0)</f>
        <v>No</v>
      </c>
      <c r="U1101" s="4" t="s">
        <v>131</v>
      </c>
      <c r="V1101" s="4" t="s">
        <v>132</v>
      </c>
      <c r="W1101" s="4" t="s">
        <v>569</v>
      </c>
      <c r="X1101" s="4" t="s">
        <v>134</v>
      </c>
      <c r="Y1101" s="4" t="str">
        <f>VLOOKUP($A1101,'[1]Sheet 1'!$A:$AN,Y$1,0)</f>
        <v>Proposed Plan</v>
      </c>
      <c r="Z1101" s="4" t="str">
        <f>VLOOKUP($A1101,'[1]Sheet 1'!$A:$AN,Z$1,0)</f>
        <v>DDCNEWT</v>
      </c>
      <c r="AA1101" s="4" t="s">
        <v>131</v>
      </c>
      <c r="AB1101" s="4" t="s">
        <v>131</v>
      </c>
      <c r="AC1101" s="4" t="s">
        <v>136</v>
      </c>
      <c r="AD1101" s="4" t="str">
        <f>VLOOKUP($A1101,'[1]Sheet 1'!$A:$AN,AD$1,0)</f>
        <v>2020 Proposed</v>
      </c>
      <c r="AE1101" s="4" t="str">
        <f>VLOOKUP($A1101,'[1]Sheet 1'!$A:$AN,AE$1,0)</f>
        <v>SONAR - Available in Horizon</v>
      </c>
      <c r="AF1101" s="4" t="s">
        <v>137</v>
      </c>
      <c r="AG1101" s="4" t="str">
        <f>VLOOKUP($A1101,'[1]Sheet 1'!$A:$AN,AG$1,0)</f>
        <v>Process Optimization &amp; Automation</v>
      </c>
      <c r="AH1101" s="4">
        <f>VLOOKUP($A1101,'[1]Sheet 1'!$A:$AN,AH$1,0)</f>
        <v>0</v>
      </c>
      <c r="AI1101" s="4" t="str">
        <f>VLOOKUP($A1101,'[1]Sheet 1'!$A:$AN,AI$1,0)</f>
        <v>TRD Labs</v>
      </c>
      <c r="AJ1101" s="4" t="str">
        <f>VLOOKUP($A1101,'[1]Sheet 1'!$A:$AN,AJ$1,0)</f>
        <v>Pharmaceutical Process and Product Development</v>
      </c>
      <c r="AK1101" s="4" t="e">
        <f>VLOOKUP($A1101,'[1]Sheet 1'!$A:$AN,AK$1,0)</f>
        <v>#REF!</v>
      </c>
      <c r="AL1101" s="4" t="e">
        <f>VLOOKUP($A1101,'[1]Sheet 1'!$A:$AN,AL$1,0)</f>
        <v>#REF!</v>
      </c>
      <c r="AM1101" s="4" t="e">
        <f>VLOOKUP($A1101,'[1]Sheet 1'!$A:$AN,AM$1,0)</f>
        <v>#REF!</v>
      </c>
      <c r="AN1101" s="4" t="e">
        <f>VLOOKUP($A1101,'[1]Sheet 1'!$A:$AN,AN$1,0)</f>
        <v>#REF!</v>
      </c>
      <c r="AO1101" s="33" t="s">
        <v>4306</v>
      </c>
      <c r="AQ1101" s="34" t="s">
        <v>4305</v>
      </c>
      <c r="AR1101" s="4" t="s">
        <v>570</v>
      </c>
      <c r="AS1101" s="4" t="s">
        <v>1280</v>
      </c>
      <c r="AV1101" s="4" t="s">
        <v>140</v>
      </c>
      <c r="AW1101" s="4" t="s">
        <v>141</v>
      </c>
      <c r="AX1101" s="4" t="s">
        <v>173</v>
      </c>
      <c r="AY1101" s="34" t="s">
        <v>4307</v>
      </c>
      <c r="BI1101" s="36">
        <v>43101</v>
      </c>
      <c r="BJ1101" s="36">
        <v>44561</v>
      </c>
      <c r="BK1101" s="37">
        <f t="shared" ref="BK1101:CS1101" si="339">SUM(BK1102:BK1114)</f>
        <v>3338.3</v>
      </c>
      <c r="BL1101" s="37">
        <f t="shared" si="339"/>
        <v>2.2</v>
      </c>
      <c r="BM1101" s="38">
        <f t="shared" si="339"/>
        <v>1606269.34</v>
      </c>
      <c r="BN1101" s="37">
        <f t="shared" si="339"/>
        <v>0</v>
      </c>
      <c r="BO1101" s="38">
        <f t="shared" si="339"/>
        <v>1606269.34</v>
      </c>
      <c r="BP1101" s="37">
        <f t="shared" si="339"/>
        <v>0</v>
      </c>
      <c r="BQ1101" s="37">
        <f t="shared" si="339"/>
        <v>0</v>
      </c>
      <c r="BR1101" s="38">
        <f t="shared" si="339"/>
        <v>270097.1</v>
      </c>
      <c r="BS1101" s="38">
        <f t="shared" si="339"/>
        <v>51198.6</v>
      </c>
      <c r="BT1101" s="38">
        <f t="shared" si="339"/>
        <v>-30647.18</v>
      </c>
      <c r="BU1101" s="38">
        <f t="shared" si="339"/>
        <v>0</v>
      </c>
      <c r="BV1101" s="38">
        <f t="shared" si="339"/>
        <v>0</v>
      </c>
      <c r="BW1101" s="38">
        <f t="shared" si="339"/>
        <v>0</v>
      </c>
      <c r="BX1101" s="38">
        <f t="shared" si="339"/>
        <v>0</v>
      </c>
      <c r="BY1101" s="38">
        <f t="shared" si="339"/>
        <v>0</v>
      </c>
      <c r="BZ1101" s="38">
        <f t="shared" si="339"/>
        <v>0</v>
      </c>
      <c r="CA1101" s="38">
        <f t="shared" si="339"/>
        <v>0</v>
      </c>
      <c r="CB1101" s="37">
        <f t="shared" si="339"/>
        <v>0</v>
      </c>
      <c r="CC1101" s="38">
        <f t="shared" si="339"/>
        <v>290648.52</v>
      </c>
      <c r="CD1101" s="38">
        <f t="shared" si="339"/>
        <v>515567.44</v>
      </c>
      <c r="CE1101" s="38">
        <f t="shared" si="339"/>
        <v>1000000</v>
      </c>
      <c r="CF1101" s="37">
        <f t="shared" si="339"/>
        <v>0</v>
      </c>
      <c r="CG1101" s="37">
        <f t="shared" si="339"/>
        <v>0</v>
      </c>
      <c r="CH1101" s="37">
        <f t="shared" si="339"/>
        <v>0</v>
      </c>
      <c r="CI1101" s="37">
        <f t="shared" si="339"/>
        <v>0</v>
      </c>
      <c r="CJ1101" s="37">
        <f t="shared" si="339"/>
        <v>0</v>
      </c>
      <c r="CK1101" s="37">
        <f t="shared" si="339"/>
        <v>0</v>
      </c>
      <c r="CL1101" s="37">
        <f t="shared" si="339"/>
        <v>0</v>
      </c>
      <c r="CM1101" s="37">
        <f t="shared" si="339"/>
        <v>0</v>
      </c>
      <c r="CN1101" s="37">
        <f t="shared" si="339"/>
        <v>0</v>
      </c>
      <c r="CO1101" s="37">
        <f t="shared" si="339"/>
        <v>0</v>
      </c>
      <c r="CP1101" s="37">
        <f t="shared" si="339"/>
        <v>0</v>
      </c>
      <c r="CQ1101" s="37">
        <f t="shared" si="339"/>
        <v>0</v>
      </c>
      <c r="CR1101" s="37">
        <f t="shared" si="339"/>
        <v>0</v>
      </c>
      <c r="CS1101" s="37">
        <f t="shared" si="339"/>
        <v>0</v>
      </c>
      <c r="CU1101" s="38">
        <f t="shared" ref="CU1101:DB1101" si="340">SUM(CU1102:CU1114)</f>
        <v>1515567.44</v>
      </c>
      <c r="CV1101" s="38">
        <f t="shared" si="340"/>
        <v>270097.1</v>
      </c>
      <c r="CW1101" s="38">
        <f t="shared" si="340"/>
        <v>198780.42</v>
      </c>
      <c r="CX1101" s="38">
        <f t="shared" si="340"/>
        <v>196669.7</v>
      </c>
      <c r="CY1101" s="38">
        <f t="shared" si="340"/>
        <v>140668.74</v>
      </c>
      <c r="CZ1101" s="38">
        <f t="shared" si="340"/>
        <v>0</v>
      </c>
      <c r="DA1101" s="38">
        <f t="shared" si="340"/>
        <v>0</v>
      </c>
      <c r="DB1101" s="38">
        <f t="shared" si="340"/>
        <v>3121836.78</v>
      </c>
      <c r="DE1101" s="34" t="s">
        <v>3630</v>
      </c>
      <c r="DI1101" s="34" t="s">
        <v>3636</v>
      </c>
      <c r="DK1101" s="4">
        <f t="shared" ref="DK1101:EE1101" si="341">SUM(DK1102:DK1114)</f>
        <v>0</v>
      </c>
      <c r="DL1101" s="4">
        <f t="shared" si="341"/>
        <v>0</v>
      </c>
      <c r="DM1101" s="4">
        <f t="shared" si="341"/>
        <v>0</v>
      </c>
      <c r="DN1101" s="4">
        <f t="shared" si="341"/>
        <v>2.7</v>
      </c>
      <c r="DO1101" s="4">
        <f t="shared" si="341"/>
        <v>4.3</v>
      </c>
      <c r="DP1101" s="4">
        <f t="shared" si="341"/>
        <v>4.9</v>
      </c>
      <c r="DQ1101" s="4">
        <f t="shared" si="341"/>
        <v>3.6</v>
      </c>
      <c r="DR1101" s="4">
        <f t="shared" si="341"/>
        <v>0</v>
      </c>
      <c r="DS1101" s="4">
        <f t="shared" si="341"/>
        <v>0</v>
      </c>
      <c r="DT1101" s="4">
        <f t="shared" si="341"/>
        <v>0</v>
      </c>
      <c r="DU1101" s="4">
        <f t="shared" si="341"/>
        <v>0</v>
      </c>
      <c r="DV1101" s="4">
        <f t="shared" si="341"/>
        <v>0</v>
      </c>
      <c r="DW1101" s="4">
        <f t="shared" si="341"/>
        <v>0</v>
      </c>
      <c r="DX1101" s="4">
        <f t="shared" si="341"/>
        <v>0</v>
      </c>
      <c r="DY1101" s="4">
        <f t="shared" si="341"/>
        <v>0</v>
      </c>
      <c r="DZ1101" s="4">
        <f t="shared" si="341"/>
        <v>0</v>
      </c>
      <c r="EA1101" s="4">
        <f t="shared" si="341"/>
        <v>0</v>
      </c>
      <c r="EB1101" s="4">
        <f t="shared" si="341"/>
        <v>0</v>
      </c>
      <c r="EC1101" s="4">
        <f t="shared" si="341"/>
        <v>0</v>
      </c>
      <c r="ED1101" s="4">
        <f t="shared" si="341"/>
        <v>0</v>
      </c>
      <c r="EE1101" s="4">
        <f t="shared" si="341"/>
        <v>0</v>
      </c>
    </row>
    <row r="1102" s="4" customFormat="1" ht="14" hidden="1" customHeight="1" spans="1:121">
      <c r="A1102" s="4" t="s">
        <v>4308</v>
      </c>
      <c r="B1102" s="4" t="s">
        <v>4305</v>
      </c>
      <c r="C1102" s="4" t="s">
        <v>4306</v>
      </c>
      <c r="D1102" s="4" t="s">
        <v>3630</v>
      </c>
      <c r="E1102" s="4" t="s">
        <v>149</v>
      </c>
      <c r="F1102" s="4" t="s">
        <v>277</v>
      </c>
      <c r="G1102" s="4" t="s">
        <v>129</v>
      </c>
      <c r="H1102" s="4" t="s">
        <v>4309</v>
      </c>
      <c r="I1102" s="4">
        <v>0</v>
      </c>
      <c r="J1102" s="4">
        <v>0</v>
      </c>
      <c r="K1102" s="4">
        <f t="shared" si="334"/>
        <v>290648.52</v>
      </c>
      <c r="L1102" s="31">
        <f t="shared" si="335"/>
        <v>1515567.44</v>
      </c>
      <c r="M1102" s="4">
        <f t="shared" si="336"/>
        <v>0.0681</v>
      </c>
      <c r="N1102" s="32">
        <f t="shared" si="337"/>
        <v>1.80621596</v>
      </c>
      <c r="P1102" s="4">
        <f t="shared" si="338"/>
        <v>0.4086</v>
      </c>
      <c r="Q1102" s="4">
        <v>0</v>
      </c>
      <c r="S1102" s="4" t="s">
        <v>1279</v>
      </c>
      <c r="T1102" s="4" t="str">
        <f>VLOOKUP($A1102,'[1]Sheet 1'!$A:$AN,T$1,0)</f>
        <v>No</v>
      </c>
      <c r="U1102" s="4" t="s">
        <v>131</v>
      </c>
      <c r="V1102" s="4" t="s">
        <v>132</v>
      </c>
      <c r="W1102" s="4" t="s">
        <v>569</v>
      </c>
      <c r="X1102" s="4">
        <v>0</v>
      </c>
      <c r="Y1102" s="4" t="str">
        <f>VLOOKUP($A1102,'[1]Sheet 1'!$A:$AN,Y$1,0)</f>
        <v>Proposed Plan</v>
      </c>
      <c r="Z1102" s="4" t="str">
        <f>VLOOKUP($A1102,'[1]Sheet 1'!$A:$AN,Z$1,0)</f>
        <v>DDCNEWT Beyond the mobile</v>
      </c>
      <c r="AA1102" s="4" t="s">
        <v>131</v>
      </c>
      <c r="AB1102" s="4" t="s">
        <v>131</v>
      </c>
      <c r="AC1102" s="4" t="s">
        <v>131</v>
      </c>
      <c r="AD1102" s="4" t="str">
        <f>VLOOKUP($A1102,'[1]Sheet 1'!$A:$AN,AD$1,0)</f>
        <v>2020 Ongoing</v>
      </c>
      <c r="AE1102" s="4" t="e">
        <f>VLOOKUP($A1102,'[1]Sheet 1'!$A:$AN,AE$1,0)</f>
        <v>#N/A</v>
      </c>
      <c r="AF1102" s="4" t="s">
        <v>137</v>
      </c>
      <c r="AG1102" s="4" t="e">
        <f>VLOOKUP($A1102,'[1]Sheet 1'!$A:$AN,AG$1,0)</f>
        <v>#N/A</v>
      </c>
      <c r="AH1102" s="4" t="e">
        <f>VLOOKUP($A1102,'[1]Sheet 1'!$A:$AN,AH$1,0)</f>
        <v>#N/A</v>
      </c>
      <c r="AI1102" s="4" t="e">
        <f>VLOOKUP($A1102,'[1]Sheet 1'!$A:$AN,AI$1,0)</f>
        <v>#N/A</v>
      </c>
      <c r="AJ1102" s="4" t="e">
        <f>VLOOKUP($A1102,'[1]Sheet 1'!$A:$AN,AJ$1,0)</f>
        <v>#N/A</v>
      </c>
      <c r="AK1102" s="4" t="e">
        <f>VLOOKUP($A1102,'[1]Sheet 1'!$A:$AN,AK$1,0)</f>
        <v>#REF!</v>
      </c>
      <c r="AL1102" s="4" t="e">
        <f>VLOOKUP($A1102,'[1]Sheet 1'!$A:$AN,AL$1,0)</f>
        <v>#REF!</v>
      </c>
      <c r="AM1102" s="4" t="e">
        <f>VLOOKUP($A1102,'[1]Sheet 1'!$A:$AN,AM$1,0)</f>
        <v>#REF!</v>
      </c>
      <c r="AN1102" s="4" t="e">
        <f>VLOOKUP($A1102,'[1]Sheet 1'!$A:$AN,AN$1,0)</f>
        <v>#REF!</v>
      </c>
      <c r="AO1102" s="35" t="s">
        <v>4310</v>
      </c>
      <c r="AW1102" s="4" t="s">
        <v>141</v>
      </c>
      <c r="AZ1102" s="34" t="s">
        <v>4309</v>
      </c>
      <c r="BA1102" s="4" t="s">
        <v>4311</v>
      </c>
      <c r="BB1102" s="4" t="s">
        <v>151</v>
      </c>
      <c r="BD1102" s="4" t="s">
        <v>131</v>
      </c>
      <c r="BF1102" s="4" t="s">
        <v>258</v>
      </c>
      <c r="BG1102" s="4" t="s">
        <v>152</v>
      </c>
      <c r="BH1102" s="4" t="s">
        <v>152</v>
      </c>
      <c r="BI1102" s="36">
        <v>43831</v>
      </c>
      <c r="BJ1102" s="36">
        <v>44561</v>
      </c>
      <c r="BK1102" s="37">
        <v>530.9</v>
      </c>
      <c r="BL1102" s="4">
        <v>0.4</v>
      </c>
      <c r="BM1102" s="38">
        <v>290648.52</v>
      </c>
      <c r="BO1102" s="38">
        <v>290648.52</v>
      </c>
      <c r="BR1102" s="38">
        <v>270097.1</v>
      </c>
      <c r="BS1102" s="38">
        <v>51198.6</v>
      </c>
      <c r="BT1102" s="38">
        <v>-30647.18</v>
      </c>
      <c r="BU1102" s="38"/>
      <c r="BV1102" s="38"/>
      <c r="BW1102" s="38"/>
      <c r="BX1102" s="38"/>
      <c r="BY1102" s="38"/>
      <c r="BZ1102" s="38"/>
      <c r="CA1102" s="38"/>
      <c r="CC1102" s="38">
        <v>290648.52</v>
      </c>
      <c r="CD1102" s="38">
        <v>515567.44</v>
      </c>
      <c r="CE1102" s="38">
        <v>1000000</v>
      </c>
      <c r="CU1102" s="38">
        <v>1515567.44</v>
      </c>
      <c r="CV1102" s="38">
        <v>270097.1</v>
      </c>
      <c r="CW1102" s="38">
        <v>198780.42</v>
      </c>
      <c r="CX1102" s="38">
        <v>196669.7</v>
      </c>
      <c r="CY1102" s="38">
        <v>140668.74</v>
      </c>
      <c r="DB1102" s="38">
        <v>1806215.96</v>
      </c>
      <c r="DF1102" s="34" t="s">
        <v>4312</v>
      </c>
      <c r="DJ1102" s="34" t="s">
        <v>4312</v>
      </c>
      <c r="DP1102" s="4">
        <v>1.8</v>
      </c>
      <c r="DQ1102" s="4">
        <v>0.3</v>
      </c>
    </row>
    <row r="1103" s="4" customFormat="1" ht="14" hidden="1" customHeight="1" spans="1:118">
      <c r="A1103" s="4" t="s">
        <v>4313</v>
      </c>
      <c r="B1103" s="4" t="s">
        <v>4305</v>
      </c>
      <c r="C1103" s="4" t="s">
        <v>4306</v>
      </c>
      <c r="D1103" s="4" t="s">
        <v>3630</v>
      </c>
      <c r="E1103" s="4" t="s">
        <v>149</v>
      </c>
      <c r="F1103" s="4" t="s">
        <v>277</v>
      </c>
      <c r="G1103" s="4" t="s">
        <v>129</v>
      </c>
      <c r="H1103" s="4" t="s">
        <v>4314</v>
      </c>
      <c r="K1103" s="4">
        <f t="shared" si="334"/>
        <v>0</v>
      </c>
      <c r="L1103" s="31">
        <f t="shared" si="335"/>
        <v>0</v>
      </c>
      <c r="M1103" s="4">
        <f t="shared" si="336"/>
        <v>0</v>
      </c>
      <c r="N1103" s="32">
        <f t="shared" si="337"/>
        <v>0</v>
      </c>
      <c r="P1103" s="4">
        <f t="shared" si="338"/>
        <v>0.0227</v>
      </c>
      <c r="Q1103" s="4">
        <v>0</v>
      </c>
      <c r="S1103" s="4" t="s">
        <v>1279</v>
      </c>
      <c r="T1103" s="4" t="e">
        <f>VLOOKUP($A1103,'[1]Sheet 1'!$A:$AN,T$1,0)</f>
        <v>#N/A</v>
      </c>
      <c r="U1103" s="4" t="s">
        <v>131</v>
      </c>
      <c r="Y1103" s="4" t="str">
        <f>VLOOKUP($A1103,'[1]Sheet 1'!$A:$AN,Y$1,0)</f>
        <v>Proposed Plan</v>
      </c>
      <c r="Z1103" s="4" t="str">
        <f>VLOOKUP($A1103,'[1]Sheet 1'!$A:$AN,Z$1,0)</f>
        <v>DDCNEWT BTDM SIO2</v>
      </c>
      <c r="AA1103" s="4" t="s">
        <v>131</v>
      </c>
      <c r="AB1103" s="4" t="e">
        <v>#N/A</v>
      </c>
      <c r="AC1103" s="4" t="e">
        <v>#N/A</v>
      </c>
      <c r="AD1103" s="4" t="e">
        <f>VLOOKUP($A1103,'[1]Sheet 1'!$A:$AN,AD$1,0)</f>
        <v>#N/A</v>
      </c>
      <c r="AE1103" s="4" t="e">
        <f>VLOOKUP($A1103,'[1]Sheet 1'!$A:$AN,AE$1,0)</f>
        <v>#N/A</v>
      </c>
      <c r="AG1103" s="4" t="e">
        <f>VLOOKUP($A1103,'[1]Sheet 1'!$A:$AN,AG$1,0)</f>
        <v>#N/A</v>
      </c>
      <c r="AH1103" s="4" t="e">
        <f>VLOOKUP($A1103,'[1]Sheet 1'!$A:$AN,AH$1,0)</f>
        <v>#N/A</v>
      </c>
      <c r="AI1103" s="4" t="e">
        <f>VLOOKUP($A1103,'[1]Sheet 1'!$A:$AN,AI$1,0)</f>
        <v>#N/A</v>
      </c>
      <c r="AJ1103" s="4" t="e">
        <f>VLOOKUP($A1103,'[1]Sheet 1'!$A:$AN,AJ$1,0)</f>
        <v>#N/A</v>
      </c>
      <c r="AK1103" s="4" t="e">
        <f>VLOOKUP($A1103,'[1]Sheet 1'!$A:$AN,AK$1,0)</f>
        <v>#REF!</v>
      </c>
      <c r="AL1103" s="4" t="e">
        <f>VLOOKUP($A1103,'[1]Sheet 1'!$A:$AN,AL$1,0)</f>
        <v>#REF!</v>
      </c>
      <c r="AM1103" s="4" t="e">
        <f>VLOOKUP($A1103,'[1]Sheet 1'!$A:$AN,AM$1,0)</f>
        <v>#REF!</v>
      </c>
      <c r="AN1103" s="4" t="e">
        <f>VLOOKUP($A1103,'[1]Sheet 1'!$A:$AN,AN$1,0)</f>
        <v>#REF!</v>
      </c>
      <c r="AO1103" s="35" t="s">
        <v>4315</v>
      </c>
      <c r="AW1103" s="4" t="s">
        <v>141</v>
      </c>
      <c r="AZ1103" s="34" t="s">
        <v>4314</v>
      </c>
      <c r="BA1103" s="4" t="s">
        <v>4316</v>
      </c>
      <c r="BB1103" s="4" t="s">
        <v>151</v>
      </c>
      <c r="BF1103" s="4" t="s">
        <v>138</v>
      </c>
      <c r="BG1103" s="4" t="s">
        <v>152</v>
      </c>
      <c r="BH1103" s="4" t="s">
        <v>152</v>
      </c>
      <c r="BI1103" s="36">
        <v>43115</v>
      </c>
      <c r="BJ1103" s="36">
        <v>43830</v>
      </c>
      <c r="BK1103" s="37">
        <v>17.1</v>
      </c>
      <c r="BL1103" s="4">
        <v>0</v>
      </c>
      <c r="DF1103" s="34" t="s">
        <v>4317</v>
      </c>
      <c r="DJ1103" s="34" t="s">
        <v>4317</v>
      </c>
      <c r="DN1103" s="4">
        <v>0.1</v>
      </c>
    </row>
    <row r="1104" s="4" customFormat="1" ht="14" hidden="1" customHeight="1" spans="1:114">
      <c r="A1104" s="4" t="s">
        <v>4318</v>
      </c>
      <c r="B1104" s="4" t="s">
        <v>4305</v>
      </c>
      <c r="C1104" s="4" t="s">
        <v>4306</v>
      </c>
      <c r="D1104" s="4" t="s">
        <v>3630</v>
      </c>
      <c r="E1104" s="4" t="s">
        <v>149</v>
      </c>
      <c r="F1104" s="4" t="s">
        <v>277</v>
      </c>
      <c r="G1104" s="4" t="s">
        <v>129</v>
      </c>
      <c r="H1104" s="4" t="s">
        <v>4319</v>
      </c>
      <c r="K1104" s="4">
        <f t="shared" si="334"/>
        <v>0</v>
      </c>
      <c r="L1104" s="31">
        <f t="shared" si="335"/>
        <v>0</v>
      </c>
      <c r="M1104" s="4">
        <f t="shared" si="336"/>
        <v>0</v>
      </c>
      <c r="N1104" s="32">
        <f t="shared" si="337"/>
        <v>0</v>
      </c>
      <c r="P1104" s="4">
        <f t="shared" si="338"/>
        <v>0</v>
      </c>
      <c r="Q1104" s="4">
        <v>0</v>
      </c>
      <c r="S1104" s="4" t="s">
        <v>1279</v>
      </c>
      <c r="T1104" s="4" t="e">
        <f>VLOOKUP($A1104,'[1]Sheet 1'!$A:$AN,T$1,0)</f>
        <v>#N/A</v>
      </c>
      <c r="U1104" s="4" t="s">
        <v>131</v>
      </c>
      <c r="Y1104" s="4" t="str">
        <f>VLOOKUP($A1104,'[1]Sheet 1'!$A:$AN,Y$1,0)</f>
        <v>Proposed Plan</v>
      </c>
      <c r="Z1104" s="4" t="str">
        <f>VLOOKUP($A1104,'[1]Sheet 1'!$A:$AN,Z$1,0)</f>
        <v>DDCNEWT Device Drive Mechanisms</v>
      </c>
      <c r="AA1104" s="4" t="s">
        <v>131</v>
      </c>
      <c r="AB1104" s="4" t="e">
        <v>#N/A</v>
      </c>
      <c r="AC1104" s="4" t="e">
        <v>#N/A</v>
      </c>
      <c r="AD1104" s="4" t="e">
        <f>VLOOKUP($A1104,'[1]Sheet 1'!$A:$AN,AD$1,0)</f>
        <v>#N/A</v>
      </c>
      <c r="AE1104" s="4" t="e">
        <f>VLOOKUP($A1104,'[1]Sheet 1'!$A:$AN,AE$1,0)</f>
        <v>#N/A</v>
      </c>
      <c r="AG1104" s="4" t="e">
        <f>VLOOKUP($A1104,'[1]Sheet 1'!$A:$AN,AG$1,0)</f>
        <v>#N/A</v>
      </c>
      <c r="AH1104" s="4" t="e">
        <f>VLOOKUP($A1104,'[1]Sheet 1'!$A:$AN,AH$1,0)</f>
        <v>#N/A</v>
      </c>
      <c r="AI1104" s="4" t="e">
        <f>VLOOKUP($A1104,'[1]Sheet 1'!$A:$AN,AI$1,0)</f>
        <v>#N/A</v>
      </c>
      <c r="AJ1104" s="4" t="e">
        <f>VLOOKUP($A1104,'[1]Sheet 1'!$A:$AN,AJ$1,0)</f>
        <v>#N/A</v>
      </c>
      <c r="AK1104" s="4" t="e">
        <f>VLOOKUP($A1104,'[1]Sheet 1'!$A:$AN,AK$1,0)</f>
        <v>#REF!</v>
      </c>
      <c r="AL1104" s="4" t="e">
        <f>VLOOKUP($A1104,'[1]Sheet 1'!$A:$AN,AL$1,0)</f>
        <v>#REF!</v>
      </c>
      <c r="AM1104" s="4" t="e">
        <f>VLOOKUP($A1104,'[1]Sheet 1'!$A:$AN,AM$1,0)</f>
        <v>#REF!</v>
      </c>
      <c r="AN1104" s="4" t="e">
        <f>VLOOKUP($A1104,'[1]Sheet 1'!$A:$AN,AN$1,0)</f>
        <v>#REF!</v>
      </c>
      <c r="AO1104" s="35" t="s">
        <v>4320</v>
      </c>
      <c r="AW1104" s="4" t="s">
        <v>141</v>
      </c>
      <c r="AZ1104" s="34" t="s">
        <v>4319</v>
      </c>
      <c r="BA1104" s="4" t="s">
        <v>4321</v>
      </c>
      <c r="BB1104" s="4" t="s">
        <v>151</v>
      </c>
      <c r="BF1104" s="4" t="s">
        <v>138</v>
      </c>
      <c r="BG1104" s="4" t="s">
        <v>152</v>
      </c>
      <c r="BH1104" s="4" t="s">
        <v>152</v>
      </c>
      <c r="BI1104" s="36">
        <v>43101</v>
      </c>
      <c r="BJ1104" s="36">
        <v>43462</v>
      </c>
      <c r="DF1104" s="34" t="s">
        <v>4317</v>
      </c>
      <c r="DJ1104" s="34" t="s">
        <v>3636</v>
      </c>
    </row>
    <row r="1105" s="4" customFormat="1" ht="14" hidden="1" customHeight="1" spans="1:118">
      <c r="A1105" s="4" t="s">
        <v>4322</v>
      </c>
      <c r="B1105" s="4" t="s">
        <v>4305</v>
      </c>
      <c r="C1105" s="4" t="s">
        <v>4306</v>
      </c>
      <c r="D1105" s="4" t="s">
        <v>3630</v>
      </c>
      <c r="E1105" s="4" t="s">
        <v>149</v>
      </c>
      <c r="F1105" s="4" t="s">
        <v>277</v>
      </c>
      <c r="G1105" s="4" t="s">
        <v>129</v>
      </c>
      <c r="H1105" s="4" t="s">
        <v>4323</v>
      </c>
      <c r="I1105" s="4">
        <v>0</v>
      </c>
      <c r="J1105" s="4">
        <v>0</v>
      </c>
      <c r="K1105" s="4">
        <f t="shared" si="334"/>
        <v>0</v>
      </c>
      <c r="L1105" s="31">
        <f t="shared" si="335"/>
        <v>0</v>
      </c>
      <c r="M1105" s="4">
        <f t="shared" si="336"/>
        <v>0</v>
      </c>
      <c r="N1105" s="32">
        <f t="shared" si="337"/>
        <v>2.995e-5</v>
      </c>
      <c r="P1105" s="4">
        <f t="shared" si="338"/>
        <v>0.3632</v>
      </c>
      <c r="Q1105" s="4">
        <v>0</v>
      </c>
      <c r="S1105" s="4" t="s">
        <v>1279</v>
      </c>
      <c r="T1105" s="4" t="str">
        <f>VLOOKUP($A1105,'[1]Sheet 1'!$A:$AN,T$1,0)</f>
        <v>No</v>
      </c>
      <c r="U1105" s="4" t="s">
        <v>131</v>
      </c>
      <c r="V1105" s="4" t="s">
        <v>132</v>
      </c>
      <c r="W1105" s="4" t="s">
        <v>569</v>
      </c>
      <c r="X1105" s="4" t="s">
        <v>134</v>
      </c>
      <c r="Y1105" s="4" t="str">
        <f>VLOOKUP($A1105,'[1]Sheet 1'!$A:$AN,Y$1,0)</f>
        <v>Proposed Plan</v>
      </c>
      <c r="Z1105" s="4" t="str">
        <f>VLOOKUP($A1105,'[1]Sheet 1'!$A:$AN,Z$1,0)</f>
        <v>DDCNEWT DOSETEC</v>
      </c>
      <c r="AA1105" s="4" t="s">
        <v>131</v>
      </c>
      <c r="AB1105" s="4" t="s">
        <v>131</v>
      </c>
      <c r="AC1105" s="4" t="s">
        <v>136</v>
      </c>
      <c r="AD1105" s="4" t="str">
        <f>VLOOKUP($A1105,'[1]Sheet 1'!$A:$AN,AD$1,0)</f>
        <v>2020 Proposed</v>
      </c>
      <c r="AE1105" s="4" t="str">
        <f>VLOOKUP($A1105,'[1]Sheet 1'!$A:$AN,AE$1,0)</f>
        <v>SONAR - Available in Horizon</v>
      </c>
      <c r="AF1105" s="4" t="s">
        <v>137</v>
      </c>
      <c r="AG1105" s="4" t="str">
        <f>VLOOKUP($A1105,'[1]Sheet 1'!$A:$AN,AG$1,0)</f>
        <v>Process Optimization &amp; Automation</v>
      </c>
      <c r="AH1105" s="4">
        <f>VLOOKUP($A1105,'[1]Sheet 1'!$A:$AN,AH$1,0)</f>
        <v>0</v>
      </c>
      <c r="AI1105" s="4" t="str">
        <f>VLOOKUP($A1105,'[1]Sheet 1'!$A:$AN,AI$1,0)</f>
        <v>TRD Labs</v>
      </c>
      <c r="AJ1105" s="4" t="str">
        <f>VLOOKUP($A1105,'[1]Sheet 1'!$A:$AN,AJ$1,0)</f>
        <v>Pharmaceutical Process and Product Development</v>
      </c>
      <c r="AK1105" s="4" t="e">
        <f>VLOOKUP($A1105,'[1]Sheet 1'!$A:$AN,AK$1,0)</f>
        <v>#REF!</v>
      </c>
      <c r="AL1105" s="4" t="e">
        <f>VLOOKUP($A1105,'[1]Sheet 1'!$A:$AN,AL$1,0)</f>
        <v>#REF!</v>
      </c>
      <c r="AM1105" s="4" t="e">
        <f>VLOOKUP($A1105,'[1]Sheet 1'!$A:$AN,AM$1,0)</f>
        <v>#REF!</v>
      </c>
      <c r="AN1105" s="4" t="e">
        <f>VLOOKUP($A1105,'[1]Sheet 1'!$A:$AN,AN$1,0)</f>
        <v>#REF!</v>
      </c>
      <c r="AO1105" s="35" t="s">
        <v>4324</v>
      </c>
      <c r="AW1105" s="4" t="s">
        <v>141</v>
      </c>
      <c r="AZ1105" s="34" t="s">
        <v>4323</v>
      </c>
      <c r="BA1105" s="4" t="s">
        <v>4325</v>
      </c>
      <c r="BB1105" s="4" t="s">
        <v>151</v>
      </c>
      <c r="BF1105" s="4" t="s">
        <v>138</v>
      </c>
      <c r="BG1105" s="4" t="s">
        <v>152</v>
      </c>
      <c r="BH1105" s="4" t="s">
        <v>152</v>
      </c>
      <c r="BI1105" s="36">
        <v>43101</v>
      </c>
      <c r="BJ1105" s="36">
        <v>43830</v>
      </c>
      <c r="BK1105" s="37">
        <v>348.5</v>
      </c>
      <c r="BL1105" s="4">
        <v>0.2</v>
      </c>
      <c r="BM1105" s="38">
        <v>29.95</v>
      </c>
      <c r="BO1105" s="38">
        <v>29.95</v>
      </c>
      <c r="DB1105" s="38">
        <v>29.95</v>
      </c>
      <c r="DF1105" s="34" t="s">
        <v>3636</v>
      </c>
      <c r="DJ1105" s="34" t="s">
        <v>3636</v>
      </c>
      <c r="DN1105" s="4">
        <v>1.6</v>
      </c>
    </row>
    <row r="1106" s="4" customFormat="1" ht="14" hidden="1" customHeight="1" spans="1:121">
      <c r="A1106" s="4" t="s">
        <v>4326</v>
      </c>
      <c r="B1106" s="4" t="s">
        <v>4305</v>
      </c>
      <c r="C1106" s="4" t="s">
        <v>4306</v>
      </c>
      <c r="D1106" s="4" t="s">
        <v>3630</v>
      </c>
      <c r="E1106" s="4" t="s">
        <v>149</v>
      </c>
      <c r="F1106" s="4" t="s">
        <v>277</v>
      </c>
      <c r="G1106" s="4" t="s">
        <v>129</v>
      </c>
      <c r="H1106" s="4" t="s">
        <v>4327</v>
      </c>
      <c r="K1106" s="4">
        <f t="shared" si="334"/>
        <v>0</v>
      </c>
      <c r="L1106" s="31">
        <f t="shared" si="335"/>
        <v>0</v>
      </c>
      <c r="M1106" s="4">
        <f t="shared" si="336"/>
        <v>0.1362</v>
      </c>
      <c r="N1106" s="32">
        <f t="shared" si="337"/>
        <v>0</v>
      </c>
      <c r="P1106" s="4">
        <f t="shared" si="338"/>
        <v>0</v>
      </c>
      <c r="Q1106" s="4">
        <v>0</v>
      </c>
      <c r="S1106" s="4" t="s">
        <v>1279</v>
      </c>
      <c r="T1106" s="4" t="e">
        <f>VLOOKUP($A1106,'[1]Sheet 1'!$A:$AN,T$1,0)</f>
        <v>#N/A</v>
      </c>
      <c r="U1106" s="4" t="s">
        <v>131</v>
      </c>
      <c r="Y1106" s="4" t="str">
        <f>VLOOKUP($A1106,'[1]Sheet 1'!$A:$AN,Y$1,0)</f>
        <v>Proposed Plan</v>
      </c>
      <c r="Z1106" s="4" t="str">
        <f>VLOOKUP($A1106,'[1]Sheet 1'!$A:$AN,Z$1,0)</f>
        <v>DDCNEWT enhanced user experience - VR &amp; AR</v>
      </c>
      <c r="AA1106" s="4" t="s">
        <v>131</v>
      </c>
      <c r="AB1106" s="4" t="e">
        <v>#N/A</v>
      </c>
      <c r="AC1106" s="4" t="e">
        <v>#N/A</v>
      </c>
      <c r="AD1106" s="4" t="e">
        <f>VLOOKUP($A1106,'[1]Sheet 1'!$A:$AN,AD$1,0)</f>
        <v>#N/A</v>
      </c>
      <c r="AE1106" s="4" t="e">
        <f>VLOOKUP($A1106,'[1]Sheet 1'!$A:$AN,AE$1,0)</f>
        <v>#N/A</v>
      </c>
      <c r="AG1106" s="4" t="e">
        <f>VLOOKUP($A1106,'[1]Sheet 1'!$A:$AN,AG$1,0)</f>
        <v>#N/A</v>
      </c>
      <c r="AH1106" s="4" t="e">
        <f>VLOOKUP($A1106,'[1]Sheet 1'!$A:$AN,AH$1,0)</f>
        <v>#N/A</v>
      </c>
      <c r="AI1106" s="4" t="e">
        <f>VLOOKUP($A1106,'[1]Sheet 1'!$A:$AN,AI$1,0)</f>
        <v>#N/A</v>
      </c>
      <c r="AJ1106" s="4" t="e">
        <f>VLOOKUP($A1106,'[1]Sheet 1'!$A:$AN,AJ$1,0)</f>
        <v>#N/A</v>
      </c>
      <c r="AK1106" s="4" t="e">
        <f>VLOOKUP($A1106,'[1]Sheet 1'!$A:$AN,AK$1,0)</f>
        <v>#REF!</v>
      </c>
      <c r="AL1106" s="4" t="e">
        <f>VLOOKUP($A1106,'[1]Sheet 1'!$A:$AN,AL$1,0)</f>
        <v>#REF!</v>
      </c>
      <c r="AM1106" s="4" t="e">
        <f>VLOOKUP($A1106,'[1]Sheet 1'!$A:$AN,AM$1,0)</f>
        <v>#REF!</v>
      </c>
      <c r="AN1106" s="4" t="e">
        <f>VLOOKUP($A1106,'[1]Sheet 1'!$A:$AN,AN$1,0)</f>
        <v>#REF!</v>
      </c>
      <c r="AO1106" s="35" t="s">
        <v>4328</v>
      </c>
      <c r="AW1106" s="4" t="s">
        <v>141</v>
      </c>
      <c r="AZ1106" s="34" t="s">
        <v>4327</v>
      </c>
      <c r="BA1106" s="4" t="s">
        <v>4329</v>
      </c>
      <c r="BB1106" s="4" t="s">
        <v>151</v>
      </c>
      <c r="BD1106" s="4" t="s">
        <v>131</v>
      </c>
      <c r="BF1106" s="4" t="s">
        <v>258</v>
      </c>
      <c r="BG1106" s="4" t="s">
        <v>152</v>
      </c>
      <c r="BH1106" s="4" t="s">
        <v>152</v>
      </c>
      <c r="BI1106" s="36">
        <v>44319</v>
      </c>
      <c r="BJ1106" s="36">
        <v>44561</v>
      </c>
      <c r="DF1106" s="34" t="s">
        <v>3636</v>
      </c>
      <c r="DJ1106" s="34" t="s">
        <v>3636</v>
      </c>
      <c r="DQ1106" s="4">
        <v>0.6</v>
      </c>
    </row>
    <row r="1107" s="4" customFormat="1" ht="14" hidden="1" customHeight="1" spans="1:114">
      <c r="A1107" s="4" t="s">
        <v>4330</v>
      </c>
      <c r="B1107" s="4" t="s">
        <v>4305</v>
      </c>
      <c r="C1107" s="4" t="s">
        <v>4306</v>
      </c>
      <c r="D1107" s="4" t="s">
        <v>3630</v>
      </c>
      <c r="E1107" s="4" t="s">
        <v>149</v>
      </c>
      <c r="F1107" s="4" t="s">
        <v>277</v>
      </c>
      <c r="G1107" s="4" t="s">
        <v>129</v>
      </c>
      <c r="H1107" s="4" t="s">
        <v>4331</v>
      </c>
      <c r="K1107" s="4">
        <f t="shared" si="334"/>
        <v>0</v>
      </c>
      <c r="L1107" s="31">
        <f t="shared" si="335"/>
        <v>0</v>
      </c>
      <c r="M1107" s="4">
        <f t="shared" si="336"/>
        <v>0</v>
      </c>
      <c r="N1107" s="32">
        <f t="shared" si="337"/>
        <v>0</v>
      </c>
      <c r="P1107" s="4">
        <f t="shared" si="338"/>
        <v>0</v>
      </c>
      <c r="Q1107" s="4">
        <v>0</v>
      </c>
      <c r="S1107" s="4" t="s">
        <v>1279</v>
      </c>
      <c r="T1107" s="4" t="e">
        <f>VLOOKUP($A1107,'[1]Sheet 1'!$A:$AN,T$1,0)</f>
        <v>#N/A</v>
      </c>
      <c r="U1107" s="4" t="s">
        <v>131</v>
      </c>
      <c r="Y1107" s="4" t="str">
        <f>VLOOKUP($A1107,'[1]Sheet 1'!$A:$AN,Y$1,0)</f>
        <v>Proposed Plan</v>
      </c>
      <c r="Z1107" s="4" t="str">
        <f>VLOOKUP($A1107,'[1]Sheet 1'!$A:$AN,Z$1,0)</f>
        <v>DDCNEWT Large volume device - wearable patch pumps</v>
      </c>
      <c r="AA1107" s="4" t="s">
        <v>131</v>
      </c>
      <c r="AB1107" s="4" t="e">
        <v>#N/A</v>
      </c>
      <c r="AC1107" s="4" t="e">
        <v>#N/A</v>
      </c>
      <c r="AD1107" s="4" t="e">
        <f>VLOOKUP($A1107,'[1]Sheet 1'!$A:$AN,AD$1,0)</f>
        <v>#N/A</v>
      </c>
      <c r="AE1107" s="4" t="e">
        <f>VLOOKUP($A1107,'[1]Sheet 1'!$A:$AN,AE$1,0)</f>
        <v>#N/A</v>
      </c>
      <c r="AG1107" s="4" t="e">
        <f>VLOOKUP($A1107,'[1]Sheet 1'!$A:$AN,AG$1,0)</f>
        <v>#N/A</v>
      </c>
      <c r="AH1107" s="4" t="e">
        <f>VLOOKUP($A1107,'[1]Sheet 1'!$A:$AN,AH$1,0)</f>
        <v>#N/A</v>
      </c>
      <c r="AI1107" s="4" t="e">
        <f>VLOOKUP($A1107,'[1]Sheet 1'!$A:$AN,AI$1,0)</f>
        <v>#N/A</v>
      </c>
      <c r="AJ1107" s="4" t="e">
        <f>VLOOKUP($A1107,'[1]Sheet 1'!$A:$AN,AJ$1,0)</f>
        <v>#N/A</v>
      </c>
      <c r="AK1107" s="4" t="e">
        <f>VLOOKUP($A1107,'[1]Sheet 1'!$A:$AN,AK$1,0)</f>
        <v>#REF!</v>
      </c>
      <c r="AL1107" s="4" t="e">
        <f>VLOOKUP($A1107,'[1]Sheet 1'!$A:$AN,AL$1,0)</f>
        <v>#REF!</v>
      </c>
      <c r="AM1107" s="4" t="e">
        <f>VLOOKUP($A1107,'[1]Sheet 1'!$A:$AN,AM$1,0)</f>
        <v>#REF!</v>
      </c>
      <c r="AN1107" s="4" t="e">
        <f>VLOOKUP($A1107,'[1]Sheet 1'!$A:$AN,AN$1,0)</f>
        <v>#REF!</v>
      </c>
      <c r="AO1107" s="35" t="s">
        <v>4332</v>
      </c>
      <c r="AW1107" s="4" t="s">
        <v>141</v>
      </c>
      <c r="AZ1107" s="34" t="s">
        <v>4331</v>
      </c>
      <c r="BA1107" s="4" t="s">
        <v>4333</v>
      </c>
      <c r="BB1107" s="4" t="s">
        <v>151</v>
      </c>
      <c r="BD1107" s="4" t="s">
        <v>131</v>
      </c>
      <c r="BF1107" s="4" t="s">
        <v>138</v>
      </c>
      <c r="BG1107" s="4" t="s">
        <v>152</v>
      </c>
      <c r="BH1107" s="4" t="s">
        <v>152</v>
      </c>
      <c r="DF1107" s="34" t="s">
        <v>3636</v>
      </c>
      <c r="DJ1107" s="34" t="s">
        <v>3636</v>
      </c>
    </row>
    <row r="1108" s="4" customFormat="1" ht="14" hidden="1" customHeight="1" spans="1:120">
      <c r="A1108" s="4" t="s">
        <v>4334</v>
      </c>
      <c r="B1108" s="4" t="s">
        <v>4305</v>
      </c>
      <c r="C1108" s="4" t="s">
        <v>4306</v>
      </c>
      <c r="D1108" s="4" t="s">
        <v>3630</v>
      </c>
      <c r="E1108" s="4" t="s">
        <v>149</v>
      </c>
      <c r="F1108" s="4" t="s">
        <v>277</v>
      </c>
      <c r="G1108" s="4" t="s">
        <v>129</v>
      </c>
      <c r="H1108" s="4" t="s">
        <v>4335</v>
      </c>
      <c r="K1108" s="4">
        <f t="shared" si="334"/>
        <v>0</v>
      </c>
      <c r="L1108" s="31">
        <f t="shared" si="335"/>
        <v>0</v>
      </c>
      <c r="M1108" s="4">
        <f t="shared" si="336"/>
        <v>0</v>
      </c>
      <c r="N1108" s="32">
        <f t="shared" si="337"/>
        <v>1.31559087</v>
      </c>
      <c r="P1108" s="4">
        <f t="shared" si="338"/>
        <v>0.6129</v>
      </c>
      <c r="Q1108" s="4">
        <v>0</v>
      </c>
      <c r="S1108" s="4" t="s">
        <v>1279</v>
      </c>
      <c r="T1108" s="4" t="e">
        <f>VLOOKUP($A1108,'[1]Sheet 1'!$A:$AN,T$1,0)</f>
        <v>#N/A</v>
      </c>
      <c r="U1108" s="4" t="s">
        <v>131</v>
      </c>
      <c r="Y1108" s="4" t="str">
        <f>VLOOKUP($A1108,'[1]Sheet 1'!$A:$AN,Y$1,0)</f>
        <v>Proposed Plan</v>
      </c>
      <c r="Z1108" s="4" t="str">
        <f>VLOOKUP($A1108,'[1]Sheet 1'!$A:$AN,Z$1,0)</f>
        <v>DDCNEWT LIMPET AI</v>
      </c>
      <c r="AA1108" s="4" t="s">
        <v>131</v>
      </c>
      <c r="AB1108" s="4" t="e">
        <v>#N/A</v>
      </c>
      <c r="AC1108" s="4" t="e">
        <v>#N/A</v>
      </c>
      <c r="AD1108" s="4" t="e">
        <f>VLOOKUP($A1108,'[1]Sheet 1'!$A:$AN,AD$1,0)</f>
        <v>#N/A</v>
      </c>
      <c r="AE1108" s="4" t="e">
        <f>VLOOKUP($A1108,'[1]Sheet 1'!$A:$AN,AE$1,0)</f>
        <v>#N/A</v>
      </c>
      <c r="AG1108" s="4" t="e">
        <f>VLOOKUP($A1108,'[1]Sheet 1'!$A:$AN,AG$1,0)</f>
        <v>#N/A</v>
      </c>
      <c r="AH1108" s="4" t="e">
        <f>VLOOKUP($A1108,'[1]Sheet 1'!$A:$AN,AH$1,0)</f>
        <v>#N/A</v>
      </c>
      <c r="AI1108" s="4" t="e">
        <f>VLOOKUP($A1108,'[1]Sheet 1'!$A:$AN,AI$1,0)</f>
        <v>#N/A</v>
      </c>
      <c r="AJ1108" s="4" t="e">
        <f>VLOOKUP($A1108,'[1]Sheet 1'!$A:$AN,AJ$1,0)</f>
        <v>#N/A</v>
      </c>
      <c r="AK1108" s="4" t="e">
        <f>VLOOKUP($A1108,'[1]Sheet 1'!$A:$AN,AK$1,0)</f>
        <v>#REF!</v>
      </c>
      <c r="AL1108" s="4" t="e">
        <f>VLOOKUP($A1108,'[1]Sheet 1'!$A:$AN,AL$1,0)</f>
        <v>#REF!</v>
      </c>
      <c r="AM1108" s="4" t="e">
        <f>VLOOKUP($A1108,'[1]Sheet 1'!$A:$AN,AM$1,0)</f>
        <v>#REF!</v>
      </c>
      <c r="AN1108" s="4" t="e">
        <f>VLOOKUP($A1108,'[1]Sheet 1'!$A:$AN,AN$1,0)</f>
        <v>#REF!</v>
      </c>
      <c r="AO1108" s="35" t="s">
        <v>4336</v>
      </c>
      <c r="AW1108" s="4" t="s">
        <v>141</v>
      </c>
      <c r="AZ1108" s="34" t="s">
        <v>4335</v>
      </c>
      <c r="BA1108" s="4" t="s">
        <v>4337</v>
      </c>
      <c r="BB1108" s="4" t="s">
        <v>151</v>
      </c>
      <c r="BF1108" s="4" t="s">
        <v>138</v>
      </c>
      <c r="BG1108" s="4" t="s">
        <v>152</v>
      </c>
      <c r="BH1108" s="4" t="s">
        <v>152</v>
      </c>
      <c r="BI1108" s="36">
        <v>43103</v>
      </c>
      <c r="BJ1108" s="36">
        <v>43857</v>
      </c>
      <c r="BK1108" s="37">
        <v>677.4</v>
      </c>
      <c r="BL1108" s="4">
        <v>0.4</v>
      </c>
      <c r="BM1108" s="38">
        <v>1315590.87</v>
      </c>
      <c r="BO1108" s="38">
        <v>1315590.87</v>
      </c>
      <c r="DB1108" s="38">
        <v>1315590.87</v>
      </c>
      <c r="DF1108" s="34" t="s">
        <v>3636</v>
      </c>
      <c r="DJ1108" s="34" t="s">
        <v>3636</v>
      </c>
      <c r="DN1108" s="4">
        <v>1</v>
      </c>
      <c r="DO1108" s="4">
        <v>1.6</v>
      </c>
      <c r="DP1108" s="4">
        <v>0.1</v>
      </c>
    </row>
    <row r="1109" s="4" customFormat="1" ht="14" hidden="1" customHeight="1" spans="1:114">
      <c r="A1109" s="4" t="s">
        <v>4338</v>
      </c>
      <c r="B1109" s="4" t="s">
        <v>4305</v>
      </c>
      <c r="C1109" s="4" t="s">
        <v>4306</v>
      </c>
      <c r="D1109" s="4" t="s">
        <v>3630</v>
      </c>
      <c r="E1109" s="4" t="s">
        <v>149</v>
      </c>
      <c r="F1109" s="4" t="s">
        <v>277</v>
      </c>
      <c r="G1109" s="4" t="s">
        <v>129</v>
      </c>
      <c r="H1109" s="4" t="s">
        <v>4339</v>
      </c>
      <c r="K1109" s="4">
        <f t="shared" si="334"/>
        <v>0</v>
      </c>
      <c r="L1109" s="31">
        <f t="shared" si="335"/>
        <v>0</v>
      </c>
      <c r="M1109" s="4">
        <f t="shared" si="336"/>
        <v>0</v>
      </c>
      <c r="N1109" s="32">
        <f t="shared" si="337"/>
        <v>0</v>
      </c>
      <c r="P1109" s="4">
        <f t="shared" si="338"/>
        <v>0</v>
      </c>
      <c r="Q1109" s="4">
        <v>0</v>
      </c>
      <c r="S1109" s="4" t="s">
        <v>1279</v>
      </c>
      <c r="T1109" s="4" t="e">
        <f>VLOOKUP($A1109,'[1]Sheet 1'!$A:$AN,T$1,0)</f>
        <v>#N/A</v>
      </c>
      <c r="U1109" s="4" t="s">
        <v>131</v>
      </c>
      <c r="Y1109" s="4" t="str">
        <f>VLOOKUP($A1109,'[1]Sheet 1'!$A:$AN,Y$1,0)</f>
        <v>Proposed Plan</v>
      </c>
      <c r="Z1109" s="4" t="str">
        <f>VLOOKUP($A1109,'[1]Sheet 1'!$A:$AN,Z$1,0)</f>
        <v>DDCNEWT Rapid Device Manufacturing</v>
      </c>
      <c r="AA1109" s="4" t="s">
        <v>131</v>
      </c>
      <c r="AB1109" s="4" t="e">
        <v>#N/A</v>
      </c>
      <c r="AC1109" s="4" t="e">
        <v>#N/A</v>
      </c>
      <c r="AD1109" s="4" t="e">
        <f>VLOOKUP($A1109,'[1]Sheet 1'!$A:$AN,AD$1,0)</f>
        <v>#N/A</v>
      </c>
      <c r="AE1109" s="4" t="e">
        <f>VLOOKUP($A1109,'[1]Sheet 1'!$A:$AN,AE$1,0)</f>
        <v>#N/A</v>
      </c>
      <c r="AG1109" s="4" t="e">
        <f>VLOOKUP($A1109,'[1]Sheet 1'!$A:$AN,AG$1,0)</f>
        <v>#N/A</v>
      </c>
      <c r="AH1109" s="4" t="e">
        <f>VLOOKUP($A1109,'[1]Sheet 1'!$A:$AN,AH$1,0)</f>
        <v>#N/A</v>
      </c>
      <c r="AI1109" s="4" t="e">
        <f>VLOOKUP($A1109,'[1]Sheet 1'!$A:$AN,AI$1,0)</f>
        <v>#N/A</v>
      </c>
      <c r="AJ1109" s="4" t="e">
        <f>VLOOKUP($A1109,'[1]Sheet 1'!$A:$AN,AJ$1,0)</f>
        <v>#N/A</v>
      </c>
      <c r="AK1109" s="4" t="e">
        <f>VLOOKUP($A1109,'[1]Sheet 1'!$A:$AN,AK$1,0)</f>
        <v>#REF!</v>
      </c>
      <c r="AL1109" s="4" t="e">
        <f>VLOOKUP($A1109,'[1]Sheet 1'!$A:$AN,AL$1,0)</f>
        <v>#REF!</v>
      </c>
      <c r="AM1109" s="4" t="e">
        <f>VLOOKUP($A1109,'[1]Sheet 1'!$A:$AN,AM$1,0)</f>
        <v>#REF!</v>
      </c>
      <c r="AN1109" s="4" t="e">
        <f>VLOOKUP($A1109,'[1]Sheet 1'!$A:$AN,AN$1,0)</f>
        <v>#REF!</v>
      </c>
      <c r="AO1109" s="35" t="s">
        <v>4340</v>
      </c>
      <c r="AW1109" s="4" t="s">
        <v>141</v>
      </c>
      <c r="AZ1109" s="34" t="s">
        <v>4339</v>
      </c>
      <c r="BA1109" s="4" t="s">
        <v>4341</v>
      </c>
      <c r="BB1109" s="4" t="s">
        <v>151</v>
      </c>
      <c r="BD1109" s="4" t="s">
        <v>131</v>
      </c>
      <c r="BF1109" s="4" t="s">
        <v>258</v>
      </c>
      <c r="BG1109" s="4" t="s">
        <v>152</v>
      </c>
      <c r="BH1109" s="4" t="s">
        <v>152</v>
      </c>
      <c r="BI1109" s="36">
        <v>44197</v>
      </c>
      <c r="BJ1109" s="36">
        <v>44561</v>
      </c>
      <c r="DF1109" s="34" t="s">
        <v>3636</v>
      </c>
      <c r="DJ1109" s="34" t="s">
        <v>3636</v>
      </c>
    </row>
    <row r="1110" s="4" customFormat="1" ht="14" hidden="1" customHeight="1" spans="1:121">
      <c r="A1110" s="4" t="s">
        <v>4342</v>
      </c>
      <c r="B1110" s="4" t="s">
        <v>4305</v>
      </c>
      <c r="C1110" s="4" t="s">
        <v>4306</v>
      </c>
      <c r="D1110" s="4" t="s">
        <v>3630</v>
      </c>
      <c r="E1110" s="4" t="s">
        <v>149</v>
      </c>
      <c r="F1110" s="4" t="s">
        <v>277</v>
      </c>
      <c r="G1110" s="4" t="s">
        <v>129</v>
      </c>
      <c r="H1110" s="4" t="s">
        <v>4343</v>
      </c>
      <c r="K1110" s="4">
        <f t="shared" si="334"/>
        <v>0</v>
      </c>
      <c r="L1110" s="31">
        <f t="shared" si="335"/>
        <v>0</v>
      </c>
      <c r="M1110" s="4">
        <f t="shared" si="336"/>
        <v>0</v>
      </c>
      <c r="N1110" s="32">
        <f t="shared" si="337"/>
        <v>0</v>
      </c>
      <c r="P1110" s="4">
        <f t="shared" si="338"/>
        <v>0.0681</v>
      </c>
      <c r="Q1110" s="4">
        <v>0</v>
      </c>
      <c r="S1110" s="4" t="s">
        <v>1279</v>
      </c>
      <c r="T1110" s="4" t="e">
        <f>VLOOKUP($A1110,'[1]Sheet 1'!$A:$AN,T$1,0)</f>
        <v>#N/A</v>
      </c>
      <c r="U1110" s="4" t="s">
        <v>131</v>
      </c>
      <c r="Y1110" s="4" t="str">
        <f>VLOOKUP($A1110,'[1]Sheet 1'!$A:$AN,Y$1,0)</f>
        <v>Proposed Plan</v>
      </c>
      <c r="Z1110" s="4" t="str">
        <f>VLOOKUP($A1110,'[1]Sheet 1'!$A:$AN,Z$1,0)</f>
        <v>DDCNEWT RFID Syringe Container</v>
      </c>
      <c r="AA1110" s="4" t="s">
        <v>131</v>
      </c>
      <c r="AB1110" s="4" t="e">
        <v>#N/A</v>
      </c>
      <c r="AC1110" s="4" t="e">
        <v>#N/A</v>
      </c>
      <c r="AD1110" s="4" t="e">
        <f>VLOOKUP($A1110,'[1]Sheet 1'!$A:$AN,AD$1,0)</f>
        <v>#N/A</v>
      </c>
      <c r="AE1110" s="4" t="e">
        <f>VLOOKUP($A1110,'[1]Sheet 1'!$A:$AN,AE$1,0)</f>
        <v>#N/A</v>
      </c>
      <c r="AG1110" s="4" t="e">
        <f>VLOOKUP($A1110,'[1]Sheet 1'!$A:$AN,AG$1,0)</f>
        <v>#N/A</v>
      </c>
      <c r="AH1110" s="4" t="e">
        <f>VLOOKUP($A1110,'[1]Sheet 1'!$A:$AN,AH$1,0)</f>
        <v>#N/A</v>
      </c>
      <c r="AI1110" s="4" t="e">
        <f>VLOOKUP($A1110,'[1]Sheet 1'!$A:$AN,AI$1,0)</f>
        <v>#N/A</v>
      </c>
      <c r="AJ1110" s="4" t="e">
        <f>VLOOKUP($A1110,'[1]Sheet 1'!$A:$AN,AJ$1,0)</f>
        <v>#N/A</v>
      </c>
      <c r="AK1110" s="4" t="e">
        <f>VLOOKUP($A1110,'[1]Sheet 1'!$A:$AN,AK$1,0)</f>
        <v>#REF!</v>
      </c>
      <c r="AL1110" s="4" t="e">
        <f>VLOOKUP($A1110,'[1]Sheet 1'!$A:$AN,AL$1,0)</f>
        <v>#REF!</v>
      </c>
      <c r="AM1110" s="4" t="e">
        <f>VLOOKUP($A1110,'[1]Sheet 1'!$A:$AN,AM$1,0)</f>
        <v>#REF!</v>
      </c>
      <c r="AN1110" s="4" t="e">
        <f>VLOOKUP($A1110,'[1]Sheet 1'!$A:$AN,AN$1,0)</f>
        <v>#REF!</v>
      </c>
      <c r="AO1110" s="35" t="s">
        <v>4344</v>
      </c>
      <c r="AW1110" s="4" t="s">
        <v>141</v>
      </c>
      <c r="AZ1110" s="34" t="s">
        <v>4343</v>
      </c>
      <c r="BA1110" s="4" t="s">
        <v>4345</v>
      </c>
      <c r="BB1110" s="4" t="s">
        <v>151</v>
      </c>
      <c r="BD1110" s="4" t="s">
        <v>466</v>
      </c>
      <c r="BF1110" s="4" t="s">
        <v>138</v>
      </c>
      <c r="BG1110" s="4" t="s">
        <v>152</v>
      </c>
      <c r="BH1110" s="4" t="s">
        <v>152</v>
      </c>
      <c r="BI1110" s="36">
        <v>43831</v>
      </c>
      <c r="BJ1110" s="36">
        <v>44561</v>
      </c>
      <c r="BK1110" s="37">
        <v>78.8</v>
      </c>
      <c r="BL1110" s="4">
        <v>0.1</v>
      </c>
      <c r="DF1110" s="34" t="s">
        <v>3636</v>
      </c>
      <c r="DJ1110" s="34" t="s">
        <v>3636</v>
      </c>
      <c r="DP1110" s="4">
        <v>0.3</v>
      </c>
      <c r="DQ1110" s="4">
        <v>0</v>
      </c>
    </row>
    <row r="1111" s="4" customFormat="1" ht="14" hidden="1" customHeight="1" spans="1:114">
      <c r="A1111" s="4" t="s">
        <v>4346</v>
      </c>
      <c r="B1111" s="4" t="s">
        <v>4305</v>
      </c>
      <c r="C1111" s="4" t="s">
        <v>4306</v>
      </c>
      <c r="D1111" s="4" t="s">
        <v>3630</v>
      </c>
      <c r="E1111" s="4" t="s">
        <v>149</v>
      </c>
      <c r="F1111" s="4" t="s">
        <v>277</v>
      </c>
      <c r="G1111" s="4" t="s">
        <v>129</v>
      </c>
      <c r="H1111" s="4" t="s">
        <v>4347</v>
      </c>
      <c r="K1111" s="4">
        <f t="shared" si="334"/>
        <v>0</v>
      </c>
      <c r="L1111" s="31">
        <f t="shared" si="335"/>
        <v>0</v>
      </c>
      <c r="M1111" s="4">
        <f t="shared" si="336"/>
        <v>0</v>
      </c>
      <c r="N1111" s="32">
        <f t="shared" si="337"/>
        <v>0</v>
      </c>
      <c r="P1111" s="4">
        <f t="shared" si="338"/>
        <v>0</v>
      </c>
      <c r="Q1111" s="4">
        <v>0</v>
      </c>
      <c r="S1111" s="4" t="s">
        <v>1279</v>
      </c>
      <c r="T1111" s="4" t="e">
        <f>VLOOKUP($A1111,'[1]Sheet 1'!$A:$AN,T$1,0)</f>
        <v>#N/A</v>
      </c>
      <c r="U1111" s="4" t="s">
        <v>131</v>
      </c>
      <c r="Y1111" s="4" t="str">
        <f>VLOOKUP($A1111,'[1]Sheet 1'!$A:$AN,Y$1,0)</f>
        <v>Proposed Plan</v>
      </c>
      <c r="Z1111" s="4" t="str">
        <f>VLOOKUP($A1111,'[1]Sheet 1'!$A:$AN,Z$1,0)</f>
        <v>DDCNEWT Sensors for digital endpoints</v>
      </c>
      <c r="AA1111" s="4" t="s">
        <v>131</v>
      </c>
      <c r="AB1111" s="4" t="e">
        <v>#N/A</v>
      </c>
      <c r="AC1111" s="4" t="e">
        <v>#N/A</v>
      </c>
      <c r="AD1111" s="4" t="e">
        <f>VLOOKUP($A1111,'[1]Sheet 1'!$A:$AN,AD$1,0)</f>
        <v>#N/A</v>
      </c>
      <c r="AE1111" s="4" t="e">
        <f>VLOOKUP($A1111,'[1]Sheet 1'!$A:$AN,AE$1,0)</f>
        <v>#N/A</v>
      </c>
      <c r="AG1111" s="4" t="e">
        <f>VLOOKUP($A1111,'[1]Sheet 1'!$A:$AN,AG$1,0)</f>
        <v>#N/A</v>
      </c>
      <c r="AH1111" s="4" t="e">
        <f>VLOOKUP($A1111,'[1]Sheet 1'!$A:$AN,AH$1,0)</f>
        <v>#N/A</v>
      </c>
      <c r="AI1111" s="4" t="e">
        <f>VLOOKUP($A1111,'[1]Sheet 1'!$A:$AN,AI$1,0)</f>
        <v>#N/A</v>
      </c>
      <c r="AJ1111" s="4" t="e">
        <f>VLOOKUP($A1111,'[1]Sheet 1'!$A:$AN,AJ$1,0)</f>
        <v>#N/A</v>
      </c>
      <c r="AK1111" s="4" t="e">
        <f>VLOOKUP($A1111,'[1]Sheet 1'!$A:$AN,AK$1,0)</f>
        <v>#REF!</v>
      </c>
      <c r="AL1111" s="4" t="e">
        <f>VLOOKUP($A1111,'[1]Sheet 1'!$A:$AN,AL$1,0)</f>
        <v>#REF!</v>
      </c>
      <c r="AM1111" s="4" t="e">
        <f>VLOOKUP($A1111,'[1]Sheet 1'!$A:$AN,AM$1,0)</f>
        <v>#REF!</v>
      </c>
      <c r="AN1111" s="4" t="e">
        <f>VLOOKUP($A1111,'[1]Sheet 1'!$A:$AN,AN$1,0)</f>
        <v>#REF!</v>
      </c>
      <c r="AO1111" s="35" t="s">
        <v>4348</v>
      </c>
      <c r="AW1111" s="4" t="s">
        <v>141</v>
      </c>
      <c r="AZ1111" s="34" t="s">
        <v>4347</v>
      </c>
      <c r="BA1111" s="4" t="s">
        <v>4348</v>
      </c>
      <c r="BB1111" s="4" t="s">
        <v>151</v>
      </c>
      <c r="BD1111" s="4" t="s">
        <v>131</v>
      </c>
      <c r="BF1111" s="4" t="s">
        <v>258</v>
      </c>
      <c r="BG1111" s="4" t="s">
        <v>152</v>
      </c>
      <c r="BH1111" s="4" t="s">
        <v>152</v>
      </c>
      <c r="BI1111" s="36">
        <v>44197</v>
      </c>
      <c r="BJ1111" s="36">
        <v>44561</v>
      </c>
      <c r="DF1111" s="34" t="s">
        <v>3636</v>
      </c>
      <c r="DJ1111" s="34" t="s">
        <v>3636</v>
      </c>
    </row>
    <row r="1112" s="4" customFormat="1" ht="14" hidden="1" customHeight="1" spans="1:114">
      <c r="A1112" s="4" t="s">
        <v>4349</v>
      </c>
      <c r="B1112" s="4" t="s">
        <v>4305</v>
      </c>
      <c r="C1112" s="4" t="s">
        <v>4306</v>
      </c>
      <c r="D1112" s="4" t="s">
        <v>3630</v>
      </c>
      <c r="E1112" s="4" t="s">
        <v>149</v>
      </c>
      <c r="F1112" s="4" t="s">
        <v>277</v>
      </c>
      <c r="G1112" s="4" t="s">
        <v>129</v>
      </c>
      <c r="H1112" s="4" t="s">
        <v>4350</v>
      </c>
      <c r="K1112" s="4">
        <f t="shared" si="334"/>
        <v>0</v>
      </c>
      <c r="L1112" s="31">
        <f t="shared" si="335"/>
        <v>0</v>
      </c>
      <c r="M1112" s="4">
        <f t="shared" si="336"/>
        <v>0</v>
      </c>
      <c r="N1112" s="32">
        <f t="shared" si="337"/>
        <v>0</v>
      </c>
      <c r="P1112" s="4">
        <f t="shared" si="338"/>
        <v>0</v>
      </c>
      <c r="Q1112" s="4">
        <v>0</v>
      </c>
      <c r="S1112" s="4" t="s">
        <v>1279</v>
      </c>
      <c r="T1112" s="4" t="e">
        <f>VLOOKUP($A1112,'[1]Sheet 1'!$A:$AN,T$1,0)</f>
        <v>#N/A</v>
      </c>
      <c r="U1112" s="4" t="s">
        <v>131</v>
      </c>
      <c r="Y1112" s="4" t="str">
        <f>VLOOKUP($A1112,'[1]Sheet 1'!$A:$AN,Y$1,0)</f>
        <v>Proposed Plan</v>
      </c>
      <c r="Z1112" s="4" t="str">
        <f>VLOOKUP($A1112,'[1]Sheet 1'!$A:$AN,Z$1,0)</f>
        <v>DDCNEWT Smart Packaging</v>
      </c>
      <c r="AA1112" s="4" t="s">
        <v>131</v>
      </c>
      <c r="AB1112" s="4" t="e">
        <v>#N/A</v>
      </c>
      <c r="AC1112" s="4" t="e">
        <v>#N/A</v>
      </c>
      <c r="AD1112" s="4" t="e">
        <f>VLOOKUP($A1112,'[1]Sheet 1'!$A:$AN,AD$1,0)</f>
        <v>#N/A</v>
      </c>
      <c r="AE1112" s="4" t="e">
        <f>VLOOKUP($A1112,'[1]Sheet 1'!$A:$AN,AE$1,0)</f>
        <v>#N/A</v>
      </c>
      <c r="AG1112" s="4" t="e">
        <f>VLOOKUP($A1112,'[1]Sheet 1'!$A:$AN,AG$1,0)</f>
        <v>#N/A</v>
      </c>
      <c r="AH1112" s="4" t="e">
        <f>VLOOKUP($A1112,'[1]Sheet 1'!$A:$AN,AH$1,0)</f>
        <v>#N/A</v>
      </c>
      <c r="AI1112" s="4" t="e">
        <f>VLOOKUP($A1112,'[1]Sheet 1'!$A:$AN,AI$1,0)</f>
        <v>#N/A</v>
      </c>
      <c r="AJ1112" s="4" t="e">
        <f>VLOOKUP($A1112,'[1]Sheet 1'!$A:$AN,AJ$1,0)</f>
        <v>#N/A</v>
      </c>
      <c r="AK1112" s="4" t="e">
        <f>VLOOKUP($A1112,'[1]Sheet 1'!$A:$AN,AK$1,0)</f>
        <v>#REF!</v>
      </c>
      <c r="AL1112" s="4" t="e">
        <f>VLOOKUP($A1112,'[1]Sheet 1'!$A:$AN,AL$1,0)</f>
        <v>#REF!</v>
      </c>
      <c r="AM1112" s="4" t="e">
        <f>VLOOKUP($A1112,'[1]Sheet 1'!$A:$AN,AM$1,0)</f>
        <v>#REF!</v>
      </c>
      <c r="AN1112" s="4" t="e">
        <f>VLOOKUP($A1112,'[1]Sheet 1'!$A:$AN,AN$1,0)</f>
        <v>#REF!</v>
      </c>
      <c r="AO1112" s="35" t="s">
        <v>4351</v>
      </c>
      <c r="AW1112" s="4" t="s">
        <v>141</v>
      </c>
      <c r="AZ1112" s="34" t="s">
        <v>4350</v>
      </c>
      <c r="BA1112" s="4" t="s">
        <v>4351</v>
      </c>
      <c r="BB1112" s="4" t="s">
        <v>151</v>
      </c>
      <c r="BD1112" s="4" t="s">
        <v>131</v>
      </c>
      <c r="BF1112" s="4" t="s">
        <v>258</v>
      </c>
      <c r="BG1112" s="4" t="s">
        <v>152</v>
      </c>
      <c r="BH1112" s="4" t="s">
        <v>152</v>
      </c>
      <c r="BI1112" s="36">
        <v>44197</v>
      </c>
      <c r="BJ1112" s="36">
        <v>44561</v>
      </c>
      <c r="DF1112" s="34" t="s">
        <v>3636</v>
      </c>
      <c r="DJ1112" s="34" t="s">
        <v>3636</v>
      </c>
    </row>
    <row r="1113" s="4" customFormat="1" ht="14" hidden="1" customHeight="1" spans="1:121">
      <c r="A1113" s="4" t="s">
        <v>4352</v>
      </c>
      <c r="B1113" s="4" t="s">
        <v>4305</v>
      </c>
      <c r="C1113" s="4" t="s">
        <v>4306</v>
      </c>
      <c r="D1113" s="4" t="s">
        <v>3630</v>
      </c>
      <c r="E1113" s="4" t="s">
        <v>149</v>
      </c>
      <c r="F1113" s="4" t="s">
        <v>277</v>
      </c>
      <c r="G1113" s="4" t="s">
        <v>129</v>
      </c>
      <c r="H1113" s="4" t="s">
        <v>4353</v>
      </c>
      <c r="K1113" s="4">
        <f t="shared" si="334"/>
        <v>0</v>
      </c>
      <c r="L1113" s="31">
        <f t="shared" si="335"/>
        <v>0</v>
      </c>
      <c r="M1113" s="4">
        <f t="shared" si="336"/>
        <v>0.6129</v>
      </c>
      <c r="N1113" s="32">
        <f t="shared" si="337"/>
        <v>0</v>
      </c>
      <c r="P1113" s="4">
        <f t="shared" si="338"/>
        <v>1.2258</v>
      </c>
      <c r="Q1113" s="4">
        <v>0</v>
      </c>
      <c r="S1113" s="4" t="s">
        <v>1279</v>
      </c>
      <c r="T1113" s="4" t="e">
        <f>VLOOKUP($A1113,'[1]Sheet 1'!$A:$AN,T$1,0)</f>
        <v>#N/A</v>
      </c>
      <c r="U1113" s="4" t="s">
        <v>131</v>
      </c>
      <c r="Y1113" s="4" t="str">
        <f>VLOOKUP($A1113,'[1]Sheet 1'!$A:$AN,Y$1,0)</f>
        <v>Proposed Plan</v>
      </c>
      <c r="Z1113" s="4" t="str">
        <f>VLOOKUP($A1113,'[1]Sheet 1'!$A:$AN,Z$1,0)</f>
        <v>GDPD E-OMEGA</v>
      </c>
      <c r="AA1113" s="4" t="s">
        <v>131</v>
      </c>
      <c r="AB1113" s="4" t="e">
        <v>#N/A</v>
      </c>
      <c r="AC1113" s="4" t="e">
        <v>#N/A</v>
      </c>
      <c r="AD1113" s="4" t="e">
        <f>VLOOKUP($A1113,'[1]Sheet 1'!$A:$AN,AD$1,0)</f>
        <v>#N/A</v>
      </c>
      <c r="AE1113" s="4" t="e">
        <f>VLOOKUP($A1113,'[1]Sheet 1'!$A:$AN,AE$1,0)</f>
        <v>#N/A</v>
      </c>
      <c r="AG1113" s="4" t="e">
        <f>VLOOKUP($A1113,'[1]Sheet 1'!$A:$AN,AG$1,0)</f>
        <v>#N/A</v>
      </c>
      <c r="AH1113" s="4" t="e">
        <f>VLOOKUP($A1113,'[1]Sheet 1'!$A:$AN,AH$1,0)</f>
        <v>#N/A</v>
      </c>
      <c r="AI1113" s="4" t="e">
        <f>VLOOKUP($A1113,'[1]Sheet 1'!$A:$AN,AI$1,0)</f>
        <v>#N/A</v>
      </c>
      <c r="AJ1113" s="4" t="e">
        <f>VLOOKUP($A1113,'[1]Sheet 1'!$A:$AN,AJ$1,0)</f>
        <v>#N/A</v>
      </c>
      <c r="AK1113" s="4" t="e">
        <f>VLOOKUP($A1113,'[1]Sheet 1'!$A:$AN,AK$1,0)</f>
        <v>#REF!</v>
      </c>
      <c r="AL1113" s="4" t="e">
        <f>VLOOKUP($A1113,'[1]Sheet 1'!$A:$AN,AL$1,0)</f>
        <v>#REF!</v>
      </c>
      <c r="AM1113" s="4" t="e">
        <f>VLOOKUP($A1113,'[1]Sheet 1'!$A:$AN,AM$1,0)</f>
        <v>#REF!</v>
      </c>
      <c r="AN1113" s="4" t="e">
        <f>VLOOKUP($A1113,'[1]Sheet 1'!$A:$AN,AN$1,0)</f>
        <v>#REF!</v>
      </c>
      <c r="AO1113" s="35" t="s">
        <v>4354</v>
      </c>
      <c r="AW1113" s="4" t="s">
        <v>141</v>
      </c>
      <c r="AZ1113" s="34" t="s">
        <v>4353</v>
      </c>
      <c r="BA1113" s="4" t="s">
        <v>4355</v>
      </c>
      <c r="BB1113" s="4" t="s">
        <v>151</v>
      </c>
      <c r="BD1113" s="4" t="s">
        <v>466</v>
      </c>
      <c r="BF1113" s="4" t="s">
        <v>258</v>
      </c>
      <c r="BG1113" s="4" t="s">
        <v>152</v>
      </c>
      <c r="BH1113" s="4" t="s">
        <v>152</v>
      </c>
      <c r="BI1113" s="36">
        <v>43472</v>
      </c>
      <c r="BJ1113" s="36">
        <v>44561</v>
      </c>
      <c r="BK1113" s="37">
        <v>1685.6</v>
      </c>
      <c r="BL1113" s="4">
        <v>1.1</v>
      </c>
      <c r="DF1113" s="34" t="s">
        <v>3636</v>
      </c>
      <c r="DJ1113" s="34" t="s">
        <v>3636</v>
      </c>
      <c r="DO1113" s="4">
        <v>2.7</v>
      </c>
      <c r="DP1113" s="4">
        <v>2.7</v>
      </c>
      <c r="DQ1113" s="4">
        <v>2.7</v>
      </c>
    </row>
    <row r="1114" s="4" customFormat="1" ht="14" hidden="1" customHeight="1" spans="1:114">
      <c r="A1114" s="4" t="s">
        <v>4356</v>
      </c>
      <c r="B1114" s="4" t="s">
        <v>4305</v>
      </c>
      <c r="C1114" s="4" t="s">
        <v>4306</v>
      </c>
      <c r="D1114" s="4" t="s">
        <v>3630</v>
      </c>
      <c r="E1114" s="4" t="s">
        <v>149</v>
      </c>
      <c r="F1114" s="4" t="s">
        <v>277</v>
      </c>
      <c r="G1114" s="4" t="s">
        <v>129</v>
      </c>
      <c r="H1114" s="4" t="s">
        <v>4357</v>
      </c>
      <c r="K1114" s="4">
        <f t="shared" si="334"/>
        <v>0</v>
      </c>
      <c r="L1114" s="31">
        <f t="shared" si="335"/>
        <v>0</v>
      </c>
      <c r="M1114" s="4">
        <f t="shared" si="336"/>
        <v>0</v>
      </c>
      <c r="N1114" s="32">
        <f t="shared" si="337"/>
        <v>0</v>
      </c>
      <c r="P1114" s="4">
        <f t="shared" si="338"/>
        <v>0</v>
      </c>
      <c r="Q1114" s="4">
        <v>0</v>
      </c>
      <c r="S1114" s="4" t="s">
        <v>1279</v>
      </c>
      <c r="T1114" s="4" t="e">
        <f>VLOOKUP($A1114,'[1]Sheet 1'!$A:$AN,T$1,0)</f>
        <v>#N/A</v>
      </c>
      <c r="U1114" s="4" t="s">
        <v>131</v>
      </c>
      <c r="Y1114" s="4" t="str">
        <f>VLOOKUP($A1114,'[1]Sheet 1'!$A:$AN,Y$1,0)</f>
        <v>Proposed Plan</v>
      </c>
      <c r="Z1114" s="4" t="str">
        <f>VLOOKUP($A1114,'[1]Sheet 1'!$A:$AN,Z$1,0)</f>
        <v>GDPD Tech Roadmap CGT</v>
      </c>
      <c r="AA1114" s="4" t="s">
        <v>131</v>
      </c>
      <c r="AB1114" s="4" t="e">
        <v>#N/A</v>
      </c>
      <c r="AC1114" s="4" t="e">
        <v>#N/A</v>
      </c>
      <c r="AD1114" s="4" t="e">
        <f>VLOOKUP($A1114,'[1]Sheet 1'!$A:$AN,AD$1,0)</f>
        <v>#N/A</v>
      </c>
      <c r="AE1114" s="4" t="e">
        <f>VLOOKUP($A1114,'[1]Sheet 1'!$A:$AN,AE$1,0)</f>
        <v>#N/A</v>
      </c>
      <c r="AG1114" s="4" t="e">
        <f>VLOOKUP($A1114,'[1]Sheet 1'!$A:$AN,AG$1,0)</f>
        <v>#N/A</v>
      </c>
      <c r="AH1114" s="4" t="e">
        <f>VLOOKUP($A1114,'[1]Sheet 1'!$A:$AN,AH$1,0)</f>
        <v>#N/A</v>
      </c>
      <c r="AI1114" s="4" t="e">
        <f>VLOOKUP($A1114,'[1]Sheet 1'!$A:$AN,AI$1,0)</f>
        <v>#N/A</v>
      </c>
      <c r="AJ1114" s="4" t="e">
        <f>VLOOKUP($A1114,'[1]Sheet 1'!$A:$AN,AJ$1,0)</f>
        <v>#N/A</v>
      </c>
      <c r="AK1114" s="4" t="e">
        <f>VLOOKUP($A1114,'[1]Sheet 1'!$A:$AN,AK$1,0)</f>
        <v>#REF!</v>
      </c>
      <c r="AL1114" s="4" t="e">
        <f>VLOOKUP($A1114,'[1]Sheet 1'!$A:$AN,AL$1,0)</f>
        <v>#REF!</v>
      </c>
      <c r="AM1114" s="4" t="e">
        <f>VLOOKUP($A1114,'[1]Sheet 1'!$A:$AN,AM$1,0)</f>
        <v>#REF!</v>
      </c>
      <c r="AN1114" s="4" t="e">
        <f>VLOOKUP($A1114,'[1]Sheet 1'!$A:$AN,AN$1,0)</f>
        <v>#REF!</v>
      </c>
      <c r="AO1114" s="35" t="s">
        <v>4358</v>
      </c>
      <c r="AW1114" s="4" t="s">
        <v>141</v>
      </c>
      <c r="AZ1114" s="34" t="s">
        <v>4357</v>
      </c>
      <c r="BA1114" s="4" t="s">
        <v>4359</v>
      </c>
      <c r="BB1114" s="4" t="s">
        <v>151</v>
      </c>
      <c r="BD1114" s="4" t="s">
        <v>466</v>
      </c>
      <c r="BF1114" s="4" t="s">
        <v>258</v>
      </c>
      <c r="BG1114" s="4" t="s">
        <v>152</v>
      </c>
      <c r="BH1114" s="4" t="s">
        <v>152</v>
      </c>
      <c r="BI1114" s="36">
        <v>43831</v>
      </c>
      <c r="BJ1114" s="36">
        <v>44561</v>
      </c>
      <c r="DF1114" s="34" t="s">
        <v>3636</v>
      </c>
      <c r="DJ1114" s="34" t="s">
        <v>3636</v>
      </c>
    </row>
    <row r="1115" s="4" customFormat="1" ht="14" customHeight="1" spans="1:135">
      <c r="A1115" s="4">
        <v>15205</v>
      </c>
      <c r="B1115" s="4" t="s">
        <v>4360</v>
      </c>
      <c r="C1115" s="4" t="s">
        <v>4361</v>
      </c>
      <c r="D1115" s="4" t="s">
        <v>3722</v>
      </c>
      <c r="E1115" s="4" t="s">
        <v>127</v>
      </c>
      <c r="F1115" s="4" t="s">
        <v>277</v>
      </c>
      <c r="G1115" s="4" t="s">
        <v>129</v>
      </c>
      <c r="H1115" s="4">
        <v>0</v>
      </c>
      <c r="K1115" s="31">
        <f t="shared" si="334"/>
        <v>3868.17</v>
      </c>
      <c r="L1115" s="31">
        <f t="shared" si="335"/>
        <v>0</v>
      </c>
      <c r="M1115" s="4">
        <f t="shared" si="336"/>
        <v>3.0191</v>
      </c>
      <c r="N1115" s="32">
        <f t="shared" si="337"/>
        <v>0.15713549</v>
      </c>
      <c r="P1115" s="4">
        <f t="shared" si="338"/>
        <v>10.4874</v>
      </c>
      <c r="Q1115" s="4">
        <v>0</v>
      </c>
      <c r="S1115" s="4" t="s">
        <v>1279</v>
      </c>
      <c r="T1115" s="4" t="e">
        <f>VLOOKUP($A1115,'[1]Sheet 1'!$A:$AN,T$1,0)</f>
        <v>#N/A</v>
      </c>
      <c r="U1115" s="4" t="s">
        <v>131</v>
      </c>
      <c r="V1115" s="4" t="s">
        <v>132</v>
      </c>
      <c r="Y1115" s="4" t="str">
        <f>VLOOKUP($A1115,'[1]Sheet 1'!$A:$AN,Y$1,0)</f>
        <v>Proposed Plan</v>
      </c>
      <c r="Z1115" s="4" t="str">
        <f>VLOOKUP($A1115,'[1]Sheet 1'!$A:$AN,Z$1,0)</f>
        <v>TDBSBTDM</v>
      </c>
      <c r="AA1115" s="4" t="s">
        <v>131</v>
      </c>
      <c r="AB1115" s="4" t="s">
        <v>135</v>
      </c>
      <c r="AC1115" s="4" t="e">
        <v>#N/A</v>
      </c>
      <c r="AD1115" s="4" t="e">
        <f>VLOOKUP($A1115,'[1]Sheet 1'!$A:$AN,AD$1,0)</f>
        <v>#N/A</v>
      </c>
      <c r="AE1115" s="4" t="e">
        <f>VLOOKUP($A1115,'[1]Sheet 1'!$A:$AN,AE$1,0)</f>
        <v>#N/A</v>
      </c>
      <c r="AF1115" s="4" t="s">
        <v>137</v>
      </c>
      <c r="AG1115" s="4" t="e">
        <f>VLOOKUP($A1115,'[1]Sheet 1'!$A:$AN,AG$1,0)</f>
        <v>#N/A</v>
      </c>
      <c r="AH1115" s="4" t="e">
        <f>VLOOKUP($A1115,'[1]Sheet 1'!$A:$AN,AH$1,0)</f>
        <v>#N/A</v>
      </c>
      <c r="AI1115" s="4" t="e">
        <f>VLOOKUP($A1115,'[1]Sheet 1'!$A:$AN,AI$1,0)</f>
        <v>#N/A</v>
      </c>
      <c r="AJ1115" s="4" t="e">
        <f>VLOOKUP($A1115,'[1]Sheet 1'!$A:$AN,AJ$1,0)</f>
        <v>#N/A</v>
      </c>
      <c r="AK1115" s="4" t="e">
        <f>VLOOKUP($A1115,'[1]Sheet 1'!$A:$AN,AK$1,0)</f>
        <v>#REF!</v>
      </c>
      <c r="AL1115" s="4" t="e">
        <f>VLOOKUP($A1115,'[1]Sheet 1'!$A:$AN,AL$1,0)</f>
        <v>#REF!</v>
      </c>
      <c r="AM1115" s="4" t="e">
        <f>VLOOKUP($A1115,'[1]Sheet 1'!$A:$AN,AM$1,0)</f>
        <v>#REF!</v>
      </c>
      <c r="AN1115" s="4" t="e">
        <f>VLOOKUP($A1115,'[1]Sheet 1'!$A:$AN,AN$1,0)</f>
        <v>#REF!</v>
      </c>
      <c r="AO1115" s="33" t="s">
        <v>4361</v>
      </c>
      <c r="AQ1115" s="34" t="s">
        <v>4360</v>
      </c>
      <c r="AR1115" s="4" t="s">
        <v>570</v>
      </c>
      <c r="AS1115" s="4" t="s">
        <v>2685</v>
      </c>
      <c r="AV1115" s="4" t="s">
        <v>140</v>
      </c>
      <c r="AW1115" s="4" t="s">
        <v>141</v>
      </c>
      <c r="AX1115" s="4" t="s">
        <v>173</v>
      </c>
      <c r="AY1115" s="34" t="s">
        <v>4362</v>
      </c>
      <c r="BI1115" s="36">
        <v>43101</v>
      </c>
      <c r="BJ1115" s="36">
        <v>45289</v>
      </c>
      <c r="BK1115" s="37">
        <f t="shared" ref="BK1115:CS1115" si="342">SUM(BK1116:BK1152)</f>
        <v>12346.7</v>
      </c>
      <c r="BL1115" s="4">
        <f t="shared" si="342"/>
        <v>7.9</v>
      </c>
      <c r="BM1115" s="38">
        <f t="shared" si="342"/>
        <v>157135.49</v>
      </c>
      <c r="BN1115" s="4">
        <f t="shared" si="342"/>
        <v>0</v>
      </c>
      <c r="BO1115" s="38">
        <f t="shared" si="342"/>
        <v>157135.49</v>
      </c>
      <c r="BP1115" s="4">
        <f t="shared" si="342"/>
        <v>0</v>
      </c>
      <c r="BQ1115" s="38">
        <f t="shared" si="342"/>
        <v>7786.36</v>
      </c>
      <c r="BR1115" s="38">
        <f t="shared" si="342"/>
        <v>-7712.69</v>
      </c>
      <c r="BS1115" s="38">
        <f t="shared" si="342"/>
        <v>2271.69</v>
      </c>
      <c r="BT1115" s="38">
        <f t="shared" si="342"/>
        <v>1522.81</v>
      </c>
      <c r="BU1115" s="38">
        <f t="shared" si="342"/>
        <v>0</v>
      </c>
      <c r="BV1115" s="38">
        <f t="shared" si="342"/>
        <v>0</v>
      </c>
      <c r="BW1115" s="38">
        <f t="shared" si="342"/>
        <v>0</v>
      </c>
      <c r="BX1115" s="38">
        <f t="shared" si="342"/>
        <v>0</v>
      </c>
      <c r="BY1115" s="38">
        <f t="shared" si="342"/>
        <v>0</v>
      </c>
      <c r="BZ1115" s="38">
        <f t="shared" si="342"/>
        <v>0</v>
      </c>
      <c r="CA1115" s="38">
        <f t="shared" si="342"/>
        <v>0</v>
      </c>
      <c r="CB1115" s="4">
        <f t="shared" si="342"/>
        <v>0</v>
      </c>
      <c r="CC1115" s="38">
        <f t="shared" si="342"/>
        <v>3868.17</v>
      </c>
      <c r="CD1115" s="4">
        <f t="shared" si="342"/>
        <v>0</v>
      </c>
      <c r="CE1115" s="4">
        <f t="shared" si="342"/>
        <v>0</v>
      </c>
      <c r="CF1115" s="4">
        <f t="shared" si="342"/>
        <v>0</v>
      </c>
      <c r="CG1115" s="4">
        <f t="shared" si="342"/>
        <v>0</v>
      </c>
      <c r="CH1115" s="4">
        <f t="shared" si="342"/>
        <v>0</v>
      </c>
      <c r="CI1115" s="4">
        <f t="shared" si="342"/>
        <v>0</v>
      </c>
      <c r="CJ1115" s="4">
        <f t="shared" si="342"/>
        <v>0</v>
      </c>
      <c r="CK1115" s="4">
        <f t="shared" si="342"/>
        <v>0</v>
      </c>
      <c r="CL1115" s="4">
        <f t="shared" si="342"/>
        <v>0</v>
      </c>
      <c r="CM1115" s="4">
        <f t="shared" si="342"/>
        <v>0</v>
      </c>
      <c r="CN1115" s="4">
        <f t="shared" si="342"/>
        <v>0</v>
      </c>
      <c r="CO1115" s="4">
        <f t="shared" si="342"/>
        <v>0</v>
      </c>
      <c r="CP1115" s="4">
        <f t="shared" si="342"/>
        <v>0</v>
      </c>
      <c r="CQ1115" s="4">
        <f t="shared" si="342"/>
        <v>0</v>
      </c>
      <c r="CR1115" s="4">
        <f t="shared" si="342"/>
        <v>0</v>
      </c>
      <c r="CS1115" s="4">
        <f t="shared" si="342"/>
        <v>0</v>
      </c>
      <c r="CU1115" s="4">
        <f t="shared" ref="CU1115:DB1115" si="343">SUM(CU1116:CU1152)</f>
        <v>0</v>
      </c>
      <c r="CV1115" s="38">
        <f t="shared" si="343"/>
        <v>73.6700000000001</v>
      </c>
      <c r="CW1115" s="38">
        <f t="shared" si="343"/>
        <v>3794.5</v>
      </c>
      <c r="CX1115" s="4">
        <f t="shared" si="343"/>
        <v>0</v>
      </c>
      <c r="CY1115" s="4">
        <f t="shared" si="343"/>
        <v>0</v>
      </c>
      <c r="CZ1115" s="4">
        <f t="shared" si="343"/>
        <v>0</v>
      </c>
      <c r="DA1115" s="4">
        <f t="shared" si="343"/>
        <v>0</v>
      </c>
      <c r="DB1115" s="38">
        <f t="shared" si="343"/>
        <v>157135.49</v>
      </c>
      <c r="DE1115" s="34" t="s">
        <v>3722</v>
      </c>
      <c r="DI1115" s="34" t="s">
        <v>3722</v>
      </c>
      <c r="DK1115" s="4">
        <f t="shared" ref="DK1115:EE1115" si="344">SUM(DK1116:DK1152)</f>
        <v>0</v>
      </c>
      <c r="DL1115" s="4">
        <f t="shared" si="344"/>
        <v>0</v>
      </c>
      <c r="DM1115" s="4">
        <f t="shared" si="344"/>
        <v>0</v>
      </c>
      <c r="DN1115" s="4">
        <f t="shared" si="344"/>
        <v>16.2</v>
      </c>
      <c r="DO1115" s="4">
        <f t="shared" si="344"/>
        <v>16.5</v>
      </c>
      <c r="DP1115" s="4">
        <f t="shared" si="344"/>
        <v>13.5</v>
      </c>
      <c r="DQ1115" s="4">
        <f t="shared" si="344"/>
        <v>10.9</v>
      </c>
      <c r="DR1115" s="4">
        <f t="shared" si="344"/>
        <v>1.3</v>
      </c>
      <c r="DS1115" s="4">
        <f t="shared" si="344"/>
        <v>1.1</v>
      </c>
      <c r="DT1115" s="4">
        <f t="shared" si="344"/>
        <v>0</v>
      </c>
      <c r="DU1115" s="4">
        <f t="shared" si="344"/>
        <v>0</v>
      </c>
      <c r="DV1115" s="4">
        <f t="shared" si="344"/>
        <v>0</v>
      </c>
      <c r="DW1115" s="4">
        <f t="shared" si="344"/>
        <v>0</v>
      </c>
      <c r="DX1115" s="4">
        <f t="shared" si="344"/>
        <v>0</v>
      </c>
      <c r="DY1115" s="4">
        <f t="shared" si="344"/>
        <v>0</v>
      </c>
      <c r="DZ1115" s="4">
        <f t="shared" si="344"/>
        <v>0</v>
      </c>
      <c r="EA1115" s="4">
        <f t="shared" si="344"/>
        <v>0</v>
      </c>
      <c r="EB1115" s="4">
        <f t="shared" si="344"/>
        <v>0</v>
      </c>
      <c r="EC1115" s="4">
        <f t="shared" si="344"/>
        <v>0</v>
      </c>
      <c r="ED1115" s="4">
        <f t="shared" si="344"/>
        <v>0</v>
      </c>
      <c r="EE1115" s="4">
        <f t="shared" si="344"/>
        <v>0</v>
      </c>
    </row>
    <row r="1116" s="4" customFormat="1" ht="14" hidden="1" customHeight="1" spans="1:114">
      <c r="A1116" s="4" t="s">
        <v>4363</v>
      </c>
      <c r="B1116" s="4" t="s">
        <v>4360</v>
      </c>
      <c r="C1116" s="4" t="s">
        <v>4361</v>
      </c>
      <c r="D1116" s="4" t="s">
        <v>3722</v>
      </c>
      <c r="E1116" s="4" t="s">
        <v>149</v>
      </c>
      <c r="F1116" s="4" t="s">
        <v>277</v>
      </c>
      <c r="G1116" s="4" t="s">
        <v>129</v>
      </c>
      <c r="H1116" s="4" t="s">
        <v>4364</v>
      </c>
      <c r="K1116" s="4">
        <f t="shared" si="334"/>
        <v>0</v>
      </c>
      <c r="L1116" s="31">
        <f t="shared" si="335"/>
        <v>0</v>
      </c>
      <c r="M1116" s="4">
        <f t="shared" si="336"/>
        <v>0</v>
      </c>
      <c r="N1116" s="32">
        <f t="shared" si="337"/>
        <v>0</v>
      </c>
      <c r="P1116" s="4">
        <f t="shared" si="338"/>
        <v>0</v>
      </c>
      <c r="Q1116" s="4">
        <v>0</v>
      </c>
      <c r="S1116" s="4" t="s">
        <v>1279</v>
      </c>
      <c r="T1116" s="4" t="str">
        <f>VLOOKUP($A1116,'[1]Sheet 1'!$A:$AN,T$1,0)</f>
        <v>No</v>
      </c>
      <c r="U1116" s="4" t="s">
        <v>131</v>
      </c>
      <c r="Y1116" s="4" t="str">
        <f>VLOOKUP($A1116,'[1]Sheet 1'!$A:$AN,Y$1,0)</f>
        <v>Proposed Plan</v>
      </c>
      <c r="Z1116" s="4" t="str">
        <f>VLOOKUP($A1116,'[1]Sheet 1'!$A:$AN,Z$1,0)</f>
        <v>TDBIOSNT_TEST Genius</v>
      </c>
      <c r="AA1116" s="4" t="s">
        <v>131</v>
      </c>
      <c r="AB1116" s="4" t="e">
        <v>#N/A</v>
      </c>
      <c r="AC1116" s="4" t="e">
        <v>#N/A</v>
      </c>
      <c r="AD1116" s="4" t="e">
        <f>VLOOKUP($A1116,'[1]Sheet 1'!$A:$AN,AD$1,0)</f>
        <v>#N/A</v>
      </c>
      <c r="AE1116" s="4" t="e">
        <f>VLOOKUP($A1116,'[1]Sheet 1'!$A:$AN,AE$1,0)</f>
        <v>#N/A</v>
      </c>
      <c r="AG1116" s="4" t="e">
        <f>VLOOKUP($A1116,'[1]Sheet 1'!$A:$AN,AG$1,0)</f>
        <v>#N/A</v>
      </c>
      <c r="AH1116" s="4" t="e">
        <f>VLOOKUP($A1116,'[1]Sheet 1'!$A:$AN,AH$1,0)</f>
        <v>#N/A</v>
      </c>
      <c r="AI1116" s="4" t="e">
        <f>VLOOKUP($A1116,'[1]Sheet 1'!$A:$AN,AI$1,0)</f>
        <v>#N/A</v>
      </c>
      <c r="AJ1116" s="4" t="e">
        <f>VLOOKUP($A1116,'[1]Sheet 1'!$A:$AN,AJ$1,0)</f>
        <v>#N/A</v>
      </c>
      <c r="AK1116" s="4" t="e">
        <f>VLOOKUP($A1116,'[1]Sheet 1'!$A:$AN,AK$1,0)</f>
        <v>#REF!</v>
      </c>
      <c r="AL1116" s="4" t="e">
        <f>VLOOKUP($A1116,'[1]Sheet 1'!$A:$AN,AL$1,0)</f>
        <v>#REF!</v>
      </c>
      <c r="AM1116" s="4" t="e">
        <f>VLOOKUP($A1116,'[1]Sheet 1'!$A:$AN,AM$1,0)</f>
        <v>#REF!</v>
      </c>
      <c r="AN1116" s="4" t="e">
        <f>VLOOKUP($A1116,'[1]Sheet 1'!$A:$AN,AN$1,0)</f>
        <v>#REF!</v>
      </c>
      <c r="AO1116" s="35" t="s">
        <v>4365</v>
      </c>
      <c r="AW1116" s="4" t="s">
        <v>141</v>
      </c>
      <c r="AZ1116" s="34" t="s">
        <v>4364</v>
      </c>
      <c r="BA1116" s="4" t="s">
        <v>4366</v>
      </c>
      <c r="BB1116" s="4" t="s">
        <v>151</v>
      </c>
      <c r="BD1116" s="4" t="s">
        <v>131</v>
      </c>
      <c r="BF1116" s="4" t="s">
        <v>138</v>
      </c>
      <c r="BG1116" s="4" t="s">
        <v>3222</v>
      </c>
      <c r="BH1116" s="4" t="s">
        <v>4367</v>
      </c>
      <c r="DF1116" s="34" t="s">
        <v>3722</v>
      </c>
      <c r="DJ1116" s="34" t="s">
        <v>3722</v>
      </c>
    </row>
    <row r="1117" s="4" customFormat="1" ht="14" hidden="1" customHeight="1" spans="1:120">
      <c r="A1117" s="4" t="s">
        <v>4368</v>
      </c>
      <c r="B1117" s="4" t="s">
        <v>4360</v>
      </c>
      <c r="C1117" s="4" t="s">
        <v>4361</v>
      </c>
      <c r="D1117" s="4" t="s">
        <v>3722</v>
      </c>
      <c r="E1117" s="4" t="s">
        <v>149</v>
      </c>
      <c r="F1117" s="4" t="s">
        <v>277</v>
      </c>
      <c r="G1117" s="4" t="s">
        <v>129</v>
      </c>
      <c r="H1117" s="4" t="s">
        <v>4369</v>
      </c>
      <c r="K1117" s="4">
        <f t="shared" si="334"/>
        <v>0</v>
      </c>
      <c r="L1117" s="31">
        <f t="shared" si="335"/>
        <v>0</v>
      </c>
      <c r="M1117" s="4">
        <f t="shared" si="336"/>
        <v>0</v>
      </c>
      <c r="N1117" s="32">
        <f t="shared" si="337"/>
        <v>0</v>
      </c>
      <c r="P1117" s="4">
        <f t="shared" si="338"/>
        <v>0.0227</v>
      </c>
      <c r="Q1117" s="4">
        <v>0</v>
      </c>
      <c r="S1117" s="4" t="s">
        <v>1279</v>
      </c>
      <c r="T1117" s="4" t="str">
        <f>VLOOKUP($A1117,'[1]Sheet 1'!$A:$AN,T$1,0)</f>
        <v>No</v>
      </c>
      <c r="U1117" s="4" t="s">
        <v>131</v>
      </c>
      <c r="Y1117" s="4" t="str">
        <f>VLOOKUP($A1117,'[1]Sheet 1'!$A:$AN,Y$1,0)</f>
        <v>Proposed Plan</v>
      </c>
      <c r="Z1117" s="4" t="str">
        <f>VLOOKUP($A1117,'[1]Sheet 1'!$A:$AN,Z$1,0)</f>
        <v>TDBSBTDM AF4 Ferric Carboxymaltose</v>
      </c>
      <c r="AA1117" s="4" t="s">
        <v>131</v>
      </c>
      <c r="AB1117" s="4" t="e">
        <v>#N/A</v>
      </c>
      <c r="AC1117" s="4" t="e">
        <v>#N/A</v>
      </c>
      <c r="AD1117" s="4" t="e">
        <f>VLOOKUP($A1117,'[1]Sheet 1'!$A:$AN,AD$1,0)</f>
        <v>#N/A</v>
      </c>
      <c r="AE1117" s="4" t="e">
        <f>VLOOKUP($A1117,'[1]Sheet 1'!$A:$AN,AE$1,0)</f>
        <v>#N/A</v>
      </c>
      <c r="AG1117" s="4" t="e">
        <f>VLOOKUP($A1117,'[1]Sheet 1'!$A:$AN,AG$1,0)</f>
        <v>#N/A</v>
      </c>
      <c r="AH1117" s="4" t="e">
        <f>VLOOKUP($A1117,'[1]Sheet 1'!$A:$AN,AH$1,0)</f>
        <v>#N/A</v>
      </c>
      <c r="AI1117" s="4" t="e">
        <f>VLOOKUP($A1117,'[1]Sheet 1'!$A:$AN,AI$1,0)</f>
        <v>#N/A</v>
      </c>
      <c r="AJ1117" s="4" t="e">
        <f>VLOOKUP($A1117,'[1]Sheet 1'!$A:$AN,AJ$1,0)</f>
        <v>#N/A</v>
      </c>
      <c r="AK1117" s="4" t="e">
        <f>VLOOKUP($A1117,'[1]Sheet 1'!$A:$AN,AK$1,0)</f>
        <v>#REF!</v>
      </c>
      <c r="AL1117" s="4" t="e">
        <f>VLOOKUP($A1117,'[1]Sheet 1'!$A:$AN,AL$1,0)</f>
        <v>#REF!</v>
      </c>
      <c r="AM1117" s="4" t="e">
        <f>VLOOKUP($A1117,'[1]Sheet 1'!$A:$AN,AM$1,0)</f>
        <v>#REF!</v>
      </c>
      <c r="AN1117" s="4" t="e">
        <f>VLOOKUP($A1117,'[1]Sheet 1'!$A:$AN,AN$1,0)</f>
        <v>#REF!</v>
      </c>
      <c r="AO1117" s="35" t="s">
        <v>4370</v>
      </c>
      <c r="AW1117" s="4" t="s">
        <v>141</v>
      </c>
      <c r="AZ1117" s="34" t="s">
        <v>4369</v>
      </c>
      <c r="BA1117" s="4" t="s">
        <v>4371</v>
      </c>
      <c r="BB1117" s="4" t="s">
        <v>151</v>
      </c>
      <c r="BD1117" s="4" t="s">
        <v>131</v>
      </c>
      <c r="BF1117" s="4" t="s">
        <v>258</v>
      </c>
      <c r="BG1117" s="4" t="s">
        <v>152</v>
      </c>
      <c r="BH1117" s="4" t="s">
        <v>152</v>
      </c>
      <c r="BI1117" s="36">
        <v>43381</v>
      </c>
      <c r="BJ1117" s="36">
        <v>44349</v>
      </c>
      <c r="BK1117" s="37">
        <v>22.8</v>
      </c>
      <c r="BL1117" s="4">
        <v>0</v>
      </c>
      <c r="DF1117" s="34" t="s">
        <v>3722</v>
      </c>
      <c r="DJ1117" s="34" t="s">
        <v>3722</v>
      </c>
      <c r="DN1117" s="4">
        <v>0.1</v>
      </c>
      <c r="DP1117" s="4">
        <v>0</v>
      </c>
    </row>
    <row r="1118" s="4" customFormat="1" ht="14" hidden="1" customHeight="1" spans="1:121">
      <c r="A1118" s="4" t="s">
        <v>4372</v>
      </c>
      <c r="B1118" s="4" t="s">
        <v>4360</v>
      </c>
      <c r="C1118" s="4" t="s">
        <v>4361</v>
      </c>
      <c r="D1118" s="4" t="s">
        <v>3722</v>
      </c>
      <c r="E1118" s="4" t="s">
        <v>149</v>
      </c>
      <c r="F1118" s="4" t="s">
        <v>277</v>
      </c>
      <c r="G1118" s="4" t="s">
        <v>129</v>
      </c>
      <c r="H1118" s="4" t="s">
        <v>4373</v>
      </c>
      <c r="K1118" s="4">
        <f t="shared" si="334"/>
        <v>0</v>
      </c>
      <c r="L1118" s="31">
        <f t="shared" si="335"/>
        <v>0</v>
      </c>
      <c r="M1118" s="4">
        <f t="shared" si="336"/>
        <v>0.0227</v>
      </c>
      <c r="N1118" s="32">
        <f t="shared" si="337"/>
        <v>0</v>
      </c>
      <c r="P1118" s="4">
        <f t="shared" si="338"/>
        <v>0</v>
      </c>
      <c r="Q1118" s="4">
        <v>0</v>
      </c>
      <c r="S1118" s="4" t="s">
        <v>1279</v>
      </c>
      <c r="T1118" s="4" t="str">
        <f>VLOOKUP($A1118,'[1]Sheet 1'!$A:$AN,T$1,0)</f>
        <v>No</v>
      </c>
      <c r="U1118" s="4" t="s">
        <v>131</v>
      </c>
      <c r="Y1118" s="4" t="str">
        <f>VLOOKUP($A1118,'[1]Sheet 1'!$A:$AN,Y$1,0)</f>
        <v>Proposed Plan</v>
      </c>
      <c r="Z1118" s="4" t="str">
        <f>VLOOKUP($A1118,'[1]Sheet 1'!$A:$AN,Z$1,0)</f>
        <v>TDBSBTDM AIN457</v>
      </c>
      <c r="AA1118" s="4" t="s">
        <v>131</v>
      </c>
      <c r="AB1118" s="4" t="e">
        <v>#N/A</v>
      </c>
      <c r="AC1118" s="4" t="e">
        <v>#N/A</v>
      </c>
      <c r="AD1118" s="4" t="e">
        <f>VLOOKUP($A1118,'[1]Sheet 1'!$A:$AN,AD$1,0)</f>
        <v>#N/A</v>
      </c>
      <c r="AE1118" s="4" t="e">
        <f>VLOOKUP($A1118,'[1]Sheet 1'!$A:$AN,AE$1,0)</f>
        <v>#N/A</v>
      </c>
      <c r="AG1118" s="4" t="e">
        <f>VLOOKUP($A1118,'[1]Sheet 1'!$A:$AN,AG$1,0)</f>
        <v>#N/A</v>
      </c>
      <c r="AH1118" s="4" t="e">
        <f>VLOOKUP($A1118,'[1]Sheet 1'!$A:$AN,AH$1,0)</f>
        <v>#N/A</v>
      </c>
      <c r="AI1118" s="4" t="e">
        <f>VLOOKUP($A1118,'[1]Sheet 1'!$A:$AN,AI$1,0)</f>
        <v>#N/A</v>
      </c>
      <c r="AJ1118" s="4" t="e">
        <f>VLOOKUP($A1118,'[1]Sheet 1'!$A:$AN,AJ$1,0)</f>
        <v>#N/A</v>
      </c>
      <c r="AK1118" s="4" t="e">
        <f>VLOOKUP($A1118,'[1]Sheet 1'!$A:$AN,AK$1,0)</f>
        <v>#REF!</v>
      </c>
      <c r="AL1118" s="4" t="e">
        <f>VLOOKUP($A1118,'[1]Sheet 1'!$A:$AN,AL$1,0)</f>
        <v>#REF!</v>
      </c>
      <c r="AM1118" s="4" t="e">
        <f>VLOOKUP($A1118,'[1]Sheet 1'!$A:$AN,AM$1,0)</f>
        <v>#REF!</v>
      </c>
      <c r="AN1118" s="4" t="e">
        <f>VLOOKUP($A1118,'[1]Sheet 1'!$A:$AN,AN$1,0)</f>
        <v>#REF!</v>
      </c>
      <c r="AO1118" s="35" t="s">
        <v>4374</v>
      </c>
      <c r="AW1118" s="4" t="s">
        <v>141</v>
      </c>
      <c r="AZ1118" s="34" t="s">
        <v>4373</v>
      </c>
      <c r="BA1118" s="4" t="s">
        <v>4375</v>
      </c>
      <c r="BB1118" s="4" t="s">
        <v>151</v>
      </c>
      <c r="BF1118" s="4" t="s">
        <v>258</v>
      </c>
      <c r="BG1118" s="4" t="s">
        <v>152</v>
      </c>
      <c r="BH1118" s="4" t="s">
        <v>152</v>
      </c>
      <c r="BI1118" s="36">
        <v>43297</v>
      </c>
      <c r="BJ1118" s="36">
        <v>44561</v>
      </c>
      <c r="BK1118" s="37">
        <v>10</v>
      </c>
      <c r="BL1118" s="4">
        <v>0</v>
      </c>
      <c r="DF1118" s="34" t="s">
        <v>3722</v>
      </c>
      <c r="DJ1118" s="34" t="s">
        <v>3722</v>
      </c>
      <c r="DN1118" s="4">
        <v>0</v>
      </c>
      <c r="DP1118" s="4">
        <v>0</v>
      </c>
      <c r="DQ1118" s="4">
        <v>0.1</v>
      </c>
    </row>
    <row r="1119" s="4" customFormat="1" ht="14" hidden="1" customHeight="1" spans="1:119">
      <c r="A1119" s="4" t="s">
        <v>4376</v>
      </c>
      <c r="B1119" s="4" t="s">
        <v>4360</v>
      </c>
      <c r="C1119" s="4" t="s">
        <v>4361</v>
      </c>
      <c r="D1119" s="4" t="s">
        <v>3722</v>
      </c>
      <c r="E1119" s="4" t="s">
        <v>149</v>
      </c>
      <c r="F1119" s="4" t="s">
        <v>277</v>
      </c>
      <c r="G1119" s="4" t="s">
        <v>129</v>
      </c>
      <c r="H1119" s="4" t="s">
        <v>4377</v>
      </c>
      <c r="K1119" s="4">
        <f t="shared" si="334"/>
        <v>0</v>
      </c>
      <c r="L1119" s="31">
        <f t="shared" si="335"/>
        <v>0</v>
      </c>
      <c r="M1119" s="4">
        <f t="shared" si="336"/>
        <v>0</v>
      </c>
      <c r="N1119" s="32">
        <f t="shared" si="337"/>
        <v>0</v>
      </c>
      <c r="P1119" s="4">
        <f t="shared" si="338"/>
        <v>0.0227</v>
      </c>
      <c r="Q1119" s="4">
        <v>0</v>
      </c>
      <c r="S1119" s="4" t="s">
        <v>1279</v>
      </c>
      <c r="T1119" s="4" t="str">
        <f>VLOOKUP($A1119,'[1]Sheet 1'!$A:$AN,T$1,0)</f>
        <v>No</v>
      </c>
      <c r="U1119" s="4" t="s">
        <v>131</v>
      </c>
      <c r="Y1119" s="4" t="str">
        <f>VLOOKUP($A1119,'[1]Sheet 1'!$A:$AN,Y$1,0)</f>
        <v>Proposed Plan</v>
      </c>
      <c r="Z1119" s="4" t="str">
        <f>VLOOKUP($A1119,'[1]Sheet 1'!$A:$AN,Z$1,0)</f>
        <v>TDBSBTDM ALD403</v>
      </c>
      <c r="AA1119" s="4" t="s">
        <v>131</v>
      </c>
      <c r="AB1119" s="4" t="e">
        <v>#N/A</v>
      </c>
      <c r="AC1119" s="4" t="e">
        <v>#N/A</v>
      </c>
      <c r="AD1119" s="4" t="e">
        <f>VLOOKUP($A1119,'[1]Sheet 1'!$A:$AN,AD$1,0)</f>
        <v>#N/A</v>
      </c>
      <c r="AE1119" s="4" t="e">
        <f>VLOOKUP($A1119,'[1]Sheet 1'!$A:$AN,AE$1,0)</f>
        <v>#N/A</v>
      </c>
      <c r="AG1119" s="4" t="e">
        <f>VLOOKUP($A1119,'[1]Sheet 1'!$A:$AN,AG$1,0)</f>
        <v>#N/A</v>
      </c>
      <c r="AH1119" s="4" t="e">
        <f>VLOOKUP($A1119,'[1]Sheet 1'!$A:$AN,AH$1,0)</f>
        <v>#N/A</v>
      </c>
      <c r="AI1119" s="4" t="e">
        <f>VLOOKUP($A1119,'[1]Sheet 1'!$A:$AN,AI$1,0)</f>
        <v>#N/A</v>
      </c>
      <c r="AJ1119" s="4" t="e">
        <f>VLOOKUP($A1119,'[1]Sheet 1'!$A:$AN,AJ$1,0)</f>
        <v>#N/A</v>
      </c>
      <c r="AK1119" s="4" t="e">
        <f>VLOOKUP($A1119,'[1]Sheet 1'!$A:$AN,AK$1,0)</f>
        <v>#REF!</v>
      </c>
      <c r="AL1119" s="4" t="e">
        <f>VLOOKUP($A1119,'[1]Sheet 1'!$A:$AN,AL$1,0)</f>
        <v>#REF!</v>
      </c>
      <c r="AM1119" s="4" t="e">
        <f>VLOOKUP($A1119,'[1]Sheet 1'!$A:$AN,AM$1,0)</f>
        <v>#REF!</v>
      </c>
      <c r="AN1119" s="4" t="e">
        <f>VLOOKUP($A1119,'[1]Sheet 1'!$A:$AN,AN$1,0)</f>
        <v>#REF!</v>
      </c>
      <c r="AO1119" s="35" t="s">
        <v>4378</v>
      </c>
      <c r="AW1119" s="4" t="s">
        <v>141</v>
      </c>
      <c r="AZ1119" s="34" t="s">
        <v>4377</v>
      </c>
      <c r="BA1119" s="4" t="s">
        <v>4379</v>
      </c>
      <c r="BB1119" s="4" t="s">
        <v>151</v>
      </c>
      <c r="BD1119" s="4" t="s">
        <v>131</v>
      </c>
      <c r="BF1119" s="4" t="s">
        <v>138</v>
      </c>
      <c r="BG1119" s="4" t="s">
        <v>152</v>
      </c>
      <c r="BH1119" s="4" t="s">
        <v>152</v>
      </c>
      <c r="BI1119" s="36">
        <v>43497</v>
      </c>
      <c r="BJ1119" s="36">
        <v>43955</v>
      </c>
      <c r="BK1119" s="37">
        <v>33.8</v>
      </c>
      <c r="BL1119" s="4">
        <v>0</v>
      </c>
      <c r="DF1119" s="34" t="s">
        <v>3722</v>
      </c>
      <c r="DJ1119" s="34" t="s">
        <v>3735</v>
      </c>
      <c r="DO1119" s="4">
        <v>0.1</v>
      </c>
    </row>
    <row r="1120" s="4" customFormat="1" ht="14" hidden="1" customHeight="1" spans="1:120">
      <c r="A1120" s="4" t="s">
        <v>4380</v>
      </c>
      <c r="B1120" s="4" t="s">
        <v>4360</v>
      </c>
      <c r="C1120" s="4" t="s">
        <v>4361</v>
      </c>
      <c r="D1120" s="4" t="s">
        <v>3722</v>
      </c>
      <c r="E1120" s="4" t="s">
        <v>149</v>
      </c>
      <c r="F1120" s="4" t="s">
        <v>277</v>
      </c>
      <c r="G1120" s="4" t="s">
        <v>129</v>
      </c>
      <c r="H1120" s="4" t="s">
        <v>4381</v>
      </c>
      <c r="K1120" s="4">
        <f t="shared" si="334"/>
        <v>0</v>
      </c>
      <c r="L1120" s="31">
        <f t="shared" si="335"/>
        <v>0</v>
      </c>
      <c r="M1120" s="4">
        <f t="shared" si="336"/>
        <v>0</v>
      </c>
      <c r="N1120" s="32">
        <f t="shared" si="337"/>
        <v>0</v>
      </c>
      <c r="P1120" s="4">
        <f t="shared" si="338"/>
        <v>0.0227</v>
      </c>
      <c r="Q1120" s="4">
        <v>0</v>
      </c>
      <c r="S1120" s="4" t="s">
        <v>1279</v>
      </c>
      <c r="T1120" s="4" t="str">
        <f>VLOOKUP($A1120,'[1]Sheet 1'!$A:$AN,T$1,0)</f>
        <v>No</v>
      </c>
      <c r="U1120" s="4" t="s">
        <v>131</v>
      </c>
      <c r="Y1120" s="4" t="str">
        <f>VLOOKUP($A1120,'[1]Sheet 1'!$A:$AN,Y$1,0)</f>
        <v>Proposed Plan</v>
      </c>
      <c r="Z1120" s="4" t="str">
        <f>VLOOKUP($A1120,'[1]Sheet 1'!$A:$AN,Z$1,0)</f>
        <v>TDBSBTDM Avexis</v>
      </c>
      <c r="AA1120" s="4" t="s">
        <v>131</v>
      </c>
      <c r="AB1120" s="4" t="e">
        <v>#N/A</v>
      </c>
      <c r="AC1120" s="4" t="e">
        <v>#N/A</v>
      </c>
      <c r="AD1120" s="4" t="e">
        <f>VLOOKUP($A1120,'[1]Sheet 1'!$A:$AN,AD$1,0)</f>
        <v>#N/A</v>
      </c>
      <c r="AE1120" s="4" t="e">
        <f>VLOOKUP($A1120,'[1]Sheet 1'!$A:$AN,AE$1,0)</f>
        <v>#N/A</v>
      </c>
      <c r="AG1120" s="4" t="e">
        <f>VLOOKUP($A1120,'[1]Sheet 1'!$A:$AN,AG$1,0)</f>
        <v>#N/A</v>
      </c>
      <c r="AH1120" s="4" t="e">
        <f>VLOOKUP($A1120,'[1]Sheet 1'!$A:$AN,AH$1,0)</f>
        <v>#N/A</v>
      </c>
      <c r="AI1120" s="4" t="e">
        <f>VLOOKUP($A1120,'[1]Sheet 1'!$A:$AN,AI$1,0)</f>
        <v>#N/A</v>
      </c>
      <c r="AJ1120" s="4" t="e">
        <f>VLOOKUP($A1120,'[1]Sheet 1'!$A:$AN,AJ$1,0)</f>
        <v>#N/A</v>
      </c>
      <c r="AK1120" s="4" t="e">
        <f>VLOOKUP($A1120,'[1]Sheet 1'!$A:$AN,AK$1,0)</f>
        <v>#REF!</v>
      </c>
      <c r="AL1120" s="4" t="e">
        <f>VLOOKUP($A1120,'[1]Sheet 1'!$A:$AN,AL$1,0)</f>
        <v>#REF!</v>
      </c>
      <c r="AM1120" s="4" t="e">
        <f>VLOOKUP($A1120,'[1]Sheet 1'!$A:$AN,AM$1,0)</f>
        <v>#REF!</v>
      </c>
      <c r="AN1120" s="4" t="e">
        <f>VLOOKUP($A1120,'[1]Sheet 1'!$A:$AN,AN$1,0)</f>
        <v>#REF!</v>
      </c>
      <c r="AO1120" s="35" t="s">
        <v>4382</v>
      </c>
      <c r="AW1120" s="4" t="s">
        <v>141</v>
      </c>
      <c r="AZ1120" s="34" t="s">
        <v>4381</v>
      </c>
      <c r="BA1120" s="4" t="s">
        <v>4383</v>
      </c>
      <c r="BB1120" s="4" t="s">
        <v>151</v>
      </c>
      <c r="BD1120" s="4" t="s">
        <v>131</v>
      </c>
      <c r="BF1120" s="4" t="s">
        <v>258</v>
      </c>
      <c r="BG1120" s="4" t="s">
        <v>152</v>
      </c>
      <c r="BH1120" s="4" t="s">
        <v>152</v>
      </c>
      <c r="BI1120" s="36">
        <v>44047</v>
      </c>
      <c r="BJ1120" s="36">
        <v>44349</v>
      </c>
      <c r="BK1120" s="37">
        <v>26.1</v>
      </c>
      <c r="BL1120" s="4">
        <v>0</v>
      </c>
      <c r="DF1120" s="34" t="s">
        <v>3722</v>
      </c>
      <c r="DJ1120" s="34" t="s">
        <v>3722</v>
      </c>
      <c r="DP1120" s="4">
        <v>0.1</v>
      </c>
    </row>
    <row r="1121" s="4" customFormat="1" ht="14" hidden="1" customHeight="1" spans="1:118">
      <c r="A1121" s="4" t="s">
        <v>4384</v>
      </c>
      <c r="B1121" s="4" t="s">
        <v>4360</v>
      </c>
      <c r="C1121" s="4" t="s">
        <v>4361</v>
      </c>
      <c r="D1121" s="4" t="s">
        <v>3722</v>
      </c>
      <c r="E1121" s="4" t="s">
        <v>149</v>
      </c>
      <c r="F1121" s="4" t="s">
        <v>277</v>
      </c>
      <c r="G1121" s="4" t="s">
        <v>129</v>
      </c>
      <c r="H1121" s="4" t="s">
        <v>4385</v>
      </c>
      <c r="K1121" s="4">
        <f t="shared" si="334"/>
        <v>0</v>
      </c>
      <c r="L1121" s="31">
        <f t="shared" si="335"/>
        <v>0</v>
      </c>
      <c r="M1121" s="4">
        <f t="shared" si="336"/>
        <v>0</v>
      </c>
      <c r="N1121" s="32">
        <f t="shared" si="337"/>
        <v>0</v>
      </c>
      <c r="P1121" s="4">
        <f t="shared" si="338"/>
        <v>0</v>
      </c>
      <c r="Q1121" s="4">
        <v>0</v>
      </c>
      <c r="S1121" s="4" t="s">
        <v>1279</v>
      </c>
      <c r="T1121" s="4" t="str">
        <f>VLOOKUP($A1121,'[1]Sheet 1'!$A:$AN,T$1,0)</f>
        <v>No</v>
      </c>
      <c r="U1121" s="4" t="s">
        <v>131</v>
      </c>
      <c r="Y1121" s="4" t="str">
        <f>VLOOKUP($A1121,'[1]Sheet 1'!$A:$AN,Y$1,0)</f>
        <v>Proposed Plan</v>
      </c>
      <c r="Z1121" s="4" t="str">
        <f>VLOOKUP($A1121,'[1]Sheet 1'!$A:$AN,Z$1,0)</f>
        <v>TDBSBTDM Budesonide</v>
      </c>
      <c r="AA1121" s="4" t="s">
        <v>131</v>
      </c>
      <c r="AB1121" s="4" t="e">
        <v>#N/A</v>
      </c>
      <c r="AC1121" s="4" t="e">
        <v>#N/A</v>
      </c>
      <c r="AD1121" s="4" t="e">
        <f>VLOOKUP($A1121,'[1]Sheet 1'!$A:$AN,AD$1,0)</f>
        <v>#N/A</v>
      </c>
      <c r="AE1121" s="4" t="e">
        <f>VLOOKUP($A1121,'[1]Sheet 1'!$A:$AN,AE$1,0)</f>
        <v>#N/A</v>
      </c>
      <c r="AG1121" s="4" t="e">
        <f>VLOOKUP($A1121,'[1]Sheet 1'!$A:$AN,AG$1,0)</f>
        <v>#N/A</v>
      </c>
      <c r="AH1121" s="4" t="e">
        <f>VLOOKUP($A1121,'[1]Sheet 1'!$A:$AN,AH$1,0)</f>
        <v>#N/A</v>
      </c>
      <c r="AI1121" s="4" t="e">
        <f>VLOOKUP($A1121,'[1]Sheet 1'!$A:$AN,AI$1,0)</f>
        <v>#N/A</v>
      </c>
      <c r="AJ1121" s="4" t="e">
        <f>VLOOKUP($A1121,'[1]Sheet 1'!$A:$AN,AJ$1,0)</f>
        <v>#N/A</v>
      </c>
      <c r="AK1121" s="4" t="e">
        <f>VLOOKUP($A1121,'[1]Sheet 1'!$A:$AN,AK$1,0)</f>
        <v>#REF!</v>
      </c>
      <c r="AL1121" s="4" t="e">
        <f>VLOOKUP($A1121,'[1]Sheet 1'!$A:$AN,AL$1,0)</f>
        <v>#REF!</v>
      </c>
      <c r="AM1121" s="4" t="e">
        <f>VLOOKUP($A1121,'[1]Sheet 1'!$A:$AN,AM$1,0)</f>
        <v>#REF!</v>
      </c>
      <c r="AN1121" s="4" t="e">
        <f>VLOOKUP($A1121,'[1]Sheet 1'!$A:$AN,AN$1,0)</f>
        <v>#REF!</v>
      </c>
      <c r="AO1121" s="35" t="s">
        <v>4386</v>
      </c>
      <c r="AW1121" s="4" t="s">
        <v>141</v>
      </c>
      <c r="AZ1121" s="34" t="s">
        <v>4385</v>
      </c>
      <c r="BA1121" s="4" t="s">
        <v>4387</v>
      </c>
      <c r="BB1121" s="4" t="s">
        <v>151</v>
      </c>
      <c r="BD1121" s="4" t="s">
        <v>131</v>
      </c>
      <c r="BF1121" s="4" t="s">
        <v>138</v>
      </c>
      <c r="BG1121" s="4" t="s">
        <v>152</v>
      </c>
      <c r="BH1121" s="4" t="s">
        <v>152</v>
      </c>
      <c r="BI1121" s="36">
        <v>43346</v>
      </c>
      <c r="BJ1121" s="36">
        <v>43525</v>
      </c>
      <c r="BK1121" s="37">
        <v>4.9</v>
      </c>
      <c r="BL1121" s="4">
        <v>0</v>
      </c>
      <c r="DF1121" s="34" t="s">
        <v>3722</v>
      </c>
      <c r="DJ1121" s="34" t="s">
        <v>3735</v>
      </c>
      <c r="DN1121" s="4">
        <v>0</v>
      </c>
    </row>
    <row r="1122" s="4" customFormat="1" ht="14" hidden="1" customHeight="1" spans="1:114">
      <c r="A1122" s="4" t="s">
        <v>4388</v>
      </c>
      <c r="B1122" s="4" t="s">
        <v>4360</v>
      </c>
      <c r="C1122" s="4" t="s">
        <v>4361</v>
      </c>
      <c r="D1122" s="4" t="s">
        <v>3722</v>
      </c>
      <c r="E1122" s="4" t="s">
        <v>149</v>
      </c>
      <c r="F1122" s="4" t="s">
        <v>277</v>
      </c>
      <c r="G1122" s="4" t="s">
        <v>129</v>
      </c>
      <c r="H1122" s="4" t="s">
        <v>4389</v>
      </c>
      <c r="K1122" s="4">
        <f t="shared" si="334"/>
        <v>0</v>
      </c>
      <c r="L1122" s="31">
        <f t="shared" si="335"/>
        <v>0</v>
      </c>
      <c r="M1122" s="4">
        <f t="shared" si="336"/>
        <v>0</v>
      </c>
      <c r="N1122" s="32">
        <f t="shared" si="337"/>
        <v>0</v>
      </c>
      <c r="P1122" s="4">
        <f t="shared" si="338"/>
        <v>0</v>
      </c>
      <c r="Q1122" s="4">
        <v>0</v>
      </c>
      <c r="S1122" s="4" t="s">
        <v>1279</v>
      </c>
      <c r="T1122" s="4" t="str">
        <f>VLOOKUP($A1122,'[1]Sheet 1'!$A:$AN,T$1,0)</f>
        <v>No</v>
      </c>
      <c r="U1122" s="4" t="s">
        <v>131</v>
      </c>
      <c r="Y1122" s="4" t="str">
        <f>VLOOKUP($A1122,'[1]Sheet 1'!$A:$AN,Y$1,0)</f>
        <v>Proposed Plan</v>
      </c>
      <c r="Z1122" s="4" t="str">
        <f>VLOOKUP($A1122,'[1]Sheet 1'!$A:$AN,Z$1,0)</f>
        <v>TDBSBTDM Degarelix LYVI</v>
      </c>
      <c r="AA1122" s="4" t="s">
        <v>131</v>
      </c>
      <c r="AB1122" s="4" t="e">
        <v>#N/A</v>
      </c>
      <c r="AC1122" s="4" t="e">
        <v>#N/A</v>
      </c>
      <c r="AD1122" s="4" t="e">
        <f>VLOOKUP($A1122,'[1]Sheet 1'!$A:$AN,AD$1,0)</f>
        <v>#N/A</v>
      </c>
      <c r="AE1122" s="4" t="e">
        <f>VLOOKUP($A1122,'[1]Sheet 1'!$A:$AN,AE$1,0)</f>
        <v>#N/A</v>
      </c>
      <c r="AG1122" s="4" t="e">
        <f>VLOOKUP($A1122,'[1]Sheet 1'!$A:$AN,AG$1,0)</f>
        <v>#N/A</v>
      </c>
      <c r="AH1122" s="4" t="e">
        <f>VLOOKUP($A1122,'[1]Sheet 1'!$A:$AN,AH$1,0)</f>
        <v>#N/A</v>
      </c>
      <c r="AI1122" s="4" t="e">
        <f>VLOOKUP($A1122,'[1]Sheet 1'!$A:$AN,AI$1,0)</f>
        <v>#N/A</v>
      </c>
      <c r="AJ1122" s="4" t="e">
        <f>VLOOKUP($A1122,'[1]Sheet 1'!$A:$AN,AJ$1,0)</f>
        <v>#N/A</v>
      </c>
      <c r="AK1122" s="4" t="e">
        <f>VLOOKUP($A1122,'[1]Sheet 1'!$A:$AN,AK$1,0)</f>
        <v>#REF!</v>
      </c>
      <c r="AL1122" s="4" t="e">
        <f>VLOOKUP($A1122,'[1]Sheet 1'!$A:$AN,AL$1,0)</f>
        <v>#REF!</v>
      </c>
      <c r="AM1122" s="4" t="e">
        <f>VLOOKUP($A1122,'[1]Sheet 1'!$A:$AN,AM$1,0)</f>
        <v>#REF!</v>
      </c>
      <c r="AN1122" s="4" t="e">
        <f>VLOOKUP($A1122,'[1]Sheet 1'!$A:$AN,AN$1,0)</f>
        <v>#REF!</v>
      </c>
      <c r="AO1122" s="35" t="s">
        <v>4390</v>
      </c>
      <c r="AW1122" s="4" t="s">
        <v>141</v>
      </c>
      <c r="AZ1122" s="34" t="s">
        <v>4389</v>
      </c>
      <c r="BA1122" s="4" t="s">
        <v>4391</v>
      </c>
      <c r="BB1122" s="4" t="s">
        <v>151</v>
      </c>
      <c r="BF1122" s="4" t="s">
        <v>138</v>
      </c>
      <c r="BG1122" s="4" t="s">
        <v>152</v>
      </c>
      <c r="BH1122" s="4" t="s">
        <v>152</v>
      </c>
      <c r="BI1122" s="36">
        <v>43192</v>
      </c>
      <c r="BJ1122" s="36">
        <v>43297</v>
      </c>
      <c r="DF1122" s="34" t="s">
        <v>3722</v>
      </c>
      <c r="DJ1122" s="34" t="s">
        <v>3735</v>
      </c>
    </row>
    <row r="1123" s="4" customFormat="1" ht="14" hidden="1" customHeight="1" spans="1:121">
      <c r="A1123" s="4" t="s">
        <v>4392</v>
      </c>
      <c r="B1123" s="4" t="s">
        <v>4360</v>
      </c>
      <c r="C1123" s="4" t="s">
        <v>4361</v>
      </c>
      <c r="D1123" s="4" t="s">
        <v>3722</v>
      </c>
      <c r="E1123" s="4" t="s">
        <v>149</v>
      </c>
      <c r="F1123" s="4" t="s">
        <v>277</v>
      </c>
      <c r="G1123" s="4" t="s">
        <v>129</v>
      </c>
      <c r="H1123" s="4" t="s">
        <v>4393</v>
      </c>
      <c r="K1123" s="4">
        <f t="shared" si="334"/>
        <v>0</v>
      </c>
      <c r="L1123" s="31">
        <f t="shared" si="335"/>
        <v>0</v>
      </c>
      <c r="M1123" s="4">
        <f t="shared" si="336"/>
        <v>0</v>
      </c>
      <c r="N1123" s="32">
        <f t="shared" si="337"/>
        <v>0</v>
      </c>
      <c r="P1123" s="4">
        <f t="shared" si="338"/>
        <v>0.4767</v>
      </c>
      <c r="Q1123" s="4">
        <v>0</v>
      </c>
      <c r="S1123" s="4" t="s">
        <v>1279</v>
      </c>
      <c r="T1123" s="4" t="str">
        <f>VLOOKUP($A1123,'[1]Sheet 1'!$A:$AN,T$1,0)</f>
        <v>No</v>
      </c>
      <c r="U1123" s="4" t="s">
        <v>131</v>
      </c>
      <c r="Y1123" s="4" t="str">
        <f>VLOOKUP($A1123,'[1]Sheet 1'!$A:$AN,Y$1,0)</f>
        <v>Proposed Plan</v>
      </c>
      <c r="Z1123" s="4" t="str">
        <f>VLOOKUP($A1123,'[1]Sheet 1'!$A:$AN,Z$1,0)</f>
        <v>TDBSBTDM Disposable Fed-Batch facility</v>
      </c>
      <c r="AA1123" s="4" t="s">
        <v>131</v>
      </c>
      <c r="AB1123" s="4" t="e">
        <v>#N/A</v>
      </c>
      <c r="AC1123" s="4" t="e">
        <v>#N/A</v>
      </c>
      <c r="AD1123" s="4" t="e">
        <f>VLOOKUP($A1123,'[1]Sheet 1'!$A:$AN,AD$1,0)</f>
        <v>#N/A</v>
      </c>
      <c r="AE1123" s="4" t="e">
        <f>VLOOKUP($A1123,'[1]Sheet 1'!$A:$AN,AE$1,0)</f>
        <v>#N/A</v>
      </c>
      <c r="AG1123" s="4" t="e">
        <f>VLOOKUP($A1123,'[1]Sheet 1'!$A:$AN,AG$1,0)</f>
        <v>#N/A</v>
      </c>
      <c r="AH1123" s="4" t="e">
        <f>VLOOKUP($A1123,'[1]Sheet 1'!$A:$AN,AH$1,0)</f>
        <v>#N/A</v>
      </c>
      <c r="AI1123" s="4" t="e">
        <f>VLOOKUP($A1123,'[1]Sheet 1'!$A:$AN,AI$1,0)</f>
        <v>#N/A</v>
      </c>
      <c r="AJ1123" s="4" t="e">
        <f>VLOOKUP($A1123,'[1]Sheet 1'!$A:$AN,AJ$1,0)</f>
        <v>#N/A</v>
      </c>
      <c r="AK1123" s="4" t="e">
        <f>VLOOKUP($A1123,'[1]Sheet 1'!$A:$AN,AK$1,0)</f>
        <v>#REF!</v>
      </c>
      <c r="AL1123" s="4" t="e">
        <f>VLOOKUP($A1123,'[1]Sheet 1'!$A:$AN,AL$1,0)</f>
        <v>#REF!</v>
      </c>
      <c r="AM1123" s="4" t="e">
        <f>VLOOKUP($A1123,'[1]Sheet 1'!$A:$AN,AM$1,0)</f>
        <v>#REF!</v>
      </c>
      <c r="AN1123" s="4" t="e">
        <f>VLOOKUP($A1123,'[1]Sheet 1'!$A:$AN,AN$1,0)</f>
        <v>#REF!</v>
      </c>
      <c r="AO1123" s="35" t="s">
        <v>4394</v>
      </c>
      <c r="AW1123" s="4" t="s">
        <v>141</v>
      </c>
      <c r="AZ1123" s="34" t="s">
        <v>4393</v>
      </c>
      <c r="BA1123" s="4" t="s">
        <v>4395</v>
      </c>
      <c r="BB1123" s="4" t="s">
        <v>151</v>
      </c>
      <c r="BF1123" s="4" t="s">
        <v>258</v>
      </c>
      <c r="BG1123" s="4" t="s">
        <v>152</v>
      </c>
      <c r="BH1123" s="4" t="s">
        <v>152</v>
      </c>
      <c r="BI1123" s="36">
        <v>43101</v>
      </c>
      <c r="BJ1123" s="36">
        <v>44349</v>
      </c>
      <c r="BK1123" s="37">
        <v>472</v>
      </c>
      <c r="BL1123" s="4">
        <v>0.3</v>
      </c>
      <c r="DF1123" s="34" t="s">
        <v>3722</v>
      </c>
      <c r="DJ1123" s="34" t="s">
        <v>3722</v>
      </c>
      <c r="DN1123" s="4">
        <v>1.7</v>
      </c>
      <c r="DO1123" s="4">
        <v>0.2</v>
      </c>
      <c r="DP1123" s="4">
        <v>0.2</v>
      </c>
      <c r="DQ1123" s="4">
        <v>0</v>
      </c>
    </row>
    <row r="1124" s="4" customFormat="1" ht="14" hidden="1" customHeight="1" spans="1:121">
      <c r="A1124" s="4" t="s">
        <v>4396</v>
      </c>
      <c r="B1124" s="4" t="s">
        <v>4360</v>
      </c>
      <c r="C1124" s="4" t="s">
        <v>4361</v>
      </c>
      <c r="D1124" s="4" t="s">
        <v>3722</v>
      </c>
      <c r="E1124" s="4" t="s">
        <v>149</v>
      </c>
      <c r="F1124" s="4" t="s">
        <v>277</v>
      </c>
      <c r="G1124" s="4" t="s">
        <v>129</v>
      </c>
      <c r="H1124" s="4" t="s">
        <v>4397</v>
      </c>
      <c r="K1124" s="4">
        <f t="shared" si="334"/>
        <v>0</v>
      </c>
      <c r="L1124" s="31">
        <f t="shared" si="335"/>
        <v>0</v>
      </c>
      <c r="M1124" s="4">
        <f t="shared" si="336"/>
        <v>0.1589</v>
      </c>
      <c r="N1124" s="32">
        <f t="shared" si="337"/>
        <v>0</v>
      </c>
      <c r="P1124" s="4">
        <f t="shared" si="338"/>
        <v>0.5221</v>
      </c>
      <c r="Q1124" s="4">
        <v>0</v>
      </c>
      <c r="S1124" s="4" t="s">
        <v>1279</v>
      </c>
      <c r="T1124" s="4" t="str">
        <f>VLOOKUP($A1124,'[1]Sheet 1'!$A:$AN,T$1,0)</f>
        <v>No</v>
      </c>
      <c r="U1124" s="4" t="s">
        <v>131</v>
      </c>
      <c r="Y1124" s="4" t="str">
        <f>VLOOKUP($A1124,'[1]Sheet 1'!$A:$AN,Y$1,0)</f>
        <v>Proposed Plan</v>
      </c>
      <c r="Z1124" s="4" t="str">
        <f>VLOOKUP($A1124,'[1]Sheet 1'!$A:$AN,Z$1,0)</f>
        <v>TDBSBTDM EP2000</v>
      </c>
      <c r="AA1124" s="4" t="s">
        <v>131</v>
      </c>
      <c r="AB1124" s="4" t="e">
        <v>#N/A</v>
      </c>
      <c r="AC1124" s="4" t="e">
        <v>#N/A</v>
      </c>
      <c r="AD1124" s="4" t="e">
        <f>VLOOKUP($A1124,'[1]Sheet 1'!$A:$AN,AD$1,0)</f>
        <v>#N/A</v>
      </c>
      <c r="AE1124" s="4" t="e">
        <f>VLOOKUP($A1124,'[1]Sheet 1'!$A:$AN,AE$1,0)</f>
        <v>#N/A</v>
      </c>
      <c r="AG1124" s="4" t="e">
        <f>VLOOKUP($A1124,'[1]Sheet 1'!$A:$AN,AG$1,0)</f>
        <v>#N/A</v>
      </c>
      <c r="AH1124" s="4" t="e">
        <f>VLOOKUP($A1124,'[1]Sheet 1'!$A:$AN,AH$1,0)</f>
        <v>#N/A</v>
      </c>
      <c r="AI1124" s="4" t="e">
        <f>VLOOKUP($A1124,'[1]Sheet 1'!$A:$AN,AI$1,0)</f>
        <v>#N/A</v>
      </c>
      <c r="AJ1124" s="4" t="e">
        <f>VLOOKUP($A1124,'[1]Sheet 1'!$A:$AN,AJ$1,0)</f>
        <v>#N/A</v>
      </c>
      <c r="AK1124" s="4" t="e">
        <f>VLOOKUP($A1124,'[1]Sheet 1'!$A:$AN,AK$1,0)</f>
        <v>#REF!</v>
      </c>
      <c r="AL1124" s="4" t="e">
        <f>VLOOKUP($A1124,'[1]Sheet 1'!$A:$AN,AL$1,0)</f>
        <v>#REF!</v>
      </c>
      <c r="AM1124" s="4" t="e">
        <f>VLOOKUP($A1124,'[1]Sheet 1'!$A:$AN,AM$1,0)</f>
        <v>#REF!</v>
      </c>
      <c r="AN1124" s="4" t="e">
        <f>VLOOKUP($A1124,'[1]Sheet 1'!$A:$AN,AN$1,0)</f>
        <v>#REF!</v>
      </c>
      <c r="AO1124" s="35" t="s">
        <v>4398</v>
      </c>
      <c r="AW1124" s="4" t="s">
        <v>141</v>
      </c>
      <c r="AZ1124" s="34" t="s">
        <v>4397</v>
      </c>
      <c r="BA1124" s="4" t="s">
        <v>4399</v>
      </c>
      <c r="BB1124" s="4" t="s">
        <v>151</v>
      </c>
      <c r="BF1124" s="4" t="s">
        <v>258</v>
      </c>
      <c r="BG1124" s="4" t="s">
        <v>152</v>
      </c>
      <c r="BH1124" s="4" t="s">
        <v>152</v>
      </c>
      <c r="BI1124" s="36">
        <v>43283</v>
      </c>
      <c r="BJ1124" s="36">
        <v>44561</v>
      </c>
      <c r="BK1124" s="37">
        <v>650.4</v>
      </c>
      <c r="BL1124" s="4">
        <v>0.4</v>
      </c>
      <c r="DF1124" s="34" t="s">
        <v>3722</v>
      </c>
      <c r="DJ1124" s="34" t="s">
        <v>3722</v>
      </c>
      <c r="DN1124" s="4">
        <v>0.7</v>
      </c>
      <c r="DO1124" s="4">
        <v>1.2</v>
      </c>
      <c r="DP1124" s="4">
        <v>0.4</v>
      </c>
      <c r="DQ1124" s="4">
        <v>0.7</v>
      </c>
    </row>
    <row r="1125" s="4" customFormat="1" ht="14" hidden="1" customHeight="1" spans="1:119">
      <c r="A1125" s="4" t="s">
        <v>4400</v>
      </c>
      <c r="B1125" s="4" t="s">
        <v>4360</v>
      </c>
      <c r="C1125" s="4" t="s">
        <v>4361</v>
      </c>
      <c r="D1125" s="4" t="s">
        <v>3722</v>
      </c>
      <c r="E1125" s="4" t="s">
        <v>149</v>
      </c>
      <c r="F1125" s="4" t="s">
        <v>277</v>
      </c>
      <c r="G1125" s="4" t="s">
        <v>129</v>
      </c>
      <c r="H1125" s="4" t="s">
        <v>4401</v>
      </c>
      <c r="K1125" s="4">
        <f t="shared" si="334"/>
        <v>0</v>
      </c>
      <c r="L1125" s="31">
        <f t="shared" si="335"/>
        <v>0</v>
      </c>
      <c r="M1125" s="4">
        <f t="shared" si="336"/>
        <v>0</v>
      </c>
      <c r="N1125" s="32">
        <f t="shared" si="337"/>
        <v>0</v>
      </c>
      <c r="P1125" s="4">
        <f t="shared" si="338"/>
        <v>0.2043</v>
      </c>
      <c r="Q1125" s="4">
        <v>0</v>
      </c>
      <c r="S1125" s="4" t="s">
        <v>1279</v>
      </c>
      <c r="T1125" s="4" t="str">
        <f>VLOOKUP($A1125,'[1]Sheet 1'!$A:$AN,T$1,0)</f>
        <v>No</v>
      </c>
      <c r="U1125" s="4" t="s">
        <v>131</v>
      </c>
      <c r="Y1125" s="4" t="str">
        <f>VLOOKUP($A1125,'[1]Sheet 1'!$A:$AN,Y$1,0)</f>
        <v>Proposed Plan</v>
      </c>
      <c r="Z1125" s="4" t="str">
        <f>VLOOKUP($A1125,'[1]Sheet 1'!$A:$AN,Z$1,0)</f>
        <v>TDBSBTDM EP2006</v>
      </c>
      <c r="AA1125" s="4" t="s">
        <v>131</v>
      </c>
      <c r="AB1125" s="4" t="e">
        <v>#N/A</v>
      </c>
      <c r="AC1125" s="4" t="e">
        <v>#N/A</v>
      </c>
      <c r="AD1125" s="4" t="e">
        <f>VLOOKUP($A1125,'[1]Sheet 1'!$A:$AN,AD$1,0)</f>
        <v>#N/A</v>
      </c>
      <c r="AE1125" s="4" t="e">
        <f>VLOOKUP($A1125,'[1]Sheet 1'!$A:$AN,AE$1,0)</f>
        <v>#N/A</v>
      </c>
      <c r="AG1125" s="4" t="e">
        <f>VLOOKUP($A1125,'[1]Sheet 1'!$A:$AN,AG$1,0)</f>
        <v>#N/A</v>
      </c>
      <c r="AH1125" s="4" t="e">
        <f>VLOOKUP($A1125,'[1]Sheet 1'!$A:$AN,AH$1,0)</f>
        <v>#N/A</v>
      </c>
      <c r="AI1125" s="4" t="e">
        <f>VLOOKUP($A1125,'[1]Sheet 1'!$A:$AN,AI$1,0)</f>
        <v>#N/A</v>
      </c>
      <c r="AJ1125" s="4" t="e">
        <f>VLOOKUP($A1125,'[1]Sheet 1'!$A:$AN,AJ$1,0)</f>
        <v>#N/A</v>
      </c>
      <c r="AK1125" s="4" t="e">
        <f>VLOOKUP($A1125,'[1]Sheet 1'!$A:$AN,AK$1,0)</f>
        <v>#REF!</v>
      </c>
      <c r="AL1125" s="4" t="e">
        <f>VLOOKUP($A1125,'[1]Sheet 1'!$A:$AN,AL$1,0)</f>
        <v>#REF!</v>
      </c>
      <c r="AM1125" s="4" t="e">
        <f>VLOOKUP($A1125,'[1]Sheet 1'!$A:$AN,AM$1,0)</f>
        <v>#REF!</v>
      </c>
      <c r="AN1125" s="4" t="e">
        <f>VLOOKUP($A1125,'[1]Sheet 1'!$A:$AN,AN$1,0)</f>
        <v>#REF!</v>
      </c>
      <c r="AO1125" s="35" t="s">
        <v>4402</v>
      </c>
      <c r="AW1125" s="4" t="s">
        <v>141</v>
      </c>
      <c r="AZ1125" s="34" t="s">
        <v>4401</v>
      </c>
      <c r="BA1125" s="4" t="s">
        <v>4403</v>
      </c>
      <c r="BB1125" s="4" t="s">
        <v>151</v>
      </c>
      <c r="BF1125" s="4" t="s">
        <v>138</v>
      </c>
      <c r="BG1125" s="4" t="s">
        <v>152</v>
      </c>
      <c r="BH1125" s="4" t="s">
        <v>152</v>
      </c>
      <c r="BI1125" s="36">
        <v>43283</v>
      </c>
      <c r="BJ1125" s="36">
        <v>44257</v>
      </c>
      <c r="BK1125" s="37">
        <v>208.6</v>
      </c>
      <c r="BL1125" s="4">
        <v>0.1</v>
      </c>
      <c r="DF1125" s="34" t="s">
        <v>3722</v>
      </c>
      <c r="DJ1125" s="34" t="s">
        <v>3722</v>
      </c>
      <c r="DN1125" s="4">
        <v>0.5</v>
      </c>
      <c r="DO1125" s="4">
        <v>0.4</v>
      </c>
    </row>
    <row r="1126" s="4" customFormat="1" ht="14" hidden="1" customHeight="1" spans="1:121">
      <c r="A1126" s="4" t="s">
        <v>4404</v>
      </c>
      <c r="B1126" s="4" t="s">
        <v>4360</v>
      </c>
      <c r="C1126" s="4" t="s">
        <v>4361</v>
      </c>
      <c r="D1126" s="4" t="s">
        <v>3722</v>
      </c>
      <c r="E1126" s="4" t="s">
        <v>149</v>
      </c>
      <c r="F1126" s="4" t="s">
        <v>277</v>
      </c>
      <c r="G1126" s="4" t="s">
        <v>129</v>
      </c>
      <c r="H1126" s="4" t="s">
        <v>4405</v>
      </c>
      <c r="K1126" s="4">
        <f t="shared" si="334"/>
        <v>3868.17</v>
      </c>
      <c r="L1126" s="31">
        <f t="shared" si="335"/>
        <v>0</v>
      </c>
      <c r="M1126" s="4">
        <f t="shared" si="336"/>
        <v>0.0681</v>
      </c>
      <c r="N1126" s="32">
        <f t="shared" si="337"/>
        <v>0.00386817</v>
      </c>
      <c r="P1126" s="4">
        <f t="shared" si="338"/>
        <v>0.2724</v>
      </c>
      <c r="Q1126" s="4">
        <v>0</v>
      </c>
      <c r="S1126" s="4" t="s">
        <v>1279</v>
      </c>
      <c r="T1126" s="4" t="str">
        <f>VLOOKUP($A1126,'[1]Sheet 1'!$A:$AN,T$1,0)</f>
        <v>No</v>
      </c>
      <c r="U1126" s="4" t="s">
        <v>131</v>
      </c>
      <c r="Y1126" s="4" t="str">
        <f>VLOOKUP($A1126,'[1]Sheet 1'!$A:$AN,Y$1,0)</f>
        <v>Proposed Plan</v>
      </c>
      <c r="Z1126" s="4" t="str">
        <f>VLOOKUP($A1126,'[1]Sheet 1'!$A:$AN,Z$1,0)</f>
        <v>TDBSBTDM FISH support NIBR</v>
      </c>
      <c r="AA1126" s="4" t="s">
        <v>131</v>
      </c>
      <c r="AB1126" s="4" t="e">
        <v>#N/A</v>
      </c>
      <c r="AC1126" s="4" t="e">
        <v>#N/A</v>
      </c>
      <c r="AD1126" s="4" t="e">
        <f>VLOOKUP($A1126,'[1]Sheet 1'!$A:$AN,AD$1,0)</f>
        <v>#N/A</v>
      </c>
      <c r="AE1126" s="4" t="e">
        <f>VLOOKUP($A1126,'[1]Sheet 1'!$A:$AN,AE$1,0)</f>
        <v>#N/A</v>
      </c>
      <c r="AG1126" s="4" t="e">
        <f>VLOOKUP($A1126,'[1]Sheet 1'!$A:$AN,AG$1,0)</f>
        <v>#N/A</v>
      </c>
      <c r="AH1126" s="4" t="e">
        <f>VLOOKUP($A1126,'[1]Sheet 1'!$A:$AN,AH$1,0)</f>
        <v>#N/A</v>
      </c>
      <c r="AI1126" s="4" t="e">
        <f>VLOOKUP($A1126,'[1]Sheet 1'!$A:$AN,AI$1,0)</f>
        <v>#N/A</v>
      </c>
      <c r="AJ1126" s="4" t="e">
        <f>VLOOKUP($A1126,'[1]Sheet 1'!$A:$AN,AJ$1,0)</f>
        <v>#N/A</v>
      </c>
      <c r="AK1126" s="4" t="e">
        <f>VLOOKUP($A1126,'[1]Sheet 1'!$A:$AN,AK$1,0)</f>
        <v>#REF!</v>
      </c>
      <c r="AL1126" s="4" t="e">
        <f>VLOOKUP($A1126,'[1]Sheet 1'!$A:$AN,AL$1,0)</f>
        <v>#REF!</v>
      </c>
      <c r="AM1126" s="4" t="e">
        <f>VLOOKUP($A1126,'[1]Sheet 1'!$A:$AN,AM$1,0)</f>
        <v>#REF!</v>
      </c>
      <c r="AN1126" s="4" t="e">
        <f>VLOOKUP($A1126,'[1]Sheet 1'!$A:$AN,AN$1,0)</f>
        <v>#REF!</v>
      </c>
      <c r="AO1126" s="35" t="s">
        <v>4406</v>
      </c>
      <c r="AW1126" s="4" t="s">
        <v>141</v>
      </c>
      <c r="AZ1126" s="34" t="s">
        <v>4405</v>
      </c>
      <c r="BA1126" s="4" t="s">
        <v>4407</v>
      </c>
      <c r="BB1126" s="4" t="s">
        <v>151</v>
      </c>
      <c r="BF1126" s="4" t="s">
        <v>258</v>
      </c>
      <c r="BG1126" s="4" t="s">
        <v>152</v>
      </c>
      <c r="BH1126" s="4" t="s">
        <v>152</v>
      </c>
      <c r="BI1126" s="36">
        <v>43101</v>
      </c>
      <c r="BJ1126" s="36">
        <v>44561</v>
      </c>
      <c r="BK1126" s="37">
        <v>330.9</v>
      </c>
      <c r="BL1126" s="4">
        <v>0.2</v>
      </c>
      <c r="BM1126" s="38">
        <v>3868.17</v>
      </c>
      <c r="BO1126" s="38">
        <v>3868.17</v>
      </c>
      <c r="BQ1126" s="38">
        <v>7786.36</v>
      </c>
      <c r="BR1126" s="38">
        <v>-7712.69</v>
      </c>
      <c r="BS1126" s="38">
        <v>2271.69</v>
      </c>
      <c r="BT1126" s="38">
        <v>1522.81</v>
      </c>
      <c r="BU1126" s="38"/>
      <c r="BV1126" s="38"/>
      <c r="BW1126" s="38"/>
      <c r="BX1126" s="38"/>
      <c r="BY1126" s="38"/>
      <c r="BZ1126" s="38"/>
      <c r="CA1126" s="38"/>
      <c r="CC1126" s="38">
        <v>3868.17</v>
      </c>
      <c r="CV1126" s="38">
        <v>73.6700000000001</v>
      </c>
      <c r="CW1126" s="38">
        <v>3794.5</v>
      </c>
      <c r="DB1126" s="38">
        <v>3868.17</v>
      </c>
      <c r="DF1126" s="34" t="s">
        <v>3722</v>
      </c>
      <c r="DJ1126" s="34" t="s">
        <v>3722</v>
      </c>
      <c r="DN1126" s="4">
        <v>0.5</v>
      </c>
      <c r="DO1126" s="4">
        <v>0.5</v>
      </c>
      <c r="DP1126" s="4">
        <v>0.2</v>
      </c>
      <c r="DQ1126" s="4">
        <v>0.3</v>
      </c>
    </row>
    <row r="1127" s="4" customFormat="1" ht="14" hidden="1" customHeight="1" spans="1:121">
      <c r="A1127" s="4" t="s">
        <v>4408</v>
      </c>
      <c r="B1127" s="4" t="s">
        <v>4360</v>
      </c>
      <c r="C1127" s="4" t="s">
        <v>4361</v>
      </c>
      <c r="D1127" s="4" t="s">
        <v>3722</v>
      </c>
      <c r="E1127" s="4" t="s">
        <v>149</v>
      </c>
      <c r="F1127" s="4" t="s">
        <v>277</v>
      </c>
      <c r="G1127" s="4" t="s">
        <v>129</v>
      </c>
      <c r="H1127" s="4" t="s">
        <v>4409</v>
      </c>
      <c r="K1127" s="4">
        <f t="shared" si="334"/>
        <v>0</v>
      </c>
      <c r="L1127" s="31">
        <f t="shared" si="335"/>
        <v>0</v>
      </c>
      <c r="M1127" s="4">
        <f t="shared" si="336"/>
        <v>0.0908</v>
      </c>
      <c r="N1127" s="32">
        <f t="shared" si="337"/>
        <v>0</v>
      </c>
      <c r="P1127" s="4">
        <f t="shared" si="338"/>
        <v>0.1135</v>
      </c>
      <c r="Q1127" s="4">
        <v>0</v>
      </c>
      <c r="S1127" s="4" t="s">
        <v>1279</v>
      </c>
      <c r="T1127" s="4" t="str">
        <f>VLOOKUP($A1127,'[1]Sheet 1'!$A:$AN,T$1,0)</f>
        <v>No</v>
      </c>
      <c r="U1127" s="4" t="s">
        <v>131</v>
      </c>
      <c r="Y1127" s="4" t="str">
        <f>VLOOKUP($A1127,'[1]Sheet 1'!$A:$AN,Y$1,0)</f>
        <v>Proposed Plan</v>
      </c>
      <c r="Z1127" s="4" t="str">
        <f>VLOOKUP($A1127,'[1]Sheet 1'!$A:$AN,Z$1,0)</f>
        <v>TDBSBTDM General Manu. Support Menges</v>
      </c>
      <c r="AA1127" s="4" t="s">
        <v>131</v>
      </c>
      <c r="AB1127" s="4" t="e">
        <v>#N/A</v>
      </c>
      <c r="AC1127" s="4" t="e">
        <v>#N/A</v>
      </c>
      <c r="AD1127" s="4" t="e">
        <f>VLOOKUP($A1127,'[1]Sheet 1'!$A:$AN,AD$1,0)</f>
        <v>#N/A</v>
      </c>
      <c r="AE1127" s="4" t="e">
        <f>VLOOKUP($A1127,'[1]Sheet 1'!$A:$AN,AE$1,0)</f>
        <v>#N/A</v>
      </c>
      <c r="AG1127" s="4" t="e">
        <f>VLOOKUP($A1127,'[1]Sheet 1'!$A:$AN,AG$1,0)</f>
        <v>#N/A</v>
      </c>
      <c r="AH1127" s="4" t="e">
        <f>VLOOKUP($A1127,'[1]Sheet 1'!$A:$AN,AH$1,0)</f>
        <v>#N/A</v>
      </c>
      <c r="AI1127" s="4" t="e">
        <f>VLOOKUP($A1127,'[1]Sheet 1'!$A:$AN,AI$1,0)</f>
        <v>#N/A</v>
      </c>
      <c r="AJ1127" s="4" t="e">
        <f>VLOOKUP($A1127,'[1]Sheet 1'!$A:$AN,AJ$1,0)</f>
        <v>#N/A</v>
      </c>
      <c r="AK1127" s="4" t="e">
        <f>VLOOKUP($A1127,'[1]Sheet 1'!$A:$AN,AK$1,0)</f>
        <v>#REF!</v>
      </c>
      <c r="AL1127" s="4" t="e">
        <f>VLOOKUP($A1127,'[1]Sheet 1'!$A:$AN,AL$1,0)</f>
        <v>#REF!</v>
      </c>
      <c r="AM1127" s="4" t="e">
        <f>VLOOKUP($A1127,'[1]Sheet 1'!$A:$AN,AM$1,0)</f>
        <v>#REF!</v>
      </c>
      <c r="AN1127" s="4" t="e">
        <f>VLOOKUP($A1127,'[1]Sheet 1'!$A:$AN,AN$1,0)</f>
        <v>#REF!</v>
      </c>
      <c r="AO1127" s="35" t="s">
        <v>4410</v>
      </c>
      <c r="AW1127" s="4" t="s">
        <v>141</v>
      </c>
      <c r="AZ1127" s="34" t="s">
        <v>4409</v>
      </c>
      <c r="BA1127" s="4" t="s">
        <v>4411</v>
      </c>
      <c r="BB1127" s="4" t="s">
        <v>151</v>
      </c>
      <c r="BD1127" s="4" t="s">
        <v>131</v>
      </c>
      <c r="BF1127" s="4" t="s">
        <v>258</v>
      </c>
      <c r="BG1127" s="4" t="s">
        <v>152</v>
      </c>
      <c r="BH1127" s="4" t="s">
        <v>152</v>
      </c>
      <c r="BI1127" s="36">
        <v>43466</v>
      </c>
      <c r="BJ1127" s="36">
        <v>44561</v>
      </c>
      <c r="BK1127" s="37">
        <v>145.8</v>
      </c>
      <c r="BL1127" s="4">
        <v>0.1</v>
      </c>
      <c r="DF1127" s="34" t="s">
        <v>3722</v>
      </c>
      <c r="DJ1127" s="34" t="s">
        <v>3722</v>
      </c>
      <c r="DO1127" s="4">
        <v>0.1</v>
      </c>
      <c r="DP1127" s="4">
        <v>0.4</v>
      </c>
      <c r="DQ1127" s="4">
        <v>0.4</v>
      </c>
    </row>
    <row r="1128" s="4" customFormat="1" ht="14" hidden="1" customHeight="1" spans="1:121">
      <c r="A1128" s="4" t="s">
        <v>4412</v>
      </c>
      <c r="B1128" s="4" t="s">
        <v>4360</v>
      </c>
      <c r="C1128" s="4" t="s">
        <v>4361</v>
      </c>
      <c r="D1128" s="4" t="s">
        <v>3722</v>
      </c>
      <c r="E1128" s="4" t="s">
        <v>149</v>
      </c>
      <c r="F1128" s="4" t="s">
        <v>277</v>
      </c>
      <c r="G1128" s="4" t="s">
        <v>129</v>
      </c>
      <c r="H1128" s="4" t="s">
        <v>4413</v>
      </c>
      <c r="K1128" s="4">
        <f t="shared" si="334"/>
        <v>0</v>
      </c>
      <c r="L1128" s="31">
        <f t="shared" si="335"/>
        <v>0</v>
      </c>
      <c r="M1128" s="4">
        <f t="shared" si="336"/>
        <v>0.1816</v>
      </c>
      <c r="N1128" s="32">
        <f t="shared" si="337"/>
        <v>0</v>
      </c>
      <c r="P1128" s="4">
        <f t="shared" si="338"/>
        <v>0.1589</v>
      </c>
      <c r="Q1128" s="4">
        <v>0</v>
      </c>
      <c r="S1128" s="4" t="s">
        <v>1279</v>
      </c>
      <c r="T1128" s="4" t="str">
        <f>VLOOKUP($A1128,'[1]Sheet 1'!$A:$AN,T$1,0)</f>
        <v>No</v>
      </c>
      <c r="U1128" s="4" t="s">
        <v>131</v>
      </c>
      <c r="Y1128" s="4" t="str">
        <f>VLOOKUP($A1128,'[1]Sheet 1'!$A:$AN,Y$1,0)</f>
        <v>Proposed Plan</v>
      </c>
      <c r="Z1128" s="4" t="str">
        <f>VLOOKUP($A1128,'[1]Sheet 1'!$A:$AN,Z$1,0)</f>
        <v>TDBSBTDM General NTO particle support</v>
      </c>
      <c r="AA1128" s="4" t="s">
        <v>131</v>
      </c>
      <c r="AB1128" s="4" t="e">
        <v>#N/A</v>
      </c>
      <c r="AC1128" s="4" t="e">
        <v>#N/A</v>
      </c>
      <c r="AD1128" s="4" t="e">
        <f>VLOOKUP($A1128,'[1]Sheet 1'!$A:$AN,AD$1,0)</f>
        <v>#N/A</v>
      </c>
      <c r="AE1128" s="4" t="e">
        <f>VLOOKUP($A1128,'[1]Sheet 1'!$A:$AN,AE$1,0)</f>
        <v>#N/A</v>
      </c>
      <c r="AG1128" s="4" t="e">
        <f>VLOOKUP($A1128,'[1]Sheet 1'!$A:$AN,AG$1,0)</f>
        <v>#N/A</v>
      </c>
      <c r="AH1128" s="4" t="e">
        <f>VLOOKUP($A1128,'[1]Sheet 1'!$A:$AN,AH$1,0)</f>
        <v>#N/A</v>
      </c>
      <c r="AI1128" s="4" t="e">
        <f>VLOOKUP($A1128,'[1]Sheet 1'!$A:$AN,AI$1,0)</f>
        <v>#N/A</v>
      </c>
      <c r="AJ1128" s="4" t="e">
        <f>VLOOKUP($A1128,'[1]Sheet 1'!$A:$AN,AJ$1,0)</f>
        <v>#N/A</v>
      </c>
      <c r="AK1128" s="4" t="e">
        <f>VLOOKUP($A1128,'[1]Sheet 1'!$A:$AN,AK$1,0)</f>
        <v>#REF!</v>
      </c>
      <c r="AL1128" s="4" t="e">
        <f>VLOOKUP($A1128,'[1]Sheet 1'!$A:$AN,AL$1,0)</f>
        <v>#REF!</v>
      </c>
      <c r="AM1128" s="4" t="e">
        <f>VLOOKUP($A1128,'[1]Sheet 1'!$A:$AN,AM$1,0)</f>
        <v>#REF!</v>
      </c>
      <c r="AN1128" s="4" t="e">
        <f>VLOOKUP($A1128,'[1]Sheet 1'!$A:$AN,AN$1,0)</f>
        <v>#REF!</v>
      </c>
      <c r="AO1128" s="35" t="s">
        <v>4414</v>
      </c>
      <c r="AW1128" s="4" t="s">
        <v>141</v>
      </c>
      <c r="AZ1128" s="34" t="s">
        <v>4413</v>
      </c>
      <c r="BA1128" s="4" t="s">
        <v>4415</v>
      </c>
      <c r="BB1128" s="4" t="s">
        <v>151</v>
      </c>
      <c r="BD1128" s="4" t="s">
        <v>131</v>
      </c>
      <c r="BF1128" s="4" t="s">
        <v>258</v>
      </c>
      <c r="BG1128" s="4" t="s">
        <v>152</v>
      </c>
      <c r="BH1128" s="4" t="s">
        <v>152</v>
      </c>
      <c r="BI1128" s="36">
        <v>43598</v>
      </c>
      <c r="BJ1128" s="36">
        <v>44561</v>
      </c>
      <c r="BK1128" s="37">
        <v>277</v>
      </c>
      <c r="BL1128" s="4">
        <v>0.2</v>
      </c>
      <c r="DF1128" s="34" t="s">
        <v>3722</v>
      </c>
      <c r="DJ1128" s="34" t="s">
        <v>3722</v>
      </c>
      <c r="DO1128" s="4">
        <v>0.1</v>
      </c>
      <c r="DP1128" s="4">
        <v>0.6</v>
      </c>
      <c r="DQ1128" s="4">
        <v>0.8</v>
      </c>
    </row>
    <row r="1129" s="4" customFormat="1" ht="14" hidden="1" customHeight="1" spans="1:121">
      <c r="A1129" s="4" t="s">
        <v>4416</v>
      </c>
      <c r="B1129" s="4" t="s">
        <v>4360</v>
      </c>
      <c r="C1129" s="4" t="s">
        <v>4361</v>
      </c>
      <c r="D1129" s="4" t="s">
        <v>3722</v>
      </c>
      <c r="E1129" s="4" t="s">
        <v>149</v>
      </c>
      <c r="F1129" s="4" t="s">
        <v>277</v>
      </c>
      <c r="G1129" s="4" t="s">
        <v>129</v>
      </c>
      <c r="H1129" s="4" t="s">
        <v>4417</v>
      </c>
      <c r="K1129" s="4">
        <f t="shared" si="334"/>
        <v>0</v>
      </c>
      <c r="L1129" s="31">
        <f t="shared" si="335"/>
        <v>0</v>
      </c>
      <c r="M1129" s="4">
        <f t="shared" si="336"/>
        <v>0.4313</v>
      </c>
      <c r="N1129" s="32">
        <f t="shared" si="337"/>
        <v>0</v>
      </c>
      <c r="P1129" s="4">
        <f t="shared" si="338"/>
        <v>0.7264</v>
      </c>
      <c r="Q1129" s="4">
        <v>0</v>
      </c>
      <c r="S1129" s="4" t="s">
        <v>1279</v>
      </c>
      <c r="T1129" s="4" t="str">
        <f>VLOOKUP($A1129,'[1]Sheet 1'!$A:$AN,T$1,0)</f>
        <v>No</v>
      </c>
      <c r="U1129" s="4" t="s">
        <v>131</v>
      </c>
      <c r="Y1129" s="4" t="str">
        <f>VLOOKUP($A1129,'[1]Sheet 1'!$A:$AN,Y$1,0)</f>
        <v>Proposed Plan</v>
      </c>
      <c r="Z1129" s="4" t="str">
        <f>VLOOKUP($A1129,'[1]Sheet 1'!$A:$AN,Z$1,0)</f>
        <v>TDBSBTDM GP1111</v>
      </c>
      <c r="AA1129" s="4" t="s">
        <v>131</v>
      </c>
      <c r="AB1129" s="4" t="e">
        <v>#N/A</v>
      </c>
      <c r="AC1129" s="4" t="e">
        <v>#N/A</v>
      </c>
      <c r="AD1129" s="4" t="e">
        <f>VLOOKUP($A1129,'[1]Sheet 1'!$A:$AN,AD$1,0)</f>
        <v>#N/A</v>
      </c>
      <c r="AE1129" s="4" t="e">
        <f>VLOOKUP($A1129,'[1]Sheet 1'!$A:$AN,AE$1,0)</f>
        <v>#N/A</v>
      </c>
      <c r="AG1129" s="4" t="e">
        <f>VLOOKUP($A1129,'[1]Sheet 1'!$A:$AN,AG$1,0)</f>
        <v>#N/A</v>
      </c>
      <c r="AH1129" s="4" t="e">
        <f>VLOOKUP($A1129,'[1]Sheet 1'!$A:$AN,AH$1,0)</f>
        <v>#N/A</v>
      </c>
      <c r="AI1129" s="4" t="e">
        <f>VLOOKUP($A1129,'[1]Sheet 1'!$A:$AN,AI$1,0)</f>
        <v>#N/A</v>
      </c>
      <c r="AJ1129" s="4" t="e">
        <f>VLOOKUP($A1129,'[1]Sheet 1'!$A:$AN,AJ$1,0)</f>
        <v>#N/A</v>
      </c>
      <c r="AK1129" s="4" t="e">
        <f>VLOOKUP($A1129,'[1]Sheet 1'!$A:$AN,AK$1,0)</f>
        <v>#REF!</v>
      </c>
      <c r="AL1129" s="4" t="e">
        <f>VLOOKUP($A1129,'[1]Sheet 1'!$A:$AN,AL$1,0)</f>
        <v>#REF!</v>
      </c>
      <c r="AM1129" s="4" t="e">
        <f>VLOOKUP($A1129,'[1]Sheet 1'!$A:$AN,AM$1,0)</f>
        <v>#REF!</v>
      </c>
      <c r="AN1129" s="4" t="e">
        <f>VLOOKUP($A1129,'[1]Sheet 1'!$A:$AN,AN$1,0)</f>
        <v>#REF!</v>
      </c>
      <c r="AO1129" s="35" t="s">
        <v>4418</v>
      </c>
      <c r="AW1129" s="4" t="s">
        <v>141</v>
      </c>
      <c r="AZ1129" s="34" t="s">
        <v>4417</v>
      </c>
      <c r="BA1129" s="4" t="s">
        <v>4419</v>
      </c>
      <c r="BB1129" s="4" t="s">
        <v>151</v>
      </c>
      <c r="BF1129" s="4" t="s">
        <v>258</v>
      </c>
      <c r="BG1129" s="4" t="s">
        <v>152</v>
      </c>
      <c r="BH1129" s="4" t="s">
        <v>152</v>
      </c>
      <c r="BI1129" s="36">
        <v>43313</v>
      </c>
      <c r="BJ1129" s="36">
        <v>44561</v>
      </c>
      <c r="BK1129" s="37">
        <v>997.8</v>
      </c>
      <c r="BL1129" s="4">
        <v>0.7</v>
      </c>
      <c r="DF1129" s="34" t="s">
        <v>3722</v>
      </c>
      <c r="DJ1129" s="34" t="s">
        <v>3722</v>
      </c>
      <c r="DN1129" s="4">
        <v>0.6</v>
      </c>
      <c r="DO1129" s="4">
        <v>1.3</v>
      </c>
      <c r="DP1129" s="4">
        <v>1.3</v>
      </c>
      <c r="DQ1129" s="4">
        <v>1.9</v>
      </c>
    </row>
    <row r="1130" s="4" customFormat="1" ht="14" hidden="1" customHeight="1" spans="1:121">
      <c r="A1130" s="4" t="s">
        <v>4420</v>
      </c>
      <c r="B1130" s="4" t="s">
        <v>4360</v>
      </c>
      <c r="C1130" s="4" t="s">
        <v>4361</v>
      </c>
      <c r="D1130" s="4" t="s">
        <v>3722</v>
      </c>
      <c r="E1130" s="4" t="s">
        <v>149</v>
      </c>
      <c r="F1130" s="4" t="s">
        <v>277</v>
      </c>
      <c r="G1130" s="4" t="s">
        <v>129</v>
      </c>
      <c r="H1130" s="4" t="s">
        <v>4421</v>
      </c>
      <c r="K1130" s="4">
        <f t="shared" si="334"/>
        <v>0</v>
      </c>
      <c r="L1130" s="31">
        <f t="shared" si="335"/>
        <v>0</v>
      </c>
      <c r="M1130" s="4">
        <f t="shared" si="336"/>
        <v>0.1816</v>
      </c>
      <c r="N1130" s="32">
        <f t="shared" si="337"/>
        <v>0</v>
      </c>
      <c r="P1130" s="4">
        <f t="shared" si="338"/>
        <v>1.0669</v>
      </c>
      <c r="Q1130" s="4">
        <v>0</v>
      </c>
      <c r="S1130" s="4" t="s">
        <v>1279</v>
      </c>
      <c r="T1130" s="4" t="str">
        <f>VLOOKUP($A1130,'[1]Sheet 1'!$A:$AN,T$1,0)</f>
        <v>No</v>
      </c>
      <c r="U1130" s="4" t="s">
        <v>131</v>
      </c>
      <c r="Y1130" s="4" t="str">
        <f>VLOOKUP($A1130,'[1]Sheet 1'!$A:$AN,Y$1,0)</f>
        <v>Proposed Plan</v>
      </c>
      <c r="Z1130" s="4" t="str">
        <f>VLOOKUP($A1130,'[1]Sheet 1'!$A:$AN,Z$1,0)</f>
        <v>TDBSBTDM GP2013</v>
      </c>
      <c r="AA1130" s="4" t="s">
        <v>131</v>
      </c>
      <c r="AB1130" s="4" t="e">
        <v>#N/A</v>
      </c>
      <c r="AC1130" s="4" t="e">
        <v>#N/A</v>
      </c>
      <c r="AD1130" s="4" t="e">
        <f>VLOOKUP($A1130,'[1]Sheet 1'!$A:$AN,AD$1,0)</f>
        <v>#N/A</v>
      </c>
      <c r="AE1130" s="4" t="e">
        <f>VLOOKUP($A1130,'[1]Sheet 1'!$A:$AN,AE$1,0)</f>
        <v>#N/A</v>
      </c>
      <c r="AG1130" s="4" t="e">
        <f>VLOOKUP($A1130,'[1]Sheet 1'!$A:$AN,AG$1,0)</f>
        <v>#N/A</v>
      </c>
      <c r="AH1130" s="4" t="e">
        <f>VLOOKUP($A1130,'[1]Sheet 1'!$A:$AN,AH$1,0)</f>
        <v>#N/A</v>
      </c>
      <c r="AI1130" s="4" t="e">
        <f>VLOOKUP($A1130,'[1]Sheet 1'!$A:$AN,AI$1,0)</f>
        <v>#N/A</v>
      </c>
      <c r="AJ1130" s="4" t="e">
        <f>VLOOKUP($A1130,'[1]Sheet 1'!$A:$AN,AJ$1,0)</f>
        <v>#N/A</v>
      </c>
      <c r="AK1130" s="4" t="e">
        <f>VLOOKUP($A1130,'[1]Sheet 1'!$A:$AN,AK$1,0)</f>
        <v>#REF!</v>
      </c>
      <c r="AL1130" s="4" t="e">
        <f>VLOOKUP($A1130,'[1]Sheet 1'!$A:$AN,AL$1,0)</f>
        <v>#REF!</v>
      </c>
      <c r="AM1130" s="4" t="e">
        <f>VLOOKUP($A1130,'[1]Sheet 1'!$A:$AN,AM$1,0)</f>
        <v>#REF!</v>
      </c>
      <c r="AN1130" s="4" t="e">
        <f>VLOOKUP($A1130,'[1]Sheet 1'!$A:$AN,AN$1,0)</f>
        <v>#REF!</v>
      </c>
      <c r="AO1130" s="35" t="s">
        <v>4422</v>
      </c>
      <c r="AW1130" s="4" t="s">
        <v>141</v>
      </c>
      <c r="AZ1130" s="34" t="s">
        <v>4421</v>
      </c>
      <c r="BA1130" s="4" t="s">
        <v>4423</v>
      </c>
      <c r="BB1130" s="4" t="s">
        <v>151</v>
      </c>
      <c r="BF1130" s="4" t="s">
        <v>258</v>
      </c>
      <c r="BG1130" s="4" t="s">
        <v>152</v>
      </c>
      <c r="BH1130" s="4" t="s">
        <v>152</v>
      </c>
      <c r="BI1130" s="36">
        <v>43283</v>
      </c>
      <c r="BJ1130" s="36">
        <v>44561</v>
      </c>
      <c r="BK1130" s="37">
        <v>1221.4</v>
      </c>
      <c r="BL1130" s="4">
        <v>0.8</v>
      </c>
      <c r="DF1130" s="34" t="s">
        <v>3722</v>
      </c>
      <c r="DJ1130" s="34" t="s">
        <v>3722</v>
      </c>
      <c r="DN1130" s="4">
        <v>1.8</v>
      </c>
      <c r="DO1130" s="4">
        <v>1.9</v>
      </c>
      <c r="DP1130" s="4">
        <v>1</v>
      </c>
      <c r="DQ1130" s="4">
        <v>0.8</v>
      </c>
    </row>
    <row r="1131" s="4" customFormat="1" ht="14" hidden="1" customHeight="1" spans="1:121">
      <c r="A1131" s="4" t="s">
        <v>4424</v>
      </c>
      <c r="B1131" s="4" t="s">
        <v>4360</v>
      </c>
      <c r="C1131" s="4" t="s">
        <v>4361</v>
      </c>
      <c r="D1131" s="4" t="s">
        <v>3722</v>
      </c>
      <c r="E1131" s="4" t="s">
        <v>149</v>
      </c>
      <c r="F1131" s="4" t="s">
        <v>277</v>
      </c>
      <c r="G1131" s="4" t="s">
        <v>129</v>
      </c>
      <c r="H1131" s="4" t="s">
        <v>4425</v>
      </c>
      <c r="K1131" s="4">
        <f t="shared" si="334"/>
        <v>0</v>
      </c>
      <c r="L1131" s="31">
        <f t="shared" si="335"/>
        <v>0</v>
      </c>
      <c r="M1131" s="4">
        <f t="shared" si="336"/>
        <v>0.3178</v>
      </c>
      <c r="N1131" s="32">
        <f t="shared" si="337"/>
        <v>0</v>
      </c>
      <c r="P1131" s="4">
        <f t="shared" si="338"/>
        <v>1.4982</v>
      </c>
      <c r="Q1131" s="4">
        <v>0</v>
      </c>
      <c r="S1131" s="4" t="s">
        <v>1279</v>
      </c>
      <c r="T1131" s="4" t="str">
        <f>VLOOKUP($A1131,'[1]Sheet 1'!$A:$AN,T$1,0)</f>
        <v>No</v>
      </c>
      <c r="U1131" s="4" t="s">
        <v>131</v>
      </c>
      <c r="Y1131" s="4" t="str">
        <f>VLOOKUP($A1131,'[1]Sheet 1'!$A:$AN,Y$1,0)</f>
        <v>Proposed Plan</v>
      </c>
      <c r="Z1131" s="4" t="str">
        <f>VLOOKUP($A1131,'[1]Sheet 1'!$A:$AN,Z$1,0)</f>
        <v>TDBSBTDM GP2015</v>
      </c>
      <c r="AA1131" s="4" t="s">
        <v>131</v>
      </c>
      <c r="AB1131" s="4" t="e">
        <v>#N/A</v>
      </c>
      <c r="AC1131" s="4" t="e">
        <v>#N/A</v>
      </c>
      <c r="AD1131" s="4" t="e">
        <f>VLOOKUP($A1131,'[1]Sheet 1'!$A:$AN,AD$1,0)</f>
        <v>#N/A</v>
      </c>
      <c r="AE1131" s="4" t="e">
        <f>VLOOKUP($A1131,'[1]Sheet 1'!$A:$AN,AE$1,0)</f>
        <v>#N/A</v>
      </c>
      <c r="AG1131" s="4" t="e">
        <f>VLOOKUP($A1131,'[1]Sheet 1'!$A:$AN,AG$1,0)</f>
        <v>#N/A</v>
      </c>
      <c r="AH1131" s="4" t="e">
        <f>VLOOKUP($A1131,'[1]Sheet 1'!$A:$AN,AH$1,0)</f>
        <v>#N/A</v>
      </c>
      <c r="AI1131" s="4" t="e">
        <f>VLOOKUP($A1131,'[1]Sheet 1'!$A:$AN,AI$1,0)</f>
        <v>#N/A</v>
      </c>
      <c r="AJ1131" s="4" t="e">
        <f>VLOOKUP($A1131,'[1]Sheet 1'!$A:$AN,AJ$1,0)</f>
        <v>#N/A</v>
      </c>
      <c r="AK1131" s="4" t="e">
        <f>VLOOKUP($A1131,'[1]Sheet 1'!$A:$AN,AK$1,0)</f>
        <v>#REF!</v>
      </c>
      <c r="AL1131" s="4" t="e">
        <f>VLOOKUP($A1131,'[1]Sheet 1'!$A:$AN,AL$1,0)</f>
        <v>#REF!</v>
      </c>
      <c r="AM1131" s="4" t="e">
        <f>VLOOKUP($A1131,'[1]Sheet 1'!$A:$AN,AM$1,0)</f>
        <v>#REF!</v>
      </c>
      <c r="AN1131" s="4" t="e">
        <f>VLOOKUP($A1131,'[1]Sheet 1'!$A:$AN,AN$1,0)</f>
        <v>#REF!</v>
      </c>
      <c r="AO1131" s="35" t="s">
        <v>4426</v>
      </c>
      <c r="AW1131" s="4" t="s">
        <v>141</v>
      </c>
      <c r="AZ1131" s="34" t="s">
        <v>4425</v>
      </c>
      <c r="BA1131" s="4" t="s">
        <v>4427</v>
      </c>
      <c r="BB1131" s="4" t="s">
        <v>151</v>
      </c>
      <c r="BF1131" s="4" t="s">
        <v>258</v>
      </c>
      <c r="BG1131" s="4" t="s">
        <v>152</v>
      </c>
      <c r="BH1131" s="4" t="s">
        <v>152</v>
      </c>
      <c r="BI1131" s="36">
        <v>43283</v>
      </c>
      <c r="BJ1131" s="36">
        <v>44561</v>
      </c>
      <c r="BK1131" s="37">
        <v>1716.1</v>
      </c>
      <c r="BL1131" s="4">
        <v>1.1</v>
      </c>
      <c r="DF1131" s="34" t="s">
        <v>3722</v>
      </c>
      <c r="DJ1131" s="34" t="s">
        <v>3722</v>
      </c>
      <c r="DN1131" s="4">
        <v>1.4</v>
      </c>
      <c r="DO1131" s="4">
        <v>2.9</v>
      </c>
      <c r="DP1131" s="4">
        <v>2.3</v>
      </c>
      <c r="DQ1131" s="4">
        <v>1.4</v>
      </c>
    </row>
    <row r="1132" s="4" customFormat="1" ht="14" hidden="1" customHeight="1" spans="1:121">
      <c r="A1132" s="4" t="s">
        <v>4428</v>
      </c>
      <c r="B1132" s="4" t="s">
        <v>4360</v>
      </c>
      <c r="C1132" s="4" t="s">
        <v>4361</v>
      </c>
      <c r="D1132" s="4" t="s">
        <v>3722</v>
      </c>
      <c r="E1132" s="4" t="s">
        <v>149</v>
      </c>
      <c r="F1132" s="4" t="s">
        <v>277</v>
      </c>
      <c r="G1132" s="4" t="s">
        <v>129</v>
      </c>
      <c r="H1132" s="4" t="s">
        <v>4429</v>
      </c>
      <c r="K1132" s="4">
        <f t="shared" si="334"/>
        <v>0</v>
      </c>
      <c r="L1132" s="31">
        <f t="shared" si="335"/>
        <v>0</v>
      </c>
      <c r="M1132" s="4">
        <f t="shared" si="336"/>
        <v>0</v>
      </c>
      <c r="N1132" s="32">
        <f t="shared" si="337"/>
        <v>0</v>
      </c>
      <c r="P1132" s="4">
        <f t="shared" si="338"/>
        <v>0.2043</v>
      </c>
      <c r="Q1132" s="4">
        <v>0</v>
      </c>
      <c r="S1132" s="4" t="s">
        <v>1279</v>
      </c>
      <c r="T1132" s="4" t="str">
        <f>VLOOKUP($A1132,'[1]Sheet 1'!$A:$AN,T$1,0)</f>
        <v>No</v>
      </c>
      <c r="U1132" s="4" t="s">
        <v>131</v>
      </c>
      <c r="Y1132" s="4" t="str">
        <f>VLOOKUP($A1132,'[1]Sheet 1'!$A:$AN,Y$1,0)</f>
        <v>Proposed Plan</v>
      </c>
      <c r="Z1132" s="4" t="str">
        <f>VLOOKUP($A1132,'[1]Sheet 1'!$A:$AN,Z$1,0)</f>
        <v>TDBSBTDM GP2017</v>
      </c>
      <c r="AA1132" s="4" t="s">
        <v>131</v>
      </c>
      <c r="AB1132" s="4" t="e">
        <v>#N/A</v>
      </c>
      <c r="AC1132" s="4" t="e">
        <v>#N/A</v>
      </c>
      <c r="AD1132" s="4" t="e">
        <f>VLOOKUP($A1132,'[1]Sheet 1'!$A:$AN,AD$1,0)</f>
        <v>#N/A</v>
      </c>
      <c r="AE1132" s="4" t="e">
        <f>VLOOKUP($A1132,'[1]Sheet 1'!$A:$AN,AE$1,0)</f>
        <v>#N/A</v>
      </c>
      <c r="AG1132" s="4" t="e">
        <f>VLOOKUP($A1132,'[1]Sheet 1'!$A:$AN,AG$1,0)</f>
        <v>#N/A</v>
      </c>
      <c r="AH1132" s="4" t="e">
        <f>VLOOKUP($A1132,'[1]Sheet 1'!$A:$AN,AH$1,0)</f>
        <v>#N/A</v>
      </c>
      <c r="AI1132" s="4" t="e">
        <f>VLOOKUP($A1132,'[1]Sheet 1'!$A:$AN,AI$1,0)</f>
        <v>#N/A</v>
      </c>
      <c r="AJ1132" s="4" t="e">
        <f>VLOOKUP($A1132,'[1]Sheet 1'!$A:$AN,AJ$1,0)</f>
        <v>#N/A</v>
      </c>
      <c r="AK1132" s="4" t="e">
        <f>VLOOKUP($A1132,'[1]Sheet 1'!$A:$AN,AK$1,0)</f>
        <v>#REF!</v>
      </c>
      <c r="AL1132" s="4" t="e">
        <f>VLOOKUP($A1132,'[1]Sheet 1'!$A:$AN,AL$1,0)</f>
        <v>#REF!</v>
      </c>
      <c r="AM1132" s="4" t="e">
        <f>VLOOKUP($A1132,'[1]Sheet 1'!$A:$AN,AM$1,0)</f>
        <v>#REF!</v>
      </c>
      <c r="AN1132" s="4" t="e">
        <f>VLOOKUP($A1132,'[1]Sheet 1'!$A:$AN,AN$1,0)</f>
        <v>#REF!</v>
      </c>
      <c r="AO1132" s="35" t="s">
        <v>4430</v>
      </c>
      <c r="AW1132" s="4" t="s">
        <v>141</v>
      </c>
      <c r="AZ1132" s="34" t="s">
        <v>4429</v>
      </c>
      <c r="BA1132" s="4" t="s">
        <v>4431</v>
      </c>
      <c r="BB1132" s="4" t="s">
        <v>151</v>
      </c>
      <c r="BF1132" s="4" t="s">
        <v>258</v>
      </c>
      <c r="BG1132" s="4" t="s">
        <v>152</v>
      </c>
      <c r="BH1132" s="4" t="s">
        <v>152</v>
      </c>
      <c r="BI1132" s="36">
        <v>43297</v>
      </c>
      <c r="BJ1132" s="36">
        <v>44925</v>
      </c>
      <c r="BK1132" s="37">
        <v>207.3</v>
      </c>
      <c r="BL1132" s="4">
        <v>0.1</v>
      </c>
      <c r="DF1132" s="34" t="s">
        <v>3722</v>
      </c>
      <c r="DJ1132" s="34" t="s">
        <v>3722</v>
      </c>
      <c r="DN1132" s="4">
        <v>0.3</v>
      </c>
      <c r="DO1132" s="4">
        <v>0.1</v>
      </c>
      <c r="DP1132" s="4">
        <v>0.5</v>
      </c>
      <c r="DQ1132" s="4">
        <v>0</v>
      </c>
    </row>
    <row r="1133" s="4" customFormat="1" ht="14" hidden="1" customHeight="1" spans="1:121">
      <c r="A1133" s="4" t="s">
        <v>4432</v>
      </c>
      <c r="B1133" s="4" t="s">
        <v>4360</v>
      </c>
      <c r="C1133" s="4" t="s">
        <v>4361</v>
      </c>
      <c r="D1133" s="4" t="s">
        <v>3722</v>
      </c>
      <c r="E1133" s="4" t="s">
        <v>149</v>
      </c>
      <c r="F1133" s="4" t="s">
        <v>277</v>
      </c>
      <c r="G1133" s="4" t="s">
        <v>129</v>
      </c>
      <c r="H1133" s="4" t="s">
        <v>4433</v>
      </c>
      <c r="K1133" s="4">
        <f t="shared" si="334"/>
        <v>0</v>
      </c>
      <c r="L1133" s="31">
        <f t="shared" si="335"/>
        <v>0</v>
      </c>
      <c r="M1133" s="4">
        <f t="shared" si="336"/>
        <v>0.7718</v>
      </c>
      <c r="N1133" s="32">
        <f t="shared" si="337"/>
        <v>0</v>
      </c>
      <c r="P1133" s="4">
        <f t="shared" si="338"/>
        <v>3.4504</v>
      </c>
      <c r="Q1133" s="4">
        <v>0</v>
      </c>
      <c r="S1133" s="4" t="s">
        <v>1279</v>
      </c>
      <c r="T1133" s="4" t="str">
        <f>VLOOKUP($A1133,'[1]Sheet 1'!$A:$AN,T$1,0)</f>
        <v>No</v>
      </c>
      <c r="U1133" s="4" t="s">
        <v>131</v>
      </c>
      <c r="Y1133" s="4" t="str">
        <f>VLOOKUP($A1133,'[1]Sheet 1'!$A:$AN,Y$1,0)</f>
        <v>Proposed Plan</v>
      </c>
      <c r="Z1133" s="4" t="str">
        <f>VLOOKUP($A1133,'[1]Sheet 1'!$A:$AN,Z$1,0)</f>
        <v>TDBSBTDM HX575 EU</v>
      </c>
      <c r="AA1133" s="4" t="s">
        <v>131</v>
      </c>
      <c r="AB1133" s="4" t="e">
        <v>#N/A</v>
      </c>
      <c r="AC1133" s="4" t="e">
        <v>#N/A</v>
      </c>
      <c r="AD1133" s="4" t="e">
        <f>VLOOKUP($A1133,'[1]Sheet 1'!$A:$AN,AD$1,0)</f>
        <v>#N/A</v>
      </c>
      <c r="AE1133" s="4" t="e">
        <f>VLOOKUP($A1133,'[1]Sheet 1'!$A:$AN,AE$1,0)</f>
        <v>#N/A</v>
      </c>
      <c r="AG1133" s="4" t="e">
        <f>VLOOKUP($A1133,'[1]Sheet 1'!$A:$AN,AG$1,0)</f>
        <v>#N/A</v>
      </c>
      <c r="AH1133" s="4" t="e">
        <f>VLOOKUP($A1133,'[1]Sheet 1'!$A:$AN,AH$1,0)</f>
        <v>#N/A</v>
      </c>
      <c r="AI1133" s="4" t="e">
        <f>VLOOKUP($A1133,'[1]Sheet 1'!$A:$AN,AI$1,0)</f>
        <v>#N/A</v>
      </c>
      <c r="AJ1133" s="4" t="e">
        <f>VLOOKUP($A1133,'[1]Sheet 1'!$A:$AN,AJ$1,0)</f>
        <v>#N/A</v>
      </c>
      <c r="AK1133" s="4" t="e">
        <f>VLOOKUP($A1133,'[1]Sheet 1'!$A:$AN,AK$1,0)</f>
        <v>#REF!</v>
      </c>
      <c r="AL1133" s="4" t="e">
        <f>VLOOKUP($A1133,'[1]Sheet 1'!$A:$AN,AL$1,0)</f>
        <v>#REF!</v>
      </c>
      <c r="AM1133" s="4" t="e">
        <f>VLOOKUP($A1133,'[1]Sheet 1'!$A:$AN,AM$1,0)</f>
        <v>#REF!</v>
      </c>
      <c r="AN1133" s="4" t="e">
        <f>VLOOKUP($A1133,'[1]Sheet 1'!$A:$AN,AN$1,0)</f>
        <v>#REF!</v>
      </c>
      <c r="AO1133" s="35" t="s">
        <v>4434</v>
      </c>
      <c r="AW1133" s="4" t="s">
        <v>141</v>
      </c>
      <c r="AZ1133" s="34" t="s">
        <v>4433</v>
      </c>
      <c r="BA1133" s="4" t="s">
        <v>4435</v>
      </c>
      <c r="BB1133" s="4" t="s">
        <v>151</v>
      </c>
      <c r="BF1133" s="4" t="s">
        <v>258</v>
      </c>
      <c r="BG1133" s="4" t="s">
        <v>152</v>
      </c>
      <c r="BH1133" s="4" t="s">
        <v>152</v>
      </c>
      <c r="BI1133" s="36">
        <v>43101</v>
      </c>
      <c r="BJ1133" s="36">
        <v>44561</v>
      </c>
      <c r="BK1133" s="37">
        <v>3966</v>
      </c>
      <c r="BL1133" s="4">
        <v>2.6</v>
      </c>
      <c r="DF1133" s="34" t="s">
        <v>3722</v>
      </c>
      <c r="DJ1133" s="34" t="s">
        <v>3722</v>
      </c>
      <c r="DN1133" s="4">
        <v>7</v>
      </c>
      <c r="DO1133" s="4">
        <v>5</v>
      </c>
      <c r="DP1133" s="4">
        <v>3.2</v>
      </c>
      <c r="DQ1133" s="4">
        <v>3.4</v>
      </c>
    </row>
    <row r="1134" s="4" customFormat="1" ht="14" hidden="1" customHeight="1" spans="1:120">
      <c r="A1134" s="4" t="s">
        <v>4436</v>
      </c>
      <c r="B1134" s="4" t="s">
        <v>4360</v>
      </c>
      <c r="C1134" s="4" t="s">
        <v>4361</v>
      </c>
      <c r="D1134" s="4" t="s">
        <v>3722</v>
      </c>
      <c r="E1134" s="4" t="s">
        <v>149</v>
      </c>
      <c r="F1134" s="4" t="s">
        <v>277</v>
      </c>
      <c r="G1134" s="4" t="s">
        <v>129</v>
      </c>
      <c r="H1134" s="4" t="s">
        <v>4437</v>
      </c>
      <c r="K1134" s="4">
        <f t="shared" si="334"/>
        <v>0</v>
      </c>
      <c r="L1134" s="31">
        <f t="shared" si="335"/>
        <v>0</v>
      </c>
      <c r="M1134" s="4">
        <f t="shared" si="336"/>
        <v>0</v>
      </c>
      <c r="N1134" s="32">
        <f t="shared" si="337"/>
        <v>0</v>
      </c>
      <c r="P1134" s="4">
        <f t="shared" si="338"/>
        <v>0</v>
      </c>
      <c r="Q1134" s="4">
        <v>0</v>
      </c>
      <c r="S1134" s="4" t="s">
        <v>1279</v>
      </c>
      <c r="T1134" s="4" t="str">
        <f>VLOOKUP($A1134,'[1]Sheet 1'!$A:$AN,T$1,0)</f>
        <v>No</v>
      </c>
      <c r="U1134" s="4" t="s">
        <v>131</v>
      </c>
      <c r="Y1134" s="4" t="str">
        <f>VLOOKUP($A1134,'[1]Sheet 1'!$A:$AN,Y$1,0)</f>
        <v>Proposed Plan</v>
      </c>
      <c r="Z1134" s="4" t="str">
        <f>VLOOKUP($A1134,'[1]Sheet 1'!$A:$AN,Z$1,0)</f>
        <v>TDBSBTDM KAZ954</v>
      </c>
      <c r="AA1134" s="4" t="s">
        <v>131</v>
      </c>
      <c r="AB1134" s="4" t="e">
        <v>#N/A</v>
      </c>
      <c r="AC1134" s="4" t="e">
        <v>#N/A</v>
      </c>
      <c r="AD1134" s="4" t="e">
        <f>VLOOKUP($A1134,'[1]Sheet 1'!$A:$AN,AD$1,0)</f>
        <v>#N/A</v>
      </c>
      <c r="AE1134" s="4" t="e">
        <f>VLOOKUP($A1134,'[1]Sheet 1'!$A:$AN,AE$1,0)</f>
        <v>#N/A</v>
      </c>
      <c r="AG1134" s="4" t="e">
        <f>VLOOKUP($A1134,'[1]Sheet 1'!$A:$AN,AG$1,0)</f>
        <v>#N/A</v>
      </c>
      <c r="AH1134" s="4" t="e">
        <f>VLOOKUP($A1134,'[1]Sheet 1'!$A:$AN,AH$1,0)</f>
        <v>#N/A</v>
      </c>
      <c r="AI1134" s="4" t="e">
        <f>VLOOKUP($A1134,'[1]Sheet 1'!$A:$AN,AI$1,0)</f>
        <v>#N/A</v>
      </c>
      <c r="AJ1134" s="4" t="e">
        <f>VLOOKUP($A1134,'[1]Sheet 1'!$A:$AN,AJ$1,0)</f>
        <v>#N/A</v>
      </c>
      <c r="AK1134" s="4" t="e">
        <f>VLOOKUP($A1134,'[1]Sheet 1'!$A:$AN,AK$1,0)</f>
        <v>#REF!</v>
      </c>
      <c r="AL1134" s="4" t="e">
        <f>VLOOKUP($A1134,'[1]Sheet 1'!$A:$AN,AL$1,0)</f>
        <v>#REF!</v>
      </c>
      <c r="AM1134" s="4" t="e">
        <f>VLOOKUP($A1134,'[1]Sheet 1'!$A:$AN,AM$1,0)</f>
        <v>#REF!</v>
      </c>
      <c r="AN1134" s="4" t="e">
        <f>VLOOKUP($A1134,'[1]Sheet 1'!$A:$AN,AN$1,0)</f>
        <v>#REF!</v>
      </c>
      <c r="AO1134" s="35" t="s">
        <v>4438</v>
      </c>
      <c r="AW1134" s="4" t="s">
        <v>141</v>
      </c>
      <c r="AZ1134" s="34" t="s">
        <v>4437</v>
      </c>
      <c r="BA1134" s="4" t="s">
        <v>4439</v>
      </c>
      <c r="BB1134" s="4" t="s">
        <v>151</v>
      </c>
      <c r="BD1134" s="4" t="s">
        <v>131</v>
      </c>
      <c r="BF1134" s="4" t="s">
        <v>258</v>
      </c>
      <c r="BG1134" s="4" t="s">
        <v>152</v>
      </c>
      <c r="BH1134" s="4" t="s">
        <v>152</v>
      </c>
      <c r="BI1134" s="36">
        <v>43952</v>
      </c>
      <c r="BJ1134" s="36">
        <v>44561</v>
      </c>
      <c r="BK1134" s="37">
        <v>4.3</v>
      </c>
      <c r="BL1134" s="4">
        <v>0</v>
      </c>
      <c r="DF1134" s="34" t="s">
        <v>3722</v>
      </c>
      <c r="DJ1134" s="34" t="s">
        <v>3722</v>
      </c>
      <c r="DP1134" s="4">
        <v>0</v>
      </c>
    </row>
    <row r="1135" s="4" customFormat="1" ht="14" hidden="1" customHeight="1" spans="1:123">
      <c r="A1135" s="4" t="s">
        <v>4440</v>
      </c>
      <c r="B1135" s="4" t="s">
        <v>4360</v>
      </c>
      <c r="C1135" s="4" t="s">
        <v>4361</v>
      </c>
      <c r="D1135" s="4" t="s">
        <v>3722</v>
      </c>
      <c r="E1135" s="4" t="s">
        <v>149</v>
      </c>
      <c r="F1135" s="4" t="s">
        <v>277</v>
      </c>
      <c r="G1135" s="4" t="s">
        <v>129</v>
      </c>
      <c r="H1135" s="4" t="s">
        <v>4441</v>
      </c>
      <c r="K1135" s="4">
        <f t="shared" si="334"/>
        <v>0</v>
      </c>
      <c r="L1135" s="31">
        <f t="shared" si="335"/>
        <v>0</v>
      </c>
      <c r="M1135" s="4">
        <f t="shared" si="336"/>
        <v>0.1816</v>
      </c>
      <c r="N1135" s="32">
        <f t="shared" si="337"/>
        <v>0</v>
      </c>
      <c r="P1135" s="4">
        <f t="shared" si="338"/>
        <v>0.0681</v>
      </c>
      <c r="Q1135" s="4">
        <v>0</v>
      </c>
      <c r="S1135" s="4" t="s">
        <v>1279</v>
      </c>
      <c r="T1135" s="4" t="str">
        <f>VLOOKUP($A1135,'[1]Sheet 1'!$A:$AN,T$1,0)</f>
        <v>No</v>
      </c>
      <c r="U1135" s="4" t="s">
        <v>131</v>
      </c>
      <c r="Y1135" s="4" t="str">
        <f>VLOOKUP($A1135,'[1]Sheet 1'!$A:$AN,Y$1,0)</f>
        <v>Proposed Plan</v>
      </c>
      <c r="Z1135" s="4" t="str">
        <f>VLOOKUP($A1135,'[1]Sheet 1'!$A:$AN,Z$1,0)</f>
        <v>TDBSBTDM Kymriah</v>
      </c>
      <c r="AA1135" s="4" t="s">
        <v>131</v>
      </c>
      <c r="AB1135" s="4" t="e">
        <v>#N/A</v>
      </c>
      <c r="AC1135" s="4" t="e">
        <v>#N/A</v>
      </c>
      <c r="AD1135" s="4" t="e">
        <f>VLOOKUP($A1135,'[1]Sheet 1'!$A:$AN,AD$1,0)</f>
        <v>#N/A</v>
      </c>
      <c r="AE1135" s="4" t="e">
        <f>VLOOKUP($A1135,'[1]Sheet 1'!$A:$AN,AE$1,0)</f>
        <v>#N/A</v>
      </c>
      <c r="AG1135" s="4" t="e">
        <f>VLOOKUP($A1135,'[1]Sheet 1'!$A:$AN,AG$1,0)</f>
        <v>#N/A</v>
      </c>
      <c r="AH1135" s="4" t="e">
        <f>VLOOKUP($A1135,'[1]Sheet 1'!$A:$AN,AH$1,0)</f>
        <v>#N/A</v>
      </c>
      <c r="AI1135" s="4" t="e">
        <f>VLOOKUP($A1135,'[1]Sheet 1'!$A:$AN,AI$1,0)</f>
        <v>#N/A</v>
      </c>
      <c r="AJ1135" s="4" t="e">
        <f>VLOOKUP($A1135,'[1]Sheet 1'!$A:$AN,AJ$1,0)</f>
        <v>#N/A</v>
      </c>
      <c r="AK1135" s="4" t="e">
        <f>VLOOKUP($A1135,'[1]Sheet 1'!$A:$AN,AK$1,0)</f>
        <v>#REF!</v>
      </c>
      <c r="AL1135" s="4" t="e">
        <f>VLOOKUP($A1135,'[1]Sheet 1'!$A:$AN,AL$1,0)</f>
        <v>#REF!</v>
      </c>
      <c r="AM1135" s="4" t="e">
        <f>VLOOKUP($A1135,'[1]Sheet 1'!$A:$AN,AM$1,0)</f>
        <v>#REF!</v>
      </c>
      <c r="AN1135" s="4" t="e">
        <f>VLOOKUP($A1135,'[1]Sheet 1'!$A:$AN,AN$1,0)</f>
        <v>#REF!</v>
      </c>
      <c r="AO1135" s="35" t="s">
        <v>4442</v>
      </c>
      <c r="AW1135" s="4" t="s">
        <v>141</v>
      </c>
      <c r="AZ1135" s="34" t="s">
        <v>4441</v>
      </c>
      <c r="BA1135" s="4" t="s">
        <v>4443</v>
      </c>
      <c r="BB1135" s="4" t="s">
        <v>151</v>
      </c>
      <c r="BD1135" s="4" t="s">
        <v>131</v>
      </c>
      <c r="BF1135" s="4" t="s">
        <v>258</v>
      </c>
      <c r="BG1135" s="4" t="s">
        <v>152</v>
      </c>
      <c r="BH1135" s="4" t="s">
        <v>152</v>
      </c>
      <c r="BI1135" s="36">
        <v>43739</v>
      </c>
      <c r="BJ1135" s="36">
        <v>45016</v>
      </c>
      <c r="BK1135" s="37">
        <v>142.1</v>
      </c>
      <c r="BL1135" s="4">
        <v>0.1</v>
      </c>
      <c r="DF1135" s="34" t="s">
        <v>3722</v>
      </c>
      <c r="DJ1135" s="34" t="s">
        <v>4444</v>
      </c>
      <c r="DO1135" s="4">
        <v>0.1</v>
      </c>
      <c r="DP1135" s="4">
        <v>0.2</v>
      </c>
      <c r="DQ1135" s="4">
        <v>0.4</v>
      </c>
      <c r="DR1135" s="4">
        <v>0.3</v>
      </c>
      <c r="DS1135" s="4">
        <v>0.1</v>
      </c>
    </row>
    <row r="1136" s="4" customFormat="1" ht="14" hidden="1" customHeight="1" spans="1:121">
      <c r="A1136" s="4" t="s">
        <v>4445</v>
      </c>
      <c r="B1136" s="4" t="s">
        <v>4360</v>
      </c>
      <c r="C1136" s="4" t="s">
        <v>4361</v>
      </c>
      <c r="D1136" s="4" t="s">
        <v>3722</v>
      </c>
      <c r="E1136" s="4" t="s">
        <v>149</v>
      </c>
      <c r="F1136" s="4" t="s">
        <v>277</v>
      </c>
      <c r="G1136" s="4" t="s">
        <v>129</v>
      </c>
      <c r="H1136" s="4" t="s">
        <v>4446</v>
      </c>
      <c r="K1136" s="4">
        <f t="shared" si="334"/>
        <v>0</v>
      </c>
      <c r="L1136" s="31">
        <f t="shared" si="335"/>
        <v>0</v>
      </c>
      <c r="M1136" s="4">
        <f t="shared" si="336"/>
        <v>0.0227</v>
      </c>
      <c r="N1136" s="32">
        <f t="shared" si="337"/>
        <v>0</v>
      </c>
      <c r="P1136" s="4">
        <f t="shared" si="338"/>
        <v>0.0681</v>
      </c>
      <c r="Q1136" s="4">
        <v>0</v>
      </c>
      <c r="S1136" s="4" t="s">
        <v>1279</v>
      </c>
      <c r="T1136" s="4" t="str">
        <f>VLOOKUP($A1136,'[1]Sheet 1'!$A:$AN,T$1,0)</f>
        <v>No</v>
      </c>
      <c r="U1136" s="4" t="s">
        <v>131</v>
      </c>
      <c r="Y1136" s="4" t="str">
        <f>VLOOKUP($A1136,'[1]Sheet 1'!$A:$AN,Y$1,0)</f>
        <v>Proposed Plan</v>
      </c>
      <c r="Z1136" s="4" t="str">
        <f>VLOOKUP($A1136,'[1]Sheet 1'!$A:$AN,Z$1,0)</f>
        <v>TDBSBTDM LA-EP2006</v>
      </c>
      <c r="AA1136" s="4" t="s">
        <v>131</v>
      </c>
      <c r="AB1136" s="4" t="e">
        <v>#N/A</v>
      </c>
      <c r="AC1136" s="4" t="e">
        <v>#N/A</v>
      </c>
      <c r="AD1136" s="4" t="e">
        <f>VLOOKUP($A1136,'[1]Sheet 1'!$A:$AN,AD$1,0)</f>
        <v>#N/A</v>
      </c>
      <c r="AE1136" s="4" t="e">
        <f>VLOOKUP($A1136,'[1]Sheet 1'!$A:$AN,AE$1,0)</f>
        <v>#N/A</v>
      </c>
      <c r="AG1136" s="4" t="e">
        <f>VLOOKUP($A1136,'[1]Sheet 1'!$A:$AN,AG$1,0)</f>
        <v>#N/A</v>
      </c>
      <c r="AH1136" s="4" t="e">
        <f>VLOOKUP($A1136,'[1]Sheet 1'!$A:$AN,AH$1,0)</f>
        <v>#N/A</v>
      </c>
      <c r="AI1136" s="4" t="e">
        <f>VLOOKUP($A1136,'[1]Sheet 1'!$A:$AN,AI$1,0)</f>
        <v>#N/A</v>
      </c>
      <c r="AJ1136" s="4" t="e">
        <f>VLOOKUP($A1136,'[1]Sheet 1'!$A:$AN,AJ$1,0)</f>
        <v>#N/A</v>
      </c>
      <c r="AK1136" s="4" t="e">
        <f>VLOOKUP($A1136,'[1]Sheet 1'!$A:$AN,AK$1,0)</f>
        <v>#REF!</v>
      </c>
      <c r="AL1136" s="4" t="e">
        <f>VLOOKUP($A1136,'[1]Sheet 1'!$A:$AN,AL$1,0)</f>
        <v>#REF!</v>
      </c>
      <c r="AM1136" s="4" t="e">
        <f>VLOOKUP($A1136,'[1]Sheet 1'!$A:$AN,AM$1,0)</f>
        <v>#REF!</v>
      </c>
      <c r="AN1136" s="4" t="e">
        <f>VLOOKUP($A1136,'[1]Sheet 1'!$A:$AN,AN$1,0)</f>
        <v>#REF!</v>
      </c>
      <c r="AO1136" s="35" t="s">
        <v>4447</v>
      </c>
      <c r="AW1136" s="4" t="s">
        <v>141</v>
      </c>
      <c r="AZ1136" s="34" t="s">
        <v>4446</v>
      </c>
      <c r="BA1136" s="4" t="s">
        <v>4448</v>
      </c>
      <c r="BB1136" s="4" t="s">
        <v>151</v>
      </c>
      <c r="BF1136" s="4" t="s">
        <v>258</v>
      </c>
      <c r="BG1136" s="4" t="s">
        <v>152</v>
      </c>
      <c r="BH1136" s="4" t="s">
        <v>152</v>
      </c>
      <c r="BI1136" s="36">
        <v>43648</v>
      </c>
      <c r="BJ1136" s="36">
        <v>44561</v>
      </c>
      <c r="BK1136" s="37">
        <v>75.6</v>
      </c>
      <c r="BL1136" s="4">
        <v>0.1</v>
      </c>
      <c r="DF1136" s="34" t="s">
        <v>3722</v>
      </c>
      <c r="DJ1136" s="34" t="s">
        <v>3722</v>
      </c>
      <c r="DO1136" s="4">
        <v>0.3</v>
      </c>
      <c r="DQ1136" s="4">
        <v>0.1</v>
      </c>
    </row>
    <row r="1137" s="4" customFormat="1" ht="14" hidden="1" customHeight="1" spans="1:121">
      <c r="A1137" s="4" t="s">
        <v>4449</v>
      </c>
      <c r="B1137" s="4" t="s">
        <v>4360</v>
      </c>
      <c r="C1137" s="4" t="s">
        <v>4361</v>
      </c>
      <c r="D1137" s="4" t="s">
        <v>3722</v>
      </c>
      <c r="E1137" s="4" t="s">
        <v>149</v>
      </c>
      <c r="F1137" s="4" t="s">
        <v>277</v>
      </c>
      <c r="G1137" s="4" t="s">
        <v>129</v>
      </c>
      <c r="H1137" s="4" t="s">
        <v>4450</v>
      </c>
      <c r="K1137" s="4">
        <f t="shared" si="334"/>
        <v>0</v>
      </c>
      <c r="L1137" s="31">
        <f t="shared" si="335"/>
        <v>0</v>
      </c>
      <c r="M1137" s="4">
        <f t="shared" si="336"/>
        <v>0.0227</v>
      </c>
      <c r="N1137" s="32">
        <f t="shared" si="337"/>
        <v>0</v>
      </c>
      <c r="P1137" s="4">
        <f t="shared" si="338"/>
        <v>0.0227</v>
      </c>
      <c r="Q1137" s="4">
        <v>0</v>
      </c>
      <c r="S1137" s="4" t="s">
        <v>1279</v>
      </c>
      <c r="T1137" s="4" t="str">
        <f>VLOOKUP($A1137,'[1]Sheet 1'!$A:$AN,T$1,0)</f>
        <v>No</v>
      </c>
      <c r="U1137" s="4" t="s">
        <v>131</v>
      </c>
      <c r="Y1137" s="4" t="str">
        <f>VLOOKUP($A1137,'[1]Sheet 1'!$A:$AN,Y$1,0)</f>
        <v>Proposed Plan</v>
      </c>
      <c r="Z1137" s="4" t="str">
        <f>VLOOKUP($A1137,'[1]Sheet 1'!$A:$AN,Z$1,0)</f>
        <v>TDBSBTDM Liraglutide</v>
      </c>
      <c r="AA1137" s="4" t="s">
        <v>131</v>
      </c>
      <c r="AB1137" s="4" t="e">
        <v>#N/A</v>
      </c>
      <c r="AC1137" s="4" t="e">
        <v>#N/A</v>
      </c>
      <c r="AD1137" s="4" t="e">
        <f>VLOOKUP($A1137,'[1]Sheet 1'!$A:$AN,AD$1,0)</f>
        <v>#N/A</v>
      </c>
      <c r="AE1137" s="4" t="e">
        <f>VLOOKUP($A1137,'[1]Sheet 1'!$A:$AN,AE$1,0)</f>
        <v>#N/A</v>
      </c>
      <c r="AG1137" s="4" t="e">
        <f>VLOOKUP($A1137,'[1]Sheet 1'!$A:$AN,AG$1,0)</f>
        <v>#N/A</v>
      </c>
      <c r="AH1137" s="4" t="e">
        <f>VLOOKUP($A1137,'[1]Sheet 1'!$A:$AN,AH$1,0)</f>
        <v>#N/A</v>
      </c>
      <c r="AI1137" s="4" t="e">
        <f>VLOOKUP($A1137,'[1]Sheet 1'!$A:$AN,AI$1,0)</f>
        <v>#N/A</v>
      </c>
      <c r="AJ1137" s="4" t="e">
        <f>VLOOKUP($A1137,'[1]Sheet 1'!$A:$AN,AJ$1,0)</f>
        <v>#N/A</v>
      </c>
      <c r="AK1137" s="4" t="e">
        <f>VLOOKUP($A1137,'[1]Sheet 1'!$A:$AN,AK$1,0)</f>
        <v>#REF!</v>
      </c>
      <c r="AL1137" s="4" t="e">
        <f>VLOOKUP($A1137,'[1]Sheet 1'!$A:$AN,AL$1,0)</f>
        <v>#REF!</v>
      </c>
      <c r="AM1137" s="4" t="e">
        <f>VLOOKUP($A1137,'[1]Sheet 1'!$A:$AN,AM$1,0)</f>
        <v>#REF!</v>
      </c>
      <c r="AN1137" s="4" t="e">
        <f>VLOOKUP($A1137,'[1]Sheet 1'!$A:$AN,AN$1,0)</f>
        <v>#REF!</v>
      </c>
      <c r="AO1137" s="35" t="s">
        <v>4451</v>
      </c>
      <c r="AW1137" s="4" t="s">
        <v>141</v>
      </c>
      <c r="AZ1137" s="34" t="s">
        <v>4450</v>
      </c>
      <c r="BA1137" s="4" t="s">
        <v>4452</v>
      </c>
      <c r="BB1137" s="4" t="s">
        <v>151</v>
      </c>
      <c r="BD1137" s="4" t="s">
        <v>131</v>
      </c>
      <c r="BF1137" s="4" t="s">
        <v>258</v>
      </c>
      <c r="BG1137" s="4" t="s">
        <v>152</v>
      </c>
      <c r="BH1137" s="4" t="s">
        <v>152</v>
      </c>
      <c r="BI1137" s="36">
        <v>44116</v>
      </c>
      <c r="BJ1137" s="36">
        <v>44376</v>
      </c>
      <c r="BK1137" s="37">
        <v>27.8</v>
      </c>
      <c r="BL1137" s="4">
        <v>0</v>
      </c>
      <c r="DF1137" s="34" t="s">
        <v>3722</v>
      </c>
      <c r="DJ1137" s="34" t="s">
        <v>4453</v>
      </c>
      <c r="DP1137" s="4">
        <v>0.1</v>
      </c>
      <c r="DQ1137" s="4">
        <v>0.1</v>
      </c>
    </row>
    <row r="1138" s="4" customFormat="1" ht="14" hidden="1" customHeight="1" spans="1:114">
      <c r="A1138" s="4" t="s">
        <v>4454</v>
      </c>
      <c r="B1138" s="4" t="s">
        <v>4360</v>
      </c>
      <c r="C1138" s="4" t="s">
        <v>4361</v>
      </c>
      <c r="D1138" s="4" t="s">
        <v>3722</v>
      </c>
      <c r="E1138" s="4" t="s">
        <v>149</v>
      </c>
      <c r="F1138" s="4" t="s">
        <v>277</v>
      </c>
      <c r="G1138" s="4" t="s">
        <v>129</v>
      </c>
      <c r="H1138" s="4" t="s">
        <v>4455</v>
      </c>
      <c r="K1138" s="4">
        <f t="shared" si="334"/>
        <v>0</v>
      </c>
      <c r="L1138" s="31">
        <f t="shared" si="335"/>
        <v>0</v>
      </c>
      <c r="M1138" s="4">
        <f t="shared" si="336"/>
        <v>0</v>
      </c>
      <c r="N1138" s="32">
        <f t="shared" si="337"/>
        <v>0</v>
      </c>
      <c r="P1138" s="4">
        <f t="shared" si="338"/>
        <v>0</v>
      </c>
      <c r="Q1138" s="4">
        <v>0</v>
      </c>
      <c r="S1138" s="4" t="s">
        <v>1279</v>
      </c>
      <c r="T1138" s="4" t="str">
        <f>VLOOKUP($A1138,'[1]Sheet 1'!$A:$AN,T$1,0)</f>
        <v>No</v>
      </c>
      <c r="U1138" s="4" t="s">
        <v>131</v>
      </c>
      <c r="Y1138" s="4" t="str">
        <f>VLOOKUP($A1138,'[1]Sheet 1'!$A:$AN,Y$1,0)</f>
        <v>Pending</v>
      </c>
      <c r="Z1138" s="4" t="str">
        <f>VLOOKUP($A1138,'[1]Sheet 1'!$A:$AN,Z$1,0)</f>
        <v>TDBSBTDM Lubris</v>
      </c>
      <c r="AA1138" s="4" t="s">
        <v>131</v>
      </c>
      <c r="AB1138" s="4" t="e">
        <v>#N/A</v>
      </c>
      <c r="AC1138" s="4" t="e">
        <v>#N/A</v>
      </c>
      <c r="AD1138" s="4" t="e">
        <f>VLOOKUP($A1138,'[1]Sheet 1'!$A:$AN,AD$1,0)</f>
        <v>#N/A</v>
      </c>
      <c r="AE1138" s="4" t="e">
        <f>VLOOKUP($A1138,'[1]Sheet 1'!$A:$AN,AE$1,0)</f>
        <v>#N/A</v>
      </c>
      <c r="AG1138" s="4" t="e">
        <f>VLOOKUP($A1138,'[1]Sheet 1'!$A:$AN,AG$1,0)</f>
        <v>#N/A</v>
      </c>
      <c r="AH1138" s="4" t="e">
        <f>VLOOKUP($A1138,'[1]Sheet 1'!$A:$AN,AH$1,0)</f>
        <v>#N/A</v>
      </c>
      <c r="AI1138" s="4" t="e">
        <f>VLOOKUP($A1138,'[1]Sheet 1'!$A:$AN,AI$1,0)</f>
        <v>#N/A</v>
      </c>
      <c r="AJ1138" s="4" t="e">
        <f>VLOOKUP($A1138,'[1]Sheet 1'!$A:$AN,AJ$1,0)</f>
        <v>#N/A</v>
      </c>
      <c r="AK1138" s="4" t="e">
        <f>VLOOKUP($A1138,'[1]Sheet 1'!$A:$AN,AK$1,0)</f>
        <v>#REF!</v>
      </c>
      <c r="AL1138" s="4" t="e">
        <f>VLOOKUP($A1138,'[1]Sheet 1'!$A:$AN,AL$1,0)</f>
        <v>#REF!</v>
      </c>
      <c r="AM1138" s="4" t="e">
        <f>VLOOKUP($A1138,'[1]Sheet 1'!$A:$AN,AM$1,0)</f>
        <v>#REF!</v>
      </c>
      <c r="AN1138" s="4" t="e">
        <f>VLOOKUP($A1138,'[1]Sheet 1'!$A:$AN,AN$1,0)</f>
        <v>#REF!</v>
      </c>
      <c r="AO1138" s="35" t="s">
        <v>4456</v>
      </c>
      <c r="AW1138" s="4" t="s">
        <v>198</v>
      </c>
      <c r="AZ1138" s="34" t="s">
        <v>4455</v>
      </c>
      <c r="BA1138" s="4" t="s">
        <v>4457</v>
      </c>
      <c r="BB1138" s="4" t="s">
        <v>151</v>
      </c>
      <c r="BF1138" s="4" t="s">
        <v>377</v>
      </c>
      <c r="BG1138" s="4" t="s">
        <v>152</v>
      </c>
      <c r="BH1138" s="4" t="s">
        <v>152</v>
      </c>
      <c r="BI1138" s="36">
        <v>43299</v>
      </c>
      <c r="BJ1138" s="36">
        <v>43465</v>
      </c>
      <c r="DF1138" s="34" t="s">
        <v>3722</v>
      </c>
      <c r="DJ1138" s="34" t="s">
        <v>3735</v>
      </c>
    </row>
    <row r="1139" s="4" customFormat="1" ht="14" hidden="1" customHeight="1" spans="1:119">
      <c r="A1139" s="4" t="s">
        <v>4458</v>
      </c>
      <c r="B1139" s="4" t="s">
        <v>4360</v>
      </c>
      <c r="C1139" s="4" t="s">
        <v>4361</v>
      </c>
      <c r="D1139" s="4" t="s">
        <v>3722</v>
      </c>
      <c r="E1139" s="4" t="s">
        <v>149</v>
      </c>
      <c r="F1139" s="4" t="s">
        <v>277</v>
      </c>
      <c r="G1139" s="4" t="s">
        <v>129</v>
      </c>
      <c r="H1139" s="4" t="s">
        <v>4459</v>
      </c>
      <c r="K1139" s="4">
        <f t="shared" si="334"/>
        <v>0</v>
      </c>
      <c r="L1139" s="31">
        <f t="shared" si="335"/>
        <v>0</v>
      </c>
      <c r="M1139" s="4">
        <f t="shared" si="336"/>
        <v>0</v>
      </c>
      <c r="N1139" s="32">
        <f t="shared" si="337"/>
        <v>0</v>
      </c>
      <c r="P1139" s="4">
        <f t="shared" si="338"/>
        <v>0</v>
      </c>
      <c r="Q1139" s="4">
        <v>0</v>
      </c>
      <c r="S1139" s="4" t="s">
        <v>1279</v>
      </c>
      <c r="T1139" s="4" t="str">
        <f>VLOOKUP($A1139,'[1]Sheet 1'!$A:$AN,T$1,0)</f>
        <v>No</v>
      </c>
      <c r="U1139" s="4" t="s">
        <v>131</v>
      </c>
      <c r="Y1139" s="4" t="str">
        <f>VLOOKUP($A1139,'[1]Sheet 1'!$A:$AN,Y$1,0)</f>
        <v>Proposed Plan</v>
      </c>
      <c r="Z1139" s="4" t="str">
        <f>VLOOKUP($A1139,'[1]Sheet 1'!$A:$AN,Z$1,0)</f>
        <v>TDBSBTDM Lucentis</v>
      </c>
      <c r="AA1139" s="4" t="s">
        <v>131</v>
      </c>
      <c r="AB1139" s="4" t="e">
        <v>#N/A</v>
      </c>
      <c r="AC1139" s="4" t="e">
        <v>#N/A</v>
      </c>
      <c r="AD1139" s="4" t="e">
        <f>VLOOKUP($A1139,'[1]Sheet 1'!$A:$AN,AD$1,0)</f>
        <v>#N/A</v>
      </c>
      <c r="AE1139" s="4" t="e">
        <f>VLOOKUP($A1139,'[1]Sheet 1'!$A:$AN,AE$1,0)</f>
        <v>#N/A</v>
      </c>
      <c r="AG1139" s="4" t="e">
        <f>VLOOKUP($A1139,'[1]Sheet 1'!$A:$AN,AG$1,0)</f>
        <v>#N/A</v>
      </c>
      <c r="AH1139" s="4" t="e">
        <f>VLOOKUP($A1139,'[1]Sheet 1'!$A:$AN,AH$1,0)</f>
        <v>#N/A</v>
      </c>
      <c r="AI1139" s="4" t="e">
        <f>VLOOKUP($A1139,'[1]Sheet 1'!$A:$AN,AI$1,0)</f>
        <v>#N/A</v>
      </c>
      <c r="AJ1139" s="4" t="e">
        <f>VLOOKUP($A1139,'[1]Sheet 1'!$A:$AN,AJ$1,0)</f>
        <v>#N/A</v>
      </c>
      <c r="AK1139" s="4" t="e">
        <f>VLOOKUP($A1139,'[1]Sheet 1'!$A:$AN,AK$1,0)</f>
        <v>#REF!</v>
      </c>
      <c r="AL1139" s="4" t="e">
        <f>VLOOKUP($A1139,'[1]Sheet 1'!$A:$AN,AL$1,0)</f>
        <v>#REF!</v>
      </c>
      <c r="AM1139" s="4" t="e">
        <f>VLOOKUP($A1139,'[1]Sheet 1'!$A:$AN,AM$1,0)</f>
        <v>#REF!</v>
      </c>
      <c r="AN1139" s="4" t="e">
        <f>VLOOKUP($A1139,'[1]Sheet 1'!$A:$AN,AN$1,0)</f>
        <v>#REF!</v>
      </c>
      <c r="AO1139" s="35" t="s">
        <v>4460</v>
      </c>
      <c r="AW1139" s="4" t="s">
        <v>141</v>
      </c>
      <c r="AZ1139" s="34" t="s">
        <v>4459</v>
      </c>
      <c r="BA1139" s="4" t="s">
        <v>4461</v>
      </c>
      <c r="BB1139" s="4" t="s">
        <v>151</v>
      </c>
      <c r="BD1139" s="4" t="s">
        <v>131</v>
      </c>
      <c r="BF1139" s="4" t="s">
        <v>258</v>
      </c>
      <c r="BG1139" s="4" t="s">
        <v>152</v>
      </c>
      <c r="BH1139" s="4" t="s">
        <v>152</v>
      </c>
      <c r="BI1139" s="36">
        <v>43585</v>
      </c>
      <c r="BJ1139" s="36">
        <v>44349</v>
      </c>
      <c r="BK1139" s="37">
        <v>0.8</v>
      </c>
      <c r="BL1139" s="4">
        <v>0</v>
      </c>
      <c r="DF1139" s="34" t="s">
        <v>3722</v>
      </c>
      <c r="DJ1139" s="34" t="s">
        <v>3722</v>
      </c>
      <c r="DO1139" s="4">
        <v>0</v>
      </c>
    </row>
    <row r="1140" s="4" customFormat="1" ht="14" hidden="1" customHeight="1" spans="1:121">
      <c r="A1140" s="4" t="s">
        <v>4462</v>
      </c>
      <c r="B1140" s="4" t="s">
        <v>4360</v>
      </c>
      <c r="C1140" s="4" t="s">
        <v>4361</v>
      </c>
      <c r="D1140" s="4" t="s">
        <v>3722</v>
      </c>
      <c r="E1140" s="4" t="s">
        <v>149</v>
      </c>
      <c r="F1140" s="4" t="s">
        <v>277</v>
      </c>
      <c r="G1140" s="4" t="s">
        <v>129</v>
      </c>
      <c r="H1140" s="4" t="s">
        <v>4463</v>
      </c>
      <c r="K1140" s="4">
        <f t="shared" si="334"/>
        <v>0</v>
      </c>
      <c r="L1140" s="31">
        <f t="shared" si="335"/>
        <v>0</v>
      </c>
      <c r="M1140" s="4">
        <f t="shared" si="336"/>
        <v>0.0454</v>
      </c>
      <c r="N1140" s="32">
        <f t="shared" si="337"/>
        <v>0</v>
      </c>
      <c r="P1140" s="4">
        <f t="shared" si="338"/>
        <v>0</v>
      </c>
      <c r="Q1140" s="4">
        <v>0</v>
      </c>
      <c r="S1140" s="4" t="s">
        <v>1279</v>
      </c>
      <c r="T1140" s="4" t="str">
        <f>VLOOKUP($A1140,'[1]Sheet 1'!$A:$AN,T$1,0)</f>
        <v>No</v>
      </c>
      <c r="U1140" s="4" t="s">
        <v>131</v>
      </c>
      <c r="Y1140" s="4" t="str">
        <f>VLOOKUP($A1140,'[1]Sheet 1'!$A:$AN,Y$1,0)</f>
        <v>Proposed Plan</v>
      </c>
      <c r="Z1140" s="4" t="str">
        <f>VLOOKUP($A1140,'[1]Sheet 1'!$A:$AN,Z$1,0)</f>
        <v>TDBSBTDM MAS825</v>
      </c>
      <c r="AA1140" s="4" t="s">
        <v>131</v>
      </c>
      <c r="AB1140" s="4" t="e">
        <v>#N/A</v>
      </c>
      <c r="AC1140" s="4" t="e">
        <v>#N/A</v>
      </c>
      <c r="AD1140" s="4" t="e">
        <f>VLOOKUP($A1140,'[1]Sheet 1'!$A:$AN,AD$1,0)</f>
        <v>#N/A</v>
      </c>
      <c r="AE1140" s="4" t="e">
        <f>VLOOKUP($A1140,'[1]Sheet 1'!$A:$AN,AE$1,0)</f>
        <v>#N/A</v>
      </c>
      <c r="AG1140" s="4" t="e">
        <f>VLOOKUP($A1140,'[1]Sheet 1'!$A:$AN,AG$1,0)</f>
        <v>#N/A</v>
      </c>
      <c r="AH1140" s="4" t="e">
        <f>VLOOKUP($A1140,'[1]Sheet 1'!$A:$AN,AH$1,0)</f>
        <v>#N/A</v>
      </c>
      <c r="AI1140" s="4" t="e">
        <f>VLOOKUP($A1140,'[1]Sheet 1'!$A:$AN,AI$1,0)</f>
        <v>#N/A</v>
      </c>
      <c r="AJ1140" s="4" t="e">
        <f>VLOOKUP($A1140,'[1]Sheet 1'!$A:$AN,AJ$1,0)</f>
        <v>#N/A</v>
      </c>
      <c r="AK1140" s="4" t="e">
        <f>VLOOKUP($A1140,'[1]Sheet 1'!$A:$AN,AK$1,0)</f>
        <v>#REF!</v>
      </c>
      <c r="AL1140" s="4" t="e">
        <f>VLOOKUP($A1140,'[1]Sheet 1'!$A:$AN,AL$1,0)</f>
        <v>#REF!</v>
      </c>
      <c r="AM1140" s="4" t="e">
        <f>VLOOKUP($A1140,'[1]Sheet 1'!$A:$AN,AM$1,0)</f>
        <v>#REF!</v>
      </c>
      <c r="AN1140" s="4" t="e">
        <f>VLOOKUP($A1140,'[1]Sheet 1'!$A:$AN,AN$1,0)</f>
        <v>#REF!</v>
      </c>
      <c r="AO1140" s="35" t="s">
        <v>4464</v>
      </c>
      <c r="AW1140" s="4" t="s">
        <v>141</v>
      </c>
      <c r="AZ1140" s="34" t="s">
        <v>4463</v>
      </c>
      <c r="BA1140" s="4" t="s">
        <v>4465</v>
      </c>
      <c r="BB1140" s="4" t="s">
        <v>151</v>
      </c>
      <c r="BD1140" s="4" t="s">
        <v>131</v>
      </c>
      <c r="BF1140" s="4" t="s">
        <v>258</v>
      </c>
      <c r="BG1140" s="4" t="s">
        <v>152</v>
      </c>
      <c r="BH1140" s="4" t="s">
        <v>152</v>
      </c>
      <c r="BI1140" s="36">
        <v>44197</v>
      </c>
      <c r="BJ1140" s="36">
        <v>44561</v>
      </c>
      <c r="BK1140" s="37">
        <v>49.3</v>
      </c>
      <c r="BL1140" s="4">
        <v>0</v>
      </c>
      <c r="DF1140" s="34" t="s">
        <v>3722</v>
      </c>
      <c r="DJ1140" s="34" t="s">
        <v>3722</v>
      </c>
      <c r="DQ1140" s="4">
        <v>0.2</v>
      </c>
    </row>
    <row r="1141" s="4" customFormat="1" ht="14" hidden="1" customHeight="1" spans="1:114">
      <c r="A1141" s="4" t="s">
        <v>4466</v>
      </c>
      <c r="B1141" s="4" t="s">
        <v>4360</v>
      </c>
      <c r="C1141" s="4" t="s">
        <v>4361</v>
      </c>
      <c r="D1141" s="4" t="s">
        <v>3722</v>
      </c>
      <c r="E1141" s="4" t="s">
        <v>149</v>
      </c>
      <c r="F1141" s="4" t="s">
        <v>277</v>
      </c>
      <c r="G1141" s="4" t="s">
        <v>129</v>
      </c>
      <c r="H1141" s="4" t="s">
        <v>4467</v>
      </c>
      <c r="K1141" s="4">
        <f t="shared" si="334"/>
        <v>0</v>
      </c>
      <c r="L1141" s="31">
        <f t="shared" si="335"/>
        <v>0</v>
      </c>
      <c r="M1141" s="4">
        <f t="shared" si="336"/>
        <v>0</v>
      </c>
      <c r="N1141" s="32">
        <f t="shared" si="337"/>
        <v>0</v>
      </c>
      <c r="P1141" s="4">
        <f t="shared" si="338"/>
        <v>0</v>
      </c>
      <c r="Q1141" s="4">
        <v>0</v>
      </c>
      <c r="S1141" s="4" t="s">
        <v>1279</v>
      </c>
      <c r="T1141" s="4" t="str">
        <f>VLOOKUP($A1141,'[1]Sheet 1'!$A:$AN,T$1,0)</f>
        <v>No</v>
      </c>
      <c r="U1141" s="4" t="s">
        <v>131</v>
      </c>
      <c r="Y1141" s="4" t="str">
        <f>VLOOKUP($A1141,'[1]Sheet 1'!$A:$AN,Y$1,0)</f>
        <v>Proposed Plan</v>
      </c>
      <c r="Z1141" s="4" t="str">
        <f>VLOOKUP($A1141,'[1]Sheet 1'!$A:$AN,Z$1,0)</f>
        <v>TDBSBTDM MHS552</v>
      </c>
      <c r="AA1141" s="4" t="s">
        <v>131</v>
      </c>
      <c r="AB1141" s="4" t="e">
        <v>#N/A</v>
      </c>
      <c r="AC1141" s="4" t="e">
        <v>#N/A</v>
      </c>
      <c r="AD1141" s="4" t="e">
        <f>VLOOKUP($A1141,'[1]Sheet 1'!$A:$AN,AD$1,0)</f>
        <v>#N/A</v>
      </c>
      <c r="AE1141" s="4" t="e">
        <f>VLOOKUP($A1141,'[1]Sheet 1'!$A:$AN,AE$1,0)</f>
        <v>#N/A</v>
      </c>
      <c r="AG1141" s="4" t="e">
        <f>VLOOKUP($A1141,'[1]Sheet 1'!$A:$AN,AG$1,0)</f>
        <v>#N/A</v>
      </c>
      <c r="AH1141" s="4" t="e">
        <f>VLOOKUP($A1141,'[1]Sheet 1'!$A:$AN,AH$1,0)</f>
        <v>#N/A</v>
      </c>
      <c r="AI1141" s="4" t="e">
        <f>VLOOKUP($A1141,'[1]Sheet 1'!$A:$AN,AI$1,0)</f>
        <v>#N/A</v>
      </c>
      <c r="AJ1141" s="4" t="e">
        <f>VLOOKUP($A1141,'[1]Sheet 1'!$A:$AN,AJ$1,0)</f>
        <v>#N/A</v>
      </c>
      <c r="AK1141" s="4" t="e">
        <f>VLOOKUP($A1141,'[1]Sheet 1'!$A:$AN,AK$1,0)</f>
        <v>#REF!</v>
      </c>
      <c r="AL1141" s="4" t="e">
        <f>VLOOKUP($A1141,'[1]Sheet 1'!$A:$AN,AL$1,0)</f>
        <v>#REF!</v>
      </c>
      <c r="AM1141" s="4" t="e">
        <f>VLOOKUP($A1141,'[1]Sheet 1'!$A:$AN,AM$1,0)</f>
        <v>#REF!</v>
      </c>
      <c r="AN1141" s="4" t="e">
        <f>VLOOKUP($A1141,'[1]Sheet 1'!$A:$AN,AN$1,0)</f>
        <v>#REF!</v>
      </c>
      <c r="AO1141" s="35" t="s">
        <v>4468</v>
      </c>
      <c r="AW1141" s="4" t="s">
        <v>141</v>
      </c>
      <c r="AZ1141" s="34" t="s">
        <v>4467</v>
      </c>
      <c r="BA1141" s="4" t="s">
        <v>4469</v>
      </c>
      <c r="BB1141" s="4" t="s">
        <v>151</v>
      </c>
      <c r="BD1141" s="4" t="s">
        <v>131</v>
      </c>
      <c r="BF1141" s="4" t="s">
        <v>258</v>
      </c>
      <c r="BG1141" s="4" t="s">
        <v>152</v>
      </c>
      <c r="BH1141" s="4" t="s">
        <v>152</v>
      </c>
      <c r="BI1141" s="36">
        <v>44319</v>
      </c>
      <c r="BJ1141" s="36">
        <v>44561</v>
      </c>
      <c r="DF1141" s="34" t="s">
        <v>3722</v>
      </c>
      <c r="DJ1141" s="34" t="s">
        <v>3722</v>
      </c>
    </row>
    <row r="1142" s="4" customFormat="1" ht="14" hidden="1" customHeight="1" spans="1:118">
      <c r="A1142" s="4" t="s">
        <v>4470</v>
      </c>
      <c r="B1142" s="4" t="s">
        <v>4360</v>
      </c>
      <c r="C1142" s="4" t="s">
        <v>4361</v>
      </c>
      <c r="D1142" s="4" t="s">
        <v>3722</v>
      </c>
      <c r="E1142" s="4" t="s">
        <v>149</v>
      </c>
      <c r="F1142" s="4" t="s">
        <v>277</v>
      </c>
      <c r="G1142" s="4" t="s">
        <v>129</v>
      </c>
      <c r="H1142" s="4" t="s">
        <v>4471</v>
      </c>
      <c r="K1142" s="4">
        <f t="shared" si="334"/>
        <v>0</v>
      </c>
      <c r="L1142" s="31">
        <f t="shared" si="335"/>
        <v>0</v>
      </c>
      <c r="M1142" s="4">
        <f t="shared" si="336"/>
        <v>0</v>
      </c>
      <c r="N1142" s="32">
        <f t="shared" si="337"/>
        <v>0</v>
      </c>
      <c r="P1142" s="4">
        <f t="shared" si="338"/>
        <v>0.0454</v>
      </c>
      <c r="Q1142" s="4">
        <v>0</v>
      </c>
      <c r="S1142" s="4" t="s">
        <v>1279</v>
      </c>
      <c r="T1142" s="4" t="str">
        <f>VLOOKUP($A1142,'[1]Sheet 1'!$A:$AN,T$1,0)</f>
        <v>No</v>
      </c>
      <c r="U1142" s="4" t="s">
        <v>131</v>
      </c>
      <c r="Y1142" s="4" t="str">
        <f>VLOOKUP($A1142,'[1]Sheet 1'!$A:$AN,Y$1,0)</f>
        <v>Proposed Plan</v>
      </c>
      <c r="Z1142" s="4" t="str">
        <f>VLOOKUP($A1142,'[1]Sheet 1'!$A:$AN,Z$1,0)</f>
        <v>TDBSBTDM Mytomicin LYVI</v>
      </c>
      <c r="AA1142" s="4" t="s">
        <v>131</v>
      </c>
      <c r="AB1142" s="4" t="e">
        <v>#N/A</v>
      </c>
      <c r="AC1142" s="4" t="e">
        <v>#N/A</v>
      </c>
      <c r="AD1142" s="4" t="e">
        <f>VLOOKUP($A1142,'[1]Sheet 1'!$A:$AN,AD$1,0)</f>
        <v>#N/A</v>
      </c>
      <c r="AE1142" s="4" t="e">
        <f>VLOOKUP($A1142,'[1]Sheet 1'!$A:$AN,AE$1,0)</f>
        <v>#N/A</v>
      </c>
      <c r="AG1142" s="4" t="e">
        <f>VLOOKUP($A1142,'[1]Sheet 1'!$A:$AN,AG$1,0)</f>
        <v>#N/A</v>
      </c>
      <c r="AH1142" s="4" t="e">
        <f>VLOOKUP($A1142,'[1]Sheet 1'!$A:$AN,AH$1,0)</f>
        <v>#N/A</v>
      </c>
      <c r="AI1142" s="4" t="e">
        <f>VLOOKUP($A1142,'[1]Sheet 1'!$A:$AN,AI$1,0)</f>
        <v>#N/A</v>
      </c>
      <c r="AJ1142" s="4" t="e">
        <f>VLOOKUP($A1142,'[1]Sheet 1'!$A:$AN,AJ$1,0)</f>
        <v>#N/A</v>
      </c>
      <c r="AK1142" s="4" t="e">
        <f>VLOOKUP($A1142,'[1]Sheet 1'!$A:$AN,AK$1,0)</f>
        <v>#REF!</v>
      </c>
      <c r="AL1142" s="4" t="e">
        <f>VLOOKUP($A1142,'[1]Sheet 1'!$A:$AN,AL$1,0)</f>
        <v>#REF!</v>
      </c>
      <c r="AM1142" s="4" t="e">
        <f>VLOOKUP($A1142,'[1]Sheet 1'!$A:$AN,AM$1,0)</f>
        <v>#REF!</v>
      </c>
      <c r="AN1142" s="4" t="e">
        <f>VLOOKUP($A1142,'[1]Sheet 1'!$A:$AN,AN$1,0)</f>
        <v>#REF!</v>
      </c>
      <c r="AO1142" s="35" t="s">
        <v>4472</v>
      </c>
      <c r="AW1142" s="4" t="s">
        <v>141</v>
      </c>
      <c r="AZ1142" s="34" t="s">
        <v>4471</v>
      </c>
      <c r="BA1142" s="4" t="s">
        <v>4473</v>
      </c>
      <c r="BB1142" s="4" t="s">
        <v>151</v>
      </c>
      <c r="BF1142" s="4" t="s">
        <v>138</v>
      </c>
      <c r="BG1142" s="4" t="s">
        <v>152</v>
      </c>
      <c r="BH1142" s="4" t="s">
        <v>152</v>
      </c>
      <c r="BI1142" s="36">
        <v>43171</v>
      </c>
      <c r="BJ1142" s="36">
        <v>43297</v>
      </c>
      <c r="BK1142" s="37">
        <v>48.6</v>
      </c>
      <c r="BL1142" s="4">
        <v>0</v>
      </c>
      <c r="DF1142" s="34" t="s">
        <v>3722</v>
      </c>
      <c r="DJ1142" s="34" t="s">
        <v>3735</v>
      </c>
      <c r="DN1142" s="4">
        <v>0.2</v>
      </c>
    </row>
    <row r="1143" s="4" customFormat="1" ht="14" hidden="1" customHeight="1" spans="1:120">
      <c r="A1143" s="4" t="s">
        <v>4474</v>
      </c>
      <c r="B1143" s="4" t="s">
        <v>4360</v>
      </c>
      <c r="C1143" s="4" t="s">
        <v>4361</v>
      </c>
      <c r="D1143" s="4" t="s">
        <v>3722</v>
      </c>
      <c r="E1143" s="4" t="s">
        <v>149</v>
      </c>
      <c r="F1143" s="4" t="s">
        <v>277</v>
      </c>
      <c r="G1143" s="4" t="s">
        <v>129</v>
      </c>
      <c r="H1143" s="4" t="s">
        <v>4475</v>
      </c>
      <c r="K1143" s="4">
        <f t="shared" si="334"/>
        <v>0</v>
      </c>
      <c r="L1143" s="31">
        <f t="shared" si="335"/>
        <v>0</v>
      </c>
      <c r="M1143" s="4">
        <f t="shared" si="336"/>
        <v>0</v>
      </c>
      <c r="N1143" s="32">
        <f t="shared" si="337"/>
        <v>0</v>
      </c>
      <c r="P1143" s="4">
        <f t="shared" si="338"/>
        <v>0.3178</v>
      </c>
      <c r="Q1143" s="4">
        <v>0</v>
      </c>
      <c r="S1143" s="4" t="s">
        <v>1279</v>
      </c>
      <c r="T1143" s="4" t="str">
        <f>VLOOKUP($A1143,'[1]Sheet 1'!$A:$AN,T$1,0)</f>
        <v>No</v>
      </c>
      <c r="U1143" s="4" t="s">
        <v>131</v>
      </c>
      <c r="Y1143" s="4" t="str">
        <f>VLOOKUP($A1143,'[1]Sheet 1'!$A:$AN,Y$1,0)</f>
        <v>Proposed Plan</v>
      </c>
      <c r="Z1143" s="4" t="str">
        <f>VLOOKUP($A1143,'[1]Sheet 1'!$A:$AN,Z$1,0)</f>
        <v>TDBSBTDM NIBR Lead Development Assessment</v>
      </c>
      <c r="AA1143" s="4" t="s">
        <v>131</v>
      </c>
      <c r="AB1143" s="4" t="e">
        <v>#N/A</v>
      </c>
      <c r="AC1143" s="4" t="e">
        <v>#N/A</v>
      </c>
      <c r="AD1143" s="4" t="e">
        <f>VLOOKUP($A1143,'[1]Sheet 1'!$A:$AN,AD$1,0)</f>
        <v>#N/A</v>
      </c>
      <c r="AE1143" s="4" t="e">
        <f>VLOOKUP($A1143,'[1]Sheet 1'!$A:$AN,AE$1,0)</f>
        <v>#N/A</v>
      </c>
      <c r="AG1143" s="4" t="e">
        <f>VLOOKUP($A1143,'[1]Sheet 1'!$A:$AN,AG$1,0)</f>
        <v>#N/A</v>
      </c>
      <c r="AH1143" s="4" t="e">
        <f>VLOOKUP($A1143,'[1]Sheet 1'!$A:$AN,AH$1,0)</f>
        <v>#N/A</v>
      </c>
      <c r="AI1143" s="4" t="e">
        <f>VLOOKUP($A1143,'[1]Sheet 1'!$A:$AN,AI$1,0)</f>
        <v>#N/A</v>
      </c>
      <c r="AJ1143" s="4" t="e">
        <f>VLOOKUP($A1143,'[1]Sheet 1'!$A:$AN,AJ$1,0)</f>
        <v>#N/A</v>
      </c>
      <c r="AK1143" s="4" t="e">
        <f>VLOOKUP($A1143,'[1]Sheet 1'!$A:$AN,AK$1,0)</f>
        <v>#REF!</v>
      </c>
      <c r="AL1143" s="4" t="e">
        <f>VLOOKUP($A1143,'[1]Sheet 1'!$A:$AN,AL$1,0)</f>
        <v>#REF!</v>
      </c>
      <c r="AM1143" s="4" t="e">
        <f>VLOOKUP($A1143,'[1]Sheet 1'!$A:$AN,AM$1,0)</f>
        <v>#REF!</v>
      </c>
      <c r="AN1143" s="4" t="e">
        <f>VLOOKUP($A1143,'[1]Sheet 1'!$A:$AN,AN$1,0)</f>
        <v>#REF!</v>
      </c>
      <c r="AO1143" s="35" t="s">
        <v>4476</v>
      </c>
      <c r="AW1143" s="4" t="s">
        <v>141</v>
      </c>
      <c r="AZ1143" s="34" t="s">
        <v>4475</v>
      </c>
      <c r="BA1143" s="4" t="s">
        <v>4477</v>
      </c>
      <c r="BB1143" s="4" t="s">
        <v>151</v>
      </c>
      <c r="BD1143" s="4" t="s">
        <v>131</v>
      </c>
      <c r="BF1143" s="4" t="s">
        <v>258</v>
      </c>
      <c r="BG1143" s="4" t="s">
        <v>152</v>
      </c>
      <c r="BH1143" s="4" t="s">
        <v>152</v>
      </c>
      <c r="BI1143" s="36">
        <v>43913</v>
      </c>
      <c r="BJ1143" s="36">
        <v>44348</v>
      </c>
      <c r="BK1143" s="37">
        <v>361.9</v>
      </c>
      <c r="BL1143" s="4">
        <v>0.2</v>
      </c>
      <c r="DF1143" s="34" t="s">
        <v>3722</v>
      </c>
      <c r="DJ1143" s="34" t="s">
        <v>3722</v>
      </c>
      <c r="DP1143" s="4">
        <v>1.4</v>
      </c>
    </row>
    <row r="1144" s="4" customFormat="1" ht="14" hidden="1" customHeight="1" spans="1:121">
      <c r="A1144" s="4" t="s">
        <v>4478</v>
      </c>
      <c r="B1144" s="4" t="s">
        <v>4360</v>
      </c>
      <c r="C1144" s="4" t="s">
        <v>4361</v>
      </c>
      <c r="D1144" s="4" t="s">
        <v>3722</v>
      </c>
      <c r="E1144" s="4" t="s">
        <v>149</v>
      </c>
      <c r="F1144" s="4" t="s">
        <v>277</v>
      </c>
      <c r="G1144" s="4" t="s">
        <v>129</v>
      </c>
      <c r="H1144" s="4" t="s">
        <v>4479</v>
      </c>
      <c r="K1144" s="4">
        <f t="shared" si="334"/>
        <v>0</v>
      </c>
      <c r="L1144" s="31">
        <f t="shared" si="335"/>
        <v>0</v>
      </c>
      <c r="M1144" s="4">
        <f t="shared" si="336"/>
        <v>0</v>
      </c>
      <c r="N1144" s="32">
        <f t="shared" si="337"/>
        <v>0</v>
      </c>
      <c r="P1144" s="4">
        <f t="shared" si="338"/>
        <v>0.0681</v>
      </c>
      <c r="Q1144" s="4">
        <v>0</v>
      </c>
      <c r="S1144" s="4" t="s">
        <v>1279</v>
      </c>
      <c r="T1144" s="4" t="str">
        <f>VLOOKUP($A1144,'[1]Sheet 1'!$A:$AN,T$1,0)</f>
        <v>No</v>
      </c>
      <c r="U1144" s="4" t="s">
        <v>131</v>
      </c>
      <c r="Y1144" s="4" t="str">
        <f>VLOOKUP($A1144,'[1]Sheet 1'!$A:$AN,Y$1,0)</f>
        <v>Proposed Plan</v>
      </c>
      <c r="Z1144" s="4" t="str">
        <f>VLOOKUP($A1144,'[1]Sheet 1'!$A:$AN,Z$1,0)</f>
        <v>TDBSBTDM ONC9GNQ</v>
      </c>
      <c r="AA1144" s="4" t="s">
        <v>131</v>
      </c>
      <c r="AB1144" s="4" t="e">
        <v>#N/A</v>
      </c>
      <c r="AC1144" s="4" t="e">
        <v>#N/A</v>
      </c>
      <c r="AD1144" s="4" t="e">
        <f>VLOOKUP($A1144,'[1]Sheet 1'!$A:$AN,AD$1,0)</f>
        <v>#N/A</v>
      </c>
      <c r="AE1144" s="4" t="e">
        <f>VLOOKUP($A1144,'[1]Sheet 1'!$A:$AN,AE$1,0)</f>
        <v>#N/A</v>
      </c>
      <c r="AG1144" s="4" t="e">
        <f>VLOOKUP($A1144,'[1]Sheet 1'!$A:$AN,AG$1,0)</f>
        <v>#N/A</v>
      </c>
      <c r="AH1144" s="4" t="e">
        <f>VLOOKUP($A1144,'[1]Sheet 1'!$A:$AN,AH$1,0)</f>
        <v>#N/A</v>
      </c>
      <c r="AI1144" s="4" t="e">
        <f>VLOOKUP($A1144,'[1]Sheet 1'!$A:$AN,AI$1,0)</f>
        <v>#N/A</v>
      </c>
      <c r="AJ1144" s="4" t="e">
        <f>VLOOKUP($A1144,'[1]Sheet 1'!$A:$AN,AJ$1,0)</f>
        <v>#N/A</v>
      </c>
      <c r="AK1144" s="4" t="e">
        <f>VLOOKUP($A1144,'[1]Sheet 1'!$A:$AN,AK$1,0)</f>
        <v>#REF!</v>
      </c>
      <c r="AL1144" s="4" t="e">
        <f>VLOOKUP($A1144,'[1]Sheet 1'!$A:$AN,AL$1,0)</f>
        <v>#REF!</v>
      </c>
      <c r="AM1144" s="4" t="e">
        <f>VLOOKUP($A1144,'[1]Sheet 1'!$A:$AN,AM$1,0)</f>
        <v>#REF!</v>
      </c>
      <c r="AN1144" s="4" t="e">
        <f>VLOOKUP($A1144,'[1]Sheet 1'!$A:$AN,AN$1,0)</f>
        <v>#REF!</v>
      </c>
      <c r="AO1144" s="35" t="s">
        <v>4480</v>
      </c>
      <c r="AW1144" s="4" t="s">
        <v>141</v>
      </c>
      <c r="AZ1144" s="34" t="s">
        <v>4479</v>
      </c>
      <c r="BA1144" s="4" t="s">
        <v>4481</v>
      </c>
      <c r="BB1144" s="4" t="s">
        <v>151</v>
      </c>
      <c r="BD1144" s="4" t="s">
        <v>131</v>
      </c>
      <c r="BF1144" s="4" t="s">
        <v>258</v>
      </c>
      <c r="BG1144" s="4" t="s">
        <v>152</v>
      </c>
      <c r="BH1144" s="4" t="s">
        <v>152</v>
      </c>
      <c r="BI1144" s="36">
        <v>43952</v>
      </c>
      <c r="BJ1144" s="36">
        <v>44561</v>
      </c>
      <c r="BK1144" s="37">
        <v>81.7</v>
      </c>
      <c r="BL1144" s="4">
        <v>0.1</v>
      </c>
      <c r="DF1144" s="34" t="s">
        <v>3722</v>
      </c>
      <c r="DJ1144" s="34" t="s">
        <v>3722</v>
      </c>
      <c r="DP1144" s="4">
        <v>0.3</v>
      </c>
      <c r="DQ1144" s="4">
        <v>0</v>
      </c>
    </row>
    <row r="1145" s="4" customFormat="1" ht="14" hidden="1" customHeight="1" spans="1:120">
      <c r="A1145" s="4" t="s">
        <v>4482</v>
      </c>
      <c r="B1145" s="4" t="s">
        <v>4360</v>
      </c>
      <c r="C1145" s="4" t="s">
        <v>4361</v>
      </c>
      <c r="D1145" s="4" t="s">
        <v>3722</v>
      </c>
      <c r="E1145" s="4" t="s">
        <v>149</v>
      </c>
      <c r="F1145" s="4" t="s">
        <v>277</v>
      </c>
      <c r="G1145" s="4" t="s">
        <v>129</v>
      </c>
      <c r="H1145" s="4" t="s">
        <v>4483</v>
      </c>
      <c r="K1145" s="4">
        <f t="shared" si="334"/>
        <v>0</v>
      </c>
      <c r="L1145" s="31">
        <f t="shared" si="335"/>
        <v>0</v>
      </c>
      <c r="M1145" s="4">
        <f t="shared" si="336"/>
        <v>0</v>
      </c>
      <c r="N1145" s="32">
        <f t="shared" si="337"/>
        <v>0</v>
      </c>
      <c r="P1145" s="4">
        <f t="shared" si="338"/>
        <v>0</v>
      </c>
      <c r="Q1145" s="4">
        <v>0</v>
      </c>
      <c r="S1145" s="4" t="s">
        <v>1279</v>
      </c>
      <c r="T1145" s="4" t="str">
        <f>VLOOKUP($A1145,'[1]Sheet 1'!$A:$AN,T$1,0)</f>
        <v>No</v>
      </c>
      <c r="U1145" s="4" t="s">
        <v>131</v>
      </c>
      <c r="Y1145" s="4" t="str">
        <f>VLOOKUP($A1145,'[1]Sheet 1'!$A:$AN,Y$1,0)</f>
        <v>Proposed Plan</v>
      </c>
      <c r="Z1145" s="4" t="str">
        <f>VLOOKUP($A1145,'[1]Sheet 1'!$A:$AN,Z$1,0)</f>
        <v>TDBSBTDM PFS Litigation</v>
      </c>
      <c r="AA1145" s="4" t="s">
        <v>131</v>
      </c>
      <c r="AB1145" s="4" t="e">
        <v>#N/A</v>
      </c>
      <c r="AC1145" s="4" t="e">
        <v>#N/A</v>
      </c>
      <c r="AD1145" s="4" t="e">
        <f>VLOOKUP($A1145,'[1]Sheet 1'!$A:$AN,AD$1,0)</f>
        <v>#N/A</v>
      </c>
      <c r="AE1145" s="4" t="e">
        <f>VLOOKUP($A1145,'[1]Sheet 1'!$A:$AN,AE$1,0)</f>
        <v>#N/A</v>
      </c>
      <c r="AG1145" s="4" t="e">
        <f>VLOOKUP($A1145,'[1]Sheet 1'!$A:$AN,AG$1,0)</f>
        <v>#N/A</v>
      </c>
      <c r="AH1145" s="4" t="e">
        <f>VLOOKUP($A1145,'[1]Sheet 1'!$A:$AN,AH$1,0)</f>
        <v>#N/A</v>
      </c>
      <c r="AI1145" s="4" t="e">
        <f>VLOOKUP($A1145,'[1]Sheet 1'!$A:$AN,AI$1,0)</f>
        <v>#N/A</v>
      </c>
      <c r="AJ1145" s="4" t="e">
        <f>VLOOKUP($A1145,'[1]Sheet 1'!$A:$AN,AJ$1,0)</f>
        <v>#N/A</v>
      </c>
      <c r="AK1145" s="4" t="e">
        <f>VLOOKUP($A1145,'[1]Sheet 1'!$A:$AN,AK$1,0)</f>
        <v>#REF!</v>
      </c>
      <c r="AL1145" s="4" t="e">
        <f>VLOOKUP($A1145,'[1]Sheet 1'!$A:$AN,AL$1,0)</f>
        <v>#REF!</v>
      </c>
      <c r="AM1145" s="4" t="e">
        <f>VLOOKUP($A1145,'[1]Sheet 1'!$A:$AN,AM$1,0)</f>
        <v>#REF!</v>
      </c>
      <c r="AN1145" s="4" t="e">
        <f>VLOOKUP($A1145,'[1]Sheet 1'!$A:$AN,AN$1,0)</f>
        <v>#REF!</v>
      </c>
      <c r="AO1145" s="35" t="s">
        <v>4484</v>
      </c>
      <c r="AW1145" s="4" t="s">
        <v>141</v>
      </c>
      <c r="AZ1145" s="34" t="s">
        <v>4483</v>
      </c>
      <c r="BA1145" s="4" t="s">
        <v>4485</v>
      </c>
      <c r="BB1145" s="4" t="s">
        <v>151</v>
      </c>
      <c r="BD1145" s="4" t="s">
        <v>131</v>
      </c>
      <c r="BF1145" s="4" t="s">
        <v>138</v>
      </c>
      <c r="BG1145" s="4" t="s">
        <v>152</v>
      </c>
      <c r="BH1145" s="4" t="s">
        <v>152</v>
      </c>
      <c r="BI1145" s="36">
        <v>43952</v>
      </c>
      <c r="BJ1145" s="36">
        <v>44257</v>
      </c>
      <c r="BK1145" s="37">
        <v>4.6</v>
      </c>
      <c r="BL1145" s="4">
        <v>0</v>
      </c>
      <c r="DF1145" s="34" t="s">
        <v>3722</v>
      </c>
      <c r="DJ1145" s="34" t="s">
        <v>3722</v>
      </c>
      <c r="DP1145" s="4">
        <v>0</v>
      </c>
    </row>
    <row r="1146" s="4" customFormat="1" ht="14" hidden="1" customHeight="1" spans="1:121">
      <c r="A1146" s="4" t="s">
        <v>4486</v>
      </c>
      <c r="B1146" s="4" t="s">
        <v>4360</v>
      </c>
      <c r="C1146" s="4" t="s">
        <v>4361</v>
      </c>
      <c r="D1146" s="4" t="s">
        <v>3722</v>
      </c>
      <c r="E1146" s="4" t="s">
        <v>149</v>
      </c>
      <c r="F1146" s="4" t="s">
        <v>277</v>
      </c>
      <c r="G1146" s="4" t="s">
        <v>129</v>
      </c>
      <c r="H1146" s="4" t="s">
        <v>4487</v>
      </c>
      <c r="K1146" s="4">
        <f t="shared" si="334"/>
        <v>0</v>
      </c>
      <c r="L1146" s="31">
        <f t="shared" si="335"/>
        <v>0</v>
      </c>
      <c r="M1146" s="4">
        <f t="shared" si="336"/>
        <v>0.0227</v>
      </c>
      <c r="N1146" s="32">
        <f t="shared" si="337"/>
        <v>0</v>
      </c>
      <c r="P1146" s="4">
        <f t="shared" si="338"/>
        <v>0.227</v>
      </c>
      <c r="Q1146" s="4">
        <v>0</v>
      </c>
      <c r="S1146" s="4" t="s">
        <v>1279</v>
      </c>
      <c r="T1146" s="4" t="str">
        <f>VLOOKUP($A1146,'[1]Sheet 1'!$A:$AN,T$1,0)</f>
        <v>No</v>
      </c>
      <c r="U1146" s="4" t="s">
        <v>131</v>
      </c>
      <c r="Y1146" s="4" t="str">
        <f>VLOOKUP($A1146,'[1]Sheet 1'!$A:$AN,Y$1,0)</f>
        <v>Proposed Plan</v>
      </c>
      <c r="Z1146" s="4" t="str">
        <f>VLOOKUP($A1146,'[1]Sheet 1'!$A:$AN,Z$1,0)</f>
        <v>TDBSBTDM Polysorbate Testing</v>
      </c>
      <c r="AA1146" s="4" t="s">
        <v>131</v>
      </c>
      <c r="AB1146" s="4" t="e">
        <v>#N/A</v>
      </c>
      <c r="AC1146" s="4" t="e">
        <v>#N/A</v>
      </c>
      <c r="AD1146" s="4" t="e">
        <f>VLOOKUP($A1146,'[1]Sheet 1'!$A:$AN,AD$1,0)</f>
        <v>#N/A</v>
      </c>
      <c r="AE1146" s="4" t="e">
        <f>VLOOKUP($A1146,'[1]Sheet 1'!$A:$AN,AE$1,0)</f>
        <v>#N/A</v>
      </c>
      <c r="AG1146" s="4" t="e">
        <f>VLOOKUP($A1146,'[1]Sheet 1'!$A:$AN,AG$1,0)</f>
        <v>#N/A</v>
      </c>
      <c r="AH1146" s="4" t="e">
        <f>VLOOKUP($A1146,'[1]Sheet 1'!$A:$AN,AH$1,0)</f>
        <v>#N/A</v>
      </c>
      <c r="AI1146" s="4" t="e">
        <f>VLOOKUP($A1146,'[1]Sheet 1'!$A:$AN,AI$1,0)</f>
        <v>#N/A</v>
      </c>
      <c r="AJ1146" s="4" t="e">
        <f>VLOOKUP($A1146,'[1]Sheet 1'!$A:$AN,AJ$1,0)</f>
        <v>#N/A</v>
      </c>
      <c r="AK1146" s="4" t="e">
        <f>VLOOKUP($A1146,'[1]Sheet 1'!$A:$AN,AK$1,0)</f>
        <v>#REF!</v>
      </c>
      <c r="AL1146" s="4" t="e">
        <f>VLOOKUP($A1146,'[1]Sheet 1'!$A:$AN,AL$1,0)</f>
        <v>#REF!</v>
      </c>
      <c r="AM1146" s="4" t="e">
        <f>VLOOKUP($A1146,'[1]Sheet 1'!$A:$AN,AM$1,0)</f>
        <v>#REF!</v>
      </c>
      <c r="AN1146" s="4" t="e">
        <f>VLOOKUP($A1146,'[1]Sheet 1'!$A:$AN,AN$1,0)</f>
        <v>#REF!</v>
      </c>
      <c r="AO1146" s="35" t="s">
        <v>4488</v>
      </c>
      <c r="AW1146" s="4" t="s">
        <v>141</v>
      </c>
      <c r="AZ1146" s="34" t="s">
        <v>4487</v>
      </c>
      <c r="BA1146" s="4" t="s">
        <v>4489</v>
      </c>
      <c r="BB1146" s="4" t="s">
        <v>151</v>
      </c>
      <c r="BF1146" s="4" t="s">
        <v>258</v>
      </c>
      <c r="BG1146" s="4" t="s">
        <v>152</v>
      </c>
      <c r="BH1146" s="4" t="s">
        <v>152</v>
      </c>
      <c r="BI1146" s="36">
        <v>43290</v>
      </c>
      <c r="BJ1146" s="36">
        <v>44372</v>
      </c>
      <c r="BK1146" s="37">
        <v>266.8</v>
      </c>
      <c r="BL1146" s="4">
        <v>0.2</v>
      </c>
      <c r="DF1146" s="34" t="s">
        <v>3722</v>
      </c>
      <c r="DJ1146" s="34" t="s">
        <v>3722</v>
      </c>
      <c r="DN1146" s="4">
        <v>0.2</v>
      </c>
      <c r="DO1146" s="4">
        <v>0.3</v>
      </c>
      <c r="DP1146" s="4">
        <v>0.5</v>
      </c>
      <c r="DQ1146" s="4">
        <v>0.1</v>
      </c>
    </row>
    <row r="1147" s="4" customFormat="1" ht="14" hidden="1" customHeight="1" spans="1:120">
      <c r="A1147" s="4" t="s">
        <v>4490</v>
      </c>
      <c r="B1147" s="4" t="s">
        <v>4360</v>
      </c>
      <c r="C1147" s="4" t="s">
        <v>4361</v>
      </c>
      <c r="D1147" s="4" t="s">
        <v>3722</v>
      </c>
      <c r="E1147" s="4" t="s">
        <v>149</v>
      </c>
      <c r="F1147" s="4" t="s">
        <v>277</v>
      </c>
      <c r="G1147" s="4" t="s">
        <v>157</v>
      </c>
      <c r="H1147" s="4" t="s">
        <v>4491</v>
      </c>
      <c r="K1147" s="4">
        <f t="shared" si="334"/>
        <v>0</v>
      </c>
      <c r="L1147" s="31">
        <f t="shared" si="335"/>
        <v>0</v>
      </c>
      <c r="M1147" s="4">
        <f t="shared" si="336"/>
        <v>0</v>
      </c>
      <c r="N1147" s="32">
        <f t="shared" si="337"/>
        <v>0.15326732</v>
      </c>
      <c r="P1147" s="4">
        <f t="shared" si="338"/>
        <v>0.1816</v>
      </c>
      <c r="Q1147" s="4">
        <v>0</v>
      </c>
      <c r="S1147" s="4" t="s">
        <v>1279</v>
      </c>
      <c r="T1147" s="4" t="str">
        <f>VLOOKUP($A1147,'[1]Sheet 1'!$A:$AN,T$1,0)</f>
        <v>No</v>
      </c>
      <c r="U1147" s="4" t="s">
        <v>131</v>
      </c>
      <c r="Y1147" s="4" t="str">
        <f>VLOOKUP($A1147,'[1]Sheet 1'!$A:$AN,Y$1,0)</f>
        <v>Proposed Plan</v>
      </c>
      <c r="Z1147" s="4" t="str">
        <f>VLOOKUP($A1147,'[1]Sheet 1'!$A:$AN,Z$1,0)</f>
        <v>TDBSBTDM RTH258</v>
      </c>
      <c r="AA1147" s="4" t="s">
        <v>131</v>
      </c>
      <c r="AB1147" s="4" t="e">
        <v>#N/A</v>
      </c>
      <c r="AC1147" s="4" t="e">
        <v>#N/A</v>
      </c>
      <c r="AD1147" s="4" t="e">
        <f>VLOOKUP($A1147,'[1]Sheet 1'!$A:$AN,AD$1,0)</f>
        <v>#N/A</v>
      </c>
      <c r="AE1147" s="4" t="e">
        <f>VLOOKUP($A1147,'[1]Sheet 1'!$A:$AN,AE$1,0)</f>
        <v>#N/A</v>
      </c>
      <c r="AG1147" s="4" t="e">
        <f>VLOOKUP($A1147,'[1]Sheet 1'!$A:$AN,AG$1,0)</f>
        <v>#N/A</v>
      </c>
      <c r="AH1147" s="4" t="e">
        <f>VLOOKUP($A1147,'[1]Sheet 1'!$A:$AN,AH$1,0)</f>
        <v>#N/A</v>
      </c>
      <c r="AI1147" s="4" t="e">
        <f>VLOOKUP($A1147,'[1]Sheet 1'!$A:$AN,AI$1,0)</f>
        <v>#N/A</v>
      </c>
      <c r="AJ1147" s="4" t="e">
        <f>VLOOKUP($A1147,'[1]Sheet 1'!$A:$AN,AJ$1,0)</f>
        <v>#N/A</v>
      </c>
      <c r="AK1147" s="4" t="e">
        <f>VLOOKUP($A1147,'[1]Sheet 1'!$A:$AN,AK$1,0)</f>
        <v>#REF!</v>
      </c>
      <c r="AL1147" s="4" t="e">
        <f>VLOOKUP($A1147,'[1]Sheet 1'!$A:$AN,AL$1,0)</f>
        <v>#REF!</v>
      </c>
      <c r="AM1147" s="4" t="e">
        <f>VLOOKUP($A1147,'[1]Sheet 1'!$A:$AN,AM$1,0)</f>
        <v>#REF!</v>
      </c>
      <c r="AN1147" s="4" t="e">
        <f>VLOOKUP($A1147,'[1]Sheet 1'!$A:$AN,AN$1,0)</f>
        <v>#REF!</v>
      </c>
      <c r="AO1147" s="35" t="s">
        <v>4492</v>
      </c>
      <c r="AW1147" s="4" t="s">
        <v>141</v>
      </c>
      <c r="AZ1147" s="34" t="s">
        <v>4491</v>
      </c>
      <c r="BA1147" s="4" t="s">
        <v>4493</v>
      </c>
      <c r="BB1147" s="4" t="s">
        <v>151</v>
      </c>
      <c r="BD1147" s="4" t="s">
        <v>131</v>
      </c>
      <c r="BF1147" s="4" t="s">
        <v>138</v>
      </c>
      <c r="BG1147" s="4" t="s">
        <v>152</v>
      </c>
      <c r="BH1147" s="4" t="s">
        <v>152</v>
      </c>
      <c r="BI1147" s="36">
        <v>43346</v>
      </c>
      <c r="BJ1147" s="36">
        <v>44284</v>
      </c>
      <c r="BK1147" s="37">
        <v>218.9</v>
      </c>
      <c r="BL1147" s="4">
        <v>0.1</v>
      </c>
      <c r="BM1147" s="38">
        <v>153267.32</v>
      </c>
      <c r="BO1147" s="38">
        <v>153267.32</v>
      </c>
      <c r="DB1147" s="38">
        <v>153267.32</v>
      </c>
      <c r="DF1147" s="34" t="s">
        <v>3722</v>
      </c>
      <c r="DJ1147" s="34" t="s">
        <v>3722</v>
      </c>
      <c r="DN1147" s="4">
        <v>0.2</v>
      </c>
      <c r="DO1147" s="4">
        <v>0.6</v>
      </c>
      <c r="DP1147" s="4">
        <v>0</v>
      </c>
    </row>
    <row r="1148" s="4" customFormat="1" ht="14" hidden="1" customHeight="1" spans="1:123">
      <c r="A1148" s="4" t="s">
        <v>4494</v>
      </c>
      <c r="B1148" s="4" t="s">
        <v>4360</v>
      </c>
      <c r="C1148" s="4" t="s">
        <v>4361</v>
      </c>
      <c r="D1148" s="4" t="s">
        <v>3722</v>
      </c>
      <c r="E1148" s="4" t="s">
        <v>149</v>
      </c>
      <c r="F1148" s="4" t="s">
        <v>277</v>
      </c>
      <c r="G1148" s="4" t="s">
        <v>129</v>
      </c>
      <c r="H1148" s="4" t="s">
        <v>4495</v>
      </c>
      <c r="K1148" s="4">
        <f t="shared" si="334"/>
        <v>0</v>
      </c>
      <c r="L1148" s="31">
        <f t="shared" si="335"/>
        <v>0</v>
      </c>
      <c r="M1148" s="4">
        <f t="shared" si="336"/>
        <v>0.4994</v>
      </c>
      <c r="N1148" s="32">
        <f t="shared" si="337"/>
        <v>0</v>
      </c>
      <c r="P1148" s="4">
        <f t="shared" si="338"/>
        <v>0</v>
      </c>
      <c r="Q1148" s="4">
        <v>0</v>
      </c>
      <c r="S1148" s="4" t="s">
        <v>1279</v>
      </c>
      <c r="T1148" s="4" t="str">
        <f>VLOOKUP($A1148,'[1]Sheet 1'!$A:$AN,T$1,0)</f>
        <v>No</v>
      </c>
      <c r="U1148" s="4" t="s">
        <v>131</v>
      </c>
      <c r="Y1148" s="4" t="str">
        <f>VLOOKUP($A1148,'[1]Sheet 1'!$A:$AN,Y$1,0)</f>
        <v>Proposed Plan</v>
      </c>
      <c r="Z1148" s="4" t="str">
        <f>VLOOKUP($A1148,'[1]Sheet 1'!$A:$AN,Z$1,0)</f>
        <v>TDBSBTDM unpredictable support</v>
      </c>
      <c r="AA1148" s="4" t="s">
        <v>131</v>
      </c>
      <c r="AB1148" s="4" t="e">
        <v>#N/A</v>
      </c>
      <c r="AC1148" s="4" t="e">
        <v>#N/A</v>
      </c>
      <c r="AD1148" s="4" t="e">
        <f>VLOOKUP($A1148,'[1]Sheet 1'!$A:$AN,AD$1,0)</f>
        <v>#N/A</v>
      </c>
      <c r="AE1148" s="4" t="e">
        <f>VLOOKUP($A1148,'[1]Sheet 1'!$A:$AN,AE$1,0)</f>
        <v>#N/A</v>
      </c>
      <c r="AG1148" s="4" t="e">
        <f>VLOOKUP($A1148,'[1]Sheet 1'!$A:$AN,AG$1,0)</f>
        <v>#N/A</v>
      </c>
      <c r="AH1148" s="4" t="e">
        <f>VLOOKUP($A1148,'[1]Sheet 1'!$A:$AN,AH$1,0)</f>
        <v>#N/A</v>
      </c>
      <c r="AI1148" s="4" t="e">
        <f>VLOOKUP($A1148,'[1]Sheet 1'!$A:$AN,AI$1,0)</f>
        <v>#N/A</v>
      </c>
      <c r="AJ1148" s="4" t="e">
        <f>VLOOKUP($A1148,'[1]Sheet 1'!$A:$AN,AJ$1,0)</f>
        <v>#N/A</v>
      </c>
      <c r="AK1148" s="4" t="e">
        <f>VLOOKUP($A1148,'[1]Sheet 1'!$A:$AN,AK$1,0)</f>
        <v>#REF!</v>
      </c>
      <c r="AL1148" s="4" t="e">
        <f>VLOOKUP($A1148,'[1]Sheet 1'!$A:$AN,AL$1,0)</f>
        <v>#REF!</v>
      </c>
      <c r="AM1148" s="4" t="e">
        <f>VLOOKUP($A1148,'[1]Sheet 1'!$A:$AN,AM$1,0)</f>
        <v>#REF!</v>
      </c>
      <c r="AN1148" s="4" t="e">
        <f>VLOOKUP($A1148,'[1]Sheet 1'!$A:$AN,AN$1,0)</f>
        <v>#REF!</v>
      </c>
      <c r="AO1148" s="35" t="s">
        <v>4496</v>
      </c>
      <c r="AW1148" s="4" t="s">
        <v>141</v>
      </c>
      <c r="AZ1148" s="34" t="s">
        <v>4495</v>
      </c>
      <c r="BA1148" s="4" t="s">
        <v>4497</v>
      </c>
      <c r="BB1148" s="4" t="s">
        <v>151</v>
      </c>
      <c r="BD1148" s="4" t="s">
        <v>131</v>
      </c>
      <c r="BF1148" s="4" t="s">
        <v>258</v>
      </c>
      <c r="BG1148" s="4" t="s">
        <v>152</v>
      </c>
      <c r="BH1148" s="4" t="s">
        <v>152</v>
      </c>
      <c r="BI1148" s="36">
        <v>43952</v>
      </c>
      <c r="BJ1148" s="36">
        <v>45289</v>
      </c>
      <c r="DF1148" s="34" t="s">
        <v>3722</v>
      </c>
      <c r="DJ1148" s="34" t="s">
        <v>3722</v>
      </c>
      <c r="DQ1148" s="4">
        <v>0.2</v>
      </c>
      <c r="DR1148" s="4">
        <v>1</v>
      </c>
      <c r="DS1148" s="4">
        <v>1</v>
      </c>
    </row>
    <row r="1149" s="4" customFormat="1" ht="14" hidden="1" customHeight="1" spans="1:120">
      <c r="A1149" s="4" t="s">
        <v>4498</v>
      </c>
      <c r="B1149" s="4" t="s">
        <v>4360</v>
      </c>
      <c r="C1149" s="4" t="s">
        <v>4361</v>
      </c>
      <c r="D1149" s="4" t="s">
        <v>3722</v>
      </c>
      <c r="E1149" s="4" t="s">
        <v>149</v>
      </c>
      <c r="F1149" s="4" t="s">
        <v>277</v>
      </c>
      <c r="G1149" s="4" t="s">
        <v>129</v>
      </c>
      <c r="H1149" s="4" t="s">
        <v>4499</v>
      </c>
      <c r="K1149" s="4">
        <f t="shared" si="334"/>
        <v>0</v>
      </c>
      <c r="L1149" s="31">
        <f t="shared" si="335"/>
        <v>0</v>
      </c>
      <c r="M1149" s="4">
        <f t="shared" si="336"/>
        <v>0</v>
      </c>
      <c r="N1149" s="32">
        <f t="shared" si="337"/>
        <v>0</v>
      </c>
      <c r="P1149" s="4">
        <f t="shared" si="338"/>
        <v>0.0454</v>
      </c>
      <c r="Q1149" s="4">
        <v>0</v>
      </c>
      <c r="S1149" s="4" t="s">
        <v>1279</v>
      </c>
      <c r="T1149" s="4" t="str">
        <f>VLOOKUP($A1149,'[1]Sheet 1'!$A:$AN,T$1,0)</f>
        <v>No</v>
      </c>
      <c r="U1149" s="4" t="s">
        <v>131</v>
      </c>
      <c r="Y1149" s="4" t="str">
        <f>VLOOKUP($A1149,'[1]Sheet 1'!$A:$AN,Y$1,0)</f>
        <v>Proposed Plan</v>
      </c>
      <c r="Z1149" s="4" t="str">
        <f>VLOOKUP($A1149,'[1]Sheet 1'!$A:$AN,Z$1,0)</f>
        <v>TDBSBTDM Xolair</v>
      </c>
      <c r="AA1149" s="4" t="s">
        <v>131</v>
      </c>
      <c r="AB1149" s="4" t="e">
        <v>#N/A</v>
      </c>
      <c r="AC1149" s="4" t="e">
        <v>#N/A</v>
      </c>
      <c r="AD1149" s="4" t="e">
        <f>VLOOKUP($A1149,'[1]Sheet 1'!$A:$AN,AD$1,0)</f>
        <v>#N/A</v>
      </c>
      <c r="AE1149" s="4" t="e">
        <f>VLOOKUP($A1149,'[1]Sheet 1'!$A:$AN,AE$1,0)</f>
        <v>#N/A</v>
      </c>
      <c r="AG1149" s="4" t="e">
        <f>VLOOKUP($A1149,'[1]Sheet 1'!$A:$AN,AG$1,0)</f>
        <v>#N/A</v>
      </c>
      <c r="AH1149" s="4" t="e">
        <f>VLOOKUP($A1149,'[1]Sheet 1'!$A:$AN,AH$1,0)</f>
        <v>#N/A</v>
      </c>
      <c r="AI1149" s="4" t="e">
        <f>VLOOKUP($A1149,'[1]Sheet 1'!$A:$AN,AI$1,0)</f>
        <v>#N/A</v>
      </c>
      <c r="AJ1149" s="4" t="e">
        <f>VLOOKUP($A1149,'[1]Sheet 1'!$A:$AN,AJ$1,0)</f>
        <v>#N/A</v>
      </c>
      <c r="AK1149" s="4" t="e">
        <f>VLOOKUP($A1149,'[1]Sheet 1'!$A:$AN,AK$1,0)</f>
        <v>#REF!</v>
      </c>
      <c r="AL1149" s="4" t="e">
        <f>VLOOKUP($A1149,'[1]Sheet 1'!$A:$AN,AL$1,0)</f>
        <v>#REF!</v>
      </c>
      <c r="AM1149" s="4" t="e">
        <f>VLOOKUP($A1149,'[1]Sheet 1'!$A:$AN,AM$1,0)</f>
        <v>#REF!</v>
      </c>
      <c r="AN1149" s="4" t="e">
        <f>VLOOKUP($A1149,'[1]Sheet 1'!$A:$AN,AN$1,0)</f>
        <v>#REF!</v>
      </c>
      <c r="AO1149" s="35" t="s">
        <v>4500</v>
      </c>
      <c r="AW1149" s="4" t="s">
        <v>141</v>
      </c>
      <c r="AZ1149" s="34" t="s">
        <v>4499</v>
      </c>
      <c r="BA1149" s="4" t="s">
        <v>4501</v>
      </c>
      <c r="BB1149" s="4" t="s">
        <v>151</v>
      </c>
      <c r="BD1149" s="4" t="s">
        <v>131</v>
      </c>
      <c r="BF1149" s="4" t="s">
        <v>138</v>
      </c>
      <c r="BG1149" s="4" t="s">
        <v>152</v>
      </c>
      <c r="BH1149" s="4" t="s">
        <v>152</v>
      </c>
      <c r="BI1149" s="36">
        <v>43437</v>
      </c>
      <c r="BJ1149" s="36">
        <v>44264</v>
      </c>
      <c r="BK1149" s="37">
        <v>33</v>
      </c>
      <c r="BL1149" s="4">
        <v>0</v>
      </c>
      <c r="DF1149" s="34" t="s">
        <v>3722</v>
      </c>
      <c r="DJ1149" s="34" t="s">
        <v>3735</v>
      </c>
      <c r="DN1149" s="4">
        <v>0</v>
      </c>
      <c r="DO1149" s="4">
        <v>0.1</v>
      </c>
      <c r="DP1149" s="4">
        <v>0.1</v>
      </c>
    </row>
    <row r="1150" s="4" customFormat="1" ht="14" hidden="1" customHeight="1" spans="1:120">
      <c r="A1150" s="4" t="s">
        <v>4502</v>
      </c>
      <c r="B1150" s="4" t="s">
        <v>4360</v>
      </c>
      <c r="C1150" s="4" t="s">
        <v>4361</v>
      </c>
      <c r="D1150" s="4" t="s">
        <v>3722</v>
      </c>
      <c r="E1150" s="4" t="s">
        <v>149</v>
      </c>
      <c r="F1150" s="4" t="s">
        <v>277</v>
      </c>
      <c r="G1150" s="4" t="s">
        <v>129</v>
      </c>
      <c r="H1150" s="4" t="s">
        <v>4503</v>
      </c>
      <c r="K1150" s="4">
        <f t="shared" si="334"/>
        <v>0</v>
      </c>
      <c r="L1150" s="31">
        <f t="shared" si="335"/>
        <v>0</v>
      </c>
      <c r="M1150" s="4">
        <f t="shared" si="336"/>
        <v>0</v>
      </c>
      <c r="N1150" s="32">
        <f t="shared" si="337"/>
        <v>0</v>
      </c>
      <c r="P1150" s="4">
        <f t="shared" si="338"/>
        <v>0.0227</v>
      </c>
      <c r="Q1150" s="4">
        <v>0</v>
      </c>
      <c r="S1150" s="4" t="s">
        <v>1279</v>
      </c>
      <c r="T1150" s="4" t="str">
        <f>VLOOKUP($A1150,'[1]Sheet 1'!$A:$AN,T$1,0)</f>
        <v>No</v>
      </c>
      <c r="U1150" s="4" t="s">
        <v>131</v>
      </c>
      <c r="Y1150" s="4" t="str">
        <f>VLOOKUP($A1150,'[1]Sheet 1'!$A:$AN,Y$1,0)</f>
        <v>Proposed Plan</v>
      </c>
      <c r="Z1150" s="4" t="str">
        <f>VLOOKUP($A1150,'[1]Sheet 1'!$A:$AN,Z$1,0)</f>
        <v>TDBSBTDM_ParticleLab_ManuSupport_B531</v>
      </c>
      <c r="AA1150" s="4" t="s">
        <v>131</v>
      </c>
      <c r="AB1150" s="4" t="e">
        <v>#N/A</v>
      </c>
      <c r="AC1150" s="4" t="e">
        <v>#N/A</v>
      </c>
      <c r="AD1150" s="4" t="e">
        <f>VLOOKUP($A1150,'[1]Sheet 1'!$A:$AN,AD$1,0)</f>
        <v>#N/A</v>
      </c>
      <c r="AE1150" s="4" t="e">
        <f>VLOOKUP($A1150,'[1]Sheet 1'!$A:$AN,AE$1,0)</f>
        <v>#N/A</v>
      </c>
      <c r="AG1150" s="4" t="e">
        <f>VLOOKUP($A1150,'[1]Sheet 1'!$A:$AN,AG$1,0)</f>
        <v>#N/A</v>
      </c>
      <c r="AH1150" s="4" t="e">
        <f>VLOOKUP($A1150,'[1]Sheet 1'!$A:$AN,AH$1,0)</f>
        <v>#N/A</v>
      </c>
      <c r="AI1150" s="4" t="e">
        <f>VLOOKUP($A1150,'[1]Sheet 1'!$A:$AN,AI$1,0)</f>
        <v>#N/A</v>
      </c>
      <c r="AJ1150" s="4" t="e">
        <f>VLOOKUP($A1150,'[1]Sheet 1'!$A:$AN,AJ$1,0)</f>
        <v>#N/A</v>
      </c>
      <c r="AK1150" s="4" t="e">
        <f>VLOOKUP($A1150,'[1]Sheet 1'!$A:$AN,AK$1,0)</f>
        <v>#REF!</v>
      </c>
      <c r="AL1150" s="4" t="e">
        <f>VLOOKUP($A1150,'[1]Sheet 1'!$A:$AN,AL$1,0)</f>
        <v>#REF!</v>
      </c>
      <c r="AM1150" s="4" t="e">
        <f>VLOOKUP($A1150,'[1]Sheet 1'!$A:$AN,AM$1,0)</f>
        <v>#REF!</v>
      </c>
      <c r="AN1150" s="4" t="e">
        <f>VLOOKUP($A1150,'[1]Sheet 1'!$A:$AN,AN$1,0)</f>
        <v>#REF!</v>
      </c>
      <c r="AO1150" s="35" t="s">
        <v>4504</v>
      </c>
      <c r="AW1150" s="4" t="s">
        <v>141</v>
      </c>
      <c r="AZ1150" s="34" t="s">
        <v>4503</v>
      </c>
      <c r="BA1150" s="4" t="s">
        <v>4505</v>
      </c>
      <c r="BB1150" s="4" t="s">
        <v>151</v>
      </c>
      <c r="BF1150" s="4" t="s">
        <v>138</v>
      </c>
      <c r="BG1150" s="4" t="s">
        <v>152</v>
      </c>
      <c r="BH1150" s="4" t="s">
        <v>152</v>
      </c>
      <c r="BI1150" s="36">
        <v>43346</v>
      </c>
      <c r="BJ1150" s="36">
        <v>44229</v>
      </c>
      <c r="BK1150" s="37">
        <v>24.8</v>
      </c>
      <c r="BL1150" s="4">
        <v>0</v>
      </c>
      <c r="DF1150" s="34" t="s">
        <v>3722</v>
      </c>
      <c r="DJ1150" s="34" t="s">
        <v>3735</v>
      </c>
      <c r="DN1150" s="4">
        <v>0</v>
      </c>
      <c r="DO1150" s="4">
        <v>0</v>
      </c>
      <c r="DP1150" s="4">
        <v>0.1</v>
      </c>
    </row>
    <row r="1151" s="4" customFormat="1" ht="14" hidden="1" customHeight="1" spans="1:121">
      <c r="A1151" s="4" t="s">
        <v>4506</v>
      </c>
      <c r="B1151" s="4" t="s">
        <v>4360</v>
      </c>
      <c r="C1151" s="4" t="s">
        <v>4361</v>
      </c>
      <c r="D1151" s="4" t="s">
        <v>3722</v>
      </c>
      <c r="E1151" s="4" t="s">
        <v>149</v>
      </c>
      <c r="F1151" s="4" t="s">
        <v>277</v>
      </c>
      <c r="G1151" s="4" t="s">
        <v>129</v>
      </c>
      <c r="H1151" s="4" t="s">
        <v>4507</v>
      </c>
      <c r="K1151" s="4">
        <f t="shared" si="334"/>
        <v>0</v>
      </c>
      <c r="L1151" s="31">
        <f t="shared" si="335"/>
        <v>0</v>
      </c>
      <c r="M1151" s="4">
        <f t="shared" si="336"/>
        <v>0</v>
      </c>
      <c r="N1151" s="32">
        <f t="shared" si="337"/>
        <v>0</v>
      </c>
      <c r="P1151" s="4">
        <f t="shared" si="338"/>
        <v>0.6356</v>
      </c>
      <c r="Q1151" s="4">
        <v>0</v>
      </c>
      <c r="S1151" s="4" t="s">
        <v>1279</v>
      </c>
      <c r="T1151" s="4" t="str">
        <f>VLOOKUP($A1151,'[1]Sheet 1'!$A:$AN,T$1,0)</f>
        <v>No</v>
      </c>
      <c r="U1151" s="4" t="s">
        <v>131</v>
      </c>
      <c r="Y1151" s="4" t="str">
        <f>VLOOKUP($A1151,'[1]Sheet 1'!$A:$AN,Y$1,0)</f>
        <v>Proposed Plan</v>
      </c>
      <c r="Z1151" s="4" t="str">
        <f>VLOOKUP($A1151,'[1]Sheet 1'!$A:$AN,Z$1,0)</f>
        <v>TDBSBTDM_ParticleLab_ManuSupport_Bioinject</v>
      </c>
      <c r="AA1151" s="4" t="s">
        <v>131</v>
      </c>
      <c r="AB1151" s="4" t="e">
        <v>#N/A</v>
      </c>
      <c r="AC1151" s="4" t="e">
        <v>#N/A</v>
      </c>
      <c r="AD1151" s="4" t="e">
        <f>VLOOKUP($A1151,'[1]Sheet 1'!$A:$AN,AD$1,0)</f>
        <v>#N/A</v>
      </c>
      <c r="AE1151" s="4" t="e">
        <f>VLOOKUP($A1151,'[1]Sheet 1'!$A:$AN,AE$1,0)</f>
        <v>#N/A</v>
      </c>
      <c r="AG1151" s="4" t="e">
        <f>VLOOKUP($A1151,'[1]Sheet 1'!$A:$AN,AG$1,0)</f>
        <v>#N/A</v>
      </c>
      <c r="AH1151" s="4" t="e">
        <f>VLOOKUP($A1151,'[1]Sheet 1'!$A:$AN,AH$1,0)</f>
        <v>#N/A</v>
      </c>
      <c r="AI1151" s="4" t="e">
        <f>VLOOKUP($A1151,'[1]Sheet 1'!$A:$AN,AI$1,0)</f>
        <v>#N/A</v>
      </c>
      <c r="AJ1151" s="4" t="e">
        <f>VLOOKUP($A1151,'[1]Sheet 1'!$A:$AN,AJ$1,0)</f>
        <v>#N/A</v>
      </c>
      <c r="AK1151" s="4" t="e">
        <f>VLOOKUP($A1151,'[1]Sheet 1'!$A:$AN,AK$1,0)</f>
        <v>#REF!</v>
      </c>
      <c r="AL1151" s="4" t="e">
        <f>VLOOKUP($A1151,'[1]Sheet 1'!$A:$AN,AL$1,0)</f>
        <v>#REF!</v>
      </c>
      <c r="AM1151" s="4" t="e">
        <f>VLOOKUP($A1151,'[1]Sheet 1'!$A:$AN,AM$1,0)</f>
        <v>#REF!</v>
      </c>
      <c r="AN1151" s="4" t="e">
        <f>VLOOKUP($A1151,'[1]Sheet 1'!$A:$AN,AN$1,0)</f>
        <v>#REF!</v>
      </c>
      <c r="AO1151" s="35" t="s">
        <v>4508</v>
      </c>
      <c r="AW1151" s="4" t="s">
        <v>141</v>
      </c>
      <c r="AZ1151" s="34" t="s">
        <v>4507</v>
      </c>
      <c r="BA1151" s="4" t="s">
        <v>4509</v>
      </c>
      <c r="BB1151" s="4" t="s">
        <v>151</v>
      </c>
      <c r="BF1151" s="4" t="s">
        <v>138</v>
      </c>
      <c r="BG1151" s="4" t="s">
        <v>152</v>
      </c>
      <c r="BH1151" s="4" t="s">
        <v>152</v>
      </c>
      <c r="BI1151" s="36">
        <v>43206</v>
      </c>
      <c r="BJ1151" s="36">
        <v>44218</v>
      </c>
      <c r="BK1151" s="37">
        <v>684</v>
      </c>
      <c r="BL1151" s="4">
        <v>0.5</v>
      </c>
      <c r="DF1151" s="34" t="s">
        <v>3722</v>
      </c>
      <c r="DJ1151" s="34" t="s">
        <v>3722</v>
      </c>
      <c r="DN1151" s="4">
        <v>0.9</v>
      </c>
      <c r="DO1151" s="4">
        <v>1.3</v>
      </c>
      <c r="DP1151" s="4">
        <v>0.6</v>
      </c>
      <c r="DQ1151" s="4">
        <v>0</v>
      </c>
    </row>
    <row r="1152" s="4" customFormat="1" ht="14" hidden="1" customHeight="1" spans="1:118">
      <c r="A1152" s="4" t="s">
        <v>4510</v>
      </c>
      <c r="B1152" s="4" t="s">
        <v>4360</v>
      </c>
      <c r="C1152" s="4" t="s">
        <v>4361</v>
      </c>
      <c r="D1152" s="4" t="s">
        <v>3722</v>
      </c>
      <c r="E1152" s="4" t="s">
        <v>149</v>
      </c>
      <c r="F1152" s="4" t="s">
        <v>277</v>
      </c>
      <c r="G1152" s="4" t="s">
        <v>129</v>
      </c>
      <c r="H1152" s="4" t="s">
        <v>4511</v>
      </c>
      <c r="K1152" s="4">
        <f t="shared" si="334"/>
        <v>0</v>
      </c>
      <c r="L1152" s="31">
        <f t="shared" si="335"/>
        <v>0</v>
      </c>
      <c r="M1152" s="4">
        <f t="shared" si="336"/>
        <v>0</v>
      </c>
      <c r="N1152" s="32">
        <f t="shared" si="337"/>
        <v>0</v>
      </c>
      <c r="P1152" s="4">
        <f t="shared" si="338"/>
        <v>0.0227</v>
      </c>
      <c r="Q1152" s="4">
        <v>0</v>
      </c>
      <c r="S1152" s="4" t="s">
        <v>1279</v>
      </c>
      <c r="T1152" s="4" t="str">
        <f>VLOOKUP($A1152,'[1]Sheet 1'!$A:$AN,T$1,0)</f>
        <v>No</v>
      </c>
      <c r="U1152" s="4" t="s">
        <v>131</v>
      </c>
      <c r="Y1152" s="4" t="str">
        <f>VLOOKUP($A1152,'[1]Sheet 1'!$A:$AN,Y$1,0)</f>
        <v>Proposed Plan</v>
      </c>
      <c r="Z1152" s="4" t="str">
        <f>VLOOKUP($A1152,'[1]Sheet 1'!$A:$AN,Z$1,0)</f>
        <v>TDBSBTDM_Victoza Liraglutide</v>
      </c>
      <c r="AA1152" s="4" t="s">
        <v>131</v>
      </c>
      <c r="AB1152" s="4" t="e">
        <v>#N/A</v>
      </c>
      <c r="AC1152" s="4" t="e">
        <v>#N/A</v>
      </c>
      <c r="AD1152" s="4" t="e">
        <f>VLOOKUP($A1152,'[1]Sheet 1'!$A:$AN,AD$1,0)</f>
        <v>#N/A</v>
      </c>
      <c r="AE1152" s="4" t="e">
        <f>VLOOKUP($A1152,'[1]Sheet 1'!$A:$AN,AE$1,0)</f>
        <v>#N/A</v>
      </c>
      <c r="AG1152" s="4" t="e">
        <f>VLOOKUP($A1152,'[1]Sheet 1'!$A:$AN,AG$1,0)</f>
        <v>#N/A</v>
      </c>
      <c r="AH1152" s="4" t="e">
        <f>VLOOKUP($A1152,'[1]Sheet 1'!$A:$AN,AH$1,0)</f>
        <v>#N/A</v>
      </c>
      <c r="AI1152" s="4" t="e">
        <f>VLOOKUP($A1152,'[1]Sheet 1'!$A:$AN,AI$1,0)</f>
        <v>#N/A</v>
      </c>
      <c r="AJ1152" s="4" t="e">
        <f>VLOOKUP($A1152,'[1]Sheet 1'!$A:$AN,AJ$1,0)</f>
        <v>#N/A</v>
      </c>
      <c r="AK1152" s="4" t="e">
        <f>VLOOKUP($A1152,'[1]Sheet 1'!$A:$AN,AK$1,0)</f>
        <v>#REF!</v>
      </c>
      <c r="AL1152" s="4" t="e">
        <f>VLOOKUP($A1152,'[1]Sheet 1'!$A:$AN,AL$1,0)</f>
        <v>#REF!</v>
      </c>
      <c r="AM1152" s="4" t="e">
        <f>VLOOKUP($A1152,'[1]Sheet 1'!$A:$AN,AM$1,0)</f>
        <v>#REF!</v>
      </c>
      <c r="AN1152" s="4" t="e">
        <f>VLOOKUP($A1152,'[1]Sheet 1'!$A:$AN,AN$1,0)</f>
        <v>#REF!</v>
      </c>
      <c r="AO1152" s="35" t="s">
        <v>4512</v>
      </c>
      <c r="AW1152" s="4" t="s">
        <v>141</v>
      </c>
      <c r="AZ1152" s="34" t="s">
        <v>4511</v>
      </c>
      <c r="BA1152" s="4" t="s">
        <v>4513</v>
      </c>
      <c r="BB1152" s="4" t="s">
        <v>151</v>
      </c>
      <c r="BF1152" s="4" t="s">
        <v>138</v>
      </c>
      <c r="BG1152" s="4" t="s">
        <v>152</v>
      </c>
      <c r="BH1152" s="4" t="s">
        <v>152</v>
      </c>
      <c r="BI1152" s="36">
        <v>43221</v>
      </c>
      <c r="BJ1152" s="36">
        <v>43374</v>
      </c>
      <c r="BK1152" s="37">
        <v>31.6</v>
      </c>
      <c r="BL1152" s="4">
        <v>0</v>
      </c>
      <c r="DF1152" s="34" t="s">
        <v>3722</v>
      </c>
      <c r="DJ1152" s="34" t="s">
        <v>3735</v>
      </c>
      <c r="DN1152" s="4">
        <v>0.1</v>
      </c>
    </row>
    <row r="1153" s="4" customFormat="1" ht="14" customHeight="1" spans="1:135">
      <c r="A1153" s="4">
        <v>15206</v>
      </c>
      <c r="B1153" s="4" t="s">
        <v>4514</v>
      </c>
      <c r="C1153" s="4" t="s">
        <v>4515</v>
      </c>
      <c r="D1153" s="4" t="s">
        <v>3630</v>
      </c>
      <c r="E1153" s="4" t="s">
        <v>127</v>
      </c>
      <c r="F1153" s="4" t="s">
        <v>277</v>
      </c>
      <c r="G1153" s="4" t="s">
        <v>129</v>
      </c>
      <c r="H1153" s="4">
        <v>0</v>
      </c>
      <c r="K1153" s="31">
        <f t="shared" si="334"/>
        <v>0</v>
      </c>
      <c r="L1153" s="31">
        <f t="shared" si="335"/>
        <v>0</v>
      </c>
      <c r="M1153" s="4">
        <f t="shared" si="336"/>
        <v>1.4755</v>
      </c>
      <c r="N1153" s="32">
        <f t="shared" si="337"/>
        <v>0.04756145</v>
      </c>
      <c r="P1153" s="4">
        <f t="shared" si="338"/>
        <v>9.0119</v>
      </c>
      <c r="Q1153" s="4">
        <v>0</v>
      </c>
      <c r="S1153" s="4" t="s">
        <v>1279</v>
      </c>
      <c r="T1153" s="4" t="str">
        <f>VLOOKUP($A1153,'[1]Sheet 1'!$A:$AN,T$1,0)</f>
        <v>No</v>
      </c>
      <c r="U1153" s="4" t="s">
        <v>131</v>
      </c>
      <c r="V1153" s="4" t="s">
        <v>132</v>
      </c>
      <c r="Y1153" s="4" t="str">
        <f>VLOOKUP($A1153,'[1]Sheet 1'!$A:$AN,Y$1,0)</f>
        <v>Proposed Plan</v>
      </c>
      <c r="Z1153" s="4" t="str">
        <f>VLOOKUP($A1153,'[1]Sheet 1'!$A:$AN,Z$1,0)</f>
        <v>DDCNOPRO</v>
      </c>
      <c r="AA1153" s="4" t="s">
        <v>131</v>
      </c>
      <c r="AB1153" s="4" t="s">
        <v>135</v>
      </c>
      <c r="AC1153" s="4" t="e">
        <v>#N/A</v>
      </c>
      <c r="AD1153" s="4" t="e">
        <f>VLOOKUP($A1153,'[1]Sheet 1'!$A:$AN,AD$1,0)</f>
        <v>#N/A</v>
      </c>
      <c r="AE1153" s="4" t="e">
        <f>VLOOKUP($A1153,'[1]Sheet 1'!$A:$AN,AE$1,0)</f>
        <v>#N/A</v>
      </c>
      <c r="AF1153" s="4" t="s">
        <v>137</v>
      </c>
      <c r="AG1153" s="4" t="e">
        <f>VLOOKUP($A1153,'[1]Sheet 1'!$A:$AN,AG$1,0)</f>
        <v>#N/A</v>
      </c>
      <c r="AH1153" s="4" t="e">
        <f>VLOOKUP($A1153,'[1]Sheet 1'!$A:$AN,AH$1,0)</f>
        <v>#N/A</v>
      </c>
      <c r="AI1153" s="4" t="e">
        <f>VLOOKUP($A1153,'[1]Sheet 1'!$A:$AN,AI$1,0)</f>
        <v>#N/A</v>
      </c>
      <c r="AJ1153" s="4" t="e">
        <f>VLOOKUP($A1153,'[1]Sheet 1'!$A:$AN,AJ$1,0)</f>
        <v>#N/A</v>
      </c>
      <c r="AK1153" s="4" t="e">
        <f>VLOOKUP($A1153,'[1]Sheet 1'!$A:$AN,AK$1,0)</f>
        <v>#REF!</v>
      </c>
      <c r="AL1153" s="4" t="e">
        <f>VLOOKUP($A1153,'[1]Sheet 1'!$A:$AN,AL$1,0)</f>
        <v>#REF!</v>
      </c>
      <c r="AM1153" s="4" t="e">
        <f>VLOOKUP($A1153,'[1]Sheet 1'!$A:$AN,AM$1,0)</f>
        <v>#REF!</v>
      </c>
      <c r="AN1153" s="4" t="e">
        <f>VLOOKUP($A1153,'[1]Sheet 1'!$A:$AN,AN$1,0)</f>
        <v>#REF!</v>
      </c>
      <c r="AO1153" s="33" t="s">
        <v>4515</v>
      </c>
      <c r="AQ1153" s="34" t="s">
        <v>4514</v>
      </c>
      <c r="AR1153" s="4" t="s">
        <v>570</v>
      </c>
      <c r="AS1153" s="4" t="s">
        <v>2685</v>
      </c>
      <c r="AV1153" s="4" t="s">
        <v>140</v>
      </c>
      <c r="AW1153" s="4" t="s">
        <v>141</v>
      </c>
      <c r="AX1153" s="4" t="s">
        <v>151</v>
      </c>
      <c r="AY1153" s="34" t="s">
        <v>4516</v>
      </c>
      <c r="BI1153" s="36">
        <v>43101</v>
      </c>
      <c r="BJ1153" s="36">
        <v>44790</v>
      </c>
      <c r="BK1153" s="37">
        <f t="shared" ref="BK1153:CS1153" si="345">SUM(BK1154:BK1195)</f>
        <v>10774.4</v>
      </c>
      <c r="BL1153" s="37">
        <f t="shared" si="345"/>
        <v>7.2</v>
      </c>
      <c r="BM1153" s="38">
        <f t="shared" si="345"/>
        <v>47561.45</v>
      </c>
      <c r="BN1153" s="37">
        <f t="shared" si="345"/>
        <v>0</v>
      </c>
      <c r="BO1153" s="38">
        <f t="shared" si="345"/>
        <v>47561.45</v>
      </c>
      <c r="BP1153" s="37">
        <f t="shared" si="345"/>
        <v>0</v>
      </c>
      <c r="BQ1153" s="37">
        <f t="shared" si="345"/>
        <v>0</v>
      </c>
      <c r="BR1153" s="37">
        <f t="shared" si="345"/>
        <v>0</v>
      </c>
      <c r="BS1153" s="37">
        <f t="shared" si="345"/>
        <v>0</v>
      </c>
      <c r="BT1153" s="37">
        <f t="shared" si="345"/>
        <v>0</v>
      </c>
      <c r="BU1153" s="37">
        <f t="shared" si="345"/>
        <v>0</v>
      </c>
      <c r="BV1153" s="37">
        <f t="shared" si="345"/>
        <v>0</v>
      </c>
      <c r="BW1153" s="37">
        <f t="shared" si="345"/>
        <v>0</v>
      </c>
      <c r="BX1153" s="37">
        <f t="shared" si="345"/>
        <v>0</v>
      </c>
      <c r="BY1153" s="37">
        <f t="shared" si="345"/>
        <v>0</v>
      </c>
      <c r="BZ1153" s="37">
        <f t="shared" si="345"/>
        <v>0</v>
      </c>
      <c r="CA1153" s="37">
        <f t="shared" si="345"/>
        <v>0</v>
      </c>
      <c r="CB1153" s="37">
        <f t="shared" si="345"/>
        <v>0</v>
      </c>
      <c r="CC1153" s="37">
        <f t="shared" si="345"/>
        <v>0</v>
      </c>
      <c r="CD1153" s="37">
        <f t="shared" si="345"/>
        <v>0</v>
      </c>
      <c r="CE1153" s="37">
        <f t="shared" si="345"/>
        <v>0</v>
      </c>
      <c r="CF1153" s="37">
        <f t="shared" si="345"/>
        <v>0</v>
      </c>
      <c r="CG1153" s="37">
        <f t="shared" si="345"/>
        <v>0</v>
      </c>
      <c r="CH1153" s="37">
        <f t="shared" si="345"/>
        <v>0</v>
      </c>
      <c r="CI1153" s="37">
        <f t="shared" si="345"/>
        <v>0</v>
      </c>
      <c r="CJ1153" s="37">
        <f t="shared" si="345"/>
        <v>0</v>
      </c>
      <c r="CK1153" s="37">
        <f t="shared" si="345"/>
        <v>0</v>
      </c>
      <c r="CL1153" s="37">
        <f t="shared" si="345"/>
        <v>0</v>
      </c>
      <c r="CM1153" s="37">
        <f t="shared" si="345"/>
        <v>0</v>
      </c>
      <c r="CN1153" s="37">
        <f t="shared" si="345"/>
        <v>0</v>
      </c>
      <c r="CO1153" s="37">
        <f t="shared" si="345"/>
        <v>0</v>
      </c>
      <c r="CP1153" s="37">
        <f t="shared" si="345"/>
        <v>0</v>
      </c>
      <c r="CQ1153" s="37">
        <f t="shared" si="345"/>
        <v>0</v>
      </c>
      <c r="CR1153" s="37">
        <f t="shared" si="345"/>
        <v>0</v>
      </c>
      <c r="CS1153" s="37">
        <f t="shared" si="345"/>
        <v>0</v>
      </c>
      <c r="CU1153" s="4">
        <f t="shared" ref="CU1153:DB1153" si="346">SUM(CU1154:CU1195)</f>
        <v>0</v>
      </c>
      <c r="CV1153" s="4">
        <f t="shared" si="346"/>
        <v>0</v>
      </c>
      <c r="CW1153" s="4">
        <f t="shared" si="346"/>
        <v>0</v>
      </c>
      <c r="CX1153" s="4">
        <f t="shared" si="346"/>
        <v>0</v>
      </c>
      <c r="CY1153" s="4">
        <f t="shared" si="346"/>
        <v>0</v>
      </c>
      <c r="CZ1153" s="4">
        <f t="shared" si="346"/>
        <v>0</v>
      </c>
      <c r="DA1153" s="4">
        <f t="shared" si="346"/>
        <v>0</v>
      </c>
      <c r="DB1153" s="38">
        <f t="shared" si="346"/>
        <v>47561.45</v>
      </c>
      <c r="DE1153" s="34" t="s">
        <v>3630</v>
      </c>
      <c r="DI1153" s="34" t="s">
        <v>3630</v>
      </c>
      <c r="DK1153" s="4">
        <f t="shared" ref="DK1153:EE1153" si="347">SUM(DK1154:DK1195)</f>
        <v>0</v>
      </c>
      <c r="DL1153" s="4">
        <f t="shared" si="347"/>
        <v>0</v>
      </c>
      <c r="DM1153" s="4">
        <f t="shared" si="347"/>
        <v>0</v>
      </c>
      <c r="DN1153" s="4">
        <f t="shared" si="347"/>
        <v>10.9</v>
      </c>
      <c r="DO1153" s="4">
        <f t="shared" si="347"/>
        <v>17.4</v>
      </c>
      <c r="DP1153" s="4">
        <f t="shared" si="347"/>
        <v>11.4</v>
      </c>
      <c r="DQ1153" s="4">
        <f t="shared" si="347"/>
        <v>6.5</v>
      </c>
      <c r="DR1153" s="4">
        <f t="shared" si="347"/>
        <v>0</v>
      </c>
      <c r="DS1153" s="4">
        <f t="shared" si="347"/>
        <v>0</v>
      </c>
      <c r="DT1153" s="4">
        <f t="shared" si="347"/>
        <v>0</v>
      </c>
      <c r="DU1153" s="4">
        <f t="shared" si="347"/>
        <v>0</v>
      </c>
      <c r="DV1153" s="4">
        <f t="shared" si="347"/>
        <v>0</v>
      </c>
      <c r="DW1153" s="4">
        <f t="shared" si="347"/>
        <v>0</v>
      </c>
      <c r="DX1153" s="4">
        <f t="shared" si="347"/>
        <v>0</v>
      </c>
      <c r="DY1153" s="4">
        <f t="shared" si="347"/>
        <v>0</v>
      </c>
      <c r="DZ1153" s="4">
        <f t="shared" si="347"/>
        <v>0</v>
      </c>
      <c r="EA1153" s="4">
        <f t="shared" si="347"/>
        <v>0</v>
      </c>
      <c r="EB1153" s="4">
        <f t="shared" si="347"/>
        <v>0</v>
      </c>
      <c r="EC1153" s="4">
        <f t="shared" si="347"/>
        <v>0</v>
      </c>
      <c r="ED1153" s="4">
        <f t="shared" si="347"/>
        <v>0</v>
      </c>
      <c r="EE1153" s="4">
        <f t="shared" si="347"/>
        <v>0</v>
      </c>
    </row>
    <row r="1154" s="4" customFormat="1" ht="14" hidden="1" customHeight="1" spans="1:121">
      <c r="A1154" s="4" t="s">
        <v>4517</v>
      </c>
      <c r="B1154" s="4" t="s">
        <v>4514</v>
      </c>
      <c r="C1154" s="4" t="s">
        <v>4515</v>
      </c>
      <c r="D1154" s="4" t="s">
        <v>3630</v>
      </c>
      <c r="E1154" s="4" t="s">
        <v>149</v>
      </c>
      <c r="F1154" s="4" t="s">
        <v>277</v>
      </c>
      <c r="G1154" s="4" t="s">
        <v>129</v>
      </c>
      <c r="H1154" s="4" t="s">
        <v>4518</v>
      </c>
      <c r="K1154" s="4">
        <f t="shared" si="334"/>
        <v>0</v>
      </c>
      <c r="L1154" s="31">
        <f t="shared" si="335"/>
        <v>0</v>
      </c>
      <c r="M1154" s="4">
        <f t="shared" si="336"/>
        <v>0.0454</v>
      </c>
      <c r="N1154" s="32">
        <f t="shared" si="337"/>
        <v>0</v>
      </c>
      <c r="P1154" s="4">
        <f t="shared" si="338"/>
        <v>0.3178</v>
      </c>
      <c r="Q1154" s="4">
        <v>0</v>
      </c>
      <c r="S1154" s="4" t="s">
        <v>1279</v>
      </c>
      <c r="T1154" s="4" t="str">
        <f>VLOOKUP($A1154,'[1]Sheet 1'!$A:$AN,T$1,0)</f>
        <v>No</v>
      </c>
      <c r="U1154" s="4" t="s">
        <v>131</v>
      </c>
      <c r="Y1154" s="4" t="str">
        <f>VLOOKUP($A1154,'[1]Sheet 1'!$A:$AN,Y$1,0)</f>
        <v>Proposed Plan</v>
      </c>
      <c r="Z1154" s="4" t="str">
        <f>VLOOKUP($A1154,'[1]Sheet 1'!$A:$AN,Z$1,0)</f>
        <v>DDCNOPRO Aimovig (AMG334A) - Tech Transfer Puurs</v>
      </c>
      <c r="AA1154" s="4" t="s">
        <v>131</v>
      </c>
      <c r="AB1154" s="4" t="e">
        <v>#N/A</v>
      </c>
      <c r="AC1154" s="4" t="e">
        <v>#N/A</v>
      </c>
      <c r="AD1154" s="4" t="e">
        <f>VLOOKUP($A1154,'[1]Sheet 1'!$A:$AN,AD$1,0)</f>
        <v>#N/A</v>
      </c>
      <c r="AE1154" s="4" t="e">
        <f>VLOOKUP($A1154,'[1]Sheet 1'!$A:$AN,AE$1,0)</f>
        <v>#N/A</v>
      </c>
      <c r="AG1154" s="4" t="e">
        <f>VLOOKUP($A1154,'[1]Sheet 1'!$A:$AN,AG$1,0)</f>
        <v>#N/A</v>
      </c>
      <c r="AH1154" s="4" t="e">
        <f>VLOOKUP($A1154,'[1]Sheet 1'!$A:$AN,AH$1,0)</f>
        <v>#N/A</v>
      </c>
      <c r="AI1154" s="4" t="e">
        <f>VLOOKUP($A1154,'[1]Sheet 1'!$A:$AN,AI$1,0)</f>
        <v>#N/A</v>
      </c>
      <c r="AJ1154" s="4" t="e">
        <f>VLOOKUP($A1154,'[1]Sheet 1'!$A:$AN,AJ$1,0)</f>
        <v>#N/A</v>
      </c>
      <c r="AK1154" s="4" t="e">
        <f>VLOOKUP($A1154,'[1]Sheet 1'!$A:$AN,AK$1,0)</f>
        <v>#REF!</v>
      </c>
      <c r="AL1154" s="4" t="e">
        <f>VLOOKUP($A1154,'[1]Sheet 1'!$A:$AN,AL$1,0)</f>
        <v>#REF!</v>
      </c>
      <c r="AM1154" s="4" t="e">
        <f>VLOOKUP($A1154,'[1]Sheet 1'!$A:$AN,AM$1,0)</f>
        <v>#REF!</v>
      </c>
      <c r="AN1154" s="4" t="e">
        <f>VLOOKUP($A1154,'[1]Sheet 1'!$A:$AN,AN$1,0)</f>
        <v>#REF!</v>
      </c>
      <c r="AO1154" s="35" t="s">
        <v>4519</v>
      </c>
      <c r="AW1154" s="4" t="s">
        <v>141</v>
      </c>
      <c r="AZ1154" s="34" t="s">
        <v>4518</v>
      </c>
      <c r="BA1154" s="4" t="s">
        <v>4520</v>
      </c>
      <c r="BB1154" s="4" t="s">
        <v>151</v>
      </c>
      <c r="BD1154" s="4" t="s">
        <v>131</v>
      </c>
      <c r="BF1154" s="4" t="s">
        <v>258</v>
      </c>
      <c r="BG1154" s="4" t="s">
        <v>152</v>
      </c>
      <c r="BH1154" s="4" t="s">
        <v>152</v>
      </c>
      <c r="BI1154" s="36">
        <v>43479</v>
      </c>
      <c r="BJ1154" s="36">
        <v>44561</v>
      </c>
      <c r="BK1154" s="37">
        <v>393.8</v>
      </c>
      <c r="BL1154" s="4">
        <v>0.3</v>
      </c>
      <c r="DF1154" s="34" t="s">
        <v>3636</v>
      </c>
      <c r="DJ1154" s="34" t="s">
        <v>3636</v>
      </c>
      <c r="DO1154" s="4">
        <v>0.5</v>
      </c>
      <c r="DP1154" s="4">
        <v>0.9</v>
      </c>
      <c r="DQ1154" s="4">
        <v>0.2</v>
      </c>
    </row>
    <row r="1155" s="4" customFormat="1" ht="14" hidden="1" customHeight="1" spans="1:120">
      <c r="A1155" s="4" t="s">
        <v>4521</v>
      </c>
      <c r="B1155" s="4" t="s">
        <v>4514</v>
      </c>
      <c r="C1155" s="4" t="s">
        <v>4515</v>
      </c>
      <c r="D1155" s="4" t="s">
        <v>3630</v>
      </c>
      <c r="E1155" s="4" t="s">
        <v>149</v>
      </c>
      <c r="F1155" s="4" t="s">
        <v>277</v>
      </c>
      <c r="G1155" s="4" t="s">
        <v>129</v>
      </c>
      <c r="H1155" s="4" t="s">
        <v>4522</v>
      </c>
      <c r="K1155" s="4">
        <f t="shared" si="334"/>
        <v>0</v>
      </c>
      <c r="L1155" s="31">
        <f t="shared" si="335"/>
        <v>0</v>
      </c>
      <c r="M1155" s="4">
        <f t="shared" si="336"/>
        <v>0</v>
      </c>
      <c r="N1155" s="32">
        <f t="shared" si="337"/>
        <v>0</v>
      </c>
      <c r="P1155" s="4">
        <f t="shared" si="338"/>
        <v>0.5221</v>
      </c>
      <c r="Q1155" s="4">
        <v>0</v>
      </c>
      <c r="S1155" s="4" t="s">
        <v>1279</v>
      </c>
      <c r="T1155" s="4" t="str">
        <f>VLOOKUP($A1155,'[1]Sheet 1'!$A:$AN,T$1,0)</f>
        <v>No</v>
      </c>
      <c r="U1155" s="4" t="s">
        <v>131</v>
      </c>
      <c r="Y1155" s="4" t="str">
        <f>VLOOKUP($A1155,'[1]Sheet 1'!$A:$AN,Y$1,0)</f>
        <v>Proposed Plan</v>
      </c>
      <c r="Z1155" s="4" t="str">
        <f>VLOOKUP($A1155,'[1]Sheet 1'!$A:$AN,Z$1,0)</f>
        <v>DDCNOPRO AMG334A - Tech Tranfer SCH</v>
      </c>
      <c r="AA1155" s="4" t="s">
        <v>131</v>
      </c>
      <c r="AB1155" s="4" t="e">
        <v>#N/A</v>
      </c>
      <c r="AC1155" s="4" t="e">
        <v>#N/A</v>
      </c>
      <c r="AD1155" s="4" t="e">
        <f>VLOOKUP($A1155,'[1]Sheet 1'!$A:$AN,AD$1,0)</f>
        <v>#N/A</v>
      </c>
      <c r="AE1155" s="4" t="e">
        <f>VLOOKUP($A1155,'[1]Sheet 1'!$A:$AN,AE$1,0)</f>
        <v>#N/A</v>
      </c>
      <c r="AG1155" s="4" t="e">
        <f>VLOOKUP($A1155,'[1]Sheet 1'!$A:$AN,AG$1,0)</f>
        <v>#N/A</v>
      </c>
      <c r="AH1155" s="4" t="e">
        <f>VLOOKUP($A1155,'[1]Sheet 1'!$A:$AN,AH$1,0)</f>
        <v>#N/A</v>
      </c>
      <c r="AI1155" s="4" t="e">
        <f>VLOOKUP($A1155,'[1]Sheet 1'!$A:$AN,AI$1,0)</f>
        <v>#N/A</v>
      </c>
      <c r="AJ1155" s="4" t="e">
        <f>VLOOKUP($A1155,'[1]Sheet 1'!$A:$AN,AJ$1,0)</f>
        <v>#N/A</v>
      </c>
      <c r="AK1155" s="4" t="e">
        <f>VLOOKUP($A1155,'[1]Sheet 1'!$A:$AN,AK$1,0)</f>
        <v>#REF!</v>
      </c>
      <c r="AL1155" s="4" t="e">
        <f>VLOOKUP($A1155,'[1]Sheet 1'!$A:$AN,AL$1,0)</f>
        <v>#REF!</v>
      </c>
      <c r="AM1155" s="4" t="e">
        <f>VLOOKUP($A1155,'[1]Sheet 1'!$A:$AN,AM$1,0)</f>
        <v>#REF!</v>
      </c>
      <c r="AN1155" s="4" t="e">
        <f>VLOOKUP($A1155,'[1]Sheet 1'!$A:$AN,AN$1,0)</f>
        <v>#REF!</v>
      </c>
      <c r="AO1155" s="35" t="s">
        <v>4523</v>
      </c>
      <c r="AW1155" s="4" t="s">
        <v>141</v>
      </c>
      <c r="AZ1155" s="34" t="s">
        <v>4522</v>
      </c>
      <c r="BA1155" s="4" t="s">
        <v>4524</v>
      </c>
      <c r="BB1155" s="4" t="s">
        <v>151</v>
      </c>
      <c r="BF1155" s="4" t="s">
        <v>258</v>
      </c>
      <c r="BG1155" s="4" t="s">
        <v>152</v>
      </c>
      <c r="BH1155" s="4" t="s">
        <v>152</v>
      </c>
      <c r="BI1155" s="36">
        <v>43199</v>
      </c>
      <c r="BJ1155" s="36">
        <v>44349</v>
      </c>
      <c r="BK1155" s="37">
        <v>559.9</v>
      </c>
      <c r="BL1155" s="4">
        <v>0.4</v>
      </c>
      <c r="DF1155" s="34" t="s">
        <v>3636</v>
      </c>
      <c r="DJ1155" s="34" t="s">
        <v>3636</v>
      </c>
      <c r="DN1155" s="4">
        <v>0.6</v>
      </c>
      <c r="DO1155" s="4">
        <v>0.9</v>
      </c>
      <c r="DP1155" s="4">
        <v>0.8</v>
      </c>
    </row>
    <row r="1156" s="4" customFormat="1" ht="14" hidden="1" customHeight="1" spans="1:121">
      <c r="A1156" s="4" t="s">
        <v>4525</v>
      </c>
      <c r="B1156" s="4" t="s">
        <v>4514</v>
      </c>
      <c r="C1156" s="4" t="s">
        <v>4515</v>
      </c>
      <c r="D1156" s="4" t="s">
        <v>3630</v>
      </c>
      <c r="E1156" s="4" t="s">
        <v>149</v>
      </c>
      <c r="F1156" s="4" t="s">
        <v>277</v>
      </c>
      <c r="G1156" s="4" t="s">
        <v>129</v>
      </c>
      <c r="H1156" s="4" t="s">
        <v>4526</v>
      </c>
      <c r="K1156" s="4">
        <f t="shared" ref="K1156:K1219" si="348">CC1156</f>
        <v>0</v>
      </c>
      <c r="L1156" s="31">
        <f t="shared" ref="L1156:L1219" si="349">CU1156</f>
        <v>0</v>
      </c>
      <c r="M1156" s="4">
        <f t="shared" ref="M1156:M1219" si="350">SUM(DQ1156:EE1156)*0.227</f>
        <v>0.1362</v>
      </c>
      <c r="N1156" s="32">
        <f t="shared" ref="N1156:N1219" si="351">DB1156/1000000</f>
        <v>0</v>
      </c>
      <c r="P1156" s="4">
        <f t="shared" ref="P1156:P1219" si="352">SUM(DK1156:DP1156)*0.227</f>
        <v>0</v>
      </c>
      <c r="Q1156" s="4">
        <v>0</v>
      </c>
      <c r="S1156" s="4" t="s">
        <v>1279</v>
      </c>
      <c r="T1156" s="4" t="str">
        <f>VLOOKUP($A1156,'[1]Sheet 1'!$A:$AN,T$1,0)</f>
        <v>No</v>
      </c>
      <c r="U1156" s="4" t="s">
        <v>131</v>
      </c>
      <c r="Y1156" s="4" t="str">
        <f>VLOOKUP($A1156,'[1]Sheet 1'!$A:$AN,Y$1,0)</f>
        <v>Proposed Plan</v>
      </c>
      <c r="Z1156" s="4" t="str">
        <f>VLOOKUP($A1156,'[1]Sheet 1'!$A:$AN,Z$1,0)</f>
        <v>DDCNOPRO Artifical Intelligence Upgrade for Delta</v>
      </c>
      <c r="AA1156" s="4" t="s">
        <v>131</v>
      </c>
      <c r="AB1156" s="4" t="e">
        <v>#N/A</v>
      </c>
      <c r="AC1156" s="4" t="e">
        <v>#N/A</v>
      </c>
      <c r="AD1156" s="4" t="e">
        <f>VLOOKUP($A1156,'[1]Sheet 1'!$A:$AN,AD$1,0)</f>
        <v>#N/A</v>
      </c>
      <c r="AE1156" s="4" t="e">
        <f>VLOOKUP($A1156,'[1]Sheet 1'!$A:$AN,AE$1,0)</f>
        <v>#N/A</v>
      </c>
      <c r="AG1156" s="4" t="e">
        <f>VLOOKUP($A1156,'[1]Sheet 1'!$A:$AN,AG$1,0)</f>
        <v>#N/A</v>
      </c>
      <c r="AH1156" s="4" t="e">
        <f>VLOOKUP($A1156,'[1]Sheet 1'!$A:$AN,AH$1,0)</f>
        <v>#N/A</v>
      </c>
      <c r="AI1156" s="4" t="e">
        <f>VLOOKUP($A1156,'[1]Sheet 1'!$A:$AN,AI$1,0)</f>
        <v>#N/A</v>
      </c>
      <c r="AJ1156" s="4" t="e">
        <f>VLOOKUP($A1156,'[1]Sheet 1'!$A:$AN,AJ$1,0)</f>
        <v>#N/A</v>
      </c>
      <c r="AK1156" s="4" t="e">
        <f>VLOOKUP($A1156,'[1]Sheet 1'!$A:$AN,AK$1,0)</f>
        <v>#REF!</v>
      </c>
      <c r="AL1156" s="4" t="e">
        <f>VLOOKUP($A1156,'[1]Sheet 1'!$A:$AN,AL$1,0)</f>
        <v>#REF!</v>
      </c>
      <c r="AM1156" s="4" t="e">
        <f>VLOOKUP($A1156,'[1]Sheet 1'!$A:$AN,AM$1,0)</f>
        <v>#REF!</v>
      </c>
      <c r="AN1156" s="4" t="e">
        <f>VLOOKUP($A1156,'[1]Sheet 1'!$A:$AN,AN$1,0)</f>
        <v>#REF!</v>
      </c>
      <c r="AO1156" s="35" t="s">
        <v>4527</v>
      </c>
      <c r="AW1156" s="4" t="s">
        <v>141</v>
      </c>
      <c r="AZ1156" s="34" t="s">
        <v>4526</v>
      </c>
      <c r="BA1156" s="4" t="s">
        <v>4527</v>
      </c>
      <c r="BB1156" s="4" t="s">
        <v>151</v>
      </c>
      <c r="BD1156" s="4" t="s">
        <v>131</v>
      </c>
      <c r="BF1156" s="4" t="s">
        <v>258</v>
      </c>
      <c r="BG1156" s="4" t="s">
        <v>152</v>
      </c>
      <c r="BH1156" s="4" t="s">
        <v>152</v>
      </c>
      <c r="BI1156" s="36">
        <v>44197</v>
      </c>
      <c r="BJ1156" s="36">
        <v>44561</v>
      </c>
      <c r="DF1156" s="34" t="s">
        <v>3636</v>
      </c>
      <c r="DJ1156" s="34" t="s">
        <v>3636</v>
      </c>
      <c r="DQ1156" s="4">
        <v>0.6</v>
      </c>
    </row>
    <row r="1157" s="4" customFormat="1" ht="14" hidden="1" customHeight="1" spans="1:114">
      <c r="A1157" s="4" t="s">
        <v>4528</v>
      </c>
      <c r="B1157" s="4" t="s">
        <v>4514</v>
      </c>
      <c r="C1157" s="4" t="s">
        <v>4515</v>
      </c>
      <c r="D1157" s="4" t="s">
        <v>3630</v>
      </c>
      <c r="E1157" s="4" t="s">
        <v>149</v>
      </c>
      <c r="F1157" s="4" t="s">
        <v>277</v>
      </c>
      <c r="G1157" s="4" t="s">
        <v>129</v>
      </c>
      <c r="H1157" s="4" t="s">
        <v>4529</v>
      </c>
      <c r="K1157" s="4">
        <f t="shared" si="348"/>
        <v>0</v>
      </c>
      <c r="L1157" s="31">
        <f t="shared" si="349"/>
        <v>0</v>
      </c>
      <c r="M1157" s="4">
        <f t="shared" si="350"/>
        <v>0</v>
      </c>
      <c r="N1157" s="32">
        <f t="shared" si="351"/>
        <v>0</v>
      </c>
      <c r="P1157" s="4">
        <f t="shared" si="352"/>
        <v>0</v>
      </c>
      <c r="Q1157" s="4">
        <v>0</v>
      </c>
      <c r="S1157" s="4" t="s">
        <v>1279</v>
      </c>
      <c r="T1157" s="4" t="str">
        <f>VLOOKUP($A1157,'[1]Sheet 1'!$A:$AN,T$1,0)</f>
        <v>No</v>
      </c>
      <c r="U1157" s="4" t="s">
        <v>131</v>
      </c>
      <c r="Y1157" s="4" t="str">
        <f>VLOOKUP($A1157,'[1]Sheet 1'!$A:$AN,Y$1,0)</f>
        <v>Proposed Plan</v>
      </c>
      <c r="Z1157" s="4" t="str">
        <f>VLOOKUP($A1157,'[1]Sheet 1'!$A:$AN,Z$1,0)</f>
        <v>DDCNOPRO ARZERRA - Tech Transfer Stein</v>
      </c>
      <c r="AA1157" s="4" t="s">
        <v>131</v>
      </c>
      <c r="AB1157" s="4" t="e">
        <v>#N/A</v>
      </c>
      <c r="AC1157" s="4" t="e">
        <v>#N/A</v>
      </c>
      <c r="AD1157" s="4" t="e">
        <f>VLOOKUP($A1157,'[1]Sheet 1'!$A:$AN,AD$1,0)</f>
        <v>#N/A</v>
      </c>
      <c r="AE1157" s="4" t="e">
        <f>VLOOKUP($A1157,'[1]Sheet 1'!$A:$AN,AE$1,0)</f>
        <v>#N/A</v>
      </c>
      <c r="AG1157" s="4" t="e">
        <f>VLOOKUP($A1157,'[1]Sheet 1'!$A:$AN,AG$1,0)</f>
        <v>#N/A</v>
      </c>
      <c r="AH1157" s="4" t="e">
        <f>VLOOKUP($A1157,'[1]Sheet 1'!$A:$AN,AH$1,0)</f>
        <v>#N/A</v>
      </c>
      <c r="AI1157" s="4" t="e">
        <f>VLOOKUP($A1157,'[1]Sheet 1'!$A:$AN,AI$1,0)</f>
        <v>#N/A</v>
      </c>
      <c r="AJ1157" s="4" t="e">
        <f>VLOOKUP($A1157,'[1]Sheet 1'!$A:$AN,AJ$1,0)</f>
        <v>#N/A</v>
      </c>
      <c r="AK1157" s="4" t="e">
        <f>VLOOKUP($A1157,'[1]Sheet 1'!$A:$AN,AK$1,0)</f>
        <v>#REF!</v>
      </c>
      <c r="AL1157" s="4" t="e">
        <f>VLOOKUP($A1157,'[1]Sheet 1'!$A:$AN,AL$1,0)</f>
        <v>#REF!</v>
      </c>
      <c r="AM1157" s="4" t="e">
        <f>VLOOKUP($A1157,'[1]Sheet 1'!$A:$AN,AM$1,0)</f>
        <v>#REF!</v>
      </c>
      <c r="AN1157" s="4" t="e">
        <f>VLOOKUP($A1157,'[1]Sheet 1'!$A:$AN,AN$1,0)</f>
        <v>#REF!</v>
      </c>
      <c r="AO1157" s="35" t="s">
        <v>4530</v>
      </c>
      <c r="AW1157" s="4" t="s">
        <v>141</v>
      </c>
      <c r="AZ1157" s="34" t="s">
        <v>4529</v>
      </c>
      <c r="BA1157" s="4" t="s">
        <v>4531</v>
      </c>
      <c r="BB1157" s="4" t="s">
        <v>151</v>
      </c>
      <c r="BF1157" s="4" t="s">
        <v>138</v>
      </c>
      <c r="BG1157" s="4" t="s">
        <v>152</v>
      </c>
      <c r="BH1157" s="4" t="s">
        <v>152</v>
      </c>
      <c r="DF1157" s="34" t="s">
        <v>3636</v>
      </c>
      <c r="DJ1157" s="34" t="s">
        <v>3636</v>
      </c>
    </row>
    <row r="1158" s="4" customFormat="1" ht="14" hidden="1" customHeight="1" spans="1:121">
      <c r="A1158" s="4" t="s">
        <v>4532</v>
      </c>
      <c r="B1158" s="4" t="s">
        <v>4514</v>
      </c>
      <c r="C1158" s="4" t="s">
        <v>4515</v>
      </c>
      <c r="D1158" s="4" t="s">
        <v>3630</v>
      </c>
      <c r="E1158" s="4" t="s">
        <v>149</v>
      </c>
      <c r="F1158" s="4" t="s">
        <v>277</v>
      </c>
      <c r="G1158" s="4" t="s">
        <v>157</v>
      </c>
      <c r="H1158" s="4" t="s">
        <v>4533</v>
      </c>
      <c r="K1158" s="4">
        <f t="shared" si="348"/>
        <v>0</v>
      </c>
      <c r="L1158" s="31">
        <f t="shared" si="349"/>
        <v>0</v>
      </c>
      <c r="M1158" s="4">
        <f t="shared" si="350"/>
        <v>0</v>
      </c>
      <c r="N1158" s="32">
        <f t="shared" si="351"/>
        <v>0.04699535</v>
      </c>
      <c r="P1158" s="4">
        <f t="shared" si="352"/>
        <v>0.0227</v>
      </c>
      <c r="Q1158" s="4">
        <v>0</v>
      </c>
      <c r="S1158" s="4" t="s">
        <v>1279</v>
      </c>
      <c r="T1158" s="4" t="str">
        <f>VLOOKUP($A1158,'[1]Sheet 1'!$A:$AN,T$1,0)</f>
        <v>No</v>
      </c>
      <c r="U1158" s="4" t="s">
        <v>131</v>
      </c>
      <c r="Y1158" s="4" t="str">
        <f>VLOOKUP($A1158,'[1]Sheet 1'!$A:$AN,Y$1,0)</f>
        <v>Proposed Plan</v>
      </c>
      <c r="Z1158" s="4" t="str">
        <f>VLOOKUP($A1158,'[1]Sheet 1'!$A:$AN,Z$1,0)</f>
        <v>DDCNOPRO Binocrit (HX575) Tech Transfer Schaftenau</v>
      </c>
      <c r="AA1158" s="4" t="s">
        <v>131</v>
      </c>
      <c r="AB1158" s="4" t="e">
        <v>#N/A</v>
      </c>
      <c r="AC1158" s="4" t="e">
        <v>#N/A</v>
      </c>
      <c r="AD1158" s="4" t="e">
        <f>VLOOKUP($A1158,'[1]Sheet 1'!$A:$AN,AD$1,0)</f>
        <v>#N/A</v>
      </c>
      <c r="AE1158" s="4" t="e">
        <f>VLOOKUP($A1158,'[1]Sheet 1'!$A:$AN,AE$1,0)</f>
        <v>#N/A</v>
      </c>
      <c r="AG1158" s="4" t="e">
        <f>VLOOKUP($A1158,'[1]Sheet 1'!$A:$AN,AG$1,0)</f>
        <v>#N/A</v>
      </c>
      <c r="AH1158" s="4" t="e">
        <f>VLOOKUP($A1158,'[1]Sheet 1'!$A:$AN,AH$1,0)</f>
        <v>#N/A</v>
      </c>
      <c r="AI1158" s="4" t="e">
        <f>VLOOKUP($A1158,'[1]Sheet 1'!$A:$AN,AI$1,0)</f>
        <v>#N/A</v>
      </c>
      <c r="AJ1158" s="4" t="e">
        <f>VLOOKUP($A1158,'[1]Sheet 1'!$A:$AN,AJ$1,0)</f>
        <v>#N/A</v>
      </c>
      <c r="AK1158" s="4" t="e">
        <f>VLOOKUP($A1158,'[1]Sheet 1'!$A:$AN,AK$1,0)</f>
        <v>#REF!</v>
      </c>
      <c r="AL1158" s="4" t="e">
        <f>VLOOKUP($A1158,'[1]Sheet 1'!$A:$AN,AL$1,0)</f>
        <v>#REF!</v>
      </c>
      <c r="AM1158" s="4" t="e">
        <f>VLOOKUP($A1158,'[1]Sheet 1'!$A:$AN,AM$1,0)</f>
        <v>#REF!</v>
      </c>
      <c r="AN1158" s="4" t="e">
        <f>VLOOKUP($A1158,'[1]Sheet 1'!$A:$AN,AN$1,0)</f>
        <v>#REF!</v>
      </c>
      <c r="AO1158" s="35" t="s">
        <v>4534</v>
      </c>
      <c r="AW1158" s="4" t="s">
        <v>141</v>
      </c>
      <c r="AZ1158" s="34" t="s">
        <v>4533</v>
      </c>
      <c r="BA1158" s="4" t="s">
        <v>4535</v>
      </c>
      <c r="BB1158" s="4" t="s">
        <v>151</v>
      </c>
      <c r="BD1158" s="4" t="s">
        <v>131</v>
      </c>
      <c r="BF1158" s="4" t="s">
        <v>258</v>
      </c>
      <c r="BG1158" s="4" t="s">
        <v>152</v>
      </c>
      <c r="BH1158" s="4" t="s">
        <v>152</v>
      </c>
      <c r="BI1158" s="36">
        <v>43843</v>
      </c>
      <c r="BJ1158" s="36">
        <v>44348</v>
      </c>
      <c r="BK1158" s="37">
        <v>19.2</v>
      </c>
      <c r="BL1158" s="4">
        <v>0</v>
      </c>
      <c r="BM1158" s="38">
        <v>46995.35</v>
      </c>
      <c r="BO1158" s="38">
        <v>46995.35</v>
      </c>
      <c r="DB1158" s="38">
        <v>46995.35</v>
      </c>
      <c r="DF1158" s="34" t="s">
        <v>3636</v>
      </c>
      <c r="DJ1158" s="34" t="s">
        <v>3636</v>
      </c>
      <c r="DP1158" s="4">
        <v>0.1</v>
      </c>
      <c r="DQ1158" s="4">
        <v>0</v>
      </c>
    </row>
    <row r="1159" s="4" customFormat="1" ht="14" hidden="1" customHeight="1" spans="1:119">
      <c r="A1159" s="4" t="s">
        <v>4536</v>
      </c>
      <c r="B1159" s="4" t="s">
        <v>4514</v>
      </c>
      <c r="C1159" s="4" t="s">
        <v>4515</v>
      </c>
      <c r="D1159" s="4" t="s">
        <v>3630</v>
      </c>
      <c r="E1159" s="4" t="s">
        <v>149</v>
      </c>
      <c r="F1159" s="4" t="s">
        <v>277</v>
      </c>
      <c r="G1159" s="4" t="s">
        <v>129</v>
      </c>
      <c r="H1159" s="4" t="s">
        <v>4537</v>
      </c>
      <c r="K1159" s="4">
        <f t="shared" si="348"/>
        <v>0</v>
      </c>
      <c r="L1159" s="31">
        <f t="shared" si="349"/>
        <v>0</v>
      </c>
      <c r="M1159" s="4">
        <f t="shared" si="350"/>
        <v>0</v>
      </c>
      <c r="N1159" s="32">
        <f t="shared" si="351"/>
        <v>0</v>
      </c>
      <c r="P1159" s="4">
        <f t="shared" si="352"/>
        <v>0</v>
      </c>
      <c r="Q1159" s="4">
        <v>0</v>
      </c>
      <c r="S1159" s="4" t="s">
        <v>1279</v>
      </c>
      <c r="T1159" s="4" t="str">
        <f>VLOOKUP($A1159,'[1]Sheet 1'!$A:$AN,T$1,0)</f>
        <v>No</v>
      </c>
      <c r="U1159" s="4" t="s">
        <v>131</v>
      </c>
      <c r="Y1159" s="4" t="str">
        <f>VLOOKUP($A1159,'[1]Sheet 1'!$A:$AN,Y$1,0)</f>
        <v>Proposed Plan</v>
      </c>
      <c r="Z1159" s="4" t="str">
        <f>VLOOKUP($A1159,'[1]Sheet 1'!$A:$AN,Z$1,0)</f>
        <v>DDCNOPRO Cosentyx (AIN457A) - NSD TT Bioinject</v>
      </c>
      <c r="AA1159" s="4" t="s">
        <v>131</v>
      </c>
      <c r="AB1159" s="4" t="e">
        <v>#N/A</v>
      </c>
      <c r="AC1159" s="4" t="e">
        <v>#N/A</v>
      </c>
      <c r="AD1159" s="4" t="e">
        <f>VLOOKUP($A1159,'[1]Sheet 1'!$A:$AN,AD$1,0)</f>
        <v>#N/A</v>
      </c>
      <c r="AE1159" s="4" t="e">
        <f>VLOOKUP($A1159,'[1]Sheet 1'!$A:$AN,AE$1,0)</f>
        <v>#N/A</v>
      </c>
      <c r="AG1159" s="4" t="e">
        <f>VLOOKUP($A1159,'[1]Sheet 1'!$A:$AN,AG$1,0)</f>
        <v>#N/A</v>
      </c>
      <c r="AH1159" s="4" t="e">
        <f>VLOOKUP($A1159,'[1]Sheet 1'!$A:$AN,AH$1,0)</f>
        <v>#N/A</v>
      </c>
      <c r="AI1159" s="4" t="e">
        <f>VLOOKUP($A1159,'[1]Sheet 1'!$A:$AN,AI$1,0)</f>
        <v>#N/A</v>
      </c>
      <c r="AJ1159" s="4" t="e">
        <f>VLOOKUP($A1159,'[1]Sheet 1'!$A:$AN,AJ$1,0)</f>
        <v>#N/A</v>
      </c>
      <c r="AK1159" s="4" t="e">
        <f>VLOOKUP($A1159,'[1]Sheet 1'!$A:$AN,AK$1,0)</f>
        <v>#REF!</v>
      </c>
      <c r="AL1159" s="4" t="e">
        <f>VLOOKUP($A1159,'[1]Sheet 1'!$A:$AN,AL$1,0)</f>
        <v>#REF!</v>
      </c>
      <c r="AM1159" s="4" t="e">
        <f>VLOOKUP($A1159,'[1]Sheet 1'!$A:$AN,AM$1,0)</f>
        <v>#REF!</v>
      </c>
      <c r="AN1159" s="4" t="e">
        <f>VLOOKUP($A1159,'[1]Sheet 1'!$A:$AN,AN$1,0)</f>
        <v>#REF!</v>
      </c>
      <c r="AO1159" s="35" t="s">
        <v>4538</v>
      </c>
      <c r="AW1159" s="4" t="s">
        <v>141</v>
      </c>
      <c r="AZ1159" s="34" t="s">
        <v>4537</v>
      </c>
      <c r="BA1159" s="4" t="s">
        <v>4539</v>
      </c>
      <c r="BB1159" s="4" t="s">
        <v>151</v>
      </c>
      <c r="BD1159" s="4" t="s">
        <v>131</v>
      </c>
      <c r="BF1159" s="4" t="s">
        <v>258</v>
      </c>
      <c r="BG1159" s="4" t="s">
        <v>152</v>
      </c>
      <c r="BH1159" s="4" t="s">
        <v>152</v>
      </c>
      <c r="BI1159" s="36">
        <v>43592</v>
      </c>
      <c r="BJ1159" s="36">
        <v>43830</v>
      </c>
      <c r="BK1159" s="37">
        <v>3.9</v>
      </c>
      <c r="BL1159" s="4">
        <v>0</v>
      </c>
      <c r="DF1159" s="34" t="s">
        <v>3636</v>
      </c>
      <c r="DJ1159" s="34" t="s">
        <v>3636</v>
      </c>
      <c r="DO1159" s="4">
        <v>0</v>
      </c>
    </row>
    <row r="1160" s="4" customFormat="1" ht="14" hidden="1" customHeight="1" spans="1:121">
      <c r="A1160" s="4" t="s">
        <v>4540</v>
      </c>
      <c r="B1160" s="4" t="s">
        <v>4514</v>
      </c>
      <c r="C1160" s="4" t="s">
        <v>4515</v>
      </c>
      <c r="D1160" s="4" t="s">
        <v>3630</v>
      </c>
      <c r="E1160" s="4" t="s">
        <v>149</v>
      </c>
      <c r="F1160" s="4" t="s">
        <v>277</v>
      </c>
      <c r="G1160" s="4" t="s">
        <v>129</v>
      </c>
      <c r="H1160" s="4" t="s">
        <v>4541</v>
      </c>
      <c r="K1160" s="4">
        <f t="shared" si="348"/>
        <v>0</v>
      </c>
      <c r="L1160" s="31">
        <f t="shared" si="349"/>
        <v>0</v>
      </c>
      <c r="M1160" s="4">
        <f t="shared" si="350"/>
        <v>0.0908</v>
      </c>
      <c r="N1160" s="32">
        <f t="shared" si="351"/>
        <v>0.0005661</v>
      </c>
      <c r="P1160" s="4">
        <f t="shared" si="352"/>
        <v>0.9307</v>
      </c>
      <c r="Q1160" s="4">
        <v>0</v>
      </c>
      <c r="S1160" s="4" t="s">
        <v>1279</v>
      </c>
      <c r="T1160" s="4" t="str">
        <f>VLOOKUP($A1160,'[1]Sheet 1'!$A:$AN,T$1,0)</f>
        <v>No</v>
      </c>
      <c r="U1160" s="4" t="s">
        <v>131</v>
      </c>
      <c r="Y1160" s="4" t="str">
        <f>VLOOKUP($A1160,'[1]Sheet 1'!$A:$AN,Y$1,0)</f>
        <v>Proposed Plan</v>
      </c>
      <c r="Z1160" s="4" t="str">
        <f>VLOOKUP($A1160,'[1]Sheet 1'!$A:$AN,Z$1,0)</f>
        <v>DDCNOPRO Cosentyx (AIN457A) - Syringe LCM</v>
      </c>
      <c r="AA1160" s="4" t="s">
        <v>131</v>
      </c>
      <c r="AB1160" s="4" t="e">
        <v>#N/A</v>
      </c>
      <c r="AC1160" s="4" t="e">
        <v>#N/A</v>
      </c>
      <c r="AD1160" s="4" t="e">
        <f>VLOOKUP($A1160,'[1]Sheet 1'!$A:$AN,AD$1,0)</f>
        <v>#N/A</v>
      </c>
      <c r="AE1160" s="4" t="e">
        <f>VLOOKUP($A1160,'[1]Sheet 1'!$A:$AN,AE$1,0)</f>
        <v>#N/A</v>
      </c>
      <c r="AG1160" s="4" t="e">
        <f>VLOOKUP($A1160,'[1]Sheet 1'!$A:$AN,AG$1,0)</f>
        <v>#N/A</v>
      </c>
      <c r="AH1160" s="4" t="e">
        <f>VLOOKUP($A1160,'[1]Sheet 1'!$A:$AN,AH$1,0)</f>
        <v>#N/A</v>
      </c>
      <c r="AI1160" s="4" t="e">
        <f>VLOOKUP($A1160,'[1]Sheet 1'!$A:$AN,AI$1,0)</f>
        <v>#N/A</v>
      </c>
      <c r="AJ1160" s="4" t="e">
        <f>VLOOKUP($A1160,'[1]Sheet 1'!$A:$AN,AJ$1,0)</f>
        <v>#N/A</v>
      </c>
      <c r="AK1160" s="4" t="e">
        <f>VLOOKUP($A1160,'[1]Sheet 1'!$A:$AN,AK$1,0)</f>
        <v>#REF!</v>
      </c>
      <c r="AL1160" s="4" t="e">
        <f>VLOOKUP($A1160,'[1]Sheet 1'!$A:$AN,AL$1,0)</f>
        <v>#REF!</v>
      </c>
      <c r="AM1160" s="4" t="e">
        <f>VLOOKUP($A1160,'[1]Sheet 1'!$A:$AN,AM$1,0)</f>
        <v>#REF!</v>
      </c>
      <c r="AN1160" s="4" t="e">
        <f>VLOOKUP($A1160,'[1]Sheet 1'!$A:$AN,AN$1,0)</f>
        <v>#REF!</v>
      </c>
      <c r="AO1160" s="35" t="s">
        <v>4542</v>
      </c>
      <c r="AW1160" s="4" t="s">
        <v>141</v>
      </c>
      <c r="AZ1160" s="34" t="s">
        <v>4541</v>
      </c>
      <c r="BA1160" s="4" t="s">
        <v>4543</v>
      </c>
      <c r="BB1160" s="4" t="s">
        <v>151</v>
      </c>
      <c r="BD1160" s="4" t="s">
        <v>131</v>
      </c>
      <c r="BF1160" s="4" t="s">
        <v>258</v>
      </c>
      <c r="BG1160" s="4" t="s">
        <v>152</v>
      </c>
      <c r="BH1160" s="4" t="s">
        <v>152</v>
      </c>
      <c r="BI1160" s="36">
        <v>43479</v>
      </c>
      <c r="BJ1160" s="36">
        <v>44561</v>
      </c>
      <c r="BK1160" s="37">
        <v>1179.8</v>
      </c>
      <c r="BL1160" s="4">
        <v>0.8</v>
      </c>
      <c r="BM1160" s="38">
        <v>566.1</v>
      </c>
      <c r="BO1160" s="38">
        <v>566.1</v>
      </c>
      <c r="DB1160" s="38">
        <v>566.1</v>
      </c>
      <c r="DF1160" s="34" t="s">
        <v>3636</v>
      </c>
      <c r="DJ1160" s="34" t="s">
        <v>3636</v>
      </c>
      <c r="DO1160" s="4">
        <v>1.4</v>
      </c>
      <c r="DP1160" s="4">
        <v>2.7</v>
      </c>
      <c r="DQ1160" s="4">
        <v>0.4</v>
      </c>
    </row>
    <row r="1161" s="4" customFormat="1" ht="14" hidden="1" customHeight="1" spans="1:119">
      <c r="A1161" s="4" t="s">
        <v>4544</v>
      </c>
      <c r="B1161" s="4" t="s">
        <v>4514</v>
      </c>
      <c r="C1161" s="4" t="s">
        <v>4515</v>
      </c>
      <c r="D1161" s="4" t="s">
        <v>3630</v>
      </c>
      <c r="E1161" s="4" t="s">
        <v>149</v>
      </c>
      <c r="F1161" s="4" t="s">
        <v>277</v>
      </c>
      <c r="G1161" s="4" t="s">
        <v>129</v>
      </c>
      <c r="H1161" s="4" t="s">
        <v>4545</v>
      </c>
      <c r="K1161" s="4">
        <f t="shared" si="348"/>
        <v>0</v>
      </c>
      <c r="L1161" s="31">
        <f t="shared" si="349"/>
        <v>0</v>
      </c>
      <c r="M1161" s="4">
        <f t="shared" si="350"/>
        <v>0</v>
      </c>
      <c r="N1161" s="32">
        <f t="shared" si="351"/>
        <v>0</v>
      </c>
      <c r="P1161" s="4">
        <f t="shared" si="352"/>
        <v>0</v>
      </c>
      <c r="Q1161" s="4">
        <v>0</v>
      </c>
      <c r="S1161" s="4" t="s">
        <v>1279</v>
      </c>
      <c r="T1161" s="4" t="str">
        <f>VLOOKUP($A1161,'[1]Sheet 1'!$A:$AN,T$1,0)</f>
        <v>No</v>
      </c>
      <c r="U1161" s="4" t="s">
        <v>131</v>
      </c>
      <c r="Y1161" s="4" t="str">
        <f>VLOOKUP($A1161,'[1]Sheet 1'!$A:$AN,Y$1,0)</f>
        <v>Proposed Plan</v>
      </c>
      <c r="Z1161" s="4" t="str">
        <f>VLOOKUP($A1161,'[1]Sheet 1'!$A:$AN,Z$1,0)</f>
        <v>DDCNOPRO Cosentyx (AIN457A) - Syringe LCM 2018</v>
      </c>
      <c r="AA1161" s="4" t="s">
        <v>131</v>
      </c>
      <c r="AB1161" s="4" t="e">
        <v>#N/A</v>
      </c>
      <c r="AC1161" s="4" t="e">
        <v>#N/A</v>
      </c>
      <c r="AD1161" s="4" t="e">
        <f>VLOOKUP($A1161,'[1]Sheet 1'!$A:$AN,AD$1,0)</f>
        <v>#N/A</v>
      </c>
      <c r="AE1161" s="4" t="e">
        <f>VLOOKUP($A1161,'[1]Sheet 1'!$A:$AN,AE$1,0)</f>
        <v>#N/A</v>
      </c>
      <c r="AG1161" s="4" t="e">
        <f>VLOOKUP($A1161,'[1]Sheet 1'!$A:$AN,AG$1,0)</f>
        <v>#N/A</v>
      </c>
      <c r="AH1161" s="4" t="e">
        <f>VLOOKUP($A1161,'[1]Sheet 1'!$A:$AN,AH$1,0)</f>
        <v>#N/A</v>
      </c>
      <c r="AI1161" s="4" t="e">
        <f>VLOOKUP($A1161,'[1]Sheet 1'!$A:$AN,AI$1,0)</f>
        <v>#N/A</v>
      </c>
      <c r="AJ1161" s="4" t="e">
        <f>VLOOKUP($A1161,'[1]Sheet 1'!$A:$AN,AJ$1,0)</f>
        <v>#N/A</v>
      </c>
      <c r="AK1161" s="4" t="e">
        <f>VLOOKUP($A1161,'[1]Sheet 1'!$A:$AN,AK$1,0)</f>
        <v>#REF!</v>
      </c>
      <c r="AL1161" s="4" t="e">
        <f>VLOOKUP($A1161,'[1]Sheet 1'!$A:$AN,AL$1,0)</f>
        <v>#REF!</v>
      </c>
      <c r="AM1161" s="4" t="e">
        <f>VLOOKUP($A1161,'[1]Sheet 1'!$A:$AN,AM$1,0)</f>
        <v>#REF!</v>
      </c>
      <c r="AN1161" s="4" t="e">
        <f>VLOOKUP($A1161,'[1]Sheet 1'!$A:$AN,AN$1,0)</f>
        <v>#REF!</v>
      </c>
      <c r="AO1161" s="35" t="s">
        <v>4546</v>
      </c>
      <c r="AW1161" s="4" t="s">
        <v>141</v>
      </c>
      <c r="AZ1161" s="34" t="s">
        <v>4545</v>
      </c>
      <c r="BA1161" s="4" t="s">
        <v>4547</v>
      </c>
      <c r="BB1161" s="4" t="s">
        <v>151</v>
      </c>
      <c r="BD1161" s="4" t="s">
        <v>131</v>
      </c>
      <c r="BF1161" s="4" t="s">
        <v>258</v>
      </c>
      <c r="BG1161" s="4" t="s">
        <v>152</v>
      </c>
      <c r="BH1161" s="4" t="s">
        <v>152</v>
      </c>
      <c r="BI1161" s="36">
        <v>43430</v>
      </c>
      <c r="BJ1161" s="36">
        <v>44349</v>
      </c>
      <c r="BK1161" s="37">
        <v>3.4</v>
      </c>
      <c r="BL1161" s="4">
        <v>0</v>
      </c>
      <c r="DF1161" s="34" t="s">
        <v>3636</v>
      </c>
      <c r="DJ1161" s="34" t="s">
        <v>3636</v>
      </c>
      <c r="DN1161" s="4">
        <v>0</v>
      </c>
      <c r="DO1161" s="4">
        <v>0</v>
      </c>
    </row>
    <row r="1162" s="4" customFormat="1" ht="14" hidden="1" customHeight="1" spans="1:120">
      <c r="A1162" s="4" t="s">
        <v>4548</v>
      </c>
      <c r="B1162" s="4" t="s">
        <v>4514</v>
      </c>
      <c r="C1162" s="4" t="s">
        <v>4515</v>
      </c>
      <c r="D1162" s="4" t="s">
        <v>3630</v>
      </c>
      <c r="E1162" s="4" t="s">
        <v>149</v>
      </c>
      <c r="F1162" s="4" t="s">
        <v>277</v>
      </c>
      <c r="G1162" s="4" t="s">
        <v>129</v>
      </c>
      <c r="H1162" s="4" t="s">
        <v>4549</v>
      </c>
      <c r="K1162" s="4">
        <f t="shared" si="348"/>
        <v>0</v>
      </c>
      <c r="L1162" s="31">
        <f t="shared" si="349"/>
        <v>0</v>
      </c>
      <c r="M1162" s="4">
        <f t="shared" si="350"/>
        <v>0</v>
      </c>
      <c r="N1162" s="32">
        <f t="shared" si="351"/>
        <v>0</v>
      </c>
      <c r="P1162" s="4">
        <f t="shared" si="352"/>
        <v>0.0227</v>
      </c>
      <c r="Q1162" s="4">
        <v>0</v>
      </c>
      <c r="S1162" s="4" t="s">
        <v>1279</v>
      </c>
      <c r="T1162" s="4" t="str">
        <f>VLOOKUP($A1162,'[1]Sheet 1'!$A:$AN,T$1,0)</f>
        <v>No</v>
      </c>
      <c r="U1162" s="4" t="s">
        <v>131</v>
      </c>
      <c r="Y1162" s="4" t="str">
        <f>VLOOKUP($A1162,'[1]Sheet 1'!$A:$AN,Y$1,0)</f>
        <v>Proposed Plan</v>
      </c>
      <c r="Z1162" s="4" t="str">
        <f>VLOOKUP($A1162,'[1]Sheet 1'!$A:$AN,Z$1,0)</f>
        <v>DDCNOPRO Cosentyx (AIN457A) line change Stein</v>
      </c>
      <c r="AA1162" s="4" t="s">
        <v>131</v>
      </c>
      <c r="AB1162" s="4" t="e">
        <v>#N/A</v>
      </c>
      <c r="AC1162" s="4" t="e">
        <v>#N/A</v>
      </c>
      <c r="AD1162" s="4" t="e">
        <f>VLOOKUP($A1162,'[1]Sheet 1'!$A:$AN,AD$1,0)</f>
        <v>#N/A</v>
      </c>
      <c r="AE1162" s="4" t="e">
        <f>VLOOKUP($A1162,'[1]Sheet 1'!$A:$AN,AE$1,0)</f>
        <v>#N/A</v>
      </c>
      <c r="AG1162" s="4" t="e">
        <f>VLOOKUP($A1162,'[1]Sheet 1'!$A:$AN,AG$1,0)</f>
        <v>#N/A</v>
      </c>
      <c r="AH1162" s="4" t="e">
        <f>VLOOKUP($A1162,'[1]Sheet 1'!$A:$AN,AH$1,0)</f>
        <v>#N/A</v>
      </c>
      <c r="AI1162" s="4" t="e">
        <f>VLOOKUP($A1162,'[1]Sheet 1'!$A:$AN,AI$1,0)</f>
        <v>#N/A</v>
      </c>
      <c r="AJ1162" s="4" t="e">
        <f>VLOOKUP($A1162,'[1]Sheet 1'!$A:$AN,AJ$1,0)</f>
        <v>#N/A</v>
      </c>
      <c r="AK1162" s="4" t="e">
        <f>VLOOKUP($A1162,'[1]Sheet 1'!$A:$AN,AK$1,0)</f>
        <v>#REF!</v>
      </c>
      <c r="AL1162" s="4" t="e">
        <f>VLOOKUP($A1162,'[1]Sheet 1'!$A:$AN,AL$1,0)</f>
        <v>#REF!</v>
      </c>
      <c r="AM1162" s="4" t="e">
        <f>VLOOKUP($A1162,'[1]Sheet 1'!$A:$AN,AM$1,0)</f>
        <v>#REF!</v>
      </c>
      <c r="AN1162" s="4" t="e">
        <f>VLOOKUP($A1162,'[1]Sheet 1'!$A:$AN,AN$1,0)</f>
        <v>#REF!</v>
      </c>
      <c r="AO1162" s="35" t="s">
        <v>4550</v>
      </c>
      <c r="AW1162" s="4" t="s">
        <v>141</v>
      </c>
      <c r="AZ1162" s="34" t="s">
        <v>4549</v>
      </c>
      <c r="BD1162" s="4" t="s">
        <v>131</v>
      </c>
      <c r="BF1162" s="4" t="s">
        <v>258</v>
      </c>
      <c r="BG1162" s="4" t="s">
        <v>152</v>
      </c>
      <c r="BH1162" s="4" t="s">
        <v>152</v>
      </c>
      <c r="BI1162" s="36">
        <v>43528</v>
      </c>
      <c r="BJ1162" s="36">
        <v>44561</v>
      </c>
      <c r="BK1162" s="37">
        <v>17.4</v>
      </c>
      <c r="BL1162" s="4">
        <v>0</v>
      </c>
      <c r="DF1162" s="34" t="s">
        <v>3636</v>
      </c>
      <c r="DJ1162" s="34" t="s">
        <v>3636</v>
      </c>
      <c r="DO1162" s="4">
        <v>0.1</v>
      </c>
      <c r="DP1162" s="4">
        <v>0</v>
      </c>
    </row>
    <row r="1163" s="4" customFormat="1" ht="14" hidden="1" customHeight="1" spans="1:119">
      <c r="A1163" s="4" t="s">
        <v>4551</v>
      </c>
      <c r="B1163" s="4" t="s">
        <v>4514</v>
      </c>
      <c r="C1163" s="4" t="s">
        <v>4515</v>
      </c>
      <c r="D1163" s="4" t="s">
        <v>3630</v>
      </c>
      <c r="E1163" s="4" t="s">
        <v>149</v>
      </c>
      <c r="F1163" s="4" t="s">
        <v>277</v>
      </c>
      <c r="G1163" s="4" t="s">
        <v>129</v>
      </c>
      <c r="H1163" s="4" t="s">
        <v>4552</v>
      </c>
      <c r="K1163" s="4">
        <f t="shared" si="348"/>
        <v>0</v>
      </c>
      <c r="L1163" s="31">
        <f t="shared" si="349"/>
        <v>0</v>
      </c>
      <c r="M1163" s="4">
        <f t="shared" si="350"/>
        <v>0</v>
      </c>
      <c r="N1163" s="32">
        <f t="shared" si="351"/>
        <v>0</v>
      </c>
      <c r="P1163" s="4">
        <f t="shared" si="352"/>
        <v>0.0681</v>
      </c>
      <c r="Q1163" s="4">
        <v>0</v>
      </c>
      <c r="S1163" s="4" t="s">
        <v>1279</v>
      </c>
      <c r="T1163" s="4" t="str">
        <f>VLOOKUP($A1163,'[1]Sheet 1'!$A:$AN,T$1,0)</f>
        <v>No</v>
      </c>
      <c r="U1163" s="4" t="s">
        <v>131</v>
      </c>
      <c r="Y1163" s="4" t="str">
        <f>VLOOKUP($A1163,'[1]Sheet 1'!$A:$AN,Y$1,0)</f>
        <v>Proposed Plan</v>
      </c>
      <c r="Z1163" s="4" t="str">
        <f>VLOOKUP($A1163,'[1]Sheet 1'!$A:$AN,Z$1,0)</f>
        <v>DDCNOPRO Delta QC Harmonization</v>
      </c>
      <c r="AA1163" s="4" t="s">
        <v>131</v>
      </c>
      <c r="AB1163" s="4" t="e">
        <v>#N/A</v>
      </c>
      <c r="AC1163" s="4" t="e">
        <v>#N/A</v>
      </c>
      <c r="AD1163" s="4" t="e">
        <f>VLOOKUP($A1163,'[1]Sheet 1'!$A:$AN,AD$1,0)</f>
        <v>#N/A</v>
      </c>
      <c r="AE1163" s="4" t="e">
        <f>VLOOKUP($A1163,'[1]Sheet 1'!$A:$AN,AE$1,0)</f>
        <v>#N/A</v>
      </c>
      <c r="AG1163" s="4" t="e">
        <f>VLOOKUP($A1163,'[1]Sheet 1'!$A:$AN,AG$1,0)</f>
        <v>#N/A</v>
      </c>
      <c r="AH1163" s="4" t="e">
        <f>VLOOKUP($A1163,'[1]Sheet 1'!$A:$AN,AH$1,0)</f>
        <v>#N/A</v>
      </c>
      <c r="AI1163" s="4" t="e">
        <f>VLOOKUP($A1163,'[1]Sheet 1'!$A:$AN,AI$1,0)</f>
        <v>#N/A</v>
      </c>
      <c r="AJ1163" s="4" t="e">
        <f>VLOOKUP($A1163,'[1]Sheet 1'!$A:$AN,AJ$1,0)</f>
        <v>#N/A</v>
      </c>
      <c r="AK1163" s="4" t="e">
        <f>VLOOKUP($A1163,'[1]Sheet 1'!$A:$AN,AK$1,0)</f>
        <v>#REF!</v>
      </c>
      <c r="AL1163" s="4" t="e">
        <f>VLOOKUP($A1163,'[1]Sheet 1'!$A:$AN,AL$1,0)</f>
        <v>#REF!</v>
      </c>
      <c r="AM1163" s="4" t="e">
        <f>VLOOKUP($A1163,'[1]Sheet 1'!$A:$AN,AM$1,0)</f>
        <v>#REF!</v>
      </c>
      <c r="AN1163" s="4" t="e">
        <f>VLOOKUP($A1163,'[1]Sheet 1'!$A:$AN,AN$1,0)</f>
        <v>#REF!</v>
      </c>
      <c r="AO1163" s="35" t="s">
        <v>4553</v>
      </c>
      <c r="AW1163" s="4" t="s">
        <v>141</v>
      </c>
      <c r="AZ1163" s="34" t="s">
        <v>4552</v>
      </c>
      <c r="BA1163" s="4" t="s">
        <v>4554</v>
      </c>
      <c r="BB1163" s="4" t="s">
        <v>151</v>
      </c>
      <c r="BD1163" s="4" t="s">
        <v>131</v>
      </c>
      <c r="BF1163" s="4" t="s">
        <v>138</v>
      </c>
      <c r="BG1163" s="4" t="s">
        <v>152</v>
      </c>
      <c r="BH1163" s="4" t="s">
        <v>152</v>
      </c>
      <c r="BI1163" s="36">
        <v>43476</v>
      </c>
      <c r="BJ1163" s="36">
        <v>43830</v>
      </c>
      <c r="BK1163" s="37">
        <v>87.2</v>
      </c>
      <c r="BL1163" s="4">
        <v>0.1</v>
      </c>
      <c r="DF1163" s="34" t="s">
        <v>3630</v>
      </c>
      <c r="DJ1163" s="34" t="s">
        <v>3630</v>
      </c>
      <c r="DO1163" s="4">
        <v>0.3</v>
      </c>
    </row>
    <row r="1164" s="4" customFormat="1" ht="14" hidden="1" customHeight="1" spans="1:121">
      <c r="A1164" s="4" t="s">
        <v>4555</v>
      </c>
      <c r="B1164" s="4" t="s">
        <v>4514</v>
      </c>
      <c r="C1164" s="4" t="s">
        <v>4515</v>
      </c>
      <c r="D1164" s="4" t="s">
        <v>3630</v>
      </c>
      <c r="E1164" s="4" t="s">
        <v>149</v>
      </c>
      <c r="F1164" s="4" t="s">
        <v>277</v>
      </c>
      <c r="G1164" s="4" t="s">
        <v>129</v>
      </c>
      <c r="H1164" s="4" t="s">
        <v>4556</v>
      </c>
      <c r="K1164" s="4">
        <f t="shared" si="348"/>
        <v>0</v>
      </c>
      <c r="L1164" s="31">
        <f t="shared" si="349"/>
        <v>0</v>
      </c>
      <c r="M1164" s="4">
        <f t="shared" si="350"/>
        <v>0.1362</v>
      </c>
      <c r="N1164" s="32">
        <f t="shared" si="351"/>
        <v>0</v>
      </c>
      <c r="P1164" s="4">
        <f t="shared" si="352"/>
        <v>0</v>
      </c>
      <c r="Q1164" s="4">
        <v>0</v>
      </c>
      <c r="S1164" s="4" t="s">
        <v>1279</v>
      </c>
      <c r="T1164" s="4" t="str">
        <f>VLOOKUP($A1164,'[1]Sheet 1'!$A:$AN,T$1,0)</f>
        <v>No</v>
      </c>
      <c r="U1164" s="4" t="s">
        <v>131</v>
      </c>
      <c r="Y1164" s="4" t="str">
        <f>VLOOKUP($A1164,'[1]Sheet 1'!$A:$AN,Y$1,0)</f>
        <v>Proposed Plan</v>
      </c>
      <c r="Z1164" s="4" t="str">
        <f>VLOOKUP($A1164,'[1]Sheet 1'!$A:$AN,Z$1,0)</f>
        <v>DDCNOPRO Kymriah (CTL019) Packaging Design</v>
      </c>
      <c r="AA1164" s="4" t="s">
        <v>131</v>
      </c>
      <c r="AB1164" s="4" t="e">
        <v>#N/A</v>
      </c>
      <c r="AC1164" s="4" t="e">
        <v>#N/A</v>
      </c>
      <c r="AD1164" s="4" t="e">
        <f>VLOOKUP($A1164,'[1]Sheet 1'!$A:$AN,AD$1,0)</f>
        <v>#N/A</v>
      </c>
      <c r="AE1164" s="4" t="e">
        <f>VLOOKUP($A1164,'[1]Sheet 1'!$A:$AN,AE$1,0)</f>
        <v>#N/A</v>
      </c>
      <c r="AG1164" s="4" t="e">
        <f>VLOOKUP($A1164,'[1]Sheet 1'!$A:$AN,AG$1,0)</f>
        <v>#N/A</v>
      </c>
      <c r="AH1164" s="4" t="e">
        <f>VLOOKUP($A1164,'[1]Sheet 1'!$A:$AN,AH$1,0)</f>
        <v>#N/A</v>
      </c>
      <c r="AI1164" s="4" t="e">
        <f>VLOOKUP($A1164,'[1]Sheet 1'!$A:$AN,AI$1,0)</f>
        <v>#N/A</v>
      </c>
      <c r="AJ1164" s="4" t="e">
        <f>VLOOKUP($A1164,'[1]Sheet 1'!$A:$AN,AJ$1,0)</f>
        <v>#N/A</v>
      </c>
      <c r="AK1164" s="4" t="e">
        <f>VLOOKUP($A1164,'[1]Sheet 1'!$A:$AN,AK$1,0)</f>
        <v>#REF!</v>
      </c>
      <c r="AL1164" s="4" t="e">
        <f>VLOOKUP($A1164,'[1]Sheet 1'!$A:$AN,AL$1,0)</f>
        <v>#REF!</v>
      </c>
      <c r="AM1164" s="4" t="e">
        <f>VLOOKUP($A1164,'[1]Sheet 1'!$A:$AN,AM$1,0)</f>
        <v>#REF!</v>
      </c>
      <c r="AN1164" s="4" t="e">
        <f>VLOOKUP($A1164,'[1]Sheet 1'!$A:$AN,AN$1,0)</f>
        <v>#REF!</v>
      </c>
      <c r="AO1164" s="35" t="s">
        <v>4557</v>
      </c>
      <c r="AW1164" s="4" t="s">
        <v>141</v>
      </c>
      <c r="AZ1164" s="34" t="s">
        <v>4556</v>
      </c>
      <c r="BA1164" s="4" t="s">
        <v>4557</v>
      </c>
      <c r="BB1164" s="4" t="s">
        <v>151</v>
      </c>
      <c r="BD1164" s="4" t="s">
        <v>131</v>
      </c>
      <c r="BF1164" s="4" t="s">
        <v>258</v>
      </c>
      <c r="BG1164" s="4" t="s">
        <v>152</v>
      </c>
      <c r="BH1164" s="4" t="s">
        <v>152</v>
      </c>
      <c r="BI1164" s="36">
        <v>44197</v>
      </c>
      <c r="BJ1164" s="36">
        <v>44561</v>
      </c>
      <c r="DF1164" s="34" t="s">
        <v>3636</v>
      </c>
      <c r="DJ1164" s="34" t="s">
        <v>3636</v>
      </c>
      <c r="DQ1164" s="4">
        <v>0.6</v>
      </c>
    </row>
    <row r="1165" s="4" customFormat="1" ht="14" hidden="1" customHeight="1" spans="1:120">
      <c r="A1165" s="4" t="s">
        <v>4558</v>
      </c>
      <c r="B1165" s="4" t="s">
        <v>4514</v>
      </c>
      <c r="C1165" s="4" t="s">
        <v>4515</v>
      </c>
      <c r="D1165" s="4" t="s">
        <v>3630</v>
      </c>
      <c r="E1165" s="4" t="s">
        <v>149</v>
      </c>
      <c r="F1165" s="4" t="s">
        <v>277</v>
      </c>
      <c r="G1165" s="4" t="s">
        <v>129</v>
      </c>
      <c r="H1165" s="4" t="s">
        <v>4559</v>
      </c>
      <c r="K1165" s="4">
        <f t="shared" si="348"/>
        <v>0</v>
      </c>
      <c r="L1165" s="31">
        <f t="shared" si="349"/>
        <v>0</v>
      </c>
      <c r="M1165" s="4">
        <f t="shared" si="350"/>
        <v>0</v>
      </c>
      <c r="N1165" s="32">
        <f t="shared" si="351"/>
        <v>0</v>
      </c>
      <c r="P1165" s="4">
        <f t="shared" si="352"/>
        <v>0.1589</v>
      </c>
      <c r="Q1165" s="4">
        <v>0</v>
      </c>
      <c r="S1165" s="4" t="s">
        <v>1279</v>
      </c>
      <c r="T1165" s="4" t="str">
        <f>VLOOKUP($A1165,'[1]Sheet 1'!$A:$AN,T$1,0)</f>
        <v>No</v>
      </c>
      <c r="U1165" s="4" t="s">
        <v>131</v>
      </c>
      <c r="Y1165" s="4" t="str">
        <f>VLOOKUP($A1165,'[1]Sheet 1'!$A:$AN,Y$1,0)</f>
        <v>Proposed Plan</v>
      </c>
      <c r="Z1165" s="4" t="str">
        <f>VLOOKUP($A1165,'[1]Sheet 1'!$A:$AN,Z$1,0)</f>
        <v>DDCNOPRO Lucentis (RFB002A) -  PFS Transfer Puurs</v>
      </c>
      <c r="AA1165" s="4" t="s">
        <v>131</v>
      </c>
      <c r="AB1165" s="4" t="e">
        <v>#N/A</v>
      </c>
      <c r="AC1165" s="4" t="e">
        <v>#N/A</v>
      </c>
      <c r="AD1165" s="4" t="e">
        <f>VLOOKUP($A1165,'[1]Sheet 1'!$A:$AN,AD$1,0)</f>
        <v>#N/A</v>
      </c>
      <c r="AE1165" s="4" t="e">
        <f>VLOOKUP($A1165,'[1]Sheet 1'!$A:$AN,AE$1,0)</f>
        <v>#N/A</v>
      </c>
      <c r="AG1165" s="4" t="e">
        <f>VLOOKUP($A1165,'[1]Sheet 1'!$A:$AN,AG$1,0)</f>
        <v>#N/A</v>
      </c>
      <c r="AH1165" s="4" t="e">
        <f>VLOOKUP($A1165,'[1]Sheet 1'!$A:$AN,AH$1,0)</f>
        <v>#N/A</v>
      </c>
      <c r="AI1165" s="4" t="e">
        <f>VLOOKUP($A1165,'[1]Sheet 1'!$A:$AN,AI$1,0)</f>
        <v>#N/A</v>
      </c>
      <c r="AJ1165" s="4" t="e">
        <f>VLOOKUP($A1165,'[1]Sheet 1'!$A:$AN,AJ$1,0)</f>
        <v>#N/A</v>
      </c>
      <c r="AK1165" s="4" t="e">
        <f>VLOOKUP($A1165,'[1]Sheet 1'!$A:$AN,AK$1,0)</f>
        <v>#REF!</v>
      </c>
      <c r="AL1165" s="4" t="e">
        <f>VLOOKUP($A1165,'[1]Sheet 1'!$A:$AN,AL$1,0)</f>
        <v>#REF!</v>
      </c>
      <c r="AM1165" s="4" t="e">
        <f>VLOOKUP($A1165,'[1]Sheet 1'!$A:$AN,AM$1,0)</f>
        <v>#REF!</v>
      </c>
      <c r="AN1165" s="4" t="e">
        <f>VLOOKUP($A1165,'[1]Sheet 1'!$A:$AN,AN$1,0)</f>
        <v>#REF!</v>
      </c>
      <c r="AO1165" s="35" t="s">
        <v>4560</v>
      </c>
      <c r="AW1165" s="4" t="s">
        <v>141</v>
      </c>
      <c r="AZ1165" s="34" t="s">
        <v>4559</v>
      </c>
      <c r="BA1165" s="4" t="s">
        <v>4561</v>
      </c>
      <c r="BB1165" s="4" t="s">
        <v>151</v>
      </c>
      <c r="BD1165" s="4" t="s">
        <v>131</v>
      </c>
      <c r="BF1165" s="4" t="s">
        <v>258</v>
      </c>
      <c r="BG1165" s="4" t="s">
        <v>152</v>
      </c>
      <c r="BH1165" s="4" t="s">
        <v>152</v>
      </c>
      <c r="BI1165" s="36">
        <v>43482</v>
      </c>
      <c r="BJ1165" s="36">
        <v>44348</v>
      </c>
      <c r="BK1165" s="37">
        <v>180</v>
      </c>
      <c r="BL1165" s="4">
        <v>0.1</v>
      </c>
      <c r="DF1165" s="34" t="s">
        <v>3636</v>
      </c>
      <c r="DJ1165" s="34" t="s">
        <v>3636</v>
      </c>
      <c r="DO1165" s="4">
        <v>0.3</v>
      </c>
      <c r="DP1165" s="4">
        <v>0.4</v>
      </c>
    </row>
    <row r="1166" s="4" customFormat="1" ht="14" hidden="1" customHeight="1" spans="1:120">
      <c r="A1166" s="4" t="s">
        <v>4562</v>
      </c>
      <c r="B1166" s="4" t="s">
        <v>4514</v>
      </c>
      <c r="C1166" s="4" t="s">
        <v>4515</v>
      </c>
      <c r="D1166" s="4" t="s">
        <v>3630</v>
      </c>
      <c r="E1166" s="4" t="s">
        <v>149</v>
      </c>
      <c r="F1166" s="4" t="s">
        <v>277</v>
      </c>
      <c r="G1166" s="4" t="s">
        <v>129</v>
      </c>
      <c r="H1166" s="4" t="s">
        <v>4563</v>
      </c>
      <c r="K1166" s="4">
        <f t="shared" si="348"/>
        <v>0</v>
      </c>
      <c r="L1166" s="31">
        <f t="shared" si="349"/>
        <v>0</v>
      </c>
      <c r="M1166" s="4">
        <f t="shared" si="350"/>
        <v>0</v>
      </c>
      <c r="N1166" s="32">
        <f t="shared" si="351"/>
        <v>0</v>
      </c>
      <c r="P1166" s="4">
        <f t="shared" si="352"/>
        <v>0.1362</v>
      </c>
      <c r="Q1166" s="4">
        <v>0</v>
      </c>
      <c r="S1166" s="4" t="s">
        <v>1279</v>
      </c>
      <c r="T1166" s="4" t="str">
        <f>VLOOKUP($A1166,'[1]Sheet 1'!$A:$AN,T$1,0)</f>
        <v>No</v>
      </c>
      <c r="U1166" s="4" t="s">
        <v>131</v>
      </c>
      <c r="Y1166" s="4" t="str">
        <f>VLOOKUP($A1166,'[1]Sheet 1'!$A:$AN,Y$1,0)</f>
        <v>Proposed Plan</v>
      </c>
      <c r="Z1166" s="4" t="str">
        <f>VLOOKUP($A1166,'[1]Sheet 1'!$A:$AN,Z$1,0)</f>
        <v>DDCNOPRO Lucentis (RFB002A) - Tech Transfer Puurs</v>
      </c>
      <c r="AA1166" s="4" t="s">
        <v>131</v>
      </c>
      <c r="AB1166" s="4" t="e">
        <v>#N/A</v>
      </c>
      <c r="AC1166" s="4" t="e">
        <v>#N/A</v>
      </c>
      <c r="AD1166" s="4" t="e">
        <f>VLOOKUP($A1166,'[1]Sheet 1'!$A:$AN,AD$1,0)</f>
        <v>#N/A</v>
      </c>
      <c r="AE1166" s="4" t="e">
        <f>VLOOKUP($A1166,'[1]Sheet 1'!$A:$AN,AE$1,0)</f>
        <v>#N/A</v>
      </c>
      <c r="AG1166" s="4" t="e">
        <f>VLOOKUP($A1166,'[1]Sheet 1'!$A:$AN,AG$1,0)</f>
        <v>#N/A</v>
      </c>
      <c r="AH1166" s="4" t="e">
        <f>VLOOKUP($A1166,'[1]Sheet 1'!$A:$AN,AH$1,0)</f>
        <v>#N/A</v>
      </c>
      <c r="AI1166" s="4" t="e">
        <f>VLOOKUP($A1166,'[1]Sheet 1'!$A:$AN,AI$1,0)</f>
        <v>#N/A</v>
      </c>
      <c r="AJ1166" s="4" t="e">
        <f>VLOOKUP($A1166,'[1]Sheet 1'!$A:$AN,AJ$1,0)</f>
        <v>#N/A</v>
      </c>
      <c r="AK1166" s="4" t="e">
        <f>VLOOKUP($A1166,'[1]Sheet 1'!$A:$AN,AK$1,0)</f>
        <v>#REF!</v>
      </c>
      <c r="AL1166" s="4" t="e">
        <f>VLOOKUP($A1166,'[1]Sheet 1'!$A:$AN,AL$1,0)</f>
        <v>#REF!</v>
      </c>
      <c r="AM1166" s="4" t="e">
        <f>VLOOKUP($A1166,'[1]Sheet 1'!$A:$AN,AM$1,0)</f>
        <v>#REF!</v>
      </c>
      <c r="AN1166" s="4" t="e">
        <f>VLOOKUP($A1166,'[1]Sheet 1'!$A:$AN,AN$1,0)</f>
        <v>#REF!</v>
      </c>
      <c r="AO1166" s="35" t="s">
        <v>4564</v>
      </c>
      <c r="AW1166" s="4" t="s">
        <v>141</v>
      </c>
      <c r="AZ1166" s="34" t="s">
        <v>4563</v>
      </c>
      <c r="BA1166" s="4" t="s">
        <v>4565</v>
      </c>
      <c r="BB1166" s="4" t="s">
        <v>151</v>
      </c>
      <c r="BD1166" s="4" t="s">
        <v>131</v>
      </c>
      <c r="BF1166" s="4" t="s">
        <v>258</v>
      </c>
      <c r="BG1166" s="4" t="s">
        <v>152</v>
      </c>
      <c r="BH1166" s="4" t="s">
        <v>152</v>
      </c>
      <c r="BI1166" s="36">
        <v>43419</v>
      </c>
      <c r="BJ1166" s="36">
        <v>43840</v>
      </c>
      <c r="BK1166" s="37">
        <v>131.6</v>
      </c>
      <c r="BL1166" s="4">
        <v>0.1</v>
      </c>
      <c r="DF1166" s="34" t="s">
        <v>3636</v>
      </c>
      <c r="DJ1166" s="34" t="s">
        <v>3636</v>
      </c>
      <c r="DN1166" s="4">
        <v>0.2</v>
      </c>
      <c r="DO1166" s="4">
        <v>0.4</v>
      </c>
      <c r="DP1166" s="4">
        <v>0</v>
      </c>
    </row>
    <row r="1167" s="4" customFormat="1" ht="14" hidden="1" customHeight="1" spans="1:121">
      <c r="A1167" s="4" t="s">
        <v>4566</v>
      </c>
      <c r="B1167" s="4" t="s">
        <v>4514</v>
      </c>
      <c r="C1167" s="4" t="s">
        <v>4515</v>
      </c>
      <c r="D1167" s="4" t="s">
        <v>3630</v>
      </c>
      <c r="E1167" s="4" t="s">
        <v>149</v>
      </c>
      <c r="F1167" s="4" t="s">
        <v>277</v>
      </c>
      <c r="G1167" s="4" t="s">
        <v>129</v>
      </c>
      <c r="H1167" s="4" t="s">
        <v>4567</v>
      </c>
      <c r="K1167" s="4">
        <f t="shared" si="348"/>
        <v>0</v>
      </c>
      <c r="L1167" s="31">
        <f t="shared" si="349"/>
        <v>0</v>
      </c>
      <c r="M1167" s="4">
        <f t="shared" si="350"/>
        <v>0.1362</v>
      </c>
      <c r="N1167" s="32">
        <f t="shared" si="351"/>
        <v>0</v>
      </c>
      <c r="P1167" s="4">
        <f t="shared" si="352"/>
        <v>0.2951</v>
      </c>
      <c r="Q1167" s="4">
        <v>0</v>
      </c>
      <c r="S1167" s="4" t="s">
        <v>1279</v>
      </c>
      <c r="T1167" s="4" t="str">
        <f>VLOOKUP($A1167,'[1]Sheet 1'!$A:$AN,T$1,0)</f>
        <v>No</v>
      </c>
      <c r="U1167" s="4" t="s">
        <v>131</v>
      </c>
      <c r="Y1167" s="4" t="str">
        <f>VLOOKUP($A1167,'[1]Sheet 1'!$A:$AN,Y$1,0)</f>
        <v>Proposed Plan</v>
      </c>
      <c r="Z1167" s="4" t="str">
        <f>VLOOKUP($A1167,'[1]Sheet 1'!$A:$AN,Z$1,0)</f>
        <v>DDCNOPRO MDR UDI EUDAMED</v>
      </c>
      <c r="AA1167" s="4" t="s">
        <v>131</v>
      </c>
      <c r="AB1167" s="4" t="e">
        <v>#N/A</v>
      </c>
      <c r="AC1167" s="4" t="e">
        <v>#N/A</v>
      </c>
      <c r="AD1167" s="4" t="e">
        <f>VLOOKUP($A1167,'[1]Sheet 1'!$A:$AN,AD$1,0)</f>
        <v>#N/A</v>
      </c>
      <c r="AE1167" s="4" t="e">
        <f>VLOOKUP($A1167,'[1]Sheet 1'!$A:$AN,AE$1,0)</f>
        <v>#N/A</v>
      </c>
      <c r="AG1167" s="4" t="e">
        <f>VLOOKUP($A1167,'[1]Sheet 1'!$A:$AN,AG$1,0)</f>
        <v>#N/A</v>
      </c>
      <c r="AH1167" s="4" t="e">
        <f>VLOOKUP($A1167,'[1]Sheet 1'!$A:$AN,AH$1,0)</f>
        <v>#N/A</v>
      </c>
      <c r="AI1167" s="4" t="e">
        <f>VLOOKUP($A1167,'[1]Sheet 1'!$A:$AN,AI$1,0)</f>
        <v>#N/A</v>
      </c>
      <c r="AJ1167" s="4" t="e">
        <f>VLOOKUP($A1167,'[1]Sheet 1'!$A:$AN,AJ$1,0)</f>
        <v>#N/A</v>
      </c>
      <c r="AK1167" s="4" t="e">
        <f>VLOOKUP($A1167,'[1]Sheet 1'!$A:$AN,AK$1,0)</f>
        <v>#REF!</v>
      </c>
      <c r="AL1167" s="4" t="e">
        <f>VLOOKUP($A1167,'[1]Sheet 1'!$A:$AN,AL$1,0)</f>
        <v>#REF!</v>
      </c>
      <c r="AM1167" s="4" t="e">
        <f>VLOOKUP($A1167,'[1]Sheet 1'!$A:$AN,AM$1,0)</f>
        <v>#REF!</v>
      </c>
      <c r="AN1167" s="4" t="e">
        <f>VLOOKUP($A1167,'[1]Sheet 1'!$A:$AN,AN$1,0)</f>
        <v>#REF!</v>
      </c>
      <c r="AO1167" s="35" t="s">
        <v>4568</v>
      </c>
      <c r="AW1167" s="4" t="s">
        <v>141</v>
      </c>
      <c r="AZ1167" s="34" t="s">
        <v>4567</v>
      </c>
      <c r="BA1167" s="4" t="s">
        <v>4569</v>
      </c>
      <c r="BB1167" s="4" t="s">
        <v>151</v>
      </c>
      <c r="BD1167" s="4" t="s">
        <v>131</v>
      </c>
      <c r="BF1167" s="4" t="s">
        <v>258</v>
      </c>
      <c r="BG1167" s="4" t="s">
        <v>152</v>
      </c>
      <c r="BH1167" s="4" t="s">
        <v>152</v>
      </c>
      <c r="BI1167" s="36">
        <v>43472</v>
      </c>
      <c r="BJ1167" s="36">
        <v>44561</v>
      </c>
      <c r="BK1167" s="37">
        <v>449.5</v>
      </c>
      <c r="BL1167" s="4">
        <v>0.3</v>
      </c>
      <c r="DF1167" s="34" t="s">
        <v>3636</v>
      </c>
      <c r="DJ1167" s="34" t="s">
        <v>3636</v>
      </c>
      <c r="DO1167" s="4">
        <v>0.3</v>
      </c>
      <c r="DP1167" s="4">
        <v>1</v>
      </c>
      <c r="DQ1167" s="4">
        <v>0.6</v>
      </c>
    </row>
    <row r="1168" s="4" customFormat="1" ht="14" hidden="1" customHeight="1" spans="1:119">
      <c r="A1168" s="4" t="s">
        <v>4570</v>
      </c>
      <c r="B1168" s="4" t="s">
        <v>4514</v>
      </c>
      <c r="C1168" s="4" t="s">
        <v>4515</v>
      </c>
      <c r="D1168" s="4" t="s">
        <v>3630</v>
      </c>
      <c r="E1168" s="4" t="s">
        <v>149</v>
      </c>
      <c r="F1168" s="4" t="s">
        <v>277</v>
      </c>
      <c r="G1168" s="4" t="s">
        <v>129</v>
      </c>
      <c r="H1168" s="4" t="s">
        <v>4571</v>
      </c>
      <c r="K1168" s="4">
        <f t="shared" si="348"/>
        <v>0</v>
      </c>
      <c r="L1168" s="31">
        <f t="shared" si="349"/>
        <v>0</v>
      </c>
      <c r="M1168" s="4">
        <f t="shared" si="350"/>
        <v>0</v>
      </c>
      <c r="N1168" s="32">
        <f t="shared" si="351"/>
        <v>0</v>
      </c>
      <c r="P1168" s="4">
        <f t="shared" si="352"/>
        <v>0.0681</v>
      </c>
      <c r="Q1168" s="4">
        <v>0</v>
      </c>
      <c r="S1168" s="4" t="s">
        <v>1279</v>
      </c>
      <c r="T1168" s="4" t="str">
        <f>VLOOKUP($A1168,'[1]Sheet 1'!$A:$AN,T$1,0)</f>
        <v>No</v>
      </c>
      <c r="U1168" s="4" t="s">
        <v>131</v>
      </c>
      <c r="Y1168" s="4" t="str">
        <f>VLOOKUP($A1168,'[1]Sheet 1'!$A:$AN,Y$1,0)</f>
        <v>Proposed Plan</v>
      </c>
      <c r="Z1168" s="4" t="str">
        <f>VLOOKUP($A1168,'[1]Sheet 1'!$A:$AN,Z$1,0)</f>
        <v>DDCNOPRO MULTI-PACK Erelzi-Hyrimoz</v>
      </c>
      <c r="AA1168" s="4" t="s">
        <v>131</v>
      </c>
      <c r="AB1168" s="4" t="e">
        <v>#N/A</v>
      </c>
      <c r="AC1168" s="4" t="e">
        <v>#N/A</v>
      </c>
      <c r="AD1168" s="4" t="e">
        <f>VLOOKUP($A1168,'[1]Sheet 1'!$A:$AN,AD$1,0)</f>
        <v>#N/A</v>
      </c>
      <c r="AE1168" s="4" t="e">
        <f>VLOOKUP($A1168,'[1]Sheet 1'!$A:$AN,AE$1,0)</f>
        <v>#N/A</v>
      </c>
      <c r="AG1168" s="4" t="e">
        <f>VLOOKUP($A1168,'[1]Sheet 1'!$A:$AN,AG$1,0)</f>
        <v>#N/A</v>
      </c>
      <c r="AH1168" s="4" t="e">
        <f>VLOOKUP($A1168,'[1]Sheet 1'!$A:$AN,AH$1,0)</f>
        <v>#N/A</v>
      </c>
      <c r="AI1168" s="4" t="e">
        <f>VLOOKUP($A1168,'[1]Sheet 1'!$A:$AN,AI$1,0)</f>
        <v>#N/A</v>
      </c>
      <c r="AJ1168" s="4" t="e">
        <f>VLOOKUP($A1168,'[1]Sheet 1'!$A:$AN,AJ$1,0)</f>
        <v>#N/A</v>
      </c>
      <c r="AK1168" s="4" t="e">
        <f>VLOOKUP($A1168,'[1]Sheet 1'!$A:$AN,AK$1,0)</f>
        <v>#REF!</v>
      </c>
      <c r="AL1168" s="4" t="e">
        <f>VLOOKUP($A1168,'[1]Sheet 1'!$A:$AN,AL$1,0)</f>
        <v>#REF!</v>
      </c>
      <c r="AM1168" s="4" t="e">
        <f>VLOOKUP($A1168,'[1]Sheet 1'!$A:$AN,AM$1,0)</f>
        <v>#REF!</v>
      </c>
      <c r="AN1168" s="4" t="e">
        <f>VLOOKUP($A1168,'[1]Sheet 1'!$A:$AN,AN$1,0)</f>
        <v>#REF!</v>
      </c>
      <c r="AO1168" s="35" t="s">
        <v>4572</v>
      </c>
      <c r="AW1168" s="4" t="s">
        <v>141</v>
      </c>
      <c r="AZ1168" s="34" t="s">
        <v>4571</v>
      </c>
      <c r="BA1168" s="4" t="s">
        <v>4573</v>
      </c>
      <c r="BB1168" s="4" t="s">
        <v>151</v>
      </c>
      <c r="BF1168" s="4" t="s">
        <v>258</v>
      </c>
      <c r="BG1168" s="4" t="s">
        <v>152</v>
      </c>
      <c r="BH1168" s="4" t="s">
        <v>152</v>
      </c>
      <c r="BI1168" s="36">
        <v>43255</v>
      </c>
      <c r="BJ1168" s="36">
        <v>44375</v>
      </c>
      <c r="BK1168" s="37">
        <v>91.6</v>
      </c>
      <c r="BL1168" s="4">
        <v>0.1</v>
      </c>
      <c r="DF1168" s="34" t="s">
        <v>3636</v>
      </c>
      <c r="DJ1168" s="34" t="s">
        <v>3636</v>
      </c>
      <c r="DN1168" s="4">
        <v>0</v>
      </c>
      <c r="DO1168" s="4">
        <v>0.3</v>
      </c>
    </row>
    <row r="1169" s="4" customFormat="1" ht="14" hidden="1" customHeight="1" spans="1:114">
      <c r="A1169" s="4" t="s">
        <v>4574</v>
      </c>
      <c r="B1169" s="4" t="s">
        <v>4514</v>
      </c>
      <c r="C1169" s="4" t="s">
        <v>4515</v>
      </c>
      <c r="D1169" s="4" t="s">
        <v>3630</v>
      </c>
      <c r="E1169" s="4" t="s">
        <v>149</v>
      </c>
      <c r="F1169" s="4" t="s">
        <v>277</v>
      </c>
      <c r="G1169" s="4" t="s">
        <v>129</v>
      </c>
      <c r="H1169" s="4" t="s">
        <v>4575</v>
      </c>
      <c r="K1169" s="4">
        <f t="shared" si="348"/>
        <v>0</v>
      </c>
      <c r="L1169" s="31">
        <f t="shared" si="349"/>
        <v>0</v>
      </c>
      <c r="M1169" s="4">
        <f t="shared" si="350"/>
        <v>0</v>
      </c>
      <c r="N1169" s="32">
        <f t="shared" si="351"/>
        <v>0</v>
      </c>
      <c r="P1169" s="4">
        <f t="shared" si="352"/>
        <v>0</v>
      </c>
      <c r="Q1169" s="4">
        <v>0</v>
      </c>
      <c r="S1169" s="4" t="s">
        <v>1279</v>
      </c>
      <c r="T1169" s="4" t="str">
        <f>VLOOKUP($A1169,'[1]Sheet 1'!$A:$AN,T$1,0)</f>
        <v>No</v>
      </c>
      <c r="U1169" s="4" t="s">
        <v>131</v>
      </c>
      <c r="Y1169" s="4" t="str">
        <f>VLOOKUP($A1169,'[1]Sheet 1'!$A:$AN,Y$1,0)</f>
        <v>Proposed Plan</v>
      </c>
      <c r="Z1169" s="4" t="str">
        <f>VLOOKUP($A1169,'[1]Sheet 1'!$A:$AN,Z$1,0)</f>
        <v>DDCNOPRO Omnitrope (EP2000) SurPal Improvement</v>
      </c>
      <c r="AA1169" s="4" t="s">
        <v>131</v>
      </c>
      <c r="AB1169" s="4" t="e">
        <v>#N/A</v>
      </c>
      <c r="AC1169" s="4" t="e">
        <v>#N/A</v>
      </c>
      <c r="AD1169" s="4" t="e">
        <f>VLOOKUP($A1169,'[1]Sheet 1'!$A:$AN,AD$1,0)</f>
        <v>#N/A</v>
      </c>
      <c r="AE1169" s="4" t="e">
        <f>VLOOKUP($A1169,'[1]Sheet 1'!$A:$AN,AE$1,0)</f>
        <v>#N/A</v>
      </c>
      <c r="AG1169" s="4" t="e">
        <f>VLOOKUP($A1169,'[1]Sheet 1'!$A:$AN,AG$1,0)</f>
        <v>#N/A</v>
      </c>
      <c r="AH1169" s="4" t="e">
        <f>VLOOKUP($A1169,'[1]Sheet 1'!$A:$AN,AH$1,0)</f>
        <v>#N/A</v>
      </c>
      <c r="AI1169" s="4" t="e">
        <f>VLOOKUP($A1169,'[1]Sheet 1'!$A:$AN,AI$1,0)</f>
        <v>#N/A</v>
      </c>
      <c r="AJ1169" s="4" t="e">
        <f>VLOOKUP($A1169,'[1]Sheet 1'!$A:$AN,AJ$1,0)</f>
        <v>#N/A</v>
      </c>
      <c r="AK1169" s="4" t="e">
        <f>VLOOKUP($A1169,'[1]Sheet 1'!$A:$AN,AK$1,0)</f>
        <v>#REF!</v>
      </c>
      <c r="AL1169" s="4" t="e">
        <f>VLOOKUP($A1169,'[1]Sheet 1'!$A:$AN,AL$1,0)</f>
        <v>#REF!</v>
      </c>
      <c r="AM1169" s="4" t="e">
        <f>VLOOKUP($A1169,'[1]Sheet 1'!$A:$AN,AM$1,0)</f>
        <v>#REF!</v>
      </c>
      <c r="AN1169" s="4" t="e">
        <f>VLOOKUP($A1169,'[1]Sheet 1'!$A:$AN,AN$1,0)</f>
        <v>#REF!</v>
      </c>
      <c r="AO1169" s="35" t="s">
        <v>4576</v>
      </c>
      <c r="AW1169" s="4" t="s">
        <v>141</v>
      </c>
      <c r="AZ1169" s="34" t="s">
        <v>4575</v>
      </c>
      <c r="BA1169" s="4" t="s">
        <v>4577</v>
      </c>
      <c r="BB1169" s="4" t="s">
        <v>151</v>
      </c>
      <c r="BD1169" s="4" t="s">
        <v>131</v>
      </c>
      <c r="BF1169" s="4" t="s">
        <v>258</v>
      </c>
      <c r="BG1169" s="4" t="s">
        <v>152</v>
      </c>
      <c r="BH1169" s="4" t="s">
        <v>152</v>
      </c>
      <c r="BI1169" s="36">
        <v>43678</v>
      </c>
      <c r="BJ1169" s="36">
        <v>43859</v>
      </c>
      <c r="DF1169" s="34" t="s">
        <v>3636</v>
      </c>
      <c r="DJ1169" s="34" t="s">
        <v>3636</v>
      </c>
    </row>
    <row r="1170" s="4" customFormat="1" ht="14" hidden="1" customHeight="1" spans="1:121">
      <c r="A1170" s="4" t="s">
        <v>4578</v>
      </c>
      <c r="B1170" s="4" t="s">
        <v>4514</v>
      </c>
      <c r="C1170" s="4" t="s">
        <v>4515</v>
      </c>
      <c r="D1170" s="4" t="s">
        <v>3630</v>
      </c>
      <c r="E1170" s="4" t="s">
        <v>149</v>
      </c>
      <c r="F1170" s="4" t="s">
        <v>277</v>
      </c>
      <c r="G1170" s="4" t="s">
        <v>129</v>
      </c>
      <c r="H1170" s="4" t="s">
        <v>4579</v>
      </c>
      <c r="K1170" s="4">
        <f t="shared" si="348"/>
        <v>0</v>
      </c>
      <c r="L1170" s="31">
        <f t="shared" si="349"/>
        <v>0</v>
      </c>
      <c r="M1170" s="4">
        <f t="shared" si="350"/>
        <v>0</v>
      </c>
      <c r="N1170" s="32">
        <f t="shared" si="351"/>
        <v>0</v>
      </c>
      <c r="P1170" s="4">
        <f t="shared" si="352"/>
        <v>0.0908</v>
      </c>
      <c r="Q1170" s="4">
        <v>0</v>
      </c>
      <c r="S1170" s="4" t="s">
        <v>1279</v>
      </c>
      <c r="T1170" s="4" t="str">
        <f>VLOOKUP($A1170,'[1]Sheet 1'!$A:$AN,T$1,0)</f>
        <v>No</v>
      </c>
      <c r="U1170" s="4" t="s">
        <v>131</v>
      </c>
      <c r="Y1170" s="4" t="str">
        <f>VLOOKUP($A1170,'[1]Sheet 1'!$A:$AN,Y$1,0)</f>
        <v>Proposed Plan</v>
      </c>
      <c r="Z1170" s="4" t="str">
        <f>VLOOKUP($A1170,'[1]Sheet 1'!$A:$AN,Z$1,0)</f>
        <v>DDCNOPRO Platform Delta</v>
      </c>
      <c r="AA1170" s="4" t="s">
        <v>131</v>
      </c>
      <c r="AB1170" s="4" t="e">
        <v>#N/A</v>
      </c>
      <c r="AC1170" s="4" t="e">
        <v>#N/A</v>
      </c>
      <c r="AD1170" s="4" t="e">
        <f>VLOOKUP($A1170,'[1]Sheet 1'!$A:$AN,AD$1,0)</f>
        <v>#N/A</v>
      </c>
      <c r="AE1170" s="4" t="e">
        <f>VLOOKUP($A1170,'[1]Sheet 1'!$A:$AN,AE$1,0)</f>
        <v>#N/A</v>
      </c>
      <c r="AG1170" s="4" t="e">
        <f>VLOOKUP($A1170,'[1]Sheet 1'!$A:$AN,AG$1,0)</f>
        <v>#N/A</v>
      </c>
      <c r="AH1170" s="4" t="e">
        <f>VLOOKUP($A1170,'[1]Sheet 1'!$A:$AN,AH$1,0)</f>
        <v>#N/A</v>
      </c>
      <c r="AI1170" s="4" t="e">
        <f>VLOOKUP($A1170,'[1]Sheet 1'!$A:$AN,AI$1,0)</f>
        <v>#N/A</v>
      </c>
      <c r="AJ1170" s="4" t="e">
        <f>VLOOKUP($A1170,'[1]Sheet 1'!$A:$AN,AJ$1,0)</f>
        <v>#N/A</v>
      </c>
      <c r="AK1170" s="4" t="e">
        <f>VLOOKUP($A1170,'[1]Sheet 1'!$A:$AN,AK$1,0)</f>
        <v>#REF!</v>
      </c>
      <c r="AL1170" s="4" t="e">
        <f>VLOOKUP($A1170,'[1]Sheet 1'!$A:$AN,AL$1,0)</f>
        <v>#REF!</v>
      </c>
      <c r="AM1170" s="4" t="e">
        <f>VLOOKUP($A1170,'[1]Sheet 1'!$A:$AN,AM$1,0)</f>
        <v>#REF!</v>
      </c>
      <c r="AN1170" s="4" t="e">
        <f>VLOOKUP($A1170,'[1]Sheet 1'!$A:$AN,AN$1,0)</f>
        <v>#REF!</v>
      </c>
      <c r="AO1170" s="35" t="s">
        <v>4580</v>
      </c>
      <c r="AW1170" s="4" t="s">
        <v>141</v>
      </c>
      <c r="AZ1170" s="34" t="s">
        <v>4579</v>
      </c>
      <c r="BA1170" s="4" t="s">
        <v>4316</v>
      </c>
      <c r="BB1170" s="4" t="s">
        <v>151</v>
      </c>
      <c r="BF1170" s="4" t="s">
        <v>258</v>
      </c>
      <c r="BG1170" s="4" t="s">
        <v>152</v>
      </c>
      <c r="BH1170" s="4" t="s">
        <v>152</v>
      </c>
      <c r="BI1170" s="36">
        <v>43103</v>
      </c>
      <c r="BJ1170" s="36">
        <v>44375</v>
      </c>
      <c r="BK1170" s="37">
        <v>83.7</v>
      </c>
      <c r="BL1170" s="4">
        <v>0.1</v>
      </c>
      <c r="DF1170" s="34" t="s">
        <v>3636</v>
      </c>
      <c r="DJ1170" s="34" t="s">
        <v>3636</v>
      </c>
      <c r="DN1170" s="4">
        <v>0.4</v>
      </c>
      <c r="DQ1170" s="4">
        <v>0</v>
      </c>
    </row>
    <row r="1171" s="4" customFormat="1" ht="14" hidden="1" customHeight="1" spans="1:118">
      <c r="A1171" s="4" t="s">
        <v>4581</v>
      </c>
      <c r="B1171" s="4" t="s">
        <v>4514</v>
      </c>
      <c r="C1171" s="4" t="s">
        <v>4515</v>
      </c>
      <c r="D1171" s="4" t="s">
        <v>3630</v>
      </c>
      <c r="E1171" s="4" t="s">
        <v>149</v>
      </c>
      <c r="F1171" s="4" t="s">
        <v>277</v>
      </c>
      <c r="G1171" s="4" t="s">
        <v>129</v>
      </c>
      <c r="H1171" s="4" t="s">
        <v>4582</v>
      </c>
      <c r="K1171" s="4">
        <f t="shared" si="348"/>
        <v>0</v>
      </c>
      <c r="L1171" s="31">
        <f t="shared" si="349"/>
        <v>0</v>
      </c>
      <c r="M1171" s="4">
        <f t="shared" si="350"/>
        <v>0</v>
      </c>
      <c r="N1171" s="32">
        <f t="shared" si="351"/>
        <v>0</v>
      </c>
      <c r="P1171" s="4">
        <f t="shared" si="352"/>
        <v>0.0227</v>
      </c>
      <c r="Q1171" s="4">
        <v>0</v>
      </c>
      <c r="S1171" s="4" t="s">
        <v>1279</v>
      </c>
      <c r="T1171" s="4" t="str">
        <f>VLOOKUP($A1171,'[1]Sheet 1'!$A:$AN,T$1,0)</f>
        <v>No</v>
      </c>
      <c r="U1171" s="4" t="s">
        <v>131</v>
      </c>
      <c r="Y1171" s="4" t="str">
        <f>VLOOKUP($A1171,'[1]Sheet 1'!$A:$AN,Y$1,0)</f>
        <v>Proposed Plan</v>
      </c>
      <c r="Z1171" s="4" t="str">
        <f>VLOOKUP($A1171,'[1]Sheet 1'!$A:$AN,Z$1,0)</f>
        <v>DDCNOPRO Rixathon (GP2013) - Tech Transfer Stein</v>
      </c>
      <c r="AA1171" s="4" t="s">
        <v>131</v>
      </c>
      <c r="AB1171" s="4" t="e">
        <v>#N/A</v>
      </c>
      <c r="AC1171" s="4" t="e">
        <v>#N/A</v>
      </c>
      <c r="AD1171" s="4" t="e">
        <f>VLOOKUP($A1171,'[1]Sheet 1'!$A:$AN,AD$1,0)</f>
        <v>#N/A</v>
      </c>
      <c r="AE1171" s="4" t="e">
        <f>VLOOKUP($A1171,'[1]Sheet 1'!$A:$AN,AE$1,0)</f>
        <v>#N/A</v>
      </c>
      <c r="AG1171" s="4" t="e">
        <f>VLOOKUP($A1171,'[1]Sheet 1'!$A:$AN,AG$1,0)</f>
        <v>#N/A</v>
      </c>
      <c r="AH1171" s="4" t="e">
        <f>VLOOKUP($A1171,'[1]Sheet 1'!$A:$AN,AH$1,0)</f>
        <v>#N/A</v>
      </c>
      <c r="AI1171" s="4" t="e">
        <f>VLOOKUP($A1171,'[1]Sheet 1'!$A:$AN,AI$1,0)</f>
        <v>#N/A</v>
      </c>
      <c r="AJ1171" s="4" t="e">
        <f>VLOOKUP($A1171,'[1]Sheet 1'!$A:$AN,AJ$1,0)</f>
        <v>#N/A</v>
      </c>
      <c r="AK1171" s="4" t="e">
        <f>VLOOKUP($A1171,'[1]Sheet 1'!$A:$AN,AK$1,0)</f>
        <v>#REF!</v>
      </c>
      <c r="AL1171" s="4" t="e">
        <f>VLOOKUP($A1171,'[1]Sheet 1'!$A:$AN,AL$1,0)</f>
        <v>#REF!</v>
      </c>
      <c r="AM1171" s="4" t="e">
        <f>VLOOKUP($A1171,'[1]Sheet 1'!$A:$AN,AM$1,0)</f>
        <v>#REF!</v>
      </c>
      <c r="AN1171" s="4" t="e">
        <f>VLOOKUP($A1171,'[1]Sheet 1'!$A:$AN,AN$1,0)</f>
        <v>#REF!</v>
      </c>
      <c r="AO1171" s="35" t="s">
        <v>4583</v>
      </c>
      <c r="AW1171" s="4" t="s">
        <v>141</v>
      </c>
      <c r="AZ1171" s="34" t="s">
        <v>4582</v>
      </c>
      <c r="BA1171" s="4" t="s">
        <v>4584</v>
      </c>
      <c r="BB1171" s="4" t="s">
        <v>151</v>
      </c>
      <c r="BF1171" s="4" t="s">
        <v>258</v>
      </c>
      <c r="BG1171" s="4" t="s">
        <v>152</v>
      </c>
      <c r="BH1171" s="4" t="s">
        <v>152</v>
      </c>
      <c r="BI1171" s="36">
        <v>43224</v>
      </c>
      <c r="BJ1171" s="36">
        <v>44375</v>
      </c>
      <c r="BK1171" s="37">
        <v>14</v>
      </c>
      <c r="BL1171" s="4">
        <v>0</v>
      </c>
      <c r="DF1171" s="34" t="s">
        <v>3630</v>
      </c>
      <c r="DJ1171" s="34" t="s">
        <v>3630</v>
      </c>
      <c r="DN1171" s="4">
        <v>0.1</v>
      </c>
    </row>
    <row r="1172" s="4" customFormat="1" ht="14" hidden="1" customHeight="1" spans="1:121">
      <c r="A1172" s="4" t="s">
        <v>4585</v>
      </c>
      <c r="B1172" s="4" t="s">
        <v>4514</v>
      </c>
      <c r="C1172" s="4" t="s">
        <v>4515</v>
      </c>
      <c r="D1172" s="4" t="s">
        <v>3630</v>
      </c>
      <c r="E1172" s="4" t="s">
        <v>149</v>
      </c>
      <c r="F1172" s="4" t="s">
        <v>277</v>
      </c>
      <c r="G1172" s="4" t="s">
        <v>129</v>
      </c>
      <c r="H1172" s="4" t="s">
        <v>4586</v>
      </c>
      <c r="K1172" s="4">
        <f t="shared" si="348"/>
        <v>0</v>
      </c>
      <c r="L1172" s="31">
        <f t="shared" si="349"/>
        <v>0</v>
      </c>
      <c r="M1172" s="4">
        <f t="shared" si="350"/>
        <v>0</v>
      </c>
      <c r="N1172" s="32">
        <f t="shared" si="351"/>
        <v>0</v>
      </c>
      <c r="P1172" s="4">
        <f t="shared" si="352"/>
        <v>0.2497</v>
      </c>
      <c r="Q1172" s="4">
        <v>0</v>
      </c>
      <c r="S1172" s="4" t="s">
        <v>1279</v>
      </c>
      <c r="T1172" s="4" t="str">
        <f>VLOOKUP($A1172,'[1]Sheet 1'!$A:$AN,T$1,0)</f>
        <v>No</v>
      </c>
      <c r="U1172" s="4" t="s">
        <v>131</v>
      </c>
      <c r="Y1172" s="4" t="str">
        <f>VLOOKUP($A1172,'[1]Sheet 1'!$A:$AN,Y$1,0)</f>
        <v>Proposed Plan</v>
      </c>
      <c r="Z1172" s="4" t="str">
        <f>VLOOKUP($A1172,'[1]Sheet 1'!$A:$AN,Z$1,0)</f>
        <v>DDCNOPRO Sandostatin Signifor - Tech Transfer ESO</v>
      </c>
      <c r="AA1172" s="4" t="s">
        <v>131</v>
      </c>
      <c r="AB1172" s="4" t="e">
        <v>#N/A</v>
      </c>
      <c r="AC1172" s="4" t="e">
        <v>#N/A</v>
      </c>
      <c r="AD1172" s="4" t="e">
        <f>VLOOKUP($A1172,'[1]Sheet 1'!$A:$AN,AD$1,0)</f>
        <v>#N/A</v>
      </c>
      <c r="AE1172" s="4" t="e">
        <f>VLOOKUP($A1172,'[1]Sheet 1'!$A:$AN,AE$1,0)</f>
        <v>#N/A</v>
      </c>
      <c r="AG1172" s="4" t="e">
        <f>VLOOKUP($A1172,'[1]Sheet 1'!$A:$AN,AG$1,0)</f>
        <v>#N/A</v>
      </c>
      <c r="AH1172" s="4" t="e">
        <f>VLOOKUP($A1172,'[1]Sheet 1'!$A:$AN,AH$1,0)</f>
        <v>#N/A</v>
      </c>
      <c r="AI1172" s="4" t="e">
        <f>VLOOKUP($A1172,'[1]Sheet 1'!$A:$AN,AI$1,0)</f>
        <v>#N/A</v>
      </c>
      <c r="AJ1172" s="4" t="e">
        <f>VLOOKUP($A1172,'[1]Sheet 1'!$A:$AN,AJ$1,0)</f>
        <v>#N/A</v>
      </c>
      <c r="AK1172" s="4" t="e">
        <f>VLOOKUP($A1172,'[1]Sheet 1'!$A:$AN,AK$1,0)</f>
        <v>#REF!</v>
      </c>
      <c r="AL1172" s="4" t="e">
        <f>VLOOKUP($A1172,'[1]Sheet 1'!$A:$AN,AL$1,0)</f>
        <v>#REF!</v>
      </c>
      <c r="AM1172" s="4" t="e">
        <f>VLOOKUP($A1172,'[1]Sheet 1'!$A:$AN,AM$1,0)</f>
        <v>#REF!</v>
      </c>
      <c r="AN1172" s="4" t="e">
        <f>VLOOKUP($A1172,'[1]Sheet 1'!$A:$AN,AN$1,0)</f>
        <v>#REF!</v>
      </c>
      <c r="AO1172" s="35" t="s">
        <v>4587</v>
      </c>
      <c r="AW1172" s="4" t="s">
        <v>141</v>
      </c>
      <c r="AZ1172" s="34" t="s">
        <v>4586</v>
      </c>
      <c r="BA1172" s="4" t="s">
        <v>4588</v>
      </c>
      <c r="BB1172" s="4" t="s">
        <v>151</v>
      </c>
      <c r="BD1172" s="4" t="s">
        <v>131</v>
      </c>
      <c r="BF1172" s="4" t="s">
        <v>258</v>
      </c>
      <c r="BG1172" s="4" t="s">
        <v>152</v>
      </c>
      <c r="BH1172" s="4" t="s">
        <v>152</v>
      </c>
      <c r="BI1172" s="36">
        <v>43472</v>
      </c>
      <c r="BJ1172" s="36">
        <v>44349</v>
      </c>
      <c r="BK1172" s="37">
        <v>292.3</v>
      </c>
      <c r="BL1172" s="4">
        <v>0.2</v>
      </c>
      <c r="DF1172" s="34" t="s">
        <v>3636</v>
      </c>
      <c r="DJ1172" s="34" t="s">
        <v>3636</v>
      </c>
      <c r="DO1172" s="4">
        <v>0.9</v>
      </c>
      <c r="DP1172" s="4">
        <v>0.2</v>
      </c>
      <c r="DQ1172" s="4">
        <v>0</v>
      </c>
    </row>
    <row r="1173" s="4" customFormat="1" ht="14" hidden="1" customHeight="1" spans="1:121">
      <c r="A1173" s="4" t="s">
        <v>4589</v>
      </c>
      <c r="B1173" s="4" t="s">
        <v>4514</v>
      </c>
      <c r="C1173" s="4" t="s">
        <v>4515</v>
      </c>
      <c r="D1173" s="4" t="s">
        <v>3630</v>
      </c>
      <c r="E1173" s="4" t="s">
        <v>149</v>
      </c>
      <c r="F1173" s="4" t="s">
        <v>277</v>
      </c>
      <c r="G1173" s="4" t="s">
        <v>129</v>
      </c>
      <c r="H1173" s="4" t="s">
        <v>4590</v>
      </c>
      <c r="K1173" s="4">
        <f t="shared" si="348"/>
        <v>0</v>
      </c>
      <c r="L1173" s="31">
        <f t="shared" si="349"/>
        <v>0</v>
      </c>
      <c r="M1173" s="4">
        <f t="shared" si="350"/>
        <v>0.1816</v>
      </c>
      <c r="N1173" s="32">
        <f t="shared" si="351"/>
        <v>0</v>
      </c>
      <c r="P1173" s="4">
        <f t="shared" si="352"/>
        <v>0</v>
      </c>
      <c r="Q1173" s="4">
        <v>0</v>
      </c>
      <c r="S1173" s="4" t="s">
        <v>1279</v>
      </c>
      <c r="T1173" s="4" t="str">
        <f>VLOOKUP($A1173,'[1]Sheet 1'!$A:$AN,T$1,0)</f>
        <v>No</v>
      </c>
      <c r="U1173" s="4" t="s">
        <v>131</v>
      </c>
      <c r="Y1173" s="4" t="str">
        <f>VLOOKUP($A1173,'[1]Sheet 1'!$A:$AN,Y$1,0)</f>
        <v>Proposed Plan</v>
      </c>
      <c r="Z1173" s="4" t="str">
        <f>VLOOKUP($A1173,'[1]Sheet 1'!$A:$AN,Z$1,0)</f>
        <v>DDCNOPRO Secondary Packaging Harmonization</v>
      </c>
      <c r="AA1173" s="4" t="s">
        <v>131</v>
      </c>
      <c r="AB1173" s="4" t="e">
        <v>#N/A</v>
      </c>
      <c r="AC1173" s="4" t="e">
        <v>#N/A</v>
      </c>
      <c r="AD1173" s="4" t="e">
        <f>VLOOKUP($A1173,'[1]Sheet 1'!$A:$AN,AD$1,0)</f>
        <v>#N/A</v>
      </c>
      <c r="AE1173" s="4" t="e">
        <f>VLOOKUP($A1173,'[1]Sheet 1'!$A:$AN,AE$1,0)</f>
        <v>#N/A</v>
      </c>
      <c r="AG1173" s="4" t="e">
        <f>VLOOKUP($A1173,'[1]Sheet 1'!$A:$AN,AG$1,0)</f>
        <v>#N/A</v>
      </c>
      <c r="AH1173" s="4" t="e">
        <f>VLOOKUP($A1173,'[1]Sheet 1'!$A:$AN,AH$1,0)</f>
        <v>#N/A</v>
      </c>
      <c r="AI1173" s="4" t="e">
        <f>VLOOKUP($A1173,'[1]Sheet 1'!$A:$AN,AI$1,0)</f>
        <v>#N/A</v>
      </c>
      <c r="AJ1173" s="4" t="e">
        <f>VLOOKUP($A1173,'[1]Sheet 1'!$A:$AN,AJ$1,0)</f>
        <v>#N/A</v>
      </c>
      <c r="AK1173" s="4" t="e">
        <f>VLOOKUP($A1173,'[1]Sheet 1'!$A:$AN,AK$1,0)</f>
        <v>#REF!</v>
      </c>
      <c r="AL1173" s="4" t="e">
        <f>VLOOKUP($A1173,'[1]Sheet 1'!$A:$AN,AL$1,0)</f>
        <v>#REF!</v>
      </c>
      <c r="AM1173" s="4" t="e">
        <f>VLOOKUP($A1173,'[1]Sheet 1'!$A:$AN,AM$1,0)</f>
        <v>#REF!</v>
      </c>
      <c r="AN1173" s="4" t="e">
        <f>VLOOKUP($A1173,'[1]Sheet 1'!$A:$AN,AN$1,0)</f>
        <v>#REF!</v>
      </c>
      <c r="AO1173" s="35" t="s">
        <v>4591</v>
      </c>
      <c r="AW1173" s="4" t="s">
        <v>141</v>
      </c>
      <c r="AZ1173" s="34" t="s">
        <v>4590</v>
      </c>
      <c r="BA1173" s="4" t="s">
        <v>4592</v>
      </c>
      <c r="BB1173" s="4" t="s">
        <v>151</v>
      </c>
      <c r="BD1173" s="4" t="s">
        <v>131</v>
      </c>
      <c r="BF1173" s="4" t="s">
        <v>258</v>
      </c>
      <c r="BG1173" s="4" t="s">
        <v>152</v>
      </c>
      <c r="BH1173" s="4" t="s">
        <v>152</v>
      </c>
      <c r="BI1173" s="36">
        <v>44319</v>
      </c>
      <c r="BJ1173" s="36">
        <v>44561</v>
      </c>
      <c r="DF1173" s="34" t="s">
        <v>3636</v>
      </c>
      <c r="DJ1173" s="34" t="s">
        <v>3636</v>
      </c>
      <c r="DQ1173" s="4">
        <v>0.8</v>
      </c>
    </row>
    <row r="1174" s="4" customFormat="1" ht="14" hidden="1" customHeight="1" spans="1:121">
      <c r="A1174" s="4" t="s">
        <v>4593</v>
      </c>
      <c r="B1174" s="4" t="s">
        <v>4514</v>
      </c>
      <c r="C1174" s="4" t="s">
        <v>4515</v>
      </c>
      <c r="D1174" s="4" t="s">
        <v>3630</v>
      </c>
      <c r="E1174" s="4" t="s">
        <v>149</v>
      </c>
      <c r="F1174" s="4" t="s">
        <v>277</v>
      </c>
      <c r="G1174" s="4" t="s">
        <v>129</v>
      </c>
      <c r="H1174" s="4" t="s">
        <v>4594</v>
      </c>
      <c r="K1174" s="4">
        <f t="shared" si="348"/>
        <v>0</v>
      </c>
      <c r="L1174" s="31">
        <f t="shared" si="349"/>
        <v>0</v>
      </c>
      <c r="M1174" s="4">
        <f t="shared" si="350"/>
        <v>0.0454</v>
      </c>
      <c r="N1174" s="32">
        <f t="shared" si="351"/>
        <v>0</v>
      </c>
      <c r="P1174" s="4">
        <f t="shared" si="352"/>
        <v>0</v>
      </c>
      <c r="Q1174" s="4">
        <v>0</v>
      </c>
      <c r="S1174" s="4" t="s">
        <v>1279</v>
      </c>
      <c r="T1174" s="4" t="str">
        <f>VLOOKUP($A1174,'[1]Sheet 1'!$A:$AN,T$1,0)</f>
        <v>No</v>
      </c>
      <c r="U1174" s="4" t="s">
        <v>131</v>
      </c>
      <c r="Y1174" s="4" t="str">
        <f>VLOOKUP($A1174,'[1]Sheet 1'!$A:$AN,Y$1,0)</f>
        <v>Proposed Plan</v>
      </c>
      <c r="Z1174" s="4" t="str">
        <f>VLOOKUP($A1174,'[1]Sheet 1'!$A:$AN,Z$1,0)</f>
        <v>DDCNOPRO SiO2 Syringe</v>
      </c>
      <c r="AA1174" s="4" t="s">
        <v>131</v>
      </c>
      <c r="AB1174" s="4" t="e">
        <v>#N/A</v>
      </c>
      <c r="AC1174" s="4" t="e">
        <v>#N/A</v>
      </c>
      <c r="AD1174" s="4" t="e">
        <f>VLOOKUP($A1174,'[1]Sheet 1'!$A:$AN,AD$1,0)</f>
        <v>#N/A</v>
      </c>
      <c r="AE1174" s="4" t="e">
        <f>VLOOKUP($A1174,'[1]Sheet 1'!$A:$AN,AE$1,0)</f>
        <v>#N/A</v>
      </c>
      <c r="AG1174" s="4" t="e">
        <f>VLOOKUP($A1174,'[1]Sheet 1'!$A:$AN,AG$1,0)</f>
        <v>#N/A</v>
      </c>
      <c r="AH1174" s="4" t="e">
        <f>VLOOKUP($A1174,'[1]Sheet 1'!$A:$AN,AH$1,0)</f>
        <v>#N/A</v>
      </c>
      <c r="AI1174" s="4" t="e">
        <f>VLOOKUP($A1174,'[1]Sheet 1'!$A:$AN,AI$1,0)</f>
        <v>#N/A</v>
      </c>
      <c r="AJ1174" s="4" t="e">
        <f>VLOOKUP($A1174,'[1]Sheet 1'!$A:$AN,AJ$1,0)</f>
        <v>#N/A</v>
      </c>
      <c r="AK1174" s="4" t="e">
        <f>VLOOKUP($A1174,'[1]Sheet 1'!$A:$AN,AK$1,0)</f>
        <v>#REF!</v>
      </c>
      <c r="AL1174" s="4" t="e">
        <f>VLOOKUP($A1174,'[1]Sheet 1'!$A:$AN,AL$1,0)</f>
        <v>#REF!</v>
      </c>
      <c r="AM1174" s="4" t="e">
        <f>VLOOKUP($A1174,'[1]Sheet 1'!$A:$AN,AM$1,0)</f>
        <v>#REF!</v>
      </c>
      <c r="AN1174" s="4" t="e">
        <f>VLOOKUP($A1174,'[1]Sheet 1'!$A:$AN,AN$1,0)</f>
        <v>#REF!</v>
      </c>
      <c r="AO1174" s="35" t="s">
        <v>4595</v>
      </c>
      <c r="AW1174" s="4" t="s">
        <v>141</v>
      </c>
      <c r="AZ1174" s="34" t="s">
        <v>4594</v>
      </c>
      <c r="BA1174" s="4" t="s">
        <v>4596</v>
      </c>
      <c r="BB1174" s="4" t="s">
        <v>151</v>
      </c>
      <c r="BD1174" s="4" t="s">
        <v>131</v>
      </c>
      <c r="BF1174" s="4" t="s">
        <v>258</v>
      </c>
      <c r="BG1174" s="4" t="s">
        <v>152</v>
      </c>
      <c r="BH1174" s="4" t="s">
        <v>152</v>
      </c>
      <c r="BI1174" s="36">
        <v>44250</v>
      </c>
      <c r="BJ1174" s="36">
        <v>44561</v>
      </c>
      <c r="BK1174" s="37">
        <v>43.7</v>
      </c>
      <c r="BL1174" s="4">
        <v>0</v>
      </c>
      <c r="DF1174" s="34" t="s">
        <v>3636</v>
      </c>
      <c r="DJ1174" s="34" t="s">
        <v>3636</v>
      </c>
      <c r="DQ1174" s="4">
        <v>0.2</v>
      </c>
    </row>
    <row r="1175" s="4" customFormat="1" ht="14" hidden="1" customHeight="1" spans="1:121">
      <c r="A1175" s="4" t="s">
        <v>4597</v>
      </c>
      <c r="B1175" s="4" t="s">
        <v>4514</v>
      </c>
      <c r="C1175" s="4" t="s">
        <v>4515</v>
      </c>
      <c r="D1175" s="4" t="s">
        <v>3630</v>
      </c>
      <c r="E1175" s="4" t="s">
        <v>149</v>
      </c>
      <c r="F1175" s="4" t="s">
        <v>277</v>
      </c>
      <c r="G1175" s="4" t="s">
        <v>129</v>
      </c>
      <c r="H1175" s="4" t="s">
        <v>4598</v>
      </c>
      <c r="K1175" s="4">
        <f t="shared" si="348"/>
        <v>0</v>
      </c>
      <c r="L1175" s="31">
        <f t="shared" si="349"/>
        <v>0</v>
      </c>
      <c r="M1175" s="4">
        <f t="shared" si="350"/>
        <v>0.0681</v>
      </c>
      <c r="N1175" s="32">
        <f t="shared" si="351"/>
        <v>0</v>
      </c>
      <c r="P1175" s="4">
        <f t="shared" si="352"/>
        <v>0.0908</v>
      </c>
      <c r="Q1175" s="4">
        <v>0</v>
      </c>
      <c r="S1175" s="4" t="s">
        <v>1279</v>
      </c>
      <c r="T1175" s="4" t="str">
        <f>VLOOKUP($A1175,'[1]Sheet 1'!$A:$AN,T$1,0)</f>
        <v>No</v>
      </c>
      <c r="U1175" s="4" t="s">
        <v>131</v>
      </c>
      <c r="Y1175" s="4" t="str">
        <f>VLOOKUP($A1175,'[1]Sheet 1'!$A:$AN,Y$1,0)</f>
        <v>Proposed Plan</v>
      </c>
      <c r="Z1175" s="4" t="str">
        <f>VLOOKUP($A1175,'[1]Sheet 1'!$A:$AN,Z$1,0)</f>
        <v>DDCNOPRO Syringe Free Release</v>
      </c>
      <c r="AA1175" s="4" t="s">
        <v>131</v>
      </c>
      <c r="AB1175" s="4" t="e">
        <v>#N/A</v>
      </c>
      <c r="AC1175" s="4" t="e">
        <v>#N/A</v>
      </c>
      <c r="AD1175" s="4" t="e">
        <f>VLOOKUP($A1175,'[1]Sheet 1'!$A:$AN,AD$1,0)</f>
        <v>#N/A</v>
      </c>
      <c r="AE1175" s="4" t="e">
        <f>VLOOKUP($A1175,'[1]Sheet 1'!$A:$AN,AE$1,0)</f>
        <v>#N/A</v>
      </c>
      <c r="AG1175" s="4" t="e">
        <f>VLOOKUP($A1175,'[1]Sheet 1'!$A:$AN,AG$1,0)</f>
        <v>#N/A</v>
      </c>
      <c r="AH1175" s="4" t="e">
        <f>VLOOKUP($A1175,'[1]Sheet 1'!$A:$AN,AH$1,0)</f>
        <v>#N/A</v>
      </c>
      <c r="AI1175" s="4" t="e">
        <f>VLOOKUP($A1175,'[1]Sheet 1'!$A:$AN,AI$1,0)</f>
        <v>#N/A</v>
      </c>
      <c r="AJ1175" s="4" t="e">
        <f>VLOOKUP($A1175,'[1]Sheet 1'!$A:$AN,AJ$1,0)</f>
        <v>#N/A</v>
      </c>
      <c r="AK1175" s="4" t="e">
        <f>VLOOKUP($A1175,'[1]Sheet 1'!$A:$AN,AK$1,0)</f>
        <v>#REF!</v>
      </c>
      <c r="AL1175" s="4" t="e">
        <f>VLOOKUP($A1175,'[1]Sheet 1'!$A:$AN,AL$1,0)</f>
        <v>#REF!</v>
      </c>
      <c r="AM1175" s="4" t="e">
        <f>VLOOKUP($A1175,'[1]Sheet 1'!$A:$AN,AM$1,0)</f>
        <v>#REF!</v>
      </c>
      <c r="AN1175" s="4" t="e">
        <f>VLOOKUP($A1175,'[1]Sheet 1'!$A:$AN,AN$1,0)</f>
        <v>#REF!</v>
      </c>
      <c r="AO1175" s="35" t="s">
        <v>4599</v>
      </c>
      <c r="AW1175" s="4" t="s">
        <v>141</v>
      </c>
      <c r="AZ1175" s="34" t="s">
        <v>4598</v>
      </c>
      <c r="BA1175" s="4" t="s">
        <v>4600</v>
      </c>
      <c r="BB1175" s="4" t="s">
        <v>151</v>
      </c>
      <c r="BD1175" s="4" t="s">
        <v>131</v>
      </c>
      <c r="BF1175" s="4" t="s">
        <v>258</v>
      </c>
      <c r="BG1175" s="4" t="s">
        <v>152</v>
      </c>
      <c r="BH1175" s="4" t="s">
        <v>152</v>
      </c>
      <c r="BI1175" s="36">
        <v>43934</v>
      </c>
      <c r="BJ1175" s="36">
        <v>44561</v>
      </c>
      <c r="BK1175" s="37">
        <v>188.3</v>
      </c>
      <c r="BL1175" s="4">
        <v>0.1</v>
      </c>
      <c r="DF1175" s="34" t="s">
        <v>3636</v>
      </c>
      <c r="DJ1175" s="34" t="s">
        <v>3636</v>
      </c>
      <c r="DP1175" s="4">
        <v>0.4</v>
      </c>
      <c r="DQ1175" s="4">
        <v>0.3</v>
      </c>
    </row>
    <row r="1176" s="4" customFormat="1" ht="14" hidden="1" customHeight="1" spans="1:119">
      <c r="A1176" s="4" t="s">
        <v>4601</v>
      </c>
      <c r="B1176" s="4" t="s">
        <v>4514</v>
      </c>
      <c r="C1176" s="4" t="s">
        <v>4515</v>
      </c>
      <c r="D1176" s="4" t="s">
        <v>3630</v>
      </c>
      <c r="E1176" s="4" t="s">
        <v>149</v>
      </c>
      <c r="F1176" s="4" t="s">
        <v>277</v>
      </c>
      <c r="G1176" s="4" t="s">
        <v>129</v>
      </c>
      <c r="H1176" s="4" t="s">
        <v>4602</v>
      </c>
      <c r="K1176" s="4">
        <f t="shared" si="348"/>
        <v>0</v>
      </c>
      <c r="L1176" s="31">
        <f t="shared" si="349"/>
        <v>0</v>
      </c>
      <c r="M1176" s="4">
        <f t="shared" si="350"/>
        <v>0</v>
      </c>
      <c r="N1176" s="32">
        <f t="shared" si="351"/>
        <v>0</v>
      </c>
      <c r="P1176" s="4">
        <f t="shared" si="352"/>
        <v>0.0227</v>
      </c>
      <c r="Q1176" s="4">
        <v>0</v>
      </c>
      <c r="S1176" s="4" t="s">
        <v>1279</v>
      </c>
      <c r="T1176" s="4" t="str">
        <f>VLOOKUP($A1176,'[1]Sheet 1'!$A:$AN,T$1,0)</f>
        <v>No</v>
      </c>
      <c r="U1176" s="4" t="s">
        <v>131</v>
      </c>
      <c r="Y1176" s="4" t="str">
        <f>VLOOKUP($A1176,'[1]Sheet 1'!$A:$AN,Y$1,0)</f>
        <v>Proposed Plan</v>
      </c>
      <c r="Z1176" s="4" t="str">
        <f>VLOOKUP($A1176,'[1]Sheet 1'!$A:$AN,Z$1,0)</f>
        <v>DDCNOPRO TEP/SPT EU</v>
      </c>
      <c r="AA1176" s="4" t="s">
        <v>131</v>
      </c>
      <c r="AB1176" s="4" t="e">
        <v>#N/A</v>
      </c>
      <c r="AC1176" s="4" t="e">
        <v>#N/A</v>
      </c>
      <c r="AD1176" s="4" t="e">
        <f>VLOOKUP($A1176,'[1]Sheet 1'!$A:$AN,AD$1,0)</f>
        <v>#N/A</v>
      </c>
      <c r="AE1176" s="4" t="e">
        <f>VLOOKUP($A1176,'[1]Sheet 1'!$A:$AN,AE$1,0)</f>
        <v>#N/A</v>
      </c>
      <c r="AG1176" s="4" t="e">
        <f>VLOOKUP($A1176,'[1]Sheet 1'!$A:$AN,AG$1,0)</f>
        <v>#N/A</v>
      </c>
      <c r="AH1176" s="4" t="e">
        <f>VLOOKUP($A1176,'[1]Sheet 1'!$A:$AN,AH$1,0)</f>
        <v>#N/A</v>
      </c>
      <c r="AI1176" s="4" t="e">
        <f>VLOOKUP($A1176,'[1]Sheet 1'!$A:$AN,AI$1,0)</f>
        <v>#N/A</v>
      </c>
      <c r="AJ1176" s="4" t="e">
        <f>VLOOKUP($A1176,'[1]Sheet 1'!$A:$AN,AJ$1,0)</f>
        <v>#N/A</v>
      </c>
      <c r="AK1176" s="4" t="e">
        <f>VLOOKUP($A1176,'[1]Sheet 1'!$A:$AN,AK$1,0)</f>
        <v>#REF!</v>
      </c>
      <c r="AL1176" s="4" t="e">
        <f>VLOOKUP($A1176,'[1]Sheet 1'!$A:$AN,AL$1,0)</f>
        <v>#REF!</v>
      </c>
      <c r="AM1176" s="4" t="e">
        <f>VLOOKUP($A1176,'[1]Sheet 1'!$A:$AN,AM$1,0)</f>
        <v>#REF!</v>
      </c>
      <c r="AN1176" s="4" t="e">
        <f>VLOOKUP($A1176,'[1]Sheet 1'!$A:$AN,AN$1,0)</f>
        <v>#REF!</v>
      </c>
      <c r="AO1176" s="35" t="s">
        <v>4603</v>
      </c>
      <c r="AW1176" s="4" t="s">
        <v>141</v>
      </c>
      <c r="AZ1176" s="34" t="s">
        <v>4602</v>
      </c>
      <c r="BA1176" s="4" t="s">
        <v>4604</v>
      </c>
      <c r="BB1176" s="4" t="s">
        <v>151</v>
      </c>
      <c r="BF1176" s="4" t="s">
        <v>258</v>
      </c>
      <c r="BG1176" s="4" t="s">
        <v>152</v>
      </c>
      <c r="BH1176" s="4" t="s">
        <v>152</v>
      </c>
      <c r="BI1176" s="36">
        <v>43101</v>
      </c>
      <c r="BJ1176" s="36">
        <v>44406</v>
      </c>
      <c r="BK1176" s="37">
        <v>25.8</v>
      </c>
      <c r="BL1176" s="4">
        <v>0</v>
      </c>
      <c r="DF1176" s="34" t="s">
        <v>3636</v>
      </c>
      <c r="DJ1176" s="34" t="s">
        <v>3636</v>
      </c>
      <c r="DO1176" s="4">
        <v>0.1</v>
      </c>
    </row>
    <row r="1177" s="4" customFormat="1" ht="14" hidden="1" customHeight="1" spans="1:119">
      <c r="A1177" s="4" t="s">
        <v>4605</v>
      </c>
      <c r="B1177" s="4" t="s">
        <v>4514</v>
      </c>
      <c r="C1177" s="4" t="s">
        <v>4515</v>
      </c>
      <c r="D1177" s="4" t="s">
        <v>3630</v>
      </c>
      <c r="E1177" s="4" t="s">
        <v>149</v>
      </c>
      <c r="F1177" s="4" t="s">
        <v>277</v>
      </c>
      <c r="G1177" s="4" t="s">
        <v>129</v>
      </c>
      <c r="H1177" s="4" t="s">
        <v>4606</v>
      </c>
      <c r="K1177" s="4">
        <f t="shared" si="348"/>
        <v>0</v>
      </c>
      <c r="L1177" s="31">
        <f t="shared" si="349"/>
        <v>0</v>
      </c>
      <c r="M1177" s="4">
        <f t="shared" si="350"/>
        <v>0</v>
      </c>
      <c r="N1177" s="32">
        <f t="shared" si="351"/>
        <v>0</v>
      </c>
      <c r="P1177" s="4">
        <f t="shared" si="352"/>
        <v>0.0454</v>
      </c>
      <c r="Q1177" s="4">
        <v>0</v>
      </c>
      <c r="S1177" s="4" t="s">
        <v>1279</v>
      </c>
      <c r="T1177" s="4" t="str">
        <f>VLOOKUP($A1177,'[1]Sheet 1'!$A:$AN,T$1,0)</f>
        <v>No</v>
      </c>
      <c r="U1177" s="4" t="s">
        <v>131</v>
      </c>
      <c r="Y1177" s="4" t="str">
        <f>VLOOKUP($A1177,'[1]Sheet 1'!$A:$AN,Y$1,0)</f>
        <v>Proposed Plan</v>
      </c>
      <c r="Z1177" s="4" t="str">
        <f>VLOOKUP($A1177,'[1]Sheet 1'!$A:$AN,Z$1,0)</f>
        <v>DDCNOPRO UDI</v>
      </c>
      <c r="AA1177" s="4" t="s">
        <v>131</v>
      </c>
      <c r="AB1177" s="4" t="e">
        <v>#N/A</v>
      </c>
      <c r="AC1177" s="4" t="e">
        <v>#N/A</v>
      </c>
      <c r="AD1177" s="4" t="e">
        <f>VLOOKUP($A1177,'[1]Sheet 1'!$A:$AN,AD$1,0)</f>
        <v>#N/A</v>
      </c>
      <c r="AE1177" s="4" t="e">
        <f>VLOOKUP($A1177,'[1]Sheet 1'!$A:$AN,AE$1,0)</f>
        <v>#N/A</v>
      </c>
      <c r="AG1177" s="4" t="e">
        <f>VLOOKUP($A1177,'[1]Sheet 1'!$A:$AN,AG$1,0)</f>
        <v>#N/A</v>
      </c>
      <c r="AH1177" s="4" t="e">
        <f>VLOOKUP($A1177,'[1]Sheet 1'!$A:$AN,AH$1,0)</f>
        <v>#N/A</v>
      </c>
      <c r="AI1177" s="4" t="e">
        <f>VLOOKUP($A1177,'[1]Sheet 1'!$A:$AN,AI$1,0)</f>
        <v>#N/A</v>
      </c>
      <c r="AJ1177" s="4" t="e">
        <f>VLOOKUP($A1177,'[1]Sheet 1'!$A:$AN,AJ$1,0)</f>
        <v>#N/A</v>
      </c>
      <c r="AK1177" s="4" t="e">
        <f>VLOOKUP($A1177,'[1]Sheet 1'!$A:$AN,AK$1,0)</f>
        <v>#REF!</v>
      </c>
      <c r="AL1177" s="4" t="e">
        <f>VLOOKUP($A1177,'[1]Sheet 1'!$A:$AN,AL$1,0)</f>
        <v>#REF!</v>
      </c>
      <c r="AM1177" s="4" t="e">
        <f>VLOOKUP($A1177,'[1]Sheet 1'!$A:$AN,AM$1,0)</f>
        <v>#REF!</v>
      </c>
      <c r="AN1177" s="4" t="e">
        <f>VLOOKUP($A1177,'[1]Sheet 1'!$A:$AN,AN$1,0)</f>
        <v>#REF!</v>
      </c>
      <c r="AO1177" s="35" t="s">
        <v>4607</v>
      </c>
      <c r="AW1177" s="4" t="s">
        <v>141</v>
      </c>
      <c r="AZ1177" s="34" t="s">
        <v>4606</v>
      </c>
      <c r="BA1177" s="4" t="s">
        <v>4608</v>
      </c>
      <c r="BB1177" s="4" t="s">
        <v>151</v>
      </c>
      <c r="BF1177" s="4" t="s">
        <v>138</v>
      </c>
      <c r="BG1177" s="4" t="s">
        <v>152</v>
      </c>
      <c r="BH1177" s="4" t="s">
        <v>152</v>
      </c>
      <c r="BI1177" s="36">
        <v>43122</v>
      </c>
      <c r="BJ1177" s="36">
        <v>43830</v>
      </c>
      <c r="BK1177" s="37">
        <v>61.2</v>
      </c>
      <c r="BL1177" s="4">
        <v>0</v>
      </c>
      <c r="DF1177" s="34" t="s">
        <v>3636</v>
      </c>
      <c r="DJ1177" s="34" t="s">
        <v>3636</v>
      </c>
      <c r="DN1177" s="4">
        <v>0</v>
      </c>
      <c r="DO1177" s="4">
        <v>0.2</v>
      </c>
    </row>
    <row r="1178" s="4" customFormat="1" ht="14" hidden="1" customHeight="1" spans="1:114">
      <c r="A1178" s="4" t="s">
        <v>4609</v>
      </c>
      <c r="B1178" s="4" t="s">
        <v>4514</v>
      </c>
      <c r="C1178" s="4" t="s">
        <v>4515</v>
      </c>
      <c r="D1178" s="4" t="s">
        <v>3630</v>
      </c>
      <c r="E1178" s="4" t="s">
        <v>149</v>
      </c>
      <c r="F1178" s="4" t="s">
        <v>277</v>
      </c>
      <c r="G1178" s="4" t="s">
        <v>129</v>
      </c>
      <c r="H1178" s="4" t="s">
        <v>4610</v>
      </c>
      <c r="K1178" s="4">
        <f t="shared" si="348"/>
        <v>0</v>
      </c>
      <c r="L1178" s="31">
        <f t="shared" si="349"/>
        <v>0</v>
      </c>
      <c r="M1178" s="4">
        <f t="shared" si="350"/>
        <v>0</v>
      </c>
      <c r="N1178" s="32">
        <f t="shared" si="351"/>
        <v>0</v>
      </c>
      <c r="P1178" s="4">
        <f t="shared" si="352"/>
        <v>0</v>
      </c>
      <c r="Q1178" s="4">
        <v>0</v>
      </c>
      <c r="S1178" s="4" t="s">
        <v>1279</v>
      </c>
      <c r="T1178" s="4" t="str">
        <f>VLOOKUP($A1178,'[1]Sheet 1'!$A:$AN,T$1,0)</f>
        <v>No</v>
      </c>
      <c r="U1178" s="4" t="s">
        <v>131</v>
      </c>
      <c r="Y1178" s="4" t="str">
        <f>VLOOKUP($A1178,'[1]Sheet 1'!$A:$AN,Y$1,0)</f>
        <v>Proposed Plan</v>
      </c>
      <c r="Z1178" s="4" t="str">
        <f>VLOOKUP($A1178,'[1]Sheet 1'!$A:$AN,Z$1,0)</f>
        <v>DDCNOPRO Vyncro (ACZ885) - DHF DMR Maintenance</v>
      </c>
      <c r="AA1178" s="4" t="s">
        <v>131</v>
      </c>
      <c r="AB1178" s="4" t="e">
        <v>#N/A</v>
      </c>
      <c r="AC1178" s="4" t="e">
        <v>#N/A</v>
      </c>
      <c r="AD1178" s="4" t="e">
        <f>VLOOKUP($A1178,'[1]Sheet 1'!$A:$AN,AD$1,0)</f>
        <v>#N/A</v>
      </c>
      <c r="AE1178" s="4" t="e">
        <f>VLOOKUP($A1178,'[1]Sheet 1'!$A:$AN,AE$1,0)</f>
        <v>#N/A</v>
      </c>
      <c r="AG1178" s="4" t="e">
        <f>VLOOKUP($A1178,'[1]Sheet 1'!$A:$AN,AG$1,0)</f>
        <v>#N/A</v>
      </c>
      <c r="AH1178" s="4" t="e">
        <f>VLOOKUP($A1178,'[1]Sheet 1'!$A:$AN,AH$1,0)</f>
        <v>#N/A</v>
      </c>
      <c r="AI1178" s="4" t="e">
        <f>VLOOKUP($A1178,'[1]Sheet 1'!$A:$AN,AI$1,0)</f>
        <v>#N/A</v>
      </c>
      <c r="AJ1178" s="4" t="e">
        <f>VLOOKUP($A1178,'[1]Sheet 1'!$A:$AN,AJ$1,0)</f>
        <v>#N/A</v>
      </c>
      <c r="AK1178" s="4" t="e">
        <f>VLOOKUP($A1178,'[1]Sheet 1'!$A:$AN,AK$1,0)</f>
        <v>#REF!</v>
      </c>
      <c r="AL1178" s="4" t="e">
        <f>VLOOKUP($A1178,'[1]Sheet 1'!$A:$AN,AL$1,0)</f>
        <v>#REF!</v>
      </c>
      <c r="AM1178" s="4" t="e">
        <f>VLOOKUP($A1178,'[1]Sheet 1'!$A:$AN,AM$1,0)</f>
        <v>#REF!</v>
      </c>
      <c r="AN1178" s="4" t="e">
        <f>VLOOKUP($A1178,'[1]Sheet 1'!$A:$AN,AN$1,0)</f>
        <v>#REF!</v>
      </c>
      <c r="AO1178" s="35" t="s">
        <v>4611</v>
      </c>
      <c r="AW1178" s="4" t="s">
        <v>141</v>
      </c>
      <c r="AZ1178" s="34" t="s">
        <v>4610</v>
      </c>
      <c r="BD1178" s="4" t="s">
        <v>131</v>
      </c>
      <c r="BF1178" s="4" t="s">
        <v>4612</v>
      </c>
      <c r="BG1178" s="4" t="s">
        <v>152</v>
      </c>
      <c r="BH1178" s="4" t="s">
        <v>152</v>
      </c>
      <c r="BI1178" s="36">
        <v>43346</v>
      </c>
      <c r="BJ1178" s="36">
        <v>43830</v>
      </c>
      <c r="DF1178" s="34" t="s">
        <v>3636</v>
      </c>
      <c r="DJ1178" s="34" t="s">
        <v>3636</v>
      </c>
    </row>
    <row r="1179" s="4" customFormat="1" ht="14" hidden="1" customHeight="1" spans="1:122">
      <c r="A1179" s="4" t="s">
        <v>4613</v>
      </c>
      <c r="B1179" s="4" t="s">
        <v>4514</v>
      </c>
      <c r="C1179" s="4" t="s">
        <v>4515</v>
      </c>
      <c r="D1179" s="4" t="s">
        <v>3630</v>
      </c>
      <c r="E1179" s="4" t="s">
        <v>149</v>
      </c>
      <c r="F1179" s="4" t="s">
        <v>277</v>
      </c>
      <c r="G1179" s="4" t="s">
        <v>129</v>
      </c>
      <c r="H1179" s="4" t="s">
        <v>4614</v>
      </c>
      <c r="K1179" s="4">
        <f t="shared" si="348"/>
        <v>0</v>
      </c>
      <c r="L1179" s="31">
        <f t="shared" si="349"/>
        <v>0</v>
      </c>
      <c r="M1179" s="4">
        <f t="shared" si="350"/>
        <v>0</v>
      </c>
      <c r="N1179" s="32">
        <f t="shared" si="351"/>
        <v>0</v>
      </c>
      <c r="P1179" s="4">
        <f t="shared" si="352"/>
        <v>0.0908</v>
      </c>
      <c r="Q1179" s="4">
        <v>0</v>
      </c>
      <c r="S1179" s="4" t="s">
        <v>1279</v>
      </c>
      <c r="T1179" s="4" t="str">
        <f>VLOOKUP($A1179,'[1]Sheet 1'!$A:$AN,T$1,0)</f>
        <v>No</v>
      </c>
      <c r="U1179" s="4" t="s">
        <v>131</v>
      </c>
      <c r="Y1179" s="4" t="str">
        <f>VLOOKUP($A1179,'[1]Sheet 1'!$A:$AN,Y$1,0)</f>
        <v>Proposed Plan</v>
      </c>
      <c r="Z1179" s="4" t="str">
        <f>VLOOKUP($A1179,'[1]Sheet 1'!$A:$AN,Z$1,0)</f>
        <v>DDCNOPRO Xolair (IGE025C) - Tech Transfer Stein</v>
      </c>
      <c r="AA1179" s="4" t="s">
        <v>131</v>
      </c>
      <c r="AB1179" s="4" t="e">
        <v>#N/A</v>
      </c>
      <c r="AC1179" s="4" t="e">
        <v>#N/A</v>
      </c>
      <c r="AD1179" s="4" t="e">
        <f>VLOOKUP($A1179,'[1]Sheet 1'!$A:$AN,AD$1,0)</f>
        <v>#N/A</v>
      </c>
      <c r="AE1179" s="4" t="e">
        <f>VLOOKUP($A1179,'[1]Sheet 1'!$A:$AN,AE$1,0)</f>
        <v>#N/A</v>
      </c>
      <c r="AG1179" s="4" t="e">
        <f>VLOOKUP($A1179,'[1]Sheet 1'!$A:$AN,AG$1,0)</f>
        <v>#N/A</v>
      </c>
      <c r="AH1179" s="4" t="e">
        <f>VLOOKUP($A1179,'[1]Sheet 1'!$A:$AN,AH$1,0)</f>
        <v>#N/A</v>
      </c>
      <c r="AI1179" s="4" t="e">
        <f>VLOOKUP($A1179,'[1]Sheet 1'!$A:$AN,AI$1,0)</f>
        <v>#N/A</v>
      </c>
      <c r="AJ1179" s="4" t="e">
        <f>VLOOKUP($A1179,'[1]Sheet 1'!$A:$AN,AJ$1,0)</f>
        <v>#N/A</v>
      </c>
      <c r="AK1179" s="4" t="e">
        <f>VLOOKUP($A1179,'[1]Sheet 1'!$A:$AN,AK$1,0)</f>
        <v>#REF!</v>
      </c>
      <c r="AL1179" s="4" t="e">
        <f>VLOOKUP($A1179,'[1]Sheet 1'!$A:$AN,AL$1,0)</f>
        <v>#REF!</v>
      </c>
      <c r="AM1179" s="4" t="e">
        <f>VLOOKUP($A1179,'[1]Sheet 1'!$A:$AN,AM$1,0)</f>
        <v>#REF!</v>
      </c>
      <c r="AN1179" s="4" t="e">
        <f>VLOOKUP($A1179,'[1]Sheet 1'!$A:$AN,AN$1,0)</f>
        <v>#REF!</v>
      </c>
      <c r="AO1179" s="35" t="s">
        <v>4615</v>
      </c>
      <c r="AW1179" s="4" t="s">
        <v>141</v>
      </c>
      <c r="AZ1179" s="34" t="s">
        <v>4614</v>
      </c>
      <c r="BA1179" s="4" t="s">
        <v>4616</v>
      </c>
      <c r="BB1179" s="4" t="s">
        <v>151</v>
      </c>
      <c r="BF1179" s="4" t="s">
        <v>258</v>
      </c>
      <c r="BG1179" s="4" t="s">
        <v>152</v>
      </c>
      <c r="BH1179" s="4" t="s">
        <v>152</v>
      </c>
      <c r="BI1179" s="36">
        <v>43115</v>
      </c>
      <c r="BJ1179" s="36">
        <v>44790</v>
      </c>
      <c r="BK1179" s="37">
        <v>90</v>
      </c>
      <c r="BL1179" s="4">
        <v>0.1</v>
      </c>
      <c r="DF1179" s="34" t="s">
        <v>3630</v>
      </c>
      <c r="DJ1179" s="34" t="s">
        <v>3630</v>
      </c>
      <c r="DN1179" s="4">
        <v>0.1</v>
      </c>
      <c r="DO1179" s="4">
        <v>0.3</v>
      </c>
      <c r="DQ1179" s="4">
        <v>0</v>
      </c>
      <c r="DR1179" s="4">
        <v>0</v>
      </c>
    </row>
    <row r="1180" s="4" customFormat="1" ht="14" hidden="1" customHeight="1" spans="1:114">
      <c r="A1180" s="4" t="s">
        <v>4617</v>
      </c>
      <c r="B1180" s="4" t="s">
        <v>4514</v>
      </c>
      <c r="C1180" s="4" t="s">
        <v>4515</v>
      </c>
      <c r="D1180" s="4" t="s">
        <v>3630</v>
      </c>
      <c r="E1180" s="4" t="s">
        <v>149</v>
      </c>
      <c r="F1180" s="4" t="s">
        <v>277</v>
      </c>
      <c r="G1180" s="4" t="s">
        <v>129</v>
      </c>
      <c r="H1180" s="4" t="s">
        <v>4618</v>
      </c>
      <c r="K1180" s="4">
        <f t="shared" si="348"/>
        <v>0</v>
      </c>
      <c r="L1180" s="31">
        <f t="shared" si="349"/>
        <v>0</v>
      </c>
      <c r="M1180" s="4">
        <f t="shared" si="350"/>
        <v>0</v>
      </c>
      <c r="N1180" s="32">
        <f t="shared" si="351"/>
        <v>0</v>
      </c>
      <c r="P1180" s="4">
        <f t="shared" si="352"/>
        <v>0</v>
      </c>
      <c r="Q1180" s="4">
        <v>0</v>
      </c>
      <c r="S1180" s="4" t="s">
        <v>1279</v>
      </c>
      <c r="T1180" s="4" t="str">
        <f>VLOOKUP($A1180,'[1]Sheet 1'!$A:$AN,T$1,0)</f>
        <v>No</v>
      </c>
      <c r="U1180" s="4" t="s">
        <v>131</v>
      </c>
      <c r="Y1180" s="4" t="str">
        <f>VLOOKUP($A1180,'[1]Sheet 1'!$A:$AN,Y$1,0)</f>
        <v>Proposed Plan</v>
      </c>
      <c r="Z1180" s="4" t="str">
        <f>VLOOKUP($A1180,'[1]Sheet 1'!$A:$AN,Z$1,0)</f>
        <v>DDCNOPRO Zessly (GP1111) - Tech Transfer Stein</v>
      </c>
      <c r="AA1180" s="4" t="s">
        <v>131</v>
      </c>
      <c r="AB1180" s="4" t="e">
        <v>#N/A</v>
      </c>
      <c r="AC1180" s="4" t="e">
        <v>#N/A</v>
      </c>
      <c r="AD1180" s="4" t="e">
        <f>VLOOKUP($A1180,'[1]Sheet 1'!$A:$AN,AD$1,0)</f>
        <v>#N/A</v>
      </c>
      <c r="AE1180" s="4" t="e">
        <f>VLOOKUP($A1180,'[1]Sheet 1'!$A:$AN,AE$1,0)</f>
        <v>#N/A</v>
      </c>
      <c r="AG1180" s="4" t="e">
        <f>VLOOKUP($A1180,'[1]Sheet 1'!$A:$AN,AG$1,0)</f>
        <v>#N/A</v>
      </c>
      <c r="AH1180" s="4" t="e">
        <f>VLOOKUP($A1180,'[1]Sheet 1'!$A:$AN,AH$1,0)</f>
        <v>#N/A</v>
      </c>
      <c r="AI1180" s="4" t="e">
        <f>VLOOKUP($A1180,'[1]Sheet 1'!$A:$AN,AI$1,0)</f>
        <v>#N/A</v>
      </c>
      <c r="AJ1180" s="4" t="e">
        <f>VLOOKUP($A1180,'[1]Sheet 1'!$A:$AN,AJ$1,0)</f>
        <v>#N/A</v>
      </c>
      <c r="AK1180" s="4" t="e">
        <f>VLOOKUP($A1180,'[1]Sheet 1'!$A:$AN,AK$1,0)</f>
        <v>#REF!</v>
      </c>
      <c r="AL1180" s="4" t="e">
        <f>VLOOKUP($A1180,'[1]Sheet 1'!$A:$AN,AL$1,0)</f>
        <v>#REF!</v>
      </c>
      <c r="AM1180" s="4" t="e">
        <f>VLOOKUP($A1180,'[1]Sheet 1'!$A:$AN,AM$1,0)</f>
        <v>#REF!</v>
      </c>
      <c r="AN1180" s="4" t="e">
        <f>VLOOKUP($A1180,'[1]Sheet 1'!$A:$AN,AN$1,0)</f>
        <v>#REF!</v>
      </c>
      <c r="AO1180" s="35" t="s">
        <v>4619</v>
      </c>
      <c r="AW1180" s="4" t="s">
        <v>141</v>
      </c>
      <c r="AZ1180" s="34" t="s">
        <v>4618</v>
      </c>
      <c r="BA1180" s="4" t="s">
        <v>4620</v>
      </c>
      <c r="BB1180" s="4" t="s">
        <v>151</v>
      </c>
      <c r="BF1180" s="4" t="s">
        <v>138</v>
      </c>
      <c r="BG1180" s="4" t="s">
        <v>152</v>
      </c>
      <c r="BH1180" s="4" t="s">
        <v>152</v>
      </c>
      <c r="DF1180" s="34" t="s">
        <v>3630</v>
      </c>
      <c r="DJ1180" s="34" t="s">
        <v>3630</v>
      </c>
    </row>
    <row r="1181" s="4" customFormat="1" ht="14" hidden="1" customHeight="1" spans="1:121">
      <c r="A1181" s="4" t="s">
        <v>4621</v>
      </c>
      <c r="B1181" s="4" t="s">
        <v>4514</v>
      </c>
      <c r="C1181" s="4" t="s">
        <v>4515</v>
      </c>
      <c r="D1181" s="4" t="s">
        <v>3630</v>
      </c>
      <c r="E1181" s="4" t="s">
        <v>149</v>
      </c>
      <c r="F1181" s="4" t="s">
        <v>277</v>
      </c>
      <c r="G1181" s="4" t="s">
        <v>129</v>
      </c>
      <c r="H1181" s="4" t="s">
        <v>4622</v>
      </c>
      <c r="K1181" s="4">
        <f t="shared" si="348"/>
        <v>0</v>
      </c>
      <c r="L1181" s="31">
        <f t="shared" si="349"/>
        <v>0</v>
      </c>
      <c r="M1181" s="4">
        <f t="shared" si="350"/>
        <v>0.0227</v>
      </c>
      <c r="N1181" s="32">
        <f t="shared" si="351"/>
        <v>0</v>
      </c>
      <c r="P1181" s="4">
        <f t="shared" si="352"/>
        <v>0.3178</v>
      </c>
      <c r="Q1181" s="4">
        <v>0</v>
      </c>
      <c r="S1181" s="4" t="s">
        <v>1279</v>
      </c>
      <c r="T1181" s="4" t="str">
        <f>VLOOKUP($A1181,'[1]Sheet 1'!$A:$AN,T$1,0)</f>
        <v>No</v>
      </c>
      <c r="U1181" s="4" t="s">
        <v>131</v>
      </c>
      <c r="Y1181" s="4" t="str">
        <f>VLOOKUP($A1181,'[1]Sheet 1'!$A:$AN,Y$1,0)</f>
        <v>Proposed Plan</v>
      </c>
      <c r="Z1181" s="4" t="str">
        <f>VLOOKUP($A1181,'[1]Sheet 1'!$A:$AN,Z$1,0)</f>
        <v>DDCPRO Binocrit (HX575) - DHF DMR Maintenance</v>
      </c>
      <c r="AA1181" s="4" t="s">
        <v>131</v>
      </c>
      <c r="AB1181" s="4" t="e">
        <v>#N/A</v>
      </c>
      <c r="AC1181" s="4" t="e">
        <v>#N/A</v>
      </c>
      <c r="AD1181" s="4" t="e">
        <f>VLOOKUP($A1181,'[1]Sheet 1'!$A:$AN,AD$1,0)</f>
        <v>#N/A</v>
      </c>
      <c r="AE1181" s="4" t="e">
        <f>VLOOKUP($A1181,'[1]Sheet 1'!$A:$AN,AE$1,0)</f>
        <v>#N/A</v>
      </c>
      <c r="AG1181" s="4" t="e">
        <f>VLOOKUP($A1181,'[1]Sheet 1'!$A:$AN,AG$1,0)</f>
        <v>#N/A</v>
      </c>
      <c r="AH1181" s="4" t="e">
        <f>VLOOKUP($A1181,'[1]Sheet 1'!$A:$AN,AH$1,0)</f>
        <v>#N/A</v>
      </c>
      <c r="AI1181" s="4" t="e">
        <f>VLOOKUP($A1181,'[1]Sheet 1'!$A:$AN,AI$1,0)</f>
        <v>#N/A</v>
      </c>
      <c r="AJ1181" s="4" t="e">
        <f>VLOOKUP($A1181,'[1]Sheet 1'!$A:$AN,AJ$1,0)</f>
        <v>#N/A</v>
      </c>
      <c r="AK1181" s="4" t="e">
        <f>VLOOKUP($A1181,'[1]Sheet 1'!$A:$AN,AK$1,0)</f>
        <v>#REF!</v>
      </c>
      <c r="AL1181" s="4" t="e">
        <f>VLOOKUP($A1181,'[1]Sheet 1'!$A:$AN,AL$1,0)</f>
        <v>#REF!</v>
      </c>
      <c r="AM1181" s="4" t="e">
        <f>VLOOKUP($A1181,'[1]Sheet 1'!$A:$AN,AM$1,0)</f>
        <v>#REF!</v>
      </c>
      <c r="AN1181" s="4" t="e">
        <f>VLOOKUP($A1181,'[1]Sheet 1'!$A:$AN,AN$1,0)</f>
        <v>#REF!</v>
      </c>
      <c r="AO1181" s="35" t="s">
        <v>4623</v>
      </c>
      <c r="AW1181" s="4" t="s">
        <v>141</v>
      </c>
      <c r="AZ1181" s="34" t="s">
        <v>4622</v>
      </c>
      <c r="BA1181" s="4" t="s">
        <v>4624</v>
      </c>
      <c r="BB1181" s="4" t="s">
        <v>151</v>
      </c>
      <c r="BF1181" s="4" t="s">
        <v>258</v>
      </c>
      <c r="BG1181" s="4" t="s">
        <v>152</v>
      </c>
      <c r="BH1181" s="4" t="s">
        <v>152</v>
      </c>
      <c r="BI1181" s="36">
        <v>43108</v>
      </c>
      <c r="BJ1181" s="36">
        <v>44561</v>
      </c>
      <c r="BK1181" s="37">
        <v>344.1</v>
      </c>
      <c r="BL1181" s="4">
        <v>0.2</v>
      </c>
      <c r="DF1181" s="34" t="s">
        <v>3630</v>
      </c>
      <c r="DJ1181" s="34" t="s">
        <v>3630</v>
      </c>
      <c r="DN1181" s="4">
        <v>0.8</v>
      </c>
      <c r="DO1181" s="4">
        <v>0.3</v>
      </c>
      <c r="DP1181" s="4">
        <v>0.3</v>
      </c>
      <c r="DQ1181" s="4">
        <v>0.1</v>
      </c>
    </row>
    <row r="1182" s="4" customFormat="1" ht="14" hidden="1" customHeight="1" spans="1:119">
      <c r="A1182" s="4" t="s">
        <v>4625</v>
      </c>
      <c r="B1182" s="4" t="s">
        <v>4514</v>
      </c>
      <c r="C1182" s="4" t="s">
        <v>4515</v>
      </c>
      <c r="D1182" s="4" t="s">
        <v>3630</v>
      </c>
      <c r="E1182" s="4" t="s">
        <v>149</v>
      </c>
      <c r="F1182" s="4" t="s">
        <v>277</v>
      </c>
      <c r="G1182" s="4" t="s">
        <v>129</v>
      </c>
      <c r="H1182" s="4" t="s">
        <v>4626</v>
      </c>
      <c r="K1182" s="4">
        <f t="shared" si="348"/>
        <v>0</v>
      </c>
      <c r="L1182" s="31">
        <f t="shared" si="349"/>
        <v>0</v>
      </c>
      <c r="M1182" s="4">
        <f t="shared" si="350"/>
        <v>0</v>
      </c>
      <c r="N1182" s="32">
        <f t="shared" si="351"/>
        <v>0</v>
      </c>
      <c r="P1182" s="4">
        <f t="shared" si="352"/>
        <v>0.2043</v>
      </c>
      <c r="Q1182" s="4">
        <v>0</v>
      </c>
      <c r="S1182" s="4" t="s">
        <v>1279</v>
      </c>
      <c r="T1182" s="4" t="str">
        <f>VLOOKUP($A1182,'[1]Sheet 1'!$A:$AN,T$1,0)</f>
        <v>No</v>
      </c>
      <c r="U1182" s="4" t="s">
        <v>131</v>
      </c>
      <c r="Y1182" s="4" t="str">
        <f>VLOOKUP($A1182,'[1]Sheet 1'!$A:$AN,Y$1,0)</f>
        <v>Proposed Plan</v>
      </c>
      <c r="Z1182" s="4" t="str">
        <f>VLOOKUP($A1182,'[1]Sheet 1'!$A:$AN,Z$1,0)</f>
        <v>DDCPRO Copaxone/Glatopa US - Product Maintenance</v>
      </c>
      <c r="AA1182" s="4" t="s">
        <v>131</v>
      </c>
      <c r="AB1182" s="4" t="e">
        <v>#N/A</v>
      </c>
      <c r="AC1182" s="4" t="e">
        <v>#N/A</v>
      </c>
      <c r="AD1182" s="4" t="e">
        <f>VLOOKUP($A1182,'[1]Sheet 1'!$A:$AN,AD$1,0)</f>
        <v>#N/A</v>
      </c>
      <c r="AE1182" s="4" t="e">
        <f>VLOOKUP($A1182,'[1]Sheet 1'!$A:$AN,AE$1,0)</f>
        <v>#N/A</v>
      </c>
      <c r="AG1182" s="4" t="e">
        <f>VLOOKUP($A1182,'[1]Sheet 1'!$A:$AN,AG$1,0)</f>
        <v>#N/A</v>
      </c>
      <c r="AH1182" s="4" t="e">
        <f>VLOOKUP($A1182,'[1]Sheet 1'!$A:$AN,AH$1,0)</f>
        <v>#N/A</v>
      </c>
      <c r="AI1182" s="4" t="e">
        <f>VLOOKUP($A1182,'[1]Sheet 1'!$A:$AN,AI$1,0)</f>
        <v>#N/A</v>
      </c>
      <c r="AJ1182" s="4" t="e">
        <f>VLOOKUP($A1182,'[1]Sheet 1'!$A:$AN,AJ$1,0)</f>
        <v>#N/A</v>
      </c>
      <c r="AK1182" s="4" t="e">
        <f>VLOOKUP($A1182,'[1]Sheet 1'!$A:$AN,AK$1,0)</f>
        <v>#REF!</v>
      </c>
      <c r="AL1182" s="4" t="e">
        <f>VLOOKUP($A1182,'[1]Sheet 1'!$A:$AN,AL$1,0)</f>
        <v>#REF!</v>
      </c>
      <c r="AM1182" s="4" t="e">
        <f>VLOOKUP($A1182,'[1]Sheet 1'!$A:$AN,AM$1,0)</f>
        <v>#REF!</v>
      </c>
      <c r="AN1182" s="4" t="e">
        <f>VLOOKUP($A1182,'[1]Sheet 1'!$A:$AN,AN$1,0)</f>
        <v>#REF!</v>
      </c>
      <c r="AO1182" s="35" t="s">
        <v>4627</v>
      </c>
      <c r="AW1182" s="4" t="s">
        <v>141</v>
      </c>
      <c r="AZ1182" s="34" t="s">
        <v>4626</v>
      </c>
      <c r="BA1182" s="4" t="s">
        <v>4628</v>
      </c>
      <c r="BB1182" s="4" t="s">
        <v>151</v>
      </c>
      <c r="BF1182" s="4" t="s">
        <v>138</v>
      </c>
      <c r="BG1182" s="4" t="s">
        <v>152</v>
      </c>
      <c r="BH1182" s="4" t="s">
        <v>152</v>
      </c>
      <c r="BI1182" s="36">
        <v>43108</v>
      </c>
      <c r="BJ1182" s="36">
        <v>43830</v>
      </c>
      <c r="BK1182" s="37">
        <v>206.2</v>
      </c>
      <c r="BL1182" s="4">
        <v>0.1</v>
      </c>
      <c r="DF1182" s="34" t="s">
        <v>3636</v>
      </c>
      <c r="DJ1182" s="34" t="s">
        <v>3636</v>
      </c>
      <c r="DN1182" s="4">
        <v>0.5</v>
      </c>
      <c r="DO1182" s="4">
        <v>0.4</v>
      </c>
    </row>
    <row r="1183" s="4" customFormat="1" ht="14" hidden="1" customHeight="1" spans="1:121">
      <c r="A1183" s="4" t="s">
        <v>4629</v>
      </c>
      <c r="B1183" s="4" t="s">
        <v>4514</v>
      </c>
      <c r="C1183" s="4" t="s">
        <v>4515</v>
      </c>
      <c r="D1183" s="4" t="s">
        <v>3630</v>
      </c>
      <c r="E1183" s="4" t="s">
        <v>149</v>
      </c>
      <c r="F1183" s="4" t="s">
        <v>277</v>
      </c>
      <c r="G1183" s="4" t="s">
        <v>129</v>
      </c>
      <c r="H1183" s="4" t="s">
        <v>4630</v>
      </c>
      <c r="K1183" s="4">
        <f t="shared" si="348"/>
        <v>0</v>
      </c>
      <c r="L1183" s="31">
        <f t="shared" si="349"/>
        <v>0</v>
      </c>
      <c r="M1183" s="4">
        <f t="shared" si="350"/>
        <v>0.0454</v>
      </c>
      <c r="N1183" s="32">
        <f t="shared" si="351"/>
        <v>0</v>
      </c>
      <c r="P1183" s="4">
        <f t="shared" si="352"/>
        <v>1.0669</v>
      </c>
      <c r="Q1183" s="4">
        <v>0</v>
      </c>
      <c r="S1183" s="4" t="s">
        <v>1279</v>
      </c>
      <c r="T1183" s="4" t="str">
        <f>VLOOKUP($A1183,'[1]Sheet 1'!$A:$AN,T$1,0)</f>
        <v>No</v>
      </c>
      <c r="U1183" s="4" t="s">
        <v>131</v>
      </c>
      <c r="Y1183" s="4" t="str">
        <f>VLOOKUP($A1183,'[1]Sheet 1'!$A:$AN,Y$1,0)</f>
        <v>Proposed Plan</v>
      </c>
      <c r="Z1183" s="4" t="str">
        <f>VLOOKUP($A1183,'[1]Sheet 1'!$A:$AN,Z$1,0)</f>
        <v>DDCPRO Cosentyx (AIN457A) - Product Maintenance</v>
      </c>
      <c r="AA1183" s="4" t="s">
        <v>131</v>
      </c>
      <c r="AB1183" s="4" t="e">
        <v>#N/A</v>
      </c>
      <c r="AC1183" s="4" t="e">
        <v>#N/A</v>
      </c>
      <c r="AD1183" s="4" t="e">
        <f>VLOOKUP($A1183,'[1]Sheet 1'!$A:$AN,AD$1,0)</f>
        <v>#N/A</v>
      </c>
      <c r="AE1183" s="4" t="e">
        <f>VLOOKUP($A1183,'[1]Sheet 1'!$A:$AN,AE$1,0)</f>
        <v>#N/A</v>
      </c>
      <c r="AG1183" s="4" t="e">
        <f>VLOOKUP($A1183,'[1]Sheet 1'!$A:$AN,AG$1,0)</f>
        <v>#N/A</v>
      </c>
      <c r="AH1183" s="4" t="e">
        <f>VLOOKUP($A1183,'[1]Sheet 1'!$A:$AN,AH$1,0)</f>
        <v>#N/A</v>
      </c>
      <c r="AI1183" s="4" t="e">
        <f>VLOOKUP($A1183,'[1]Sheet 1'!$A:$AN,AI$1,0)</f>
        <v>#N/A</v>
      </c>
      <c r="AJ1183" s="4" t="e">
        <f>VLOOKUP($A1183,'[1]Sheet 1'!$A:$AN,AJ$1,0)</f>
        <v>#N/A</v>
      </c>
      <c r="AK1183" s="4" t="e">
        <f>VLOOKUP($A1183,'[1]Sheet 1'!$A:$AN,AK$1,0)</f>
        <v>#REF!</v>
      </c>
      <c r="AL1183" s="4" t="e">
        <f>VLOOKUP($A1183,'[1]Sheet 1'!$A:$AN,AL$1,0)</f>
        <v>#REF!</v>
      </c>
      <c r="AM1183" s="4" t="e">
        <f>VLOOKUP($A1183,'[1]Sheet 1'!$A:$AN,AM$1,0)</f>
        <v>#REF!</v>
      </c>
      <c r="AN1183" s="4" t="e">
        <f>VLOOKUP($A1183,'[1]Sheet 1'!$A:$AN,AN$1,0)</f>
        <v>#REF!</v>
      </c>
      <c r="AO1183" s="35" t="s">
        <v>4631</v>
      </c>
      <c r="AW1183" s="4" t="s">
        <v>141</v>
      </c>
      <c r="AZ1183" s="34" t="s">
        <v>4630</v>
      </c>
      <c r="BA1183" s="4" t="s">
        <v>4632</v>
      </c>
      <c r="BB1183" s="4" t="s">
        <v>151</v>
      </c>
      <c r="BF1183" s="4" t="s">
        <v>258</v>
      </c>
      <c r="BG1183" s="4" t="s">
        <v>152</v>
      </c>
      <c r="BH1183" s="4" t="s">
        <v>152</v>
      </c>
      <c r="BI1183" s="36">
        <v>43103</v>
      </c>
      <c r="BJ1183" s="36">
        <v>44561</v>
      </c>
      <c r="BK1183" s="37">
        <v>1190.2</v>
      </c>
      <c r="BL1183" s="4">
        <v>0.8</v>
      </c>
      <c r="DF1183" s="34" t="s">
        <v>3636</v>
      </c>
      <c r="DJ1183" s="34" t="s">
        <v>3630</v>
      </c>
      <c r="DN1183" s="4">
        <v>2.1</v>
      </c>
      <c r="DO1183" s="4">
        <v>2.6</v>
      </c>
      <c r="DP1183" s="4">
        <v>0</v>
      </c>
      <c r="DQ1183" s="4">
        <v>0.2</v>
      </c>
    </row>
    <row r="1184" s="4" customFormat="1" ht="14" hidden="1" customHeight="1" spans="1:121">
      <c r="A1184" s="4" t="s">
        <v>4633</v>
      </c>
      <c r="B1184" s="4" t="s">
        <v>4514</v>
      </c>
      <c r="C1184" s="4" t="s">
        <v>4515</v>
      </c>
      <c r="D1184" s="4" t="s">
        <v>3630</v>
      </c>
      <c r="E1184" s="4" t="s">
        <v>149</v>
      </c>
      <c r="F1184" s="4" t="s">
        <v>277</v>
      </c>
      <c r="G1184" s="4" t="s">
        <v>129</v>
      </c>
      <c r="H1184" s="4" t="s">
        <v>4634</v>
      </c>
      <c r="K1184" s="4">
        <f t="shared" si="348"/>
        <v>0</v>
      </c>
      <c r="L1184" s="31">
        <f t="shared" si="349"/>
        <v>0</v>
      </c>
      <c r="M1184" s="4">
        <f t="shared" si="350"/>
        <v>0.0681</v>
      </c>
      <c r="N1184" s="32">
        <f t="shared" si="351"/>
        <v>0</v>
      </c>
      <c r="P1184" s="4">
        <f t="shared" si="352"/>
        <v>0.9761</v>
      </c>
      <c r="Q1184" s="4">
        <v>0</v>
      </c>
      <c r="S1184" s="4" t="s">
        <v>1279</v>
      </c>
      <c r="T1184" s="4" t="str">
        <f>VLOOKUP($A1184,'[1]Sheet 1'!$A:$AN,T$1,0)</f>
        <v>No</v>
      </c>
      <c r="U1184" s="4" t="s">
        <v>131</v>
      </c>
      <c r="Y1184" s="4" t="str">
        <f>VLOOKUP($A1184,'[1]Sheet 1'!$A:$AN,Y$1,0)</f>
        <v>Proposed Plan</v>
      </c>
      <c r="Z1184" s="4" t="str">
        <f>VLOOKUP($A1184,'[1]Sheet 1'!$A:$AN,Z$1,0)</f>
        <v>DDCPRO Erelzi (GP2015) - Product Maintenance</v>
      </c>
      <c r="AA1184" s="4" t="s">
        <v>131</v>
      </c>
      <c r="AB1184" s="4" t="e">
        <v>#N/A</v>
      </c>
      <c r="AC1184" s="4" t="e">
        <v>#N/A</v>
      </c>
      <c r="AD1184" s="4" t="e">
        <f>VLOOKUP($A1184,'[1]Sheet 1'!$A:$AN,AD$1,0)</f>
        <v>#N/A</v>
      </c>
      <c r="AE1184" s="4" t="e">
        <f>VLOOKUP($A1184,'[1]Sheet 1'!$A:$AN,AE$1,0)</f>
        <v>#N/A</v>
      </c>
      <c r="AG1184" s="4" t="e">
        <f>VLOOKUP($A1184,'[1]Sheet 1'!$A:$AN,AG$1,0)</f>
        <v>#N/A</v>
      </c>
      <c r="AH1184" s="4" t="e">
        <f>VLOOKUP($A1184,'[1]Sheet 1'!$A:$AN,AH$1,0)</f>
        <v>#N/A</v>
      </c>
      <c r="AI1184" s="4" t="e">
        <f>VLOOKUP($A1184,'[1]Sheet 1'!$A:$AN,AI$1,0)</f>
        <v>#N/A</v>
      </c>
      <c r="AJ1184" s="4" t="e">
        <f>VLOOKUP($A1184,'[1]Sheet 1'!$A:$AN,AJ$1,0)</f>
        <v>#N/A</v>
      </c>
      <c r="AK1184" s="4" t="e">
        <f>VLOOKUP($A1184,'[1]Sheet 1'!$A:$AN,AK$1,0)</f>
        <v>#REF!</v>
      </c>
      <c r="AL1184" s="4" t="e">
        <f>VLOOKUP($A1184,'[1]Sheet 1'!$A:$AN,AL$1,0)</f>
        <v>#REF!</v>
      </c>
      <c r="AM1184" s="4" t="e">
        <f>VLOOKUP($A1184,'[1]Sheet 1'!$A:$AN,AM$1,0)</f>
        <v>#REF!</v>
      </c>
      <c r="AN1184" s="4" t="e">
        <f>VLOOKUP($A1184,'[1]Sheet 1'!$A:$AN,AN$1,0)</f>
        <v>#REF!</v>
      </c>
      <c r="AO1184" s="35" t="s">
        <v>4635</v>
      </c>
      <c r="AW1184" s="4" t="s">
        <v>141</v>
      </c>
      <c r="AZ1184" s="34" t="s">
        <v>4634</v>
      </c>
      <c r="BA1184" s="4" t="s">
        <v>4636</v>
      </c>
      <c r="BB1184" s="4" t="s">
        <v>151</v>
      </c>
      <c r="BF1184" s="4" t="s">
        <v>258</v>
      </c>
      <c r="BG1184" s="4" t="s">
        <v>152</v>
      </c>
      <c r="BH1184" s="4" t="s">
        <v>152</v>
      </c>
      <c r="BI1184" s="36">
        <v>43103</v>
      </c>
      <c r="BJ1184" s="36">
        <v>44561</v>
      </c>
      <c r="BK1184" s="37">
        <v>1102.1</v>
      </c>
      <c r="BL1184" s="4">
        <v>0.7</v>
      </c>
      <c r="DF1184" s="34" t="s">
        <v>3636</v>
      </c>
      <c r="DJ1184" s="34" t="s">
        <v>3630</v>
      </c>
      <c r="DN1184" s="4">
        <v>2.1</v>
      </c>
      <c r="DO1184" s="4">
        <v>1.3</v>
      </c>
      <c r="DP1184" s="4">
        <v>0.9</v>
      </c>
      <c r="DQ1184" s="4">
        <v>0.3</v>
      </c>
    </row>
    <row r="1185" s="4" customFormat="1" ht="14" hidden="1" customHeight="1" spans="1:121">
      <c r="A1185" s="4" t="s">
        <v>4637</v>
      </c>
      <c r="B1185" s="4" t="s">
        <v>4514</v>
      </c>
      <c r="C1185" s="4" t="s">
        <v>4515</v>
      </c>
      <c r="D1185" s="4" t="s">
        <v>3630</v>
      </c>
      <c r="E1185" s="4" t="s">
        <v>149</v>
      </c>
      <c r="F1185" s="4" t="s">
        <v>277</v>
      </c>
      <c r="G1185" s="4" t="s">
        <v>129</v>
      </c>
      <c r="H1185" s="4" t="s">
        <v>4638</v>
      </c>
      <c r="K1185" s="4">
        <f t="shared" si="348"/>
        <v>0</v>
      </c>
      <c r="L1185" s="31">
        <f t="shared" si="349"/>
        <v>0</v>
      </c>
      <c r="M1185" s="4">
        <f t="shared" si="350"/>
        <v>0</v>
      </c>
      <c r="N1185" s="32">
        <f t="shared" si="351"/>
        <v>0</v>
      </c>
      <c r="P1185" s="4">
        <f t="shared" si="352"/>
        <v>0.2724</v>
      </c>
      <c r="Q1185" s="4">
        <v>0</v>
      </c>
      <c r="S1185" s="4" t="s">
        <v>1279</v>
      </c>
      <c r="T1185" s="4" t="str">
        <f>VLOOKUP($A1185,'[1]Sheet 1'!$A:$AN,T$1,0)</f>
        <v>No</v>
      </c>
      <c r="U1185" s="4" t="s">
        <v>131</v>
      </c>
      <c r="Y1185" s="4" t="str">
        <f>VLOOKUP($A1185,'[1]Sheet 1'!$A:$AN,Y$1,0)</f>
        <v>Proposed Plan</v>
      </c>
      <c r="Z1185" s="4" t="str">
        <f>VLOOKUP($A1185,'[1]Sheet 1'!$A:$AN,Z$1,0)</f>
        <v>DDCPRO Extavia (NVF233A) - Product Maintenance</v>
      </c>
      <c r="AA1185" s="4" t="s">
        <v>131</v>
      </c>
      <c r="AB1185" s="4" t="e">
        <v>#N/A</v>
      </c>
      <c r="AC1185" s="4" t="e">
        <v>#N/A</v>
      </c>
      <c r="AD1185" s="4" t="e">
        <f>VLOOKUP($A1185,'[1]Sheet 1'!$A:$AN,AD$1,0)</f>
        <v>#N/A</v>
      </c>
      <c r="AE1185" s="4" t="e">
        <f>VLOOKUP($A1185,'[1]Sheet 1'!$A:$AN,AE$1,0)</f>
        <v>#N/A</v>
      </c>
      <c r="AG1185" s="4" t="e">
        <f>VLOOKUP($A1185,'[1]Sheet 1'!$A:$AN,AG$1,0)</f>
        <v>#N/A</v>
      </c>
      <c r="AH1185" s="4" t="e">
        <f>VLOOKUP($A1185,'[1]Sheet 1'!$A:$AN,AH$1,0)</f>
        <v>#N/A</v>
      </c>
      <c r="AI1185" s="4" t="e">
        <f>VLOOKUP($A1185,'[1]Sheet 1'!$A:$AN,AI$1,0)</f>
        <v>#N/A</v>
      </c>
      <c r="AJ1185" s="4" t="e">
        <f>VLOOKUP($A1185,'[1]Sheet 1'!$A:$AN,AJ$1,0)</f>
        <v>#N/A</v>
      </c>
      <c r="AK1185" s="4" t="e">
        <f>VLOOKUP($A1185,'[1]Sheet 1'!$A:$AN,AK$1,0)</f>
        <v>#REF!</v>
      </c>
      <c r="AL1185" s="4" t="e">
        <f>VLOOKUP($A1185,'[1]Sheet 1'!$A:$AN,AL$1,0)</f>
        <v>#REF!</v>
      </c>
      <c r="AM1185" s="4" t="e">
        <f>VLOOKUP($A1185,'[1]Sheet 1'!$A:$AN,AM$1,0)</f>
        <v>#REF!</v>
      </c>
      <c r="AN1185" s="4" t="e">
        <f>VLOOKUP($A1185,'[1]Sheet 1'!$A:$AN,AN$1,0)</f>
        <v>#REF!</v>
      </c>
      <c r="AO1185" s="35" t="s">
        <v>4639</v>
      </c>
      <c r="AW1185" s="4" t="s">
        <v>141</v>
      </c>
      <c r="AZ1185" s="34" t="s">
        <v>4638</v>
      </c>
      <c r="BA1185" s="4" t="s">
        <v>4640</v>
      </c>
      <c r="BB1185" s="4" t="s">
        <v>151</v>
      </c>
      <c r="BF1185" s="4" t="s">
        <v>258</v>
      </c>
      <c r="BG1185" s="4" t="s">
        <v>152</v>
      </c>
      <c r="BH1185" s="4" t="s">
        <v>152</v>
      </c>
      <c r="BI1185" s="36">
        <v>43122</v>
      </c>
      <c r="BJ1185" s="36">
        <v>44561</v>
      </c>
      <c r="BK1185" s="37">
        <v>293.5</v>
      </c>
      <c r="BL1185" s="4">
        <v>0.2</v>
      </c>
      <c r="DF1185" s="34" t="s">
        <v>3636</v>
      </c>
      <c r="DJ1185" s="34" t="s">
        <v>3636</v>
      </c>
      <c r="DN1185" s="4">
        <v>0.7</v>
      </c>
      <c r="DO1185" s="4">
        <v>0.3</v>
      </c>
      <c r="DP1185" s="4">
        <v>0.2</v>
      </c>
      <c r="DQ1185" s="4">
        <v>0</v>
      </c>
    </row>
    <row r="1186" s="4" customFormat="1" ht="14" hidden="1" customHeight="1" spans="1:121">
      <c r="A1186" s="4" t="s">
        <v>4641</v>
      </c>
      <c r="B1186" s="4" t="s">
        <v>4514</v>
      </c>
      <c r="C1186" s="4" t="s">
        <v>4515</v>
      </c>
      <c r="D1186" s="4" t="s">
        <v>3630</v>
      </c>
      <c r="E1186" s="4" t="s">
        <v>149</v>
      </c>
      <c r="F1186" s="4" t="s">
        <v>277</v>
      </c>
      <c r="G1186" s="4" t="s">
        <v>129</v>
      </c>
      <c r="H1186" s="4" t="s">
        <v>4642</v>
      </c>
      <c r="K1186" s="4">
        <f t="shared" si="348"/>
        <v>0</v>
      </c>
      <c r="L1186" s="31">
        <f t="shared" si="349"/>
        <v>0</v>
      </c>
      <c r="M1186" s="4">
        <f t="shared" si="350"/>
        <v>0.0454</v>
      </c>
      <c r="N1186" s="32">
        <f t="shared" si="351"/>
        <v>0</v>
      </c>
      <c r="P1186" s="4">
        <f t="shared" si="352"/>
        <v>0.1135</v>
      </c>
      <c r="Q1186" s="4">
        <v>0</v>
      </c>
      <c r="S1186" s="4" t="s">
        <v>1279</v>
      </c>
      <c r="T1186" s="4" t="str">
        <f>VLOOKUP($A1186,'[1]Sheet 1'!$A:$AN,T$1,0)</f>
        <v>No</v>
      </c>
      <c r="U1186" s="4" t="s">
        <v>131</v>
      </c>
      <c r="Y1186" s="4" t="str">
        <f>VLOOKUP($A1186,'[1]Sheet 1'!$A:$AN,Y$1,0)</f>
        <v>Proposed Plan</v>
      </c>
      <c r="Z1186" s="4" t="str">
        <f>VLOOKUP($A1186,'[1]Sheet 1'!$A:$AN,Z$1,0)</f>
        <v>DDCPRO General Product Maintenance Aseptics</v>
      </c>
      <c r="AA1186" s="4" t="s">
        <v>131</v>
      </c>
      <c r="AB1186" s="4" t="e">
        <v>#N/A</v>
      </c>
      <c r="AC1186" s="4" t="e">
        <v>#N/A</v>
      </c>
      <c r="AD1186" s="4" t="e">
        <f>VLOOKUP($A1186,'[1]Sheet 1'!$A:$AN,AD$1,0)</f>
        <v>#N/A</v>
      </c>
      <c r="AE1186" s="4" t="e">
        <f>VLOOKUP($A1186,'[1]Sheet 1'!$A:$AN,AE$1,0)</f>
        <v>#N/A</v>
      </c>
      <c r="AG1186" s="4" t="e">
        <f>VLOOKUP($A1186,'[1]Sheet 1'!$A:$AN,AG$1,0)</f>
        <v>#N/A</v>
      </c>
      <c r="AH1186" s="4" t="e">
        <f>VLOOKUP($A1186,'[1]Sheet 1'!$A:$AN,AH$1,0)</f>
        <v>#N/A</v>
      </c>
      <c r="AI1186" s="4" t="e">
        <f>VLOOKUP($A1186,'[1]Sheet 1'!$A:$AN,AI$1,0)</f>
        <v>#N/A</v>
      </c>
      <c r="AJ1186" s="4" t="e">
        <f>VLOOKUP($A1186,'[1]Sheet 1'!$A:$AN,AJ$1,0)</f>
        <v>#N/A</v>
      </c>
      <c r="AK1186" s="4" t="e">
        <f>VLOOKUP($A1186,'[1]Sheet 1'!$A:$AN,AK$1,0)</f>
        <v>#REF!</v>
      </c>
      <c r="AL1186" s="4" t="e">
        <f>VLOOKUP($A1186,'[1]Sheet 1'!$A:$AN,AL$1,0)</f>
        <v>#REF!</v>
      </c>
      <c r="AM1186" s="4" t="e">
        <f>VLOOKUP($A1186,'[1]Sheet 1'!$A:$AN,AM$1,0)</f>
        <v>#REF!</v>
      </c>
      <c r="AN1186" s="4" t="e">
        <f>VLOOKUP($A1186,'[1]Sheet 1'!$A:$AN,AN$1,0)</f>
        <v>#REF!</v>
      </c>
      <c r="AO1186" s="35" t="s">
        <v>4643</v>
      </c>
      <c r="AW1186" s="4" t="s">
        <v>141</v>
      </c>
      <c r="AZ1186" s="34" t="s">
        <v>4642</v>
      </c>
      <c r="BA1186" s="4" t="s">
        <v>4644</v>
      </c>
      <c r="BB1186" s="4" t="s">
        <v>151</v>
      </c>
      <c r="BD1186" s="4" t="s">
        <v>131</v>
      </c>
      <c r="BF1186" s="4" t="s">
        <v>258</v>
      </c>
      <c r="BG1186" s="4" t="s">
        <v>152</v>
      </c>
      <c r="BH1186" s="4" t="s">
        <v>152</v>
      </c>
      <c r="BI1186" s="36">
        <v>43837</v>
      </c>
      <c r="BJ1186" s="36">
        <v>44561</v>
      </c>
      <c r="BK1186" s="37">
        <v>200</v>
      </c>
      <c r="BL1186" s="4">
        <v>0.1</v>
      </c>
      <c r="DF1186" s="34" t="s">
        <v>3636</v>
      </c>
      <c r="DJ1186" s="34" t="s">
        <v>3636</v>
      </c>
      <c r="DP1186" s="4">
        <v>0.5</v>
      </c>
      <c r="DQ1186" s="4">
        <v>0.2</v>
      </c>
    </row>
    <row r="1187" s="4" customFormat="1" ht="14" hidden="1" customHeight="1" spans="1:121">
      <c r="A1187" s="4" t="s">
        <v>4645</v>
      </c>
      <c r="B1187" s="4" t="s">
        <v>4514</v>
      </c>
      <c r="C1187" s="4" t="s">
        <v>4515</v>
      </c>
      <c r="D1187" s="4" t="s">
        <v>3630</v>
      </c>
      <c r="E1187" s="4" t="s">
        <v>149</v>
      </c>
      <c r="F1187" s="4" t="s">
        <v>277</v>
      </c>
      <c r="G1187" s="4" t="s">
        <v>129</v>
      </c>
      <c r="H1187" s="4" t="s">
        <v>4646</v>
      </c>
      <c r="K1187" s="4">
        <f t="shared" si="348"/>
        <v>0</v>
      </c>
      <c r="L1187" s="31">
        <f t="shared" si="349"/>
        <v>0</v>
      </c>
      <c r="M1187" s="4">
        <f t="shared" si="350"/>
        <v>0.0227</v>
      </c>
      <c r="N1187" s="32">
        <f t="shared" si="351"/>
        <v>0</v>
      </c>
      <c r="P1187" s="4">
        <f t="shared" si="352"/>
        <v>0.0227</v>
      </c>
      <c r="Q1187" s="4">
        <v>0</v>
      </c>
      <c r="S1187" s="4" t="s">
        <v>1279</v>
      </c>
      <c r="T1187" s="4" t="str">
        <f>VLOOKUP($A1187,'[1]Sheet 1'!$A:$AN,T$1,0)</f>
        <v>No</v>
      </c>
      <c r="U1187" s="4" t="s">
        <v>131</v>
      </c>
      <c r="Y1187" s="4" t="str">
        <f>VLOOKUP($A1187,'[1]Sheet 1'!$A:$AN,Y$1,0)</f>
        <v>Proposed Plan</v>
      </c>
      <c r="Z1187" s="4" t="str">
        <f>VLOOKUP($A1187,'[1]Sheet 1'!$A:$AN,Z$1,0)</f>
        <v>DDCPRO General Product Maintenance Support ESO</v>
      </c>
      <c r="AA1187" s="4" t="s">
        <v>131</v>
      </c>
      <c r="AB1187" s="4" t="e">
        <v>#N/A</v>
      </c>
      <c r="AC1187" s="4" t="e">
        <v>#N/A</v>
      </c>
      <c r="AD1187" s="4" t="e">
        <f>VLOOKUP($A1187,'[1]Sheet 1'!$A:$AN,AD$1,0)</f>
        <v>#N/A</v>
      </c>
      <c r="AE1187" s="4" t="e">
        <f>VLOOKUP($A1187,'[1]Sheet 1'!$A:$AN,AE$1,0)</f>
        <v>#N/A</v>
      </c>
      <c r="AG1187" s="4" t="e">
        <f>VLOOKUP($A1187,'[1]Sheet 1'!$A:$AN,AG$1,0)</f>
        <v>#N/A</v>
      </c>
      <c r="AH1187" s="4" t="e">
        <f>VLOOKUP($A1187,'[1]Sheet 1'!$A:$AN,AH$1,0)</f>
        <v>#N/A</v>
      </c>
      <c r="AI1187" s="4" t="e">
        <f>VLOOKUP($A1187,'[1]Sheet 1'!$A:$AN,AI$1,0)</f>
        <v>#N/A</v>
      </c>
      <c r="AJ1187" s="4" t="e">
        <f>VLOOKUP($A1187,'[1]Sheet 1'!$A:$AN,AJ$1,0)</f>
        <v>#N/A</v>
      </c>
      <c r="AK1187" s="4" t="e">
        <f>VLOOKUP($A1187,'[1]Sheet 1'!$A:$AN,AK$1,0)</f>
        <v>#REF!</v>
      </c>
      <c r="AL1187" s="4" t="e">
        <f>VLOOKUP($A1187,'[1]Sheet 1'!$A:$AN,AL$1,0)</f>
        <v>#REF!</v>
      </c>
      <c r="AM1187" s="4" t="e">
        <f>VLOOKUP($A1187,'[1]Sheet 1'!$A:$AN,AM$1,0)</f>
        <v>#REF!</v>
      </c>
      <c r="AN1187" s="4" t="e">
        <f>VLOOKUP($A1187,'[1]Sheet 1'!$A:$AN,AN$1,0)</f>
        <v>#REF!</v>
      </c>
      <c r="AO1187" s="35" t="s">
        <v>4647</v>
      </c>
      <c r="AW1187" s="4" t="s">
        <v>141</v>
      </c>
      <c r="AZ1187" s="34" t="s">
        <v>4646</v>
      </c>
      <c r="BA1187" s="4" t="s">
        <v>4648</v>
      </c>
      <c r="BB1187" s="4" t="s">
        <v>151</v>
      </c>
      <c r="BD1187" s="4" t="s">
        <v>131</v>
      </c>
      <c r="BF1187" s="4" t="s">
        <v>258</v>
      </c>
      <c r="BG1187" s="4" t="s">
        <v>152</v>
      </c>
      <c r="BH1187" s="4" t="s">
        <v>152</v>
      </c>
      <c r="BI1187" s="36">
        <v>43836</v>
      </c>
      <c r="BJ1187" s="36">
        <v>44561</v>
      </c>
      <c r="BK1187" s="37">
        <v>39</v>
      </c>
      <c r="BL1187" s="4">
        <v>0</v>
      </c>
      <c r="DF1187" s="34" t="s">
        <v>3636</v>
      </c>
      <c r="DJ1187" s="34" t="s">
        <v>3636</v>
      </c>
      <c r="DP1187" s="4">
        <v>0.1</v>
      </c>
      <c r="DQ1187" s="4">
        <v>0.1</v>
      </c>
    </row>
    <row r="1188" s="4" customFormat="1" ht="14" hidden="1" customHeight="1" spans="1:121">
      <c r="A1188" s="4" t="s">
        <v>4649</v>
      </c>
      <c r="B1188" s="4" t="s">
        <v>4514</v>
      </c>
      <c r="C1188" s="4" t="s">
        <v>4515</v>
      </c>
      <c r="D1188" s="4" t="s">
        <v>3630</v>
      </c>
      <c r="E1188" s="4" t="s">
        <v>149</v>
      </c>
      <c r="F1188" s="4" t="s">
        <v>277</v>
      </c>
      <c r="G1188" s="4" t="s">
        <v>129</v>
      </c>
      <c r="H1188" s="4" t="s">
        <v>4650</v>
      </c>
      <c r="K1188" s="4">
        <f t="shared" si="348"/>
        <v>0</v>
      </c>
      <c r="L1188" s="31">
        <f t="shared" si="349"/>
        <v>0</v>
      </c>
      <c r="M1188" s="4">
        <f t="shared" si="350"/>
        <v>0.0454</v>
      </c>
      <c r="N1188" s="32">
        <f t="shared" si="351"/>
        <v>0</v>
      </c>
      <c r="P1188" s="4">
        <f t="shared" si="352"/>
        <v>0.5675</v>
      </c>
      <c r="Q1188" s="4">
        <v>0</v>
      </c>
      <c r="S1188" s="4" t="s">
        <v>1279</v>
      </c>
      <c r="T1188" s="4" t="str">
        <f>VLOOKUP($A1188,'[1]Sheet 1'!$A:$AN,T$1,0)</f>
        <v>No</v>
      </c>
      <c r="U1188" s="4" t="s">
        <v>131</v>
      </c>
      <c r="Y1188" s="4" t="str">
        <f>VLOOKUP($A1188,'[1]Sheet 1'!$A:$AN,Y$1,0)</f>
        <v>Proposed Plan</v>
      </c>
      <c r="Z1188" s="4" t="str">
        <f>VLOOKUP($A1188,'[1]Sheet 1'!$A:$AN,Z$1,0)</f>
        <v>DDCPRO Hyrimoz (GP2017) - Product Maintenance</v>
      </c>
      <c r="AA1188" s="4" t="s">
        <v>131</v>
      </c>
      <c r="AB1188" s="4" t="e">
        <v>#N/A</v>
      </c>
      <c r="AC1188" s="4" t="e">
        <v>#N/A</v>
      </c>
      <c r="AD1188" s="4" t="e">
        <f>VLOOKUP($A1188,'[1]Sheet 1'!$A:$AN,AD$1,0)</f>
        <v>#N/A</v>
      </c>
      <c r="AE1188" s="4" t="e">
        <f>VLOOKUP($A1188,'[1]Sheet 1'!$A:$AN,AE$1,0)</f>
        <v>#N/A</v>
      </c>
      <c r="AG1188" s="4" t="e">
        <f>VLOOKUP($A1188,'[1]Sheet 1'!$A:$AN,AG$1,0)</f>
        <v>#N/A</v>
      </c>
      <c r="AH1188" s="4" t="e">
        <f>VLOOKUP($A1188,'[1]Sheet 1'!$A:$AN,AH$1,0)</f>
        <v>#N/A</v>
      </c>
      <c r="AI1188" s="4" t="e">
        <f>VLOOKUP($A1188,'[1]Sheet 1'!$A:$AN,AI$1,0)</f>
        <v>#N/A</v>
      </c>
      <c r="AJ1188" s="4" t="e">
        <f>VLOOKUP($A1188,'[1]Sheet 1'!$A:$AN,AJ$1,0)</f>
        <v>#N/A</v>
      </c>
      <c r="AK1188" s="4" t="e">
        <f>VLOOKUP($A1188,'[1]Sheet 1'!$A:$AN,AK$1,0)</f>
        <v>#REF!</v>
      </c>
      <c r="AL1188" s="4" t="e">
        <f>VLOOKUP($A1188,'[1]Sheet 1'!$A:$AN,AL$1,0)</f>
        <v>#REF!</v>
      </c>
      <c r="AM1188" s="4" t="e">
        <f>VLOOKUP($A1188,'[1]Sheet 1'!$A:$AN,AM$1,0)</f>
        <v>#REF!</v>
      </c>
      <c r="AN1188" s="4" t="e">
        <f>VLOOKUP($A1188,'[1]Sheet 1'!$A:$AN,AN$1,0)</f>
        <v>#REF!</v>
      </c>
      <c r="AO1188" s="35" t="s">
        <v>4651</v>
      </c>
      <c r="AW1188" s="4" t="s">
        <v>141</v>
      </c>
      <c r="AZ1188" s="34" t="s">
        <v>4650</v>
      </c>
      <c r="BA1188" s="4" t="s">
        <v>4652</v>
      </c>
      <c r="BB1188" s="4" t="s">
        <v>151</v>
      </c>
      <c r="BF1188" s="4" t="s">
        <v>258</v>
      </c>
      <c r="BG1188" s="4" t="s">
        <v>152</v>
      </c>
      <c r="BH1188" s="4" t="s">
        <v>152</v>
      </c>
      <c r="BI1188" s="36">
        <v>43192</v>
      </c>
      <c r="BJ1188" s="36">
        <v>44561</v>
      </c>
      <c r="BK1188" s="37">
        <v>663.7</v>
      </c>
      <c r="BL1188" s="4">
        <v>0.4</v>
      </c>
      <c r="DF1188" s="34" t="s">
        <v>3636</v>
      </c>
      <c r="DJ1188" s="34" t="s">
        <v>3636</v>
      </c>
      <c r="DN1188" s="4">
        <v>1.1</v>
      </c>
      <c r="DO1188" s="4">
        <v>1</v>
      </c>
      <c r="DP1188" s="4">
        <v>0.4</v>
      </c>
      <c r="DQ1188" s="4">
        <v>0.2</v>
      </c>
    </row>
    <row r="1189" s="4" customFormat="1" ht="14" hidden="1" customHeight="1" spans="1:121">
      <c r="A1189" s="4" t="s">
        <v>4653</v>
      </c>
      <c r="B1189" s="4" t="s">
        <v>4514</v>
      </c>
      <c r="C1189" s="4" t="s">
        <v>4515</v>
      </c>
      <c r="D1189" s="4" t="s">
        <v>3630</v>
      </c>
      <c r="E1189" s="4" t="s">
        <v>149</v>
      </c>
      <c r="F1189" s="4" t="s">
        <v>277</v>
      </c>
      <c r="G1189" s="4" t="s">
        <v>129</v>
      </c>
      <c r="H1189" s="4" t="s">
        <v>4654</v>
      </c>
      <c r="K1189" s="4">
        <f t="shared" si="348"/>
        <v>0</v>
      </c>
      <c r="L1189" s="31">
        <f t="shared" si="349"/>
        <v>0</v>
      </c>
      <c r="M1189" s="4">
        <f t="shared" si="350"/>
        <v>0.0227</v>
      </c>
      <c r="N1189" s="32">
        <f t="shared" si="351"/>
        <v>0</v>
      </c>
      <c r="P1189" s="4">
        <f t="shared" si="352"/>
        <v>0.0908</v>
      </c>
      <c r="Q1189" s="4">
        <v>0</v>
      </c>
      <c r="S1189" s="4" t="s">
        <v>1279</v>
      </c>
      <c r="T1189" s="4" t="str">
        <f>VLOOKUP($A1189,'[1]Sheet 1'!$A:$AN,T$1,0)</f>
        <v>No</v>
      </c>
      <c r="U1189" s="4" t="s">
        <v>131</v>
      </c>
      <c r="Y1189" s="4" t="str">
        <f>VLOOKUP($A1189,'[1]Sheet 1'!$A:$AN,Y$1,0)</f>
        <v>Proposed Plan</v>
      </c>
      <c r="Z1189" s="4" t="str">
        <f>VLOOKUP($A1189,'[1]Sheet 1'!$A:$AN,Z$1,0)</f>
        <v>DDCPRO LA-EP2006 - DHF DMR Maintenance</v>
      </c>
      <c r="AA1189" s="4" t="s">
        <v>131</v>
      </c>
      <c r="AB1189" s="4" t="e">
        <v>#N/A</v>
      </c>
      <c r="AC1189" s="4" t="e">
        <v>#N/A</v>
      </c>
      <c r="AD1189" s="4" t="e">
        <f>VLOOKUP($A1189,'[1]Sheet 1'!$A:$AN,AD$1,0)</f>
        <v>#N/A</v>
      </c>
      <c r="AE1189" s="4" t="e">
        <f>VLOOKUP($A1189,'[1]Sheet 1'!$A:$AN,AE$1,0)</f>
        <v>#N/A</v>
      </c>
      <c r="AG1189" s="4" t="e">
        <f>VLOOKUP($A1189,'[1]Sheet 1'!$A:$AN,AG$1,0)</f>
        <v>#N/A</v>
      </c>
      <c r="AH1189" s="4" t="e">
        <f>VLOOKUP($A1189,'[1]Sheet 1'!$A:$AN,AH$1,0)</f>
        <v>#N/A</v>
      </c>
      <c r="AI1189" s="4" t="e">
        <f>VLOOKUP($A1189,'[1]Sheet 1'!$A:$AN,AI$1,0)</f>
        <v>#N/A</v>
      </c>
      <c r="AJ1189" s="4" t="e">
        <f>VLOOKUP($A1189,'[1]Sheet 1'!$A:$AN,AJ$1,0)</f>
        <v>#N/A</v>
      </c>
      <c r="AK1189" s="4" t="e">
        <f>VLOOKUP($A1189,'[1]Sheet 1'!$A:$AN,AK$1,0)</f>
        <v>#REF!</v>
      </c>
      <c r="AL1189" s="4" t="e">
        <f>VLOOKUP($A1189,'[1]Sheet 1'!$A:$AN,AL$1,0)</f>
        <v>#REF!</v>
      </c>
      <c r="AM1189" s="4" t="e">
        <f>VLOOKUP($A1189,'[1]Sheet 1'!$A:$AN,AM$1,0)</f>
        <v>#REF!</v>
      </c>
      <c r="AN1189" s="4" t="e">
        <f>VLOOKUP($A1189,'[1]Sheet 1'!$A:$AN,AN$1,0)</f>
        <v>#REF!</v>
      </c>
      <c r="AO1189" s="35" t="s">
        <v>4655</v>
      </c>
      <c r="AW1189" s="4" t="s">
        <v>141</v>
      </c>
      <c r="AZ1189" s="34" t="s">
        <v>4654</v>
      </c>
      <c r="BA1189" s="4" t="s">
        <v>4656</v>
      </c>
      <c r="BB1189" s="4" t="s">
        <v>151</v>
      </c>
      <c r="BD1189" s="4" t="s">
        <v>131</v>
      </c>
      <c r="BF1189" s="4" t="s">
        <v>258</v>
      </c>
      <c r="BG1189" s="4" t="s">
        <v>152</v>
      </c>
      <c r="BH1189" s="4" t="s">
        <v>152</v>
      </c>
      <c r="BI1189" s="36">
        <v>43479</v>
      </c>
      <c r="BJ1189" s="36">
        <v>44561</v>
      </c>
      <c r="BK1189" s="37">
        <v>126.3</v>
      </c>
      <c r="BL1189" s="4">
        <v>0.1</v>
      </c>
      <c r="DF1189" s="34" t="s">
        <v>3636</v>
      </c>
      <c r="DJ1189" s="34" t="s">
        <v>3636</v>
      </c>
      <c r="DO1189" s="4">
        <v>0.2</v>
      </c>
      <c r="DP1189" s="4">
        <v>0.2</v>
      </c>
      <c r="DQ1189" s="4">
        <v>0.1</v>
      </c>
    </row>
    <row r="1190" s="4" customFormat="1" ht="14" hidden="1" customHeight="1" spans="1:121">
      <c r="A1190" s="4" t="s">
        <v>4657</v>
      </c>
      <c r="B1190" s="4" t="s">
        <v>4514</v>
      </c>
      <c r="C1190" s="4" t="s">
        <v>4515</v>
      </c>
      <c r="D1190" s="4" t="s">
        <v>3630</v>
      </c>
      <c r="E1190" s="4" t="s">
        <v>149</v>
      </c>
      <c r="F1190" s="4" t="s">
        <v>277</v>
      </c>
      <c r="G1190" s="4" t="s">
        <v>129</v>
      </c>
      <c r="H1190" s="4" t="s">
        <v>4658</v>
      </c>
      <c r="K1190" s="4">
        <f t="shared" si="348"/>
        <v>0</v>
      </c>
      <c r="L1190" s="31">
        <f t="shared" si="349"/>
        <v>0</v>
      </c>
      <c r="M1190" s="4">
        <f t="shared" si="350"/>
        <v>0.0681</v>
      </c>
      <c r="N1190" s="32">
        <f t="shared" si="351"/>
        <v>0</v>
      </c>
      <c r="P1190" s="4">
        <f t="shared" si="352"/>
        <v>0.5902</v>
      </c>
      <c r="Q1190" s="4">
        <v>0</v>
      </c>
      <c r="S1190" s="4" t="s">
        <v>1279</v>
      </c>
      <c r="T1190" s="4" t="str">
        <f>VLOOKUP($A1190,'[1]Sheet 1'!$A:$AN,T$1,0)</f>
        <v>No</v>
      </c>
      <c r="U1190" s="4" t="s">
        <v>131</v>
      </c>
      <c r="Y1190" s="4" t="str">
        <f>VLOOKUP($A1190,'[1]Sheet 1'!$A:$AN,Y$1,0)</f>
        <v>Proposed Plan</v>
      </c>
      <c r="Z1190" s="4" t="str">
        <f>VLOOKUP($A1190,'[1]Sheet 1'!$A:$AN,Z$1,0)</f>
        <v>DDCPRO Lucentis (RFB002A) -Product Maintenance</v>
      </c>
      <c r="AA1190" s="4" t="s">
        <v>131</v>
      </c>
      <c r="AB1190" s="4" t="e">
        <v>#N/A</v>
      </c>
      <c r="AC1190" s="4" t="e">
        <v>#N/A</v>
      </c>
      <c r="AD1190" s="4" t="e">
        <f>VLOOKUP($A1190,'[1]Sheet 1'!$A:$AN,AD$1,0)</f>
        <v>#N/A</v>
      </c>
      <c r="AE1190" s="4" t="e">
        <f>VLOOKUP($A1190,'[1]Sheet 1'!$A:$AN,AE$1,0)</f>
        <v>#N/A</v>
      </c>
      <c r="AG1190" s="4" t="e">
        <f>VLOOKUP($A1190,'[1]Sheet 1'!$A:$AN,AG$1,0)</f>
        <v>#N/A</v>
      </c>
      <c r="AH1190" s="4" t="e">
        <f>VLOOKUP($A1190,'[1]Sheet 1'!$A:$AN,AH$1,0)</f>
        <v>#N/A</v>
      </c>
      <c r="AI1190" s="4" t="e">
        <f>VLOOKUP($A1190,'[1]Sheet 1'!$A:$AN,AI$1,0)</f>
        <v>#N/A</v>
      </c>
      <c r="AJ1190" s="4" t="e">
        <f>VLOOKUP($A1190,'[1]Sheet 1'!$A:$AN,AJ$1,0)</f>
        <v>#N/A</v>
      </c>
      <c r="AK1190" s="4" t="e">
        <f>VLOOKUP($A1190,'[1]Sheet 1'!$A:$AN,AK$1,0)</f>
        <v>#REF!</v>
      </c>
      <c r="AL1190" s="4" t="e">
        <f>VLOOKUP($A1190,'[1]Sheet 1'!$A:$AN,AL$1,0)</f>
        <v>#REF!</v>
      </c>
      <c r="AM1190" s="4" t="e">
        <f>VLOOKUP($A1190,'[1]Sheet 1'!$A:$AN,AM$1,0)</f>
        <v>#REF!</v>
      </c>
      <c r="AN1190" s="4" t="e">
        <f>VLOOKUP($A1190,'[1]Sheet 1'!$A:$AN,AN$1,0)</f>
        <v>#REF!</v>
      </c>
      <c r="AO1190" s="35" t="s">
        <v>4659</v>
      </c>
      <c r="AW1190" s="4" t="s">
        <v>141</v>
      </c>
      <c r="AZ1190" s="34" t="s">
        <v>4658</v>
      </c>
      <c r="BA1190" s="4" t="s">
        <v>4660</v>
      </c>
      <c r="BB1190" s="4" t="s">
        <v>151</v>
      </c>
      <c r="BF1190" s="4" t="s">
        <v>258</v>
      </c>
      <c r="BG1190" s="4" t="s">
        <v>152</v>
      </c>
      <c r="BH1190" s="4" t="s">
        <v>152</v>
      </c>
      <c r="BI1190" s="36">
        <v>43103</v>
      </c>
      <c r="BJ1190" s="36">
        <v>44561</v>
      </c>
      <c r="BK1190" s="37">
        <v>721</v>
      </c>
      <c r="BL1190" s="4">
        <v>0.5</v>
      </c>
      <c r="DF1190" s="34" t="s">
        <v>3636</v>
      </c>
      <c r="DJ1190" s="34" t="s">
        <v>3636</v>
      </c>
      <c r="DN1190" s="4">
        <v>0.6</v>
      </c>
      <c r="DO1190" s="4">
        <v>1.7</v>
      </c>
      <c r="DP1190" s="4">
        <v>0.3</v>
      </c>
      <c r="DQ1190" s="4">
        <v>0.3</v>
      </c>
    </row>
    <row r="1191" s="4" customFormat="1" ht="14" hidden="1" customHeight="1" spans="1:121">
      <c r="A1191" s="4" t="s">
        <v>4661</v>
      </c>
      <c r="B1191" s="4" t="s">
        <v>4514</v>
      </c>
      <c r="C1191" s="4" t="s">
        <v>4515</v>
      </c>
      <c r="D1191" s="4" t="s">
        <v>3630</v>
      </c>
      <c r="E1191" s="4" t="s">
        <v>149</v>
      </c>
      <c r="F1191" s="4" t="s">
        <v>277</v>
      </c>
      <c r="G1191" s="4" t="s">
        <v>129</v>
      </c>
      <c r="H1191" s="4" t="s">
        <v>4662</v>
      </c>
      <c r="K1191" s="4">
        <f t="shared" si="348"/>
        <v>0</v>
      </c>
      <c r="L1191" s="31">
        <f t="shared" si="349"/>
        <v>0</v>
      </c>
      <c r="M1191" s="4">
        <f t="shared" si="350"/>
        <v>0.0227</v>
      </c>
      <c r="N1191" s="32">
        <f t="shared" si="351"/>
        <v>0</v>
      </c>
      <c r="P1191" s="4">
        <f t="shared" si="352"/>
        <v>0.6356</v>
      </c>
      <c r="Q1191" s="4">
        <v>0</v>
      </c>
      <c r="S1191" s="4" t="s">
        <v>1279</v>
      </c>
      <c r="T1191" s="4" t="str">
        <f>VLOOKUP($A1191,'[1]Sheet 1'!$A:$AN,T$1,0)</f>
        <v>No</v>
      </c>
      <c r="U1191" s="4" t="s">
        <v>131</v>
      </c>
      <c r="Y1191" s="4" t="str">
        <f>VLOOKUP($A1191,'[1]Sheet 1'!$A:$AN,Y$1,0)</f>
        <v>Proposed Plan</v>
      </c>
      <c r="Z1191" s="4" t="str">
        <f>VLOOKUP($A1191,'[1]Sheet 1'!$A:$AN,Z$1,0)</f>
        <v>DDCPRO Omnitrope (EP2000) - Product Maintenance</v>
      </c>
      <c r="AA1191" s="4" t="s">
        <v>131</v>
      </c>
      <c r="AB1191" s="4" t="e">
        <v>#N/A</v>
      </c>
      <c r="AC1191" s="4" t="e">
        <v>#N/A</v>
      </c>
      <c r="AD1191" s="4" t="e">
        <f>VLOOKUP($A1191,'[1]Sheet 1'!$A:$AN,AD$1,0)</f>
        <v>#N/A</v>
      </c>
      <c r="AE1191" s="4" t="e">
        <f>VLOOKUP($A1191,'[1]Sheet 1'!$A:$AN,AE$1,0)</f>
        <v>#N/A</v>
      </c>
      <c r="AG1191" s="4" t="e">
        <f>VLOOKUP($A1191,'[1]Sheet 1'!$A:$AN,AG$1,0)</f>
        <v>#N/A</v>
      </c>
      <c r="AH1191" s="4" t="e">
        <f>VLOOKUP($A1191,'[1]Sheet 1'!$A:$AN,AH$1,0)</f>
        <v>#N/A</v>
      </c>
      <c r="AI1191" s="4" t="e">
        <f>VLOOKUP($A1191,'[1]Sheet 1'!$A:$AN,AI$1,0)</f>
        <v>#N/A</v>
      </c>
      <c r="AJ1191" s="4" t="e">
        <f>VLOOKUP($A1191,'[1]Sheet 1'!$A:$AN,AJ$1,0)</f>
        <v>#N/A</v>
      </c>
      <c r="AK1191" s="4" t="e">
        <f>VLOOKUP($A1191,'[1]Sheet 1'!$A:$AN,AK$1,0)</f>
        <v>#REF!</v>
      </c>
      <c r="AL1191" s="4" t="e">
        <f>VLOOKUP($A1191,'[1]Sheet 1'!$A:$AN,AL$1,0)</f>
        <v>#REF!</v>
      </c>
      <c r="AM1191" s="4" t="e">
        <f>VLOOKUP($A1191,'[1]Sheet 1'!$A:$AN,AM$1,0)</f>
        <v>#REF!</v>
      </c>
      <c r="AN1191" s="4" t="e">
        <f>VLOOKUP($A1191,'[1]Sheet 1'!$A:$AN,AN$1,0)</f>
        <v>#REF!</v>
      </c>
      <c r="AO1191" s="35" t="s">
        <v>4663</v>
      </c>
      <c r="AW1191" s="4" t="s">
        <v>141</v>
      </c>
      <c r="AZ1191" s="34" t="s">
        <v>4662</v>
      </c>
      <c r="BA1191" s="4" t="s">
        <v>4664</v>
      </c>
      <c r="BB1191" s="4" t="s">
        <v>151</v>
      </c>
      <c r="BD1191" s="4" t="s">
        <v>131</v>
      </c>
      <c r="BF1191" s="4" t="s">
        <v>258</v>
      </c>
      <c r="BG1191" s="4" t="s">
        <v>152</v>
      </c>
      <c r="BH1191" s="4" t="s">
        <v>152</v>
      </c>
      <c r="BI1191" s="36">
        <v>43108</v>
      </c>
      <c r="BJ1191" s="36">
        <v>44561</v>
      </c>
      <c r="BK1191" s="37">
        <v>767.4</v>
      </c>
      <c r="BL1191" s="4">
        <v>0.5</v>
      </c>
      <c r="DF1191" s="34" t="s">
        <v>3636</v>
      </c>
      <c r="DJ1191" s="34" t="s">
        <v>3636</v>
      </c>
      <c r="DN1191" s="4">
        <v>0.2</v>
      </c>
      <c r="DO1191" s="4">
        <v>2</v>
      </c>
      <c r="DP1191" s="4">
        <v>0.6</v>
      </c>
      <c r="DQ1191" s="4">
        <v>0.1</v>
      </c>
    </row>
    <row r="1192" s="4" customFormat="1" ht="14" hidden="1" customHeight="1" spans="1:121">
      <c r="A1192" s="4" t="s">
        <v>4665</v>
      </c>
      <c r="B1192" s="4" t="s">
        <v>4514</v>
      </c>
      <c r="C1192" s="4" t="s">
        <v>4515</v>
      </c>
      <c r="D1192" s="4" t="s">
        <v>3630</v>
      </c>
      <c r="E1192" s="4" t="s">
        <v>149</v>
      </c>
      <c r="F1192" s="4" t="s">
        <v>277</v>
      </c>
      <c r="G1192" s="4" t="s">
        <v>129</v>
      </c>
      <c r="H1192" s="4" t="s">
        <v>4666</v>
      </c>
      <c r="K1192" s="4">
        <f t="shared" si="348"/>
        <v>0</v>
      </c>
      <c r="L1192" s="31">
        <f t="shared" si="349"/>
        <v>0</v>
      </c>
      <c r="M1192" s="4">
        <f t="shared" si="350"/>
        <v>0</v>
      </c>
      <c r="N1192" s="32">
        <f t="shared" si="351"/>
        <v>0</v>
      </c>
      <c r="P1192" s="4">
        <f t="shared" si="352"/>
        <v>0.2497</v>
      </c>
      <c r="Q1192" s="4">
        <v>0</v>
      </c>
      <c r="S1192" s="4" t="s">
        <v>1279</v>
      </c>
      <c r="T1192" s="4" t="str">
        <f>VLOOKUP($A1192,'[1]Sheet 1'!$A:$AN,T$1,0)</f>
        <v>No</v>
      </c>
      <c r="U1192" s="4" t="s">
        <v>131</v>
      </c>
      <c r="Y1192" s="4" t="str">
        <f>VLOOKUP($A1192,'[1]Sheet 1'!$A:$AN,Y$1,0)</f>
        <v>Proposed Plan</v>
      </c>
      <c r="Z1192" s="4" t="str">
        <f>VLOOKUP($A1192,'[1]Sheet 1'!$A:$AN,Z$1,0)</f>
        <v>DDCPRO SMS995-SOM230 - Product Maintenance</v>
      </c>
      <c r="AA1192" s="4" t="s">
        <v>131</v>
      </c>
      <c r="AB1192" s="4" t="e">
        <v>#N/A</v>
      </c>
      <c r="AC1192" s="4" t="e">
        <v>#N/A</v>
      </c>
      <c r="AD1192" s="4" t="e">
        <f>VLOOKUP($A1192,'[1]Sheet 1'!$A:$AN,AD$1,0)</f>
        <v>#N/A</v>
      </c>
      <c r="AE1192" s="4" t="e">
        <f>VLOOKUP($A1192,'[1]Sheet 1'!$A:$AN,AE$1,0)</f>
        <v>#N/A</v>
      </c>
      <c r="AG1192" s="4" t="e">
        <f>VLOOKUP($A1192,'[1]Sheet 1'!$A:$AN,AG$1,0)</f>
        <v>#N/A</v>
      </c>
      <c r="AH1192" s="4" t="e">
        <f>VLOOKUP($A1192,'[1]Sheet 1'!$A:$AN,AH$1,0)</f>
        <v>#N/A</v>
      </c>
      <c r="AI1192" s="4" t="e">
        <f>VLOOKUP($A1192,'[1]Sheet 1'!$A:$AN,AI$1,0)</f>
        <v>#N/A</v>
      </c>
      <c r="AJ1192" s="4" t="e">
        <f>VLOOKUP($A1192,'[1]Sheet 1'!$A:$AN,AJ$1,0)</f>
        <v>#N/A</v>
      </c>
      <c r="AK1192" s="4" t="e">
        <f>VLOOKUP($A1192,'[1]Sheet 1'!$A:$AN,AK$1,0)</f>
        <v>#REF!</v>
      </c>
      <c r="AL1192" s="4" t="e">
        <f>VLOOKUP($A1192,'[1]Sheet 1'!$A:$AN,AL$1,0)</f>
        <v>#REF!</v>
      </c>
      <c r="AM1192" s="4" t="e">
        <f>VLOOKUP($A1192,'[1]Sheet 1'!$A:$AN,AM$1,0)</f>
        <v>#REF!</v>
      </c>
      <c r="AN1192" s="4" t="e">
        <f>VLOOKUP($A1192,'[1]Sheet 1'!$A:$AN,AN$1,0)</f>
        <v>#REF!</v>
      </c>
      <c r="AO1192" s="35" t="s">
        <v>4667</v>
      </c>
      <c r="AW1192" s="4" t="s">
        <v>141</v>
      </c>
      <c r="AZ1192" s="34" t="s">
        <v>4666</v>
      </c>
      <c r="BA1192" s="4" t="s">
        <v>4668</v>
      </c>
      <c r="BB1192" s="4" t="s">
        <v>151</v>
      </c>
      <c r="BF1192" s="4" t="s">
        <v>258</v>
      </c>
      <c r="BG1192" s="4" t="s">
        <v>152</v>
      </c>
      <c r="BH1192" s="4" t="s">
        <v>152</v>
      </c>
      <c r="BI1192" s="36">
        <v>43103</v>
      </c>
      <c r="BJ1192" s="36">
        <v>44561</v>
      </c>
      <c r="BK1192" s="37">
        <v>265.5</v>
      </c>
      <c r="BL1192" s="4">
        <v>0.2</v>
      </c>
      <c r="DF1192" s="34" t="s">
        <v>3636</v>
      </c>
      <c r="DJ1192" s="34" t="s">
        <v>3636</v>
      </c>
      <c r="DN1192" s="4">
        <v>0.2</v>
      </c>
      <c r="DO1192" s="4">
        <v>0.5</v>
      </c>
      <c r="DP1192" s="4">
        <v>0.4</v>
      </c>
      <c r="DQ1192" s="4">
        <v>0</v>
      </c>
    </row>
    <row r="1193" s="4" customFormat="1" ht="14" hidden="1" customHeight="1" spans="1:121">
      <c r="A1193" s="4" t="s">
        <v>4669</v>
      </c>
      <c r="B1193" s="4" t="s">
        <v>4514</v>
      </c>
      <c r="C1193" s="4" t="s">
        <v>4515</v>
      </c>
      <c r="D1193" s="4" t="s">
        <v>3630</v>
      </c>
      <c r="E1193" s="4" t="s">
        <v>149</v>
      </c>
      <c r="F1193" s="4" t="s">
        <v>277</v>
      </c>
      <c r="G1193" s="4" t="s">
        <v>129</v>
      </c>
      <c r="H1193" s="4" t="s">
        <v>4670</v>
      </c>
      <c r="K1193" s="4">
        <f t="shared" si="348"/>
        <v>0</v>
      </c>
      <c r="L1193" s="31">
        <f t="shared" si="349"/>
        <v>0</v>
      </c>
      <c r="M1193" s="4">
        <f t="shared" si="350"/>
        <v>0.0681</v>
      </c>
      <c r="N1193" s="32">
        <f t="shared" si="351"/>
        <v>0</v>
      </c>
      <c r="P1193" s="4">
        <f t="shared" si="352"/>
        <v>0.2951</v>
      </c>
      <c r="Q1193" s="4">
        <v>0</v>
      </c>
      <c r="S1193" s="4" t="s">
        <v>1279</v>
      </c>
      <c r="T1193" s="4" t="str">
        <f>VLOOKUP($A1193,'[1]Sheet 1'!$A:$AN,T$1,0)</f>
        <v>No</v>
      </c>
      <c r="U1193" s="4" t="s">
        <v>131</v>
      </c>
      <c r="Y1193" s="4" t="str">
        <f>VLOOKUP($A1193,'[1]Sheet 1'!$A:$AN,Y$1,0)</f>
        <v>Proposed Plan</v>
      </c>
      <c r="Z1193" s="4" t="str">
        <f>VLOOKUP($A1193,'[1]Sheet 1'!$A:$AN,Z$1,0)</f>
        <v>DDCPRO Xolair (IGE025C) - Product Maintenance</v>
      </c>
      <c r="AA1193" s="4" t="s">
        <v>131</v>
      </c>
      <c r="AB1193" s="4" t="e">
        <v>#N/A</v>
      </c>
      <c r="AC1193" s="4" t="e">
        <v>#N/A</v>
      </c>
      <c r="AD1193" s="4" t="e">
        <f>VLOOKUP($A1193,'[1]Sheet 1'!$A:$AN,AD$1,0)</f>
        <v>#N/A</v>
      </c>
      <c r="AE1193" s="4" t="e">
        <f>VLOOKUP($A1193,'[1]Sheet 1'!$A:$AN,AE$1,0)</f>
        <v>#N/A</v>
      </c>
      <c r="AG1193" s="4" t="e">
        <f>VLOOKUP($A1193,'[1]Sheet 1'!$A:$AN,AG$1,0)</f>
        <v>#N/A</v>
      </c>
      <c r="AH1193" s="4" t="e">
        <f>VLOOKUP($A1193,'[1]Sheet 1'!$A:$AN,AH$1,0)</f>
        <v>#N/A</v>
      </c>
      <c r="AI1193" s="4" t="e">
        <f>VLOOKUP($A1193,'[1]Sheet 1'!$A:$AN,AI$1,0)</f>
        <v>#N/A</v>
      </c>
      <c r="AJ1193" s="4" t="e">
        <f>VLOOKUP($A1193,'[1]Sheet 1'!$A:$AN,AJ$1,0)</f>
        <v>#N/A</v>
      </c>
      <c r="AK1193" s="4" t="e">
        <f>VLOOKUP($A1193,'[1]Sheet 1'!$A:$AN,AK$1,0)</f>
        <v>#REF!</v>
      </c>
      <c r="AL1193" s="4" t="e">
        <f>VLOOKUP($A1193,'[1]Sheet 1'!$A:$AN,AL$1,0)</f>
        <v>#REF!</v>
      </c>
      <c r="AM1193" s="4" t="e">
        <f>VLOOKUP($A1193,'[1]Sheet 1'!$A:$AN,AM$1,0)</f>
        <v>#REF!</v>
      </c>
      <c r="AN1193" s="4" t="e">
        <f>VLOOKUP($A1193,'[1]Sheet 1'!$A:$AN,AN$1,0)</f>
        <v>#REF!</v>
      </c>
      <c r="AO1193" s="35" t="s">
        <v>4671</v>
      </c>
      <c r="AW1193" s="4" t="s">
        <v>141</v>
      </c>
      <c r="AZ1193" s="34" t="s">
        <v>4670</v>
      </c>
      <c r="BA1193" s="4" t="s">
        <v>4640</v>
      </c>
      <c r="BB1193" s="4" t="s">
        <v>151</v>
      </c>
      <c r="BF1193" s="4" t="s">
        <v>258</v>
      </c>
      <c r="BG1193" s="4" t="s">
        <v>152</v>
      </c>
      <c r="BH1193" s="4" t="s">
        <v>152</v>
      </c>
      <c r="BI1193" s="36">
        <v>43103</v>
      </c>
      <c r="BJ1193" s="36">
        <v>44561</v>
      </c>
      <c r="BK1193" s="37">
        <v>399.3</v>
      </c>
      <c r="BL1193" s="4">
        <v>0.3</v>
      </c>
      <c r="DF1193" s="34" t="s">
        <v>3636</v>
      </c>
      <c r="DJ1193" s="34" t="s">
        <v>3636</v>
      </c>
      <c r="DN1193" s="4">
        <v>0.1</v>
      </c>
      <c r="DO1193" s="4">
        <v>0.7</v>
      </c>
      <c r="DP1193" s="4">
        <v>0.5</v>
      </c>
      <c r="DQ1193" s="4">
        <v>0.3</v>
      </c>
    </row>
    <row r="1194" s="4" customFormat="1" ht="14" hidden="1" customHeight="1" spans="1:121">
      <c r="A1194" s="4" t="s">
        <v>4672</v>
      </c>
      <c r="B1194" s="4" t="s">
        <v>4514</v>
      </c>
      <c r="C1194" s="4" t="s">
        <v>4515</v>
      </c>
      <c r="D1194" s="4" t="s">
        <v>3630</v>
      </c>
      <c r="E1194" s="4" t="s">
        <v>149</v>
      </c>
      <c r="F1194" s="4" t="s">
        <v>277</v>
      </c>
      <c r="G1194" s="4" t="s">
        <v>129</v>
      </c>
      <c r="H1194" s="4" t="s">
        <v>4673</v>
      </c>
      <c r="K1194" s="4">
        <f t="shared" si="348"/>
        <v>0</v>
      </c>
      <c r="L1194" s="31">
        <f t="shared" si="349"/>
        <v>0</v>
      </c>
      <c r="M1194" s="4">
        <f t="shared" si="350"/>
        <v>0.0227</v>
      </c>
      <c r="N1194" s="32">
        <f t="shared" si="351"/>
        <v>0</v>
      </c>
      <c r="P1194" s="4">
        <f t="shared" si="352"/>
        <v>0.3859</v>
      </c>
      <c r="Q1194" s="4">
        <v>0</v>
      </c>
      <c r="S1194" s="4" t="s">
        <v>1279</v>
      </c>
      <c r="T1194" s="4" t="str">
        <f>VLOOKUP($A1194,'[1]Sheet 1'!$A:$AN,T$1,0)</f>
        <v>No</v>
      </c>
      <c r="U1194" s="4" t="s">
        <v>131</v>
      </c>
      <c r="Y1194" s="4" t="str">
        <f>VLOOKUP($A1194,'[1]Sheet 1'!$A:$AN,Y$1,0)</f>
        <v>Proposed Plan</v>
      </c>
      <c r="Z1194" s="4" t="str">
        <f>VLOOKUP($A1194,'[1]Sheet 1'!$A:$AN,Z$1,0)</f>
        <v>DDCPRO Zarzio/Zarxio (EP2006) -Product Maintenance</v>
      </c>
      <c r="AA1194" s="4" t="s">
        <v>131</v>
      </c>
      <c r="AB1194" s="4" t="e">
        <v>#N/A</v>
      </c>
      <c r="AC1194" s="4" t="e">
        <v>#N/A</v>
      </c>
      <c r="AD1194" s="4" t="e">
        <f>VLOOKUP($A1194,'[1]Sheet 1'!$A:$AN,AD$1,0)</f>
        <v>#N/A</v>
      </c>
      <c r="AE1194" s="4" t="e">
        <f>VLOOKUP($A1194,'[1]Sheet 1'!$A:$AN,AE$1,0)</f>
        <v>#N/A</v>
      </c>
      <c r="AG1194" s="4" t="e">
        <f>VLOOKUP($A1194,'[1]Sheet 1'!$A:$AN,AG$1,0)</f>
        <v>#N/A</v>
      </c>
      <c r="AH1194" s="4" t="e">
        <f>VLOOKUP($A1194,'[1]Sheet 1'!$A:$AN,AH$1,0)</f>
        <v>#N/A</v>
      </c>
      <c r="AI1194" s="4" t="e">
        <f>VLOOKUP($A1194,'[1]Sheet 1'!$A:$AN,AI$1,0)</f>
        <v>#N/A</v>
      </c>
      <c r="AJ1194" s="4" t="e">
        <f>VLOOKUP($A1194,'[1]Sheet 1'!$A:$AN,AJ$1,0)</f>
        <v>#N/A</v>
      </c>
      <c r="AK1194" s="4" t="e">
        <f>VLOOKUP($A1194,'[1]Sheet 1'!$A:$AN,AK$1,0)</f>
        <v>#REF!</v>
      </c>
      <c r="AL1194" s="4" t="e">
        <f>VLOOKUP($A1194,'[1]Sheet 1'!$A:$AN,AL$1,0)</f>
        <v>#REF!</v>
      </c>
      <c r="AM1194" s="4" t="e">
        <f>VLOOKUP($A1194,'[1]Sheet 1'!$A:$AN,AM$1,0)</f>
        <v>#REF!</v>
      </c>
      <c r="AN1194" s="4" t="e">
        <f>VLOOKUP($A1194,'[1]Sheet 1'!$A:$AN,AN$1,0)</f>
        <v>#REF!</v>
      </c>
      <c r="AO1194" s="35" t="s">
        <v>4674</v>
      </c>
      <c r="AW1194" s="4" t="s">
        <v>141</v>
      </c>
      <c r="AZ1194" s="34" t="s">
        <v>4673</v>
      </c>
      <c r="BA1194" s="4" t="s">
        <v>4675</v>
      </c>
      <c r="BB1194" s="4" t="s">
        <v>151</v>
      </c>
      <c r="BF1194" s="4" t="s">
        <v>258</v>
      </c>
      <c r="BG1194" s="4" t="s">
        <v>152</v>
      </c>
      <c r="BH1194" s="4" t="s">
        <v>152</v>
      </c>
      <c r="BI1194" s="36">
        <v>43108</v>
      </c>
      <c r="BJ1194" s="36">
        <v>44561</v>
      </c>
      <c r="BK1194" s="37">
        <v>419.5</v>
      </c>
      <c r="BL1194" s="4">
        <v>0.3</v>
      </c>
      <c r="DF1194" s="34" t="s">
        <v>3636</v>
      </c>
      <c r="DJ1194" s="34" t="s">
        <v>3636</v>
      </c>
      <c r="DN1194" s="4">
        <v>1.1</v>
      </c>
      <c r="DO1194" s="4">
        <v>0.4</v>
      </c>
      <c r="DP1194" s="4">
        <v>0.2</v>
      </c>
      <c r="DQ1194" s="4">
        <v>0.1</v>
      </c>
    </row>
    <row r="1195" s="4" customFormat="1" ht="14" hidden="1" customHeight="1" spans="1:121">
      <c r="A1195" s="4" t="s">
        <v>4676</v>
      </c>
      <c r="B1195" s="4" t="s">
        <v>4514</v>
      </c>
      <c r="C1195" s="4" t="s">
        <v>4515</v>
      </c>
      <c r="D1195" s="4" t="s">
        <v>3630</v>
      </c>
      <c r="E1195" s="4" t="s">
        <v>149</v>
      </c>
      <c r="F1195" s="4" t="s">
        <v>277</v>
      </c>
      <c r="G1195" s="4" t="s">
        <v>129</v>
      </c>
      <c r="H1195" s="4" t="s">
        <v>4677</v>
      </c>
      <c r="K1195" s="4">
        <f t="shared" si="348"/>
        <v>0</v>
      </c>
      <c r="L1195" s="31">
        <f t="shared" si="349"/>
        <v>0</v>
      </c>
      <c r="M1195" s="4">
        <f t="shared" si="350"/>
        <v>0.1816</v>
      </c>
      <c r="N1195" s="32">
        <f t="shared" si="351"/>
        <v>0</v>
      </c>
      <c r="P1195" s="4">
        <f t="shared" si="352"/>
        <v>0.0681</v>
      </c>
      <c r="Q1195" s="4">
        <v>0</v>
      </c>
      <c r="S1195" s="4" t="s">
        <v>1279</v>
      </c>
      <c r="T1195" s="4" t="str">
        <f>VLOOKUP($A1195,'[1]Sheet 1'!$A:$AN,T$1,0)</f>
        <v>No</v>
      </c>
      <c r="U1195" s="4" t="s">
        <v>131</v>
      </c>
      <c r="Y1195" s="4" t="str">
        <f>VLOOKUP($A1195,'[1]Sheet 1'!$A:$AN,Y$1,0)</f>
        <v>Proposed Plan</v>
      </c>
      <c r="Z1195" s="4" t="str">
        <f>VLOOKUP($A1195,'[1]Sheet 1'!$A:$AN,Z$1,0)</f>
        <v>Lucentis VIAL kit product maintenance</v>
      </c>
      <c r="AA1195" s="4" t="s">
        <v>131</v>
      </c>
      <c r="AB1195" s="4" t="e">
        <v>#N/A</v>
      </c>
      <c r="AC1195" s="4" t="e">
        <v>#N/A</v>
      </c>
      <c r="AD1195" s="4" t="e">
        <f>VLOOKUP($A1195,'[1]Sheet 1'!$A:$AN,AD$1,0)</f>
        <v>#N/A</v>
      </c>
      <c r="AE1195" s="4" t="e">
        <f>VLOOKUP($A1195,'[1]Sheet 1'!$A:$AN,AE$1,0)</f>
        <v>#N/A</v>
      </c>
      <c r="AG1195" s="4" t="e">
        <f>VLOOKUP($A1195,'[1]Sheet 1'!$A:$AN,AG$1,0)</f>
        <v>#N/A</v>
      </c>
      <c r="AH1195" s="4" t="e">
        <f>VLOOKUP($A1195,'[1]Sheet 1'!$A:$AN,AH$1,0)</f>
        <v>#N/A</v>
      </c>
      <c r="AI1195" s="4" t="e">
        <f>VLOOKUP($A1195,'[1]Sheet 1'!$A:$AN,AI$1,0)</f>
        <v>#N/A</v>
      </c>
      <c r="AJ1195" s="4" t="e">
        <f>VLOOKUP($A1195,'[1]Sheet 1'!$A:$AN,AJ$1,0)</f>
        <v>#N/A</v>
      </c>
      <c r="AK1195" s="4" t="e">
        <f>VLOOKUP($A1195,'[1]Sheet 1'!$A:$AN,AK$1,0)</f>
        <v>#REF!</v>
      </c>
      <c r="AL1195" s="4" t="e">
        <f>VLOOKUP($A1195,'[1]Sheet 1'!$A:$AN,AL$1,0)</f>
        <v>#REF!</v>
      </c>
      <c r="AM1195" s="4" t="e">
        <f>VLOOKUP($A1195,'[1]Sheet 1'!$A:$AN,AM$1,0)</f>
        <v>#REF!</v>
      </c>
      <c r="AN1195" s="4" t="e">
        <f>VLOOKUP($A1195,'[1]Sheet 1'!$A:$AN,AN$1,0)</f>
        <v>#REF!</v>
      </c>
      <c r="AO1195" s="35" t="s">
        <v>4678</v>
      </c>
      <c r="AW1195" s="4" t="s">
        <v>141</v>
      </c>
      <c r="AZ1195" s="34" t="s">
        <v>4677</v>
      </c>
      <c r="BA1195" s="4" t="s">
        <v>4679</v>
      </c>
      <c r="BB1195" s="4" t="s">
        <v>151</v>
      </c>
      <c r="BD1195" s="4" t="s">
        <v>131</v>
      </c>
      <c r="BF1195" s="4" t="s">
        <v>258</v>
      </c>
      <c r="BG1195" s="4" t="s">
        <v>152</v>
      </c>
      <c r="BH1195" s="4" t="s">
        <v>152</v>
      </c>
      <c r="BI1195" s="36">
        <v>43878</v>
      </c>
      <c r="BJ1195" s="36">
        <v>44561</v>
      </c>
      <c r="BK1195" s="37">
        <v>120.3</v>
      </c>
      <c r="BL1195" s="4">
        <v>0.1</v>
      </c>
      <c r="DF1195" s="34" t="s">
        <v>3636</v>
      </c>
      <c r="DJ1195" s="34" t="s">
        <v>3636</v>
      </c>
      <c r="DP1195" s="4">
        <v>0.3</v>
      </c>
      <c r="DQ1195" s="4">
        <v>0.8</v>
      </c>
    </row>
    <row r="1196" s="4" customFormat="1" ht="14" customHeight="1" spans="1:135">
      <c r="A1196" s="4">
        <v>15207</v>
      </c>
      <c r="B1196" s="4" t="s">
        <v>4680</v>
      </c>
      <c r="C1196" s="4" t="s">
        <v>4681</v>
      </c>
      <c r="D1196" s="4" t="s">
        <v>4682</v>
      </c>
      <c r="E1196" s="4" t="s">
        <v>127</v>
      </c>
      <c r="F1196" s="4" t="s">
        <v>277</v>
      </c>
      <c r="G1196" s="4" t="s">
        <v>129</v>
      </c>
      <c r="H1196" s="4">
        <v>0</v>
      </c>
      <c r="K1196" s="31">
        <f t="shared" si="348"/>
        <v>0</v>
      </c>
      <c r="L1196" s="31">
        <f t="shared" si="349"/>
        <v>0</v>
      </c>
      <c r="M1196" s="4">
        <f t="shared" si="350"/>
        <v>0</v>
      </c>
      <c r="N1196" s="32">
        <f t="shared" si="351"/>
        <v>0</v>
      </c>
      <c r="P1196" s="4">
        <f t="shared" si="352"/>
        <v>1.2031</v>
      </c>
      <c r="Q1196" s="4">
        <v>0</v>
      </c>
      <c r="S1196" s="4" t="s">
        <v>1279</v>
      </c>
      <c r="T1196" s="4" t="str">
        <f>VLOOKUP($A1196,'[1]Sheet 1'!$A:$AN,T$1,0)</f>
        <v>No</v>
      </c>
      <c r="U1196" s="4" t="s">
        <v>131</v>
      </c>
      <c r="V1196" s="4" t="s">
        <v>132</v>
      </c>
      <c r="Y1196" s="4" t="str">
        <f>VLOOKUP($A1196,'[1]Sheet 1'!$A:$AN,Y$1,0)</f>
        <v>Strategy Approved</v>
      </c>
      <c r="Z1196" s="4" t="str">
        <f>VLOOKUP($A1196,'[1]Sheet 1'!$A:$AN,Z$1,0)</f>
        <v>QDVOCUSU</v>
      </c>
      <c r="AA1196" s="4" t="s">
        <v>131</v>
      </c>
      <c r="AB1196" s="4" t="s">
        <v>135</v>
      </c>
      <c r="AC1196" s="4" t="e">
        <v>#N/A</v>
      </c>
      <c r="AD1196" s="4" t="e">
        <f>VLOOKUP($A1196,'[1]Sheet 1'!$A:$AN,AD$1,0)</f>
        <v>#N/A</v>
      </c>
      <c r="AE1196" s="4" t="e">
        <f>VLOOKUP($A1196,'[1]Sheet 1'!$A:$AN,AE$1,0)</f>
        <v>#N/A</v>
      </c>
      <c r="AF1196" s="4" t="s">
        <v>137</v>
      </c>
      <c r="AG1196" s="4" t="e">
        <f>VLOOKUP($A1196,'[1]Sheet 1'!$A:$AN,AG$1,0)</f>
        <v>#N/A</v>
      </c>
      <c r="AH1196" s="4" t="e">
        <f>VLOOKUP($A1196,'[1]Sheet 1'!$A:$AN,AH$1,0)</f>
        <v>#N/A</v>
      </c>
      <c r="AI1196" s="4" t="e">
        <f>VLOOKUP($A1196,'[1]Sheet 1'!$A:$AN,AI$1,0)</f>
        <v>#N/A</v>
      </c>
      <c r="AJ1196" s="4" t="e">
        <f>VLOOKUP($A1196,'[1]Sheet 1'!$A:$AN,AJ$1,0)</f>
        <v>#N/A</v>
      </c>
      <c r="AK1196" s="4" t="e">
        <f>VLOOKUP($A1196,'[1]Sheet 1'!$A:$AN,AK$1,0)</f>
        <v>#REF!</v>
      </c>
      <c r="AL1196" s="4" t="e">
        <f>VLOOKUP($A1196,'[1]Sheet 1'!$A:$AN,AL$1,0)</f>
        <v>#REF!</v>
      </c>
      <c r="AM1196" s="4" t="e">
        <f>VLOOKUP($A1196,'[1]Sheet 1'!$A:$AN,AM$1,0)</f>
        <v>#REF!</v>
      </c>
      <c r="AN1196" s="4" t="e">
        <f>VLOOKUP($A1196,'[1]Sheet 1'!$A:$AN,AN$1,0)</f>
        <v>#REF!</v>
      </c>
      <c r="AO1196" s="33" t="s">
        <v>4681</v>
      </c>
      <c r="AQ1196" s="34" t="s">
        <v>4680</v>
      </c>
      <c r="AR1196" s="4" t="s">
        <v>250</v>
      </c>
      <c r="AS1196" s="4" t="s">
        <v>2685</v>
      </c>
      <c r="AV1196" s="4" t="s">
        <v>140</v>
      </c>
      <c r="AW1196" s="4" t="s">
        <v>172</v>
      </c>
      <c r="AX1196" s="4" t="s">
        <v>173</v>
      </c>
      <c r="AY1196" s="34" t="s">
        <v>4683</v>
      </c>
      <c r="BI1196" s="36">
        <v>43103</v>
      </c>
      <c r="BJ1196" s="36">
        <v>43404</v>
      </c>
      <c r="BK1196" s="37">
        <f t="shared" ref="BK1196:CS1196" si="353">SUM(BK1197:BK1224)</f>
        <v>1156.8</v>
      </c>
      <c r="BL1196" s="37">
        <f t="shared" si="353"/>
        <v>0.4</v>
      </c>
      <c r="BM1196" s="37">
        <f t="shared" si="353"/>
        <v>0</v>
      </c>
      <c r="BN1196" s="37">
        <f t="shared" si="353"/>
        <v>0</v>
      </c>
      <c r="BO1196" s="37">
        <f t="shared" si="353"/>
        <v>0</v>
      </c>
      <c r="BP1196" s="37">
        <f t="shared" si="353"/>
        <v>0</v>
      </c>
      <c r="BQ1196" s="37">
        <f t="shared" si="353"/>
        <v>0</v>
      </c>
      <c r="BR1196" s="37">
        <f t="shared" si="353"/>
        <v>0</v>
      </c>
      <c r="BS1196" s="37">
        <f t="shared" si="353"/>
        <v>0</v>
      </c>
      <c r="BT1196" s="37">
        <f t="shared" si="353"/>
        <v>0</v>
      </c>
      <c r="BU1196" s="37">
        <f t="shared" si="353"/>
        <v>0</v>
      </c>
      <c r="BV1196" s="37">
        <f t="shared" si="353"/>
        <v>0</v>
      </c>
      <c r="BW1196" s="37">
        <f t="shared" si="353"/>
        <v>0</v>
      </c>
      <c r="BX1196" s="37">
        <f t="shared" si="353"/>
        <v>0</v>
      </c>
      <c r="BY1196" s="37">
        <f t="shared" si="353"/>
        <v>0</v>
      </c>
      <c r="BZ1196" s="37">
        <f t="shared" si="353"/>
        <v>0</v>
      </c>
      <c r="CA1196" s="37">
        <f t="shared" si="353"/>
        <v>0</v>
      </c>
      <c r="CB1196" s="37">
        <f t="shared" si="353"/>
        <v>0</v>
      </c>
      <c r="CC1196" s="37">
        <f t="shared" si="353"/>
        <v>0</v>
      </c>
      <c r="CD1196" s="37">
        <f t="shared" si="353"/>
        <v>0</v>
      </c>
      <c r="CE1196" s="37">
        <f t="shared" si="353"/>
        <v>0</v>
      </c>
      <c r="CF1196" s="37">
        <f t="shared" si="353"/>
        <v>0</v>
      </c>
      <c r="CG1196" s="37">
        <f t="shared" si="353"/>
        <v>0</v>
      </c>
      <c r="CH1196" s="37">
        <f t="shared" si="353"/>
        <v>0</v>
      </c>
      <c r="CI1196" s="37">
        <f t="shared" si="353"/>
        <v>0</v>
      </c>
      <c r="CJ1196" s="37">
        <f t="shared" si="353"/>
        <v>0</v>
      </c>
      <c r="CK1196" s="37">
        <f t="shared" si="353"/>
        <v>0</v>
      </c>
      <c r="CL1196" s="37">
        <f t="shared" si="353"/>
        <v>0</v>
      </c>
      <c r="CM1196" s="37">
        <f t="shared" si="353"/>
        <v>0</v>
      </c>
      <c r="CN1196" s="37">
        <f t="shared" si="353"/>
        <v>0</v>
      </c>
      <c r="CO1196" s="37">
        <f t="shared" si="353"/>
        <v>0</v>
      </c>
      <c r="CP1196" s="37">
        <f t="shared" si="353"/>
        <v>0</v>
      </c>
      <c r="CQ1196" s="37">
        <f t="shared" si="353"/>
        <v>0</v>
      </c>
      <c r="CR1196" s="37">
        <f t="shared" si="353"/>
        <v>0</v>
      </c>
      <c r="CS1196" s="37">
        <f t="shared" si="353"/>
        <v>0</v>
      </c>
      <c r="CU1196" s="4">
        <f t="shared" ref="CU1196:DB1196" si="354">SUM(CU1197:CU1224)</f>
        <v>0</v>
      </c>
      <c r="CV1196" s="4">
        <f t="shared" si="354"/>
        <v>0</v>
      </c>
      <c r="CW1196" s="4">
        <f t="shared" si="354"/>
        <v>0</v>
      </c>
      <c r="CX1196" s="4">
        <f t="shared" si="354"/>
        <v>0</v>
      </c>
      <c r="CY1196" s="4">
        <f t="shared" si="354"/>
        <v>0</v>
      </c>
      <c r="CZ1196" s="4">
        <f t="shared" si="354"/>
        <v>0</v>
      </c>
      <c r="DA1196" s="4">
        <f t="shared" si="354"/>
        <v>0</v>
      </c>
      <c r="DB1196" s="4">
        <f t="shared" si="354"/>
        <v>0</v>
      </c>
      <c r="DE1196" s="34" t="s">
        <v>4682</v>
      </c>
      <c r="DI1196" s="34" t="s">
        <v>4682</v>
      </c>
      <c r="DK1196" s="4">
        <f t="shared" ref="DK1196:EE1196" si="355">SUM(DK1197:DK1224)</f>
        <v>0</v>
      </c>
      <c r="DL1196" s="4">
        <f t="shared" si="355"/>
        <v>0</v>
      </c>
      <c r="DM1196" s="4">
        <f t="shared" si="355"/>
        <v>0</v>
      </c>
      <c r="DN1196" s="4">
        <f t="shared" si="355"/>
        <v>5.3</v>
      </c>
      <c r="DO1196" s="4">
        <f t="shared" si="355"/>
        <v>0</v>
      </c>
      <c r="DP1196" s="4">
        <f t="shared" si="355"/>
        <v>0</v>
      </c>
      <c r="DQ1196" s="4">
        <f t="shared" si="355"/>
        <v>0</v>
      </c>
      <c r="DR1196" s="4">
        <f t="shared" si="355"/>
        <v>0</v>
      </c>
      <c r="DS1196" s="4">
        <f t="shared" si="355"/>
        <v>0</v>
      </c>
      <c r="DT1196" s="4">
        <f t="shared" si="355"/>
        <v>0</v>
      </c>
      <c r="DU1196" s="4">
        <f t="shared" si="355"/>
        <v>0</v>
      </c>
      <c r="DV1196" s="4">
        <f t="shared" si="355"/>
        <v>0</v>
      </c>
      <c r="DW1196" s="4">
        <f t="shared" si="355"/>
        <v>0</v>
      </c>
      <c r="DX1196" s="4">
        <f t="shared" si="355"/>
        <v>0</v>
      </c>
      <c r="DY1196" s="4">
        <f t="shared" si="355"/>
        <v>0</v>
      </c>
      <c r="DZ1196" s="4">
        <f t="shared" si="355"/>
        <v>0</v>
      </c>
      <c r="EA1196" s="4">
        <f t="shared" si="355"/>
        <v>0</v>
      </c>
      <c r="EB1196" s="4">
        <f t="shared" si="355"/>
        <v>0</v>
      </c>
      <c r="EC1196" s="4">
        <f t="shared" si="355"/>
        <v>0</v>
      </c>
      <c r="ED1196" s="4">
        <f t="shared" si="355"/>
        <v>0</v>
      </c>
      <c r="EE1196" s="4">
        <f t="shared" si="355"/>
        <v>0</v>
      </c>
    </row>
    <row r="1197" s="4" customFormat="1" ht="14" hidden="1" customHeight="1" spans="1:118">
      <c r="A1197" s="4" t="s">
        <v>4684</v>
      </c>
      <c r="B1197" s="4" t="s">
        <v>4680</v>
      </c>
      <c r="C1197" s="4" t="s">
        <v>4681</v>
      </c>
      <c r="D1197" s="4" t="s">
        <v>4682</v>
      </c>
      <c r="E1197" s="4" t="s">
        <v>149</v>
      </c>
      <c r="F1197" s="4" t="s">
        <v>277</v>
      </c>
      <c r="G1197" s="4" t="s">
        <v>129</v>
      </c>
      <c r="H1197" s="4" t="s">
        <v>4685</v>
      </c>
      <c r="K1197" s="4">
        <f t="shared" si="348"/>
        <v>0</v>
      </c>
      <c r="L1197" s="31">
        <f t="shared" si="349"/>
        <v>0</v>
      </c>
      <c r="M1197" s="4">
        <f t="shared" si="350"/>
        <v>0</v>
      </c>
      <c r="N1197" s="32">
        <f t="shared" si="351"/>
        <v>0</v>
      </c>
      <c r="P1197" s="4">
        <f t="shared" si="352"/>
        <v>0.1135</v>
      </c>
      <c r="Q1197" s="4">
        <v>0</v>
      </c>
      <c r="S1197" s="4" t="s">
        <v>1279</v>
      </c>
      <c r="T1197" s="4" t="str">
        <f>VLOOKUP($A1197,'[1]Sheet 1'!$A:$AN,T$1,0)</f>
        <v>No</v>
      </c>
      <c r="U1197" s="4" t="s">
        <v>131</v>
      </c>
      <c r="Y1197" s="4" t="str">
        <f>VLOOKUP($A1197,'[1]Sheet 1'!$A:$AN,Y$1,0)</f>
        <v>Proposed Plan</v>
      </c>
      <c r="Z1197" s="4" t="str">
        <f>VLOOKUP($A1197,'[1]Sheet 1'!$A:$AN,Z$1,0)</f>
        <v>QDVOCUSU SLA-BDSS SEG101</v>
      </c>
      <c r="AA1197" s="4" t="s">
        <v>131</v>
      </c>
      <c r="AB1197" s="4" t="e">
        <v>#N/A</v>
      </c>
      <c r="AC1197" s="4" t="e">
        <v>#N/A</v>
      </c>
      <c r="AD1197" s="4" t="e">
        <f>VLOOKUP($A1197,'[1]Sheet 1'!$A:$AN,AD$1,0)</f>
        <v>#N/A</v>
      </c>
      <c r="AE1197" s="4" t="e">
        <f>VLOOKUP($A1197,'[1]Sheet 1'!$A:$AN,AE$1,0)</f>
        <v>#N/A</v>
      </c>
      <c r="AG1197" s="4" t="e">
        <f>VLOOKUP($A1197,'[1]Sheet 1'!$A:$AN,AG$1,0)</f>
        <v>#N/A</v>
      </c>
      <c r="AH1197" s="4" t="e">
        <f>VLOOKUP($A1197,'[1]Sheet 1'!$A:$AN,AH$1,0)</f>
        <v>#N/A</v>
      </c>
      <c r="AI1197" s="4" t="e">
        <f>VLOOKUP($A1197,'[1]Sheet 1'!$A:$AN,AI$1,0)</f>
        <v>#N/A</v>
      </c>
      <c r="AJ1197" s="4" t="e">
        <f>VLOOKUP($A1197,'[1]Sheet 1'!$A:$AN,AJ$1,0)</f>
        <v>#N/A</v>
      </c>
      <c r="AK1197" s="4" t="e">
        <f>VLOOKUP($A1197,'[1]Sheet 1'!$A:$AN,AK$1,0)</f>
        <v>#REF!</v>
      </c>
      <c r="AL1197" s="4" t="e">
        <f>VLOOKUP($A1197,'[1]Sheet 1'!$A:$AN,AL$1,0)</f>
        <v>#REF!</v>
      </c>
      <c r="AM1197" s="4" t="e">
        <f>VLOOKUP($A1197,'[1]Sheet 1'!$A:$AN,AM$1,0)</f>
        <v>#REF!</v>
      </c>
      <c r="AN1197" s="4" t="e">
        <f>VLOOKUP($A1197,'[1]Sheet 1'!$A:$AN,AN$1,0)</f>
        <v>#REF!</v>
      </c>
      <c r="AO1197" s="35" t="s">
        <v>4686</v>
      </c>
      <c r="AW1197" s="4" t="s">
        <v>141</v>
      </c>
      <c r="AZ1197" s="34" t="s">
        <v>4685</v>
      </c>
      <c r="BA1197" s="4" t="s">
        <v>4687</v>
      </c>
      <c r="BB1197" s="4" t="s">
        <v>151</v>
      </c>
      <c r="BF1197" s="4" t="s">
        <v>377</v>
      </c>
      <c r="BG1197" s="4" t="s">
        <v>152</v>
      </c>
      <c r="BH1197" s="4" t="s">
        <v>152</v>
      </c>
      <c r="BI1197" s="36">
        <v>43103</v>
      </c>
      <c r="BJ1197" s="36">
        <v>43404</v>
      </c>
      <c r="BK1197" s="37">
        <v>100.5</v>
      </c>
      <c r="BL1197" s="4">
        <v>0.1</v>
      </c>
      <c r="DF1197" s="34" t="s">
        <v>4682</v>
      </c>
      <c r="DJ1197" s="34" t="s">
        <v>4682</v>
      </c>
      <c r="DN1197" s="4">
        <v>0.5</v>
      </c>
    </row>
    <row r="1198" s="4" customFormat="1" ht="14" hidden="1" customHeight="1" spans="1:118">
      <c r="A1198" s="4" t="s">
        <v>4688</v>
      </c>
      <c r="B1198" s="4" t="s">
        <v>4680</v>
      </c>
      <c r="C1198" s="4" t="s">
        <v>4681</v>
      </c>
      <c r="D1198" s="4" t="s">
        <v>4682</v>
      </c>
      <c r="E1198" s="4" t="s">
        <v>149</v>
      </c>
      <c r="F1198" s="4" t="s">
        <v>277</v>
      </c>
      <c r="G1198" s="4" t="s">
        <v>129</v>
      </c>
      <c r="H1198" s="4" t="s">
        <v>4689</v>
      </c>
      <c r="K1198" s="4">
        <f t="shared" si="348"/>
        <v>0</v>
      </c>
      <c r="L1198" s="31">
        <f t="shared" si="349"/>
        <v>0</v>
      </c>
      <c r="M1198" s="4">
        <f t="shared" si="350"/>
        <v>0</v>
      </c>
      <c r="N1198" s="32">
        <f t="shared" si="351"/>
        <v>0</v>
      </c>
      <c r="P1198" s="4">
        <f t="shared" si="352"/>
        <v>0.0227</v>
      </c>
      <c r="Q1198" s="4">
        <v>0</v>
      </c>
      <c r="S1198" s="4" t="s">
        <v>1279</v>
      </c>
      <c r="T1198" s="4" t="str">
        <f>VLOOKUP($A1198,'[1]Sheet 1'!$A:$AN,T$1,0)</f>
        <v>No</v>
      </c>
      <c r="U1198" s="4" t="s">
        <v>131</v>
      </c>
      <c r="Y1198" s="4" t="str">
        <f>VLOOKUP($A1198,'[1]Sheet 1'!$A:$AN,Y$1,0)</f>
        <v>Proposed Plan</v>
      </c>
      <c r="Z1198" s="4" t="str">
        <f>VLOOKUP($A1198,'[1]Sheet 1'!$A:$AN,Z$1,0)</f>
        <v>QDVOCUSU SLA-Genentech Lucentis</v>
      </c>
      <c r="AA1198" s="4" t="s">
        <v>131</v>
      </c>
      <c r="AB1198" s="4" t="e">
        <v>#N/A</v>
      </c>
      <c r="AC1198" s="4" t="e">
        <v>#N/A</v>
      </c>
      <c r="AD1198" s="4" t="e">
        <f>VLOOKUP($A1198,'[1]Sheet 1'!$A:$AN,AD$1,0)</f>
        <v>#N/A</v>
      </c>
      <c r="AE1198" s="4" t="e">
        <f>VLOOKUP($A1198,'[1]Sheet 1'!$A:$AN,AE$1,0)</f>
        <v>#N/A</v>
      </c>
      <c r="AG1198" s="4" t="e">
        <f>VLOOKUP($A1198,'[1]Sheet 1'!$A:$AN,AG$1,0)</f>
        <v>#N/A</v>
      </c>
      <c r="AH1198" s="4" t="e">
        <f>VLOOKUP($A1198,'[1]Sheet 1'!$A:$AN,AH$1,0)</f>
        <v>#N/A</v>
      </c>
      <c r="AI1198" s="4" t="e">
        <f>VLOOKUP($A1198,'[1]Sheet 1'!$A:$AN,AI$1,0)</f>
        <v>#N/A</v>
      </c>
      <c r="AJ1198" s="4" t="e">
        <f>VLOOKUP($A1198,'[1]Sheet 1'!$A:$AN,AJ$1,0)</f>
        <v>#N/A</v>
      </c>
      <c r="AK1198" s="4" t="e">
        <f>VLOOKUP($A1198,'[1]Sheet 1'!$A:$AN,AK$1,0)</f>
        <v>#REF!</v>
      </c>
      <c r="AL1198" s="4" t="e">
        <f>VLOOKUP($A1198,'[1]Sheet 1'!$A:$AN,AL$1,0)</f>
        <v>#REF!</v>
      </c>
      <c r="AM1198" s="4" t="e">
        <f>VLOOKUP($A1198,'[1]Sheet 1'!$A:$AN,AM$1,0)</f>
        <v>#REF!</v>
      </c>
      <c r="AN1198" s="4" t="e">
        <f>VLOOKUP($A1198,'[1]Sheet 1'!$A:$AN,AN$1,0)</f>
        <v>#REF!</v>
      </c>
      <c r="AO1198" s="35" t="s">
        <v>4690</v>
      </c>
      <c r="AW1198" s="4" t="s">
        <v>141</v>
      </c>
      <c r="AZ1198" s="34" t="s">
        <v>4689</v>
      </c>
      <c r="BA1198" s="4" t="s">
        <v>4691</v>
      </c>
      <c r="BB1198" s="4" t="s">
        <v>151</v>
      </c>
      <c r="BF1198" s="4" t="s">
        <v>377</v>
      </c>
      <c r="BG1198" s="4" t="s">
        <v>152</v>
      </c>
      <c r="BH1198" s="4" t="s">
        <v>152</v>
      </c>
      <c r="BI1198" s="36">
        <v>43103</v>
      </c>
      <c r="BJ1198" s="36">
        <v>43220</v>
      </c>
      <c r="BK1198" s="37">
        <v>13.7</v>
      </c>
      <c r="BL1198" s="4">
        <v>0</v>
      </c>
      <c r="DF1198" s="34" t="s">
        <v>4682</v>
      </c>
      <c r="DJ1198" s="34" t="s">
        <v>4682</v>
      </c>
      <c r="DN1198" s="4">
        <v>0.1</v>
      </c>
    </row>
    <row r="1199" s="4" customFormat="1" ht="14" hidden="1" customHeight="1" spans="1:118">
      <c r="A1199" s="4" t="s">
        <v>4692</v>
      </c>
      <c r="B1199" s="4" t="s">
        <v>4680</v>
      </c>
      <c r="C1199" s="4" t="s">
        <v>4681</v>
      </c>
      <c r="D1199" s="4" t="s">
        <v>4682</v>
      </c>
      <c r="E1199" s="4" t="s">
        <v>149</v>
      </c>
      <c r="F1199" s="4" t="s">
        <v>277</v>
      </c>
      <c r="G1199" s="4" t="s">
        <v>129</v>
      </c>
      <c r="H1199" s="4" t="s">
        <v>4693</v>
      </c>
      <c r="K1199" s="4">
        <f t="shared" si="348"/>
        <v>0</v>
      </c>
      <c r="L1199" s="31">
        <f t="shared" si="349"/>
        <v>0</v>
      </c>
      <c r="M1199" s="4">
        <f t="shared" si="350"/>
        <v>0</v>
      </c>
      <c r="N1199" s="32">
        <f t="shared" si="351"/>
        <v>0</v>
      </c>
      <c r="P1199" s="4">
        <f t="shared" si="352"/>
        <v>0.0227</v>
      </c>
      <c r="Q1199" s="4">
        <v>0</v>
      </c>
      <c r="S1199" s="4" t="s">
        <v>1279</v>
      </c>
      <c r="T1199" s="4" t="str">
        <f>VLOOKUP($A1199,'[1]Sheet 1'!$A:$AN,T$1,0)</f>
        <v>No</v>
      </c>
      <c r="U1199" s="4" t="s">
        <v>131</v>
      </c>
      <c r="Y1199" s="4" t="str">
        <f>VLOOKUP($A1199,'[1]Sheet 1'!$A:$AN,Y$1,0)</f>
        <v>Proposed Plan</v>
      </c>
      <c r="Z1199" s="4" t="str">
        <f>VLOOKUP($A1199,'[1]Sheet 1'!$A:$AN,Z$1,0)</f>
        <v>QDVOCUSU SLA-Hun MS&amp;T Basiliximab</v>
      </c>
      <c r="AA1199" s="4" t="s">
        <v>131</v>
      </c>
      <c r="AB1199" s="4" t="e">
        <v>#N/A</v>
      </c>
      <c r="AC1199" s="4" t="e">
        <v>#N/A</v>
      </c>
      <c r="AD1199" s="4" t="e">
        <f>VLOOKUP($A1199,'[1]Sheet 1'!$A:$AN,AD$1,0)</f>
        <v>#N/A</v>
      </c>
      <c r="AE1199" s="4" t="e">
        <f>VLOOKUP($A1199,'[1]Sheet 1'!$A:$AN,AE$1,0)</f>
        <v>#N/A</v>
      </c>
      <c r="AG1199" s="4" t="e">
        <f>VLOOKUP($A1199,'[1]Sheet 1'!$A:$AN,AG$1,0)</f>
        <v>#N/A</v>
      </c>
      <c r="AH1199" s="4" t="e">
        <f>VLOOKUP($A1199,'[1]Sheet 1'!$A:$AN,AH$1,0)</f>
        <v>#N/A</v>
      </c>
      <c r="AI1199" s="4" t="e">
        <f>VLOOKUP($A1199,'[1]Sheet 1'!$A:$AN,AI$1,0)</f>
        <v>#N/A</v>
      </c>
      <c r="AJ1199" s="4" t="e">
        <f>VLOOKUP($A1199,'[1]Sheet 1'!$A:$AN,AJ$1,0)</f>
        <v>#N/A</v>
      </c>
      <c r="AK1199" s="4" t="e">
        <f>VLOOKUP($A1199,'[1]Sheet 1'!$A:$AN,AK$1,0)</f>
        <v>#REF!</v>
      </c>
      <c r="AL1199" s="4" t="e">
        <f>VLOOKUP($A1199,'[1]Sheet 1'!$A:$AN,AL$1,0)</f>
        <v>#REF!</v>
      </c>
      <c r="AM1199" s="4" t="e">
        <f>VLOOKUP($A1199,'[1]Sheet 1'!$A:$AN,AM$1,0)</f>
        <v>#REF!</v>
      </c>
      <c r="AN1199" s="4" t="e">
        <f>VLOOKUP($A1199,'[1]Sheet 1'!$A:$AN,AN$1,0)</f>
        <v>#REF!</v>
      </c>
      <c r="AO1199" s="35" t="s">
        <v>4694</v>
      </c>
      <c r="AW1199" s="4" t="s">
        <v>141</v>
      </c>
      <c r="AZ1199" s="34" t="s">
        <v>4693</v>
      </c>
      <c r="BA1199" s="4" t="s">
        <v>4695</v>
      </c>
      <c r="BB1199" s="4" t="s">
        <v>151</v>
      </c>
      <c r="BF1199" s="4" t="s">
        <v>377</v>
      </c>
      <c r="BG1199" s="4" t="s">
        <v>152</v>
      </c>
      <c r="BH1199" s="4" t="s">
        <v>152</v>
      </c>
      <c r="BI1199" s="36">
        <v>43103</v>
      </c>
      <c r="BJ1199" s="36">
        <v>43237</v>
      </c>
      <c r="BK1199" s="37">
        <v>15.6</v>
      </c>
      <c r="BL1199" s="4">
        <v>0</v>
      </c>
      <c r="DF1199" s="34" t="s">
        <v>4682</v>
      </c>
      <c r="DJ1199" s="34" t="s">
        <v>4682</v>
      </c>
      <c r="DN1199" s="4">
        <v>0.1</v>
      </c>
    </row>
    <row r="1200" s="4" customFormat="1" ht="14" hidden="1" customHeight="1" spans="1:118">
      <c r="A1200" s="4" t="s">
        <v>4696</v>
      </c>
      <c r="B1200" s="4" t="s">
        <v>4680</v>
      </c>
      <c r="C1200" s="4" t="s">
        <v>4681</v>
      </c>
      <c r="D1200" s="4" t="s">
        <v>4682</v>
      </c>
      <c r="E1200" s="4" t="s">
        <v>149</v>
      </c>
      <c r="F1200" s="4" t="s">
        <v>277</v>
      </c>
      <c r="G1200" s="4" t="s">
        <v>129</v>
      </c>
      <c r="H1200" s="4" t="s">
        <v>4697</v>
      </c>
      <c r="K1200" s="4">
        <f t="shared" si="348"/>
        <v>0</v>
      </c>
      <c r="L1200" s="31">
        <f t="shared" si="349"/>
        <v>0</v>
      </c>
      <c r="M1200" s="4">
        <f t="shared" si="350"/>
        <v>0</v>
      </c>
      <c r="N1200" s="32">
        <f t="shared" si="351"/>
        <v>0</v>
      </c>
      <c r="P1200" s="4">
        <f t="shared" si="352"/>
        <v>0</v>
      </c>
      <c r="Q1200" s="4">
        <v>0</v>
      </c>
      <c r="S1200" s="4" t="s">
        <v>1279</v>
      </c>
      <c r="T1200" s="4" t="str">
        <f>VLOOKUP($A1200,'[1]Sheet 1'!$A:$AN,T$1,0)</f>
        <v>No</v>
      </c>
      <c r="U1200" s="4" t="s">
        <v>131</v>
      </c>
      <c r="Y1200" s="4" t="str">
        <f>VLOOKUP($A1200,'[1]Sheet 1'!$A:$AN,Y$1,0)</f>
        <v>Proposed Plan</v>
      </c>
      <c r="Z1200" s="4" t="str">
        <f>VLOOKUP($A1200,'[1]Sheet 1'!$A:$AN,Z$1,0)</f>
        <v>QDVOCUSU SLA-Hun MS&amp;T Canakinumab</v>
      </c>
      <c r="AA1200" s="4" t="s">
        <v>131</v>
      </c>
      <c r="AB1200" s="4" t="e">
        <v>#N/A</v>
      </c>
      <c r="AC1200" s="4" t="e">
        <v>#N/A</v>
      </c>
      <c r="AD1200" s="4" t="e">
        <f>VLOOKUP($A1200,'[1]Sheet 1'!$A:$AN,AD$1,0)</f>
        <v>#N/A</v>
      </c>
      <c r="AE1200" s="4" t="e">
        <f>VLOOKUP($A1200,'[1]Sheet 1'!$A:$AN,AE$1,0)</f>
        <v>#N/A</v>
      </c>
      <c r="AG1200" s="4" t="e">
        <f>VLOOKUP($A1200,'[1]Sheet 1'!$A:$AN,AG$1,0)</f>
        <v>#N/A</v>
      </c>
      <c r="AH1200" s="4" t="e">
        <f>VLOOKUP($A1200,'[1]Sheet 1'!$A:$AN,AH$1,0)</f>
        <v>#N/A</v>
      </c>
      <c r="AI1200" s="4" t="e">
        <f>VLOOKUP($A1200,'[1]Sheet 1'!$A:$AN,AI$1,0)</f>
        <v>#N/A</v>
      </c>
      <c r="AJ1200" s="4" t="e">
        <f>VLOOKUP($A1200,'[1]Sheet 1'!$A:$AN,AJ$1,0)</f>
        <v>#N/A</v>
      </c>
      <c r="AK1200" s="4" t="e">
        <f>VLOOKUP($A1200,'[1]Sheet 1'!$A:$AN,AK$1,0)</f>
        <v>#REF!</v>
      </c>
      <c r="AL1200" s="4" t="e">
        <f>VLOOKUP($A1200,'[1]Sheet 1'!$A:$AN,AL$1,0)</f>
        <v>#REF!</v>
      </c>
      <c r="AM1200" s="4" t="e">
        <f>VLOOKUP($A1200,'[1]Sheet 1'!$A:$AN,AM$1,0)</f>
        <v>#REF!</v>
      </c>
      <c r="AN1200" s="4" t="e">
        <f>VLOOKUP($A1200,'[1]Sheet 1'!$A:$AN,AN$1,0)</f>
        <v>#REF!</v>
      </c>
      <c r="AO1200" s="35" t="s">
        <v>4698</v>
      </c>
      <c r="AW1200" s="4" t="s">
        <v>141</v>
      </c>
      <c r="AZ1200" s="34" t="s">
        <v>4697</v>
      </c>
      <c r="BA1200" s="4" t="s">
        <v>4695</v>
      </c>
      <c r="BB1200" s="4" t="s">
        <v>151</v>
      </c>
      <c r="BF1200" s="4" t="s">
        <v>377</v>
      </c>
      <c r="BG1200" s="4" t="s">
        <v>152</v>
      </c>
      <c r="BH1200" s="4" t="s">
        <v>152</v>
      </c>
      <c r="BI1200" s="36">
        <v>43103</v>
      </c>
      <c r="BJ1200" s="36">
        <v>43238</v>
      </c>
      <c r="BK1200" s="37">
        <v>1.6</v>
      </c>
      <c r="BL1200" s="4">
        <v>0</v>
      </c>
      <c r="DF1200" s="34" t="s">
        <v>4682</v>
      </c>
      <c r="DJ1200" s="34" t="s">
        <v>4682</v>
      </c>
      <c r="DN1200" s="4">
        <v>0</v>
      </c>
    </row>
    <row r="1201" s="4" customFormat="1" ht="14" hidden="1" customHeight="1" spans="1:118">
      <c r="A1201" s="4" t="s">
        <v>4699</v>
      </c>
      <c r="B1201" s="4" t="s">
        <v>4680</v>
      </c>
      <c r="C1201" s="4" t="s">
        <v>4681</v>
      </c>
      <c r="D1201" s="4" t="s">
        <v>4682</v>
      </c>
      <c r="E1201" s="4" t="s">
        <v>149</v>
      </c>
      <c r="F1201" s="4" t="s">
        <v>277</v>
      </c>
      <c r="G1201" s="4" t="s">
        <v>129</v>
      </c>
      <c r="H1201" s="4" t="s">
        <v>4700</v>
      </c>
      <c r="K1201" s="4">
        <f t="shared" si="348"/>
        <v>0</v>
      </c>
      <c r="L1201" s="31">
        <f t="shared" si="349"/>
        <v>0</v>
      </c>
      <c r="M1201" s="4">
        <f t="shared" si="350"/>
        <v>0</v>
      </c>
      <c r="N1201" s="32">
        <f t="shared" si="351"/>
        <v>0</v>
      </c>
      <c r="P1201" s="4">
        <f t="shared" si="352"/>
        <v>0</v>
      </c>
      <c r="Q1201" s="4">
        <v>0</v>
      </c>
      <c r="S1201" s="4" t="s">
        <v>1279</v>
      </c>
      <c r="T1201" s="4" t="str">
        <f>VLOOKUP($A1201,'[1]Sheet 1'!$A:$AN,T$1,0)</f>
        <v>No</v>
      </c>
      <c r="U1201" s="4" t="s">
        <v>131</v>
      </c>
      <c r="Y1201" s="4" t="str">
        <f>VLOOKUP($A1201,'[1]Sheet 1'!$A:$AN,Y$1,0)</f>
        <v>Proposed Plan</v>
      </c>
      <c r="Z1201" s="4" t="str">
        <f>VLOOKUP($A1201,'[1]Sheet 1'!$A:$AN,Z$1,0)</f>
        <v>QDVOCUSU SLA-Hun MS&amp;T Secukinumab</v>
      </c>
      <c r="AA1201" s="4" t="s">
        <v>131</v>
      </c>
      <c r="AB1201" s="4" t="e">
        <v>#N/A</v>
      </c>
      <c r="AC1201" s="4" t="e">
        <v>#N/A</v>
      </c>
      <c r="AD1201" s="4" t="e">
        <f>VLOOKUP($A1201,'[1]Sheet 1'!$A:$AN,AD$1,0)</f>
        <v>#N/A</v>
      </c>
      <c r="AE1201" s="4" t="e">
        <f>VLOOKUP($A1201,'[1]Sheet 1'!$A:$AN,AE$1,0)</f>
        <v>#N/A</v>
      </c>
      <c r="AG1201" s="4" t="e">
        <f>VLOOKUP($A1201,'[1]Sheet 1'!$A:$AN,AG$1,0)</f>
        <v>#N/A</v>
      </c>
      <c r="AH1201" s="4" t="e">
        <f>VLOOKUP($A1201,'[1]Sheet 1'!$A:$AN,AH$1,0)</f>
        <v>#N/A</v>
      </c>
      <c r="AI1201" s="4" t="e">
        <f>VLOOKUP($A1201,'[1]Sheet 1'!$A:$AN,AI$1,0)</f>
        <v>#N/A</v>
      </c>
      <c r="AJ1201" s="4" t="e">
        <f>VLOOKUP($A1201,'[1]Sheet 1'!$A:$AN,AJ$1,0)</f>
        <v>#N/A</v>
      </c>
      <c r="AK1201" s="4" t="e">
        <f>VLOOKUP($A1201,'[1]Sheet 1'!$A:$AN,AK$1,0)</f>
        <v>#REF!</v>
      </c>
      <c r="AL1201" s="4" t="e">
        <f>VLOOKUP($A1201,'[1]Sheet 1'!$A:$AN,AL$1,0)</f>
        <v>#REF!</v>
      </c>
      <c r="AM1201" s="4" t="e">
        <f>VLOOKUP($A1201,'[1]Sheet 1'!$A:$AN,AM$1,0)</f>
        <v>#REF!</v>
      </c>
      <c r="AN1201" s="4" t="e">
        <f>VLOOKUP($A1201,'[1]Sheet 1'!$A:$AN,AN$1,0)</f>
        <v>#REF!</v>
      </c>
      <c r="AO1201" s="35" t="s">
        <v>4701</v>
      </c>
      <c r="AW1201" s="4" t="s">
        <v>141</v>
      </c>
      <c r="AZ1201" s="34" t="s">
        <v>4700</v>
      </c>
      <c r="BA1201" s="4" t="s">
        <v>4695</v>
      </c>
      <c r="BB1201" s="4" t="s">
        <v>151</v>
      </c>
      <c r="BF1201" s="4" t="s">
        <v>377</v>
      </c>
      <c r="BG1201" s="4" t="s">
        <v>152</v>
      </c>
      <c r="BH1201" s="4" t="s">
        <v>152</v>
      </c>
      <c r="BI1201" s="36">
        <v>43129</v>
      </c>
      <c r="BJ1201" s="36">
        <v>43217</v>
      </c>
      <c r="BK1201" s="37">
        <v>4.5</v>
      </c>
      <c r="BL1201" s="4">
        <v>0</v>
      </c>
      <c r="DF1201" s="34" t="s">
        <v>4682</v>
      </c>
      <c r="DJ1201" s="34" t="s">
        <v>4682</v>
      </c>
      <c r="DN1201" s="4">
        <v>0</v>
      </c>
    </row>
    <row r="1202" s="4" customFormat="1" ht="14" hidden="1" customHeight="1" spans="1:118">
      <c r="A1202" s="4" t="s">
        <v>4702</v>
      </c>
      <c r="B1202" s="4" t="s">
        <v>4680</v>
      </c>
      <c r="C1202" s="4" t="s">
        <v>4681</v>
      </c>
      <c r="D1202" s="4" t="s">
        <v>4682</v>
      </c>
      <c r="E1202" s="4" t="s">
        <v>149</v>
      </c>
      <c r="F1202" s="4" t="s">
        <v>277</v>
      </c>
      <c r="G1202" s="4" t="s">
        <v>129</v>
      </c>
      <c r="H1202" s="4" t="s">
        <v>4703</v>
      </c>
      <c r="K1202" s="4">
        <f t="shared" si="348"/>
        <v>0</v>
      </c>
      <c r="L1202" s="31">
        <f t="shared" si="349"/>
        <v>0</v>
      </c>
      <c r="M1202" s="4">
        <f t="shared" si="350"/>
        <v>0</v>
      </c>
      <c r="N1202" s="32">
        <f t="shared" si="351"/>
        <v>0</v>
      </c>
      <c r="P1202" s="4">
        <f t="shared" si="352"/>
        <v>0.0681</v>
      </c>
      <c r="Q1202" s="4">
        <v>0</v>
      </c>
      <c r="S1202" s="4" t="s">
        <v>1279</v>
      </c>
      <c r="T1202" s="4" t="str">
        <f>VLOOKUP($A1202,'[1]Sheet 1'!$A:$AN,T$1,0)</f>
        <v>No</v>
      </c>
      <c r="U1202" s="4" t="s">
        <v>131</v>
      </c>
      <c r="Y1202" s="4" t="str">
        <f>VLOOKUP($A1202,'[1]Sheet 1'!$A:$AN,Y$1,0)</f>
        <v>Proposed Plan</v>
      </c>
      <c r="Z1202" s="4" t="str">
        <f>VLOOKUP($A1202,'[1]Sheet 1'!$A:$AN,Z$1,0)</f>
        <v>QDVOCUSU SLA-Hun QC Basiliximab</v>
      </c>
      <c r="AA1202" s="4" t="s">
        <v>131</v>
      </c>
      <c r="AB1202" s="4" t="e">
        <v>#N/A</v>
      </c>
      <c r="AC1202" s="4" t="e">
        <v>#N/A</v>
      </c>
      <c r="AD1202" s="4" t="e">
        <f>VLOOKUP($A1202,'[1]Sheet 1'!$A:$AN,AD$1,0)</f>
        <v>#N/A</v>
      </c>
      <c r="AE1202" s="4" t="e">
        <f>VLOOKUP($A1202,'[1]Sheet 1'!$A:$AN,AE$1,0)</f>
        <v>#N/A</v>
      </c>
      <c r="AG1202" s="4" t="e">
        <f>VLOOKUP($A1202,'[1]Sheet 1'!$A:$AN,AG$1,0)</f>
        <v>#N/A</v>
      </c>
      <c r="AH1202" s="4" t="e">
        <f>VLOOKUP($A1202,'[1]Sheet 1'!$A:$AN,AH$1,0)</f>
        <v>#N/A</v>
      </c>
      <c r="AI1202" s="4" t="e">
        <f>VLOOKUP($A1202,'[1]Sheet 1'!$A:$AN,AI$1,0)</f>
        <v>#N/A</v>
      </c>
      <c r="AJ1202" s="4" t="e">
        <f>VLOOKUP($A1202,'[1]Sheet 1'!$A:$AN,AJ$1,0)</f>
        <v>#N/A</v>
      </c>
      <c r="AK1202" s="4" t="e">
        <f>VLOOKUP($A1202,'[1]Sheet 1'!$A:$AN,AK$1,0)</f>
        <v>#REF!</v>
      </c>
      <c r="AL1202" s="4" t="e">
        <f>VLOOKUP($A1202,'[1]Sheet 1'!$A:$AN,AL$1,0)</f>
        <v>#REF!</v>
      </c>
      <c r="AM1202" s="4" t="e">
        <f>VLOOKUP($A1202,'[1]Sheet 1'!$A:$AN,AM$1,0)</f>
        <v>#REF!</v>
      </c>
      <c r="AN1202" s="4" t="e">
        <f>VLOOKUP($A1202,'[1]Sheet 1'!$A:$AN,AN$1,0)</f>
        <v>#REF!</v>
      </c>
      <c r="AO1202" s="35" t="s">
        <v>4704</v>
      </c>
      <c r="AW1202" s="4" t="s">
        <v>141</v>
      </c>
      <c r="AZ1202" s="34" t="s">
        <v>4703</v>
      </c>
      <c r="BA1202" s="4" t="s">
        <v>4705</v>
      </c>
      <c r="BB1202" s="4" t="s">
        <v>151</v>
      </c>
      <c r="BF1202" s="4" t="s">
        <v>377</v>
      </c>
      <c r="BG1202" s="4" t="s">
        <v>152</v>
      </c>
      <c r="BH1202" s="4" t="s">
        <v>152</v>
      </c>
      <c r="BI1202" s="36">
        <v>43103</v>
      </c>
      <c r="BJ1202" s="36">
        <v>43255</v>
      </c>
      <c r="BK1202" s="37">
        <v>66.6</v>
      </c>
      <c r="BL1202" s="4">
        <v>0</v>
      </c>
      <c r="DF1202" s="34" t="s">
        <v>4682</v>
      </c>
      <c r="DJ1202" s="34" t="s">
        <v>4682</v>
      </c>
      <c r="DN1202" s="4">
        <v>0.3</v>
      </c>
    </row>
    <row r="1203" s="4" customFormat="1" ht="14" hidden="1" customHeight="1" spans="1:118">
      <c r="A1203" s="4" t="s">
        <v>4706</v>
      </c>
      <c r="B1203" s="4" t="s">
        <v>4680</v>
      </c>
      <c r="C1203" s="4" t="s">
        <v>4681</v>
      </c>
      <c r="D1203" s="4" t="s">
        <v>4682</v>
      </c>
      <c r="E1203" s="4" t="s">
        <v>149</v>
      </c>
      <c r="F1203" s="4" t="s">
        <v>277</v>
      </c>
      <c r="G1203" s="4" t="s">
        <v>129</v>
      </c>
      <c r="H1203" s="4" t="s">
        <v>4707</v>
      </c>
      <c r="K1203" s="4">
        <f t="shared" si="348"/>
        <v>0</v>
      </c>
      <c r="L1203" s="31">
        <f t="shared" si="349"/>
        <v>0</v>
      </c>
      <c r="M1203" s="4">
        <f t="shared" si="350"/>
        <v>0</v>
      </c>
      <c r="N1203" s="32">
        <f t="shared" si="351"/>
        <v>0</v>
      </c>
      <c r="P1203" s="4">
        <f t="shared" si="352"/>
        <v>0.0227</v>
      </c>
      <c r="Q1203" s="4">
        <v>0</v>
      </c>
      <c r="S1203" s="4" t="s">
        <v>1279</v>
      </c>
      <c r="T1203" s="4" t="str">
        <f>VLOOKUP($A1203,'[1]Sheet 1'!$A:$AN,T$1,0)</f>
        <v>No</v>
      </c>
      <c r="U1203" s="4" t="s">
        <v>131</v>
      </c>
      <c r="Y1203" s="4" t="str">
        <f>VLOOKUP($A1203,'[1]Sheet 1'!$A:$AN,Y$1,0)</f>
        <v>Proposed Plan</v>
      </c>
      <c r="Z1203" s="4" t="str">
        <f>VLOOKUP($A1203,'[1]Sheet 1'!$A:$AN,Z$1,0)</f>
        <v>QDVOCUSU SLA-Hun QC Canakinumab</v>
      </c>
      <c r="AA1203" s="4" t="s">
        <v>131</v>
      </c>
      <c r="AB1203" s="4" t="e">
        <v>#N/A</v>
      </c>
      <c r="AC1203" s="4" t="e">
        <v>#N/A</v>
      </c>
      <c r="AD1203" s="4" t="e">
        <f>VLOOKUP($A1203,'[1]Sheet 1'!$A:$AN,AD$1,0)</f>
        <v>#N/A</v>
      </c>
      <c r="AE1203" s="4" t="e">
        <f>VLOOKUP($A1203,'[1]Sheet 1'!$A:$AN,AE$1,0)</f>
        <v>#N/A</v>
      </c>
      <c r="AG1203" s="4" t="e">
        <f>VLOOKUP($A1203,'[1]Sheet 1'!$A:$AN,AG$1,0)</f>
        <v>#N/A</v>
      </c>
      <c r="AH1203" s="4" t="e">
        <f>VLOOKUP($A1203,'[1]Sheet 1'!$A:$AN,AH$1,0)</f>
        <v>#N/A</v>
      </c>
      <c r="AI1203" s="4" t="e">
        <f>VLOOKUP($A1203,'[1]Sheet 1'!$A:$AN,AI$1,0)</f>
        <v>#N/A</v>
      </c>
      <c r="AJ1203" s="4" t="e">
        <f>VLOOKUP($A1203,'[1]Sheet 1'!$A:$AN,AJ$1,0)</f>
        <v>#N/A</v>
      </c>
      <c r="AK1203" s="4" t="e">
        <f>VLOOKUP($A1203,'[1]Sheet 1'!$A:$AN,AK$1,0)</f>
        <v>#REF!</v>
      </c>
      <c r="AL1203" s="4" t="e">
        <f>VLOOKUP($A1203,'[1]Sheet 1'!$A:$AN,AL$1,0)</f>
        <v>#REF!</v>
      </c>
      <c r="AM1203" s="4" t="e">
        <f>VLOOKUP($A1203,'[1]Sheet 1'!$A:$AN,AM$1,0)</f>
        <v>#REF!</v>
      </c>
      <c r="AN1203" s="4" t="e">
        <f>VLOOKUP($A1203,'[1]Sheet 1'!$A:$AN,AN$1,0)</f>
        <v>#REF!</v>
      </c>
      <c r="AO1203" s="35" t="s">
        <v>4708</v>
      </c>
      <c r="AW1203" s="4" t="s">
        <v>141</v>
      </c>
      <c r="AZ1203" s="34" t="s">
        <v>4707</v>
      </c>
      <c r="BA1203" s="4" t="s">
        <v>4709</v>
      </c>
      <c r="BB1203" s="4" t="s">
        <v>151</v>
      </c>
      <c r="BF1203" s="4" t="s">
        <v>377</v>
      </c>
      <c r="BG1203" s="4" t="s">
        <v>152</v>
      </c>
      <c r="BH1203" s="4" t="s">
        <v>152</v>
      </c>
      <c r="BI1203" s="36">
        <v>43103</v>
      </c>
      <c r="BJ1203" s="36">
        <v>43251</v>
      </c>
      <c r="BK1203" s="37">
        <v>13.8</v>
      </c>
      <c r="BL1203" s="4">
        <v>0</v>
      </c>
      <c r="DF1203" s="34" t="s">
        <v>4682</v>
      </c>
      <c r="DJ1203" s="34" t="s">
        <v>4682</v>
      </c>
      <c r="DN1203" s="4">
        <v>0.1</v>
      </c>
    </row>
    <row r="1204" s="4" customFormat="1" ht="14" hidden="1" customHeight="1" spans="1:118">
      <c r="A1204" s="4" t="s">
        <v>4710</v>
      </c>
      <c r="B1204" s="4" t="s">
        <v>4680</v>
      </c>
      <c r="C1204" s="4" t="s">
        <v>4681</v>
      </c>
      <c r="D1204" s="4" t="s">
        <v>4682</v>
      </c>
      <c r="E1204" s="4" t="s">
        <v>149</v>
      </c>
      <c r="F1204" s="4" t="s">
        <v>277</v>
      </c>
      <c r="G1204" s="4" t="s">
        <v>129</v>
      </c>
      <c r="H1204" s="4" t="s">
        <v>4711</v>
      </c>
      <c r="K1204" s="4">
        <f t="shared" si="348"/>
        <v>0</v>
      </c>
      <c r="L1204" s="31">
        <f t="shared" si="349"/>
        <v>0</v>
      </c>
      <c r="M1204" s="4">
        <f t="shared" si="350"/>
        <v>0</v>
      </c>
      <c r="N1204" s="32">
        <f t="shared" si="351"/>
        <v>0</v>
      </c>
      <c r="P1204" s="4">
        <f t="shared" si="352"/>
        <v>0.1362</v>
      </c>
      <c r="Q1204" s="4">
        <v>0</v>
      </c>
      <c r="S1204" s="4" t="s">
        <v>1279</v>
      </c>
      <c r="T1204" s="4" t="str">
        <f>VLOOKUP($A1204,'[1]Sheet 1'!$A:$AN,T$1,0)</f>
        <v>No</v>
      </c>
      <c r="U1204" s="4" t="s">
        <v>131</v>
      </c>
      <c r="Y1204" s="4" t="str">
        <f>VLOOKUP($A1204,'[1]Sheet 1'!$A:$AN,Y$1,0)</f>
        <v>Proposed Plan</v>
      </c>
      <c r="Z1204" s="4" t="str">
        <f>VLOOKUP($A1204,'[1]Sheet 1'!$A:$AN,Z$1,0)</f>
        <v>QDVOCUSU SLA-Hun QC Secukinumab</v>
      </c>
      <c r="AA1204" s="4" t="s">
        <v>131</v>
      </c>
      <c r="AB1204" s="4" t="e">
        <v>#N/A</v>
      </c>
      <c r="AC1204" s="4" t="e">
        <v>#N/A</v>
      </c>
      <c r="AD1204" s="4" t="e">
        <f>VLOOKUP($A1204,'[1]Sheet 1'!$A:$AN,AD$1,0)</f>
        <v>#N/A</v>
      </c>
      <c r="AE1204" s="4" t="e">
        <f>VLOOKUP($A1204,'[1]Sheet 1'!$A:$AN,AE$1,0)</f>
        <v>#N/A</v>
      </c>
      <c r="AG1204" s="4" t="e">
        <f>VLOOKUP($A1204,'[1]Sheet 1'!$A:$AN,AG$1,0)</f>
        <v>#N/A</v>
      </c>
      <c r="AH1204" s="4" t="e">
        <f>VLOOKUP($A1204,'[1]Sheet 1'!$A:$AN,AH$1,0)</f>
        <v>#N/A</v>
      </c>
      <c r="AI1204" s="4" t="e">
        <f>VLOOKUP($A1204,'[1]Sheet 1'!$A:$AN,AI$1,0)</f>
        <v>#N/A</v>
      </c>
      <c r="AJ1204" s="4" t="e">
        <f>VLOOKUP($A1204,'[1]Sheet 1'!$A:$AN,AJ$1,0)</f>
        <v>#N/A</v>
      </c>
      <c r="AK1204" s="4" t="e">
        <f>VLOOKUP($A1204,'[1]Sheet 1'!$A:$AN,AK$1,0)</f>
        <v>#REF!</v>
      </c>
      <c r="AL1204" s="4" t="e">
        <f>VLOOKUP($A1204,'[1]Sheet 1'!$A:$AN,AL$1,0)</f>
        <v>#REF!</v>
      </c>
      <c r="AM1204" s="4" t="e">
        <f>VLOOKUP($A1204,'[1]Sheet 1'!$A:$AN,AM$1,0)</f>
        <v>#REF!</v>
      </c>
      <c r="AN1204" s="4" t="e">
        <f>VLOOKUP($A1204,'[1]Sheet 1'!$A:$AN,AN$1,0)</f>
        <v>#REF!</v>
      </c>
      <c r="AO1204" s="35" t="s">
        <v>4712</v>
      </c>
      <c r="AW1204" s="4" t="s">
        <v>141</v>
      </c>
      <c r="AZ1204" s="34" t="s">
        <v>4711</v>
      </c>
      <c r="BA1204" s="4" t="s">
        <v>4705</v>
      </c>
      <c r="BB1204" s="4" t="s">
        <v>151</v>
      </c>
      <c r="BF1204" s="4" t="s">
        <v>377</v>
      </c>
      <c r="BG1204" s="4" t="s">
        <v>152</v>
      </c>
      <c r="BH1204" s="4" t="s">
        <v>152</v>
      </c>
      <c r="BI1204" s="36">
        <v>43103</v>
      </c>
      <c r="BJ1204" s="36">
        <v>43251</v>
      </c>
      <c r="BK1204" s="37">
        <v>136.5</v>
      </c>
      <c r="BL1204" s="4">
        <v>0.1</v>
      </c>
      <c r="DF1204" s="34" t="s">
        <v>4682</v>
      </c>
      <c r="DJ1204" s="34" t="s">
        <v>4682</v>
      </c>
      <c r="DN1204" s="4">
        <v>0.6</v>
      </c>
    </row>
    <row r="1205" s="4" customFormat="1" ht="14" hidden="1" customHeight="1" spans="1:118">
      <c r="A1205" s="4" t="s">
        <v>4713</v>
      </c>
      <c r="B1205" s="4" t="s">
        <v>4680</v>
      </c>
      <c r="C1205" s="4" t="s">
        <v>4681</v>
      </c>
      <c r="D1205" s="4" t="s">
        <v>4682</v>
      </c>
      <c r="E1205" s="4" t="s">
        <v>149</v>
      </c>
      <c r="F1205" s="4" t="s">
        <v>277</v>
      </c>
      <c r="G1205" s="4" t="s">
        <v>129</v>
      </c>
      <c r="H1205" s="4" t="s">
        <v>4714</v>
      </c>
      <c r="K1205" s="4">
        <f t="shared" si="348"/>
        <v>0</v>
      </c>
      <c r="L1205" s="31">
        <f t="shared" si="349"/>
        <v>0</v>
      </c>
      <c r="M1205" s="4">
        <f t="shared" si="350"/>
        <v>0</v>
      </c>
      <c r="N1205" s="32">
        <f t="shared" si="351"/>
        <v>0</v>
      </c>
      <c r="P1205" s="4">
        <f t="shared" si="352"/>
        <v>0.0454</v>
      </c>
      <c r="Q1205" s="4">
        <v>0</v>
      </c>
      <c r="S1205" s="4" t="s">
        <v>1279</v>
      </c>
      <c r="T1205" s="4" t="str">
        <f>VLOOKUP($A1205,'[1]Sheet 1'!$A:$AN,T$1,0)</f>
        <v>No</v>
      </c>
      <c r="U1205" s="4" t="s">
        <v>131</v>
      </c>
      <c r="Y1205" s="4" t="str">
        <f>VLOOKUP($A1205,'[1]Sheet 1'!$A:$AN,Y$1,0)</f>
        <v>Proposed Plan</v>
      </c>
      <c r="Z1205" s="4" t="str">
        <f>VLOOKUP($A1205,'[1]Sheet 1'!$A:$AN,Z$1,0)</f>
        <v>QDVOCUSU SLA-Sandoz Hexal GP2013</v>
      </c>
      <c r="AA1205" s="4" t="s">
        <v>131</v>
      </c>
      <c r="AB1205" s="4" t="e">
        <v>#N/A</v>
      </c>
      <c r="AC1205" s="4" t="e">
        <v>#N/A</v>
      </c>
      <c r="AD1205" s="4" t="e">
        <f>VLOOKUP($A1205,'[1]Sheet 1'!$A:$AN,AD$1,0)</f>
        <v>#N/A</v>
      </c>
      <c r="AE1205" s="4" t="e">
        <f>VLOOKUP($A1205,'[1]Sheet 1'!$A:$AN,AE$1,0)</f>
        <v>#N/A</v>
      </c>
      <c r="AG1205" s="4" t="e">
        <f>VLOOKUP($A1205,'[1]Sheet 1'!$A:$AN,AG$1,0)</f>
        <v>#N/A</v>
      </c>
      <c r="AH1205" s="4" t="e">
        <f>VLOOKUP($A1205,'[1]Sheet 1'!$A:$AN,AH$1,0)</f>
        <v>#N/A</v>
      </c>
      <c r="AI1205" s="4" t="e">
        <f>VLOOKUP($A1205,'[1]Sheet 1'!$A:$AN,AI$1,0)</f>
        <v>#N/A</v>
      </c>
      <c r="AJ1205" s="4" t="e">
        <f>VLOOKUP($A1205,'[1]Sheet 1'!$A:$AN,AJ$1,0)</f>
        <v>#N/A</v>
      </c>
      <c r="AK1205" s="4" t="e">
        <f>VLOOKUP($A1205,'[1]Sheet 1'!$A:$AN,AK$1,0)</f>
        <v>#REF!</v>
      </c>
      <c r="AL1205" s="4" t="e">
        <f>VLOOKUP($A1205,'[1]Sheet 1'!$A:$AN,AL$1,0)</f>
        <v>#REF!</v>
      </c>
      <c r="AM1205" s="4" t="e">
        <f>VLOOKUP($A1205,'[1]Sheet 1'!$A:$AN,AM$1,0)</f>
        <v>#REF!</v>
      </c>
      <c r="AN1205" s="4" t="e">
        <f>VLOOKUP($A1205,'[1]Sheet 1'!$A:$AN,AN$1,0)</f>
        <v>#REF!</v>
      </c>
      <c r="AO1205" s="35" t="s">
        <v>4715</v>
      </c>
      <c r="AW1205" s="4" t="s">
        <v>141</v>
      </c>
      <c r="AZ1205" s="34" t="s">
        <v>4714</v>
      </c>
      <c r="BA1205" s="4" t="s">
        <v>4716</v>
      </c>
      <c r="BB1205" s="4" t="s">
        <v>151</v>
      </c>
      <c r="BF1205" s="4" t="s">
        <v>377</v>
      </c>
      <c r="BG1205" s="4" t="s">
        <v>152</v>
      </c>
      <c r="BH1205" s="4" t="s">
        <v>152</v>
      </c>
      <c r="BI1205" s="36">
        <v>43103</v>
      </c>
      <c r="BJ1205" s="36">
        <v>43245</v>
      </c>
      <c r="BK1205" s="37">
        <v>36.8</v>
      </c>
      <c r="BL1205" s="4">
        <v>0</v>
      </c>
      <c r="DF1205" s="34" t="s">
        <v>4682</v>
      </c>
      <c r="DJ1205" s="34" t="s">
        <v>4682</v>
      </c>
      <c r="DN1205" s="4">
        <v>0.2</v>
      </c>
    </row>
    <row r="1206" s="4" customFormat="1" ht="14" hidden="1" customHeight="1" spans="1:118">
      <c r="A1206" s="4" t="s">
        <v>4717</v>
      </c>
      <c r="B1206" s="4" t="s">
        <v>4680</v>
      </c>
      <c r="C1206" s="4" t="s">
        <v>4681</v>
      </c>
      <c r="D1206" s="4" t="s">
        <v>4682</v>
      </c>
      <c r="E1206" s="4" t="s">
        <v>149</v>
      </c>
      <c r="F1206" s="4" t="s">
        <v>277</v>
      </c>
      <c r="G1206" s="4" t="s">
        <v>129</v>
      </c>
      <c r="H1206" s="4" t="s">
        <v>4718</v>
      </c>
      <c r="K1206" s="4">
        <f t="shared" si="348"/>
        <v>0</v>
      </c>
      <c r="L1206" s="31">
        <f t="shared" si="349"/>
        <v>0</v>
      </c>
      <c r="M1206" s="4">
        <f t="shared" si="350"/>
        <v>0</v>
      </c>
      <c r="N1206" s="32">
        <f t="shared" si="351"/>
        <v>0</v>
      </c>
      <c r="P1206" s="4">
        <f t="shared" si="352"/>
        <v>0.0454</v>
      </c>
      <c r="Q1206" s="4">
        <v>0</v>
      </c>
      <c r="S1206" s="4" t="s">
        <v>1279</v>
      </c>
      <c r="T1206" s="4" t="str">
        <f>VLOOKUP($A1206,'[1]Sheet 1'!$A:$AN,T$1,0)</f>
        <v>No</v>
      </c>
      <c r="U1206" s="4" t="s">
        <v>131</v>
      </c>
      <c r="Y1206" s="4" t="str">
        <f>VLOOKUP($A1206,'[1]Sheet 1'!$A:$AN,Y$1,0)</f>
        <v>Proposed Plan</v>
      </c>
      <c r="Z1206" s="4" t="str">
        <f>VLOOKUP($A1206,'[1]Sheet 1'!$A:$AN,Z$1,0)</f>
        <v>QDVOCUSU SLA-Sandoz Hexal GP2015</v>
      </c>
      <c r="AA1206" s="4" t="s">
        <v>131</v>
      </c>
      <c r="AB1206" s="4" t="e">
        <v>#N/A</v>
      </c>
      <c r="AC1206" s="4" t="e">
        <v>#N/A</v>
      </c>
      <c r="AD1206" s="4" t="e">
        <f>VLOOKUP($A1206,'[1]Sheet 1'!$A:$AN,AD$1,0)</f>
        <v>#N/A</v>
      </c>
      <c r="AE1206" s="4" t="e">
        <f>VLOOKUP($A1206,'[1]Sheet 1'!$A:$AN,AE$1,0)</f>
        <v>#N/A</v>
      </c>
      <c r="AG1206" s="4" t="e">
        <f>VLOOKUP($A1206,'[1]Sheet 1'!$A:$AN,AG$1,0)</f>
        <v>#N/A</v>
      </c>
      <c r="AH1206" s="4" t="e">
        <f>VLOOKUP($A1206,'[1]Sheet 1'!$A:$AN,AH$1,0)</f>
        <v>#N/A</v>
      </c>
      <c r="AI1206" s="4" t="e">
        <f>VLOOKUP($A1206,'[1]Sheet 1'!$A:$AN,AI$1,0)</f>
        <v>#N/A</v>
      </c>
      <c r="AJ1206" s="4" t="e">
        <f>VLOOKUP($A1206,'[1]Sheet 1'!$A:$AN,AJ$1,0)</f>
        <v>#N/A</v>
      </c>
      <c r="AK1206" s="4" t="e">
        <f>VLOOKUP($A1206,'[1]Sheet 1'!$A:$AN,AK$1,0)</f>
        <v>#REF!</v>
      </c>
      <c r="AL1206" s="4" t="e">
        <f>VLOOKUP($A1206,'[1]Sheet 1'!$A:$AN,AL$1,0)</f>
        <v>#REF!</v>
      </c>
      <c r="AM1206" s="4" t="e">
        <f>VLOOKUP($A1206,'[1]Sheet 1'!$A:$AN,AM$1,0)</f>
        <v>#REF!</v>
      </c>
      <c r="AN1206" s="4" t="e">
        <f>VLOOKUP($A1206,'[1]Sheet 1'!$A:$AN,AN$1,0)</f>
        <v>#REF!</v>
      </c>
      <c r="AO1206" s="35" t="s">
        <v>4719</v>
      </c>
      <c r="AW1206" s="4" t="s">
        <v>141</v>
      </c>
      <c r="AZ1206" s="34" t="s">
        <v>4718</v>
      </c>
      <c r="BA1206" s="4" t="s">
        <v>4720</v>
      </c>
      <c r="BB1206" s="4" t="s">
        <v>151</v>
      </c>
      <c r="BF1206" s="4" t="s">
        <v>377</v>
      </c>
      <c r="BG1206" s="4" t="s">
        <v>152</v>
      </c>
      <c r="BH1206" s="4" t="s">
        <v>152</v>
      </c>
      <c r="BI1206" s="36">
        <v>43103</v>
      </c>
      <c r="BJ1206" s="36">
        <v>43251</v>
      </c>
      <c r="BK1206" s="37">
        <v>52.1</v>
      </c>
      <c r="BL1206" s="4">
        <v>0</v>
      </c>
      <c r="DF1206" s="34" t="s">
        <v>4682</v>
      </c>
      <c r="DJ1206" s="34" t="s">
        <v>4682</v>
      </c>
      <c r="DN1206" s="4">
        <v>0.2</v>
      </c>
    </row>
    <row r="1207" s="4" customFormat="1" ht="14" hidden="1" customHeight="1" spans="1:118">
      <c r="A1207" s="4" t="s">
        <v>4721</v>
      </c>
      <c r="B1207" s="4" t="s">
        <v>4680</v>
      </c>
      <c r="C1207" s="4" t="s">
        <v>4681</v>
      </c>
      <c r="D1207" s="4" t="s">
        <v>4682</v>
      </c>
      <c r="E1207" s="4" t="s">
        <v>149</v>
      </c>
      <c r="F1207" s="4" t="s">
        <v>277</v>
      </c>
      <c r="G1207" s="4" t="s">
        <v>129</v>
      </c>
      <c r="H1207" s="4" t="s">
        <v>4722</v>
      </c>
      <c r="K1207" s="4">
        <f t="shared" si="348"/>
        <v>0</v>
      </c>
      <c r="L1207" s="31">
        <f t="shared" si="349"/>
        <v>0</v>
      </c>
      <c r="M1207" s="4">
        <f t="shared" si="350"/>
        <v>0</v>
      </c>
      <c r="N1207" s="32">
        <f t="shared" si="351"/>
        <v>0</v>
      </c>
      <c r="P1207" s="4">
        <f t="shared" si="352"/>
        <v>0.0227</v>
      </c>
      <c r="Q1207" s="4">
        <v>0</v>
      </c>
      <c r="S1207" s="4" t="s">
        <v>1279</v>
      </c>
      <c r="T1207" s="4" t="str">
        <f>VLOOKUP($A1207,'[1]Sheet 1'!$A:$AN,T$1,0)</f>
        <v>No</v>
      </c>
      <c r="U1207" s="4" t="s">
        <v>131</v>
      </c>
      <c r="Y1207" s="4" t="str">
        <f>VLOOKUP($A1207,'[1]Sheet 1'!$A:$AN,Y$1,0)</f>
        <v>Proposed Plan</v>
      </c>
      <c r="Z1207" s="4" t="str">
        <f>VLOOKUP($A1207,'[1]Sheet 1'!$A:$AN,Z$1,0)</f>
        <v>QDVOCUSU SLA-Sandoz Hexal GP2017</v>
      </c>
      <c r="AA1207" s="4" t="s">
        <v>131</v>
      </c>
      <c r="AB1207" s="4" t="e">
        <v>#N/A</v>
      </c>
      <c r="AC1207" s="4" t="e">
        <v>#N/A</v>
      </c>
      <c r="AD1207" s="4" t="e">
        <f>VLOOKUP($A1207,'[1]Sheet 1'!$A:$AN,AD$1,0)</f>
        <v>#N/A</v>
      </c>
      <c r="AE1207" s="4" t="e">
        <f>VLOOKUP($A1207,'[1]Sheet 1'!$A:$AN,AE$1,0)</f>
        <v>#N/A</v>
      </c>
      <c r="AG1207" s="4" t="e">
        <f>VLOOKUP($A1207,'[1]Sheet 1'!$A:$AN,AG$1,0)</f>
        <v>#N/A</v>
      </c>
      <c r="AH1207" s="4" t="e">
        <f>VLOOKUP($A1207,'[1]Sheet 1'!$A:$AN,AH$1,0)</f>
        <v>#N/A</v>
      </c>
      <c r="AI1207" s="4" t="e">
        <f>VLOOKUP($A1207,'[1]Sheet 1'!$A:$AN,AI$1,0)</f>
        <v>#N/A</v>
      </c>
      <c r="AJ1207" s="4" t="e">
        <f>VLOOKUP($A1207,'[1]Sheet 1'!$A:$AN,AJ$1,0)</f>
        <v>#N/A</v>
      </c>
      <c r="AK1207" s="4" t="e">
        <f>VLOOKUP($A1207,'[1]Sheet 1'!$A:$AN,AK$1,0)</f>
        <v>#REF!</v>
      </c>
      <c r="AL1207" s="4" t="e">
        <f>VLOOKUP($A1207,'[1]Sheet 1'!$A:$AN,AL$1,0)</f>
        <v>#REF!</v>
      </c>
      <c r="AM1207" s="4" t="e">
        <f>VLOOKUP($A1207,'[1]Sheet 1'!$A:$AN,AM$1,0)</f>
        <v>#REF!</v>
      </c>
      <c r="AN1207" s="4" t="e">
        <f>VLOOKUP($A1207,'[1]Sheet 1'!$A:$AN,AN$1,0)</f>
        <v>#REF!</v>
      </c>
      <c r="AO1207" s="35" t="s">
        <v>4723</v>
      </c>
      <c r="AW1207" s="4" t="s">
        <v>141</v>
      </c>
      <c r="AZ1207" s="34" t="s">
        <v>4722</v>
      </c>
      <c r="BA1207" s="4" t="s">
        <v>4720</v>
      </c>
      <c r="BB1207" s="4" t="s">
        <v>151</v>
      </c>
      <c r="BF1207" s="4" t="s">
        <v>377</v>
      </c>
      <c r="BG1207" s="4" t="s">
        <v>152</v>
      </c>
      <c r="BH1207" s="4" t="s">
        <v>152</v>
      </c>
      <c r="BI1207" s="36">
        <v>43108</v>
      </c>
      <c r="BJ1207" s="36">
        <v>43238</v>
      </c>
      <c r="BK1207" s="37">
        <v>14.9</v>
      </c>
      <c r="BL1207" s="4">
        <v>0</v>
      </c>
      <c r="DF1207" s="34" t="s">
        <v>4682</v>
      </c>
      <c r="DJ1207" s="34" t="s">
        <v>4682</v>
      </c>
      <c r="DN1207" s="4">
        <v>0.1</v>
      </c>
    </row>
    <row r="1208" s="4" customFormat="1" ht="14" hidden="1" customHeight="1" spans="1:118">
      <c r="A1208" s="4" t="s">
        <v>4724</v>
      </c>
      <c r="B1208" s="4" t="s">
        <v>4680</v>
      </c>
      <c r="C1208" s="4" t="s">
        <v>4681</v>
      </c>
      <c r="D1208" s="4" t="s">
        <v>4682</v>
      </c>
      <c r="E1208" s="4" t="s">
        <v>149</v>
      </c>
      <c r="F1208" s="4" t="s">
        <v>277</v>
      </c>
      <c r="G1208" s="4" t="s">
        <v>129</v>
      </c>
      <c r="H1208" s="4" t="s">
        <v>4725</v>
      </c>
      <c r="K1208" s="4">
        <f t="shared" si="348"/>
        <v>0</v>
      </c>
      <c r="L1208" s="31">
        <f t="shared" si="349"/>
        <v>0</v>
      </c>
      <c r="M1208" s="4">
        <f t="shared" si="350"/>
        <v>0</v>
      </c>
      <c r="N1208" s="32">
        <f t="shared" si="351"/>
        <v>0</v>
      </c>
      <c r="P1208" s="4">
        <f t="shared" si="352"/>
        <v>0</v>
      </c>
      <c r="Q1208" s="4">
        <v>0</v>
      </c>
      <c r="S1208" s="4" t="s">
        <v>1279</v>
      </c>
      <c r="T1208" s="4" t="str">
        <f>VLOOKUP($A1208,'[1]Sheet 1'!$A:$AN,T$1,0)</f>
        <v>No</v>
      </c>
      <c r="U1208" s="4" t="s">
        <v>131</v>
      </c>
      <c r="Y1208" s="4" t="str">
        <f>VLOOKUP($A1208,'[1]Sheet 1'!$A:$AN,Y$1,0)</f>
        <v>Proposed Plan</v>
      </c>
      <c r="Z1208" s="4" t="str">
        <f>VLOOKUP($A1208,'[1]Sheet 1'!$A:$AN,Z$1,0)</f>
        <v>QDVOCUSU SLA-Sandoz KU LA-EP2006</v>
      </c>
      <c r="AA1208" s="4" t="s">
        <v>131</v>
      </c>
      <c r="AB1208" s="4" t="e">
        <v>#N/A</v>
      </c>
      <c r="AC1208" s="4" t="e">
        <v>#N/A</v>
      </c>
      <c r="AD1208" s="4" t="e">
        <f>VLOOKUP($A1208,'[1]Sheet 1'!$A:$AN,AD$1,0)</f>
        <v>#N/A</v>
      </c>
      <c r="AE1208" s="4" t="e">
        <f>VLOOKUP($A1208,'[1]Sheet 1'!$A:$AN,AE$1,0)</f>
        <v>#N/A</v>
      </c>
      <c r="AG1208" s="4" t="e">
        <f>VLOOKUP($A1208,'[1]Sheet 1'!$A:$AN,AG$1,0)</f>
        <v>#N/A</v>
      </c>
      <c r="AH1208" s="4" t="e">
        <f>VLOOKUP($A1208,'[1]Sheet 1'!$A:$AN,AH$1,0)</f>
        <v>#N/A</v>
      </c>
      <c r="AI1208" s="4" t="e">
        <f>VLOOKUP($A1208,'[1]Sheet 1'!$A:$AN,AI$1,0)</f>
        <v>#N/A</v>
      </c>
      <c r="AJ1208" s="4" t="e">
        <f>VLOOKUP($A1208,'[1]Sheet 1'!$A:$AN,AJ$1,0)</f>
        <v>#N/A</v>
      </c>
      <c r="AK1208" s="4" t="e">
        <f>VLOOKUP($A1208,'[1]Sheet 1'!$A:$AN,AK$1,0)</f>
        <v>#REF!</v>
      </c>
      <c r="AL1208" s="4" t="e">
        <f>VLOOKUP($A1208,'[1]Sheet 1'!$A:$AN,AL$1,0)</f>
        <v>#REF!</v>
      </c>
      <c r="AM1208" s="4" t="e">
        <f>VLOOKUP($A1208,'[1]Sheet 1'!$A:$AN,AM$1,0)</f>
        <v>#REF!</v>
      </c>
      <c r="AN1208" s="4" t="e">
        <f>VLOOKUP($A1208,'[1]Sheet 1'!$A:$AN,AN$1,0)</f>
        <v>#REF!</v>
      </c>
      <c r="AO1208" s="35" t="s">
        <v>4726</v>
      </c>
      <c r="AW1208" s="4" t="s">
        <v>141</v>
      </c>
      <c r="AZ1208" s="34" t="s">
        <v>4725</v>
      </c>
      <c r="BA1208" s="4" t="s">
        <v>4727</v>
      </c>
      <c r="BB1208" s="4" t="s">
        <v>151</v>
      </c>
      <c r="BF1208" s="4" t="s">
        <v>377</v>
      </c>
      <c r="BG1208" s="4" t="s">
        <v>152</v>
      </c>
      <c r="BH1208" s="4" t="s">
        <v>152</v>
      </c>
      <c r="BI1208" s="36">
        <v>43129</v>
      </c>
      <c r="BJ1208" s="36">
        <v>43251</v>
      </c>
      <c r="BK1208" s="37">
        <v>2.4</v>
      </c>
      <c r="BL1208" s="4">
        <v>0</v>
      </c>
      <c r="DF1208" s="34" t="s">
        <v>4682</v>
      </c>
      <c r="DJ1208" s="34" t="s">
        <v>4682</v>
      </c>
      <c r="DN1208" s="4">
        <v>0</v>
      </c>
    </row>
    <row r="1209" s="4" customFormat="1" ht="14" hidden="1" customHeight="1" spans="1:118">
      <c r="A1209" s="4" t="s">
        <v>4728</v>
      </c>
      <c r="B1209" s="4" t="s">
        <v>4680</v>
      </c>
      <c r="C1209" s="4" t="s">
        <v>4681</v>
      </c>
      <c r="D1209" s="4" t="s">
        <v>4682</v>
      </c>
      <c r="E1209" s="4" t="s">
        <v>149</v>
      </c>
      <c r="F1209" s="4" t="s">
        <v>277</v>
      </c>
      <c r="G1209" s="4" t="s">
        <v>129</v>
      </c>
      <c r="H1209" s="4" t="s">
        <v>4729</v>
      </c>
      <c r="K1209" s="4">
        <f t="shared" si="348"/>
        <v>0</v>
      </c>
      <c r="L1209" s="31">
        <f t="shared" si="349"/>
        <v>0</v>
      </c>
      <c r="M1209" s="4">
        <f t="shared" si="350"/>
        <v>0</v>
      </c>
      <c r="N1209" s="32">
        <f t="shared" si="351"/>
        <v>0</v>
      </c>
      <c r="P1209" s="4">
        <f t="shared" si="352"/>
        <v>0.0454</v>
      </c>
      <c r="Q1209" s="4">
        <v>0</v>
      </c>
      <c r="S1209" s="4" t="s">
        <v>1279</v>
      </c>
      <c r="T1209" s="4" t="str">
        <f>VLOOKUP($A1209,'[1]Sheet 1'!$A:$AN,T$1,0)</f>
        <v>No</v>
      </c>
      <c r="U1209" s="4" t="s">
        <v>131</v>
      </c>
      <c r="Y1209" s="4" t="str">
        <f>VLOOKUP($A1209,'[1]Sheet 1'!$A:$AN,Y$1,0)</f>
        <v>Proposed Plan</v>
      </c>
      <c r="Z1209" s="4" t="str">
        <f>VLOOKUP($A1209,'[1]Sheet 1'!$A:$AN,Z$1,0)</f>
        <v>QDVOCUSU SLA-Sandoz KU QC DS EP2000</v>
      </c>
      <c r="AA1209" s="4" t="s">
        <v>131</v>
      </c>
      <c r="AB1209" s="4" t="e">
        <v>#N/A</v>
      </c>
      <c r="AC1209" s="4" t="e">
        <v>#N/A</v>
      </c>
      <c r="AD1209" s="4" t="e">
        <f>VLOOKUP($A1209,'[1]Sheet 1'!$A:$AN,AD$1,0)</f>
        <v>#N/A</v>
      </c>
      <c r="AE1209" s="4" t="e">
        <f>VLOOKUP($A1209,'[1]Sheet 1'!$A:$AN,AE$1,0)</f>
        <v>#N/A</v>
      </c>
      <c r="AG1209" s="4" t="e">
        <f>VLOOKUP($A1209,'[1]Sheet 1'!$A:$AN,AG$1,0)</f>
        <v>#N/A</v>
      </c>
      <c r="AH1209" s="4" t="e">
        <f>VLOOKUP($A1209,'[1]Sheet 1'!$A:$AN,AH$1,0)</f>
        <v>#N/A</v>
      </c>
      <c r="AI1209" s="4" t="e">
        <f>VLOOKUP($A1209,'[1]Sheet 1'!$A:$AN,AI$1,0)</f>
        <v>#N/A</v>
      </c>
      <c r="AJ1209" s="4" t="e">
        <f>VLOOKUP($A1209,'[1]Sheet 1'!$A:$AN,AJ$1,0)</f>
        <v>#N/A</v>
      </c>
      <c r="AK1209" s="4" t="e">
        <f>VLOOKUP($A1209,'[1]Sheet 1'!$A:$AN,AK$1,0)</f>
        <v>#REF!</v>
      </c>
      <c r="AL1209" s="4" t="e">
        <f>VLOOKUP($A1209,'[1]Sheet 1'!$A:$AN,AL$1,0)</f>
        <v>#REF!</v>
      </c>
      <c r="AM1209" s="4" t="e">
        <f>VLOOKUP($A1209,'[1]Sheet 1'!$A:$AN,AM$1,0)</f>
        <v>#REF!</v>
      </c>
      <c r="AN1209" s="4" t="e">
        <f>VLOOKUP($A1209,'[1]Sheet 1'!$A:$AN,AN$1,0)</f>
        <v>#REF!</v>
      </c>
      <c r="AO1209" s="35" t="s">
        <v>4730</v>
      </c>
      <c r="AW1209" s="4" t="s">
        <v>141</v>
      </c>
      <c r="AZ1209" s="34" t="s">
        <v>4729</v>
      </c>
      <c r="BA1209" s="4" t="s">
        <v>4731</v>
      </c>
      <c r="BB1209" s="4" t="s">
        <v>151</v>
      </c>
      <c r="BF1209" s="4" t="s">
        <v>377</v>
      </c>
      <c r="BG1209" s="4" t="s">
        <v>152</v>
      </c>
      <c r="BH1209" s="4" t="s">
        <v>152</v>
      </c>
      <c r="BI1209" s="36">
        <v>43108</v>
      </c>
      <c r="BJ1209" s="36">
        <v>43251</v>
      </c>
      <c r="BK1209" s="37">
        <v>40.5</v>
      </c>
      <c r="BL1209" s="4">
        <v>0</v>
      </c>
      <c r="DF1209" s="34" t="s">
        <v>4682</v>
      </c>
      <c r="DJ1209" s="34" t="s">
        <v>4682</v>
      </c>
      <c r="DN1209" s="4">
        <v>0.2</v>
      </c>
    </row>
    <row r="1210" s="4" customFormat="1" ht="14" hidden="1" customHeight="1" spans="1:118">
      <c r="A1210" s="4" t="s">
        <v>4732</v>
      </c>
      <c r="B1210" s="4" t="s">
        <v>4680</v>
      </c>
      <c r="C1210" s="4" t="s">
        <v>4681</v>
      </c>
      <c r="D1210" s="4" t="s">
        <v>4682</v>
      </c>
      <c r="E1210" s="4" t="s">
        <v>149</v>
      </c>
      <c r="F1210" s="4" t="s">
        <v>277</v>
      </c>
      <c r="G1210" s="4" t="s">
        <v>129</v>
      </c>
      <c r="H1210" s="4" t="s">
        <v>4733</v>
      </c>
      <c r="K1210" s="4">
        <f t="shared" si="348"/>
        <v>0</v>
      </c>
      <c r="L1210" s="31">
        <f t="shared" si="349"/>
        <v>0</v>
      </c>
      <c r="M1210" s="4">
        <f t="shared" si="350"/>
        <v>0</v>
      </c>
      <c r="N1210" s="32">
        <f t="shared" si="351"/>
        <v>0</v>
      </c>
      <c r="P1210" s="4">
        <f t="shared" si="352"/>
        <v>0.0681</v>
      </c>
      <c r="Q1210" s="4">
        <v>0</v>
      </c>
      <c r="S1210" s="4" t="s">
        <v>1279</v>
      </c>
      <c r="T1210" s="4" t="str">
        <f>VLOOKUP($A1210,'[1]Sheet 1'!$A:$AN,T$1,0)</f>
        <v>No</v>
      </c>
      <c r="U1210" s="4" t="s">
        <v>131</v>
      </c>
      <c r="Y1210" s="4" t="str">
        <f>VLOOKUP($A1210,'[1]Sheet 1'!$A:$AN,Y$1,0)</f>
        <v>Proposed Plan</v>
      </c>
      <c r="Z1210" s="4" t="str">
        <f>VLOOKUP($A1210,'[1]Sheet 1'!$A:$AN,Z$1,0)</f>
        <v>QDVOCUSU SLA-Sandoz KU QC DS EP2006</v>
      </c>
      <c r="AA1210" s="4" t="s">
        <v>131</v>
      </c>
      <c r="AB1210" s="4" t="e">
        <v>#N/A</v>
      </c>
      <c r="AC1210" s="4" t="e">
        <v>#N/A</v>
      </c>
      <c r="AD1210" s="4" t="e">
        <f>VLOOKUP($A1210,'[1]Sheet 1'!$A:$AN,AD$1,0)</f>
        <v>#N/A</v>
      </c>
      <c r="AE1210" s="4" t="e">
        <f>VLOOKUP($A1210,'[1]Sheet 1'!$A:$AN,AE$1,0)</f>
        <v>#N/A</v>
      </c>
      <c r="AG1210" s="4" t="e">
        <f>VLOOKUP($A1210,'[1]Sheet 1'!$A:$AN,AG$1,0)</f>
        <v>#N/A</v>
      </c>
      <c r="AH1210" s="4" t="e">
        <f>VLOOKUP($A1210,'[1]Sheet 1'!$A:$AN,AH$1,0)</f>
        <v>#N/A</v>
      </c>
      <c r="AI1210" s="4" t="e">
        <f>VLOOKUP($A1210,'[1]Sheet 1'!$A:$AN,AI$1,0)</f>
        <v>#N/A</v>
      </c>
      <c r="AJ1210" s="4" t="e">
        <f>VLOOKUP($A1210,'[1]Sheet 1'!$A:$AN,AJ$1,0)</f>
        <v>#N/A</v>
      </c>
      <c r="AK1210" s="4" t="e">
        <f>VLOOKUP($A1210,'[1]Sheet 1'!$A:$AN,AK$1,0)</f>
        <v>#REF!</v>
      </c>
      <c r="AL1210" s="4" t="e">
        <f>VLOOKUP($A1210,'[1]Sheet 1'!$A:$AN,AL$1,0)</f>
        <v>#REF!</v>
      </c>
      <c r="AM1210" s="4" t="e">
        <f>VLOOKUP($A1210,'[1]Sheet 1'!$A:$AN,AM$1,0)</f>
        <v>#REF!</v>
      </c>
      <c r="AN1210" s="4" t="e">
        <f>VLOOKUP($A1210,'[1]Sheet 1'!$A:$AN,AN$1,0)</f>
        <v>#REF!</v>
      </c>
      <c r="AO1210" s="35" t="s">
        <v>4734</v>
      </c>
      <c r="AW1210" s="4" t="s">
        <v>141</v>
      </c>
      <c r="AZ1210" s="34" t="s">
        <v>4733</v>
      </c>
      <c r="BA1210" s="4" t="s">
        <v>4735</v>
      </c>
      <c r="BB1210" s="4" t="s">
        <v>151</v>
      </c>
      <c r="BF1210" s="4" t="s">
        <v>377</v>
      </c>
      <c r="BG1210" s="4" t="s">
        <v>152</v>
      </c>
      <c r="BH1210" s="4" t="s">
        <v>152</v>
      </c>
      <c r="BI1210" s="36">
        <v>43103</v>
      </c>
      <c r="BJ1210" s="36">
        <v>43251</v>
      </c>
      <c r="BK1210" s="37">
        <v>56.6</v>
      </c>
      <c r="BL1210" s="4">
        <v>0</v>
      </c>
      <c r="DF1210" s="34" t="s">
        <v>4682</v>
      </c>
      <c r="DJ1210" s="34" t="s">
        <v>4682</v>
      </c>
      <c r="DN1210" s="4">
        <v>0.3</v>
      </c>
    </row>
    <row r="1211" s="4" customFormat="1" ht="14" hidden="1" customHeight="1" spans="1:118">
      <c r="A1211" s="4" t="s">
        <v>4736</v>
      </c>
      <c r="B1211" s="4" t="s">
        <v>4680</v>
      </c>
      <c r="C1211" s="4" t="s">
        <v>4681</v>
      </c>
      <c r="D1211" s="4" t="s">
        <v>4682</v>
      </c>
      <c r="E1211" s="4" t="s">
        <v>149</v>
      </c>
      <c r="F1211" s="4" t="s">
        <v>277</v>
      </c>
      <c r="G1211" s="4" t="s">
        <v>129</v>
      </c>
      <c r="H1211" s="4" t="s">
        <v>4737</v>
      </c>
      <c r="K1211" s="4">
        <f t="shared" si="348"/>
        <v>0</v>
      </c>
      <c r="L1211" s="31">
        <f t="shared" si="349"/>
        <v>0</v>
      </c>
      <c r="M1211" s="4">
        <f t="shared" si="350"/>
        <v>0</v>
      </c>
      <c r="N1211" s="32">
        <f t="shared" si="351"/>
        <v>0</v>
      </c>
      <c r="P1211" s="4">
        <f t="shared" si="352"/>
        <v>0.0454</v>
      </c>
      <c r="Q1211" s="4">
        <v>0</v>
      </c>
      <c r="S1211" s="4" t="s">
        <v>1279</v>
      </c>
      <c r="T1211" s="4" t="str">
        <f>VLOOKUP($A1211,'[1]Sheet 1'!$A:$AN,T$1,0)</f>
        <v>No</v>
      </c>
      <c r="U1211" s="4" t="s">
        <v>131</v>
      </c>
      <c r="Y1211" s="4" t="str">
        <f>VLOOKUP($A1211,'[1]Sheet 1'!$A:$AN,Y$1,0)</f>
        <v>Proposed Plan</v>
      </c>
      <c r="Z1211" s="4" t="str">
        <f>VLOOKUP($A1211,'[1]Sheet 1'!$A:$AN,Z$1,0)</f>
        <v>QDVOCUSU SLA-Sandoz SCH Dev EP2000</v>
      </c>
      <c r="AA1211" s="4" t="s">
        <v>131</v>
      </c>
      <c r="AB1211" s="4" t="e">
        <v>#N/A</v>
      </c>
      <c r="AC1211" s="4" t="e">
        <v>#N/A</v>
      </c>
      <c r="AD1211" s="4" t="e">
        <f>VLOOKUP($A1211,'[1]Sheet 1'!$A:$AN,AD$1,0)</f>
        <v>#N/A</v>
      </c>
      <c r="AE1211" s="4" t="e">
        <f>VLOOKUP($A1211,'[1]Sheet 1'!$A:$AN,AE$1,0)</f>
        <v>#N/A</v>
      </c>
      <c r="AG1211" s="4" t="e">
        <f>VLOOKUP($A1211,'[1]Sheet 1'!$A:$AN,AG$1,0)</f>
        <v>#N/A</v>
      </c>
      <c r="AH1211" s="4" t="e">
        <f>VLOOKUP($A1211,'[1]Sheet 1'!$A:$AN,AH$1,0)</f>
        <v>#N/A</v>
      </c>
      <c r="AI1211" s="4" t="e">
        <f>VLOOKUP($A1211,'[1]Sheet 1'!$A:$AN,AI$1,0)</f>
        <v>#N/A</v>
      </c>
      <c r="AJ1211" s="4" t="e">
        <f>VLOOKUP($A1211,'[1]Sheet 1'!$A:$AN,AJ$1,0)</f>
        <v>#N/A</v>
      </c>
      <c r="AK1211" s="4" t="e">
        <f>VLOOKUP($A1211,'[1]Sheet 1'!$A:$AN,AK$1,0)</f>
        <v>#REF!</v>
      </c>
      <c r="AL1211" s="4" t="e">
        <f>VLOOKUP($A1211,'[1]Sheet 1'!$A:$AN,AL$1,0)</f>
        <v>#REF!</v>
      </c>
      <c r="AM1211" s="4" t="e">
        <f>VLOOKUP($A1211,'[1]Sheet 1'!$A:$AN,AM$1,0)</f>
        <v>#REF!</v>
      </c>
      <c r="AN1211" s="4" t="e">
        <f>VLOOKUP($A1211,'[1]Sheet 1'!$A:$AN,AN$1,0)</f>
        <v>#REF!</v>
      </c>
      <c r="AO1211" s="35" t="s">
        <v>4738</v>
      </c>
      <c r="AW1211" s="4" t="s">
        <v>141</v>
      </c>
      <c r="AZ1211" s="34" t="s">
        <v>4737</v>
      </c>
      <c r="BA1211" s="4" t="s">
        <v>4739</v>
      </c>
      <c r="BB1211" s="4" t="s">
        <v>151</v>
      </c>
      <c r="BF1211" s="4" t="s">
        <v>377</v>
      </c>
      <c r="BG1211" s="4" t="s">
        <v>152</v>
      </c>
      <c r="BH1211" s="4" t="s">
        <v>152</v>
      </c>
      <c r="BI1211" s="36">
        <v>43103</v>
      </c>
      <c r="BJ1211" s="36">
        <v>43251</v>
      </c>
      <c r="BK1211" s="37">
        <v>43.7</v>
      </c>
      <c r="BL1211" s="4">
        <v>0</v>
      </c>
      <c r="DF1211" s="34" t="s">
        <v>4682</v>
      </c>
      <c r="DJ1211" s="34" t="s">
        <v>4682</v>
      </c>
      <c r="DN1211" s="4">
        <v>0.2</v>
      </c>
    </row>
    <row r="1212" s="4" customFormat="1" ht="14" hidden="1" customHeight="1" spans="1:118">
      <c r="A1212" s="4" t="s">
        <v>4740</v>
      </c>
      <c r="B1212" s="4" t="s">
        <v>4680</v>
      </c>
      <c r="C1212" s="4" t="s">
        <v>4681</v>
      </c>
      <c r="D1212" s="4" t="s">
        <v>4682</v>
      </c>
      <c r="E1212" s="4" t="s">
        <v>149</v>
      </c>
      <c r="F1212" s="4" t="s">
        <v>277</v>
      </c>
      <c r="G1212" s="4" t="s">
        <v>129</v>
      </c>
      <c r="H1212" s="4" t="s">
        <v>4741</v>
      </c>
      <c r="K1212" s="4">
        <f t="shared" si="348"/>
        <v>0</v>
      </c>
      <c r="L1212" s="31">
        <f t="shared" si="349"/>
        <v>0</v>
      </c>
      <c r="M1212" s="4">
        <f t="shared" si="350"/>
        <v>0</v>
      </c>
      <c r="N1212" s="32">
        <f t="shared" si="351"/>
        <v>0</v>
      </c>
      <c r="P1212" s="4">
        <f t="shared" si="352"/>
        <v>0.0454</v>
      </c>
      <c r="Q1212" s="4">
        <v>0</v>
      </c>
      <c r="S1212" s="4" t="s">
        <v>1279</v>
      </c>
      <c r="T1212" s="4" t="str">
        <f>VLOOKUP($A1212,'[1]Sheet 1'!$A:$AN,T$1,0)</f>
        <v>No</v>
      </c>
      <c r="U1212" s="4" t="s">
        <v>131</v>
      </c>
      <c r="Y1212" s="4" t="str">
        <f>VLOOKUP($A1212,'[1]Sheet 1'!$A:$AN,Y$1,0)</f>
        <v>Proposed Plan</v>
      </c>
      <c r="Z1212" s="4" t="str">
        <f>VLOOKUP($A1212,'[1]Sheet 1'!$A:$AN,Z$1,0)</f>
        <v>QDVOCUSU SLA-Sandoz SCH Dev EP2006</v>
      </c>
      <c r="AA1212" s="4" t="s">
        <v>131</v>
      </c>
      <c r="AB1212" s="4" t="e">
        <v>#N/A</v>
      </c>
      <c r="AC1212" s="4" t="e">
        <v>#N/A</v>
      </c>
      <c r="AD1212" s="4" t="e">
        <f>VLOOKUP($A1212,'[1]Sheet 1'!$A:$AN,AD$1,0)</f>
        <v>#N/A</v>
      </c>
      <c r="AE1212" s="4" t="e">
        <f>VLOOKUP($A1212,'[1]Sheet 1'!$A:$AN,AE$1,0)</f>
        <v>#N/A</v>
      </c>
      <c r="AG1212" s="4" t="e">
        <f>VLOOKUP($A1212,'[1]Sheet 1'!$A:$AN,AG$1,0)</f>
        <v>#N/A</v>
      </c>
      <c r="AH1212" s="4" t="e">
        <f>VLOOKUP($A1212,'[1]Sheet 1'!$A:$AN,AH$1,0)</f>
        <v>#N/A</v>
      </c>
      <c r="AI1212" s="4" t="e">
        <f>VLOOKUP($A1212,'[1]Sheet 1'!$A:$AN,AI$1,0)</f>
        <v>#N/A</v>
      </c>
      <c r="AJ1212" s="4" t="e">
        <f>VLOOKUP($A1212,'[1]Sheet 1'!$A:$AN,AJ$1,0)</f>
        <v>#N/A</v>
      </c>
      <c r="AK1212" s="4" t="e">
        <f>VLOOKUP($A1212,'[1]Sheet 1'!$A:$AN,AK$1,0)</f>
        <v>#REF!</v>
      </c>
      <c r="AL1212" s="4" t="e">
        <f>VLOOKUP($A1212,'[1]Sheet 1'!$A:$AN,AL$1,0)</f>
        <v>#REF!</v>
      </c>
      <c r="AM1212" s="4" t="e">
        <f>VLOOKUP($A1212,'[1]Sheet 1'!$A:$AN,AM$1,0)</f>
        <v>#REF!</v>
      </c>
      <c r="AN1212" s="4" t="e">
        <f>VLOOKUP($A1212,'[1]Sheet 1'!$A:$AN,AN$1,0)</f>
        <v>#REF!</v>
      </c>
      <c r="AO1212" s="35" t="s">
        <v>4742</v>
      </c>
      <c r="AW1212" s="4" t="s">
        <v>141</v>
      </c>
      <c r="AZ1212" s="34" t="s">
        <v>4741</v>
      </c>
      <c r="BA1212" s="4" t="s">
        <v>4743</v>
      </c>
      <c r="BB1212" s="4" t="s">
        <v>151</v>
      </c>
      <c r="BF1212" s="4" t="s">
        <v>377</v>
      </c>
      <c r="BG1212" s="4" t="s">
        <v>152</v>
      </c>
      <c r="BH1212" s="4" t="s">
        <v>152</v>
      </c>
      <c r="BI1212" s="36">
        <v>43103</v>
      </c>
      <c r="BJ1212" s="36">
        <v>43249</v>
      </c>
      <c r="BK1212" s="37">
        <v>36.6</v>
      </c>
      <c r="BL1212" s="4">
        <v>0</v>
      </c>
      <c r="DF1212" s="34" t="s">
        <v>4682</v>
      </c>
      <c r="DJ1212" s="34" t="s">
        <v>4682</v>
      </c>
      <c r="DN1212" s="4">
        <v>0.2</v>
      </c>
    </row>
    <row r="1213" s="4" customFormat="1" ht="14" hidden="1" customHeight="1" spans="1:118">
      <c r="A1213" s="4" t="s">
        <v>4744</v>
      </c>
      <c r="B1213" s="4" t="s">
        <v>4680</v>
      </c>
      <c r="C1213" s="4" t="s">
        <v>4681</v>
      </c>
      <c r="D1213" s="4" t="s">
        <v>4682</v>
      </c>
      <c r="E1213" s="4" t="s">
        <v>149</v>
      </c>
      <c r="F1213" s="4" t="s">
        <v>277</v>
      </c>
      <c r="G1213" s="4" t="s">
        <v>129</v>
      </c>
      <c r="H1213" s="4" t="s">
        <v>4745</v>
      </c>
      <c r="K1213" s="4">
        <f t="shared" si="348"/>
        <v>0</v>
      </c>
      <c r="L1213" s="31">
        <f t="shared" si="349"/>
        <v>0</v>
      </c>
      <c r="M1213" s="4">
        <f t="shared" si="350"/>
        <v>0</v>
      </c>
      <c r="N1213" s="32">
        <f t="shared" si="351"/>
        <v>0</v>
      </c>
      <c r="P1213" s="4">
        <f t="shared" si="352"/>
        <v>0</v>
      </c>
      <c r="Q1213" s="4">
        <v>0</v>
      </c>
      <c r="S1213" s="4" t="s">
        <v>1279</v>
      </c>
      <c r="T1213" s="4" t="str">
        <f>VLOOKUP($A1213,'[1]Sheet 1'!$A:$AN,T$1,0)</f>
        <v>No</v>
      </c>
      <c r="U1213" s="4" t="s">
        <v>131</v>
      </c>
      <c r="Y1213" s="4" t="str">
        <f>VLOOKUP($A1213,'[1]Sheet 1'!$A:$AN,Y$1,0)</f>
        <v>Proposed Plan</v>
      </c>
      <c r="Z1213" s="4" t="str">
        <f>VLOOKUP($A1213,'[1]Sheet 1'!$A:$AN,Z$1,0)</f>
        <v>QDVOCUSU SLA-Sandoz SCH QC Cosentyx</v>
      </c>
      <c r="AA1213" s="4" t="s">
        <v>131</v>
      </c>
      <c r="AB1213" s="4" t="e">
        <v>#N/A</v>
      </c>
      <c r="AC1213" s="4" t="e">
        <v>#N/A</v>
      </c>
      <c r="AD1213" s="4" t="e">
        <f>VLOOKUP($A1213,'[1]Sheet 1'!$A:$AN,AD$1,0)</f>
        <v>#N/A</v>
      </c>
      <c r="AE1213" s="4" t="e">
        <f>VLOOKUP($A1213,'[1]Sheet 1'!$A:$AN,AE$1,0)</f>
        <v>#N/A</v>
      </c>
      <c r="AG1213" s="4" t="e">
        <f>VLOOKUP($A1213,'[1]Sheet 1'!$A:$AN,AG$1,0)</f>
        <v>#N/A</v>
      </c>
      <c r="AH1213" s="4" t="e">
        <f>VLOOKUP($A1213,'[1]Sheet 1'!$A:$AN,AH$1,0)</f>
        <v>#N/A</v>
      </c>
      <c r="AI1213" s="4" t="e">
        <f>VLOOKUP($A1213,'[1]Sheet 1'!$A:$AN,AI$1,0)</f>
        <v>#N/A</v>
      </c>
      <c r="AJ1213" s="4" t="e">
        <f>VLOOKUP($A1213,'[1]Sheet 1'!$A:$AN,AJ$1,0)</f>
        <v>#N/A</v>
      </c>
      <c r="AK1213" s="4" t="e">
        <f>VLOOKUP($A1213,'[1]Sheet 1'!$A:$AN,AK$1,0)</f>
        <v>#REF!</v>
      </c>
      <c r="AL1213" s="4" t="e">
        <f>VLOOKUP($A1213,'[1]Sheet 1'!$A:$AN,AL$1,0)</f>
        <v>#REF!</v>
      </c>
      <c r="AM1213" s="4" t="e">
        <f>VLOOKUP($A1213,'[1]Sheet 1'!$A:$AN,AM$1,0)</f>
        <v>#REF!</v>
      </c>
      <c r="AN1213" s="4" t="e">
        <f>VLOOKUP($A1213,'[1]Sheet 1'!$A:$AN,AN$1,0)</f>
        <v>#REF!</v>
      </c>
      <c r="AO1213" s="35" t="s">
        <v>4746</v>
      </c>
      <c r="AW1213" s="4" t="s">
        <v>141</v>
      </c>
      <c r="AZ1213" s="34" t="s">
        <v>4745</v>
      </c>
      <c r="BA1213" s="4" t="s">
        <v>4747</v>
      </c>
      <c r="BB1213" s="4" t="s">
        <v>151</v>
      </c>
      <c r="BF1213" s="4" t="s">
        <v>377</v>
      </c>
      <c r="BG1213" s="4" t="s">
        <v>152</v>
      </c>
      <c r="BH1213" s="4" t="s">
        <v>152</v>
      </c>
      <c r="BI1213" s="36">
        <v>43103</v>
      </c>
      <c r="BJ1213" s="36">
        <v>43248</v>
      </c>
      <c r="BK1213" s="37">
        <v>10.9</v>
      </c>
      <c r="BL1213" s="4">
        <v>0</v>
      </c>
      <c r="DF1213" s="34" t="s">
        <v>4682</v>
      </c>
      <c r="DJ1213" s="34" t="s">
        <v>4682</v>
      </c>
      <c r="DN1213" s="4">
        <v>0</v>
      </c>
    </row>
    <row r="1214" s="4" customFormat="1" ht="14" hidden="1" customHeight="1" spans="1:118">
      <c r="A1214" s="4" t="s">
        <v>4748</v>
      </c>
      <c r="B1214" s="4" t="s">
        <v>4680</v>
      </c>
      <c r="C1214" s="4" t="s">
        <v>4681</v>
      </c>
      <c r="D1214" s="4" t="s">
        <v>4682</v>
      </c>
      <c r="E1214" s="4" t="s">
        <v>149</v>
      </c>
      <c r="F1214" s="4" t="s">
        <v>277</v>
      </c>
      <c r="G1214" s="4" t="s">
        <v>129</v>
      </c>
      <c r="H1214" s="4" t="s">
        <v>4749</v>
      </c>
      <c r="K1214" s="4">
        <f t="shared" si="348"/>
        <v>0</v>
      </c>
      <c r="L1214" s="31">
        <f t="shared" si="349"/>
        <v>0</v>
      </c>
      <c r="M1214" s="4">
        <f t="shared" si="350"/>
        <v>0</v>
      </c>
      <c r="N1214" s="32">
        <f t="shared" si="351"/>
        <v>0</v>
      </c>
      <c r="P1214" s="4">
        <f t="shared" si="352"/>
        <v>0</v>
      </c>
      <c r="Q1214" s="4">
        <v>0</v>
      </c>
      <c r="S1214" s="4" t="s">
        <v>1279</v>
      </c>
      <c r="T1214" s="4" t="str">
        <f>VLOOKUP($A1214,'[1]Sheet 1'!$A:$AN,T$1,0)</f>
        <v>No</v>
      </c>
      <c r="U1214" s="4" t="s">
        <v>131</v>
      </c>
      <c r="Y1214" s="4" t="str">
        <f>VLOOKUP($A1214,'[1]Sheet 1'!$A:$AN,Y$1,0)</f>
        <v>Proposed Plan</v>
      </c>
      <c r="Z1214" s="4" t="str">
        <f>VLOOKUP($A1214,'[1]Sheet 1'!$A:$AN,Z$1,0)</f>
        <v>QDVOCUSU SLA-Sandoz SCH QC DP EP2000</v>
      </c>
      <c r="AA1214" s="4" t="s">
        <v>131</v>
      </c>
      <c r="AB1214" s="4" t="e">
        <v>#N/A</v>
      </c>
      <c r="AC1214" s="4" t="e">
        <v>#N/A</v>
      </c>
      <c r="AD1214" s="4" t="e">
        <f>VLOOKUP($A1214,'[1]Sheet 1'!$A:$AN,AD$1,0)</f>
        <v>#N/A</v>
      </c>
      <c r="AE1214" s="4" t="e">
        <f>VLOOKUP($A1214,'[1]Sheet 1'!$A:$AN,AE$1,0)</f>
        <v>#N/A</v>
      </c>
      <c r="AG1214" s="4" t="e">
        <f>VLOOKUP($A1214,'[1]Sheet 1'!$A:$AN,AG$1,0)</f>
        <v>#N/A</v>
      </c>
      <c r="AH1214" s="4" t="e">
        <f>VLOOKUP($A1214,'[1]Sheet 1'!$A:$AN,AH$1,0)</f>
        <v>#N/A</v>
      </c>
      <c r="AI1214" s="4" t="e">
        <f>VLOOKUP($A1214,'[1]Sheet 1'!$A:$AN,AI$1,0)</f>
        <v>#N/A</v>
      </c>
      <c r="AJ1214" s="4" t="e">
        <f>VLOOKUP($A1214,'[1]Sheet 1'!$A:$AN,AJ$1,0)</f>
        <v>#N/A</v>
      </c>
      <c r="AK1214" s="4" t="e">
        <f>VLOOKUP($A1214,'[1]Sheet 1'!$A:$AN,AK$1,0)</f>
        <v>#REF!</v>
      </c>
      <c r="AL1214" s="4" t="e">
        <f>VLOOKUP($A1214,'[1]Sheet 1'!$A:$AN,AL$1,0)</f>
        <v>#REF!</v>
      </c>
      <c r="AM1214" s="4" t="e">
        <f>VLOOKUP($A1214,'[1]Sheet 1'!$A:$AN,AM$1,0)</f>
        <v>#REF!</v>
      </c>
      <c r="AN1214" s="4" t="e">
        <f>VLOOKUP($A1214,'[1]Sheet 1'!$A:$AN,AN$1,0)</f>
        <v>#REF!</v>
      </c>
      <c r="AO1214" s="35" t="s">
        <v>4750</v>
      </c>
      <c r="AW1214" s="4" t="s">
        <v>141</v>
      </c>
      <c r="AZ1214" s="34" t="s">
        <v>4749</v>
      </c>
      <c r="BA1214" s="4" t="s">
        <v>4751</v>
      </c>
      <c r="BB1214" s="4" t="s">
        <v>151</v>
      </c>
      <c r="BF1214" s="4" t="s">
        <v>377</v>
      </c>
      <c r="BG1214" s="4" t="s">
        <v>152</v>
      </c>
      <c r="BH1214" s="4" t="s">
        <v>152</v>
      </c>
      <c r="BI1214" s="36">
        <v>43108</v>
      </c>
      <c r="BJ1214" s="36">
        <v>43251</v>
      </c>
      <c r="BK1214" s="37">
        <v>5.8</v>
      </c>
      <c r="BL1214" s="4">
        <v>0</v>
      </c>
      <c r="DF1214" s="34" t="s">
        <v>4682</v>
      </c>
      <c r="DJ1214" s="34" t="s">
        <v>4682</v>
      </c>
      <c r="DN1214" s="4">
        <v>0</v>
      </c>
    </row>
    <row r="1215" s="4" customFormat="1" ht="14" hidden="1" customHeight="1" spans="1:118">
      <c r="A1215" s="4" t="s">
        <v>4752</v>
      </c>
      <c r="B1215" s="4" t="s">
        <v>4680</v>
      </c>
      <c r="C1215" s="4" t="s">
        <v>4681</v>
      </c>
      <c r="D1215" s="4" t="s">
        <v>4682</v>
      </c>
      <c r="E1215" s="4" t="s">
        <v>149</v>
      </c>
      <c r="F1215" s="4" t="s">
        <v>277</v>
      </c>
      <c r="G1215" s="4" t="s">
        <v>129</v>
      </c>
      <c r="H1215" s="4" t="s">
        <v>4753</v>
      </c>
      <c r="K1215" s="4">
        <f t="shared" si="348"/>
        <v>0</v>
      </c>
      <c r="L1215" s="31">
        <f t="shared" si="349"/>
        <v>0</v>
      </c>
      <c r="M1215" s="4">
        <f t="shared" si="350"/>
        <v>0</v>
      </c>
      <c r="N1215" s="32">
        <f t="shared" si="351"/>
        <v>0</v>
      </c>
      <c r="P1215" s="4">
        <f t="shared" si="352"/>
        <v>0.0454</v>
      </c>
      <c r="Q1215" s="4">
        <v>0</v>
      </c>
      <c r="S1215" s="4" t="s">
        <v>1279</v>
      </c>
      <c r="T1215" s="4" t="str">
        <f>VLOOKUP($A1215,'[1]Sheet 1'!$A:$AN,T$1,0)</f>
        <v>No</v>
      </c>
      <c r="U1215" s="4" t="s">
        <v>131</v>
      </c>
      <c r="Y1215" s="4" t="str">
        <f>VLOOKUP($A1215,'[1]Sheet 1'!$A:$AN,Y$1,0)</f>
        <v>Proposed Plan</v>
      </c>
      <c r="Z1215" s="4" t="str">
        <f>VLOOKUP($A1215,'[1]Sheet 1'!$A:$AN,Z$1,0)</f>
        <v>QDVOCUSU SLA-Sandoz SCH QC DP EP2006</v>
      </c>
      <c r="AA1215" s="4" t="s">
        <v>131</v>
      </c>
      <c r="AB1215" s="4" t="e">
        <v>#N/A</v>
      </c>
      <c r="AC1215" s="4" t="e">
        <v>#N/A</v>
      </c>
      <c r="AD1215" s="4" t="e">
        <f>VLOOKUP($A1215,'[1]Sheet 1'!$A:$AN,AD$1,0)</f>
        <v>#N/A</v>
      </c>
      <c r="AE1215" s="4" t="e">
        <f>VLOOKUP($A1215,'[1]Sheet 1'!$A:$AN,AE$1,0)</f>
        <v>#N/A</v>
      </c>
      <c r="AG1215" s="4" t="e">
        <f>VLOOKUP($A1215,'[1]Sheet 1'!$A:$AN,AG$1,0)</f>
        <v>#N/A</v>
      </c>
      <c r="AH1215" s="4" t="e">
        <f>VLOOKUP($A1215,'[1]Sheet 1'!$A:$AN,AH$1,0)</f>
        <v>#N/A</v>
      </c>
      <c r="AI1215" s="4" t="e">
        <f>VLOOKUP($A1215,'[1]Sheet 1'!$A:$AN,AI$1,0)</f>
        <v>#N/A</v>
      </c>
      <c r="AJ1215" s="4" t="e">
        <f>VLOOKUP($A1215,'[1]Sheet 1'!$A:$AN,AJ$1,0)</f>
        <v>#N/A</v>
      </c>
      <c r="AK1215" s="4" t="e">
        <f>VLOOKUP($A1215,'[1]Sheet 1'!$A:$AN,AK$1,0)</f>
        <v>#REF!</v>
      </c>
      <c r="AL1215" s="4" t="e">
        <f>VLOOKUP($A1215,'[1]Sheet 1'!$A:$AN,AL$1,0)</f>
        <v>#REF!</v>
      </c>
      <c r="AM1215" s="4" t="e">
        <f>VLOOKUP($A1215,'[1]Sheet 1'!$A:$AN,AM$1,0)</f>
        <v>#REF!</v>
      </c>
      <c r="AN1215" s="4" t="e">
        <f>VLOOKUP($A1215,'[1]Sheet 1'!$A:$AN,AN$1,0)</f>
        <v>#REF!</v>
      </c>
      <c r="AO1215" s="35" t="s">
        <v>4754</v>
      </c>
      <c r="AW1215" s="4" t="s">
        <v>141</v>
      </c>
      <c r="AZ1215" s="34" t="s">
        <v>4753</v>
      </c>
      <c r="BA1215" s="4" t="s">
        <v>4751</v>
      </c>
      <c r="BB1215" s="4" t="s">
        <v>151</v>
      </c>
      <c r="BF1215" s="4" t="s">
        <v>377</v>
      </c>
      <c r="BG1215" s="4" t="s">
        <v>152</v>
      </c>
      <c r="BH1215" s="4" t="s">
        <v>152</v>
      </c>
      <c r="BI1215" s="36">
        <v>43103</v>
      </c>
      <c r="BJ1215" s="36">
        <v>43251</v>
      </c>
      <c r="BK1215" s="37">
        <v>48.1</v>
      </c>
      <c r="BL1215" s="4">
        <v>0</v>
      </c>
      <c r="DF1215" s="34" t="s">
        <v>4682</v>
      </c>
      <c r="DJ1215" s="34" t="s">
        <v>4682</v>
      </c>
      <c r="DN1215" s="4">
        <v>0.2</v>
      </c>
    </row>
    <row r="1216" s="4" customFormat="1" ht="14" hidden="1" customHeight="1" spans="1:118">
      <c r="A1216" s="4" t="s">
        <v>4755</v>
      </c>
      <c r="B1216" s="4" t="s">
        <v>4680</v>
      </c>
      <c r="C1216" s="4" t="s">
        <v>4681</v>
      </c>
      <c r="D1216" s="4" t="s">
        <v>4682</v>
      </c>
      <c r="E1216" s="4" t="s">
        <v>149</v>
      </c>
      <c r="F1216" s="4" t="s">
        <v>277</v>
      </c>
      <c r="G1216" s="4" t="s">
        <v>129</v>
      </c>
      <c r="H1216" s="4" t="s">
        <v>4756</v>
      </c>
      <c r="K1216" s="4">
        <f t="shared" si="348"/>
        <v>0</v>
      </c>
      <c r="L1216" s="31">
        <f t="shared" si="349"/>
        <v>0</v>
      </c>
      <c r="M1216" s="4">
        <f t="shared" si="350"/>
        <v>0</v>
      </c>
      <c r="N1216" s="32">
        <f t="shared" si="351"/>
        <v>0</v>
      </c>
      <c r="P1216" s="4">
        <f t="shared" si="352"/>
        <v>0.0227</v>
      </c>
      <c r="Q1216" s="4">
        <v>0</v>
      </c>
      <c r="S1216" s="4" t="s">
        <v>1279</v>
      </c>
      <c r="T1216" s="4" t="str">
        <f>VLOOKUP($A1216,'[1]Sheet 1'!$A:$AN,T$1,0)</f>
        <v>No</v>
      </c>
      <c r="U1216" s="4" t="s">
        <v>131</v>
      </c>
      <c r="Y1216" s="4" t="str">
        <f>VLOOKUP($A1216,'[1]Sheet 1'!$A:$AN,Y$1,0)</f>
        <v>Proposed Plan</v>
      </c>
      <c r="Z1216" s="4" t="str">
        <f>VLOOKUP($A1216,'[1]Sheet 1'!$A:$AN,Z$1,0)</f>
        <v>QDVOCUSU SLA-Stein Dev BYM338</v>
      </c>
      <c r="AA1216" s="4" t="s">
        <v>131</v>
      </c>
      <c r="AB1216" s="4" t="e">
        <v>#N/A</v>
      </c>
      <c r="AC1216" s="4" t="e">
        <v>#N/A</v>
      </c>
      <c r="AD1216" s="4" t="e">
        <f>VLOOKUP($A1216,'[1]Sheet 1'!$A:$AN,AD$1,0)</f>
        <v>#N/A</v>
      </c>
      <c r="AE1216" s="4" t="e">
        <f>VLOOKUP($A1216,'[1]Sheet 1'!$A:$AN,AE$1,0)</f>
        <v>#N/A</v>
      </c>
      <c r="AG1216" s="4" t="e">
        <f>VLOOKUP($A1216,'[1]Sheet 1'!$A:$AN,AG$1,0)</f>
        <v>#N/A</v>
      </c>
      <c r="AH1216" s="4" t="e">
        <f>VLOOKUP($A1216,'[1]Sheet 1'!$A:$AN,AH$1,0)</f>
        <v>#N/A</v>
      </c>
      <c r="AI1216" s="4" t="e">
        <f>VLOOKUP($A1216,'[1]Sheet 1'!$A:$AN,AI$1,0)</f>
        <v>#N/A</v>
      </c>
      <c r="AJ1216" s="4" t="e">
        <f>VLOOKUP($A1216,'[1]Sheet 1'!$A:$AN,AJ$1,0)</f>
        <v>#N/A</v>
      </c>
      <c r="AK1216" s="4" t="e">
        <f>VLOOKUP($A1216,'[1]Sheet 1'!$A:$AN,AK$1,0)</f>
        <v>#REF!</v>
      </c>
      <c r="AL1216" s="4" t="e">
        <f>VLOOKUP($A1216,'[1]Sheet 1'!$A:$AN,AL$1,0)</f>
        <v>#REF!</v>
      </c>
      <c r="AM1216" s="4" t="e">
        <f>VLOOKUP($A1216,'[1]Sheet 1'!$A:$AN,AM$1,0)</f>
        <v>#REF!</v>
      </c>
      <c r="AN1216" s="4" t="e">
        <f>VLOOKUP($A1216,'[1]Sheet 1'!$A:$AN,AN$1,0)</f>
        <v>#REF!</v>
      </c>
      <c r="AO1216" s="35" t="s">
        <v>4757</v>
      </c>
      <c r="AW1216" s="4" t="s">
        <v>141</v>
      </c>
      <c r="AZ1216" s="34" t="s">
        <v>4756</v>
      </c>
      <c r="BA1216" s="4" t="s">
        <v>4758</v>
      </c>
      <c r="BB1216" s="4" t="s">
        <v>151</v>
      </c>
      <c r="BF1216" s="4" t="s">
        <v>138</v>
      </c>
      <c r="BG1216" s="4" t="s">
        <v>152</v>
      </c>
      <c r="BH1216" s="4" t="s">
        <v>152</v>
      </c>
      <c r="BI1216" s="36">
        <v>43115</v>
      </c>
      <c r="BJ1216" s="36">
        <v>43217</v>
      </c>
      <c r="BK1216" s="37">
        <v>16.8</v>
      </c>
      <c r="BL1216" s="4">
        <v>0</v>
      </c>
      <c r="DF1216" s="34" t="s">
        <v>4682</v>
      </c>
      <c r="DJ1216" s="34" t="s">
        <v>4682</v>
      </c>
      <c r="DN1216" s="4">
        <v>0.1</v>
      </c>
    </row>
    <row r="1217" s="4" customFormat="1" ht="14" hidden="1" customHeight="1" spans="1:114">
      <c r="A1217" s="4" t="s">
        <v>4759</v>
      </c>
      <c r="B1217" s="4" t="s">
        <v>4680</v>
      </c>
      <c r="C1217" s="4" t="s">
        <v>4681</v>
      </c>
      <c r="D1217" s="4" t="s">
        <v>4682</v>
      </c>
      <c r="E1217" s="4" t="s">
        <v>149</v>
      </c>
      <c r="F1217" s="4" t="s">
        <v>277</v>
      </c>
      <c r="G1217" s="4" t="s">
        <v>129</v>
      </c>
      <c r="H1217" s="4" t="s">
        <v>4760</v>
      </c>
      <c r="K1217" s="4">
        <f t="shared" si="348"/>
        <v>0</v>
      </c>
      <c r="L1217" s="31">
        <f t="shared" si="349"/>
        <v>0</v>
      </c>
      <c r="M1217" s="4">
        <f t="shared" si="350"/>
        <v>0</v>
      </c>
      <c r="N1217" s="32">
        <f t="shared" si="351"/>
        <v>0</v>
      </c>
      <c r="P1217" s="4">
        <f t="shared" si="352"/>
        <v>0</v>
      </c>
      <c r="Q1217" s="4">
        <v>0</v>
      </c>
      <c r="S1217" s="4" t="s">
        <v>1279</v>
      </c>
      <c r="T1217" s="4" t="str">
        <f>VLOOKUP($A1217,'[1]Sheet 1'!$A:$AN,T$1,0)</f>
        <v>No</v>
      </c>
      <c r="U1217" s="4" t="s">
        <v>131</v>
      </c>
      <c r="Y1217" s="4" t="str">
        <f>VLOOKUP($A1217,'[1]Sheet 1'!$A:$AN,Y$1,0)</f>
        <v>Proposed Plan</v>
      </c>
      <c r="Z1217" s="4" t="str">
        <f>VLOOKUP($A1217,'[1]Sheet 1'!$A:$AN,Z$1,0)</f>
        <v>QDVOCUSU SLA-Stein Dev OMB157</v>
      </c>
      <c r="AA1217" s="4" t="s">
        <v>131</v>
      </c>
      <c r="AB1217" s="4" t="e">
        <v>#N/A</v>
      </c>
      <c r="AC1217" s="4" t="e">
        <v>#N/A</v>
      </c>
      <c r="AD1217" s="4" t="e">
        <f>VLOOKUP($A1217,'[1]Sheet 1'!$A:$AN,AD$1,0)</f>
        <v>#N/A</v>
      </c>
      <c r="AE1217" s="4" t="e">
        <f>VLOOKUP($A1217,'[1]Sheet 1'!$A:$AN,AE$1,0)</f>
        <v>#N/A</v>
      </c>
      <c r="AG1217" s="4" t="e">
        <f>VLOOKUP($A1217,'[1]Sheet 1'!$A:$AN,AG$1,0)</f>
        <v>#N/A</v>
      </c>
      <c r="AH1217" s="4" t="e">
        <f>VLOOKUP($A1217,'[1]Sheet 1'!$A:$AN,AH$1,0)</f>
        <v>#N/A</v>
      </c>
      <c r="AI1217" s="4" t="e">
        <f>VLOOKUP($A1217,'[1]Sheet 1'!$A:$AN,AI$1,0)</f>
        <v>#N/A</v>
      </c>
      <c r="AJ1217" s="4" t="e">
        <f>VLOOKUP($A1217,'[1]Sheet 1'!$A:$AN,AJ$1,0)</f>
        <v>#N/A</v>
      </c>
      <c r="AK1217" s="4" t="e">
        <f>VLOOKUP($A1217,'[1]Sheet 1'!$A:$AN,AK$1,0)</f>
        <v>#REF!</v>
      </c>
      <c r="AL1217" s="4" t="e">
        <f>VLOOKUP($A1217,'[1]Sheet 1'!$A:$AN,AL$1,0)</f>
        <v>#REF!</v>
      </c>
      <c r="AM1217" s="4" t="e">
        <f>VLOOKUP($A1217,'[1]Sheet 1'!$A:$AN,AM$1,0)</f>
        <v>#REF!</v>
      </c>
      <c r="AN1217" s="4" t="e">
        <f>VLOOKUP($A1217,'[1]Sheet 1'!$A:$AN,AN$1,0)</f>
        <v>#REF!</v>
      </c>
      <c r="AO1217" s="35" t="s">
        <v>4761</v>
      </c>
      <c r="AW1217" s="4" t="s">
        <v>141</v>
      </c>
      <c r="AZ1217" s="34" t="s">
        <v>4760</v>
      </c>
      <c r="BA1217" s="4" t="s">
        <v>4762</v>
      </c>
      <c r="BB1217" s="4" t="s">
        <v>151</v>
      </c>
      <c r="BF1217" s="4" t="s">
        <v>377</v>
      </c>
      <c r="BG1217" s="4" t="s">
        <v>152</v>
      </c>
      <c r="BH1217" s="4" t="s">
        <v>152</v>
      </c>
      <c r="DF1217" s="34" t="s">
        <v>4682</v>
      </c>
      <c r="DJ1217" s="34" t="s">
        <v>4682</v>
      </c>
    </row>
    <row r="1218" s="4" customFormat="1" ht="14" hidden="1" customHeight="1" spans="1:118">
      <c r="A1218" s="4" t="s">
        <v>4763</v>
      </c>
      <c r="B1218" s="4" t="s">
        <v>4680</v>
      </c>
      <c r="C1218" s="4" t="s">
        <v>4681</v>
      </c>
      <c r="D1218" s="4" t="s">
        <v>4682</v>
      </c>
      <c r="E1218" s="4" t="s">
        <v>149</v>
      </c>
      <c r="F1218" s="4" t="s">
        <v>277</v>
      </c>
      <c r="G1218" s="4" t="s">
        <v>129</v>
      </c>
      <c r="H1218" s="4" t="s">
        <v>4764</v>
      </c>
      <c r="K1218" s="4">
        <f t="shared" si="348"/>
        <v>0</v>
      </c>
      <c r="L1218" s="31">
        <f t="shared" si="349"/>
        <v>0</v>
      </c>
      <c r="M1218" s="4">
        <f t="shared" si="350"/>
        <v>0</v>
      </c>
      <c r="N1218" s="32">
        <f t="shared" si="351"/>
        <v>0</v>
      </c>
      <c r="P1218" s="4">
        <f t="shared" si="352"/>
        <v>0.0227</v>
      </c>
      <c r="Q1218" s="4">
        <v>0</v>
      </c>
      <c r="S1218" s="4" t="s">
        <v>1279</v>
      </c>
      <c r="T1218" s="4" t="str">
        <f>VLOOKUP($A1218,'[1]Sheet 1'!$A:$AN,T$1,0)</f>
        <v>No</v>
      </c>
      <c r="U1218" s="4" t="s">
        <v>131</v>
      </c>
      <c r="Y1218" s="4" t="str">
        <f>VLOOKUP($A1218,'[1]Sheet 1'!$A:$AN,Y$1,0)</f>
        <v>Proposed Plan</v>
      </c>
      <c r="Z1218" s="4" t="str">
        <f>VLOOKUP($A1218,'[1]Sheet 1'!$A:$AN,Z$1,0)</f>
        <v>QDVOCUSU SLA-Stein Dev PDR001</v>
      </c>
      <c r="AA1218" s="4" t="s">
        <v>131</v>
      </c>
      <c r="AB1218" s="4" t="e">
        <v>#N/A</v>
      </c>
      <c r="AC1218" s="4" t="e">
        <v>#N/A</v>
      </c>
      <c r="AD1218" s="4" t="e">
        <f>VLOOKUP($A1218,'[1]Sheet 1'!$A:$AN,AD$1,0)</f>
        <v>#N/A</v>
      </c>
      <c r="AE1218" s="4" t="e">
        <f>VLOOKUP($A1218,'[1]Sheet 1'!$A:$AN,AE$1,0)</f>
        <v>#N/A</v>
      </c>
      <c r="AG1218" s="4" t="e">
        <f>VLOOKUP($A1218,'[1]Sheet 1'!$A:$AN,AG$1,0)</f>
        <v>#N/A</v>
      </c>
      <c r="AH1218" s="4" t="e">
        <f>VLOOKUP($A1218,'[1]Sheet 1'!$A:$AN,AH$1,0)</f>
        <v>#N/A</v>
      </c>
      <c r="AI1218" s="4" t="e">
        <f>VLOOKUP($A1218,'[1]Sheet 1'!$A:$AN,AI$1,0)</f>
        <v>#N/A</v>
      </c>
      <c r="AJ1218" s="4" t="e">
        <f>VLOOKUP($A1218,'[1]Sheet 1'!$A:$AN,AJ$1,0)</f>
        <v>#N/A</v>
      </c>
      <c r="AK1218" s="4" t="e">
        <f>VLOOKUP($A1218,'[1]Sheet 1'!$A:$AN,AK$1,0)</f>
        <v>#REF!</v>
      </c>
      <c r="AL1218" s="4" t="e">
        <f>VLOOKUP($A1218,'[1]Sheet 1'!$A:$AN,AL$1,0)</f>
        <v>#REF!</v>
      </c>
      <c r="AM1218" s="4" t="e">
        <f>VLOOKUP($A1218,'[1]Sheet 1'!$A:$AN,AM$1,0)</f>
        <v>#REF!</v>
      </c>
      <c r="AN1218" s="4" t="e">
        <f>VLOOKUP($A1218,'[1]Sheet 1'!$A:$AN,AN$1,0)</f>
        <v>#REF!</v>
      </c>
      <c r="AO1218" s="35" t="s">
        <v>4765</v>
      </c>
      <c r="AW1218" s="4" t="s">
        <v>141</v>
      </c>
      <c r="AZ1218" s="34" t="s">
        <v>4764</v>
      </c>
      <c r="BA1218" s="4" t="s">
        <v>4758</v>
      </c>
      <c r="BB1218" s="4" t="s">
        <v>151</v>
      </c>
      <c r="BF1218" s="4" t="s">
        <v>377</v>
      </c>
      <c r="BG1218" s="4" t="s">
        <v>152</v>
      </c>
      <c r="BH1218" s="4" t="s">
        <v>152</v>
      </c>
      <c r="BI1218" s="36">
        <v>43103</v>
      </c>
      <c r="BJ1218" s="36">
        <v>43248</v>
      </c>
      <c r="BK1218" s="37">
        <v>21.9</v>
      </c>
      <c r="BL1218" s="4">
        <v>0</v>
      </c>
      <c r="DF1218" s="34" t="s">
        <v>4682</v>
      </c>
      <c r="DJ1218" s="34" t="s">
        <v>4682</v>
      </c>
      <c r="DN1218" s="4">
        <v>0.1</v>
      </c>
    </row>
    <row r="1219" s="4" customFormat="1" ht="14" hidden="1" customHeight="1" spans="1:118">
      <c r="A1219" s="4" t="s">
        <v>4766</v>
      </c>
      <c r="B1219" s="4" t="s">
        <v>4680</v>
      </c>
      <c r="C1219" s="4" t="s">
        <v>4681</v>
      </c>
      <c r="D1219" s="4" t="s">
        <v>4682</v>
      </c>
      <c r="E1219" s="4" t="s">
        <v>149</v>
      </c>
      <c r="F1219" s="4" t="s">
        <v>277</v>
      </c>
      <c r="G1219" s="4" t="s">
        <v>129</v>
      </c>
      <c r="H1219" s="4" t="s">
        <v>4767</v>
      </c>
      <c r="K1219" s="4">
        <f t="shared" si="348"/>
        <v>0</v>
      </c>
      <c r="L1219" s="31">
        <f t="shared" si="349"/>
        <v>0</v>
      </c>
      <c r="M1219" s="4">
        <f t="shared" si="350"/>
        <v>0</v>
      </c>
      <c r="N1219" s="32">
        <f t="shared" si="351"/>
        <v>0</v>
      </c>
      <c r="P1219" s="4">
        <f t="shared" si="352"/>
        <v>0.0227</v>
      </c>
      <c r="Q1219" s="4">
        <v>0</v>
      </c>
      <c r="S1219" s="4" t="s">
        <v>1279</v>
      </c>
      <c r="T1219" s="4" t="str">
        <f>VLOOKUP($A1219,'[1]Sheet 1'!$A:$AN,T$1,0)</f>
        <v>No</v>
      </c>
      <c r="U1219" s="4" t="s">
        <v>131</v>
      </c>
      <c r="Y1219" s="4" t="str">
        <f>VLOOKUP($A1219,'[1]Sheet 1'!$A:$AN,Y$1,0)</f>
        <v>Proposed Plan</v>
      </c>
      <c r="Z1219" s="4" t="str">
        <f>VLOOKUP($A1219,'[1]Sheet 1'!$A:$AN,Z$1,0)</f>
        <v>QDVOCUSU SLA-Stein Dev RTH258</v>
      </c>
      <c r="AA1219" s="4" t="s">
        <v>131</v>
      </c>
      <c r="AB1219" s="4" t="e">
        <v>#N/A</v>
      </c>
      <c r="AC1219" s="4" t="e">
        <v>#N/A</v>
      </c>
      <c r="AD1219" s="4" t="e">
        <f>VLOOKUP($A1219,'[1]Sheet 1'!$A:$AN,AD$1,0)</f>
        <v>#N/A</v>
      </c>
      <c r="AE1219" s="4" t="e">
        <f>VLOOKUP($A1219,'[1]Sheet 1'!$A:$AN,AE$1,0)</f>
        <v>#N/A</v>
      </c>
      <c r="AG1219" s="4" t="e">
        <f>VLOOKUP($A1219,'[1]Sheet 1'!$A:$AN,AG$1,0)</f>
        <v>#N/A</v>
      </c>
      <c r="AH1219" s="4" t="e">
        <f>VLOOKUP($A1219,'[1]Sheet 1'!$A:$AN,AH$1,0)</f>
        <v>#N/A</v>
      </c>
      <c r="AI1219" s="4" t="e">
        <f>VLOOKUP($A1219,'[1]Sheet 1'!$A:$AN,AI$1,0)</f>
        <v>#N/A</v>
      </c>
      <c r="AJ1219" s="4" t="e">
        <f>VLOOKUP($A1219,'[1]Sheet 1'!$A:$AN,AJ$1,0)</f>
        <v>#N/A</v>
      </c>
      <c r="AK1219" s="4" t="e">
        <f>VLOOKUP($A1219,'[1]Sheet 1'!$A:$AN,AK$1,0)</f>
        <v>#REF!</v>
      </c>
      <c r="AL1219" s="4" t="e">
        <f>VLOOKUP($A1219,'[1]Sheet 1'!$A:$AN,AL$1,0)</f>
        <v>#REF!</v>
      </c>
      <c r="AM1219" s="4" t="e">
        <f>VLOOKUP($A1219,'[1]Sheet 1'!$A:$AN,AM$1,0)</f>
        <v>#REF!</v>
      </c>
      <c r="AN1219" s="4" t="e">
        <f>VLOOKUP($A1219,'[1]Sheet 1'!$A:$AN,AN$1,0)</f>
        <v>#REF!</v>
      </c>
      <c r="AO1219" s="35" t="s">
        <v>4768</v>
      </c>
      <c r="AW1219" s="4" t="s">
        <v>141</v>
      </c>
      <c r="AZ1219" s="34" t="s">
        <v>4767</v>
      </c>
      <c r="BA1219" s="4" t="s">
        <v>4758</v>
      </c>
      <c r="BB1219" s="4" t="s">
        <v>151</v>
      </c>
      <c r="BF1219" s="4" t="s">
        <v>377</v>
      </c>
      <c r="BG1219" s="4" t="s">
        <v>152</v>
      </c>
      <c r="BH1219" s="4" t="s">
        <v>152</v>
      </c>
      <c r="BI1219" s="36">
        <v>43108</v>
      </c>
      <c r="BJ1219" s="36">
        <v>43250</v>
      </c>
      <c r="BK1219" s="37">
        <v>24</v>
      </c>
      <c r="BL1219" s="4">
        <v>0</v>
      </c>
      <c r="DF1219" s="34" t="s">
        <v>4682</v>
      </c>
      <c r="DJ1219" s="34" t="s">
        <v>4682</v>
      </c>
      <c r="DN1219" s="4">
        <v>0.1</v>
      </c>
    </row>
    <row r="1220" s="4" customFormat="1" ht="14" hidden="1" customHeight="1" spans="1:118">
      <c r="A1220" s="4" t="s">
        <v>4769</v>
      </c>
      <c r="B1220" s="4" t="s">
        <v>4680</v>
      </c>
      <c r="C1220" s="4" t="s">
        <v>4681</v>
      </c>
      <c r="D1220" s="4" t="s">
        <v>4682</v>
      </c>
      <c r="E1220" s="4" t="s">
        <v>149</v>
      </c>
      <c r="F1220" s="4" t="s">
        <v>277</v>
      </c>
      <c r="G1220" s="4" t="s">
        <v>129</v>
      </c>
      <c r="H1220" s="4" t="s">
        <v>4770</v>
      </c>
      <c r="K1220" s="4">
        <f t="shared" ref="K1220:K1283" si="356">CC1220</f>
        <v>0</v>
      </c>
      <c r="L1220" s="31">
        <f t="shared" ref="L1220:L1283" si="357">CU1220</f>
        <v>0</v>
      </c>
      <c r="M1220" s="4">
        <f t="shared" ref="M1220:M1283" si="358">SUM(DQ1220:EE1220)*0.227</f>
        <v>0</v>
      </c>
      <c r="N1220" s="32">
        <f t="shared" ref="N1220:N1283" si="359">DB1220/1000000</f>
        <v>0</v>
      </c>
      <c r="P1220" s="4">
        <f t="shared" ref="P1220:P1283" si="360">SUM(DK1220:DP1220)*0.227</f>
        <v>0.0454</v>
      </c>
      <c r="Q1220" s="4">
        <v>0</v>
      </c>
      <c r="S1220" s="4" t="s">
        <v>1279</v>
      </c>
      <c r="T1220" s="4" t="str">
        <f>VLOOKUP($A1220,'[1]Sheet 1'!$A:$AN,T$1,0)</f>
        <v>No</v>
      </c>
      <c r="U1220" s="4" t="s">
        <v>131</v>
      </c>
      <c r="Y1220" s="4" t="str">
        <f>VLOOKUP($A1220,'[1]Sheet 1'!$A:$AN,Y$1,0)</f>
        <v>Proposed Plan</v>
      </c>
      <c r="Z1220" s="4" t="str">
        <f>VLOOKUP($A1220,'[1]Sheet 1'!$A:$AN,Z$1,0)</f>
        <v>QDVOCUSU SLA-Stein Dev SEG101</v>
      </c>
      <c r="AA1220" s="4" t="s">
        <v>131</v>
      </c>
      <c r="AB1220" s="4" t="e">
        <v>#N/A</v>
      </c>
      <c r="AC1220" s="4" t="e">
        <v>#N/A</v>
      </c>
      <c r="AD1220" s="4" t="e">
        <f>VLOOKUP($A1220,'[1]Sheet 1'!$A:$AN,AD$1,0)</f>
        <v>#N/A</v>
      </c>
      <c r="AE1220" s="4" t="e">
        <f>VLOOKUP($A1220,'[1]Sheet 1'!$A:$AN,AE$1,0)</f>
        <v>#N/A</v>
      </c>
      <c r="AG1220" s="4" t="e">
        <f>VLOOKUP($A1220,'[1]Sheet 1'!$A:$AN,AG$1,0)</f>
        <v>#N/A</v>
      </c>
      <c r="AH1220" s="4" t="e">
        <f>VLOOKUP($A1220,'[1]Sheet 1'!$A:$AN,AH$1,0)</f>
        <v>#N/A</v>
      </c>
      <c r="AI1220" s="4" t="e">
        <f>VLOOKUP($A1220,'[1]Sheet 1'!$A:$AN,AI$1,0)</f>
        <v>#N/A</v>
      </c>
      <c r="AJ1220" s="4" t="e">
        <f>VLOOKUP($A1220,'[1]Sheet 1'!$A:$AN,AJ$1,0)</f>
        <v>#N/A</v>
      </c>
      <c r="AK1220" s="4" t="e">
        <f>VLOOKUP($A1220,'[1]Sheet 1'!$A:$AN,AK$1,0)</f>
        <v>#REF!</v>
      </c>
      <c r="AL1220" s="4" t="e">
        <f>VLOOKUP($A1220,'[1]Sheet 1'!$A:$AN,AL$1,0)</f>
        <v>#REF!</v>
      </c>
      <c r="AM1220" s="4" t="e">
        <f>VLOOKUP($A1220,'[1]Sheet 1'!$A:$AN,AM$1,0)</f>
        <v>#REF!</v>
      </c>
      <c r="AN1220" s="4" t="e">
        <f>VLOOKUP($A1220,'[1]Sheet 1'!$A:$AN,AN$1,0)</f>
        <v>#REF!</v>
      </c>
      <c r="AO1220" s="35" t="s">
        <v>4771</v>
      </c>
      <c r="AW1220" s="4" t="s">
        <v>141</v>
      </c>
      <c r="AZ1220" s="34" t="s">
        <v>4770</v>
      </c>
      <c r="BA1220" s="4" t="s">
        <v>4758</v>
      </c>
      <c r="BB1220" s="4" t="s">
        <v>151</v>
      </c>
      <c r="BF1220" s="4" t="s">
        <v>138</v>
      </c>
      <c r="BG1220" s="4" t="s">
        <v>152</v>
      </c>
      <c r="BH1220" s="4" t="s">
        <v>152</v>
      </c>
      <c r="BI1220" s="36">
        <v>43108</v>
      </c>
      <c r="BJ1220" s="36">
        <v>43245</v>
      </c>
      <c r="BK1220" s="37">
        <v>54.9</v>
      </c>
      <c r="BL1220" s="4">
        <v>0</v>
      </c>
      <c r="DF1220" s="34" t="s">
        <v>4682</v>
      </c>
      <c r="DJ1220" s="34" t="s">
        <v>4682</v>
      </c>
      <c r="DN1220" s="4">
        <v>0.2</v>
      </c>
    </row>
    <row r="1221" s="4" customFormat="1" ht="14" hidden="1" customHeight="1" spans="1:118">
      <c r="A1221" s="4" t="s">
        <v>4772</v>
      </c>
      <c r="B1221" s="4" t="s">
        <v>4680</v>
      </c>
      <c r="C1221" s="4" t="s">
        <v>4681</v>
      </c>
      <c r="D1221" s="4" t="s">
        <v>4682</v>
      </c>
      <c r="E1221" s="4" t="s">
        <v>149</v>
      </c>
      <c r="F1221" s="4" t="s">
        <v>277</v>
      </c>
      <c r="G1221" s="4" t="s">
        <v>129</v>
      </c>
      <c r="H1221" s="4" t="s">
        <v>4773</v>
      </c>
      <c r="K1221" s="4">
        <f t="shared" si="356"/>
        <v>0</v>
      </c>
      <c r="L1221" s="31">
        <f t="shared" si="357"/>
        <v>0</v>
      </c>
      <c r="M1221" s="4">
        <f t="shared" si="358"/>
        <v>0</v>
      </c>
      <c r="N1221" s="32">
        <f t="shared" si="359"/>
        <v>0</v>
      </c>
      <c r="P1221" s="4">
        <f t="shared" si="360"/>
        <v>0.1589</v>
      </c>
      <c r="Q1221" s="4">
        <v>0</v>
      </c>
      <c r="S1221" s="4" t="s">
        <v>1279</v>
      </c>
      <c r="T1221" s="4" t="str">
        <f>VLOOKUP($A1221,'[1]Sheet 1'!$A:$AN,T$1,0)</f>
        <v>No</v>
      </c>
      <c r="U1221" s="4" t="s">
        <v>131</v>
      </c>
      <c r="Y1221" s="4" t="str">
        <f>VLOOKUP($A1221,'[1]Sheet 1'!$A:$AN,Y$1,0)</f>
        <v>Proposed Plan</v>
      </c>
      <c r="Z1221" s="4" t="str">
        <f>VLOOKUP($A1221,'[1]Sheet 1'!$A:$AN,Z$1,0)</f>
        <v>QDVOCUSU SLA-Stein QC Cosentyx</v>
      </c>
      <c r="AA1221" s="4" t="s">
        <v>131</v>
      </c>
      <c r="AB1221" s="4" t="e">
        <v>#N/A</v>
      </c>
      <c r="AC1221" s="4" t="e">
        <v>#N/A</v>
      </c>
      <c r="AD1221" s="4" t="e">
        <f>VLOOKUP($A1221,'[1]Sheet 1'!$A:$AN,AD$1,0)</f>
        <v>#N/A</v>
      </c>
      <c r="AE1221" s="4" t="e">
        <f>VLOOKUP($A1221,'[1]Sheet 1'!$A:$AN,AE$1,0)</f>
        <v>#N/A</v>
      </c>
      <c r="AG1221" s="4" t="e">
        <f>VLOOKUP($A1221,'[1]Sheet 1'!$A:$AN,AG$1,0)</f>
        <v>#N/A</v>
      </c>
      <c r="AH1221" s="4" t="e">
        <f>VLOOKUP($A1221,'[1]Sheet 1'!$A:$AN,AH$1,0)</f>
        <v>#N/A</v>
      </c>
      <c r="AI1221" s="4" t="e">
        <f>VLOOKUP($A1221,'[1]Sheet 1'!$A:$AN,AI$1,0)</f>
        <v>#N/A</v>
      </c>
      <c r="AJ1221" s="4" t="e">
        <f>VLOOKUP($A1221,'[1]Sheet 1'!$A:$AN,AJ$1,0)</f>
        <v>#N/A</v>
      </c>
      <c r="AK1221" s="4" t="e">
        <f>VLOOKUP($A1221,'[1]Sheet 1'!$A:$AN,AK$1,0)</f>
        <v>#REF!</v>
      </c>
      <c r="AL1221" s="4" t="e">
        <f>VLOOKUP($A1221,'[1]Sheet 1'!$A:$AN,AL$1,0)</f>
        <v>#REF!</v>
      </c>
      <c r="AM1221" s="4" t="e">
        <f>VLOOKUP($A1221,'[1]Sheet 1'!$A:$AN,AM$1,0)</f>
        <v>#REF!</v>
      </c>
      <c r="AN1221" s="4" t="e">
        <f>VLOOKUP($A1221,'[1]Sheet 1'!$A:$AN,AN$1,0)</f>
        <v>#REF!</v>
      </c>
      <c r="AO1221" s="35" t="s">
        <v>4774</v>
      </c>
      <c r="AW1221" s="4" t="s">
        <v>141</v>
      </c>
      <c r="AZ1221" s="34" t="s">
        <v>4773</v>
      </c>
      <c r="BA1221" s="4" t="s">
        <v>4775</v>
      </c>
      <c r="BB1221" s="4" t="s">
        <v>151</v>
      </c>
      <c r="BF1221" s="4" t="s">
        <v>377</v>
      </c>
      <c r="BG1221" s="4" t="s">
        <v>152</v>
      </c>
      <c r="BH1221" s="4" t="s">
        <v>152</v>
      </c>
      <c r="BI1221" s="36">
        <v>43103</v>
      </c>
      <c r="BJ1221" s="36">
        <v>43251</v>
      </c>
      <c r="BK1221" s="37">
        <v>160.4</v>
      </c>
      <c r="BL1221" s="4">
        <v>0.1</v>
      </c>
      <c r="DF1221" s="34" t="s">
        <v>4682</v>
      </c>
      <c r="DJ1221" s="34" t="s">
        <v>4682</v>
      </c>
      <c r="DN1221" s="4">
        <v>0.7</v>
      </c>
    </row>
    <row r="1222" s="4" customFormat="1" ht="14" hidden="1" customHeight="1" spans="1:118">
      <c r="A1222" s="4" t="s">
        <v>4776</v>
      </c>
      <c r="B1222" s="4" t="s">
        <v>4680</v>
      </c>
      <c r="C1222" s="4" t="s">
        <v>4681</v>
      </c>
      <c r="D1222" s="4" t="s">
        <v>4682</v>
      </c>
      <c r="E1222" s="4" t="s">
        <v>149</v>
      </c>
      <c r="F1222" s="4" t="s">
        <v>277</v>
      </c>
      <c r="G1222" s="4" t="s">
        <v>129</v>
      </c>
      <c r="H1222" s="4" t="s">
        <v>4777</v>
      </c>
      <c r="K1222" s="4">
        <f t="shared" si="356"/>
        <v>0</v>
      </c>
      <c r="L1222" s="31">
        <f t="shared" si="357"/>
        <v>0</v>
      </c>
      <c r="M1222" s="4">
        <f t="shared" si="358"/>
        <v>0</v>
      </c>
      <c r="N1222" s="32">
        <f t="shared" si="359"/>
        <v>0</v>
      </c>
      <c r="P1222" s="4">
        <f t="shared" si="360"/>
        <v>0.0454</v>
      </c>
      <c r="Q1222" s="4">
        <v>0</v>
      </c>
      <c r="S1222" s="4" t="s">
        <v>1279</v>
      </c>
      <c r="T1222" s="4" t="str">
        <f>VLOOKUP($A1222,'[1]Sheet 1'!$A:$AN,T$1,0)</f>
        <v>No</v>
      </c>
      <c r="U1222" s="4" t="s">
        <v>131</v>
      </c>
      <c r="Y1222" s="4" t="str">
        <f>VLOOKUP($A1222,'[1]Sheet 1'!$A:$AN,Y$1,0)</f>
        <v>Proposed Plan</v>
      </c>
      <c r="Z1222" s="4" t="str">
        <f>VLOOKUP($A1222,'[1]Sheet 1'!$A:$AN,Z$1,0)</f>
        <v>QDVOCUSU SLA-Stein QC Ilaris</v>
      </c>
      <c r="AA1222" s="4" t="s">
        <v>131</v>
      </c>
      <c r="AB1222" s="4" t="e">
        <v>#N/A</v>
      </c>
      <c r="AC1222" s="4" t="e">
        <v>#N/A</v>
      </c>
      <c r="AD1222" s="4" t="e">
        <f>VLOOKUP($A1222,'[1]Sheet 1'!$A:$AN,AD$1,0)</f>
        <v>#N/A</v>
      </c>
      <c r="AE1222" s="4" t="e">
        <f>VLOOKUP($A1222,'[1]Sheet 1'!$A:$AN,AE$1,0)</f>
        <v>#N/A</v>
      </c>
      <c r="AG1222" s="4" t="e">
        <f>VLOOKUP($A1222,'[1]Sheet 1'!$A:$AN,AG$1,0)</f>
        <v>#N/A</v>
      </c>
      <c r="AH1222" s="4" t="e">
        <f>VLOOKUP($A1222,'[1]Sheet 1'!$A:$AN,AH$1,0)</f>
        <v>#N/A</v>
      </c>
      <c r="AI1222" s="4" t="e">
        <f>VLOOKUP($A1222,'[1]Sheet 1'!$A:$AN,AI$1,0)</f>
        <v>#N/A</v>
      </c>
      <c r="AJ1222" s="4" t="e">
        <f>VLOOKUP($A1222,'[1]Sheet 1'!$A:$AN,AJ$1,0)</f>
        <v>#N/A</v>
      </c>
      <c r="AK1222" s="4" t="e">
        <f>VLOOKUP($A1222,'[1]Sheet 1'!$A:$AN,AK$1,0)</f>
        <v>#REF!</v>
      </c>
      <c r="AL1222" s="4" t="e">
        <f>VLOOKUP($A1222,'[1]Sheet 1'!$A:$AN,AL$1,0)</f>
        <v>#REF!</v>
      </c>
      <c r="AM1222" s="4" t="e">
        <f>VLOOKUP($A1222,'[1]Sheet 1'!$A:$AN,AM$1,0)</f>
        <v>#REF!</v>
      </c>
      <c r="AN1222" s="4" t="e">
        <f>VLOOKUP($A1222,'[1]Sheet 1'!$A:$AN,AN$1,0)</f>
        <v>#REF!</v>
      </c>
      <c r="AO1222" s="35" t="s">
        <v>4778</v>
      </c>
      <c r="AW1222" s="4" t="s">
        <v>141</v>
      </c>
      <c r="AZ1222" s="34" t="s">
        <v>4777</v>
      </c>
      <c r="BA1222" s="4" t="s">
        <v>4779</v>
      </c>
      <c r="BB1222" s="4" t="s">
        <v>151</v>
      </c>
      <c r="BF1222" s="4" t="s">
        <v>377</v>
      </c>
      <c r="BG1222" s="4" t="s">
        <v>152</v>
      </c>
      <c r="BH1222" s="4" t="s">
        <v>152</v>
      </c>
      <c r="BI1222" s="36">
        <v>43103</v>
      </c>
      <c r="BJ1222" s="36">
        <v>43251</v>
      </c>
      <c r="BK1222" s="37">
        <v>36.8</v>
      </c>
      <c r="BL1222" s="4">
        <v>0</v>
      </c>
      <c r="DF1222" s="34" t="s">
        <v>4682</v>
      </c>
      <c r="DJ1222" s="34" t="s">
        <v>4682</v>
      </c>
      <c r="DN1222" s="4">
        <v>0.2</v>
      </c>
    </row>
    <row r="1223" s="4" customFormat="1" ht="14" hidden="1" customHeight="1" spans="1:118">
      <c r="A1223" s="4" t="s">
        <v>4780</v>
      </c>
      <c r="B1223" s="4" t="s">
        <v>4680</v>
      </c>
      <c r="C1223" s="4" t="s">
        <v>4681</v>
      </c>
      <c r="D1223" s="4" t="s">
        <v>4682</v>
      </c>
      <c r="E1223" s="4" t="s">
        <v>149</v>
      </c>
      <c r="F1223" s="4" t="s">
        <v>277</v>
      </c>
      <c r="G1223" s="4" t="s">
        <v>129</v>
      </c>
      <c r="H1223" s="4" t="s">
        <v>4781</v>
      </c>
      <c r="K1223" s="4">
        <f t="shared" si="356"/>
        <v>0</v>
      </c>
      <c r="L1223" s="31">
        <f t="shared" si="357"/>
        <v>0</v>
      </c>
      <c r="M1223" s="4">
        <f t="shared" si="358"/>
        <v>0</v>
      </c>
      <c r="N1223" s="32">
        <f t="shared" si="359"/>
        <v>0</v>
      </c>
      <c r="P1223" s="4">
        <f t="shared" si="360"/>
        <v>0.0908</v>
      </c>
      <c r="Q1223" s="4">
        <v>0</v>
      </c>
      <c r="S1223" s="4" t="s">
        <v>1279</v>
      </c>
      <c r="T1223" s="4" t="str">
        <f>VLOOKUP($A1223,'[1]Sheet 1'!$A:$AN,T$1,0)</f>
        <v>No</v>
      </c>
      <c r="U1223" s="4" t="s">
        <v>131</v>
      </c>
      <c r="Y1223" s="4" t="str">
        <f>VLOOKUP($A1223,'[1]Sheet 1'!$A:$AN,Y$1,0)</f>
        <v>Proposed Plan</v>
      </c>
      <c r="Z1223" s="4" t="str">
        <f>VLOOKUP($A1223,'[1]Sheet 1'!$A:$AN,Z$1,0)</f>
        <v>QDVOCUSU SLA-Stein QC Lucentis</v>
      </c>
      <c r="AA1223" s="4" t="s">
        <v>131</v>
      </c>
      <c r="AB1223" s="4" t="e">
        <v>#N/A</v>
      </c>
      <c r="AC1223" s="4" t="e">
        <v>#N/A</v>
      </c>
      <c r="AD1223" s="4" t="e">
        <f>VLOOKUP($A1223,'[1]Sheet 1'!$A:$AN,AD$1,0)</f>
        <v>#N/A</v>
      </c>
      <c r="AE1223" s="4" t="e">
        <f>VLOOKUP($A1223,'[1]Sheet 1'!$A:$AN,AE$1,0)</f>
        <v>#N/A</v>
      </c>
      <c r="AG1223" s="4" t="e">
        <f>VLOOKUP($A1223,'[1]Sheet 1'!$A:$AN,AG$1,0)</f>
        <v>#N/A</v>
      </c>
      <c r="AH1223" s="4" t="e">
        <f>VLOOKUP($A1223,'[1]Sheet 1'!$A:$AN,AH$1,0)</f>
        <v>#N/A</v>
      </c>
      <c r="AI1223" s="4" t="e">
        <f>VLOOKUP($A1223,'[1]Sheet 1'!$A:$AN,AI$1,0)</f>
        <v>#N/A</v>
      </c>
      <c r="AJ1223" s="4" t="e">
        <f>VLOOKUP($A1223,'[1]Sheet 1'!$A:$AN,AJ$1,0)</f>
        <v>#N/A</v>
      </c>
      <c r="AK1223" s="4" t="e">
        <f>VLOOKUP($A1223,'[1]Sheet 1'!$A:$AN,AK$1,0)</f>
        <v>#REF!</v>
      </c>
      <c r="AL1223" s="4" t="e">
        <f>VLOOKUP($A1223,'[1]Sheet 1'!$A:$AN,AL$1,0)</f>
        <v>#REF!</v>
      </c>
      <c r="AM1223" s="4" t="e">
        <f>VLOOKUP($A1223,'[1]Sheet 1'!$A:$AN,AM$1,0)</f>
        <v>#REF!</v>
      </c>
      <c r="AN1223" s="4" t="e">
        <f>VLOOKUP($A1223,'[1]Sheet 1'!$A:$AN,AN$1,0)</f>
        <v>#REF!</v>
      </c>
      <c r="AO1223" s="35" t="s">
        <v>4782</v>
      </c>
      <c r="AW1223" s="4" t="s">
        <v>141</v>
      </c>
      <c r="AZ1223" s="34" t="s">
        <v>4781</v>
      </c>
      <c r="BA1223" s="4" t="s">
        <v>4783</v>
      </c>
      <c r="BB1223" s="4" t="s">
        <v>151</v>
      </c>
      <c r="BF1223" s="4" t="s">
        <v>377</v>
      </c>
      <c r="BG1223" s="4" t="s">
        <v>152</v>
      </c>
      <c r="BH1223" s="4" t="s">
        <v>152</v>
      </c>
      <c r="BI1223" s="36">
        <v>43105</v>
      </c>
      <c r="BJ1223" s="36">
        <v>43252</v>
      </c>
      <c r="BK1223" s="37">
        <v>98.9</v>
      </c>
      <c r="BL1223" s="4">
        <v>0.1</v>
      </c>
      <c r="DF1223" s="34" t="s">
        <v>4682</v>
      </c>
      <c r="DJ1223" s="34" t="s">
        <v>4682</v>
      </c>
      <c r="DN1223" s="4">
        <v>0.4</v>
      </c>
    </row>
    <row r="1224" s="4" customFormat="1" ht="14" hidden="1" customHeight="1" spans="1:118">
      <c r="A1224" s="4" t="s">
        <v>4784</v>
      </c>
      <c r="B1224" s="4" t="s">
        <v>4680</v>
      </c>
      <c r="C1224" s="4" t="s">
        <v>4681</v>
      </c>
      <c r="D1224" s="4" t="s">
        <v>4682</v>
      </c>
      <c r="E1224" s="4" t="s">
        <v>149</v>
      </c>
      <c r="F1224" s="4" t="s">
        <v>277</v>
      </c>
      <c r="G1224" s="4" t="s">
        <v>129</v>
      </c>
      <c r="H1224" s="4" t="s">
        <v>4785</v>
      </c>
      <c r="K1224" s="4">
        <f t="shared" si="356"/>
        <v>0</v>
      </c>
      <c r="L1224" s="31">
        <f t="shared" si="357"/>
        <v>0</v>
      </c>
      <c r="M1224" s="4">
        <f t="shared" si="358"/>
        <v>0</v>
      </c>
      <c r="N1224" s="32">
        <f t="shared" si="359"/>
        <v>0</v>
      </c>
      <c r="P1224" s="4">
        <f t="shared" si="360"/>
        <v>0.0454</v>
      </c>
      <c r="Q1224" s="4">
        <v>0</v>
      </c>
      <c r="S1224" s="4" t="s">
        <v>1279</v>
      </c>
      <c r="T1224" s="4" t="str">
        <f>VLOOKUP($A1224,'[1]Sheet 1'!$A:$AN,T$1,0)</f>
        <v>No</v>
      </c>
      <c r="U1224" s="4" t="s">
        <v>131</v>
      </c>
      <c r="Y1224" s="4" t="str">
        <f>VLOOKUP($A1224,'[1]Sheet 1'!$A:$AN,Y$1,0)</f>
        <v>Proposed Plan</v>
      </c>
      <c r="Z1224" s="4" t="str">
        <f>VLOOKUP($A1224,'[1]Sheet 1'!$A:$AN,Z$1,0)</f>
        <v>QDVOCUSU SLA-Stein QC Simulect</v>
      </c>
      <c r="AA1224" s="4" t="s">
        <v>131</v>
      </c>
      <c r="AB1224" s="4" t="e">
        <v>#N/A</v>
      </c>
      <c r="AC1224" s="4" t="e">
        <v>#N/A</v>
      </c>
      <c r="AD1224" s="4" t="e">
        <f>VLOOKUP($A1224,'[1]Sheet 1'!$A:$AN,AD$1,0)</f>
        <v>#N/A</v>
      </c>
      <c r="AE1224" s="4" t="e">
        <f>VLOOKUP($A1224,'[1]Sheet 1'!$A:$AN,AE$1,0)</f>
        <v>#N/A</v>
      </c>
      <c r="AG1224" s="4" t="e">
        <f>VLOOKUP($A1224,'[1]Sheet 1'!$A:$AN,AG$1,0)</f>
        <v>#N/A</v>
      </c>
      <c r="AH1224" s="4" t="e">
        <f>VLOOKUP($A1224,'[1]Sheet 1'!$A:$AN,AH$1,0)</f>
        <v>#N/A</v>
      </c>
      <c r="AI1224" s="4" t="e">
        <f>VLOOKUP($A1224,'[1]Sheet 1'!$A:$AN,AI$1,0)</f>
        <v>#N/A</v>
      </c>
      <c r="AJ1224" s="4" t="e">
        <f>VLOOKUP($A1224,'[1]Sheet 1'!$A:$AN,AJ$1,0)</f>
        <v>#N/A</v>
      </c>
      <c r="AK1224" s="4" t="e">
        <f>VLOOKUP($A1224,'[1]Sheet 1'!$A:$AN,AK$1,0)</f>
        <v>#REF!</v>
      </c>
      <c r="AL1224" s="4" t="e">
        <f>VLOOKUP($A1224,'[1]Sheet 1'!$A:$AN,AL$1,0)</f>
        <v>#REF!</v>
      </c>
      <c r="AM1224" s="4" t="e">
        <f>VLOOKUP($A1224,'[1]Sheet 1'!$A:$AN,AM$1,0)</f>
        <v>#REF!</v>
      </c>
      <c r="AN1224" s="4" t="e">
        <f>VLOOKUP($A1224,'[1]Sheet 1'!$A:$AN,AN$1,0)</f>
        <v>#REF!</v>
      </c>
      <c r="AO1224" s="35" t="s">
        <v>4786</v>
      </c>
      <c r="AW1224" s="4" t="s">
        <v>141</v>
      </c>
      <c r="AZ1224" s="34" t="s">
        <v>4785</v>
      </c>
      <c r="BA1224" s="4" t="s">
        <v>4787</v>
      </c>
      <c r="BB1224" s="4" t="s">
        <v>151</v>
      </c>
      <c r="BF1224" s="4" t="s">
        <v>377</v>
      </c>
      <c r="BG1224" s="4" t="s">
        <v>152</v>
      </c>
      <c r="BH1224" s="4" t="s">
        <v>152</v>
      </c>
      <c r="BI1224" s="36">
        <v>43103</v>
      </c>
      <c r="BJ1224" s="36">
        <v>43252</v>
      </c>
      <c r="BK1224" s="37">
        <v>41.9</v>
      </c>
      <c r="BL1224" s="4">
        <v>0</v>
      </c>
      <c r="DF1224" s="34" t="s">
        <v>4682</v>
      </c>
      <c r="DJ1224" s="34" t="s">
        <v>4682</v>
      </c>
      <c r="DN1224" s="4">
        <v>0.2</v>
      </c>
    </row>
    <row r="1225" s="4" customFormat="1" ht="14" customHeight="1" spans="1:124">
      <c r="A1225" s="4">
        <v>15240</v>
      </c>
      <c r="B1225" s="4" t="s">
        <v>4788</v>
      </c>
      <c r="C1225" s="4" t="s">
        <v>4789</v>
      </c>
      <c r="D1225" s="4" t="s">
        <v>4790</v>
      </c>
      <c r="E1225" s="4" t="s">
        <v>127</v>
      </c>
      <c r="F1225" s="4" t="s">
        <v>128</v>
      </c>
      <c r="G1225" s="4" t="s">
        <v>129</v>
      </c>
      <c r="H1225" s="4">
        <v>0</v>
      </c>
      <c r="K1225" s="31">
        <f t="shared" si="356"/>
        <v>0</v>
      </c>
      <c r="L1225" s="31">
        <f t="shared" si="357"/>
        <v>0</v>
      </c>
      <c r="M1225" s="4">
        <f t="shared" si="358"/>
        <v>2.6105</v>
      </c>
      <c r="N1225" s="32">
        <f t="shared" si="359"/>
        <v>0</v>
      </c>
      <c r="P1225" s="4">
        <f t="shared" si="360"/>
        <v>2.8148</v>
      </c>
      <c r="Q1225" s="4">
        <v>0</v>
      </c>
      <c r="S1225" s="4" t="s">
        <v>1279</v>
      </c>
      <c r="T1225" s="4" t="str">
        <f>VLOOKUP($A1225,'[1]Sheet 1'!$A:$AN,T$1,0)</f>
        <v>No</v>
      </c>
      <c r="U1225" s="4" t="s">
        <v>131</v>
      </c>
      <c r="V1225" s="4" t="s">
        <v>132</v>
      </c>
      <c r="Y1225" s="4" t="str">
        <f>VLOOKUP($A1225,'[1]Sheet 1'!$A:$AN,Y$1,0)</f>
        <v>Proposed Plan</v>
      </c>
      <c r="Z1225" s="4" t="str">
        <f>VLOOKUP($A1225,'[1]Sheet 1'!$A:$AN,Z$1,0)</f>
        <v>DDSZBTDM</v>
      </c>
      <c r="AA1225" s="4" t="s">
        <v>131</v>
      </c>
      <c r="AB1225" s="4" t="s">
        <v>135</v>
      </c>
      <c r="AC1225" s="4" t="e">
        <v>#N/A</v>
      </c>
      <c r="AD1225" s="4" t="e">
        <f>VLOOKUP($A1225,'[1]Sheet 1'!$A:$AN,AD$1,0)</f>
        <v>#N/A</v>
      </c>
      <c r="AE1225" s="4" t="e">
        <f>VLOOKUP($A1225,'[1]Sheet 1'!$A:$AN,AE$1,0)</f>
        <v>#N/A</v>
      </c>
      <c r="AF1225" s="4" t="s">
        <v>137</v>
      </c>
      <c r="AG1225" s="4" t="e">
        <f>VLOOKUP($A1225,'[1]Sheet 1'!$A:$AN,AG$1,0)</f>
        <v>#N/A</v>
      </c>
      <c r="AH1225" s="4" t="e">
        <f>VLOOKUP($A1225,'[1]Sheet 1'!$A:$AN,AH$1,0)</f>
        <v>#N/A</v>
      </c>
      <c r="AI1225" s="4" t="e">
        <f>VLOOKUP($A1225,'[1]Sheet 1'!$A:$AN,AI$1,0)</f>
        <v>#N/A</v>
      </c>
      <c r="AJ1225" s="4" t="e">
        <f>VLOOKUP($A1225,'[1]Sheet 1'!$A:$AN,AJ$1,0)</f>
        <v>#N/A</v>
      </c>
      <c r="AK1225" s="4" t="e">
        <f>VLOOKUP($A1225,'[1]Sheet 1'!$A:$AN,AK$1,0)</f>
        <v>#REF!</v>
      </c>
      <c r="AL1225" s="4" t="e">
        <f>VLOOKUP($A1225,'[1]Sheet 1'!$A:$AN,AL$1,0)</f>
        <v>#REF!</v>
      </c>
      <c r="AM1225" s="4" t="e">
        <f>VLOOKUP($A1225,'[1]Sheet 1'!$A:$AN,AM$1,0)</f>
        <v>#REF!</v>
      </c>
      <c r="AN1225" s="4" t="e">
        <f>VLOOKUP($A1225,'[1]Sheet 1'!$A:$AN,AN$1,0)</f>
        <v>#REF!</v>
      </c>
      <c r="AO1225" s="33" t="s">
        <v>4789</v>
      </c>
      <c r="AQ1225" s="34" t="s">
        <v>4788</v>
      </c>
      <c r="AR1225" s="4" t="s">
        <v>570</v>
      </c>
      <c r="AS1225" s="4" t="s">
        <v>2685</v>
      </c>
      <c r="AV1225" s="4" t="s">
        <v>140</v>
      </c>
      <c r="AW1225" s="4" t="s">
        <v>141</v>
      </c>
      <c r="AX1225" s="4" t="s">
        <v>173</v>
      </c>
      <c r="AY1225" s="34" t="s">
        <v>4791</v>
      </c>
      <c r="BI1225" s="36">
        <v>43132</v>
      </c>
      <c r="BJ1225" s="36">
        <v>45293</v>
      </c>
      <c r="BK1225" s="37">
        <v>3023.2</v>
      </c>
      <c r="BL1225" s="4">
        <v>2</v>
      </c>
      <c r="DE1225" s="34" t="s">
        <v>4790</v>
      </c>
      <c r="DI1225" s="34" t="s">
        <v>4790</v>
      </c>
      <c r="DN1225" s="4">
        <v>5.1</v>
      </c>
      <c r="DO1225" s="4">
        <v>4.7</v>
      </c>
      <c r="DP1225" s="4">
        <v>2.6</v>
      </c>
      <c r="DQ1225" s="4">
        <v>3.6</v>
      </c>
      <c r="DR1225" s="4">
        <v>3.8</v>
      </c>
      <c r="DS1225" s="4">
        <v>4.1</v>
      </c>
      <c r="DT1225" s="4">
        <v>0</v>
      </c>
    </row>
    <row r="1226" s="4" customFormat="1" ht="14" hidden="1" customHeight="1" spans="1:124">
      <c r="A1226" s="4" t="s">
        <v>4792</v>
      </c>
      <c r="B1226" s="4" t="s">
        <v>4788</v>
      </c>
      <c r="C1226" s="4" t="s">
        <v>4789</v>
      </c>
      <c r="D1226" s="4" t="s">
        <v>4790</v>
      </c>
      <c r="E1226" s="4" t="s">
        <v>149</v>
      </c>
      <c r="F1226" s="4" t="s">
        <v>128</v>
      </c>
      <c r="G1226" s="4" t="s">
        <v>129</v>
      </c>
      <c r="H1226" s="4" t="s">
        <v>4793</v>
      </c>
      <c r="K1226" s="4">
        <f t="shared" si="356"/>
        <v>0</v>
      </c>
      <c r="L1226" s="31">
        <f t="shared" si="357"/>
        <v>0</v>
      </c>
      <c r="M1226" s="4">
        <f t="shared" si="358"/>
        <v>2.6105</v>
      </c>
      <c r="N1226" s="32">
        <f t="shared" si="359"/>
        <v>0</v>
      </c>
      <c r="P1226" s="4">
        <f t="shared" si="360"/>
        <v>2.8148</v>
      </c>
      <c r="Q1226" s="4">
        <v>0</v>
      </c>
      <c r="S1226" s="4" t="s">
        <v>1279</v>
      </c>
      <c r="T1226" s="4" t="str">
        <f>VLOOKUP($A1226,'[1]Sheet 1'!$A:$AN,T$1,0)</f>
        <v>No</v>
      </c>
      <c r="U1226" s="4" t="s">
        <v>131</v>
      </c>
      <c r="Y1226" s="4" t="str">
        <f>VLOOKUP($A1226,'[1]Sheet 1'!$A:$AN,Y$1,0)</f>
        <v>Proposed Plan</v>
      </c>
      <c r="Z1226" s="4" t="str">
        <f>VLOOKUP($A1226,'[1]Sheet 1'!$A:$AN,Z$1,0)</f>
        <v>DDSZBTDM Due Diligence Projects Sandoz Bioph BTDM</v>
      </c>
      <c r="AA1226" s="4" t="s">
        <v>131</v>
      </c>
      <c r="AB1226" s="4" t="e">
        <v>#N/A</v>
      </c>
      <c r="AC1226" s="4" t="e">
        <v>#N/A</v>
      </c>
      <c r="AD1226" s="4" t="e">
        <f>VLOOKUP($A1226,'[1]Sheet 1'!$A:$AN,AD$1,0)</f>
        <v>#N/A</v>
      </c>
      <c r="AE1226" s="4" t="e">
        <f>VLOOKUP($A1226,'[1]Sheet 1'!$A:$AN,AE$1,0)</f>
        <v>#N/A</v>
      </c>
      <c r="AG1226" s="4" t="e">
        <f>VLOOKUP($A1226,'[1]Sheet 1'!$A:$AN,AG$1,0)</f>
        <v>#N/A</v>
      </c>
      <c r="AH1226" s="4" t="e">
        <f>VLOOKUP($A1226,'[1]Sheet 1'!$A:$AN,AH$1,0)</f>
        <v>#N/A</v>
      </c>
      <c r="AI1226" s="4" t="e">
        <f>VLOOKUP($A1226,'[1]Sheet 1'!$A:$AN,AI$1,0)</f>
        <v>#N/A</v>
      </c>
      <c r="AJ1226" s="4" t="e">
        <f>VLOOKUP($A1226,'[1]Sheet 1'!$A:$AN,AJ$1,0)</f>
        <v>#N/A</v>
      </c>
      <c r="AK1226" s="4" t="e">
        <f>VLOOKUP($A1226,'[1]Sheet 1'!$A:$AN,AK$1,0)</f>
        <v>#REF!</v>
      </c>
      <c r="AL1226" s="4" t="e">
        <f>VLOOKUP($A1226,'[1]Sheet 1'!$A:$AN,AL$1,0)</f>
        <v>#REF!</v>
      </c>
      <c r="AM1226" s="4" t="e">
        <f>VLOOKUP($A1226,'[1]Sheet 1'!$A:$AN,AM$1,0)</f>
        <v>#REF!</v>
      </c>
      <c r="AN1226" s="4" t="e">
        <f>VLOOKUP($A1226,'[1]Sheet 1'!$A:$AN,AN$1,0)</f>
        <v>#REF!</v>
      </c>
      <c r="AO1226" s="35" t="s">
        <v>4794</v>
      </c>
      <c r="AW1226" s="4" t="s">
        <v>141</v>
      </c>
      <c r="AZ1226" s="34" t="s">
        <v>4793</v>
      </c>
      <c r="BA1226" s="4" t="s">
        <v>4795</v>
      </c>
      <c r="BB1226" s="4" t="s">
        <v>151</v>
      </c>
      <c r="BD1226" s="4" t="s">
        <v>131</v>
      </c>
      <c r="BF1226" s="4" t="s">
        <v>258</v>
      </c>
      <c r="BG1226" s="4" t="s">
        <v>152</v>
      </c>
      <c r="BH1226" s="4" t="s">
        <v>152</v>
      </c>
      <c r="BI1226" s="36">
        <v>43132</v>
      </c>
      <c r="BJ1226" s="36">
        <v>45293</v>
      </c>
      <c r="BK1226" s="37">
        <v>3023.2</v>
      </c>
      <c r="BL1226" s="4">
        <v>2</v>
      </c>
      <c r="DF1226" s="34" t="s">
        <v>4796</v>
      </c>
      <c r="DJ1226" s="34" t="s">
        <v>4797</v>
      </c>
      <c r="DN1226" s="4">
        <v>5.1</v>
      </c>
      <c r="DO1226" s="4">
        <v>4.7</v>
      </c>
      <c r="DP1226" s="4">
        <v>2.6</v>
      </c>
      <c r="DQ1226" s="4">
        <v>3.6</v>
      </c>
      <c r="DR1226" s="4">
        <v>3.8</v>
      </c>
      <c r="DS1226" s="4">
        <v>4.1</v>
      </c>
      <c r="DT1226" s="4">
        <v>0</v>
      </c>
    </row>
    <row r="1227" s="4" customFormat="1" ht="14" customHeight="1" spans="1:135">
      <c r="A1227" s="4">
        <v>15104</v>
      </c>
      <c r="B1227" s="4" t="s">
        <v>4798</v>
      </c>
      <c r="C1227" s="4" t="s">
        <v>4799</v>
      </c>
      <c r="D1227" s="4" t="s">
        <v>3654</v>
      </c>
      <c r="E1227" s="4" t="s">
        <v>127</v>
      </c>
      <c r="F1227" s="4" t="s">
        <v>277</v>
      </c>
      <c r="G1227" s="4" t="s">
        <v>129</v>
      </c>
      <c r="H1227" s="4">
        <v>0</v>
      </c>
      <c r="I1227" s="4">
        <v>0</v>
      </c>
      <c r="J1227" s="4">
        <v>0</v>
      </c>
      <c r="K1227" s="31">
        <f t="shared" si="356"/>
        <v>60496.64</v>
      </c>
      <c r="L1227" s="31">
        <f t="shared" si="357"/>
        <v>0</v>
      </c>
      <c r="M1227" s="4">
        <f t="shared" si="358"/>
        <v>11.3954</v>
      </c>
      <c r="N1227" s="32">
        <f t="shared" si="359"/>
        <v>0.14922433</v>
      </c>
      <c r="P1227" s="4">
        <f t="shared" si="360"/>
        <v>1.3166</v>
      </c>
      <c r="Q1227" s="4">
        <v>0</v>
      </c>
      <c r="S1227" s="4" t="s">
        <v>1279</v>
      </c>
      <c r="T1227" s="4" t="str">
        <f>VLOOKUP($A1227,'[1]Sheet 1'!$A:$AN,T$1,0)</f>
        <v>No</v>
      </c>
      <c r="U1227" s="4" t="s">
        <v>131</v>
      </c>
      <c r="V1227" s="4" t="s">
        <v>132</v>
      </c>
      <c r="W1227" s="4" t="s">
        <v>609</v>
      </c>
      <c r="X1227" s="4" t="s">
        <v>134</v>
      </c>
      <c r="Y1227" s="4" t="str">
        <f>VLOOKUP($A1227,'[1]Sheet 1'!$A:$AN,Y$1,0)</f>
        <v>Strategy Approved</v>
      </c>
      <c r="Z1227" s="4" t="str">
        <f>VLOOKUP($A1227,'[1]Sheet 1'!$A:$AN,Z$1,0)</f>
        <v>BPDBIOST</v>
      </c>
      <c r="AA1227" s="4" t="s">
        <v>131</v>
      </c>
      <c r="AB1227" s="4" t="s">
        <v>131</v>
      </c>
      <c r="AC1227" s="4" t="s">
        <v>136</v>
      </c>
      <c r="AD1227" s="4" t="str">
        <f>VLOOKUP($A1227,'[1]Sheet 1'!$A:$AN,AD$1,0)</f>
        <v>2020 Proposed</v>
      </c>
      <c r="AE1227" s="4" t="str">
        <f>VLOOKUP($A1227,'[1]Sheet 1'!$A:$AN,AE$1,0)</f>
        <v>SONAR - Available in Horizon</v>
      </c>
      <c r="AF1227" s="4" t="s">
        <v>137</v>
      </c>
      <c r="AG1227" s="4" t="str">
        <f>VLOOKUP($A1227,'[1]Sheet 1'!$A:$AN,AG$1,0)</f>
        <v>Process Optimization &amp; Automation</v>
      </c>
      <c r="AH1227" s="4">
        <f>VLOOKUP($A1227,'[1]Sheet 1'!$A:$AN,AH$1,0)</f>
        <v>0</v>
      </c>
      <c r="AI1227" s="4" t="str">
        <f>VLOOKUP($A1227,'[1]Sheet 1'!$A:$AN,AI$1,0)</f>
        <v>TRD Labs</v>
      </c>
      <c r="AJ1227" s="4" t="str">
        <f>VLOOKUP($A1227,'[1]Sheet 1'!$A:$AN,AJ$1,0)</f>
        <v>Pharmaceutical Process and Product Development</v>
      </c>
      <c r="AK1227" s="4" t="e">
        <f>VLOOKUP($A1227,'[1]Sheet 1'!$A:$AN,AK$1,0)</f>
        <v>#REF!</v>
      </c>
      <c r="AL1227" s="4" t="e">
        <f>VLOOKUP($A1227,'[1]Sheet 1'!$A:$AN,AL$1,0)</f>
        <v>#REF!</v>
      </c>
      <c r="AM1227" s="4" t="e">
        <f>VLOOKUP($A1227,'[1]Sheet 1'!$A:$AN,AM$1,0)</f>
        <v>#REF!</v>
      </c>
      <c r="AN1227" s="4" t="e">
        <f>VLOOKUP($A1227,'[1]Sheet 1'!$A:$AN,AN$1,0)</f>
        <v>#REF!</v>
      </c>
      <c r="AO1227" s="33" t="s">
        <v>4799</v>
      </c>
      <c r="AQ1227" s="34" t="s">
        <v>4798</v>
      </c>
      <c r="AR1227" s="4" t="s">
        <v>250</v>
      </c>
      <c r="AS1227" s="4" t="s">
        <v>1280</v>
      </c>
      <c r="AT1227" s="4" t="s">
        <v>132</v>
      </c>
      <c r="AU1227" s="4" t="s">
        <v>134</v>
      </c>
      <c r="AV1227" s="4" t="s">
        <v>140</v>
      </c>
      <c r="AW1227" s="4" t="s">
        <v>172</v>
      </c>
      <c r="AX1227" s="4" t="s">
        <v>173</v>
      </c>
      <c r="AY1227" s="34" t="s">
        <v>4799</v>
      </c>
      <c r="BI1227" s="36">
        <v>42919</v>
      </c>
      <c r="BJ1227" s="36">
        <v>45811</v>
      </c>
      <c r="BK1227" s="37">
        <f t="shared" ref="BK1227:CS1227" si="361">SUM(BK1228:BK1255)</f>
        <v>1619.2</v>
      </c>
      <c r="BL1227" s="37">
        <f t="shared" si="361"/>
        <v>0.8</v>
      </c>
      <c r="BM1227" s="38">
        <f t="shared" si="361"/>
        <v>149224.33</v>
      </c>
      <c r="BN1227" s="37">
        <f t="shared" si="361"/>
        <v>0</v>
      </c>
      <c r="BO1227" s="38">
        <f t="shared" si="361"/>
        <v>149224.33</v>
      </c>
      <c r="BP1227" s="37">
        <f t="shared" si="361"/>
        <v>0</v>
      </c>
      <c r="BQ1227" s="37">
        <f t="shared" si="361"/>
        <v>0</v>
      </c>
      <c r="BR1227" s="38">
        <f t="shared" si="361"/>
        <v>49132.63</v>
      </c>
      <c r="BS1227" s="37">
        <f t="shared" si="361"/>
        <v>0</v>
      </c>
      <c r="BT1227" s="38">
        <f t="shared" si="361"/>
        <v>11364.01</v>
      </c>
      <c r="BU1227" s="38">
        <f t="shared" si="361"/>
        <v>0</v>
      </c>
      <c r="BV1227" s="38">
        <f t="shared" si="361"/>
        <v>0</v>
      </c>
      <c r="BW1227" s="38">
        <f t="shared" si="361"/>
        <v>0</v>
      </c>
      <c r="BX1227" s="38">
        <f t="shared" si="361"/>
        <v>0</v>
      </c>
      <c r="BY1227" s="38">
        <f t="shared" si="361"/>
        <v>0</v>
      </c>
      <c r="BZ1227" s="38">
        <f t="shared" si="361"/>
        <v>0</v>
      </c>
      <c r="CA1227" s="38">
        <f t="shared" si="361"/>
        <v>0</v>
      </c>
      <c r="CB1227" s="37">
        <f t="shared" si="361"/>
        <v>0</v>
      </c>
      <c r="CC1227" s="38">
        <f t="shared" si="361"/>
        <v>60496.64</v>
      </c>
      <c r="CD1227" s="37">
        <f t="shared" si="361"/>
        <v>0</v>
      </c>
      <c r="CE1227" s="37">
        <f t="shared" si="361"/>
        <v>0</v>
      </c>
      <c r="CF1227" s="37">
        <f t="shared" si="361"/>
        <v>0</v>
      </c>
      <c r="CG1227" s="37">
        <f t="shared" si="361"/>
        <v>0</v>
      </c>
      <c r="CH1227" s="37">
        <f t="shared" si="361"/>
        <v>0</v>
      </c>
      <c r="CI1227" s="37">
        <f t="shared" si="361"/>
        <v>0</v>
      </c>
      <c r="CJ1227" s="37">
        <f t="shared" si="361"/>
        <v>0</v>
      </c>
      <c r="CK1227" s="37">
        <f t="shared" si="361"/>
        <v>0</v>
      </c>
      <c r="CL1227" s="37">
        <f t="shared" si="361"/>
        <v>0</v>
      </c>
      <c r="CM1227" s="37">
        <f t="shared" si="361"/>
        <v>0</v>
      </c>
      <c r="CN1227" s="37">
        <f t="shared" si="361"/>
        <v>0</v>
      </c>
      <c r="CO1227" s="37">
        <f t="shared" si="361"/>
        <v>0</v>
      </c>
      <c r="CP1227" s="37">
        <f t="shared" si="361"/>
        <v>0</v>
      </c>
      <c r="CQ1227" s="37">
        <f t="shared" si="361"/>
        <v>0</v>
      </c>
      <c r="CR1227" s="37">
        <f t="shared" si="361"/>
        <v>0</v>
      </c>
      <c r="CS1227" s="37">
        <f t="shared" si="361"/>
        <v>0</v>
      </c>
      <c r="CU1227" s="4">
        <f t="shared" ref="CU1227:DB1227" si="362">SUM(CU1228:CU1255)</f>
        <v>0</v>
      </c>
      <c r="CV1227" s="38">
        <f t="shared" si="362"/>
        <v>49132.63</v>
      </c>
      <c r="CW1227" s="38">
        <f t="shared" si="362"/>
        <v>11364.01</v>
      </c>
      <c r="CX1227" s="4">
        <f t="shared" si="362"/>
        <v>0</v>
      </c>
      <c r="CY1227" s="4">
        <f t="shared" si="362"/>
        <v>0</v>
      </c>
      <c r="CZ1227" s="4">
        <f t="shared" si="362"/>
        <v>0</v>
      </c>
      <c r="DA1227" s="4">
        <f t="shared" si="362"/>
        <v>0</v>
      </c>
      <c r="DB1227" s="38">
        <f t="shared" si="362"/>
        <v>149224.33</v>
      </c>
      <c r="DE1227" s="34" t="s">
        <v>3654</v>
      </c>
      <c r="DI1227" s="34" t="s">
        <v>3654</v>
      </c>
      <c r="DK1227" s="4">
        <f t="shared" ref="DK1227:EE1227" si="363">SUM(DK1228:DK1255)</f>
        <v>0</v>
      </c>
      <c r="DL1227" s="4">
        <f t="shared" si="363"/>
        <v>0</v>
      </c>
      <c r="DM1227" s="4">
        <f t="shared" si="363"/>
        <v>0</v>
      </c>
      <c r="DN1227" s="4">
        <f t="shared" si="363"/>
        <v>2.8</v>
      </c>
      <c r="DO1227" s="4">
        <f t="shared" si="363"/>
        <v>2.2</v>
      </c>
      <c r="DP1227" s="4">
        <f t="shared" si="363"/>
        <v>0.8</v>
      </c>
      <c r="DQ1227" s="4">
        <f t="shared" si="363"/>
        <v>21.8</v>
      </c>
      <c r="DR1227" s="4">
        <f t="shared" si="363"/>
        <v>22.4</v>
      </c>
      <c r="DS1227" s="4">
        <f t="shared" si="363"/>
        <v>1.5</v>
      </c>
      <c r="DT1227" s="4">
        <f t="shared" si="363"/>
        <v>4.5</v>
      </c>
      <c r="DU1227" s="4">
        <f t="shared" si="363"/>
        <v>0</v>
      </c>
      <c r="DV1227" s="4">
        <f t="shared" si="363"/>
        <v>0</v>
      </c>
      <c r="DW1227" s="4">
        <f t="shared" si="363"/>
        <v>0</v>
      </c>
      <c r="DX1227" s="4">
        <f t="shared" si="363"/>
        <v>0</v>
      </c>
      <c r="DY1227" s="4">
        <f t="shared" si="363"/>
        <v>0</v>
      </c>
      <c r="DZ1227" s="4">
        <f t="shared" si="363"/>
        <v>0</v>
      </c>
      <c r="EA1227" s="4">
        <f t="shared" si="363"/>
        <v>0</v>
      </c>
      <c r="EB1227" s="4">
        <f t="shared" si="363"/>
        <v>0</v>
      </c>
      <c r="EC1227" s="4">
        <f t="shared" si="363"/>
        <v>0</v>
      </c>
      <c r="ED1227" s="4">
        <f t="shared" si="363"/>
        <v>0</v>
      </c>
      <c r="EE1227" s="4">
        <f t="shared" si="363"/>
        <v>0</v>
      </c>
    </row>
    <row r="1228" s="4" customFormat="1" ht="14" hidden="1" customHeight="1" spans="1:118">
      <c r="A1228" s="4" t="s">
        <v>4800</v>
      </c>
      <c r="B1228" s="4" t="s">
        <v>4798</v>
      </c>
      <c r="C1228" s="4" t="s">
        <v>4799</v>
      </c>
      <c r="D1228" s="4" t="s">
        <v>3654</v>
      </c>
      <c r="E1228" s="4" t="s">
        <v>149</v>
      </c>
      <c r="F1228" s="4" t="s">
        <v>277</v>
      </c>
      <c r="G1228" s="4" t="s">
        <v>129</v>
      </c>
      <c r="H1228" s="4" t="s">
        <v>4801</v>
      </c>
      <c r="K1228" s="4">
        <f t="shared" si="356"/>
        <v>0</v>
      </c>
      <c r="L1228" s="31">
        <f t="shared" si="357"/>
        <v>0</v>
      </c>
      <c r="M1228" s="4">
        <f t="shared" si="358"/>
        <v>0</v>
      </c>
      <c r="N1228" s="32">
        <f t="shared" si="359"/>
        <v>0</v>
      </c>
      <c r="P1228" s="4">
        <f t="shared" si="360"/>
        <v>0.1135</v>
      </c>
      <c r="Q1228" s="4">
        <v>0</v>
      </c>
      <c r="S1228" s="4" t="s">
        <v>1279</v>
      </c>
      <c r="T1228" s="4" t="str">
        <f>VLOOKUP($A1228,'[1]Sheet 1'!$A:$AN,T$1,0)</f>
        <v>No</v>
      </c>
      <c r="U1228" s="4" t="s">
        <v>131</v>
      </c>
      <c r="Y1228" s="4" t="str">
        <f>VLOOKUP($A1228,'[1]Sheet 1'!$A:$AN,Y$1,0)</f>
        <v>Proposed Plan</v>
      </c>
      <c r="Z1228" s="4" t="str">
        <f>VLOOKUP($A1228,'[1]Sheet 1'!$A:$AN,Z$1,0)</f>
        <v>BIOFUTUR Continuous Microbial</v>
      </c>
      <c r="AA1228" s="4" t="s">
        <v>131</v>
      </c>
      <c r="AB1228" s="4" t="e">
        <v>#N/A</v>
      </c>
      <c r="AC1228" s="4" t="e">
        <v>#N/A</v>
      </c>
      <c r="AD1228" s="4" t="e">
        <f>VLOOKUP($A1228,'[1]Sheet 1'!$A:$AN,AD$1,0)</f>
        <v>#N/A</v>
      </c>
      <c r="AE1228" s="4" t="e">
        <f>VLOOKUP($A1228,'[1]Sheet 1'!$A:$AN,AE$1,0)</f>
        <v>#N/A</v>
      </c>
      <c r="AG1228" s="4" t="e">
        <f>VLOOKUP($A1228,'[1]Sheet 1'!$A:$AN,AG$1,0)</f>
        <v>#N/A</v>
      </c>
      <c r="AH1228" s="4" t="e">
        <f>VLOOKUP($A1228,'[1]Sheet 1'!$A:$AN,AH$1,0)</f>
        <v>#N/A</v>
      </c>
      <c r="AI1228" s="4" t="e">
        <f>VLOOKUP($A1228,'[1]Sheet 1'!$A:$AN,AI$1,0)</f>
        <v>#N/A</v>
      </c>
      <c r="AJ1228" s="4" t="e">
        <f>VLOOKUP($A1228,'[1]Sheet 1'!$A:$AN,AJ$1,0)</f>
        <v>#N/A</v>
      </c>
      <c r="AK1228" s="4" t="e">
        <f>VLOOKUP($A1228,'[1]Sheet 1'!$A:$AN,AK$1,0)</f>
        <v>#REF!</v>
      </c>
      <c r="AL1228" s="4" t="e">
        <f>VLOOKUP($A1228,'[1]Sheet 1'!$A:$AN,AL$1,0)</f>
        <v>#REF!</v>
      </c>
      <c r="AM1228" s="4" t="e">
        <f>VLOOKUP($A1228,'[1]Sheet 1'!$A:$AN,AM$1,0)</f>
        <v>#REF!</v>
      </c>
      <c r="AN1228" s="4" t="e">
        <f>VLOOKUP($A1228,'[1]Sheet 1'!$A:$AN,AN$1,0)</f>
        <v>#REF!</v>
      </c>
      <c r="AO1228" s="35" t="s">
        <v>4802</v>
      </c>
      <c r="AW1228" s="4" t="s">
        <v>141</v>
      </c>
      <c r="AZ1228" s="34" t="s">
        <v>4801</v>
      </c>
      <c r="BA1228" s="4" t="s">
        <v>4803</v>
      </c>
      <c r="BB1228" s="4" t="s">
        <v>151</v>
      </c>
      <c r="BF1228" s="4" t="s">
        <v>138</v>
      </c>
      <c r="BG1228" s="4" t="s">
        <v>152</v>
      </c>
      <c r="BH1228" s="4" t="s">
        <v>152</v>
      </c>
      <c r="BI1228" s="36">
        <v>43192</v>
      </c>
      <c r="BJ1228" s="36">
        <v>43455</v>
      </c>
      <c r="BK1228" s="37">
        <v>112.4</v>
      </c>
      <c r="BL1228" s="4">
        <v>0.1</v>
      </c>
      <c r="DF1228" s="34" t="s">
        <v>3648</v>
      </c>
      <c r="DJ1228" s="34" t="s">
        <v>3648</v>
      </c>
      <c r="DN1228" s="4">
        <v>0.5</v>
      </c>
    </row>
    <row r="1229" s="4" customFormat="1" ht="14" hidden="1" customHeight="1" spans="1:114">
      <c r="A1229" s="4" t="s">
        <v>4804</v>
      </c>
      <c r="B1229" s="4" t="s">
        <v>4798</v>
      </c>
      <c r="C1229" s="4" t="s">
        <v>4799</v>
      </c>
      <c r="D1229" s="4" t="s">
        <v>3654</v>
      </c>
      <c r="E1229" s="4" t="s">
        <v>149</v>
      </c>
      <c r="F1229" s="4" t="s">
        <v>277</v>
      </c>
      <c r="G1229" s="4" t="s">
        <v>129</v>
      </c>
      <c r="H1229" s="4" t="s">
        <v>4805</v>
      </c>
      <c r="K1229" s="4">
        <f t="shared" si="356"/>
        <v>0</v>
      </c>
      <c r="L1229" s="31">
        <f t="shared" si="357"/>
        <v>0</v>
      </c>
      <c r="M1229" s="4">
        <f t="shared" si="358"/>
        <v>0</v>
      </c>
      <c r="N1229" s="32">
        <f t="shared" si="359"/>
        <v>0</v>
      </c>
      <c r="P1229" s="4">
        <f t="shared" si="360"/>
        <v>0</v>
      </c>
      <c r="Q1229" s="4">
        <v>0</v>
      </c>
      <c r="S1229" s="4" t="s">
        <v>1279</v>
      </c>
      <c r="T1229" s="4" t="str">
        <f>VLOOKUP($A1229,'[1]Sheet 1'!$A:$AN,T$1,0)</f>
        <v>No</v>
      </c>
      <c r="U1229" s="4" t="s">
        <v>131</v>
      </c>
      <c r="Y1229" s="4" t="str">
        <f>VLOOKUP($A1229,'[1]Sheet 1'!$A:$AN,Y$1,0)</f>
        <v>Proposed Plan</v>
      </c>
      <c r="Z1229" s="4" t="str">
        <f>VLOOKUP($A1229,'[1]Sheet 1'!$A:$AN,Z$1,0)</f>
        <v>BioSpace</v>
      </c>
      <c r="AA1229" s="4" t="s">
        <v>131</v>
      </c>
      <c r="AB1229" s="4" t="e">
        <v>#N/A</v>
      </c>
      <c r="AC1229" s="4" t="e">
        <v>#N/A</v>
      </c>
      <c r="AD1229" s="4" t="e">
        <f>VLOOKUP($A1229,'[1]Sheet 1'!$A:$AN,AD$1,0)</f>
        <v>#N/A</v>
      </c>
      <c r="AE1229" s="4" t="e">
        <f>VLOOKUP($A1229,'[1]Sheet 1'!$A:$AN,AE$1,0)</f>
        <v>#N/A</v>
      </c>
      <c r="AG1229" s="4" t="e">
        <f>VLOOKUP($A1229,'[1]Sheet 1'!$A:$AN,AG$1,0)</f>
        <v>#N/A</v>
      </c>
      <c r="AH1229" s="4" t="e">
        <f>VLOOKUP($A1229,'[1]Sheet 1'!$A:$AN,AH$1,0)</f>
        <v>#N/A</v>
      </c>
      <c r="AI1229" s="4" t="e">
        <f>VLOOKUP($A1229,'[1]Sheet 1'!$A:$AN,AI$1,0)</f>
        <v>#N/A</v>
      </c>
      <c r="AJ1229" s="4" t="e">
        <f>VLOOKUP($A1229,'[1]Sheet 1'!$A:$AN,AJ$1,0)</f>
        <v>#N/A</v>
      </c>
      <c r="AK1229" s="4" t="e">
        <f>VLOOKUP($A1229,'[1]Sheet 1'!$A:$AN,AK$1,0)</f>
        <v>#REF!</v>
      </c>
      <c r="AL1229" s="4" t="e">
        <f>VLOOKUP($A1229,'[1]Sheet 1'!$A:$AN,AL$1,0)</f>
        <v>#REF!</v>
      </c>
      <c r="AM1229" s="4" t="e">
        <f>VLOOKUP($A1229,'[1]Sheet 1'!$A:$AN,AM$1,0)</f>
        <v>#REF!</v>
      </c>
      <c r="AN1229" s="4" t="e">
        <f>VLOOKUP($A1229,'[1]Sheet 1'!$A:$AN,AN$1,0)</f>
        <v>#REF!</v>
      </c>
      <c r="AO1229" s="35" t="s">
        <v>4806</v>
      </c>
      <c r="AW1229" s="4" t="s">
        <v>141</v>
      </c>
      <c r="AZ1229" s="34" t="s">
        <v>4805</v>
      </c>
      <c r="BA1229" s="4" t="s">
        <v>4806</v>
      </c>
      <c r="BB1229" s="4" t="s">
        <v>151</v>
      </c>
      <c r="BD1229" s="4" t="s">
        <v>131</v>
      </c>
      <c r="BF1229" s="4" t="s">
        <v>377</v>
      </c>
      <c r="BG1229" s="4" t="s">
        <v>152</v>
      </c>
      <c r="BH1229" s="4" t="s">
        <v>152</v>
      </c>
      <c r="DF1229" s="34" t="s">
        <v>3649</v>
      </c>
      <c r="DJ1229" s="34" t="s">
        <v>3654</v>
      </c>
    </row>
    <row r="1230" s="4" customFormat="1" ht="14" hidden="1" customHeight="1" spans="1:119">
      <c r="A1230" s="4" t="s">
        <v>4807</v>
      </c>
      <c r="B1230" s="4" t="s">
        <v>4798</v>
      </c>
      <c r="C1230" s="4" t="s">
        <v>4799</v>
      </c>
      <c r="D1230" s="4" t="s">
        <v>3654</v>
      </c>
      <c r="E1230" s="4" t="s">
        <v>149</v>
      </c>
      <c r="F1230" s="4" t="s">
        <v>277</v>
      </c>
      <c r="G1230" s="4" t="s">
        <v>129</v>
      </c>
      <c r="H1230" s="4" t="s">
        <v>4808</v>
      </c>
      <c r="K1230" s="4">
        <f t="shared" si="356"/>
        <v>0</v>
      </c>
      <c r="L1230" s="31">
        <f t="shared" si="357"/>
        <v>0</v>
      </c>
      <c r="M1230" s="4">
        <f t="shared" si="358"/>
        <v>0</v>
      </c>
      <c r="N1230" s="32">
        <f t="shared" si="359"/>
        <v>0</v>
      </c>
      <c r="P1230" s="4">
        <f t="shared" si="360"/>
        <v>0.0227</v>
      </c>
      <c r="Q1230" s="4">
        <v>0</v>
      </c>
      <c r="S1230" s="4" t="s">
        <v>1279</v>
      </c>
      <c r="T1230" s="4" t="e">
        <f>VLOOKUP($A1230,'[1]Sheet 1'!$A:$AN,T$1,0)</f>
        <v>#N/A</v>
      </c>
      <c r="U1230" s="4" t="s">
        <v>131</v>
      </c>
      <c r="Y1230" s="4" t="str">
        <f>VLOOKUP($A1230,'[1]Sheet 1'!$A:$AN,Y$1,0)</f>
        <v>Proposed Plan</v>
      </c>
      <c r="Z1230" s="4" t="str">
        <f>VLOOKUP($A1230,'[1]Sheet 1'!$A:$AN,Z$1,0)</f>
        <v>BPDBIOST  aiBAT CFD modeling of bioreactor .E90066</v>
      </c>
      <c r="AA1230" s="4" t="s">
        <v>131</v>
      </c>
      <c r="AB1230" s="4" t="e">
        <v>#N/A</v>
      </c>
      <c r="AC1230" s="4" t="e">
        <v>#N/A</v>
      </c>
      <c r="AD1230" s="4" t="e">
        <f>VLOOKUP($A1230,'[1]Sheet 1'!$A:$AN,AD$1,0)</f>
        <v>#N/A</v>
      </c>
      <c r="AE1230" s="4" t="e">
        <f>VLOOKUP($A1230,'[1]Sheet 1'!$A:$AN,AE$1,0)</f>
        <v>#N/A</v>
      </c>
      <c r="AG1230" s="4" t="e">
        <f>VLOOKUP($A1230,'[1]Sheet 1'!$A:$AN,AG$1,0)</f>
        <v>#N/A</v>
      </c>
      <c r="AH1230" s="4" t="e">
        <f>VLOOKUP($A1230,'[1]Sheet 1'!$A:$AN,AH$1,0)</f>
        <v>#N/A</v>
      </c>
      <c r="AI1230" s="4" t="e">
        <f>VLOOKUP($A1230,'[1]Sheet 1'!$A:$AN,AI$1,0)</f>
        <v>#N/A</v>
      </c>
      <c r="AJ1230" s="4" t="e">
        <f>VLOOKUP($A1230,'[1]Sheet 1'!$A:$AN,AJ$1,0)</f>
        <v>#N/A</v>
      </c>
      <c r="AK1230" s="4" t="e">
        <f>VLOOKUP($A1230,'[1]Sheet 1'!$A:$AN,AK$1,0)</f>
        <v>#REF!</v>
      </c>
      <c r="AL1230" s="4" t="e">
        <f>VLOOKUP($A1230,'[1]Sheet 1'!$A:$AN,AL$1,0)</f>
        <v>#REF!</v>
      </c>
      <c r="AM1230" s="4" t="e">
        <f>VLOOKUP($A1230,'[1]Sheet 1'!$A:$AN,AM$1,0)</f>
        <v>#REF!</v>
      </c>
      <c r="AN1230" s="4" t="e">
        <f>VLOOKUP($A1230,'[1]Sheet 1'!$A:$AN,AN$1,0)</f>
        <v>#REF!</v>
      </c>
      <c r="AO1230" s="35" t="s">
        <v>4809</v>
      </c>
      <c r="AW1230" s="4" t="s">
        <v>141</v>
      </c>
      <c r="AZ1230" s="34" t="s">
        <v>4808</v>
      </c>
      <c r="BA1230" s="4" t="s">
        <v>4810</v>
      </c>
      <c r="BB1230" s="4" t="s">
        <v>151</v>
      </c>
      <c r="BF1230" s="4" t="s">
        <v>138</v>
      </c>
      <c r="BG1230" s="4" t="s">
        <v>152</v>
      </c>
      <c r="BH1230" s="4" t="s">
        <v>4367</v>
      </c>
      <c r="BI1230" s="36">
        <v>43206</v>
      </c>
      <c r="BJ1230" s="36">
        <v>43588</v>
      </c>
      <c r="BK1230" s="37">
        <v>30.7</v>
      </c>
      <c r="BL1230" s="4">
        <v>0</v>
      </c>
      <c r="DF1230" s="34" t="s">
        <v>3648</v>
      </c>
      <c r="DJ1230" s="34" t="s">
        <v>3648</v>
      </c>
      <c r="DN1230" s="4">
        <v>0.1</v>
      </c>
      <c r="DO1230" s="4">
        <v>0</v>
      </c>
    </row>
    <row r="1231" s="4" customFormat="1" ht="14" hidden="1" customHeight="1" spans="1:119">
      <c r="A1231" s="4" t="s">
        <v>4811</v>
      </c>
      <c r="B1231" s="4" t="s">
        <v>4798</v>
      </c>
      <c r="C1231" s="4" t="s">
        <v>4799</v>
      </c>
      <c r="D1231" s="4" t="s">
        <v>3654</v>
      </c>
      <c r="E1231" s="4" t="s">
        <v>149</v>
      </c>
      <c r="F1231" s="4" t="s">
        <v>277</v>
      </c>
      <c r="G1231" s="4" t="s">
        <v>129</v>
      </c>
      <c r="H1231" s="4" t="s">
        <v>4812</v>
      </c>
      <c r="K1231" s="4">
        <f t="shared" si="356"/>
        <v>0</v>
      </c>
      <c r="L1231" s="31">
        <f t="shared" si="357"/>
        <v>0</v>
      </c>
      <c r="M1231" s="4">
        <f t="shared" si="358"/>
        <v>0</v>
      </c>
      <c r="N1231" s="32">
        <f t="shared" si="359"/>
        <v>0</v>
      </c>
      <c r="P1231" s="4">
        <f t="shared" si="360"/>
        <v>0.0227</v>
      </c>
      <c r="Q1231" s="4">
        <v>0</v>
      </c>
      <c r="S1231" s="4" t="s">
        <v>1279</v>
      </c>
      <c r="T1231" s="4" t="str">
        <f>VLOOKUP($A1231,'[1]Sheet 1'!$A:$AN,T$1,0)</f>
        <v>No</v>
      </c>
      <c r="U1231" s="4" t="s">
        <v>131</v>
      </c>
      <c r="Y1231" s="4" t="str">
        <f>VLOOKUP($A1231,'[1]Sheet 1'!$A:$AN,Y$1,0)</f>
        <v>Proposed Plan</v>
      </c>
      <c r="Z1231" s="4" t="str">
        <f>VLOOKUP($A1231,'[1]Sheet 1'!$A:$AN,Z$1,0)</f>
        <v>BPDBIOST  CD-Laboratory Prof. Herwig LCAT.E90042</v>
      </c>
      <c r="AA1231" s="4" t="s">
        <v>131</v>
      </c>
      <c r="AB1231" s="4" t="e">
        <v>#N/A</v>
      </c>
      <c r="AC1231" s="4" t="e">
        <v>#N/A</v>
      </c>
      <c r="AD1231" s="4" t="e">
        <f>VLOOKUP($A1231,'[1]Sheet 1'!$A:$AN,AD$1,0)</f>
        <v>#N/A</v>
      </c>
      <c r="AE1231" s="4" t="e">
        <f>VLOOKUP($A1231,'[1]Sheet 1'!$A:$AN,AE$1,0)</f>
        <v>#N/A</v>
      </c>
      <c r="AG1231" s="4" t="e">
        <f>VLOOKUP($A1231,'[1]Sheet 1'!$A:$AN,AG$1,0)</f>
        <v>#N/A</v>
      </c>
      <c r="AH1231" s="4" t="e">
        <f>VLOOKUP($A1231,'[1]Sheet 1'!$A:$AN,AH$1,0)</f>
        <v>#N/A</v>
      </c>
      <c r="AI1231" s="4" t="e">
        <f>VLOOKUP($A1231,'[1]Sheet 1'!$A:$AN,AI$1,0)</f>
        <v>#N/A</v>
      </c>
      <c r="AJ1231" s="4" t="e">
        <f>VLOOKUP($A1231,'[1]Sheet 1'!$A:$AN,AJ$1,0)</f>
        <v>#N/A</v>
      </c>
      <c r="AK1231" s="4" t="e">
        <f>VLOOKUP($A1231,'[1]Sheet 1'!$A:$AN,AK$1,0)</f>
        <v>#REF!</v>
      </c>
      <c r="AL1231" s="4" t="e">
        <f>VLOOKUP($A1231,'[1]Sheet 1'!$A:$AN,AL$1,0)</f>
        <v>#REF!</v>
      </c>
      <c r="AM1231" s="4" t="e">
        <f>VLOOKUP($A1231,'[1]Sheet 1'!$A:$AN,AM$1,0)</f>
        <v>#REF!</v>
      </c>
      <c r="AN1231" s="4" t="e">
        <f>VLOOKUP($A1231,'[1]Sheet 1'!$A:$AN,AN$1,0)</f>
        <v>#REF!</v>
      </c>
      <c r="AO1231" s="35" t="s">
        <v>4813</v>
      </c>
      <c r="AW1231" s="4" t="s">
        <v>141</v>
      </c>
      <c r="AZ1231" s="34" t="s">
        <v>4812</v>
      </c>
      <c r="BA1231" s="4" t="s">
        <v>4814</v>
      </c>
      <c r="BB1231" s="4" t="s">
        <v>151</v>
      </c>
      <c r="BF1231" s="4" t="s">
        <v>138</v>
      </c>
      <c r="BG1231" s="4" t="s">
        <v>152</v>
      </c>
      <c r="BH1231" s="4" t="s">
        <v>152</v>
      </c>
      <c r="BI1231" s="36">
        <v>43192</v>
      </c>
      <c r="BJ1231" s="36">
        <v>43479</v>
      </c>
      <c r="BK1231" s="37">
        <v>24.2</v>
      </c>
      <c r="BL1231" s="4">
        <v>0</v>
      </c>
      <c r="DF1231" s="34" t="s">
        <v>3648</v>
      </c>
      <c r="DJ1231" s="34" t="s">
        <v>3648</v>
      </c>
      <c r="DN1231" s="4">
        <v>0.1</v>
      </c>
      <c r="DO1231" s="4">
        <v>0</v>
      </c>
    </row>
    <row r="1232" s="4" customFormat="1" ht="14" hidden="1" customHeight="1" spans="1:119">
      <c r="A1232" s="4" t="s">
        <v>4815</v>
      </c>
      <c r="B1232" s="4" t="s">
        <v>4798</v>
      </c>
      <c r="C1232" s="4" t="s">
        <v>4799</v>
      </c>
      <c r="D1232" s="4" t="s">
        <v>3654</v>
      </c>
      <c r="E1232" s="4" t="s">
        <v>149</v>
      </c>
      <c r="F1232" s="4" t="s">
        <v>277</v>
      </c>
      <c r="G1232" s="4" t="s">
        <v>129</v>
      </c>
      <c r="H1232" s="4" t="s">
        <v>4816</v>
      </c>
      <c r="K1232" s="4">
        <f t="shared" si="356"/>
        <v>0</v>
      </c>
      <c r="L1232" s="31">
        <f t="shared" si="357"/>
        <v>0</v>
      </c>
      <c r="M1232" s="4">
        <f t="shared" si="358"/>
        <v>0</v>
      </c>
      <c r="N1232" s="32">
        <f t="shared" si="359"/>
        <v>0</v>
      </c>
      <c r="P1232" s="4">
        <f t="shared" si="360"/>
        <v>0.1135</v>
      </c>
      <c r="Q1232" s="4">
        <v>0</v>
      </c>
      <c r="S1232" s="4" t="s">
        <v>1279</v>
      </c>
      <c r="T1232" s="4" t="str">
        <f>VLOOKUP($A1232,'[1]Sheet 1'!$A:$AN,T$1,0)</f>
        <v>No</v>
      </c>
      <c r="U1232" s="4" t="s">
        <v>131</v>
      </c>
      <c r="Y1232" s="4" t="str">
        <f>VLOOKUP($A1232,'[1]Sheet 1'!$A:$AN,Y$1,0)</f>
        <v>Proposed Plan</v>
      </c>
      <c r="Z1232" s="4" t="str">
        <f>VLOOKUP($A1232,'[1]Sheet 1'!$A:$AN,Z$1,0)</f>
        <v>BPDBIOST ACIB 25.011 In-Situ Monit. NT0004_2019</v>
      </c>
      <c r="AA1232" s="4" t="s">
        <v>131</v>
      </c>
      <c r="AB1232" s="4" t="e">
        <v>#N/A</v>
      </c>
      <c r="AC1232" s="4" t="e">
        <v>#N/A</v>
      </c>
      <c r="AD1232" s="4" t="e">
        <f>VLOOKUP($A1232,'[1]Sheet 1'!$A:$AN,AD$1,0)</f>
        <v>#N/A</v>
      </c>
      <c r="AE1232" s="4" t="e">
        <f>VLOOKUP($A1232,'[1]Sheet 1'!$A:$AN,AE$1,0)</f>
        <v>#N/A</v>
      </c>
      <c r="AG1232" s="4" t="e">
        <f>VLOOKUP($A1232,'[1]Sheet 1'!$A:$AN,AG$1,0)</f>
        <v>#N/A</v>
      </c>
      <c r="AH1232" s="4" t="e">
        <f>VLOOKUP($A1232,'[1]Sheet 1'!$A:$AN,AH$1,0)</f>
        <v>#N/A</v>
      </c>
      <c r="AI1232" s="4" t="e">
        <f>VLOOKUP($A1232,'[1]Sheet 1'!$A:$AN,AI$1,0)</f>
        <v>#N/A</v>
      </c>
      <c r="AJ1232" s="4" t="e">
        <f>VLOOKUP($A1232,'[1]Sheet 1'!$A:$AN,AJ$1,0)</f>
        <v>#N/A</v>
      </c>
      <c r="AK1232" s="4" t="e">
        <f>VLOOKUP($A1232,'[1]Sheet 1'!$A:$AN,AK$1,0)</f>
        <v>#REF!</v>
      </c>
      <c r="AL1232" s="4" t="e">
        <f>VLOOKUP($A1232,'[1]Sheet 1'!$A:$AN,AL$1,0)</f>
        <v>#REF!</v>
      </c>
      <c r="AM1232" s="4" t="e">
        <f>VLOOKUP($A1232,'[1]Sheet 1'!$A:$AN,AM$1,0)</f>
        <v>#REF!</v>
      </c>
      <c r="AN1232" s="4" t="e">
        <f>VLOOKUP($A1232,'[1]Sheet 1'!$A:$AN,AN$1,0)</f>
        <v>#REF!</v>
      </c>
      <c r="AO1232" s="35" t="s">
        <v>4817</v>
      </c>
      <c r="AW1232" s="4" t="s">
        <v>141</v>
      </c>
      <c r="AZ1232" s="34" t="s">
        <v>4816</v>
      </c>
      <c r="BA1232" s="4" t="s">
        <v>4818</v>
      </c>
      <c r="BB1232" s="4" t="s">
        <v>151</v>
      </c>
      <c r="BF1232" s="4" t="s">
        <v>138</v>
      </c>
      <c r="BG1232" s="4" t="s">
        <v>152</v>
      </c>
      <c r="BH1232" s="4" t="s">
        <v>152</v>
      </c>
      <c r="BI1232" s="36">
        <v>43472</v>
      </c>
      <c r="BJ1232" s="36">
        <v>43812</v>
      </c>
      <c r="BK1232" s="37">
        <v>140.8</v>
      </c>
      <c r="BL1232" s="4">
        <v>0.1</v>
      </c>
      <c r="DF1232" s="34" t="s">
        <v>3648</v>
      </c>
      <c r="DJ1232" s="34" t="s">
        <v>3648</v>
      </c>
      <c r="DO1232" s="4">
        <v>0.5</v>
      </c>
    </row>
    <row r="1233" s="4" customFormat="1" ht="14" hidden="1" customHeight="1" spans="1:119">
      <c r="A1233" s="4" t="s">
        <v>4819</v>
      </c>
      <c r="B1233" s="4" t="s">
        <v>4798</v>
      </c>
      <c r="C1233" s="4" t="s">
        <v>4799</v>
      </c>
      <c r="D1233" s="4" t="s">
        <v>3654</v>
      </c>
      <c r="E1233" s="4" t="s">
        <v>149</v>
      </c>
      <c r="F1233" s="4" t="s">
        <v>277</v>
      </c>
      <c r="G1233" s="4" t="s">
        <v>129</v>
      </c>
      <c r="H1233" s="4" t="s">
        <v>4820</v>
      </c>
      <c r="K1233" s="4">
        <f t="shared" si="356"/>
        <v>0</v>
      </c>
      <c r="L1233" s="31">
        <f t="shared" si="357"/>
        <v>0</v>
      </c>
      <c r="M1233" s="4">
        <f t="shared" si="358"/>
        <v>0</v>
      </c>
      <c r="N1233" s="32">
        <f t="shared" si="359"/>
        <v>0</v>
      </c>
      <c r="P1233" s="4">
        <f t="shared" si="360"/>
        <v>0.0908</v>
      </c>
      <c r="Q1233" s="4">
        <v>0</v>
      </c>
      <c r="S1233" s="4" t="s">
        <v>1279</v>
      </c>
      <c r="T1233" s="4" t="e">
        <f>VLOOKUP($A1233,'[1]Sheet 1'!$A:$AN,T$1,0)</f>
        <v>#N/A</v>
      </c>
      <c r="U1233" s="4" t="s">
        <v>131</v>
      </c>
      <c r="Y1233" s="4" t="str">
        <f>VLOOKUP($A1233,'[1]Sheet 1'!$A:$AN,Y$1,0)</f>
        <v>Proposed Plan</v>
      </c>
      <c r="Z1233" s="4" t="str">
        <f>VLOOKUP($A1233,'[1]Sheet 1'!$A:$AN,Z$1,0)</f>
        <v>BPDBIOST ACIB 25.011 In-Situ Monitorg LCAT.E90056</v>
      </c>
      <c r="AA1233" s="4" t="s">
        <v>131</v>
      </c>
      <c r="AB1233" s="4" t="e">
        <v>#N/A</v>
      </c>
      <c r="AC1233" s="4" t="e">
        <v>#N/A</v>
      </c>
      <c r="AD1233" s="4" t="e">
        <f>VLOOKUP($A1233,'[1]Sheet 1'!$A:$AN,AD$1,0)</f>
        <v>#N/A</v>
      </c>
      <c r="AE1233" s="4" t="e">
        <f>VLOOKUP($A1233,'[1]Sheet 1'!$A:$AN,AE$1,0)</f>
        <v>#N/A</v>
      </c>
      <c r="AG1233" s="4" t="e">
        <f>VLOOKUP($A1233,'[1]Sheet 1'!$A:$AN,AG$1,0)</f>
        <v>#N/A</v>
      </c>
      <c r="AH1233" s="4" t="e">
        <f>VLOOKUP($A1233,'[1]Sheet 1'!$A:$AN,AH$1,0)</f>
        <v>#N/A</v>
      </c>
      <c r="AI1233" s="4" t="e">
        <f>VLOOKUP($A1233,'[1]Sheet 1'!$A:$AN,AI$1,0)</f>
        <v>#N/A</v>
      </c>
      <c r="AJ1233" s="4" t="e">
        <f>VLOOKUP($A1233,'[1]Sheet 1'!$A:$AN,AJ$1,0)</f>
        <v>#N/A</v>
      </c>
      <c r="AK1233" s="4" t="e">
        <f>VLOOKUP($A1233,'[1]Sheet 1'!$A:$AN,AK$1,0)</f>
        <v>#REF!</v>
      </c>
      <c r="AL1233" s="4" t="e">
        <f>VLOOKUP($A1233,'[1]Sheet 1'!$A:$AN,AL$1,0)</f>
        <v>#REF!</v>
      </c>
      <c r="AM1233" s="4" t="e">
        <f>VLOOKUP($A1233,'[1]Sheet 1'!$A:$AN,AM$1,0)</f>
        <v>#REF!</v>
      </c>
      <c r="AN1233" s="4" t="e">
        <f>VLOOKUP($A1233,'[1]Sheet 1'!$A:$AN,AN$1,0)</f>
        <v>#REF!</v>
      </c>
      <c r="AO1233" s="35" t="s">
        <v>4821</v>
      </c>
      <c r="AW1233" s="4" t="s">
        <v>141</v>
      </c>
      <c r="AZ1233" s="34" t="s">
        <v>4820</v>
      </c>
      <c r="BA1233" s="4" t="s">
        <v>4822</v>
      </c>
      <c r="BB1233" s="4" t="s">
        <v>151</v>
      </c>
      <c r="BF1233" s="4" t="s">
        <v>138</v>
      </c>
      <c r="BG1233" s="4" t="s">
        <v>152</v>
      </c>
      <c r="BH1233" s="4" t="s">
        <v>4367</v>
      </c>
      <c r="BI1233" s="36">
        <v>43192</v>
      </c>
      <c r="BJ1233" s="36">
        <v>43496</v>
      </c>
      <c r="BK1233" s="37">
        <v>76.6</v>
      </c>
      <c r="BL1233" s="4">
        <v>0.1</v>
      </c>
      <c r="DF1233" s="34" t="s">
        <v>3648</v>
      </c>
      <c r="DJ1233" s="34" t="s">
        <v>3648</v>
      </c>
      <c r="DN1233" s="4">
        <v>0.3</v>
      </c>
      <c r="DO1233" s="4">
        <v>0.1</v>
      </c>
    </row>
    <row r="1234" s="4" customFormat="1" ht="14" hidden="1" customHeight="1" spans="1:119">
      <c r="A1234" s="4" t="s">
        <v>4823</v>
      </c>
      <c r="B1234" s="4" t="s">
        <v>4798</v>
      </c>
      <c r="C1234" s="4" t="s">
        <v>4799</v>
      </c>
      <c r="D1234" s="4" t="s">
        <v>3654</v>
      </c>
      <c r="E1234" s="4" t="s">
        <v>149</v>
      </c>
      <c r="F1234" s="4" t="s">
        <v>277</v>
      </c>
      <c r="G1234" s="4" t="s">
        <v>129</v>
      </c>
      <c r="H1234" s="4" t="s">
        <v>4824</v>
      </c>
      <c r="K1234" s="4">
        <f t="shared" si="356"/>
        <v>0</v>
      </c>
      <c r="L1234" s="31">
        <f t="shared" si="357"/>
        <v>0</v>
      </c>
      <c r="M1234" s="4">
        <f t="shared" si="358"/>
        <v>0</v>
      </c>
      <c r="N1234" s="32">
        <f t="shared" si="359"/>
        <v>0</v>
      </c>
      <c r="P1234" s="4">
        <f t="shared" si="360"/>
        <v>0.0454</v>
      </c>
      <c r="Q1234" s="4">
        <v>0</v>
      </c>
      <c r="S1234" s="4" t="s">
        <v>1279</v>
      </c>
      <c r="T1234" s="4" t="str">
        <f>VLOOKUP($A1234,'[1]Sheet 1'!$A:$AN,T$1,0)</f>
        <v>No</v>
      </c>
      <c r="U1234" s="4" t="s">
        <v>131</v>
      </c>
      <c r="Y1234" s="4" t="str">
        <f>VLOOKUP($A1234,'[1]Sheet 1'!$A:$AN,Y$1,0)</f>
        <v>Proposed Plan</v>
      </c>
      <c r="Z1234" s="4" t="str">
        <f>VLOOKUP($A1234,'[1]Sheet 1'!$A:$AN,Z$1,0)</f>
        <v>BPDBIOST aiBAT CFD model of BR NT0008_2019</v>
      </c>
      <c r="AA1234" s="4" t="s">
        <v>131</v>
      </c>
      <c r="AB1234" s="4" t="e">
        <v>#N/A</v>
      </c>
      <c r="AC1234" s="4" t="e">
        <v>#N/A</v>
      </c>
      <c r="AD1234" s="4" t="e">
        <f>VLOOKUP($A1234,'[1]Sheet 1'!$A:$AN,AD$1,0)</f>
        <v>#N/A</v>
      </c>
      <c r="AE1234" s="4" t="e">
        <f>VLOOKUP($A1234,'[1]Sheet 1'!$A:$AN,AE$1,0)</f>
        <v>#N/A</v>
      </c>
      <c r="AG1234" s="4" t="e">
        <f>VLOOKUP($A1234,'[1]Sheet 1'!$A:$AN,AG$1,0)</f>
        <v>#N/A</v>
      </c>
      <c r="AH1234" s="4" t="e">
        <f>VLOOKUP($A1234,'[1]Sheet 1'!$A:$AN,AH$1,0)</f>
        <v>#N/A</v>
      </c>
      <c r="AI1234" s="4" t="e">
        <f>VLOOKUP($A1234,'[1]Sheet 1'!$A:$AN,AI$1,0)</f>
        <v>#N/A</v>
      </c>
      <c r="AJ1234" s="4" t="e">
        <f>VLOOKUP($A1234,'[1]Sheet 1'!$A:$AN,AJ$1,0)</f>
        <v>#N/A</v>
      </c>
      <c r="AK1234" s="4" t="e">
        <f>VLOOKUP($A1234,'[1]Sheet 1'!$A:$AN,AK$1,0)</f>
        <v>#REF!</v>
      </c>
      <c r="AL1234" s="4" t="e">
        <f>VLOOKUP($A1234,'[1]Sheet 1'!$A:$AN,AL$1,0)</f>
        <v>#REF!</v>
      </c>
      <c r="AM1234" s="4" t="e">
        <f>VLOOKUP($A1234,'[1]Sheet 1'!$A:$AN,AM$1,0)</f>
        <v>#REF!</v>
      </c>
      <c r="AN1234" s="4" t="e">
        <f>VLOOKUP($A1234,'[1]Sheet 1'!$A:$AN,AN$1,0)</f>
        <v>#REF!</v>
      </c>
      <c r="AO1234" s="35" t="s">
        <v>4825</v>
      </c>
      <c r="AW1234" s="4" t="s">
        <v>141</v>
      </c>
      <c r="AZ1234" s="34" t="s">
        <v>4824</v>
      </c>
      <c r="BA1234" s="4" t="s">
        <v>4826</v>
      </c>
      <c r="BB1234" s="4" t="s">
        <v>151</v>
      </c>
      <c r="BD1234" s="4" t="s">
        <v>131</v>
      </c>
      <c r="BF1234" s="4" t="s">
        <v>138</v>
      </c>
      <c r="BG1234" s="4" t="s">
        <v>152</v>
      </c>
      <c r="BH1234" s="4" t="s">
        <v>152</v>
      </c>
      <c r="BI1234" s="36">
        <v>43467</v>
      </c>
      <c r="BJ1234" s="36">
        <v>43819</v>
      </c>
      <c r="BK1234" s="37">
        <v>62.5</v>
      </c>
      <c r="BL1234" s="4">
        <v>0</v>
      </c>
      <c r="DF1234" s="34" t="s">
        <v>3648</v>
      </c>
      <c r="DJ1234" s="34" t="s">
        <v>3648</v>
      </c>
      <c r="DO1234" s="4">
        <v>0.2</v>
      </c>
    </row>
    <row r="1235" s="4" customFormat="1" ht="14" hidden="1" customHeight="1" spans="1:121">
      <c r="A1235" s="4" t="s">
        <v>4827</v>
      </c>
      <c r="B1235" s="4" t="s">
        <v>4798</v>
      </c>
      <c r="C1235" s="4" t="s">
        <v>4799</v>
      </c>
      <c r="D1235" s="4" t="s">
        <v>3654</v>
      </c>
      <c r="E1235" s="4" t="s">
        <v>149</v>
      </c>
      <c r="F1235" s="4" t="s">
        <v>277</v>
      </c>
      <c r="G1235" s="4" t="s">
        <v>129</v>
      </c>
      <c r="H1235" s="4" t="s">
        <v>4828</v>
      </c>
      <c r="K1235" s="4">
        <f t="shared" si="356"/>
        <v>0</v>
      </c>
      <c r="L1235" s="31">
        <f t="shared" si="357"/>
        <v>0</v>
      </c>
      <c r="M1235" s="4">
        <f t="shared" si="358"/>
        <v>0.1589</v>
      </c>
      <c r="N1235" s="32">
        <f t="shared" si="359"/>
        <v>0</v>
      </c>
      <c r="P1235" s="4">
        <f t="shared" si="360"/>
        <v>0.0681</v>
      </c>
      <c r="Q1235" s="4">
        <v>0</v>
      </c>
      <c r="S1235" s="4" t="s">
        <v>1279</v>
      </c>
      <c r="T1235" s="4" t="str">
        <f>VLOOKUP($A1235,'[1]Sheet 1'!$A:$AN,T$1,0)</f>
        <v>No</v>
      </c>
      <c r="U1235" s="4" t="s">
        <v>131</v>
      </c>
      <c r="Y1235" s="4" t="str">
        <f>VLOOKUP($A1235,'[1]Sheet 1'!$A:$AN,Y$1,0)</f>
        <v>Proposed Plan</v>
      </c>
      <c r="Z1235" s="4" t="str">
        <f>VLOOKUP($A1235,'[1]Sheet 1'!$A:$AN,Z$1,0)</f>
        <v>BPDBIOST Alternative Surfactants</v>
      </c>
      <c r="AA1235" s="4" t="s">
        <v>131</v>
      </c>
      <c r="AB1235" s="4" t="e">
        <v>#N/A</v>
      </c>
      <c r="AC1235" s="4" t="e">
        <v>#N/A</v>
      </c>
      <c r="AD1235" s="4" t="e">
        <f>VLOOKUP($A1235,'[1]Sheet 1'!$A:$AN,AD$1,0)</f>
        <v>#N/A</v>
      </c>
      <c r="AE1235" s="4" t="e">
        <f>VLOOKUP($A1235,'[1]Sheet 1'!$A:$AN,AE$1,0)</f>
        <v>#N/A</v>
      </c>
      <c r="AG1235" s="4" t="e">
        <f>VLOOKUP($A1235,'[1]Sheet 1'!$A:$AN,AG$1,0)</f>
        <v>#N/A</v>
      </c>
      <c r="AH1235" s="4" t="e">
        <f>VLOOKUP($A1235,'[1]Sheet 1'!$A:$AN,AH$1,0)</f>
        <v>#N/A</v>
      </c>
      <c r="AI1235" s="4" t="e">
        <f>VLOOKUP($A1235,'[1]Sheet 1'!$A:$AN,AI$1,0)</f>
        <v>#N/A</v>
      </c>
      <c r="AJ1235" s="4" t="e">
        <f>VLOOKUP($A1235,'[1]Sheet 1'!$A:$AN,AJ$1,0)</f>
        <v>#N/A</v>
      </c>
      <c r="AK1235" s="4" t="e">
        <f>VLOOKUP($A1235,'[1]Sheet 1'!$A:$AN,AK$1,0)</f>
        <v>#REF!</v>
      </c>
      <c r="AL1235" s="4" t="e">
        <f>VLOOKUP($A1235,'[1]Sheet 1'!$A:$AN,AL$1,0)</f>
        <v>#REF!</v>
      </c>
      <c r="AM1235" s="4" t="e">
        <f>VLOOKUP($A1235,'[1]Sheet 1'!$A:$AN,AM$1,0)</f>
        <v>#REF!</v>
      </c>
      <c r="AN1235" s="4" t="e">
        <f>VLOOKUP($A1235,'[1]Sheet 1'!$A:$AN,AN$1,0)</f>
        <v>#REF!</v>
      </c>
      <c r="AO1235" s="35" t="s">
        <v>4829</v>
      </c>
      <c r="AW1235" s="4" t="s">
        <v>141</v>
      </c>
      <c r="AZ1235" s="34" t="s">
        <v>4828</v>
      </c>
      <c r="BA1235" s="4" t="s">
        <v>4830</v>
      </c>
      <c r="BB1235" s="4" t="s">
        <v>151</v>
      </c>
      <c r="BD1235" s="4" t="s">
        <v>131</v>
      </c>
      <c r="BF1235" s="4" t="s">
        <v>258</v>
      </c>
      <c r="BG1235" s="4" t="s">
        <v>152</v>
      </c>
      <c r="BH1235" s="4" t="s">
        <v>152</v>
      </c>
      <c r="BI1235" s="36">
        <v>43836</v>
      </c>
      <c r="BJ1235" s="36">
        <v>44561</v>
      </c>
      <c r="BK1235" s="37">
        <v>158</v>
      </c>
      <c r="BL1235" s="4">
        <v>0.1</v>
      </c>
      <c r="DF1235" s="34" t="s">
        <v>3654</v>
      </c>
      <c r="DJ1235" s="34" t="s">
        <v>3654</v>
      </c>
      <c r="DP1235" s="4">
        <v>0.3</v>
      </c>
      <c r="DQ1235" s="4">
        <v>0.7</v>
      </c>
    </row>
    <row r="1236" s="4" customFormat="1" ht="14" hidden="1" customHeight="1" spans="1:122">
      <c r="A1236" s="4" t="s">
        <v>4831</v>
      </c>
      <c r="B1236" s="4" t="s">
        <v>4798</v>
      </c>
      <c r="C1236" s="4" t="s">
        <v>4799</v>
      </c>
      <c r="D1236" s="4" t="s">
        <v>3654</v>
      </c>
      <c r="E1236" s="4" t="s">
        <v>149</v>
      </c>
      <c r="F1236" s="4" t="s">
        <v>277</v>
      </c>
      <c r="G1236" s="4" t="s">
        <v>129</v>
      </c>
      <c r="H1236" s="4" t="s">
        <v>4832</v>
      </c>
      <c r="I1236" s="4">
        <v>0</v>
      </c>
      <c r="J1236" s="4">
        <v>0</v>
      </c>
      <c r="K1236" s="4">
        <f t="shared" si="356"/>
        <v>0</v>
      </c>
      <c r="L1236" s="31">
        <f t="shared" si="357"/>
        <v>0</v>
      </c>
      <c r="M1236" s="4">
        <f t="shared" si="358"/>
        <v>0.3405</v>
      </c>
      <c r="N1236" s="32">
        <f t="shared" si="359"/>
        <v>0.00028611</v>
      </c>
      <c r="P1236" s="4">
        <f t="shared" si="360"/>
        <v>0.0681</v>
      </c>
      <c r="Q1236" s="4">
        <v>0</v>
      </c>
      <c r="S1236" s="4" t="s">
        <v>1279</v>
      </c>
      <c r="T1236" s="4" t="str">
        <f>VLOOKUP($A1236,'[1]Sheet 1'!$A:$AN,T$1,0)</f>
        <v>No</v>
      </c>
      <c r="U1236" s="4" t="s">
        <v>131</v>
      </c>
      <c r="V1236" s="4" t="s">
        <v>132</v>
      </c>
      <c r="W1236" s="4" t="s">
        <v>569</v>
      </c>
      <c r="X1236" s="4" t="s">
        <v>134</v>
      </c>
      <c r="Y1236" s="4" t="str">
        <f>VLOOKUP($A1236,'[1]Sheet 1'!$A:$AN,Y$1,0)</f>
        <v>Proposed Plan</v>
      </c>
      <c r="Z1236" s="4" t="str">
        <f>VLOOKUP($A1236,'[1]Sheet 1'!$A:$AN,Z$1,0)</f>
        <v>BPDBIOST Development manual</v>
      </c>
      <c r="AA1236" s="4" t="s">
        <v>131</v>
      </c>
      <c r="AB1236" s="4" t="s">
        <v>131</v>
      </c>
      <c r="AC1236" s="4" t="s">
        <v>136</v>
      </c>
      <c r="AD1236" s="4" t="str">
        <f>VLOOKUP($A1236,'[1]Sheet 1'!$A:$AN,AD$1,0)</f>
        <v>2020 Proposed</v>
      </c>
      <c r="AE1236" s="4" t="str">
        <f>VLOOKUP($A1236,'[1]Sheet 1'!$A:$AN,AE$1,0)</f>
        <v>SONAR - Available in Horizon</v>
      </c>
      <c r="AF1236" s="4" t="s">
        <v>137</v>
      </c>
      <c r="AG1236" s="4" t="str">
        <f>VLOOKUP($A1236,'[1]Sheet 1'!$A:$AN,AG$1,0)</f>
        <v>Process Optimization &amp; Automation</v>
      </c>
      <c r="AH1236" s="4">
        <f>VLOOKUP($A1236,'[1]Sheet 1'!$A:$AN,AH$1,0)</f>
        <v>0</v>
      </c>
      <c r="AI1236" s="4" t="str">
        <f>VLOOKUP($A1236,'[1]Sheet 1'!$A:$AN,AI$1,0)</f>
        <v>TRD Labs</v>
      </c>
      <c r="AJ1236" s="4" t="str">
        <f>VLOOKUP($A1236,'[1]Sheet 1'!$A:$AN,AJ$1,0)</f>
        <v>Pharmaceutical Process and Product Development</v>
      </c>
      <c r="AK1236" s="4" t="e">
        <f>VLOOKUP($A1236,'[1]Sheet 1'!$A:$AN,AK$1,0)</f>
        <v>#REF!</v>
      </c>
      <c r="AL1236" s="4" t="e">
        <f>VLOOKUP($A1236,'[1]Sheet 1'!$A:$AN,AL$1,0)</f>
        <v>#REF!</v>
      </c>
      <c r="AM1236" s="4" t="e">
        <f>VLOOKUP($A1236,'[1]Sheet 1'!$A:$AN,AM$1,0)</f>
        <v>#REF!</v>
      </c>
      <c r="AN1236" s="4" t="e">
        <f>VLOOKUP($A1236,'[1]Sheet 1'!$A:$AN,AN$1,0)</f>
        <v>#REF!</v>
      </c>
      <c r="AO1236" s="35" t="s">
        <v>4833</v>
      </c>
      <c r="AW1236" s="4" t="s">
        <v>141</v>
      </c>
      <c r="AZ1236" s="34" t="s">
        <v>4832</v>
      </c>
      <c r="BA1236" s="4" t="s">
        <v>4834</v>
      </c>
      <c r="BB1236" s="4" t="s">
        <v>151</v>
      </c>
      <c r="BD1236" s="4" t="s">
        <v>131</v>
      </c>
      <c r="BF1236" s="4" t="s">
        <v>258</v>
      </c>
      <c r="BG1236" s="4" t="s">
        <v>152</v>
      </c>
      <c r="BH1236" s="4" t="s">
        <v>152</v>
      </c>
      <c r="BI1236" s="36">
        <v>43871</v>
      </c>
      <c r="BJ1236" s="36">
        <v>44925</v>
      </c>
      <c r="BK1236" s="37">
        <v>153.8</v>
      </c>
      <c r="BL1236" s="4">
        <v>0.1</v>
      </c>
      <c r="BM1236" s="38">
        <v>286.11</v>
      </c>
      <c r="BO1236" s="38">
        <v>286.11</v>
      </c>
      <c r="DB1236" s="38">
        <v>286.11</v>
      </c>
      <c r="DF1236" s="34" t="s">
        <v>3654</v>
      </c>
      <c r="DJ1236" s="34" t="s">
        <v>3722</v>
      </c>
      <c r="DP1236" s="4">
        <v>0.3</v>
      </c>
      <c r="DQ1236" s="4">
        <v>0.9</v>
      </c>
      <c r="DR1236" s="4">
        <v>0.6</v>
      </c>
    </row>
    <row r="1237" s="4" customFormat="1" ht="14" hidden="1" customHeight="1" spans="1:118">
      <c r="A1237" s="4" t="s">
        <v>4835</v>
      </c>
      <c r="B1237" s="4" t="s">
        <v>4798</v>
      </c>
      <c r="C1237" s="4" t="s">
        <v>4799</v>
      </c>
      <c r="D1237" s="4" t="s">
        <v>3654</v>
      </c>
      <c r="E1237" s="4" t="s">
        <v>149</v>
      </c>
      <c r="F1237" s="4" t="s">
        <v>277</v>
      </c>
      <c r="G1237" s="4" t="s">
        <v>129</v>
      </c>
      <c r="H1237" s="4" t="s">
        <v>4836</v>
      </c>
      <c r="K1237" s="4">
        <f t="shared" si="356"/>
        <v>0</v>
      </c>
      <c r="L1237" s="31">
        <f t="shared" si="357"/>
        <v>0</v>
      </c>
      <c r="M1237" s="4">
        <f t="shared" si="358"/>
        <v>0</v>
      </c>
      <c r="N1237" s="32">
        <f t="shared" si="359"/>
        <v>0</v>
      </c>
      <c r="P1237" s="4">
        <f t="shared" si="360"/>
        <v>0.0681</v>
      </c>
      <c r="Q1237" s="4">
        <v>0</v>
      </c>
      <c r="S1237" s="4" t="s">
        <v>1279</v>
      </c>
      <c r="T1237" s="4" t="str">
        <f>VLOOKUP($A1237,'[1]Sheet 1'!$A:$AN,T$1,0)</f>
        <v>No</v>
      </c>
      <c r="U1237" s="4" t="s">
        <v>131</v>
      </c>
      <c r="Y1237" s="4" t="str">
        <f>VLOOKUP($A1237,'[1]Sheet 1'!$A:$AN,Y$1,0)</f>
        <v>Proposed Plan</v>
      </c>
      <c r="Z1237" s="4" t="str">
        <f>VLOOKUP($A1237,'[1]Sheet 1'!$A:$AN,Z$1,0)</f>
        <v>BPDBIOST E.coli expression system</v>
      </c>
      <c r="AA1237" s="4" t="s">
        <v>131</v>
      </c>
      <c r="AB1237" s="4" t="e">
        <v>#N/A</v>
      </c>
      <c r="AC1237" s="4" t="e">
        <v>#N/A</v>
      </c>
      <c r="AD1237" s="4" t="e">
        <f>VLOOKUP($A1237,'[1]Sheet 1'!$A:$AN,AD$1,0)</f>
        <v>#N/A</v>
      </c>
      <c r="AE1237" s="4" t="e">
        <f>VLOOKUP($A1237,'[1]Sheet 1'!$A:$AN,AE$1,0)</f>
        <v>#N/A</v>
      </c>
      <c r="AG1237" s="4" t="e">
        <f>VLOOKUP($A1237,'[1]Sheet 1'!$A:$AN,AG$1,0)</f>
        <v>#N/A</v>
      </c>
      <c r="AH1237" s="4" t="e">
        <f>VLOOKUP($A1237,'[1]Sheet 1'!$A:$AN,AH$1,0)</f>
        <v>#N/A</v>
      </c>
      <c r="AI1237" s="4" t="e">
        <f>VLOOKUP($A1237,'[1]Sheet 1'!$A:$AN,AI$1,0)</f>
        <v>#N/A</v>
      </c>
      <c r="AJ1237" s="4" t="e">
        <f>VLOOKUP($A1237,'[1]Sheet 1'!$A:$AN,AJ$1,0)</f>
        <v>#N/A</v>
      </c>
      <c r="AK1237" s="4" t="e">
        <f>VLOOKUP($A1237,'[1]Sheet 1'!$A:$AN,AK$1,0)</f>
        <v>#REF!</v>
      </c>
      <c r="AL1237" s="4" t="e">
        <f>VLOOKUP($A1237,'[1]Sheet 1'!$A:$AN,AL$1,0)</f>
        <v>#REF!</v>
      </c>
      <c r="AM1237" s="4" t="e">
        <f>VLOOKUP($A1237,'[1]Sheet 1'!$A:$AN,AM$1,0)</f>
        <v>#REF!</v>
      </c>
      <c r="AN1237" s="4" t="e">
        <f>VLOOKUP($A1237,'[1]Sheet 1'!$A:$AN,AN$1,0)</f>
        <v>#REF!</v>
      </c>
      <c r="AO1237" s="35" t="s">
        <v>4837</v>
      </c>
      <c r="AW1237" s="4" t="s">
        <v>141</v>
      </c>
      <c r="AZ1237" s="34" t="s">
        <v>4836</v>
      </c>
      <c r="BA1237" s="4" t="s">
        <v>4838</v>
      </c>
      <c r="BB1237" s="4" t="s">
        <v>151</v>
      </c>
      <c r="BF1237" s="4" t="s">
        <v>138</v>
      </c>
      <c r="BG1237" s="4" t="s">
        <v>152</v>
      </c>
      <c r="BH1237" s="4" t="s">
        <v>152</v>
      </c>
      <c r="BI1237" s="36">
        <v>43192</v>
      </c>
      <c r="BJ1237" s="36">
        <v>43455</v>
      </c>
      <c r="BK1237" s="37">
        <v>70.9</v>
      </c>
      <c r="BL1237" s="4">
        <v>0</v>
      </c>
      <c r="DF1237" s="34" t="s">
        <v>3654</v>
      </c>
      <c r="DJ1237" s="34" t="s">
        <v>3654</v>
      </c>
      <c r="DN1237" s="4">
        <v>0.3</v>
      </c>
    </row>
    <row r="1238" s="4" customFormat="1" ht="14" hidden="1" customHeight="1" spans="1:119">
      <c r="A1238" s="4" t="s">
        <v>4839</v>
      </c>
      <c r="B1238" s="4" t="s">
        <v>4798</v>
      </c>
      <c r="C1238" s="4" t="s">
        <v>4799</v>
      </c>
      <c r="D1238" s="4" t="s">
        <v>3654</v>
      </c>
      <c r="E1238" s="4" t="s">
        <v>149</v>
      </c>
      <c r="F1238" s="4" t="s">
        <v>277</v>
      </c>
      <c r="G1238" s="4" t="s">
        <v>129</v>
      </c>
      <c r="H1238" s="4" t="s">
        <v>4840</v>
      </c>
      <c r="I1238" s="4">
        <v>0</v>
      </c>
      <c r="J1238" s="4">
        <v>0</v>
      </c>
      <c r="K1238" s="4">
        <f t="shared" si="356"/>
        <v>0</v>
      </c>
      <c r="L1238" s="31">
        <f t="shared" si="357"/>
        <v>0</v>
      </c>
      <c r="M1238" s="4">
        <f t="shared" si="358"/>
        <v>0</v>
      </c>
      <c r="N1238" s="32">
        <f t="shared" si="359"/>
        <v>-3.346e-5</v>
      </c>
      <c r="P1238" s="4">
        <f t="shared" si="360"/>
        <v>0.1362</v>
      </c>
      <c r="Q1238" s="4">
        <v>0</v>
      </c>
      <c r="S1238" s="4" t="s">
        <v>1279</v>
      </c>
      <c r="T1238" s="4" t="str">
        <f>VLOOKUP($A1238,'[1]Sheet 1'!$A:$AN,T$1,0)</f>
        <v>No</v>
      </c>
      <c r="U1238" s="4" t="s">
        <v>131</v>
      </c>
      <c r="V1238" s="4" t="s">
        <v>132</v>
      </c>
      <c r="W1238" s="4" t="s">
        <v>569</v>
      </c>
      <c r="X1238" s="4" t="s">
        <v>134</v>
      </c>
      <c r="Y1238" s="4" t="str">
        <f>VLOOKUP($A1238,'[1]Sheet 1'!$A:$AN,Y$1,0)</f>
        <v>Proposed Plan</v>
      </c>
      <c r="Z1238" s="4" t="str">
        <f>VLOOKUP($A1238,'[1]Sheet 1'!$A:$AN,Z$1,0)</f>
        <v>BPDBIOST E.coli expression system_2019</v>
      </c>
      <c r="AA1238" s="4" t="s">
        <v>131</v>
      </c>
      <c r="AB1238" s="4" t="s">
        <v>131</v>
      </c>
      <c r="AC1238" s="4" t="s">
        <v>136</v>
      </c>
      <c r="AD1238" s="4" t="str">
        <f>VLOOKUP($A1238,'[1]Sheet 1'!$A:$AN,AD$1,0)</f>
        <v>2020 Proposed</v>
      </c>
      <c r="AE1238" s="4" t="str">
        <f>VLOOKUP($A1238,'[1]Sheet 1'!$A:$AN,AE$1,0)</f>
        <v>SONAR - Available in Horizon</v>
      </c>
      <c r="AF1238" s="4" t="s">
        <v>137</v>
      </c>
      <c r="AG1238" s="4" t="str">
        <f>VLOOKUP($A1238,'[1]Sheet 1'!$A:$AN,AG$1,0)</f>
        <v>Process Optimization &amp; Automation</v>
      </c>
      <c r="AH1238" s="4">
        <f>VLOOKUP($A1238,'[1]Sheet 1'!$A:$AN,AH$1,0)</f>
        <v>0</v>
      </c>
      <c r="AI1238" s="4" t="str">
        <f>VLOOKUP($A1238,'[1]Sheet 1'!$A:$AN,AI$1,0)</f>
        <v>TRD Labs</v>
      </c>
      <c r="AJ1238" s="4" t="str">
        <f>VLOOKUP($A1238,'[1]Sheet 1'!$A:$AN,AJ$1,0)</f>
        <v>Pharmaceutical Process and Product Development</v>
      </c>
      <c r="AK1238" s="4" t="e">
        <f>VLOOKUP($A1238,'[1]Sheet 1'!$A:$AN,AK$1,0)</f>
        <v>#REF!</v>
      </c>
      <c r="AL1238" s="4" t="e">
        <f>VLOOKUP($A1238,'[1]Sheet 1'!$A:$AN,AL$1,0)</f>
        <v>#REF!</v>
      </c>
      <c r="AM1238" s="4" t="e">
        <f>VLOOKUP($A1238,'[1]Sheet 1'!$A:$AN,AM$1,0)</f>
        <v>#REF!</v>
      </c>
      <c r="AN1238" s="4" t="e">
        <f>VLOOKUP($A1238,'[1]Sheet 1'!$A:$AN,AN$1,0)</f>
        <v>#REF!</v>
      </c>
      <c r="AO1238" s="35" t="s">
        <v>4841</v>
      </c>
      <c r="AW1238" s="4" t="s">
        <v>141</v>
      </c>
      <c r="AZ1238" s="34" t="s">
        <v>4840</v>
      </c>
      <c r="BA1238" s="4" t="s">
        <v>4842</v>
      </c>
      <c r="BB1238" s="4" t="s">
        <v>151</v>
      </c>
      <c r="BF1238" s="4" t="s">
        <v>138</v>
      </c>
      <c r="BG1238" s="4" t="s">
        <v>152</v>
      </c>
      <c r="BH1238" s="4" t="s">
        <v>152</v>
      </c>
      <c r="BI1238" s="36">
        <v>43472</v>
      </c>
      <c r="BJ1238" s="36">
        <v>43812</v>
      </c>
      <c r="BK1238" s="37">
        <v>168.4</v>
      </c>
      <c r="BL1238" s="4">
        <v>0.1</v>
      </c>
      <c r="BM1238" s="38">
        <v>-33.46</v>
      </c>
      <c r="BO1238" s="38">
        <v>-33.46</v>
      </c>
      <c r="DB1238" s="38">
        <v>-33.46</v>
      </c>
      <c r="DF1238" s="34" t="s">
        <v>3648</v>
      </c>
      <c r="DJ1238" s="34" t="s">
        <v>3648</v>
      </c>
      <c r="DO1238" s="4">
        <v>0.6</v>
      </c>
    </row>
    <row r="1239" s="4" customFormat="1" ht="14" hidden="1" customHeight="1" spans="1:118">
      <c r="A1239" s="4" t="s">
        <v>4843</v>
      </c>
      <c r="B1239" s="4" t="s">
        <v>4798</v>
      </c>
      <c r="C1239" s="4" t="s">
        <v>4799</v>
      </c>
      <c r="D1239" s="4" t="s">
        <v>3654</v>
      </c>
      <c r="E1239" s="4" t="s">
        <v>149</v>
      </c>
      <c r="F1239" s="4" t="s">
        <v>277</v>
      </c>
      <c r="G1239" s="4" t="s">
        <v>129</v>
      </c>
      <c r="H1239" s="4" t="s">
        <v>4844</v>
      </c>
      <c r="I1239" s="4">
        <v>0</v>
      </c>
      <c r="J1239" s="4">
        <v>0</v>
      </c>
      <c r="K1239" s="4">
        <f t="shared" si="356"/>
        <v>60496.64</v>
      </c>
      <c r="L1239" s="31">
        <f t="shared" si="357"/>
        <v>0</v>
      </c>
      <c r="M1239" s="4">
        <f t="shared" si="358"/>
        <v>0</v>
      </c>
      <c r="N1239" s="32">
        <f t="shared" si="359"/>
        <v>0.13419476</v>
      </c>
      <c r="P1239" s="4">
        <f t="shared" si="360"/>
        <v>0.1362</v>
      </c>
      <c r="Q1239" s="4">
        <v>0</v>
      </c>
      <c r="S1239" s="4" t="s">
        <v>1279</v>
      </c>
      <c r="T1239" s="4" t="str">
        <f>VLOOKUP($A1239,'[1]Sheet 1'!$A:$AN,T$1,0)</f>
        <v>No</v>
      </c>
      <c r="U1239" s="4" t="s">
        <v>131</v>
      </c>
      <c r="V1239" s="4" t="s">
        <v>132</v>
      </c>
      <c r="W1239" s="4" t="s">
        <v>569</v>
      </c>
      <c r="X1239" s="4" t="s">
        <v>134</v>
      </c>
      <c r="Y1239" s="4" t="str">
        <f>VLOOKUP($A1239,'[1]Sheet 1'!$A:$AN,Y$1,0)</f>
        <v>Proposed Plan</v>
      </c>
      <c r="Z1239" s="4" t="str">
        <f>VLOOKUP($A1239,'[1]Sheet 1'!$A:$AN,Z$1,0)</f>
        <v>BPDBIOST Freeze/Thaw of DS solutions LCAT.E90062</v>
      </c>
      <c r="AA1239" s="4" t="s">
        <v>131</v>
      </c>
      <c r="AB1239" s="4" t="s">
        <v>131</v>
      </c>
      <c r="AC1239" s="4" t="s">
        <v>136</v>
      </c>
      <c r="AD1239" s="4" t="str">
        <f>VLOOKUP($A1239,'[1]Sheet 1'!$A:$AN,AD$1,0)</f>
        <v>2020 Proposed</v>
      </c>
      <c r="AE1239" s="4" t="str">
        <f>VLOOKUP($A1239,'[1]Sheet 1'!$A:$AN,AE$1,0)</f>
        <v>SONAR - Available in Horizon</v>
      </c>
      <c r="AF1239" s="4" t="s">
        <v>137</v>
      </c>
      <c r="AG1239" s="4" t="str">
        <f>VLOOKUP($A1239,'[1]Sheet 1'!$A:$AN,AG$1,0)</f>
        <v>Process Optimization &amp; Automation</v>
      </c>
      <c r="AH1239" s="4">
        <f>VLOOKUP($A1239,'[1]Sheet 1'!$A:$AN,AH$1,0)</f>
        <v>0</v>
      </c>
      <c r="AI1239" s="4" t="str">
        <f>VLOOKUP($A1239,'[1]Sheet 1'!$A:$AN,AI$1,0)</f>
        <v>TRD Labs</v>
      </c>
      <c r="AJ1239" s="4" t="str">
        <f>VLOOKUP($A1239,'[1]Sheet 1'!$A:$AN,AJ$1,0)</f>
        <v>Pharmaceutical Process and Product Development</v>
      </c>
      <c r="AK1239" s="4" t="e">
        <f>VLOOKUP($A1239,'[1]Sheet 1'!$A:$AN,AK$1,0)</f>
        <v>#REF!</v>
      </c>
      <c r="AL1239" s="4" t="e">
        <f>VLOOKUP($A1239,'[1]Sheet 1'!$A:$AN,AL$1,0)</f>
        <v>#REF!</v>
      </c>
      <c r="AM1239" s="4" t="e">
        <f>VLOOKUP($A1239,'[1]Sheet 1'!$A:$AN,AM$1,0)</f>
        <v>#REF!</v>
      </c>
      <c r="AN1239" s="4" t="e">
        <f>VLOOKUP($A1239,'[1]Sheet 1'!$A:$AN,AN$1,0)</f>
        <v>#REF!</v>
      </c>
      <c r="AO1239" s="35" t="s">
        <v>4845</v>
      </c>
      <c r="AW1239" s="4" t="s">
        <v>141</v>
      </c>
      <c r="AZ1239" s="34" t="s">
        <v>4844</v>
      </c>
      <c r="BA1239" s="4" t="s">
        <v>4846</v>
      </c>
      <c r="BB1239" s="4" t="s">
        <v>151</v>
      </c>
      <c r="BF1239" s="4" t="s">
        <v>138</v>
      </c>
      <c r="BG1239" s="4" t="s">
        <v>152</v>
      </c>
      <c r="BH1239" s="4" t="s">
        <v>4367</v>
      </c>
      <c r="BI1239" s="36">
        <v>43110</v>
      </c>
      <c r="BJ1239" s="36">
        <v>43455</v>
      </c>
      <c r="BK1239" s="37">
        <v>126.6</v>
      </c>
      <c r="BL1239" s="4">
        <v>0.1</v>
      </c>
      <c r="BM1239" s="38">
        <v>134194.76</v>
      </c>
      <c r="BO1239" s="38">
        <v>134194.76</v>
      </c>
      <c r="BR1239" s="38">
        <v>49132.63</v>
      </c>
      <c r="BT1239" s="38">
        <v>11364.01</v>
      </c>
      <c r="BU1239" s="38"/>
      <c r="BV1239" s="38"/>
      <c r="BW1239" s="38"/>
      <c r="BX1239" s="38"/>
      <c r="BY1239" s="38"/>
      <c r="BZ1239" s="38"/>
      <c r="CA1239" s="38"/>
      <c r="CC1239" s="38">
        <v>60496.64</v>
      </c>
      <c r="CV1239" s="38">
        <v>49132.63</v>
      </c>
      <c r="CW1239" s="38">
        <v>11364.01</v>
      </c>
      <c r="DB1239" s="38">
        <v>134194.76</v>
      </c>
      <c r="DF1239" s="34" t="s">
        <v>3648</v>
      </c>
      <c r="DJ1239" s="34" t="s">
        <v>3648</v>
      </c>
      <c r="DN1239" s="4">
        <v>0.6</v>
      </c>
    </row>
    <row r="1240" s="4" customFormat="1" ht="14" hidden="1" customHeight="1" spans="1:122">
      <c r="A1240" s="4" t="s">
        <v>4847</v>
      </c>
      <c r="B1240" s="4" t="s">
        <v>4798</v>
      </c>
      <c r="C1240" s="4" t="s">
        <v>4799</v>
      </c>
      <c r="D1240" s="4" t="s">
        <v>3654</v>
      </c>
      <c r="E1240" s="4" t="s">
        <v>149</v>
      </c>
      <c r="F1240" s="4" t="s">
        <v>277</v>
      </c>
      <c r="G1240" s="4" t="s">
        <v>129</v>
      </c>
      <c r="H1240" s="4" t="s">
        <v>4848</v>
      </c>
      <c r="K1240" s="4">
        <f t="shared" si="356"/>
        <v>0</v>
      </c>
      <c r="L1240" s="31">
        <f t="shared" si="357"/>
        <v>0</v>
      </c>
      <c r="M1240" s="4">
        <f t="shared" si="358"/>
        <v>0.0454</v>
      </c>
      <c r="N1240" s="32">
        <f t="shared" si="359"/>
        <v>0</v>
      </c>
      <c r="P1240" s="4">
        <f t="shared" si="360"/>
        <v>0.0454</v>
      </c>
      <c r="Q1240" s="4">
        <v>0</v>
      </c>
      <c r="S1240" s="4" t="s">
        <v>1279</v>
      </c>
      <c r="T1240" s="4" t="str">
        <f>VLOOKUP($A1240,'[1]Sheet 1'!$A:$AN,T$1,0)</f>
        <v>No</v>
      </c>
      <c r="U1240" s="4" t="s">
        <v>131</v>
      </c>
      <c r="Y1240" s="4" t="str">
        <f>VLOOKUP($A1240,'[1]Sheet 1'!$A:$AN,Y$1,0)</f>
        <v>Proposed Plan</v>
      </c>
      <c r="Z1240" s="4" t="str">
        <f>VLOOKUP($A1240,'[1]Sheet 1'!$A:$AN,Z$1,0)</f>
        <v>BPDBIOST Innovation Council</v>
      </c>
      <c r="AA1240" s="4" t="s">
        <v>131</v>
      </c>
      <c r="AB1240" s="4" t="e">
        <v>#N/A</v>
      </c>
      <c r="AC1240" s="4" t="e">
        <v>#N/A</v>
      </c>
      <c r="AD1240" s="4" t="e">
        <f>VLOOKUP($A1240,'[1]Sheet 1'!$A:$AN,AD$1,0)</f>
        <v>#N/A</v>
      </c>
      <c r="AE1240" s="4" t="e">
        <f>VLOOKUP($A1240,'[1]Sheet 1'!$A:$AN,AE$1,0)</f>
        <v>#N/A</v>
      </c>
      <c r="AG1240" s="4" t="e">
        <f>VLOOKUP($A1240,'[1]Sheet 1'!$A:$AN,AG$1,0)</f>
        <v>#N/A</v>
      </c>
      <c r="AH1240" s="4" t="e">
        <f>VLOOKUP($A1240,'[1]Sheet 1'!$A:$AN,AH$1,0)</f>
        <v>#N/A</v>
      </c>
      <c r="AI1240" s="4" t="e">
        <f>VLOOKUP($A1240,'[1]Sheet 1'!$A:$AN,AI$1,0)</f>
        <v>#N/A</v>
      </c>
      <c r="AJ1240" s="4" t="e">
        <f>VLOOKUP($A1240,'[1]Sheet 1'!$A:$AN,AJ$1,0)</f>
        <v>#N/A</v>
      </c>
      <c r="AK1240" s="4" t="e">
        <f>VLOOKUP($A1240,'[1]Sheet 1'!$A:$AN,AK$1,0)</f>
        <v>#REF!</v>
      </c>
      <c r="AL1240" s="4" t="e">
        <f>VLOOKUP($A1240,'[1]Sheet 1'!$A:$AN,AL$1,0)</f>
        <v>#REF!</v>
      </c>
      <c r="AM1240" s="4" t="e">
        <f>VLOOKUP($A1240,'[1]Sheet 1'!$A:$AN,AM$1,0)</f>
        <v>#REF!</v>
      </c>
      <c r="AN1240" s="4" t="e">
        <f>VLOOKUP($A1240,'[1]Sheet 1'!$A:$AN,AN$1,0)</f>
        <v>#REF!</v>
      </c>
      <c r="AO1240" s="35" t="s">
        <v>4849</v>
      </c>
      <c r="AW1240" s="4" t="s">
        <v>141</v>
      </c>
      <c r="AZ1240" s="34" t="s">
        <v>4848</v>
      </c>
      <c r="BA1240" s="4" t="s">
        <v>4849</v>
      </c>
      <c r="BB1240" s="4" t="s">
        <v>151</v>
      </c>
      <c r="BD1240" s="4" t="s">
        <v>131</v>
      </c>
      <c r="BF1240" s="4" t="s">
        <v>258</v>
      </c>
      <c r="BG1240" s="4" t="s">
        <v>152</v>
      </c>
      <c r="BH1240" s="4" t="s">
        <v>152</v>
      </c>
      <c r="BI1240" s="36">
        <v>43497</v>
      </c>
      <c r="BJ1240" s="36">
        <v>44925</v>
      </c>
      <c r="BK1240" s="37">
        <v>54.9</v>
      </c>
      <c r="BL1240" s="4">
        <v>0</v>
      </c>
      <c r="DF1240" s="34" t="s">
        <v>3654</v>
      </c>
      <c r="DJ1240" s="34" t="s">
        <v>3654</v>
      </c>
      <c r="DO1240" s="4">
        <v>0.2</v>
      </c>
      <c r="DP1240" s="4">
        <v>0</v>
      </c>
      <c r="DQ1240" s="4">
        <v>0.2</v>
      </c>
      <c r="DR1240" s="4">
        <v>0</v>
      </c>
    </row>
    <row r="1241" s="4" customFormat="1" ht="14" hidden="1" customHeight="1" spans="1:122">
      <c r="A1241" s="4" t="s">
        <v>4850</v>
      </c>
      <c r="B1241" s="4" t="s">
        <v>4798</v>
      </c>
      <c r="C1241" s="4" t="s">
        <v>4799</v>
      </c>
      <c r="D1241" s="4" t="s">
        <v>3654</v>
      </c>
      <c r="E1241" s="4" t="s">
        <v>149</v>
      </c>
      <c r="F1241" s="4" t="s">
        <v>277</v>
      </c>
      <c r="G1241" s="4" t="s">
        <v>129</v>
      </c>
      <c r="H1241" s="4" t="s">
        <v>4851</v>
      </c>
      <c r="K1241" s="4">
        <f t="shared" si="356"/>
        <v>0</v>
      </c>
      <c r="L1241" s="31">
        <f t="shared" si="357"/>
        <v>0</v>
      </c>
      <c r="M1241" s="4">
        <f t="shared" si="358"/>
        <v>0.0454</v>
      </c>
      <c r="N1241" s="32">
        <f t="shared" si="359"/>
        <v>0</v>
      </c>
      <c r="P1241" s="4">
        <f t="shared" si="360"/>
        <v>0.0227</v>
      </c>
      <c r="Q1241" s="4">
        <v>0</v>
      </c>
      <c r="S1241" s="4" t="s">
        <v>1279</v>
      </c>
      <c r="T1241" s="4" t="e">
        <f>VLOOKUP($A1241,'[1]Sheet 1'!$A:$AN,T$1,0)</f>
        <v>#N/A</v>
      </c>
      <c r="U1241" s="4" t="s">
        <v>131</v>
      </c>
      <c r="Y1241" s="4" t="str">
        <f>VLOOKUP($A1241,'[1]Sheet 1'!$A:$AN,Y$1,0)</f>
        <v>Proposed Plan</v>
      </c>
      <c r="Z1241" s="4" t="str">
        <f>VLOOKUP($A1241,'[1]Sheet 1'!$A:$AN,Z$1,0)</f>
        <v>BPDBIOST Macromolecular Modelling</v>
      </c>
      <c r="AA1241" s="4" t="s">
        <v>131</v>
      </c>
      <c r="AB1241" s="4" t="e">
        <v>#N/A</v>
      </c>
      <c r="AC1241" s="4" t="e">
        <v>#N/A</v>
      </c>
      <c r="AD1241" s="4" t="e">
        <f>VLOOKUP($A1241,'[1]Sheet 1'!$A:$AN,AD$1,0)</f>
        <v>#N/A</v>
      </c>
      <c r="AE1241" s="4" t="e">
        <f>VLOOKUP($A1241,'[1]Sheet 1'!$A:$AN,AE$1,0)</f>
        <v>#N/A</v>
      </c>
      <c r="AG1241" s="4" t="e">
        <f>VLOOKUP($A1241,'[1]Sheet 1'!$A:$AN,AG$1,0)</f>
        <v>#N/A</v>
      </c>
      <c r="AH1241" s="4" t="e">
        <f>VLOOKUP($A1241,'[1]Sheet 1'!$A:$AN,AH$1,0)</f>
        <v>#N/A</v>
      </c>
      <c r="AI1241" s="4" t="e">
        <f>VLOOKUP($A1241,'[1]Sheet 1'!$A:$AN,AI$1,0)</f>
        <v>#N/A</v>
      </c>
      <c r="AJ1241" s="4" t="e">
        <f>VLOOKUP($A1241,'[1]Sheet 1'!$A:$AN,AJ$1,0)</f>
        <v>#N/A</v>
      </c>
      <c r="AK1241" s="4" t="e">
        <f>VLOOKUP($A1241,'[1]Sheet 1'!$A:$AN,AK$1,0)</f>
        <v>#REF!</v>
      </c>
      <c r="AL1241" s="4" t="e">
        <f>VLOOKUP($A1241,'[1]Sheet 1'!$A:$AN,AL$1,0)</f>
        <v>#REF!</v>
      </c>
      <c r="AM1241" s="4" t="e">
        <f>VLOOKUP($A1241,'[1]Sheet 1'!$A:$AN,AM$1,0)</f>
        <v>#REF!</v>
      </c>
      <c r="AN1241" s="4" t="e">
        <f>VLOOKUP($A1241,'[1]Sheet 1'!$A:$AN,AN$1,0)</f>
        <v>#REF!</v>
      </c>
      <c r="AO1241" s="35" t="s">
        <v>4852</v>
      </c>
      <c r="AW1241" s="4" t="s">
        <v>141</v>
      </c>
      <c r="AZ1241" s="34" t="s">
        <v>4851</v>
      </c>
      <c r="BA1241" s="4" t="s">
        <v>4852</v>
      </c>
      <c r="BB1241" s="4" t="s">
        <v>151</v>
      </c>
      <c r="BF1241" s="4" t="s">
        <v>258</v>
      </c>
      <c r="BG1241" s="4" t="s">
        <v>152</v>
      </c>
      <c r="BH1241" s="4" t="s">
        <v>152</v>
      </c>
      <c r="BI1241" s="36">
        <v>43997</v>
      </c>
      <c r="BJ1241" s="36">
        <v>44925</v>
      </c>
      <c r="BK1241" s="37">
        <v>47.7</v>
      </c>
      <c r="BL1241" s="4">
        <v>0</v>
      </c>
      <c r="DF1241" s="34" t="s">
        <v>3649</v>
      </c>
      <c r="DJ1241" s="34" t="s">
        <v>3654</v>
      </c>
      <c r="DP1241" s="4">
        <v>0.1</v>
      </c>
      <c r="DQ1241" s="4">
        <v>0.1</v>
      </c>
      <c r="DR1241" s="4">
        <v>0.1</v>
      </c>
    </row>
    <row r="1242" s="4" customFormat="1" ht="14" hidden="1" customHeight="1" spans="1:114">
      <c r="A1242" s="4" t="s">
        <v>4853</v>
      </c>
      <c r="B1242" s="4" t="s">
        <v>4798</v>
      </c>
      <c r="C1242" s="4" t="s">
        <v>4799</v>
      </c>
      <c r="D1242" s="4" t="s">
        <v>3654</v>
      </c>
      <c r="E1242" s="4" t="s">
        <v>149</v>
      </c>
      <c r="F1242" s="4" t="s">
        <v>277</v>
      </c>
      <c r="G1242" s="4" t="s">
        <v>129</v>
      </c>
      <c r="H1242" s="4" t="s">
        <v>3651</v>
      </c>
      <c r="K1242" s="4">
        <f t="shared" si="356"/>
        <v>0</v>
      </c>
      <c r="L1242" s="31">
        <f t="shared" si="357"/>
        <v>0</v>
      </c>
      <c r="M1242" s="4">
        <f t="shared" si="358"/>
        <v>0</v>
      </c>
      <c r="N1242" s="32">
        <f t="shared" si="359"/>
        <v>0</v>
      </c>
      <c r="P1242" s="4">
        <f t="shared" si="360"/>
        <v>0</v>
      </c>
      <c r="Q1242" s="4">
        <v>0</v>
      </c>
      <c r="S1242" s="4" t="s">
        <v>1279</v>
      </c>
      <c r="T1242" s="4" t="str">
        <f>VLOOKUP($A1242,'[1]Sheet 1'!$A:$AN,T$1,0)</f>
        <v>No</v>
      </c>
      <c r="U1242" s="4" t="s">
        <v>131</v>
      </c>
      <c r="Y1242" s="4" t="str">
        <f>VLOOKUP($A1242,'[1]Sheet 1'!$A:$AN,Y$1,0)</f>
        <v>Proposed Plan</v>
      </c>
      <c r="Z1242" s="4" t="str">
        <f>VLOOKUP($A1242,'[1]Sheet 1'!$A:$AN,Z$1,0)</f>
        <v>BPDBIOST MAM</v>
      </c>
      <c r="AA1242" s="4" t="s">
        <v>131</v>
      </c>
      <c r="AB1242" s="4" t="e">
        <v>#N/A</v>
      </c>
      <c r="AC1242" s="4" t="e">
        <v>#N/A</v>
      </c>
      <c r="AD1242" s="4" t="e">
        <f>VLOOKUP($A1242,'[1]Sheet 1'!$A:$AN,AD$1,0)</f>
        <v>#N/A</v>
      </c>
      <c r="AE1242" s="4" t="e">
        <f>VLOOKUP($A1242,'[1]Sheet 1'!$A:$AN,AE$1,0)</f>
        <v>#N/A</v>
      </c>
      <c r="AG1242" s="4" t="e">
        <f>VLOOKUP($A1242,'[1]Sheet 1'!$A:$AN,AG$1,0)</f>
        <v>#N/A</v>
      </c>
      <c r="AH1242" s="4" t="e">
        <f>VLOOKUP($A1242,'[1]Sheet 1'!$A:$AN,AH$1,0)</f>
        <v>#N/A</v>
      </c>
      <c r="AI1242" s="4" t="e">
        <f>VLOOKUP($A1242,'[1]Sheet 1'!$A:$AN,AI$1,0)</f>
        <v>#N/A</v>
      </c>
      <c r="AJ1242" s="4" t="e">
        <f>VLOOKUP($A1242,'[1]Sheet 1'!$A:$AN,AJ$1,0)</f>
        <v>#N/A</v>
      </c>
      <c r="AK1242" s="4" t="e">
        <f>VLOOKUP($A1242,'[1]Sheet 1'!$A:$AN,AK$1,0)</f>
        <v>#REF!</v>
      </c>
      <c r="AL1242" s="4" t="e">
        <f>VLOOKUP($A1242,'[1]Sheet 1'!$A:$AN,AL$1,0)</f>
        <v>#REF!</v>
      </c>
      <c r="AM1242" s="4" t="e">
        <f>VLOOKUP($A1242,'[1]Sheet 1'!$A:$AN,AM$1,0)</f>
        <v>#REF!</v>
      </c>
      <c r="AN1242" s="4" t="e">
        <f>VLOOKUP($A1242,'[1]Sheet 1'!$A:$AN,AN$1,0)</f>
        <v>#REF!</v>
      </c>
      <c r="AO1242" s="35" t="s">
        <v>3652</v>
      </c>
      <c r="AW1242" s="4" t="s">
        <v>141</v>
      </c>
      <c r="AZ1242" s="34" t="s">
        <v>3651</v>
      </c>
      <c r="BA1242" s="4" t="s">
        <v>3653</v>
      </c>
      <c r="BB1242" s="4" t="s">
        <v>151</v>
      </c>
      <c r="BD1242" s="4" t="s">
        <v>131</v>
      </c>
      <c r="BF1242" s="4" t="s">
        <v>258</v>
      </c>
      <c r="BG1242" s="4" t="s">
        <v>152</v>
      </c>
      <c r="BH1242" s="4" t="s">
        <v>152</v>
      </c>
      <c r="BI1242" s="36">
        <v>43339</v>
      </c>
      <c r="BJ1242" s="36">
        <v>44561</v>
      </c>
      <c r="DF1242" s="34" t="s">
        <v>3654</v>
      </c>
      <c r="DJ1242" s="34" t="s">
        <v>3654</v>
      </c>
    </row>
    <row r="1243" s="4" customFormat="1" ht="14" hidden="1" customHeight="1" spans="1:118">
      <c r="A1243" s="4" t="s">
        <v>4854</v>
      </c>
      <c r="B1243" s="4" t="s">
        <v>4798</v>
      </c>
      <c r="C1243" s="4" t="s">
        <v>4799</v>
      </c>
      <c r="D1243" s="4" t="s">
        <v>3654</v>
      </c>
      <c r="E1243" s="4" t="s">
        <v>149</v>
      </c>
      <c r="F1243" s="4" t="s">
        <v>277</v>
      </c>
      <c r="G1243" s="4" t="s">
        <v>129</v>
      </c>
      <c r="H1243" s="4" t="s">
        <v>4855</v>
      </c>
      <c r="K1243" s="4">
        <f t="shared" si="356"/>
        <v>0</v>
      </c>
      <c r="L1243" s="31">
        <f t="shared" si="357"/>
        <v>0</v>
      </c>
      <c r="M1243" s="4">
        <f t="shared" si="358"/>
        <v>0</v>
      </c>
      <c r="N1243" s="32">
        <f t="shared" si="359"/>
        <v>0</v>
      </c>
      <c r="P1243" s="4">
        <f t="shared" si="360"/>
        <v>0.0227</v>
      </c>
      <c r="Q1243" s="4">
        <v>0</v>
      </c>
      <c r="S1243" s="4" t="s">
        <v>1279</v>
      </c>
      <c r="T1243" s="4" t="e">
        <f>VLOOKUP($A1243,'[1]Sheet 1'!$A:$AN,T$1,0)</f>
        <v>#N/A</v>
      </c>
      <c r="U1243" s="4" t="s">
        <v>131</v>
      </c>
      <c r="Y1243" s="4" t="str">
        <f>VLOOKUP($A1243,'[1]Sheet 1'!$A:$AN,Y$1,0)</f>
        <v>Proposed Plan</v>
      </c>
      <c r="Z1243" s="4" t="str">
        <f>VLOOKUP($A1243,'[1]Sheet 1'!$A:$AN,Z$1,0)</f>
        <v>BPDBIOST Methods for impr.  BP CD lab E90042_2018</v>
      </c>
      <c r="AA1243" s="4" t="s">
        <v>131</v>
      </c>
      <c r="AB1243" s="4" t="e">
        <v>#N/A</v>
      </c>
      <c r="AC1243" s="4" t="e">
        <v>#N/A</v>
      </c>
      <c r="AD1243" s="4" t="e">
        <f>VLOOKUP($A1243,'[1]Sheet 1'!$A:$AN,AD$1,0)</f>
        <v>#N/A</v>
      </c>
      <c r="AE1243" s="4" t="e">
        <f>VLOOKUP($A1243,'[1]Sheet 1'!$A:$AN,AE$1,0)</f>
        <v>#N/A</v>
      </c>
      <c r="AG1243" s="4" t="e">
        <f>VLOOKUP($A1243,'[1]Sheet 1'!$A:$AN,AG$1,0)</f>
        <v>#N/A</v>
      </c>
      <c r="AH1243" s="4" t="e">
        <f>VLOOKUP($A1243,'[1]Sheet 1'!$A:$AN,AH$1,0)</f>
        <v>#N/A</v>
      </c>
      <c r="AI1243" s="4" t="e">
        <f>VLOOKUP($A1243,'[1]Sheet 1'!$A:$AN,AI$1,0)</f>
        <v>#N/A</v>
      </c>
      <c r="AJ1243" s="4" t="e">
        <f>VLOOKUP($A1243,'[1]Sheet 1'!$A:$AN,AJ$1,0)</f>
        <v>#N/A</v>
      </c>
      <c r="AK1243" s="4" t="e">
        <f>VLOOKUP($A1243,'[1]Sheet 1'!$A:$AN,AK$1,0)</f>
        <v>#REF!</v>
      </c>
      <c r="AL1243" s="4" t="e">
        <f>VLOOKUP($A1243,'[1]Sheet 1'!$A:$AN,AL$1,0)</f>
        <v>#REF!</v>
      </c>
      <c r="AM1243" s="4" t="e">
        <f>VLOOKUP($A1243,'[1]Sheet 1'!$A:$AN,AM$1,0)</f>
        <v>#REF!</v>
      </c>
      <c r="AN1243" s="4" t="e">
        <f>VLOOKUP($A1243,'[1]Sheet 1'!$A:$AN,AN$1,0)</f>
        <v>#REF!</v>
      </c>
      <c r="AO1243" s="35" t="s">
        <v>4856</v>
      </c>
      <c r="AW1243" s="4" t="s">
        <v>141</v>
      </c>
      <c r="AZ1243" s="34" t="s">
        <v>4855</v>
      </c>
      <c r="BA1243" s="4" t="s">
        <v>4857</v>
      </c>
      <c r="BB1243" s="4" t="s">
        <v>151</v>
      </c>
      <c r="BF1243" s="4" t="s">
        <v>138</v>
      </c>
      <c r="BG1243" s="4" t="s">
        <v>152</v>
      </c>
      <c r="BH1243" s="4" t="s">
        <v>4367</v>
      </c>
      <c r="BI1243" s="36">
        <v>43199</v>
      </c>
      <c r="BJ1243" s="36">
        <v>43438</v>
      </c>
      <c r="BK1243" s="37">
        <v>23.9</v>
      </c>
      <c r="BL1243" s="4">
        <v>0</v>
      </c>
      <c r="DF1243" s="34" t="s">
        <v>3648</v>
      </c>
      <c r="DJ1243" s="34" t="s">
        <v>3648</v>
      </c>
      <c r="DN1243" s="4">
        <v>0.1</v>
      </c>
    </row>
    <row r="1244" s="4" customFormat="1" ht="14" hidden="1" customHeight="1" spans="1:119">
      <c r="A1244" s="4" t="s">
        <v>4858</v>
      </c>
      <c r="B1244" s="4" t="s">
        <v>4798</v>
      </c>
      <c r="C1244" s="4" t="s">
        <v>4799</v>
      </c>
      <c r="D1244" s="4" t="s">
        <v>3654</v>
      </c>
      <c r="E1244" s="4" t="s">
        <v>149</v>
      </c>
      <c r="F1244" s="4" t="s">
        <v>277</v>
      </c>
      <c r="G1244" s="4" t="s">
        <v>129</v>
      </c>
      <c r="H1244" s="4" t="s">
        <v>4859</v>
      </c>
      <c r="I1244" s="4">
        <v>0</v>
      </c>
      <c r="J1244" s="4">
        <v>0</v>
      </c>
      <c r="K1244" s="4">
        <f t="shared" si="356"/>
        <v>0</v>
      </c>
      <c r="L1244" s="31">
        <f t="shared" si="357"/>
        <v>0</v>
      </c>
      <c r="M1244" s="4">
        <f t="shared" si="358"/>
        <v>0</v>
      </c>
      <c r="N1244" s="32">
        <f t="shared" si="359"/>
        <v>0.01477692</v>
      </c>
      <c r="P1244" s="4">
        <f t="shared" si="360"/>
        <v>0.0454</v>
      </c>
      <c r="Q1244" s="4">
        <v>0</v>
      </c>
      <c r="S1244" s="4" t="s">
        <v>1279</v>
      </c>
      <c r="T1244" s="4" t="str">
        <f>VLOOKUP($A1244,'[1]Sheet 1'!$A:$AN,T$1,0)</f>
        <v>No</v>
      </c>
      <c r="U1244" s="4" t="s">
        <v>131</v>
      </c>
      <c r="V1244" s="4" t="s">
        <v>132</v>
      </c>
      <c r="W1244" s="4" t="s">
        <v>569</v>
      </c>
      <c r="X1244" s="4" t="s">
        <v>134</v>
      </c>
      <c r="Y1244" s="4" t="str">
        <f>VLOOKUP($A1244,'[1]Sheet 1'!$A:$AN,Y$1,0)</f>
        <v>Proposed Plan</v>
      </c>
      <c r="Z1244" s="4" t="str">
        <f>VLOOKUP($A1244,'[1]Sheet 1'!$A:$AN,Z$1,0)</f>
        <v>BPDBIOST Methods for impr. BP CD Lab NT0003_2019_2</v>
      </c>
      <c r="AA1244" s="4" t="s">
        <v>131</v>
      </c>
      <c r="AB1244" s="4" t="s">
        <v>131</v>
      </c>
      <c r="AC1244" s="4" t="s">
        <v>136</v>
      </c>
      <c r="AD1244" s="4" t="str">
        <f>VLOOKUP($A1244,'[1]Sheet 1'!$A:$AN,AD$1,0)</f>
        <v>2020 Proposed</v>
      </c>
      <c r="AE1244" s="4" t="str">
        <f>VLOOKUP($A1244,'[1]Sheet 1'!$A:$AN,AE$1,0)</f>
        <v>SONAR - Available in Horizon</v>
      </c>
      <c r="AF1244" s="4" t="s">
        <v>137</v>
      </c>
      <c r="AG1244" s="4" t="str">
        <f>VLOOKUP($A1244,'[1]Sheet 1'!$A:$AN,AG$1,0)</f>
        <v>Process Optimization &amp; Automation</v>
      </c>
      <c r="AH1244" s="4">
        <f>VLOOKUP($A1244,'[1]Sheet 1'!$A:$AN,AH$1,0)</f>
        <v>0</v>
      </c>
      <c r="AI1244" s="4" t="str">
        <f>VLOOKUP($A1244,'[1]Sheet 1'!$A:$AN,AI$1,0)</f>
        <v>TRD Labs</v>
      </c>
      <c r="AJ1244" s="4" t="str">
        <f>VLOOKUP($A1244,'[1]Sheet 1'!$A:$AN,AJ$1,0)</f>
        <v>Pharmaceutical Process and Product Development</v>
      </c>
      <c r="AK1244" s="4" t="e">
        <f>VLOOKUP($A1244,'[1]Sheet 1'!$A:$AN,AK$1,0)</f>
        <v>#REF!</v>
      </c>
      <c r="AL1244" s="4" t="e">
        <f>VLOOKUP($A1244,'[1]Sheet 1'!$A:$AN,AL$1,0)</f>
        <v>#REF!</v>
      </c>
      <c r="AM1244" s="4" t="e">
        <f>VLOOKUP($A1244,'[1]Sheet 1'!$A:$AN,AM$1,0)</f>
        <v>#REF!</v>
      </c>
      <c r="AN1244" s="4" t="e">
        <f>VLOOKUP($A1244,'[1]Sheet 1'!$A:$AN,AN$1,0)</f>
        <v>#REF!</v>
      </c>
      <c r="AO1244" s="35" t="s">
        <v>4860</v>
      </c>
      <c r="AW1244" s="4" t="s">
        <v>141</v>
      </c>
      <c r="AZ1244" s="34" t="s">
        <v>4859</v>
      </c>
      <c r="BA1244" s="4" t="s">
        <v>4861</v>
      </c>
      <c r="BB1244" s="4" t="s">
        <v>151</v>
      </c>
      <c r="BF1244" s="4" t="s">
        <v>138</v>
      </c>
      <c r="BG1244" s="4" t="s">
        <v>152</v>
      </c>
      <c r="BH1244" s="4" t="s">
        <v>152</v>
      </c>
      <c r="BI1244" s="36">
        <v>43479</v>
      </c>
      <c r="BJ1244" s="36">
        <v>43791</v>
      </c>
      <c r="BK1244" s="37">
        <v>47.8</v>
      </c>
      <c r="BL1244" s="4">
        <v>0</v>
      </c>
      <c r="BM1244" s="38">
        <v>14776.92</v>
      </c>
      <c r="BO1244" s="38">
        <v>14776.92</v>
      </c>
      <c r="DB1244" s="38">
        <v>14776.92</v>
      </c>
      <c r="DF1244" s="34" t="s">
        <v>3648</v>
      </c>
      <c r="DJ1244" s="34" t="s">
        <v>3648</v>
      </c>
      <c r="DO1244" s="4">
        <v>0.2</v>
      </c>
    </row>
    <row r="1245" s="4" customFormat="1" ht="14" hidden="1" customHeight="1" spans="1:119">
      <c r="A1245" s="4" t="s">
        <v>4862</v>
      </c>
      <c r="B1245" s="4" t="s">
        <v>4798</v>
      </c>
      <c r="C1245" s="4" t="s">
        <v>4799</v>
      </c>
      <c r="D1245" s="4" t="s">
        <v>3654</v>
      </c>
      <c r="E1245" s="4" t="s">
        <v>149</v>
      </c>
      <c r="F1245" s="4" t="s">
        <v>277</v>
      </c>
      <c r="G1245" s="4" t="s">
        <v>129</v>
      </c>
      <c r="H1245" s="4" t="s">
        <v>4863</v>
      </c>
      <c r="K1245" s="4">
        <f t="shared" si="356"/>
        <v>0</v>
      </c>
      <c r="L1245" s="31">
        <f t="shared" si="357"/>
        <v>0</v>
      </c>
      <c r="M1245" s="4">
        <f t="shared" si="358"/>
        <v>0</v>
      </c>
      <c r="N1245" s="32">
        <f t="shared" si="359"/>
        <v>0</v>
      </c>
      <c r="P1245" s="4">
        <f t="shared" si="360"/>
        <v>0.0681</v>
      </c>
      <c r="Q1245" s="4">
        <v>0</v>
      </c>
      <c r="S1245" s="4" t="s">
        <v>1279</v>
      </c>
      <c r="T1245" s="4" t="str">
        <f>VLOOKUP($A1245,'[1]Sheet 1'!$A:$AN,T$1,0)</f>
        <v>No</v>
      </c>
      <c r="U1245" s="4" t="s">
        <v>131</v>
      </c>
      <c r="Y1245" s="4" t="str">
        <f>VLOOKUP($A1245,'[1]Sheet 1'!$A:$AN,Y$1,0)</f>
        <v>Proposed Plan</v>
      </c>
      <c r="Z1245" s="4" t="str">
        <f>VLOOKUP($A1245,'[1]Sheet 1'!$A:$AN,Z$1,0)</f>
        <v>BPDBIOST NextBioPharm DSP (Hor 2020) NT0005_2019</v>
      </c>
      <c r="AA1245" s="4" t="s">
        <v>131</v>
      </c>
      <c r="AB1245" s="4" t="e">
        <v>#N/A</v>
      </c>
      <c r="AC1245" s="4" t="e">
        <v>#N/A</v>
      </c>
      <c r="AD1245" s="4" t="e">
        <f>VLOOKUP($A1245,'[1]Sheet 1'!$A:$AN,AD$1,0)</f>
        <v>#N/A</v>
      </c>
      <c r="AE1245" s="4" t="e">
        <f>VLOOKUP($A1245,'[1]Sheet 1'!$A:$AN,AE$1,0)</f>
        <v>#N/A</v>
      </c>
      <c r="AG1245" s="4" t="e">
        <f>VLOOKUP($A1245,'[1]Sheet 1'!$A:$AN,AG$1,0)</f>
        <v>#N/A</v>
      </c>
      <c r="AH1245" s="4" t="e">
        <f>VLOOKUP($A1245,'[1]Sheet 1'!$A:$AN,AH$1,0)</f>
        <v>#N/A</v>
      </c>
      <c r="AI1245" s="4" t="e">
        <f>VLOOKUP($A1245,'[1]Sheet 1'!$A:$AN,AI$1,0)</f>
        <v>#N/A</v>
      </c>
      <c r="AJ1245" s="4" t="e">
        <f>VLOOKUP($A1245,'[1]Sheet 1'!$A:$AN,AJ$1,0)</f>
        <v>#N/A</v>
      </c>
      <c r="AK1245" s="4" t="e">
        <f>VLOOKUP($A1245,'[1]Sheet 1'!$A:$AN,AK$1,0)</f>
        <v>#REF!</v>
      </c>
      <c r="AL1245" s="4" t="e">
        <f>VLOOKUP($A1245,'[1]Sheet 1'!$A:$AN,AL$1,0)</f>
        <v>#REF!</v>
      </c>
      <c r="AM1245" s="4" t="e">
        <f>VLOOKUP($A1245,'[1]Sheet 1'!$A:$AN,AM$1,0)</f>
        <v>#REF!</v>
      </c>
      <c r="AN1245" s="4" t="e">
        <f>VLOOKUP($A1245,'[1]Sheet 1'!$A:$AN,AN$1,0)</f>
        <v>#REF!</v>
      </c>
      <c r="AO1245" s="35" t="s">
        <v>4864</v>
      </c>
      <c r="AW1245" s="4" t="s">
        <v>141</v>
      </c>
      <c r="AZ1245" s="34" t="s">
        <v>4863</v>
      </c>
      <c r="BA1245" s="4" t="s">
        <v>4865</v>
      </c>
      <c r="BB1245" s="4" t="s">
        <v>151</v>
      </c>
      <c r="BF1245" s="4" t="s">
        <v>138</v>
      </c>
      <c r="BG1245" s="4" t="s">
        <v>152</v>
      </c>
      <c r="BH1245" s="4" t="s">
        <v>152</v>
      </c>
      <c r="BI1245" s="36">
        <v>43365</v>
      </c>
      <c r="BJ1245" s="36">
        <v>43553</v>
      </c>
      <c r="BK1245" s="37">
        <v>66.8</v>
      </c>
      <c r="BL1245" s="4">
        <v>0</v>
      </c>
      <c r="DF1245" s="34" t="s">
        <v>3648</v>
      </c>
      <c r="DJ1245" s="34" t="s">
        <v>3648</v>
      </c>
      <c r="DN1245" s="4">
        <v>0</v>
      </c>
      <c r="DO1245" s="4">
        <v>0.3</v>
      </c>
    </row>
    <row r="1246" s="4" customFormat="1" ht="14" hidden="1" customHeight="1" spans="1:119">
      <c r="A1246" s="4" t="s">
        <v>4866</v>
      </c>
      <c r="B1246" s="4" t="s">
        <v>4798</v>
      </c>
      <c r="C1246" s="4" t="s">
        <v>4799</v>
      </c>
      <c r="D1246" s="4" t="s">
        <v>3654</v>
      </c>
      <c r="E1246" s="4" t="s">
        <v>149</v>
      </c>
      <c r="F1246" s="4" t="s">
        <v>277</v>
      </c>
      <c r="G1246" s="4" t="s">
        <v>129</v>
      </c>
      <c r="H1246" s="4" t="s">
        <v>4867</v>
      </c>
      <c r="K1246" s="4">
        <f t="shared" si="356"/>
        <v>0</v>
      </c>
      <c r="L1246" s="31">
        <f t="shared" si="357"/>
        <v>0</v>
      </c>
      <c r="M1246" s="4">
        <f t="shared" si="358"/>
        <v>0</v>
      </c>
      <c r="N1246" s="32">
        <f t="shared" si="359"/>
        <v>0</v>
      </c>
      <c r="P1246" s="4">
        <f t="shared" si="360"/>
        <v>0.2043</v>
      </c>
      <c r="Q1246" s="4">
        <v>0</v>
      </c>
      <c r="S1246" s="4" t="s">
        <v>1279</v>
      </c>
      <c r="T1246" s="4" t="e">
        <f>VLOOKUP($A1246,'[1]Sheet 1'!$A:$AN,T$1,0)</f>
        <v>#N/A</v>
      </c>
      <c r="U1246" s="4" t="s">
        <v>131</v>
      </c>
      <c r="Y1246" s="4" t="str">
        <f>VLOOKUP($A1246,'[1]Sheet 1'!$A:$AN,Y$1,0)</f>
        <v>Proposed Plan</v>
      </c>
      <c r="Z1246" s="4" t="str">
        <f>VLOOKUP($A1246,'[1]Sheet 1'!$A:$AN,Z$1,0)</f>
        <v>BPDBIOST NextBioPharm DSP(Horizon2020) NT0005</v>
      </c>
      <c r="AA1246" s="4" t="s">
        <v>131</v>
      </c>
      <c r="AB1246" s="4" t="e">
        <v>#N/A</v>
      </c>
      <c r="AC1246" s="4" t="e">
        <v>#N/A</v>
      </c>
      <c r="AD1246" s="4" t="e">
        <f>VLOOKUP($A1246,'[1]Sheet 1'!$A:$AN,AD$1,0)</f>
        <v>#N/A</v>
      </c>
      <c r="AE1246" s="4" t="e">
        <f>VLOOKUP($A1246,'[1]Sheet 1'!$A:$AN,AE$1,0)</f>
        <v>#N/A</v>
      </c>
      <c r="AG1246" s="4" t="e">
        <f>VLOOKUP($A1246,'[1]Sheet 1'!$A:$AN,AG$1,0)</f>
        <v>#N/A</v>
      </c>
      <c r="AH1246" s="4" t="e">
        <f>VLOOKUP($A1246,'[1]Sheet 1'!$A:$AN,AH$1,0)</f>
        <v>#N/A</v>
      </c>
      <c r="AI1246" s="4" t="e">
        <f>VLOOKUP($A1246,'[1]Sheet 1'!$A:$AN,AI$1,0)</f>
        <v>#N/A</v>
      </c>
      <c r="AJ1246" s="4" t="e">
        <f>VLOOKUP($A1246,'[1]Sheet 1'!$A:$AN,AJ$1,0)</f>
        <v>#N/A</v>
      </c>
      <c r="AK1246" s="4" t="e">
        <f>VLOOKUP($A1246,'[1]Sheet 1'!$A:$AN,AK$1,0)</f>
        <v>#REF!</v>
      </c>
      <c r="AL1246" s="4" t="e">
        <f>VLOOKUP($A1246,'[1]Sheet 1'!$A:$AN,AL$1,0)</f>
        <v>#REF!</v>
      </c>
      <c r="AM1246" s="4" t="e">
        <f>VLOOKUP($A1246,'[1]Sheet 1'!$A:$AN,AM$1,0)</f>
        <v>#REF!</v>
      </c>
      <c r="AN1246" s="4" t="e">
        <f>VLOOKUP($A1246,'[1]Sheet 1'!$A:$AN,AN$1,0)</f>
        <v>#REF!</v>
      </c>
      <c r="AO1246" s="35" t="s">
        <v>4868</v>
      </c>
      <c r="AW1246" s="4" t="s">
        <v>141</v>
      </c>
      <c r="AZ1246" s="34" t="s">
        <v>4867</v>
      </c>
      <c r="BA1246" s="4" t="s">
        <v>4869</v>
      </c>
      <c r="BB1246" s="4" t="s">
        <v>151</v>
      </c>
      <c r="BD1246" s="4" t="s">
        <v>131</v>
      </c>
      <c r="BF1246" s="4" t="s">
        <v>138</v>
      </c>
      <c r="BG1246" s="4" t="s">
        <v>152</v>
      </c>
      <c r="BH1246" s="4" t="s">
        <v>4367</v>
      </c>
      <c r="BI1246" s="36">
        <v>43192</v>
      </c>
      <c r="BJ1246" s="36">
        <v>43524</v>
      </c>
      <c r="BK1246" s="37">
        <v>202.8</v>
      </c>
      <c r="BL1246" s="4">
        <v>0.1</v>
      </c>
      <c r="DF1246" s="34" t="s">
        <v>3648</v>
      </c>
      <c r="DJ1246" s="34" t="s">
        <v>3648</v>
      </c>
      <c r="DN1246" s="4">
        <v>0.8</v>
      </c>
      <c r="DO1246" s="4">
        <v>0.1</v>
      </c>
    </row>
    <row r="1247" s="4" customFormat="1" ht="14" hidden="1" customHeight="1" spans="1:114">
      <c r="A1247" s="4" t="s">
        <v>4870</v>
      </c>
      <c r="B1247" s="4" t="s">
        <v>4798</v>
      </c>
      <c r="C1247" s="4" t="s">
        <v>4799</v>
      </c>
      <c r="D1247" s="4" t="s">
        <v>3654</v>
      </c>
      <c r="E1247" s="4" t="s">
        <v>149</v>
      </c>
      <c r="F1247" s="4" t="s">
        <v>277</v>
      </c>
      <c r="G1247" s="4" t="s">
        <v>129</v>
      </c>
      <c r="H1247" s="4" t="s">
        <v>3659</v>
      </c>
      <c r="K1247" s="4">
        <f t="shared" si="356"/>
        <v>0</v>
      </c>
      <c r="L1247" s="31">
        <f t="shared" si="357"/>
        <v>0</v>
      </c>
      <c r="M1247" s="4">
        <f t="shared" si="358"/>
        <v>0</v>
      </c>
      <c r="N1247" s="32">
        <f t="shared" si="359"/>
        <v>0</v>
      </c>
      <c r="P1247" s="4">
        <f t="shared" si="360"/>
        <v>0</v>
      </c>
      <c r="Q1247" s="4">
        <v>0</v>
      </c>
      <c r="S1247" s="4" t="s">
        <v>1279</v>
      </c>
      <c r="T1247" s="4" t="str">
        <f>VLOOKUP($A1247,'[1]Sheet 1'!$A:$AN,T$1,0)</f>
        <v>No</v>
      </c>
      <c r="U1247" s="4" t="s">
        <v>131</v>
      </c>
      <c r="Y1247" s="4" t="str">
        <f>VLOOKUP($A1247,'[1]Sheet 1'!$A:$AN,Y$1,0)</f>
        <v>Proposed Plan</v>
      </c>
      <c r="Z1247" s="4" t="str">
        <f>VLOOKUP($A1247,'[1]Sheet 1'!$A:$AN,Z$1,0)</f>
        <v>BPDBIOST Particile Analysis 2021</v>
      </c>
      <c r="AA1247" s="4" t="s">
        <v>131</v>
      </c>
      <c r="AB1247" s="4" t="e">
        <v>#N/A</v>
      </c>
      <c r="AC1247" s="4" t="e">
        <v>#N/A</v>
      </c>
      <c r="AD1247" s="4" t="e">
        <f>VLOOKUP($A1247,'[1]Sheet 1'!$A:$AN,AD$1,0)</f>
        <v>#N/A</v>
      </c>
      <c r="AE1247" s="4" t="e">
        <f>VLOOKUP($A1247,'[1]Sheet 1'!$A:$AN,AE$1,0)</f>
        <v>#N/A</v>
      </c>
      <c r="AG1247" s="4" t="e">
        <f>VLOOKUP($A1247,'[1]Sheet 1'!$A:$AN,AG$1,0)</f>
        <v>#N/A</v>
      </c>
      <c r="AH1247" s="4" t="e">
        <f>VLOOKUP($A1247,'[1]Sheet 1'!$A:$AN,AH$1,0)</f>
        <v>#N/A</v>
      </c>
      <c r="AI1247" s="4" t="e">
        <f>VLOOKUP($A1247,'[1]Sheet 1'!$A:$AN,AI$1,0)</f>
        <v>#N/A</v>
      </c>
      <c r="AJ1247" s="4" t="e">
        <f>VLOOKUP($A1247,'[1]Sheet 1'!$A:$AN,AJ$1,0)</f>
        <v>#N/A</v>
      </c>
      <c r="AK1247" s="4" t="e">
        <f>VLOOKUP($A1247,'[1]Sheet 1'!$A:$AN,AK$1,0)</f>
        <v>#REF!</v>
      </c>
      <c r="AL1247" s="4" t="e">
        <f>VLOOKUP($A1247,'[1]Sheet 1'!$A:$AN,AL$1,0)</f>
        <v>#REF!</v>
      </c>
      <c r="AM1247" s="4" t="e">
        <f>VLOOKUP($A1247,'[1]Sheet 1'!$A:$AN,AM$1,0)</f>
        <v>#REF!</v>
      </c>
      <c r="AN1247" s="4" t="e">
        <f>VLOOKUP($A1247,'[1]Sheet 1'!$A:$AN,AN$1,0)</f>
        <v>#REF!</v>
      </c>
      <c r="AO1247" s="35" t="s">
        <v>3660</v>
      </c>
      <c r="AW1247" s="4" t="s">
        <v>141</v>
      </c>
      <c r="AZ1247" s="34" t="s">
        <v>3659</v>
      </c>
      <c r="BA1247" s="4" t="s">
        <v>3660</v>
      </c>
      <c r="BB1247" s="4" t="s">
        <v>151</v>
      </c>
      <c r="BD1247" s="4" t="s">
        <v>131</v>
      </c>
      <c r="BF1247" s="4" t="s">
        <v>258</v>
      </c>
      <c r="BG1247" s="4" t="s">
        <v>152</v>
      </c>
      <c r="BH1247" s="4" t="s">
        <v>152</v>
      </c>
      <c r="BI1247" s="36">
        <v>44228</v>
      </c>
      <c r="BJ1247" s="36">
        <v>44561</v>
      </c>
      <c r="DF1247" s="34" t="s">
        <v>3649</v>
      </c>
      <c r="DJ1247" s="34" t="s">
        <v>3654</v>
      </c>
    </row>
    <row r="1248" s="4" customFormat="1" ht="14" hidden="1" customHeight="1" spans="1:114">
      <c r="A1248" s="4" t="s">
        <v>4871</v>
      </c>
      <c r="B1248" s="4" t="s">
        <v>4798</v>
      </c>
      <c r="C1248" s="4" t="s">
        <v>4799</v>
      </c>
      <c r="D1248" s="4" t="s">
        <v>3654</v>
      </c>
      <c r="E1248" s="4" t="s">
        <v>149</v>
      </c>
      <c r="F1248" s="4" t="s">
        <v>277</v>
      </c>
      <c r="G1248" s="4" t="s">
        <v>129</v>
      </c>
      <c r="H1248" s="4" t="s">
        <v>4872</v>
      </c>
      <c r="K1248" s="4">
        <f t="shared" si="356"/>
        <v>0</v>
      </c>
      <c r="L1248" s="31">
        <f t="shared" si="357"/>
        <v>0</v>
      </c>
      <c r="M1248" s="4">
        <f t="shared" si="358"/>
        <v>0</v>
      </c>
      <c r="N1248" s="32">
        <f t="shared" si="359"/>
        <v>0</v>
      </c>
      <c r="P1248" s="4">
        <f t="shared" si="360"/>
        <v>0</v>
      </c>
      <c r="Q1248" s="4">
        <v>0</v>
      </c>
      <c r="S1248" s="4" t="s">
        <v>1279</v>
      </c>
      <c r="T1248" s="4" t="str">
        <f>VLOOKUP($A1248,'[1]Sheet 1'!$A:$AN,T$1,0)</f>
        <v>No</v>
      </c>
      <c r="U1248" s="4" t="s">
        <v>131</v>
      </c>
      <c r="Y1248" s="4" t="str">
        <f>VLOOKUP($A1248,'[1]Sheet 1'!$A:$AN,Y$1,0)</f>
        <v>Proposed Plan</v>
      </c>
      <c r="Z1248" s="4" t="str">
        <f>VLOOKUP($A1248,'[1]Sheet 1'!$A:$AN,Z$1,0)</f>
        <v>BPDBIOST Stability Time Machine</v>
      </c>
      <c r="AA1248" s="4" t="s">
        <v>131</v>
      </c>
      <c r="AB1248" s="4" t="e">
        <v>#N/A</v>
      </c>
      <c r="AC1248" s="4" t="e">
        <v>#N/A</v>
      </c>
      <c r="AD1248" s="4" t="e">
        <f>VLOOKUP($A1248,'[1]Sheet 1'!$A:$AN,AD$1,0)</f>
        <v>#N/A</v>
      </c>
      <c r="AE1248" s="4" t="e">
        <f>VLOOKUP($A1248,'[1]Sheet 1'!$A:$AN,AE$1,0)</f>
        <v>#N/A</v>
      </c>
      <c r="AG1248" s="4" t="e">
        <f>VLOOKUP($A1248,'[1]Sheet 1'!$A:$AN,AG$1,0)</f>
        <v>#N/A</v>
      </c>
      <c r="AH1248" s="4" t="e">
        <f>VLOOKUP($A1248,'[1]Sheet 1'!$A:$AN,AH$1,0)</f>
        <v>#N/A</v>
      </c>
      <c r="AI1248" s="4" t="e">
        <f>VLOOKUP($A1248,'[1]Sheet 1'!$A:$AN,AI$1,0)</f>
        <v>#N/A</v>
      </c>
      <c r="AJ1248" s="4" t="e">
        <f>VLOOKUP($A1248,'[1]Sheet 1'!$A:$AN,AJ$1,0)</f>
        <v>#N/A</v>
      </c>
      <c r="AK1248" s="4" t="e">
        <f>VLOOKUP($A1248,'[1]Sheet 1'!$A:$AN,AK$1,0)</f>
        <v>#REF!</v>
      </c>
      <c r="AL1248" s="4" t="e">
        <f>VLOOKUP($A1248,'[1]Sheet 1'!$A:$AN,AL$1,0)</f>
        <v>#REF!</v>
      </c>
      <c r="AM1248" s="4" t="e">
        <f>VLOOKUP($A1248,'[1]Sheet 1'!$A:$AN,AM$1,0)</f>
        <v>#REF!</v>
      </c>
      <c r="AN1248" s="4" t="e">
        <f>VLOOKUP($A1248,'[1]Sheet 1'!$A:$AN,AN$1,0)</f>
        <v>#REF!</v>
      </c>
      <c r="AO1248" s="35" t="s">
        <v>4873</v>
      </c>
      <c r="AW1248" s="4" t="s">
        <v>141</v>
      </c>
      <c r="AZ1248" s="34" t="s">
        <v>4872</v>
      </c>
      <c r="BA1248" s="4" t="s">
        <v>4873</v>
      </c>
      <c r="BB1248" s="4" t="s">
        <v>151</v>
      </c>
      <c r="BD1248" s="4" t="s">
        <v>131</v>
      </c>
      <c r="BF1248" s="4" t="s">
        <v>138</v>
      </c>
      <c r="BG1248" s="4" t="s">
        <v>152</v>
      </c>
      <c r="BH1248" s="4" t="s">
        <v>152</v>
      </c>
      <c r="DF1248" s="34" t="s">
        <v>3649</v>
      </c>
      <c r="DJ1248" s="34" t="s">
        <v>3654</v>
      </c>
    </row>
    <row r="1249" s="4" customFormat="1" ht="14" hidden="1" customHeight="1" spans="1:114">
      <c r="A1249" s="4" t="s">
        <v>4874</v>
      </c>
      <c r="B1249" s="4" t="s">
        <v>4798</v>
      </c>
      <c r="C1249" s="4" t="s">
        <v>4799</v>
      </c>
      <c r="D1249" s="4" t="s">
        <v>3654</v>
      </c>
      <c r="E1249" s="4" t="s">
        <v>149</v>
      </c>
      <c r="F1249" s="4" t="s">
        <v>277</v>
      </c>
      <c r="G1249" s="4" t="s">
        <v>129</v>
      </c>
      <c r="H1249" s="4" t="s">
        <v>3662</v>
      </c>
      <c r="K1249" s="4">
        <f t="shared" si="356"/>
        <v>0</v>
      </c>
      <c r="L1249" s="31">
        <f t="shared" si="357"/>
        <v>0</v>
      </c>
      <c r="M1249" s="4">
        <f t="shared" si="358"/>
        <v>0</v>
      </c>
      <c r="N1249" s="32">
        <f t="shared" si="359"/>
        <v>0</v>
      </c>
      <c r="P1249" s="4">
        <f t="shared" si="360"/>
        <v>0</v>
      </c>
      <c r="Q1249" s="4">
        <v>0</v>
      </c>
      <c r="S1249" s="4" t="s">
        <v>1279</v>
      </c>
      <c r="T1249" s="4" t="str">
        <f>VLOOKUP($A1249,'[1]Sheet 1'!$A:$AN,T$1,0)</f>
        <v>No</v>
      </c>
      <c r="U1249" s="4" t="s">
        <v>131</v>
      </c>
      <c r="Y1249" s="4" t="str">
        <f>VLOOKUP($A1249,'[1]Sheet 1'!$A:$AN,Y$1,0)</f>
        <v>Proposed Plan</v>
      </c>
      <c r="Z1249" s="4" t="str">
        <f>VLOOKUP($A1249,'[1]Sheet 1'!$A:$AN,Z$1,0)</f>
        <v>BPDBIOST-Novel DP filtration approaches</v>
      </c>
      <c r="AA1249" s="4" t="s">
        <v>131</v>
      </c>
      <c r="AB1249" s="4" t="e">
        <v>#N/A</v>
      </c>
      <c r="AC1249" s="4" t="e">
        <v>#N/A</v>
      </c>
      <c r="AD1249" s="4" t="e">
        <f>VLOOKUP($A1249,'[1]Sheet 1'!$A:$AN,AD$1,0)</f>
        <v>#N/A</v>
      </c>
      <c r="AE1249" s="4" t="e">
        <f>VLOOKUP($A1249,'[1]Sheet 1'!$A:$AN,AE$1,0)</f>
        <v>#N/A</v>
      </c>
      <c r="AG1249" s="4" t="e">
        <f>VLOOKUP($A1249,'[1]Sheet 1'!$A:$AN,AG$1,0)</f>
        <v>#N/A</v>
      </c>
      <c r="AH1249" s="4" t="e">
        <f>VLOOKUP($A1249,'[1]Sheet 1'!$A:$AN,AH$1,0)</f>
        <v>#N/A</v>
      </c>
      <c r="AI1249" s="4" t="e">
        <f>VLOOKUP($A1249,'[1]Sheet 1'!$A:$AN,AI$1,0)</f>
        <v>#N/A</v>
      </c>
      <c r="AJ1249" s="4" t="e">
        <f>VLOOKUP($A1249,'[1]Sheet 1'!$A:$AN,AJ$1,0)</f>
        <v>#N/A</v>
      </c>
      <c r="AK1249" s="4" t="e">
        <f>VLOOKUP($A1249,'[1]Sheet 1'!$A:$AN,AK$1,0)</f>
        <v>#REF!</v>
      </c>
      <c r="AL1249" s="4" t="e">
        <f>VLOOKUP($A1249,'[1]Sheet 1'!$A:$AN,AL$1,0)</f>
        <v>#REF!</v>
      </c>
      <c r="AM1249" s="4" t="e">
        <f>VLOOKUP($A1249,'[1]Sheet 1'!$A:$AN,AM$1,0)</f>
        <v>#REF!</v>
      </c>
      <c r="AN1249" s="4" t="e">
        <f>VLOOKUP($A1249,'[1]Sheet 1'!$A:$AN,AN$1,0)</f>
        <v>#REF!</v>
      </c>
      <c r="AO1249" s="35" t="s">
        <v>3663</v>
      </c>
      <c r="AW1249" s="4" t="s">
        <v>141</v>
      </c>
      <c r="AZ1249" s="34" t="s">
        <v>3662</v>
      </c>
      <c r="BA1249" s="4" t="s">
        <v>3663</v>
      </c>
      <c r="BB1249" s="4" t="s">
        <v>151</v>
      </c>
      <c r="BD1249" s="4" t="s">
        <v>131</v>
      </c>
      <c r="BF1249" s="4" t="s">
        <v>258</v>
      </c>
      <c r="BG1249" s="4" t="s">
        <v>152</v>
      </c>
      <c r="BH1249" s="4" t="s">
        <v>152</v>
      </c>
      <c r="BI1249" s="36">
        <v>43773</v>
      </c>
      <c r="BJ1249" s="36">
        <v>44561</v>
      </c>
      <c r="DF1249" s="34" t="s">
        <v>3654</v>
      </c>
      <c r="DJ1249" s="34" t="s">
        <v>3664</v>
      </c>
    </row>
    <row r="1250" s="4" customFormat="1" ht="14" hidden="1" customHeight="1" spans="1:114">
      <c r="A1250" s="4" t="s">
        <v>4875</v>
      </c>
      <c r="B1250" s="4" t="s">
        <v>4798</v>
      </c>
      <c r="C1250" s="4" t="s">
        <v>4799</v>
      </c>
      <c r="D1250" s="4" t="s">
        <v>3654</v>
      </c>
      <c r="E1250" s="4" t="s">
        <v>149</v>
      </c>
      <c r="F1250" s="4" t="s">
        <v>277</v>
      </c>
      <c r="G1250" s="4" t="s">
        <v>129</v>
      </c>
      <c r="H1250" s="4" t="s">
        <v>3674</v>
      </c>
      <c r="K1250" s="4">
        <f t="shared" si="356"/>
        <v>0</v>
      </c>
      <c r="L1250" s="31">
        <f t="shared" si="357"/>
        <v>0</v>
      </c>
      <c r="M1250" s="4">
        <f t="shared" si="358"/>
        <v>0</v>
      </c>
      <c r="N1250" s="32">
        <f t="shared" si="359"/>
        <v>0</v>
      </c>
      <c r="P1250" s="4">
        <f t="shared" si="360"/>
        <v>0</v>
      </c>
      <c r="Q1250" s="4">
        <v>0</v>
      </c>
      <c r="S1250" s="4" t="s">
        <v>1279</v>
      </c>
      <c r="T1250" s="4" t="str">
        <f>VLOOKUP($A1250,'[1]Sheet 1'!$A:$AN,T$1,0)</f>
        <v>No</v>
      </c>
      <c r="U1250" s="4" t="s">
        <v>131</v>
      </c>
      <c r="Y1250" s="4" t="str">
        <f>VLOOKUP($A1250,'[1]Sheet 1'!$A:$AN,Y$1,0)</f>
        <v>Proposed Plan</v>
      </c>
      <c r="Z1250" s="4" t="str">
        <f>VLOOKUP($A1250,'[1]Sheet 1'!$A:$AN,Z$1,0)</f>
        <v>Data and digital</v>
      </c>
      <c r="AA1250" s="4" t="s">
        <v>131</v>
      </c>
      <c r="AB1250" s="4" t="e">
        <v>#N/A</v>
      </c>
      <c r="AC1250" s="4" t="e">
        <v>#N/A</v>
      </c>
      <c r="AD1250" s="4" t="e">
        <f>VLOOKUP($A1250,'[1]Sheet 1'!$A:$AN,AD$1,0)</f>
        <v>#N/A</v>
      </c>
      <c r="AE1250" s="4" t="e">
        <f>VLOOKUP($A1250,'[1]Sheet 1'!$A:$AN,AE$1,0)</f>
        <v>#N/A</v>
      </c>
      <c r="AG1250" s="4" t="e">
        <f>VLOOKUP($A1250,'[1]Sheet 1'!$A:$AN,AG$1,0)</f>
        <v>#N/A</v>
      </c>
      <c r="AH1250" s="4" t="e">
        <f>VLOOKUP($A1250,'[1]Sheet 1'!$A:$AN,AH$1,0)</f>
        <v>#N/A</v>
      </c>
      <c r="AI1250" s="4" t="e">
        <f>VLOOKUP($A1250,'[1]Sheet 1'!$A:$AN,AI$1,0)</f>
        <v>#N/A</v>
      </c>
      <c r="AJ1250" s="4" t="e">
        <f>VLOOKUP($A1250,'[1]Sheet 1'!$A:$AN,AJ$1,0)</f>
        <v>#N/A</v>
      </c>
      <c r="AK1250" s="4" t="e">
        <f>VLOOKUP($A1250,'[1]Sheet 1'!$A:$AN,AK$1,0)</f>
        <v>#REF!</v>
      </c>
      <c r="AL1250" s="4" t="e">
        <f>VLOOKUP($A1250,'[1]Sheet 1'!$A:$AN,AL$1,0)</f>
        <v>#REF!</v>
      </c>
      <c r="AM1250" s="4" t="e">
        <f>VLOOKUP($A1250,'[1]Sheet 1'!$A:$AN,AM$1,0)</f>
        <v>#REF!</v>
      </c>
      <c r="AN1250" s="4" t="e">
        <f>VLOOKUP($A1250,'[1]Sheet 1'!$A:$AN,AN$1,0)</f>
        <v>#REF!</v>
      </c>
      <c r="AO1250" s="35" t="s">
        <v>3675</v>
      </c>
      <c r="AW1250" s="4" t="s">
        <v>141</v>
      </c>
      <c r="AZ1250" s="34" t="s">
        <v>3674</v>
      </c>
      <c r="BA1250" s="4" t="s">
        <v>3676</v>
      </c>
      <c r="BB1250" s="4" t="s">
        <v>151</v>
      </c>
      <c r="BD1250" s="4" t="s">
        <v>131</v>
      </c>
      <c r="BF1250" s="4" t="s">
        <v>258</v>
      </c>
      <c r="BG1250" s="4" t="s">
        <v>152</v>
      </c>
      <c r="BH1250" s="4" t="s">
        <v>152</v>
      </c>
      <c r="BI1250" s="36">
        <v>43832</v>
      </c>
      <c r="BJ1250" s="36">
        <v>44561</v>
      </c>
      <c r="DF1250" s="34" t="s">
        <v>3654</v>
      </c>
      <c r="DJ1250" s="34" t="s">
        <v>3654</v>
      </c>
    </row>
    <row r="1251" s="4" customFormat="1" ht="14" hidden="1" customHeight="1" spans="1:125">
      <c r="A1251" s="4" t="s">
        <v>4876</v>
      </c>
      <c r="B1251" s="4" t="s">
        <v>4798</v>
      </c>
      <c r="C1251" s="4" t="s">
        <v>4799</v>
      </c>
      <c r="D1251" s="4" t="s">
        <v>3654</v>
      </c>
      <c r="E1251" s="4" t="s">
        <v>149</v>
      </c>
      <c r="F1251" s="4" t="s">
        <v>277</v>
      </c>
      <c r="G1251" s="4" t="s">
        <v>129</v>
      </c>
      <c r="H1251" s="4" t="s">
        <v>4877</v>
      </c>
      <c r="K1251" s="4">
        <f t="shared" si="356"/>
        <v>0</v>
      </c>
      <c r="L1251" s="31">
        <f t="shared" si="357"/>
        <v>0</v>
      </c>
      <c r="M1251" s="4">
        <f t="shared" si="358"/>
        <v>10.0334</v>
      </c>
      <c r="N1251" s="32">
        <f t="shared" si="359"/>
        <v>0</v>
      </c>
      <c r="P1251" s="4">
        <f t="shared" si="360"/>
        <v>0</v>
      </c>
      <c r="Q1251" s="4">
        <v>0</v>
      </c>
      <c r="S1251" s="4" t="s">
        <v>1279</v>
      </c>
      <c r="T1251" s="4" t="str">
        <f>VLOOKUP($A1251,'[1]Sheet 1'!$A:$AN,T$1,0)</f>
        <v>No</v>
      </c>
      <c r="U1251" s="4" t="s">
        <v>131</v>
      </c>
      <c r="Y1251" s="4" t="str">
        <f>VLOOKUP($A1251,'[1]Sheet 1'!$A:$AN,Y$1,0)</f>
        <v>Pending</v>
      </c>
      <c r="Z1251" s="4" t="str">
        <f>VLOOKUP($A1251,'[1]Sheet 1'!$A:$AN,Z$1,0)</f>
        <v>GDD non confirmed project support</v>
      </c>
      <c r="AA1251" s="4" t="s">
        <v>131</v>
      </c>
      <c r="AB1251" s="4" t="e">
        <v>#N/A</v>
      </c>
      <c r="AC1251" s="4" t="e">
        <v>#N/A</v>
      </c>
      <c r="AD1251" s="4" t="e">
        <f>VLOOKUP($A1251,'[1]Sheet 1'!$A:$AN,AD$1,0)</f>
        <v>#N/A</v>
      </c>
      <c r="AE1251" s="4" t="e">
        <f>VLOOKUP($A1251,'[1]Sheet 1'!$A:$AN,AE$1,0)</f>
        <v>#N/A</v>
      </c>
      <c r="AG1251" s="4" t="e">
        <f>VLOOKUP($A1251,'[1]Sheet 1'!$A:$AN,AG$1,0)</f>
        <v>#N/A</v>
      </c>
      <c r="AH1251" s="4" t="e">
        <f>VLOOKUP($A1251,'[1]Sheet 1'!$A:$AN,AH$1,0)</f>
        <v>#N/A</v>
      </c>
      <c r="AI1251" s="4" t="e">
        <f>VLOOKUP($A1251,'[1]Sheet 1'!$A:$AN,AI$1,0)</f>
        <v>#N/A</v>
      </c>
      <c r="AJ1251" s="4" t="e">
        <f>VLOOKUP($A1251,'[1]Sheet 1'!$A:$AN,AJ$1,0)</f>
        <v>#N/A</v>
      </c>
      <c r="AK1251" s="4" t="e">
        <f>VLOOKUP($A1251,'[1]Sheet 1'!$A:$AN,AK$1,0)</f>
        <v>#REF!</v>
      </c>
      <c r="AL1251" s="4" t="e">
        <f>VLOOKUP($A1251,'[1]Sheet 1'!$A:$AN,AL$1,0)</f>
        <v>#REF!</v>
      </c>
      <c r="AM1251" s="4" t="e">
        <f>VLOOKUP($A1251,'[1]Sheet 1'!$A:$AN,AM$1,0)</f>
        <v>#REF!</v>
      </c>
      <c r="AN1251" s="4" t="e">
        <f>VLOOKUP($A1251,'[1]Sheet 1'!$A:$AN,AN$1,0)</f>
        <v>#REF!</v>
      </c>
      <c r="AO1251" s="35" t="s">
        <v>4878</v>
      </c>
      <c r="AW1251" s="4" t="s">
        <v>198</v>
      </c>
      <c r="AZ1251" s="34" t="s">
        <v>4877</v>
      </c>
      <c r="BA1251" s="4" t="s">
        <v>4879</v>
      </c>
      <c r="BB1251" s="4" t="s">
        <v>151</v>
      </c>
      <c r="BD1251" s="4" t="s">
        <v>131</v>
      </c>
      <c r="BF1251" s="4" t="s">
        <v>570</v>
      </c>
      <c r="BG1251" s="4" t="s">
        <v>152</v>
      </c>
      <c r="BH1251" s="4" t="s">
        <v>152</v>
      </c>
      <c r="BI1251" s="36">
        <v>44228</v>
      </c>
      <c r="BJ1251" s="36">
        <v>45811</v>
      </c>
      <c r="DF1251" s="34" t="s">
        <v>3654</v>
      </c>
      <c r="DJ1251" s="34" t="s">
        <v>3664</v>
      </c>
      <c r="DQ1251" s="4">
        <v>17.1</v>
      </c>
      <c r="DR1251" s="4">
        <v>21.1</v>
      </c>
      <c r="DS1251" s="4">
        <v>1.5</v>
      </c>
      <c r="DT1251" s="4">
        <v>4.5</v>
      </c>
      <c r="DU1251" s="4">
        <v>0</v>
      </c>
    </row>
    <row r="1252" s="4" customFormat="1" ht="14" hidden="1" customHeight="1" spans="1:114">
      <c r="A1252" s="4" t="s">
        <v>4880</v>
      </c>
      <c r="B1252" s="4" t="s">
        <v>4798</v>
      </c>
      <c r="C1252" s="4" t="s">
        <v>4799</v>
      </c>
      <c r="D1252" s="4" t="s">
        <v>3654</v>
      </c>
      <c r="E1252" s="4" t="s">
        <v>149</v>
      </c>
      <c r="F1252" s="4" t="s">
        <v>277</v>
      </c>
      <c r="G1252" s="4" t="s">
        <v>129</v>
      </c>
      <c r="H1252" s="4" t="s">
        <v>4881</v>
      </c>
      <c r="K1252" s="4">
        <f t="shared" si="356"/>
        <v>0</v>
      </c>
      <c r="L1252" s="31">
        <f t="shared" si="357"/>
        <v>0</v>
      </c>
      <c r="M1252" s="4">
        <f t="shared" si="358"/>
        <v>0</v>
      </c>
      <c r="N1252" s="32">
        <f t="shared" si="359"/>
        <v>0</v>
      </c>
      <c r="P1252" s="4">
        <f t="shared" si="360"/>
        <v>0</v>
      </c>
      <c r="Q1252" s="4">
        <v>0</v>
      </c>
      <c r="S1252" s="4" t="s">
        <v>1279</v>
      </c>
      <c r="T1252" s="4" t="str">
        <f>VLOOKUP($A1252,'[1]Sheet 1'!$A:$AN,T$1,0)</f>
        <v>No</v>
      </c>
      <c r="U1252" s="4" t="s">
        <v>131</v>
      </c>
      <c r="Y1252" s="4" t="str">
        <f>VLOOKUP($A1252,'[1]Sheet 1'!$A:$AN,Y$1,0)</f>
        <v>Pending</v>
      </c>
      <c r="Z1252" s="4" t="str">
        <f>VLOOKUP($A1252,'[1]Sheet 1'!$A:$AN,Z$1,0)</f>
        <v>GDD non confirmed project support</v>
      </c>
      <c r="AA1252" s="4" t="s">
        <v>131</v>
      </c>
      <c r="AB1252" s="4" t="e">
        <v>#N/A</v>
      </c>
      <c r="AC1252" s="4" t="e">
        <v>#N/A</v>
      </c>
      <c r="AD1252" s="4" t="e">
        <f>VLOOKUP($A1252,'[1]Sheet 1'!$A:$AN,AD$1,0)</f>
        <v>#N/A</v>
      </c>
      <c r="AE1252" s="4" t="e">
        <f>VLOOKUP($A1252,'[1]Sheet 1'!$A:$AN,AE$1,0)</f>
        <v>#N/A</v>
      </c>
      <c r="AG1252" s="4" t="e">
        <f>VLOOKUP($A1252,'[1]Sheet 1'!$A:$AN,AG$1,0)</f>
        <v>#N/A</v>
      </c>
      <c r="AH1252" s="4" t="e">
        <f>VLOOKUP($A1252,'[1]Sheet 1'!$A:$AN,AH$1,0)</f>
        <v>#N/A</v>
      </c>
      <c r="AI1252" s="4" t="e">
        <f>VLOOKUP($A1252,'[1]Sheet 1'!$A:$AN,AI$1,0)</f>
        <v>#N/A</v>
      </c>
      <c r="AJ1252" s="4" t="e">
        <f>VLOOKUP($A1252,'[1]Sheet 1'!$A:$AN,AJ$1,0)</f>
        <v>#N/A</v>
      </c>
      <c r="AK1252" s="4" t="e">
        <f>VLOOKUP($A1252,'[1]Sheet 1'!$A:$AN,AK$1,0)</f>
        <v>#REF!</v>
      </c>
      <c r="AL1252" s="4" t="e">
        <f>VLOOKUP($A1252,'[1]Sheet 1'!$A:$AN,AL$1,0)</f>
        <v>#REF!</v>
      </c>
      <c r="AM1252" s="4" t="e">
        <f>VLOOKUP($A1252,'[1]Sheet 1'!$A:$AN,AM$1,0)</f>
        <v>#REF!</v>
      </c>
      <c r="AN1252" s="4" t="e">
        <f>VLOOKUP($A1252,'[1]Sheet 1'!$A:$AN,AN$1,0)</f>
        <v>#REF!</v>
      </c>
      <c r="AO1252" s="35" t="s">
        <v>4878</v>
      </c>
      <c r="AW1252" s="4" t="s">
        <v>198</v>
      </c>
      <c r="AZ1252" s="34" t="s">
        <v>4881</v>
      </c>
      <c r="BA1252" s="4" t="s">
        <v>4882</v>
      </c>
      <c r="BB1252" s="4" t="s">
        <v>151</v>
      </c>
      <c r="BD1252" s="4" t="s">
        <v>131</v>
      </c>
      <c r="BF1252" s="4" t="s">
        <v>138</v>
      </c>
      <c r="BG1252" s="4" t="s">
        <v>152</v>
      </c>
      <c r="BH1252" s="4" t="s">
        <v>152</v>
      </c>
      <c r="DF1252" s="34" t="s">
        <v>3654</v>
      </c>
      <c r="DJ1252" s="34" t="s">
        <v>3664</v>
      </c>
    </row>
    <row r="1253" s="4" customFormat="1" ht="14" hidden="1" customHeight="1" spans="1:121">
      <c r="A1253" s="4" t="s">
        <v>4883</v>
      </c>
      <c r="B1253" s="4" t="s">
        <v>4798</v>
      </c>
      <c r="C1253" s="4" t="s">
        <v>4799</v>
      </c>
      <c r="D1253" s="4" t="s">
        <v>3654</v>
      </c>
      <c r="E1253" s="4" t="s">
        <v>149</v>
      </c>
      <c r="F1253" s="4" t="s">
        <v>277</v>
      </c>
      <c r="G1253" s="4" t="s">
        <v>129</v>
      </c>
      <c r="H1253" s="4" t="s">
        <v>4884</v>
      </c>
      <c r="K1253" s="4">
        <f t="shared" si="356"/>
        <v>0</v>
      </c>
      <c r="L1253" s="31">
        <f t="shared" si="357"/>
        <v>0</v>
      </c>
      <c r="M1253" s="4">
        <f t="shared" si="358"/>
        <v>0.1589</v>
      </c>
      <c r="N1253" s="32">
        <f t="shared" si="359"/>
        <v>0</v>
      </c>
      <c r="P1253" s="4">
        <f t="shared" si="360"/>
        <v>0.0227</v>
      </c>
      <c r="Q1253" s="4">
        <v>0</v>
      </c>
      <c r="S1253" s="4" t="s">
        <v>1279</v>
      </c>
      <c r="T1253" s="4" t="str">
        <f>VLOOKUP($A1253,'[1]Sheet 1'!$A:$AN,T$1,0)</f>
        <v>No</v>
      </c>
      <c r="U1253" s="4" t="s">
        <v>131</v>
      </c>
      <c r="Y1253" s="4" t="str">
        <f>VLOOKUP($A1253,'[1]Sheet 1'!$A:$AN,Y$1,0)</f>
        <v>Proposed Plan</v>
      </c>
      <c r="Z1253" s="4" t="str">
        <f>VLOOKUP($A1253,'[1]Sheet 1'!$A:$AN,Z$1,0)</f>
        <v>Material preparation</v>
      </c>
      <c r="AA1253" s="4" t="s">
        <v>131</v>
      </c>
      <c r="AB1253" s="4" t="e">
        <v>#N/A</v>
      </c>
      <c r="AC1253" s="4" t="e">
        <v>#N/A</v>
      </c>
      <c r="AD1253" s="4" t="e">
        <f>VLOOKUP($A1253,'[1]Sheet 1'!$A:$AN,AD$1,0)</f>
        <v>#N/A</v>
      </c>
      <c r="AE1253" s="4" t="e">
        <f>VLOOKUP($A1253,'[1]Sheet 1'!$A:$AN,AE$1,0)</f>
        <v>#N/A</v>
      </c>
      <c r="AG1253" s="4" t="e">
        <f>VLOOKUP($A1253,'[1]Sheet 1'!$A:$AN,AG$1,0)</f>
        <v>#N/A</v>
      </c>
      <c r="AH1253" s="4" t="e">
        <f>VLOOKUP($A1253,'[1]Sheet 1'!$A:$AN,AH$1,0)</f>
        <v>#N/A</v>
      </c>
      <c r="AI1253" s="4" t="e">
        <f>VLOOKUP($A1253,'[1]Sheet 1'!$A:$AN,AI$1,0)</f>
        <v>#N/A</v>
      </c>
      <c r="AJ1253" s="4" t="e">
        <f>VLOOKUP($A1253,'[1]Sheet 1'!$A:$AN,AJ$1,0)</f>
        <v>#N/A</v>
      </c>
      <c r="AK1253" s="4" t="e">
        <f>VLOOKUP($A1253,'[1]Sheet 1'!$A:$AN,AK$1,0)</f>
        <v>#REF!</v>
      </c>
      <c r="AL1253" s="4" t="e">
        <f>VLOOKUP($A1253,'[1]Sheet 1'!$A:$AN,AL$1,0)</f>
        <v>#REF!</v>
      </c>
      <c r="AM1253" s="4" t="e">
        <f>VLOOKUP($A1253,'[1]Sheet 1'!$A:$AN,AM$1,0)</f>
        <v>#REF!</v>
      </c>
      <c r="AN1253" s="4" t="e">
        <f>VLOOKUP($A1253,'[1]Sheet 1'!$A:$AN,AN$1,0)</f>
        <v>#REF!</v>
      </c>
      <c r="AO1253" s="35" t="s">
        <v>4885</v>
      </c>
      <c r="AW1253" s="4" t="s">
        <v>141</v>
      </c>
      <c r="AZ1253" s="34" t="s">
        <v>4884</v>
      </c>
      <c r="BA1253" s="4" t="s">
        <v>4886</v>
      </c>
      <c r="BB1253" s="4" t="s">
        <v>151</v>
      </c>
      <c r="BD1253" s="4" t="s">
        <v>131</v>
      </c>
      <c r="BF1253" s="4" t="s">
        <v>258</v>
      </c>
      <c r="BG1253" s="4" t="s">
        <v>152</v>
      </c>
      <c r="BH1253" s="4" t="s">
        <v>152</v>
      </c>
      <c r="BI1253" s="36">
        <v>43833</v>
      </c>
      <c r="BJ1253" s="36">
        <v>44561</v>
      </c>
      <c r="BK1253" s="37">
        <v>25.8</v>
      </c>
      <c r="BL1253" s="4">
        <v>0</v>
      </c>
      <c r="DF1253" s="34" t="s">
        <v>3654</v>
      </c>
      <c r="DJ1253" s="34" t="s">
        <v>3654</v>
      </c>
      <c r="DP1253" s="4">
        <v>0.1</v>
      </c>
      <c r="DQ1253" s="4">
        <v>0.7</v>
      </c>
    </row>
    <row r="1254" s="4" customFormat="1" ht="14" hidden="1" customHeight="1" spans="1:122">
      <c r="A1254" s="4" t="s">
        <v>4887</v>
      </c>
      <c r="B1254" s="4" t="s">
        <v>4798</v>
      </c>
      <c r="C1254" s="4" t="s">
        <v>4799</v>
      </c>
      <c r="D1254" s="4" t="s">
        <v>3654</v>
      </c>
      <c r="E1254" s="4" t="s">
        <v>149</v>
      </c>
      <c r="F1254" s="4" t="s">
        <v>277</v>
      </c>
      <c r="G1254" s="4" t="s">
        <v>129</v>
      </c>
      <c r="H1254" s="4" t="s">
        <v>4888</v>
      </c>
      <c r="K1254" s="4">
        <f t="shared" si="356"/>
        <v>0</v>
      </c>
      <c r="L1254" s="31">
        <f t="shared" si="357"/>
        <v>0</v>
      </c>
      <c r="M1254" s="4">
        <f t="shared" si="358"/>
        <v>0.454</v>
      </c>
      <c r="N1254" s="32">
        <f t="shared" si="359"/>
        <v>0</v>
      </c>
      <c r="P1254" s="4">
        <f t="shared" si="360"/>
        <v>0</v>
      </c>
      <c r="Q1254" s="4">
        <v>0</v>
      </c>
      <c r="S1254" s="4" t="s">
        <v>1279</v>
      </c>
      <c r="T1254" s="4" t="str">
        <f>VLOOKUP($A1254,'[1]Sheet 1'!$A:$AN,T$1,0)</f>
        <v>No</v>
      </c>
      <c r="U1254" s="4" t="s">
        <v>131</v>
      </c>
      <c r="Y1254" s="4" t="str">
        <f>VLOOKUP($A1254,'[1]Sheet 1'!$A:$AN,Y$1,0)</f>
        <v>Proposed Plan</v>
      </c>
      <c r="Z1254" s="4" t="str">
        <f>VLOOKUP($A1254,'[1]Sheet 1'!$A:$AN,Z$1,0)</f>
        <v>Particle Workstream</v>
      </c>
      <c r="AA1254" s="4" t="s">
        <v>131</v>
      </c>
      <c r="AB1254" s="4" t="e">
        <v>#N/A</v>
      </c>
      <c r="AC1254" s="4" t="e">
        <v>#N/A</v>
      </c>
      <c r="AD1254" s="4" t="e">
        <f>VLOOKUP($A1254,'[1]Sheet 1'!$A:$AN,AD$1,0)</f>
        <v>#N/A</v>
      </c>
      <c r="AE1254" s="4" t="e">
        <f>VLOOKUP($A1254,'[1]Sheet 1'!$A:$AN,AE$1,0)</f>
        <v>#N/A</v>
      </c>
      <c r="AG1254" s="4" t="e">
        <f>VLOOKUP($A1254,'[1]Sheet 1'!$A:$AN,AG$1,0)</f>
        <v>#N/A</v>
      </c>
      <c r="AH1254" s="4" t="e">
        <f>VLOOKUP($A1254,'[1]Sheet 1'!$A:$AN,AH$1,0)</f>
        <v>#N/A</v>
      </c>
      <c r="AI1254" s="4" t="e">
        <f>VLOOKUP($A1254,'[1]Sheet 1'!$A:$AN,AI$1,0)</f>
        <v>#N/A</v>
      </c>
      <c r="AJ1254" s="4" t="e">
        <f>VLOOKUP($A1254,'[1]Sheet 1'!$A:$AN,AJ$1,0)</f>
        <v>#N/A</v>
      </c>
      <c r="AK1254" s="4" t="e">
        <f>VLOOKUP($A1254,'[1]Sheet 1'!$A:$AN,AK$1,0)</f>
        <v>#REF!</v>
      </c>
      <c r="AL1254" s="4" t="e">
        <f>VLOOKUP($A1254,'[1]Sheet 1'!$A:$AN,AL$1,0)</f>
        <v>#REF!</v>
      </c>
      <c r="AM1254" s="4" t="e">
        <f>VLOOKUP($A1254,'[1]Sheet 1'!$A:$AN,AM$1,0)</f>
        <v>#REF!</v>
      </c>
      <c r="AN1254" s="4" t="e">
        <f>VLOOKUP($A1254,'[1]Sheet 1'!$A:$AN,AN$1,0)</f>
        <v>#REF!</v>
      </c>
      <c r="AO1254" s="35" t="s">
        <v>4889</v>
      </c>
      <c r="AW1254" s="4" t="s">
        <v>141</v>
      </c>
      <c r="AZ1254" s="34" t="s">
        <v>4888</v>
      </c>
      <c r="BA1254" s="4" t="s">
        <v>4890</v>
      </c>
      <c r="BB1254" s="4" t="s">
        <v>151</v>
      </c>
      <c r="BD1254" s="4" t="s">
        <v>131</v>
      </c>
      <c r="BF1254" s="4" t="s">
        <v>258</v>
      </c>
      <c r="BG1254" s="4" t="s">
        <v>152</v>
      </c>
      <c r="BH1254" s="4" t="s">
        <v>152</v>
      </c>
      <c r="BI1254" s="36">
        <v>44105</v>
      </c>
      <c r="BJ1254" s="36">
        <v>44925</v>
      </c>
      <c r="BK1254" s="37">
        <v>24.6</v>
      </c>
      <c r="BL1254" s="4">
        <v>0</v>
      </c>
      <c r="DF1254" s="34" t="s">
        <v>3654</v>
      </c>
      <c r="DJ1254" s="34" t="s">
        <v>3649</v>
      </c>
      <c r="DP1254" s="4">
        <v>0</v>
      </c>
      <c r="DQ1254" s="4">
        <v>1.4</v>
      </c>
      <c r="DR1254" s="4">
        <v>0.6</v>
      </c>
    </row>
    <row r="1255" s="4" customFormat="1" ht="14" hidden="1" customHeight="1" spans="1:122">
      <c r="A1255" s="4" t="s">
        <v>4891</v>
      </c>
      <c r="B1255" s="4" t="s">
        <v>4798</v>
      </c>
      <c r="C1255" s="4" t="s">
        <v>4799</v>
      </c>
      <c r="D1255" s="4" t="s">
        <v>3654</v>
      </c>
      <c r="E1255" s="4" t="s">
        <v>149</v>
      </c>
      <c r="F1255" s="4" t="s">
        <v>277</v>
      </c>
      <c r="G1255" s="4" t="s">
        <v>129</v>
      </c>
      <c r="H1255" s="4" t="s">
        <v>4892</v>
      </c>
      <c r="K1255" s="4">
        <f t="shared" si="356"/>
        <v>0</v>
      </c>
      <c r="L1255" s="31">
        <f t="shared" si="357"/>
        <v>0</v>
      </c>
      <c r="M1255" s="4">
        <f t="shared" si="358"/>
        <v>0.1589</v>
      </c>
      <c r="N1255" s="32">
        <f t="shared" si="359"/>
        <v>0</v>
      </c>
      <c r="P1255" s="4">
        <f t="shared" si="360"/>
        <v>0</v>
      </c>
      <c r="Q1255" s="4">
        <v>0</v>
      </c>
      <c r="S1255" s="4" t="s">
        <v>1279</v>
      </c>
      <c r="T1255" s="4" t="str">
        <f>VLOOKUP($A1255,'[1]Sheet 1'!$A:$AN,T$1,0)</f>
        <v>No</v>
      </c>
      <c r="U1255" s="4" t="s">
        <v>131</v>
      </c>
      <c r="Y1255" s="4" t="str">
        <f>VLOOKUP($A1255,'[1]Sheet 1'!$A:$AN,Y$1,0)</f>
        <v>Proposed Plan</v>
      </c>
      <c r="Z1255" s="4" t="str">
        <f>VLOOKUP($A1255,'[1]Sheet 1'!$A:$AN,Z$1,0)</f>
        <v>Ref. standard filling GDD</v>
      </c>
      <c r="AA1255" s="4" t="s">
        <v>131</v>
      </c>
      <c r="AB1255" s="4" t="e">
        <v>#N/A</v>
      </c>
      <c r="AC1255" s="4" t="e">
        <v>#N/A</v>
      </c>
      <c r="AD1255" s="4" t="e">
        <f>VLOOKUP($A1255,'[1]Sheet 1'!$A:$AN,AD$1,0)</f>
        <v>#N/A</v>
      </c>
      <c r="AE1255" s="4" t="e">
        <f>VLOOKUP($A1255,'[1]Sheet 1'!$A:$AN,AE$1,0)</f>
        <v>#N/A</v>
      </c>
      <c r="AG1255" s="4" t="e">
        <f>VLOOKUP($A1255,'[1]Sheet 1'!$A:$AN,AG$1,0)</f>
        <v>#N/A</v>
      </c>
      <c r="AH1255" s="4" t="e">
        <f>VLOOKUP($A1255,'[1]Sheet 1'!$A:$AN,AH$1,0)</f>
        <v>#N/A</v>
      </c>
      <c r="AI1255" s="4" t="e">
        <f>VLOOKUP($A1255,'[1]Sheet 1'!$A:$AN,AI$1,0)</f>
        <v>#N/A</v>
      </c>
      <c r="AJ1255" s="4" t="e">
        <f>VLOOKUP($A1255,'[1]Sheet 1'!$A:$AN,AJ$1,0)</f>
        <v>#N/A</v>
      </c>
      <c r="AK1255" s="4" t="e">
        <f>VLOOKUP($A1255,'[1]Sheet 1'!$A:$AN,AK$1,0)</f>
        <v>#REF!</v>
      </c>
      <c r="AL1255" s="4" t="e">
        <f>VLOOKUP($A1255,'[1]Sheet 1'!$A:$AN,AL$1,0)</f>
        <v>#REF!</v>
      </c>
      <c r="AM1255" s="4" t="e">
        <f>VLOOKUP($A1255,'[1]Sheet 1'!$A:$AN,AM$1,0)</f>
        <v>#REF!</v>
      </c>
      <c r="AN1255" s="4" t="e">
        <f>VLOOKUP($A1255,'[1]Sheet 1'!$A:$AN,AN$1,0)</f>
        <v>#REF!</v>
      </c>
      <c r="AO1255" s="35" t="s">
        <v>4893</v>
      </c>
      <c r="AW1255" s="4" t="s">
        <v>141</v>
      </c>
      <c r="AZ1255" s="34" t="s">
        <v>4892</v>
      </c>
      <c r="BA1255" s="4" t="s">
        <v>4894</v>
      </c>
      <c r="BB1255" s="4" t="s">
        <v>151</v>
      </c>
      <c r="BD1255" s="4" t="s">
        <v>131</v>
      </c>
      <c r="BF1255" s="4" t="s">
        <v>258</v>
      </c>
      <c r="BG1255" s="4" t="s">
        <v>152</v>
      </c>
      <c r="BH1255" s="4" t="s">
        <v>152</v>
      </c>
      <c r="BI1255" s="36">
        <v>43831</v>
      </c>
      <c r="BJ1255" s="36">
        <v>44925</v>
      </c>
      <c r="DF1255" s="34" t="s">
        <v>3654</v>
      </c>
      <c r="DJ1255" s="34" t="s">
        <v>3664</v>
      </c>
      <c r="DQ1255" s="4">
        <v>0.7</v>
      </c>
      <c r="DR1255" s="4">
        <v>0</v>
      </c>
    </row>
    <row r="1256" s="4" customFormat="1" ht="14" customHeight="1" spans="1:127">
      <c r="A1256" s="4" t="s">
        <v>4895</v>
      </c>
      <c r="B1256" s="4" t="s">
        <v>4895</v>
      </c>
      <c r="C1256" s="4" t="s">
        <v>4896</v>
      </c>
      <c r="D1256" s="4" t="s">
        <v>577</v>
      </c>
      <c r="E1256" s="4" t="s">
        <v>127</v>
      </c>
      <c r="F1256" s="4" t="s">
        <v>277</v>
      </c>
      <c r="G1256" s="30" t="s">
        <v>4897</v>
      </c>
      <c r="H1256" s="4">
        <v>0</v>
      </c>
      <c r="I1256" s="4">
        <v>0</v>
      </c>
      <c r="J1256" s="4">
        <v>0</v>
      </c>
      <c r="K1256" s="31">
        <f t="shared" si="356"/>
        <v>0</v>
      </c>
      <c r="L1256" s="31">
        <f t="shared" si="357"/>
        <v>0</v>
      </c>
      <c r="M1256" s="4">
        <f t="shared" si="358"/>
        <v>61.6532</v>
      </c>
      <c r="N1256" s="32">
        <f t="shared" si="359"/>
        <v>0</v>
      </c>
      <c r="O1256" s="30"/>
      <c r="P1256" s="4">
        <f t="shared" si="360"/>
        <v>0</v>
      </c>
      <c r="Q1256" s="4">
        <v>0</v>
      </c>
      <c r="R1256" s="30"/>
      <c r="S1256" s="4" t="s">
        <v>1279</v>
      </c>
      <c r="T1256" s="4" t="str">
        <f>VLOOKUP($A1256,'[1]Sheet 1'!$A:$AN,T$1,0)</f>
        <v>No</v>
      </c>
      <c r="U1256" s="4" t="s">
        <v>131</v>
      </c>
      <c r="V1256" s="4" t="s">
        <v>132</v>
      </c>
      <c r="W1256" s="4" t="s">
        <v>569</v>
      </c>
      <c r="X1256" s="4" t="s">
        <v>198</v>
      </c>
      <c r="Y1256" s="4" t="str">
        <f>VLOOKUP($A1256,'[1]Sheet 1'!$A:$AN,Y$1,0)</f>
        <v>Pending</v>
      </c>
      <c r="Z1256" s="4" t="str">
        <f>VLOOKUP($A1256,'[1]Sheet 1'!$A:$AN,Z$1,0)</f>
        <v>Sandoz Biopharma Standard activities</v>
      </c>
      <c r="AA1256" s="4" t="s">
        <v>131</v>
      </c>
      <c r="AB1256" s="4" t="s">
        <v>131</v>
      </c>
      <c r="AC1256" s="4" t="s">
        <v>131</v>
      </c>
      <c r="AD1256" s="4" t="str">
        <f>VLOOKUP($A1256,'[1]Sheet 1'!$A:$AN,AD$1,0)</f>
        <v>2020 Ongoing</v>
      </c>
      <c r="AE1256" s="4">
        <f>VLOOKUP($A1256,'[1]Sheet 1'!$A:$AN,AE$1,0)</f>
        <v>0</v>
      </c>
      <c r="AF1256" s="4" t="s">
        <v>137</v>
      </c>
      <c r="AG1256" s="4" t="e">
        <f>VLOOKUP($A1256,'[1]Sheet 1'!$A:$AN,AG$1,0)</f>
        <v>#N/A</v>
      </c>
      <c r="AH1256" s="4" t="e">
        <f>VLOOKUP($A1256,'[1]Sheet 1'!$A:$AN,AH$1,0)</f>
        <v>#N/A</v>
      </c>
      <c r="AI1256" s="4" t="e">
        <f>VLOOKUP($A1256,'[1]Sheet 1'!$A:$AN,AI$1,0)</f>
        <v>#N/A</v>
      </c>
      <c r="AJ1256" s="4" t="e">
        <f>VLOOKUP($A1256,'[1]Sheet 1'!$A:$AN,AJ$1,0)</f>
        <v>#N/A</v>
      </c>
      <c r="AK1256" s="4" t="e">
        <f>VLOOKUP($A1256,'[1]Sheet 1'!$A:$AN,AK$1,0)</f>
        <v>#REF!</v>
      </c>
      <c r="AL1256" s="4" t="e">
        <f>VLOOKUP($A1256,'[1]Sheet 1'!$A:$AN,AL$1,0)</f>
        <v>#REF!</v>
      </c>
      <c r="AM1256" s="4" t="e">
        <f>VLOOKUP($A1256,'[1]Sheet 1'!$A:$AN,AM$1,0)</f>
        <v>#REF!</v>
      </c>
      <c r="AN1256" s="4" t="e">
        <f>VLOOKUP($A1256,'[1]Sheet 1'!$A:$AN,AN$1,0)</f>
        <v>#REF!</v>
      </c>
      <c r="AO1256" s="33" t="s">
        <v>4896</v>
      </c>
      <c r="AQ1256" s="4" t="s">
        <v>4895</v>
      </c>
      <c r="AR1256" s="4" t="s">
        <v>1198</v>
      </c>
      <c r="AS1256" s="4" t="s">
        <v>2685</v>
      </c>
      <c r="AV1256" s="4" t="s">
        <v>140</v>
      </c>
      <c r="AW1256" s="4" t="s">
        <v>198</v>
      </c>
      <c r="AX1256" s="4" t="s">
        <v>4898</v>
      </c>
      <c r="AY1256" s="34" t="s">
        <v>4896</v>
      </c>
      <c r="BI1256" s="36">
        <v>43283</v>
      </c>
      <c r="BJ1256" s="36">
        <v>50256</v>
      </c>
      <c r="BK1256" s="37">
        <v>27.4</v>
      </c>
      <c r="BL1256" s="4">
        <v>0</v>
      </c>
      <c r="DE1256" s="34" t="s">
        <v>577</v>
      </c>
      <c r="DP1256" s="4">
        <v>0</v>
      </c>
      <c r="DQ1256" s="4">
        <v>33</v>
      </c>
      <c r="DR1256" s="4">
        <v>53.5</v>
      </c>
      <c r="DS1256" s="4">
        <v>53.1</v>
      </c>
      <c r="DT1256" s="4">
        <v>52.7</v>
      </c>
      <c r="DU1256" s="4">
        <v>52.7</v>
      </c>
      <c r="DV1256" s="4">
        <v>13.3</v>
      </c>
      <c r="DW1256" s="4">
        <v>13.3</v>
      </c>
    </row>
    <row r="1257" s="4" customFormat="1" ht="14" hidden="1" customHeight="1" spans="1:125">
      <c r="A1257" s="4" t="s">
        <v>4899</v>
      </c>
      <c r="B1257" s="4" t="s">
        <v>4895</v>
      </c>
      <c r="C1257" s="4" t="s">
        <v>4896</v>
      </c>
      <c r="D1257" s="4" t="s">
        <v>577</v>
      </c>
      <c r="E1257" s="4" t="s">
        <v>149</v>
      </c>
      <c r="F1257" s="4" t="s">
        <v>277</v>
      </c>
      <c r="G1257" s="30" t="s">
        <v>4897</v>
      </c>
      <c r="H1257" s="4" t="s">
        <v>4900</v>
      </c>
      <c r="K1257" s="4">
        <f t="shared" si="356"/>
        <v>0</v>
      </c>
      <c r="L1257" s="31">
        <f t="shared" si="357"/>
        <v>0</v>
      </c>
      <c r="M1257" s="4">
        <f t="shared" si="358"/>
        <v>41.4502</v>
      </c>
      <c r="N1257" s="32">
        <f t="shared" si="359"/>
        <v>0</v>
      </c>
      <c r="O1257" s="30"/>
      <c r="P1257" s="4">
        <f t="shared" si="360"/>
        <v>0</v>
      </c>
      <c r="Q1257" s="4">
        <v>0</v>
      </c>
      <c r="R1257" s="30"/>
      <c r="S1257" s="4" t="s">
        <v>1279</v>
      </c>
      <c r="T1257" s="4" t="e">
        <f>VLOOKUP($A1257,'[1]Sheet 1'!$A:$AN,T$1,0)</f>
        <v>#N/A</v>
      </c>
      <c r="U1257" s="4" t="s">
        <v>131</v>
      </c>
      <c r="Y1257" s="4" t="str">
        <f>VLOOKUP($A1257,'[1]Sheet 1'!$A:$AN,Y$1,0)</f>
        <v>Pending</v>
      </c>
      <c r="Z1257" s="4" t="str">
        <f>VLOOKUP($A1257,'[1]Sheet 1'!$A:$AN,Z$1,0)</f>
        <v>BCD Standard Activities</v>
      </c>
      <c r="AA1257" s="4" t="s">
        <v>131</v>
      </c>
      <c r="AB1257" s="4" t="e">
        <v>#N/A</v>
      </c>
      <c r="AC1257" s="4" t="e">
        <v>#N/A</v>
      </c>
      <c r="AD1257" s="4" t="e">
        <f>VLOOKUP($A1257,'[1]Sheet 1'!$A:$AN,AD$1,0)</f>
        <v>#N/A</v>
      </c>
      <c r="AE1257" s="4" t="e">
        <f>VLOOKUP($A1257,'[1]Sheet 1'!$A:$AN,AE$1,0)</f>
        <v>#N/A</v>
      </c>
      <c r="AG1257" s="4" t="e">
        <f>VLOOKUP($A1257,'[1]Sheet 1'!$A:$AN,AG$1,0)</f>
        <v>#N/A</v>
      </c>
      <c r="AH1257" s="4" t="e">
        <f>VLOOKUP($A1257,'[1]Sheet 1'!$A:$AN,AH$1,0)</f>
        <v>#N/A</v>
      </c>
      <c r="AI1257" s="4" t="e">
        <f>VLOOKUP($A1257,'[1]Sheet 1'!$A:$AN,AI$1,0)</f>
        <v>#N/A</v>
      </c>
      <c r="AJ1257" s="4" t="e">
        <f>VLOOKUP($A1257,'[1]Sheet 1'!$A:$AN,AJ$1,0)</f>
        <v>#N/A</v>
      </c>
      <c r="AK1257" s="4" t="e">
        <f>VLOOKUP($A1257,'[1]Sheet 1'!$A:$AN,AK$1,0)</f>
        <v>#REF!</v>
      </c>
      <c r="AL1257" s="4" t="e">
        <f>VLOOKUP($A1257,'[1]Sheet 1'!$A:$AN,AL$1,0)</f>
        <v>#REF!</v>
      </c>
      <c r="AM1257" s="4" t="e">
        <f>VLOOKUP($A1257,'[1]Sheet 1'!$A:$AN,AM$1,0)</f>
        <v>#REF!</v>
      </c>
      <c r="AN1257" s="4" t="e">
        <f>VLOOKUP($A1257,'[1]Sheet 1'!$A:$AN,AN$1,0)</f>
        <v>#REF!</v>
      </c>
      <c r="AO1257" s="35" t="s">
        <v>4901</v>
      </c>
      <c r="AW1257" s="4" t="s">
        <v>198</v>
      </c>
      <c r="AZ1257" s="34" t="s">
        <v>4900</v>
      </c>
      <c r="BA1257" s="4" t="s">
        <v>4901</v>
      </c>
      <c r="BB1257" s="4" t="s">
        <v>4902</v>
      </c>
      <c r="BF1257" s="4" t="s">
        <v>570</v>
      </c>
      <c r="BG1257" s="4" t="s">
        <v>152</v>
      </c>
      <c r="BH1257" s="4" t="s">
        <v>152</v>
      </c>
      <c r="BI1257" s="36">
        <v>43466</v>
      </c>
      <c r="BJ1257" s="36">
        <v>46022</v>
      </c>
      <c r="DF1257" s="34" t="s">
        <v>4903</v>
      </c>
      <c r="DJ1257" s="34" t="s">
        <v>4903</v>
      </c>
      <c r="DQ1257" s="4">
        <v>24</v>
      </c>
      <c r="DR1257" s="4">
        <v>40</v>
      </c>
      <c r="DS1257" s="4">
        <v>39.8</v>
      </c>
      <c r="DT1257" s="4">
        <v>39.4</v>
      </c>
      <c r="DU1257" s="4">
        <v>39.4</v>
      </c>
    </row>
    <row r="1258" s="4" customFormat="1" ht="14" hidden="1" customHeight="1" spans="1:114">
      <c r="A1258" s="4" t="s">
        <v>4904</v>
      </c>
      <c r="B1258" s="4" t="s">
        <v>4895</v>
      </c>
      <c r="C1258" s="4" t="s">
        <v>4896</v>
      </c>
      <c r="D1258" s="4" t="s">
        <v>577</v>
      </c>
      <c r="E1258" s="4" t="s">
        <v>149</v>
      </c>
      <c r="F1258" s="4" t="s">
        <v>277</v>
      </c>
      <c r="G1258" s="30" t="s">
        <v>4897</v>
      </c>
      <c r="H1258" s="4" t="s">
        <v>4905</v>
      </c>
      <c r="K1258" s="4">
        <f t="shared" si="356"/>
        <v>0</v>
      </c>
      <c r="L1258" s="31">
        <f t="shared" si="357"/>
        <v>0</v>
      </c>
      <c r="M1258" s="4">
        <f t="shared" si="358"/>
        <v>0</v>
      </c>
      <c r="N1258" s="32">
        <f t="shared" si="359"/>
        <v>0</v>
      </c>
      <c r="O1258" s="30"/>
      <c r="P1258" s="4">
        <f t="shared" si="360"/>
        <v>0</v>
      </c>
      <c r="Q1258" s="4">
        <v>0</v>
      </c>
      <c r="R1258" s="30"/>
      <c r="S1258" s="4" t="s">
        <v>1279</v>
      </c>
      <c r="T1258" s="4" t="e">
        <f>VLOOKUP($A1258,'[1]Sheet 1'!$A:$AN,T$1,0)</f>
        <v>#N/A</v>
      </c>
      <c r="U1258" s="4" t="s">
        <v>131</v>
      </c>
      <c r="Y1258" s="4" t="str">
        <f>VLOOKUP($A1258,'[1]Sheet 1'!$A:$AN,Y$1,0)</f>
        <v>Pending</v>
      </c>
      <c r="Z1258" s="4" t="str">
        <f>VLOOKUP($A1258,'[1]Sheet 1'!$A:$AN,Z$1,0)</f>
        <v>GMA Standard Activities</v>
      </c>
      <c r="AA1258" s="4" t="s">
        <v>131</v>
      </c>
      <c r="AB1258" s="4" t="e">
        <v>#N/A</v>
      </c>
      <c r="AC1258" s="4" t="e">
        <v>#N/A</v>
      </c>
      <c r="AD1258" s="4" t="e">
        <f>VLOOKUP($A1258,'[1]Sheet 1'!$A:$AN,AD$1,0)</f>
        <v>#N/A</v>
      </c>
      <c r="AE1258" s="4" t="e">
        <f>VLOOKUP($A1258,'[1]Sheet 1'!$A:$AN,AE$1,0)</f>
        <v>#N/A</v>
      </c>
      <c r="AG1258" s="4" t="e">
        <f>VLOOKUP($A1258,'[1]Sheet 1'!$A:$AN,AG$1,0)</f>
        <v>#N/A</v>
      </c>
      <c r="AH1258" s="4" t="e">
        <f>VLOOKUP($A1258,'[1]Sheet 1'!$A:$AN,AH$1,0)</f>
        <v>#N/A</v>
      </c>
      <c r="AI1258" s="4" t="e">
        <f>VLOOKUP($A1258,'[1]Sheet 1'!$A:$AN,AI$1,0)</f>
        <v>#N/A</v>
      </c>
      <c r="AJ1258" s="4" t="e">
        <f>VLOOKUP($A1258,'[1]Sheet 1'!$A:$AN,AJ$1,0)</f>
        <v>#N/A</v>
      </c>
      <c r="AK1258" s="4" t="e">
        <f>VLOOKUP($A1258,'[1]Sheet 1'!$A:$AN,AK$1,0)</f>
        <v>#REF!</v>
      </c>
      <c r="AL1258" s="4" t="e">
        <f>VLOOKUP($A1258,'[1]Sheet 1'!$A:$AN,AL$1,0)</f>
        <v>#REF!</v>
      </c>
      <c r="AM1258" s="4" t="e">
        <f>VLOOKUP($A1258,'[1]Sheet 1'!$A:$AN,AM$1,0)</f>
        <v>#REF!</v>
      </c>
      <c r="AN1258" s="4" t="e">
        <f>VLOOKUP($A1258,'[1]Sheet 1'!$A:$AN,AN$1,0)</f>
        <v>#REF!</v>
      </c>
      <c r="AO1258" s="35" t="s">
        <v>4906</v>
      </c>
      <c r="AW1258" s="4" t="s">
        <v>198</v>
      </c>
      <c r="AZ1258" s="34" t="s">
        <v>4905</v>
      </c>
      <c r="BA1258" s="4" t="s">
        <v>4906</v>
      </c>
      <c r="BB1258" s="4" t="s">
        <v>4907</v>
      </c>
      <c r="BF1258" s="4" t="s">
        <v>570</v>
      </c>
      <c r="BG1258" s="4" t="s">
        <v>152</v>
      </c>
      <c r="BH1258" s="4" t="s">
        <v>152</v>
      </c>
      <c r="BI1258" s="36">
        <v>43283</v>
      </c>
      <c r="BJ1258" s="36">
        <v>43830</v>
      </c>
      <c r="DF1258" s="34" t="s">
        <v>4908</v>
      </c>
      <c r="DJ1258" s="34" t="s">
        <v>4908</v>
      </c>
    </row>
    <row r="1259" s="4" customFormat="1" ht="14" hidden="1" customHeight="1" spans="1:114">
      <c r="A1259" s="4" t="s">
        <v>4909</v>
      </c>
      <c r="B1259" s="4" t="s">
        <v>4895</v>
      </c>
      <c r="C1259" s="4" t="s">
        <v>4896</v>
      </c>
      <c r="D1259" s="4" t="s">
        <v>577</v>
      </c>
      <c r="E1259" s="4" t="s">
        <v>149</v>
      </c>
      <c r="F1259" s="4" t="s">
        <v>277</v>
      </c>
      <c r="G1259" s="30" t="s">
        <v>4897</v>
      </c>
      <c r="H1259" s="4" t="s">
        <v>4910</v>
      </c>
      <c r="K1259" s="4">
        <f t="shared" si="356"/>
        <v>0</v>
      </c>
      <c r="L1259" s="31">
        <f t="shared" si="357"/>
        <v>0</v>
      </c>
      <c r="M1259" s="4">
        <f t="shared" si="358"/>
        <v>0</v>
      </c>
      <c r="N1259" s="32">
        <f t="shared" si="359"/>
        <v>0</v>
      </c>
      <c r="O1259" s="30"/>
      <c r="P1259" s="4">
        <f t="shared" si="360"/>
        <v>0</v>
      </c>
      <c r="Q1259" s="4">
        <v>0</v>
      </c>
      <c r="R1259" s="30"/>
      <c r="S1259" s="4" t="s">
        <v>1279</v>
      </c>
      <c r="T1259" s="4" t="e">
        <f>VLOOKUP($A1259,'[1]Sheet 1'!$A:$AN,T$1,0)</f>
        <v>#N/A</v>
      </c>
      <c r="U1259" s="4" t="s">
        <v>131</v>
      </c>
      <c r="Y1259" s="4" t="str">
        <f>VLOOKUP($A1259,'[1]Sheet 1'!$A:$AN,Y$1,0)</f>
        <v>Pending</v>
      </c>
      <c r="Z1259" s="4" t="str">
        <f>VLOOKUP($A1259,'[1]Sheet 1'!$A:$AN,Z$1,0)</f>
        <v>GPM Standard Activities</v>
      </c>
      <c r="AA1259" s="4" t="s">
        <v>131</v>
      </c>
      <c r="AB1259" s="4" t="e">
        <v>#N/A</v>
      </c>
      <c r="AC1259" s="4" t="e">
        <v>#N/A</v>
      </c>
      <c r="AD1259" s="4" t="e">
        <f>VLOOKUP($A1259,'[1]Sheet 1'!$A:$AN,AD$1,0)</f>
        <v>#N/A</v>
      </c>
      <c r="AE1259" s="4" t="e">
        <f>VLOOKUP($A1259,'[1]Sheet 1'!$A:$AN,AE$1,0)</f>
        <v>#N/A</v>
      </c>
      <c r="AG1259" s="4" t="e">
        <f>VLOOKUP($A1259,'[1]Sheet 1'!$A:$AN,AG$1,0)</f>
        <v>#N/A</v>
      </c>
      <c r="AH1259" s="4" t="e">
        <f>VLOOKUP($A1259,'[1]Sheet 1'!$A:$AN,AH$1,0)</f>
        <v>#N/A</v>
      </c>
      <c r="AI1259" s="4" t="e">
        <f>VLOOKUP($A1259,'[1]Sheet 1'!$A:$AN,AI$1,0)</f>
        <v>#N/A</v>
      </c>
      <c r="AJ1259" s="4" t="e">
        <f>VLOOKUP($A1259,'[1]Sheet 1'!$A:$AN,AJ$1,0)</f>
        <v>#N/A</v>
      </c>
      <c r="AK1259" s="4" t="e">
        <f>VLOOKUP($A1259,'[1]Sheet 1'!$A:$AN,AK$1,0)</f>
        <v>#REF!</v>
      </c>
      <c r="AL1259" s="4" t="e">
        <f>VLOOKUP($A1259,'[1]Sheet 1'!$A:$AN,AL$1,0)</f>
        <v>#REF!</v>
      </c>
      <c r="AM1259" s="4" t="e">
        <f>VLOOKUP($A1259,'[1]Sheet 1'!$A:$AN,AM$1,0)</f>
        <v>#REF!</v>
      </c>
      <c r="AN1259" s="4" t="e">
        <f>VLOOKUP($A1259,'[1]Sheet 1'!$A:$AN,AN$1,0)</f>
        <v>#REF!</v>
      </c>
      <c r="AO1259" s="35" t="s">
        <v>4911</v>
      </c>
      <c r="AW1259" s="4" t="s">
        <v>198</v>
      </c>
      <c r="AZ1259" s="34" t="s">
        <v>4910</v>
      </c>
      <c r="BA1259" s="4" t="s">
        <v>4912</v>
      </c>
      <c r="BB1259" s="4" t="s">
        <v>576</v>
      </c>
      <c r="BF1259" s="4" t="s">
        <v>570</v>
      </c>
      <c r="BG1259" s="4" t="s">
        <v>152</v>
      </c>
      <c r="BH1259" s="4" t="s">
        <v>152</v>
      </c>
      <c r="BI1259" s="36">
        <v>43283</v>
      </c>
      <c r="BJ1259" s="36">
        <v>44349</v>
      </c>
      <c r="DF1259" s="34" t="s">
        <v>577</v>
      </c>
      <c r="DJ1259" s="34" t="s">
        <v>577</v>
      </c>
    </row>
    <row r="1260" s="4" customFormat="1" ht="14" hidden="1" customHeight="1" spans="1:114">
      <c r="A1260" s="4" t="s">
        <v>4913</v>
      </c>
      <c r="B1260" s="4" t="s">
        <v>4895</v>
      </c>
      <c r="C1260" s="4" t="s">
        <v>4896</v>
      </c>
      <c r="D1260" s="4" t="s">
        <v>577</v>
      </c>
      <c r="E1260" s="4" t="s">
        <v>149</v>
      </c>
      <c r="F1260" s="4" t="s">
        <v>277</v>
      </c>
      <c r="G1260" s="30" t="s">
        <v>4897</v>
      </c>
      <c r="H1260" s="4" t="s">
        <v>4914</v>
      </c>
      <c r="K1260" s="4">
        <f t="shared" si="356"/>
        <v>0</v>
      </c>
      <c r="L1260" s="31">
        <f t="shared" si="357"/>
        <v>0</v>
      </c>
      <c r="M1260" s="4">
        <f t="shared" si="358"/>
        <v>0</v>
      </c>
      <c r="N1260" s="32">
        <f t="shared" si="359"/>
        <v>0</v>
      </c>
      <c r="O1260" s="30"/>
      <c r="P1260" s="4">
        <f t="shared" si="360"/>
        <v>0</v>
      </c>
      <c r="Q1260" s="4">
        <v>0</v>
      </c>
      <c r="R1260" s="30"/>
      <c r="S1260" s="4" t="s">
        <v>1279</v>
      </c>
      <c r="T1260" s="4" t="e">
        <f>VLOOKUP($A1260,'[1]Sheet 1'!$A:$AN,T$1,0)</f>
        <v>#N/A</v>
      </c>
      <c r="U1260" s="4" t="s">
        <v>131</v>
      </c>
      <c r="Y1260" s="4" t="str">
        <f>VLOOKUP($A1260,'[1]Sheet 1'!$A:$AN,Y$1,0)</f>
        <v>Pending</v>
      </c>
      <c r="Z1260" s="4" t="str">
        <f>VLOOKUP($A1260,'[1]Sheet 1'!$A:$AN,Z$1,0)</f>
        <v>IP Standard activities</v>
      </c>
      <c r="AA1260" s="4" t="s">
        <v>131</v>
      </c>
      <c r="AB1260" s="4" t="e">
        <v>#N/A</v>
      </c>
      <c r="AC1260" s="4" t="e">
        <v>#N/A</v>
      </c>
      <c r="AD1260" s="4" t="e">
        <f>VLOOKUP($A1260,'[1]Sheet 1'!$A:$AN,AD$1,0)</f>
        <v>#N/A</v>
      </c>
      <c r="AE1260" s="4" t="e">
        <f>VLOOKUP($A1260,'[1]Sheet 1'!$A:$AN,AE$1,0)</f>
        <v>#N/A</v>
      </c>
      <c r="AG1260" s="4" t="e">
        <f>VLOOKUP($A1260,'[1]Sheet 1'!$A:$AN,AG$1,0)</f>
        <v>#N/A</v>
      </c>
      <c r="AH1260" s="4" t="e">
        <f>VLOOKUP($A1260,'[1]Sheet 1'!$A:$AN,AH$1,0)</f>
        <v>#N/A</v>
      </c>
      <c r="AI1260" s="4" t="e">
        <f>VLOOKUP($A1260,'[1]Sheet 1'!$A:$AN,AI$1,0)</f>
        <v>#N/A</v>
      </c>
      <c r="AJ1260" s="4" t="e">
        <f>VLOOKUP($A1260,'[1]Sheet 1'!$A:$AN,AJ$1,0)</f>
        <v>#N/A</v>
      </c>
      <c r="AK1260" s="4" t="e">
        <f>VLOOKUP($A1260,'[1]Sheet 1'!$A:$AN,AK$1,0)</f>
        <v>#REF!</v>
      </c>
      <c r="AL1260" s="4" t="e">
        <f>VLOOKUP($A1260,'[1]Sheet 1'!$A:$AN,AL$1,0)</f>
        <v>#REF!</v>
      </c>
      <c r="AM1260" s="4" t="e">
        <f>VLOOKUP($A1260,'[1]Sheet 1'!$A:$AN,AM$1,0)</f>
        <v>#REF!</v>
      </c>
      <c r="AN1260" s="4" t="e">
        <f>VLOOKUP($A1260,'[1]Sheet 1'!$A:$AN,AN$1,0)</f>
        <v>#REF!</v>
      </c>
      <c r="AO1260" s="35" t="s">
        <v>4915</v>
      </c>
      <c r="AW1260" s="4" t="s">
        <v>198</v>
      </c>
      <c r="AZ1260" s="34" t="s">
        <v>4914</v>
      </c>
      <c r="BA1260" s="4" t="s">
        <v>4915</v>
      </c>
      <c r="BB1260" s="4" t="s">
        <v>4916</v>
      </c>
      <c r="BF1260" s="4" t="s">
        <v>570</v>
      </c>
      <c r="BG1260" s="4" t="s">
        <v>152</v>
      </c>
      <c r="BH1260" s="4" t="s">
        <v>152</v>
      </c>
      <c r="BI1260" s="36">
        <v>43466</v>
      </c>
      <c r="BJ1260" s="36">
        <v>44530</v>
      </c>
      <c r="DF1260" s="34" t="s">
        <v>577</v>
      </c>
      <c r="DJ1260" s="34" t="s">
        <v>577</v>
      </c>
    </row>
    <row r="1261" s="4" customFormat="1" ht="14" hidden="1" customHeight="1" spans="1:127">
      <c r="A1261" s="4" t="s">
        <v>4917</v>
      </c>
      <c r="B1261" s="4" t="s">
        <v>4895</v>
      </c>
      <c r="C1261" s="4" t="s">
        <v>4896</v>
      </c>
      <c r="D1261" s="4" t="s">
        <v>577</v>
      </c>
      <c r="E1261" s="4" t="s">
        <v>149</v>
      </c>
      <c r="F1261" s="4" t="s">
        <v>277</v>
      </c>
      <c r="G1261" s="30" t="s">
        <v>4897</v>
      </c>
      <c r="H1261" s="4" t="s">
        <v>4918</v>
      </c>
      <c r="K1261" s="4">
        <f t="shared" si="356"/>
        <v>0</v>
      </c>
      <c r="L1261" s="31">
        <f t="shared" si="357"/>
        <v>0</v>
      </c>
      <c r="M1261" s="4">
        <f t="shared" si="358"/>
        <v>20.203</v>
      </c>
      <c r="N1261" s="32">
        <f t="shared" si="359"/>
        <v>0</v>
      </c>
      <c r="O1261" s="30"/>
      <c r="P1261" s="4">
        <f t="shared" si="360"/>
        <v>0</v>
      </c>
      <c r="Q1261" s="4">
        <v>0</v>
      </c>
      <c r="R1261" s="30"/>
      <c r="S1261" s="4" t="s">
        <v>1279</v>
      </c>
      <c r="T1261" s="4" t="e">
        <f>VLOOKUP($A1261,'[1]Sheet 1'!$A:$AN,T$1,0)</f>
        <v>#N/A</v>
      </c>
      <c r="U1261" s="4" t="s">
        <v>131</v>
      </c>
      <c r="Y1261" s="4" t="str">
        <f>VLOOKUP($A1261,'[1]Sheet 1'!$A:$AN,Y$1,0)</f>
        <v>Proposed Plan</v>
      </c>
      <c r="Z1261" s="4" t="str">
        <f>VLOOKUP($A1261,'[1]Sheet 1'!$A:$AN,Z$1,0)</f>
        <v>RA Standard Activities</v>
      </c>
      <c r="AA1261" s="4" t="s">
        <v>131</v>
      </c>
      <c r="AB1261" s="4" t="e">
        <v>#N/A</v>
      </c>
      <c r="AC1261" s="4" t="e">
        <v>#N/A</v>
      </c>
      <c r="AD1261" s="4" t="e">
        <f>VLOOKUP($A1261,'[1]Sheet 1'!$A:$AN,AD$1,0)</f>
        <v>#N/A</v>
      </c>
      <c r="AE1261" s="4" t="e">
        <f>VLOOKUP($A1261,'[1]Sheet 1'!$A:$AN,AE$1,0)</f>
        <v>#N/A</v>
      </c>
      <c r="AG1261" s="4" t="e">
        <f>VLOOKUP($A1261,'[1]Sheet 1'!$A:$AN,AG$1,0)</f>
        <v>#N/A</v>
      </c>
      <c r="AH1261" s="4" t="e">
        <f>VLOOKUP($A1261,'[1]Sheet 1'!$A:$AN,AH$1,0)</f>
        <v>#N/A</v>
      </c>
      <c r="AI1261" s="4" t="e">
        <f>VLOOKUP($A1261,'[1]Sheet 1'!$A:$AN,AI$1,0)</f>
        <v>#N/A</v>
      </c>
      <c r="AJ1261" s="4" t="e">
        <f>VLOOKUP($A1261,'[1]Sheet 1'!$A:$AN,AJ$1,0)</f>
        <v>#N/A</v>
      </c>
      <c r="AK1261" s="4" t="e">
        <f>VLOOKUP($A1261,'[1]Sheet 1'!$A:$AN,AK$1,0)</f>
        <v>#REF!</v>
      </c>
      <c r="AL1261" s="4" t="e">
        <f>VLOOKUP($A1261,'[1]Sheet 1'!$A:$AN,AL$1,0)</f>
        <v>#REF!</v>
      </c>
      <c r="AM1261" s="4" t="e">
        <f>VLOOKUP($A1261,'[1]Sheet 1'!$A:$AN,AM$1,0)</f>
        <v>#REF!</v>
      </c>
      <c r="AN1261" s="4" t="e">
        <f>VLOOKUP($A1261,'[1]Sheet 1'!$A:$AN,AN$1,0)</f>
        <v>#REF!</v>
      </c>
      <c r="AO1261" s="35" t="s">
        <v>4919</v>
      </c>
      <c r="AW1261" s="4" t="s">
        <v>141</v>
      </c>
      <c r="AZ1261" s="34" t="s">
        <v>4918</v>
      </c>
      <c r="BA1261" s="4" t="s">
        <v>4919</v>
      </c>
      <c r="BB1261" s="4" t="s">
        <v>4920</v>
      </c>
      <c r="BF1261" s="4" t="s">
        <v>258</v>
      </c>
      <c r="BG1261" s="4" t="s">
        <v>152</v>
      </c>
      <c r="BH1261" s="4" t="s">
        <v>152</v>
      </c>
      <c r="BI1261" s="36">
        <v>43466</v>
      </c>
      <c r="BJ1261" s="36">
        <v>50256</v>
      </c>
      <c r="BK1261" s="37">
        <v>27.4</v>
      </c>
      <c r="BL1261" s="4">
        <v>0</v>
      </c>
      <c r="DF1261" s="34" t="s">
        <v>4921</v>
      </c>
      <c r="DJ1261" s="34" t="s">
        <v>4921</v>
      </c>
      <c r="DP1261" s="4">
        <v>0</v>
      </c>
      <c r="DQ1261" s="4">
        <v>9</v>
      </c>
      <c r="DR1261" s="4">
        <v>13.5</v>
      </c>
      <c r="DS1261" s="4">
        <v>13.3</v>
      </c>
      <c r="DT1261" s="4">
        <v>13.3</v>
      </c>
      <c r="DU1261" s="4">
        <v>13.3</v>
      </c>
      <c r="DV1261" s="4">
        <v>13.3</v>
      </c>
      <c r="DW1261" s="4">
        <v>13.3</v>
      </c>
    </row>
    <row r="1262" s="4" customFormat="1" ht="14" customHeight="1" spans="1:135">
      <c r="A1262" s="4">
        <v>15582</v>
      </c>
      <c r="B1262" s="4" t="s">
        <v>4922</v>
      </c>
      <c r="C1262" s="4" t="s">
        <v>4923</v>
      </c>
      <c r="D1262" s="4" t="s">
        <v>4924</v>
      </c>
      <c r="E1262" s="4" t="s">
        <v>127</v>
      </c>
      <c r="F1262" s="4" t="s">
        <v>277</v>
      </c>
      <c r="G1262" s="4" t="s">
        <v>249</v>
      </c>
      <c r="H1262" s="4">
        <v>0</v>
      </c>
      <c r="K1262" s="31">
        <f t="shared" si="356"/>
        <v>0</v>
      </c>
      <c r="L1262" s="31">
        <f t="shared" si="357"/>
        <v>0</v>
      </c>
      <c r="M1262" s="4">
        <f t="shared" si="358"/>
        <v>38.6808</v>
      </c>
      <c r="N1262" s="32">
        <f t="shared" si="359"/>
        <v>0</v>
      </c>
      <c r="P1262" s="4">
        <f t="shared" si="360"/>
        <v>10.1242</v>
      </c>
      <c r="Q1262" s="4">
        <v>0</v>
      </c>
      <c r="S1262" s="4" t="s">
        <v>1279</v>
      </c>
      <c r="T1262" s="4" t="e">
        <f>VLOOKUP($A1262,'[1]Sheet 1'!$A:$AN,T$1,0)</f>
        <v>#N/A</v>
      </c>
      <c r="U1262" s="4" t="s">
        <v>131</v>
      </c>
      <c r="V1262" s="4" t="s">
        <v>132</v>
      </c>
      <c r="Y1262" s="4" t="str">
        <f>VLOOKUP($A1262,'[1]Sheet 1'!$A:$AN,Y$1,0)</f>
        <v>Pending</v>
      </c>
      <c r="Z1262" s="4" t="str">
        <f>VLOOKUP($A1262,'[1]Sheet 1'!$A:$AN,Z$1,0)</f>
        <v>RA Sup. other proj.</v>
      </c>
      <c r="AA1262" s="4" t="s">
        <v>131</v>
      </c>
      <c r="AB1262" s="4" t="s">
        <v>135</v>
      </c>
      <c r="AC1262" s="4" t="e">
        <v>#N/A</v>
      </c>
      <c r="AD1262" s="4" t="e">
        <f>VLOOKUP($A1262,'[1]Sheet 1'!$A:$AN,AD$1,0)</f>
        <v>#N/A</v>
      </c>
      <c r="AE1262" s="4" t="e">
        <f>VLOOKUP($A1262,'[1]Sheet 1'!$A:$AN,AE$1,0)</f>
        <v>#N/A</v>
      </c>
      <c r="AF1262" s="4" t="s">
        <v>137</v>
      </c>
      <c r="AG1262" s="4" t="e">
        <f>VLOOKUP($A1262,'[1]Sheet 1'!$A:$AN,AG$1,0)</f>
        <v>#N/A</v>
      </c>
      <c r="AH1262" s="4" t="e">
        <f>VLOOKUP($A1262,'[1]Sheet 1'!$A:$AN,AH$1,0)</f>
        <v>#N/A</v>
      </c>
      <c r="AI1262" s="4" t="e">
        <f>VLOOKUP($A1262,'[1]Sheet 1'!$A:$AN,AI$1,0)</f>
        <v>#N/A</v>
      </c>
      <c r="AJ1262" s="4" t="e">
        <f>VLOOKUP($A1262,'[1]Sheet 1'!$A:$AN,AJ$1,0)</f>
        <v>#N/A</v>
      </c>
      <c r="AK1262" s="4" t="e">
        <f>VLOOKUP($A1262,'[1]Sheet 1'!$A:$AN,AK$1,0)</f>
        <v>#REF!</v>
      </c>
      <c r="AL1262" s="4" t="e">
        <f>VLOOKUP($A1262,'[1]Sheet 1'!$A:$AN,AL$1,0)</f>
        <v>#REF!</v>
      </c>
      <c r="AM1262" s="4" t="e">
        <f>VLOOKUP($A1262,'[1]Sheet 1'!$A:$AN,AM$1,0)</f>
        <v>#REF!</v>
      </c>
      <c r="AN1262" s="4" t="e">
        <f>VLOOKUP($A1262,'[1]Sheet 1'!$A:$AN,AN$1,0)</f>
        <v>#REF!</v>
      </c>
      <c r="AO1262" s="33" t="s">
        <v>4923</v>
      </c>
      <c r="AQ1262" s="34" t="s">
        <v>4922</v>
      </c>
      <c r="AR1262" s="4" t="s">
        <v>570</v>
      </c>
      <c r="AS1262" s="4" t="s">
        <v>2685</v>
      </c>
      <c r="AV1262" s="4" t="s">
        <v>140</v>
      </c>
      <c r="AW1262" s="4" t="s">
        <v>198</v>
      </c>
      <c r="AX1262" s="4" t="s">
        <v>4898</v>
      </c>
      <c r="AY1262" s="34" t="s">
        <v>4925</v>
      </c>
      <c r="BI1262" s="36">
        <v>43252</v>
      </c>
      <c r="BJ1262" s="36">
        <v>49671</v>
      </c>
      <c r="BK1262" s="37">
        <f t="shared" ref="BK1262:CS1262" si="364">SUM(BK1263:BK1272)</f>
        <v>13073.6</v>
      </c>
      <c r="BL1262" s="37">
        <f t="shared" si="364"/>
        <v>8.6</v>
      </c>
      <c r="BM1262" s="37">
        <f t="shared" si="364"/>
        <v>0</v>
      </c>
      <c r="BN1262" s="37">
        <f t="shared" si="364"/>
        <v>0</v>
      </c>
      <c r="BO1262" s="37">
        <f t="shared" si="364"/>
        <v>0</v>
      </c>
      <c r="BP1262" s="37">
        <f t="shared" si="364"/>
        <v>0</v>
      </c>
      <c r="BQ1262" s="37">
        <f t="shared" si="364"/>
        <v>0</v>
      </c>
      <c r="BR1262" s="37">
        <f t="shared" si="364"/>
        <v>0</v>
      </c>
      <c r="BS1262" s="37">
        <f t="shared" si="364"/>
        <v>0</v>
      </c>
      <c r="BT1262" s="37">
        <f t="shared" si="364"/>
        <v>0</v>
      </c>
      <c r="BU1262" s="37">
        <f t="shared" si="364"/>
        <v>0</v>
      </c>
      <c r="BV1262" s="37">
        <f t="shared" si="364"/>
        <v>0</v>
      </c>
      <c r="BW1262" s="37">
        <f t="shared" si="364"/>
        <v>0</v>
      </c>
      <c r="BX1262" s="37">
        <f t="shared" si="364"/>
        <v>0</v>
      </c>
      <c r="BY1262" s="37">
        <f t="shared" si="364"/>
        <v>0</v>
      </c>
      <c r="BZ1262" s="37">
        <f t="shared" si="364"/>
        <v>0</v>
      </c>
      <c r="CA1262" s="37">
        <f t="shared" si="364"/>
        <v>0</v>
      </c>
      <c r="CB1262" s="37">
        <f t="shared" si="364"/>
        <v>0</v>
      </c>
      <c r="CC1262" s="37">
        <f t="shared" si="364"/>
        <v>0</v>
      </c>
      <c r="CD1262" s="37">
        <f t="shared" si="364"/>
        <v>0</v>
      </c>
      <c r="CE1262" s="37">
        <f t="shared" si="364"/>
        <v>0</v>
      </c>
      <c r="CF1262" s="37">
        <f t="shared" si="364"/>
        <v>0</v>
      </c>
      <c r="CG1262" s="37">
        <f t="shared" si="364"/>
        <v>0</v>
      </c>
      <c r="CH1262" s="37">
        <f t="shared" si="364"/>
        <v>0</v>
      </c>
      <c r="CI1262" s="37">
        <f t="shared" si="364"/>
        <v>0</v>
      </c>
      <c r="CJ1262" s="37">
        <f t="shared" si="364"/>
        <v>0</v>
      </c>
      <c r="CK1262" s="37">
        <f t="shared" si="364"/>
        <v>0</v>
      </c>
      <c r="CL1262" s="37">
        <f t="shared" si="364"/>
        <v>0</v>
      </c>
      <c r="CM1262" s="37">
        <f t="shared" si="364"/>
        <v>0</v>
      </c>
      <c r="CN1262" s="37">
        <f t="shared" si="364"/>
        <v>0</v>
      </c>
      <c r="CO1262" s="37">
        <f t="shared" si="364"/>
        <v>0</v>
      </c>
      <c r="CP1262" s="37">
        <f t="shared" si="364"/>
        <v>0</v>
      </c>
      <c r="CQ1262" s="37">
        <f t="shared" si="364"/>
        <v>0</v>
      </c>
      <c r="CR1262" s="37">
        <f t="shared" si="364"/>
        <v>0</v>
      </c>
      <c r="CS1262" s="37">
        <f t="shared" si="364"/>
        <v>0</v>
      </c>
      <c r="CU1262" s="4">
        <f t="shared" ref="CU1262:DB1262" si="365">SUM(CU1263:CU1272)</f>
        <v>0</v>
      </c>
      <c r="CV1262" s="4">
        <f t="shared" si="365"/>
        <v>0</v>
      </c>
      <c r="CW1262" s="4">
        <f t="shared" si="365"/>
        <v>0</v>
      </c>
      <c r="CX1262" s="4">
        <f t="shared" si="365"/>
        <v>0</v>
      </c>
      <c r="CY1262" s="4">
        <f t="shared" si="365"/>
        <v>0</v>
      </c>
      <c r="CZ1262" s="4">
        <f t="shared" si="365"/>
        <v>0</v>
      </c>
      <c r="DA1262" s="4">
        <f t="shared" si="365"/>
        <v>0</v>
      </c>
      <c r="DB1262" s="4">
        <f t="shared" si="365"/>
        <v>0</v>
      </c>
      <c r="DE1262" s="34" t="s">
        <v>4924</v>
      </c>
      <c r="DK1262" s="4">
        <f t="shared" ref="DK1262:EE1262" si="366">SUM(DK1263:DK1272)</f>
        <v>0</v>
      </c>
      <c r="DL1262" s="4">
        <f t="shared" si="366"/>
        <v>0</v>
      </c>
      <c r="DM1262" s="4">
        <f t="shared" si="366"/>
        <v>0</v>
      </c>
      <c r="DN1262" s="4">
        <f t="shared" si="366"/>
        <v>10.7</v>
      </c>
      <c r="DO1262" s="4">
        <f t="shared" si="366"/>
        <v>17.3</v>
      </c>
      <c r="DP1262" s="4">
        <f t="shared" si="366"/>
        <v>16.6</v>
      </c>
      <c r="DQ1262" s="4">
        <f t="shared" si="366"/>
        <v>26.7</v>
      </c>
      <c r="DR1262" s="4">
        <f t="shared" si="366"/>
        <v>25.6</v>
      </c>
      <c r="DS1262" s="4">
        <f t="shared" si="366"/>
        <v>24.6</v>
      </c>
      <c r="DT1262" s="4">
        <f t="shared" si="366"/>
        <v>23.6</v>
      </c>
      <c r="DU1262" s="4">
        <f t="shared" si="366"/>
        <v>23.6</v>
      </c>
      <c r="DV1262" s="4">
        <f t="shared" si="366"/>
        <v>23.2</v>
      </c>
      <c r="DW1262" s="4">
        <f t="shared" si="366"/>
        <v>23.1</v>
      </c>
      <c r="DX1262" s="4">
        <f t="shared" si="366"/>
        <v>0</v>
      </c>
      <c r="DY1262" s="4">
        <f t="shared" si="366"/>
        <v>0</v>
      </c>
      <c r="DZ1262" s="4">
        <f t="shared" si="366"/>
        <v>0</v>
      </c>
      <c r="EA1262" s="4">
        <f t="shared" si="366"/>
        <v>0</v>
      </c>
      <c r="EB1262" s="4">
        <f t="shared" si="366"/>
        <v>0</v>
      </c>
      <c r="EC1262" s="4">
        <f t="shared" si="366"/>
        <v>0</v>
      </c>
      <c r="ED1262" s="4">
        <f t="shared" si="366"/>
        <v>0</v>
      </c>
      <c r="EE1262" s="4">
        <f t="shared" si="366"/>
        <v>0</v>
      </c>
    </row>
    <row r="1263" s="4" customFormat="1" ht="14" hidden="1" customHeight="1" spans="1:127">
      <c r="A1263" s="4" t="s">
        <v>4926</v>
      </c>
      <c r="B1263" s="4" t="s">
        <v>4922</v>
      </c>
      <c r="C1263" s="4" t="s">
        <v>4923</v>
      </c>
      <c r="D1263" s="4" t="s">
        <v>4924</v>
      </c>
      <c r="E1263" s="4" t="s">
        <v>149</v>
      </c>
      <c r="F1263" s="4" t="s">
        <v>277</v>
      </c>
      <c r="G1263" s="4" t="s">
        <v>249</v>
      </c>
      <c r="H1263" s="4" t="s">
        <v>4927</v>
      </c>
      <c r="K1263" s="4">
        <f t="shared" si="356"/>
        <v>0</v>
      </c>
      <c r="L1263" s="31">
        <f t="shared" si="357"/>
        <v>0</v>
      </c>
      <c r="M1263" s="4">
        <f t="shared" si="358"/>
        <v>7.2867</v>
      </c>
      <c r="N1263" s="32">
        <f t="shared" si="359"/>
        <v>0</v>
      </c>
      <c r="P1263" s="4">
        <f t="shared" si="360"/>
        <v>1.8387</v>
      </c>
      <c r="Q1263" s="4">
        <v>0</v>
      </c>
      <c r="S1263" s="4" t="s">
        <v>1279</v>
      </c>
      <c r="T1263" s="4" t="e">
        <f>VLOOKUP($A1263,'[1]Sheet 1'!$A:$AN,T$1,0)</f>
        <v>#N/A</v>
      </c>
      <c r="U1263" s="4" t="s">
        <v>131</v>
      </c>
      <c r="Y1263" s="4" t="str">
        <f>VLOOKUP($A1263,'[1]Sheet 1'!$A:$AN,Y$1,0)</f>
        <v>Strategy Approved</v>
      </c>
      <c r="Z1263" s="4" t="str">
        <f>VLOOKUP($A1263,'[1]Sheet 1'!$A:$AN,Z$1,0)</f>
        <v>EP2000 Regulatory Support NTO</v>
      </c>
      <c r="AA1263" s="4" t="s">
        <v>131</v>
      </c>
      <c r="AB1263" s="4" t="e">
        <v>#N/A</v>
      </c>
      <c r="AC1263" s="4" t="e">
        <v>#N/A</v>
      </c>
      <c r="AD1263" s="4" t="e">
        <f>VLOOKUP($A1263,'[1]Sheet 1'!$A:$AN,AD$1,0)</f>
        <v>#N/A</v>
      </c>
      <c r="AE1263" s="4" t="e">
        <f>VLOOKUP($A1263,'[1]Sheet 1'!$A:$AN,AE$1,0)</f>
        <v>#N/A</v>
      </c>
      <c r="AG1263" s="4" t="e">
        <f>VLOOKUP($A1263,'[1]Sheet 1'!$A:$AN,AG$1,0)</f>
        <v>#N/A</v>
      </c>
      <c r="AH1263" s="4" t="e">
        <f>VLOOKUP($A1263,'[1]Sheet 1'!$A:$AN,AH$1,0)</f>
        <v>#N/A</v>
      </c>
      <c r="AI1263" s="4" t="e">
        <f>VLOOKUP($A1263,'[1]Sheet 1'!$A:$AN,AI$1,0)</f>
        <v>#N/A</v>
      </c>
      <c r="AJ1263" s="4" t="e">
        <f>VLOOKUP($A1263,'[1]Sheet 1'!$A:$AN,AJ$1,0)</f>
        <v>#N/A</v>
      </c>
      <c r="AK1263" s="4" t="e">
        <f>VLOOKUP($A1263,'[1]Sheet 1'!$A:$AN,AK$1,0)</f>
        <v>#REF!</v>
      </c>
      <c r="AL1263" s="4" t="e">
        <f>VLOOKUP($A1263,'[1]Sheet 1'!$A:$AN,AL$1,0)</f>
        <v>#REF!</v>
      </c>
      <c r="AM1263" s="4" t="e">
        <f>VLOOKUP($A1263,'[1]Sheet 1'!$A:$AN,AM$1,0)</f>
        <v>#REF!</v>
      </c>
      <c r="AN1263" s="4" t="e">
        <f>VLOOKUP($A1263,'[1]Sheet 1'!$A:$AN,AN$1,0)</f>
        <v>#REF!</v>
      </c>
      <c r="AO1263" s="35" t="s">
        <v>4928</v>
      </c>
      <c r="AW1263" s="4" t="s">
        <v>172</v>
      </c>
      <c r="AZ1263" s="34" t="s">
        <v>4927</v>
      </c>
      <c r="BA1263" s="4" t="s">
        <v>4929</v>
      </c>
      <c r="BB1263" s="4" t="s">
        <v>4920</v>
      </c>
      <c r="BF1263" s="4" t="s">
        <v>258</v>
      </c>
      <c r="BG1263" s="4" t="s">
        <v>3001</v>
      </c>
      <c r="BH1263" s="4" t="s">
        <v>3002</v>
      </c>
      <c r="BI1263" s="36">
        <v>43262</v>
      </c>
      <c r="BJ1263" s="36">
        <v>49671</v>
      </c>
      <c r="BK1263" s="37">
        <v>2349</v>
      </c>
      <c r="BL1263" s="4">
        <v>1.6</v>
      </c>
      <c r="DF1263" s="34" t="s">
        <v>4930</v>
      </c>
      <c r="DJ1263" s="34" t="s">
        <v>4930</v>
      </c>
      <c r="DN1263" s="4">
        <v>1.6</v>
      </c>
      <c r="DO1263" s="4">
        <v>3.4</v>
      </c>
      <c r="DP1263" s="4">
        <v>3.1</v>
      </c>
      <c r="DQ1263" s="4">
        <v>3.9</v>
      </c>
      <c r="DR1263" s="4">
        <v>4.7</v>
      </c>
      <c r="DS1263" s="4">
        <v>4.7</v>
      </c>
      <c r="DT1263" s="4">
        <v>4.7</v>
      </c>
      <c r="DU1263" s="4">
        <v>4.7</v>
      </c>
      <c r="DV1263" s="4">
        <v>4.7</v>
      </c>
      <c r="DW1263" s="4">
        <v>4.7</v>
      </c>
    </row>
    <row r="1264" s="4" customFormat="1" ht="14" hidden="1" customHeight="1" spans="1:127">
      <c r="A1264" s="4" t="s">
        <v>4931</v>
      </c>
      <c r="B1264" s="4" t="s">
        <v>4922</v>
      </c>
      <c r="C1264" s="4" t="s">
        <v>4923</v>
      </c>
      <c r="D1264" s="4" t="s">
        <v>4924</v>
      </c>
      <c r="E1264" s="4" t="s">
        <v>149</v>
      </c>
      <c r="F1264" s="4" t="s">
        <v>277</v>
      </c>
      <c r="G1264" s="4" t="s">
        <v>249</v>
      </c>
      <c r="H1264" s="4" t="s">
        <v>4932</v>
      </c>
      <c r="K1264" s="4">
        <f t="shared" si="356"/>
        <v>0</v>
      </c>
      <c r="L1264" s="31">
        <f t="shared" si="357"/>
        <v>0</v>
      </c>
      <c r="M1264" s="4">
        <f t="shared" si="358"/>
        <v>5.3799</v>
      </c>
      <c r="N1264" s="32">
        <f t="shared" si="359"/>
        <v>0</v>
      </c>
      <c r="P1264" s="4">
        <f t="shared" si="360"/>
        <v>1.7025</v>
      </c>
      <c r="Q1264" s="4">
        <v>0</v>
      </c>
      <c r="S1264" s="4" t="s">
        <v>1279</v>
      </c>
      <c r="T1264" s="4" t="e">
        <f>VLOOKUP($A1264,'[1]Sheet 1'!$A:$AN,T$1,0)</f>
        <v>#N/A</v>
      </c>
      <c r="U1264" s="4" t="s">
        <v>131</v>
      </c>
      <c r="Y1264" s="4" t="str">
        <f>VLOOKUP($A1264,'[1]Sheet 1'!$A:$AN,Y$1,0)</f>
        <v>Strategy Approved</v>
      </c>
      <c r="Z1264" s="4" t="str">
        <f>VLOOKUP($A1264,'[1]Sheet 1'!$A:$AN,Z$1,0)</f>
        <v>EP2006 Regulatory Support NTO</v>
      </c>
      <c r="AA1264" s="4" t="s">
        <v>131</v>
      </c>
      <c r="AB1264" s="4" t="e">
        <v>#N/A</v>
      </c>
      <c r="AC1264" s="4" t="e">
        <v>#N/A</v>
      </c>
      <c r="AD1264" s="4" t="e">
        <f>VLOOKUP($A1264,'[1]Sheet 1'!$A:$AN,AD$1,0)</f>
        <v>#N/A</v>
      </c>
      <c r="AE1264" s="4" t="e">
        <f>VLOOKUP($A1264,'[1]Sheet 1'!$A:$AN,AE$1,0)</f>
        <v>#N/A</v>
      </c>
      <c r="AG1264" s="4" t="e">
        <f>VLOOKUP($A1264,'[1]Sheet 1'!$A:$AN,AG$1,0)</f>
        <v>#N/A</v>
      </c>
      <c r="AH1264" s="4" t="e">
        <f>VLOOKUP($A1264,'[1]Sheet 1'!$A:$AN,AH$1,0)</f>
        <v>#N/A</v>
      </c>
      <c r="AI1264" s="4" t="e">
        <f>VLOOKUP($A1264,'[1]Sheet 1'!$A:$AN,AI$1,0)</f>
        <v>#N/A</v>
      </c>
      <c r="AJ1264" s="4" t="e">
        <f>VLOOKUP($A1264,'[1]Sheet 1'!$A:$AN,AJ$1,0)</f>
        <v>#N/A</v>
      </c>
      <c r="AK1264" s="4" t="e">
        <f>VLOOKUP($A1264,'[1]Sheet 1'!$A:$AN,AK$1,0)</f>
        <v>#REF!</v>
      </c>
      <c r="AL1264" s="4" t="e">
        <f>VLOOKUP($A1264,'[1]Sheet 1'!$A:$AN,AL$1,0)</f>
        <v>#REF!</v>
      </c>
      <c r="AM1264" s="4" t="e">
        <f>VLOOKUP($A1264,'[1]Sheet 1'!$A:$AN,AM$1,0)</f>
        <v>#REF!</v>
      </c>
      <c r="AN1264" s="4" t="e">
        <f>VLOOKUP($A1264,'[1]Sheet 1'!$A:$AN,AN$1,0)</f>
        <v>#REF!</v>
      </c>
      <c r="AO1264" s="35" t="s">
        <v>4933</v>
      </c>
      <c r="AW1264" s="4" t="s">
        <v>172</v>
      </c>
      <c r="AZ1264" s="34" t="s">
        <v>4932</v>
      </c>
      <c r="BA1264" s="4" t="s">
        <v>4934</v>
      </c>
      <c r="BB1264" s="4" t="s">
        <v>4920</v>
      </c>
      <c r="BF1264" s="4" t="s">
        <v>258</v>
      </c>
      <c r="BG1264" s="4" t="s">
        <v>3001</v>
      </c>
      <c r="BH1264" s="4" t="s">
        <v>3002</v>
      </c>
      <c r="BI1264" s="36">
        <v>43255</v>
      </c>
      <c r="BJ1264" s="36">
        <v>49307</v>
      </c>
      <c r="BK1264" s="37">
        <v>2126.6</v>
      </c>
      <c r="BL1264" s="4">
        <v>1.4</v>
      </c>
      <c r="DF1264" s="34" t="s">
        <v>4935</v>
      </c>
      <c r="DJ1264" s="34" t="s">
        <v>4935</v>
      </c>
      <c r="DN1264" s="4">
        <v>2.2</v>
      </c>
      <c r="DO1264" s="4">
        <v>2.8</v>
      </c>
      <c r="DP1264" s="4">
        <v>2.5</v>
      </c>
      <c r="DQ1264" s="4">
        <v>3.3</v>
      </c>
      <c r="DR1264" s="4">
        <v>3.4</v>
      </c>
      <c r="DS1264" s="4">
        <v>3.4</v>
      </c>
      <c r="DT1264" s="4">
        <v>3.4</v>
      </c>
      <c r="DU1264" s="4">
        <v>3.4</v>
      </c>
      <c r="DV1264" s="4">
        <v>3.4</v>
      </c>
      <c r="DW1264" s="4">
        <v>3.4</v>
      </c>
    </row>
    <row r="1265" s="4" customFormat="1" ht="14" hidden="1" customHeight="1" spans="1:125">
      <c r="A1265" s="4" t="s">
        <v>4936</v>
      </c>
      <c r="B1265" s="4" t="s">
        <v>4922</v>
      </c>
      <c r="C1265" s="4" t="s">
        <v>4923</v>
      </c>
      <c r="D1265" s="4" t="s">
        <v>4924</v>
      </c>
      <c r="E1265" s="4" t="s">
        <v>149</v>
      </c>
      <c r="F1265" s="4" t="s">
        <v>277</v>
      </c>
      <c r="G1265" s="4" t="s">
        <v>249</v>
      </c>
      <c r="H1265" s="4" t="s">
        <v>4937</v>
      </c>
      <c r="K1265" s="4">
        <f t="shared" si="356"/>
        <v>0</v>
      </c>
      <c r="L1265" s="31">
        <f t="shared" si="357"/>
        <v>0</v>
      </c>
      <c r="M1265" s="4">
        <f t="shared" si="358"/>
        <v>0.5448</v>
      </c>
      <c r="N1265" s="32">
        <f t="shared" si="359"/>
        <v>0</v>
      </c>
      <c r="P1265" s="4">
        <f t="shared" si="360"/>
        <v>0.0908</v>
      </c>
      <c r="Q1265" s="4">
        <v>0</v>
      </c>
      <c r="S1265" s="4" t="s">
        <v>1279</v>
      </c>
      <c r="T1265" s="4" t="e">
        <f>VLOOKUP($A1265,'[1]Sheet 1'!$A:$AN,T$1,0)</f>
        <v>#N/A</v>
      </c>
      <c r="U1265" s="4" t="s">
        <v>131</v>
      </c>
      <c r="Y1265" s="4" t="str">
        <f>VLOOKUP($A1265,'[1]Sheet 1'!$A:$AN,Y$1,0)</f>
        <v>Strategy Approved</v>
      </c>
      <c r="Z1265" s="4" t="str">
        <f>VLOOKUP($A1265,'[1]Sheet 1'!$A:$AN,Z$1,0)</f>
        <v>General Regulatory Support diverse projects</v>
      </c>
      <c r="AA1265" s="4" t="s">
        <v>131</v>
      </c>
      <c r="AB1265" s="4" t="e">
        <v>#N/A</v>
      </c>
      <c r="AC1265" s="4" t="e">
        <v>#N/A</v>
      </c>
      <c r="AD1265" s="4" t="e">
        <f>VLOOKUP($A1265,'[1]Sheet 1'!$A:$AN,AD$1,0)</f>
        <v>#N/A</v>
      </c>
      <c r="AE1265" s="4" t="e">
        <f>VLOOKUP($A1265,'[1]Sheet 1'!$A:$AN,AE$1,0)</f>
        <v>#N/A</v>
      </c>
      <c r="AG1265" s="4" t="e">
        <f>VLOOKUP($A1265,'[1]Sheet 1'!$A:$AN,AG$1,0)</f>
        <v>#N/A</v>
      </c>
      <c r="AH1265" s="4" t="e">
        <f>VLOOKUP($A1265,'[1]Sheet 1'!$A:$AN,AH$1,0)</f>
        <v>#N/A</v>
      </c>
      <c r="AI1265" s="4" t="e">
        <f>VLOOKUP($A1265,'[1]Sheet 1'!$A:$AN,AI$1,0)</f>
        <v>#N/A</v>
      </c>
      <c r="AJ1265" s="4" t="e">
        <f>VLOOKUP($A1265,'[1]Sheet 1'!$A:$AN,AJ$1,0)</f>
        <v>#N/A</v>
      </c>
      <c r="AK1265" s="4" t="e">
        <f>VLOOKUP($A1265,'[1]Sheet 1'!$A:$AN,AK$1,0)</f>
        <v>#REF!</v>
      </c>
      <c r="AL1265" s="4" t="e">
        <f>VLOOKUP($A1265,'[1]Sheet 1'!$A:$AN,AL$1,0)</f>
        <v>#REF!</v>
      </c>
      <c r="AM1265" s="4" t="e">
        <f>VLOOKUP($A1265,'[1]Sheet 1'!$A:$AN,AM$1,0)</f>
        <v>#REF!</v>
      </c>
      <c r="AN1265" s="4" t="e">
        <f>VLOOKUP($A1265,'[1]Sheet 1'!$A:$AN,AN$1,0)</f>
        <v>#REF!</v>
      </c>
      <c r="AO1265" s="35" t="s">
        <v>4938</v>
      </c>
      <c r="AW1265" s="4" t="s">
        <v>172</v>
      </c>
      <c r="AZ1265" s="34" t="s">
        <v>4937</v>
      </c>
      <c r="BA1265" s="4" t="s">
        <v>4939</v>
      </c>
      <c r="BB1265" s="4" t="s">
        <v>4920</v>
      </c>
      <c r="BF1265" s="4" t="s">
        <v>258</v>
      </c>
      <c r="BG1265" s="4" t="s">
        <v>3001</v>
      </c>
      <c r="BH1265" s="4" t="s">
        <v>3002</v>
      </c>
      <c r="BI1265" s="36">
        <v>43297</v>
      </c>
      <c r="BJ1265" s="36">
        <v>49307</v>
      </c>
      <c r="BK1265" s="37">
        <v>266.2</v>
      </c>
      <c r="BL1265" s="4">
        <v>0.2</v>
      </c>
      <c r="DF1265" s="34" t="s">
        <v>4921</v>
      </c>
      <c r="DJ1265" s="34" t="s">
        <v>4921</v>
      </c>
      <c r="DN1265" s="4">
        <v>0</v>
      </c>
      <c r="DO1265" s="4">
        <v>0.1</v>
      </c>
      <c r="DP1265" s="4">
        <v>0.3</v>
      </c>
      <c r="DQ1265" s="4">
        <v>0.8</v>
      </c>
      <c r="DR1265" s="4">
        <v>0.4</v>
      </c>
      <c r="DS1265" s="4">
        <v>0.4</v>
      </c>
      <c r="DT1265" s="4">
        <v>0.4</v>
      </c>
      <c r="DU1265" s="4">
        <v>0.4</v>
      </c>
    </row>
    <row r="1266" s="4" customFormat="1" ht="14" hidden="1" customHeight="1" spans="1:127">
      <c r="A1266" s="4" t="s">
        <v>4940</v>
      </c>
      <c r="B1266" s="4" t="s">
        <v>4922</v>
      </c>
      <c r="C1266" s="4" t="s">
        <v>4923</v>
      </c>
      <c r="D1266" s="4" t="s">
        <v>4924</v>
      </c>
      <c r="E1266" s="4" t="s">
        <v>149</v>
      </c>
      <c r="F1266" s="4" t="s">
        <v>277</v>
      </c>
      <c r="G1266" s="4" t="s">
        <v>249</v>
      </c>
      <c r="H1266" s="4" t="s">
        <v>4941</v>
      </c>
      <c r="K1266" s="4">
        <f t="shared" si="356"/>
        <v>0</v>
      </c>
      <c r="L1266" s="31">
        <f t="shared" si="357"/>
        <v>0</v>
      </c>
      <c r="M1266" s="4">
        <f t="shared" si="358"/>
        <v>0.2951</v>
      </c>
      <c r="N1266" s="32">
        <f t="shared" si="359"/>
        <v>0</v>
      </c>
      <c r="P1266" s="4">
        <f t="shared" si="360"/>
        <v>0.1135</v>
      </c>
      <c r="Q1266" s="4">
        <v>0</v>
      </c>
      <c r="S1266" s="4" t="s">
        <v>1279</v>
      </c>
      <c r="T1266" s="4" t="e">
        <f>VLOOKUP($A1266,'[1]Sheet 1'!$A:$AN,T$1,0)</f>
        <v>#N/A</v>
      </c>
      <c r="U1266" s="4" t="s">
        <v>131</v>
      </c>
      <c r="Y1266" s="4" t="str">
        <f>VLOOKUP($A1266,'[1]Sheet 1'!$A:$AN,Y$1,0)</f>
        <v>Strategy Approved</v>
      </c>
      <c r="Z1266" s="4" t="str">
        <f>VLOOKUP($A1266,'[1]Sheet 1'!$A:$AN,Z$1,0)</f>
        <v>Glatopa - Regulatory Support for LCM and Dev</v>
      </c>
      <c r="AA1266" s="4" t="s">
        <v>131</v>
      </c>
      <c r="AB1266" s="4" t="e">
        <v>#N/A</v>
      </c>
      <c r="AC1266" s="4" t="e">
        <v>#N/A</v>
      </c>
      <c r="AD1266" s="4" t="e">
        <f>VLOOKUP($A1266,'[1]Sheet 1'!$A:$AN,AD$1,0)</f>
        <v>#N/A</v>
      </c>
      <c r="AE1266" s="4" t="e">
        <f>VLOOKUP($A1266,'[1]Sheet 1'!$A:$AN,AE$1,0)</f>
        <v>#N/A</v>
      </c>
      <c r="AG1266" s="4" t="e">
        <f>VLOOKUP($A1266,'[1]Sheet 1'!$A:$AN,AG$1,0)</f>
        <v>#N/A</v>
      </c>
      <c r="AH1266" s="4" t="e">
        <f>VLOOKUP($A1266,'[1]Sheet 1'!$A:$AN,AH$1,0)</f>
        <v>#N/A</v>
      </c>
      <c r="AI1266" s="4" t="e">
        <f>VLOOKUP($A1266,'[1]Sheet 1'!$A:$AN,AI$1,0)</f>
        <v>#N/A</v>
      </c>
      <c r="AJ1266" s="4" t="e">
        <f>VLOOKUP($A1266,'[1]Sheet 1'!$A:$AN,AJ$1,0)</f>
        <v>#N/A</v>
      </c>
      <c r="AK1266" s="4" t="e">
        <f>VLOOKUP($A1266,'[1]Sheet 1'!$A:$AN,AK$1,0)</f>
        <v>#REF!</v>
      </c>
      <c r="AL1266" s="4" t="e">
        <f>VLOOKUP($A1266,'[1]Sheet 1'!$A:$AN,AL$1,0)</f>
        <v>#REF!</v>
      </c>
      <c r="AM1266" s="4" t="e">
        <f>VLOOKUP($A1266,'[1]Sheet 1'!$A:$AN,AM$1,0)</f>
        <v>#REF!</v>
      </c>
      <c r="AN1266" s="4" t="e">
        <f>VLOOKUP($A1266,'[1]Sheet 1'!$A:$AN,AN$1,0)</f>
        <v>#REF!</v>
      </c>
      <c r="AO1266" s="35" t="s">
        <v>4942</v>
      </c>
      <c r="AW1266" s="4" t="s">
        <v>172</v>
      </c>
      <c r="AZ1266" s="34" t="s">
        <v>4941</v>
      </c>
      <c r="BA1266" s="4" t="s">
        <v>4943</v>
      </c>
      <c r="BB1266" s="4" t="s">
        <v>4920</v>
      </c>
      <c r="BF1266" s="4" t="s">
        <v>258</v>
      </c>
      <c r="BG1266" s="4" t="s">
        <v>3001</v>
      </c>
      <c r="BH1266" s="4" t="s">
        <v>3002</v>
      </c>
      <c r="BI1266" s="36">
        <v>43255</v>
      </c>
      <c r="BJ1266" s="36">
        <v>49307</v>
      </c>
      <c r="BK1266" s="37">
        <v>141.8</v>
      </c>
      <c r="BL1266" s="4">
        <v>0.1</v>
      </c>
      <c r="DF1266" s="34" t="s">
        <v>4921</v>
      </c>
      <c r="DJ1266" s="34" t="s">
        <v>4921</v>
      </c>
      <c r="DN1266" s="4">
        <v>0.3</v>
      </c>
      <c r="DO1266" s="4">
        <v>0.1</v>
      </c>
      <c r="DP1266" s="4">
        <v>0.1</v>
      </c>
      <c r="DQ1266" s="4">
        <v>0.1</v>
      </c>
      <c r="DR1266" s="4">
        <v>0.2</v>
      </c>
      <c r="DS1266" s="4">
        <v>0.2</v>
      </c>
      <c r="DT1266" s="4">
        <v>0.2</v>
      </c>
      <c r="DU1266" s="4">
        <v>0.2</v>
      </c>
      <c r="DV1266" s="4">
        <v>0.2</v>
      </c>
      <c r="DW1266" s="4">
        <v>0.2</v>
      </c>
    </row>
    <row r="1267" s="4" customFormat="1" ht="14" hidden="1" customHeight="1" spans="1:127">
      <c r="A1267" s="4" t="s">
        <v>4944</v>
      </c>
      <c r="B1267" s="4" t="s">
        <v>4922</v>
      </c>
      <c r="C1267" s="4" t="s">
        <v>4923</v>
      </c>
      <c r="D1267" s="4" t="s">
        <v>4924</v>
      </c>
      <c r="E1267" s="4" t="s">
        <v>149</v>
      </c>
      <c r="F1267" s="4" t="s">
        <v>277</v>
      </c>
      <c r="G1267" s="4" t="s">
        <v>249</v>
      </c>
      <c r="H1267" s="4" t="s">
        <v>4945</v>
      </c>
      <c r="K1267" s="4">
        <f t="shared" si="356"/>
        <v>0</v>
      </c>
      <c r="L1267" s="31">
        <f t="shared" si="357"/>
        <v>0</v>
      </c>
      <c r="M1267" s="4">
        <f t="shared" si="358"/>
        <v>2.1792</v>
      </c>
      <c r="N1267" s="32">
        <f t="shared" si="359"/>
        <v>0</v>
      </c>
      <c r="P1267" s="4">
        <f t="shared" si="360"/>
        <v>0.681</v>
      </c>
      <c r="Q1267" s="4">
        <v>0</v>
      </c>
      <c r="S1267" s="4" t="s">
        <v>1279</v>
      </c>
      <c r="T1267" s="4" t="e">
        <f>VLOOKUP($A1267,'[1]Sheet 1'!$A:$AN,T$1,0)</f>
        <v>#N/A</v>
      </c>
      <c r="U1267" s="4" t="s">
        <v>131</v>
      </c>
      <c r="Y1267" s="4" t="str">
        <f>VLOOKUP($A1267,'[1]Sheet 1'!$A:$AN,Y$1,0)</f>
        <v>Strategy Approved</v>
      </c>
      <c r="Z1267" s="4" t="str">
        <f>VLOOKUP($A1267,'[1]Sheet 1'!$A:$AN,Z$1,0)</f>
        <v>GP1111 Regulatory Support NTO</v>
      </c>
      <c r="AA1267" s="4" t="s">
        <v>131</v>
      </c>
      <c r="AB1267" s="4" t="e">
        <v>#N/A</v>
      </c>
      <c r="AC1267" s="4" t="e">
        <v>#N/A</v>
      </c>
      <c r="AD1267" s="4" t="e">
        <f>VLOOKUP($A1267,'[1]Sheet 1'!$A:$AN,AD$1,0)</f>
        <v>#N/A</v>
      </c>
      <c r="AE1267" s="4" t="e">
        <f>VLOOKUP($A1267,'[1]Sheet 1'!$A:$AN,AE$1,0)</f>
        <v>#N/A</v>
      </c>
      <c r="AG1267" s="4" t="e">
        <f>VLOOKUP($A1267,'[1]Sheet 1'!$A:$AN,AG$1,0)</f>
        <v>#N/A</v>
      </c>
      <c r="AH1267" s="4" t="e">
        <f>VLOOKUP($A1267,'[1]Sheet 1'!$A:$AN,AH$1,0)</f>
        <v>#N/A</v>
      </c>
      <c r="AI1267" s="4" t="e">
        <f>VLOOKUP($A1267,'[1]Sheet 1'!$A:$AN,AI$1,0)</f>
        <v>#N/A</v>
      </c>
      <c r="AJ1267" s="4" t="e">
        <f>VLOOKUP($A1267,'[1]Sheet 1'!$A:$AN,AJ$1,0)</f>
        <v>#N/A</v>
      </c>
      <c r="AK1267" s="4" t="e">
        <f>VLOOKUP($A1267,'[1]Sheet 1'!$A:$AN,AK$1,0)</f>
        <v>#REF!</v>
      </c>
      <c r="AL1267" s="4" t="e">
        <f>VLOOKUP($A1267,'[1]Sheet 1'!$A:$AN,AL$1,0)</f>
        <v>#REF!</v>
      </c>
      <c r="AM1267" s="4" t="e">
        <f>VLOOKUP($A1267,'[1]Sheet 1'!$A:$AN,AM$1,0)</f>
        <v>#REF!</v>
      </c>
      <c r="AN1267" s="4" t="e">
        <f>VLOOKUP($A1267,'[1]Sheet 1'!$A:$AN,AN$1,0)</f>
        <v>#REF!</v>
      </c>
      <c r="AO1267" s="35" t="s">
        <v>4946</v>
      </c>
      <c r="AW1267" s="4" t="s">
        <v>172</v>
      </c>
      <c r="AZ1267" s="34" t="s">
        <v>4945</v>
      </c>
      <c r="BA1267" s="4" t="s">
        <v>4947</v>
      </c>
      <c r="BB1267" s="4" t="s">
        <v>4920</v>
      </c>
      <c r="BF1267" s="4" t="s">
        <v>258</v>
      </c>
      <c r="BG1267" s="4" t="s">
        <v>3001</v>
      </c>
      <c r="BH1267" s="4" t="s">
        <v>3002</v>
      </c>
      <c r="BI1267" s="36">
        <v>43283</v>
      </c>
      <c r="BJ1267" s="36">
        <v>49307</v>
      </c>
      <c r="BK1267" s="37">
        <v>813.7</v>
      </c>
      <c r="BL1267" s="4">
        <v>0.5</v>
      </c>
      <c r="DF1267" s="34" t="s">
        <v>4935</v>
      </c>
      <c r="DJ1267" s="34" t="s">
        <v>4935</v>
      </c>
      <c r="DN1267" s="4">
        <v>0.8</v>
      </c>
      <c r="DO1267" s="4">
        <v>1.6</v>
      </c>
      <c r="DP1267" s="4">
        <v>0.6</v>
      </c>
      <c r="DQ1267" s="4">
        <v>1.8</v>
      </c>
      <c r="DR1267" s="4">
        <v>1.3</v>
      </c>
      <c r="DS1267" s="4">
        <v>1.3</v>
      </c>
      <c r="DT1267" s="4">
        <v>1.3</v>
      </c>
      <c r="DU1267" s="4">
        <v>1.3</v>
      </c>
      <c r="DV1267" s="4">
        <v>1.3</v>
      </c>
      <c r="DW1267" s="4">
        <v>1.3</v>
      </c>
    </row>
    <row r="1268" s="4" customFormat="1" ht="14" hidden="1" customHeight="1" spans="1:127">
      <c r="A1268" s="4" t="s">
        <v>4948</v>
      </c>
      <c r="B1268" s="4" t="s">
        <v>4922</v>
      </c>
      <c r="C1268" s="4" t="s">
        <v>4923</v>
      </c>
      <c r="D1268" s="4" t="s">
        <v>4924</v>
      </c>
      <c r="E1268" s="4" t="s">
        <v>149</v>
      </c>
      <c r="F1268" s="4" t="s">
        <v>277</v>
      </c>
      <c r="G1268" s="4" t="s">
        <v>249</v>
      </c>
      <c r="H1268" s="4" t="s">
        <v>4949</v>
      </c>
      <c r="K1268" s="4">
        <f t="shared" si="356"/>
        <v>0</v>
      </c>
      <c r="L1268" s="31">
        <f t="shared" si="357"/>
        <v>0</v>
      </c>
      <c r="M1268" s="4">
        <f t="shared" si="358"/>
        <v>7.6272</v>
      </c>
      <c r="N1268" s="32">
        <f t="shared" si="359"/>
        <v>0</v>
      </c>
      <c r="P1268" s="4">
        <f t="shared" si="360"/>
        <v>1.6117</v>
      </c>
      <c r="Q1268" s="4">
        <v>0</v>
      </c>
      <c r="S1268" s="4" t="s">
        <v>1279</v>
      </c>
      <c r="T1268" s="4" t="e">
        <f>VLOOKUP($A1268,'[1]Sheet 1'!$A:$AN,T$1,0)</f>
        <v>#N/A</v>
      </c>
      <c r="U1268" s="4" t="s">
        <v>131</v>
      </c>
      <c r="Y1268" s="4" t="str">
        <f>VLOOKUP($A1268,'[1]Sheet 1'!$A:$AN,Y$1,0)</f>
        <v>Strategy Approved</v>
      </c>
      <c r="Z1268" s="4" t="str">
        <f>VLOOKUP($A1268,'[1]Sheet 1'!$A:$AN,Z$1,0)</f>
        <v>GP2013 Regulatory Support NTO</v>
      </c>
      <c r="AA1268" s="4" t="s">
        <v>131</v>
      </c>
      <c r="AB1268" s="4" t="e">
        <v>#N/A</v>
      </c>
      <c r="AC1268" s="4" t="e">
        <v>#N/A</v>
      </c>
      <c r="AD1268" s="4" t="e">
        <f>VLOOKUP($A1268,'[1]Sheet 1'!$A:$AN,AD$1,0)</f>
        <v>#N/A</v>
      </c>
      <c r="AE1268" s="4" t="e">
        <f>VLOOKUP($A1268,'[1]Sheet 1'!$A:$AN,AE$1,0)</f>
        <v>#N/A</v>
      </c>
      <c r="AG1268" s="4" t="e">
        <f>VLOOKUP($A1268,'[1]Sheet 1'!$A:$AN,AG$1,0)</f>
        <v>#N/A</v>
      </c>
      <c r="AH1268" s="4" t="e">
        <f>VLOOKUP($A1268,'[1]Sheet 1'!$A:$AN,AH$1,0)</f>
        <v>#N/A</v>
      </c>
      <c r="AI1268" s="4" t="e">
        <f>VLOOKUP($A1268,'[1]Sheet 1'!$A:$AN,AI$1,0)</f>
        <v>#N/A</v>
      </c>
      <c r="AJ1268" s="4" t="e">
        <f>VLOOKUP($A1268,'[1]Sheet 1'!$A:$AN,AJ$1,0)</f>
        <v>#N/A</v>
      </c>
      <c r="AK1268" s="4" t="e">
        <f>VLOOKUP($A1268,'[1]Sheet 1'!$A:$AN,AK$1,0)</f>
        <v>#REF!</v>
      </c>
      <c r="AL1268" s="4" t="e">
        <f>VLOOKUP($A1268,'[1]Sheet 1'!$A:$AN,AL$1,0)</f>
        <v>#REF!</v>
      </c>
      <c r="AM1268" s="4" t="e">
        <f>VLOOKUP($A1268,'[1]Sheet 1'!$A:$AN,AM$1,0)</f>
        <v>#REF!</v>
      </c>
      <c r="AN1268" s="4" t="e">
        <f>VLOOKUP($A1268,'[1]Sheet 1'!$A:$AN,AN$1,0)</f>
        <v>#REF!</v>
      </c>
      <c r="AO1268" s="35" t="s">
        <v>4950</v>
      </c>
      <c r="AW1268" s="4" t="s">
        <v>172</v>
      </c>
      <c r="AZ1268" s="34" t="s">
        <v>4949</v>
      </c>
      <c r="BA1268" s="4" t="s">
        <v>4951</v>
      </c>
      <c r="BB1268" s="4" t="s">
        <v>4920</v>
      </c>
      <c r="BF1268" s="4" t="s">
        <v>258</v>
      </c>
      <c r="BG1268" s="4" t="s">
        <v>3001</v>
      </c>
      <c r="BH1268" s="4" t="s">
        <v>3002</v>
      </c>
      <c r="BI1268" s="36">
        <v>43255</v>
      </c>
      <c r="BJ1268" s="36">
        <v>49307</v>
      </c>
      <c r="BK1268" s="37">
        <v>2027.1</v>
      </c>
      <c r="BL1268" s="4">
        <v>1.3</v>
      </c>
      <c r="DF1268" s="34" t="s">
        <v>4952</v>
      </c>
      <c r="DJ1268" s="34" t="s">
        <v>4953</v>
      </c>
      <c r="DN1268" s="4">
        <v>1.1</v>
      </c>
      <c r="DO1268" s="4">
        <v>3.3</v>
      </c>
      <c r="DP1268" s="4">
        <v>2.7</v>
      </c>
      <c r="DQ1268" s="4">
        <v>4.2</v>
      </c>
      <c r="DR1268" s="4">
        <v>4.9</v>
      </c>
      <c r="DS1268" s="4">
        <v>4.9</v>
      </c>
      <c r="DT1268" s="4">
        <v>4.9</v>
      </c>
      <c r="DU1268" s="4">
        <v>4.9</v>
      </c>
      <c r="DV1268" s="4">
        <v>4.9</v>
      </c>
      <c r="DW1268" s="4">
        <v>4.9</v>
      </c>
    </row>
    <row r="1269" s="4" customFormat="1" ht="14" hidden="1" customHeight="1" spans="1:127">
      <c r="A1269" s="4" t="s">
        <v>4954</v>
      </c>
      <c r="B1269" s="4" t="s">
        <v>4922</v>
      </c>
      <c r="C1269" s="4" t="s">
        <v>4923</v>
      </c>
      <c r="D1269" s="4" t="s">
        <v>4924</v>
      </c>
      <c r="E1269" s="4" t="s">
        <v>149</v>
      </c>
      <c r="F1269" s="4" t="s">
        <v>277</v>
      </c>
      <c r="G1269" s="4" t="s">
        <v>249</v>
      </c>
      <c r="H1269" s="4" t="s">
        <v>4955</v>
      </c>
      <c r="K1269" s="4">
        <f t="shared" si="356"/>
        <v>0</v>
      </c>
      <c r="L1269" s="31">
        <f t="shared" si="357"/>
        <v>0</v>
      </c>
      <c r="M1269" s="4">
        <f t="shared" si="358"/>
        <v>4.6535</v>
      </c>
      <c r="N1269" s="32">
        <f t="shared" si="359"/>
        <v>0</v>
      </c>
      <c r="P1269" s="4">
        <f t="shared" si="360"/>
        <v>1.2712</v>
      </c>
      <c r="Q1269" s="4">
        <v>0</v>
      </c>
      <c r="S1269" s="4" t="s">
        <v>1279</v>
      </c>
      <c r="T1269" s="4" t="e">
        <f>VLOOKUP($A1269,'[1]Sheet 1'!$A:$AN,T$1,0)</f>
        <v>#N/A</v>
      </c>
      <c r="U1269" s="4" t="s">
        <v>131</v>
      </c>
      <c r="Y1269" s="4" t="str">
        <f>VLOOKUP($A1269,'[1]Sheet 1'!$A:$AN,Y$1,0)</f>
        <v>Strategy Approved</v>
      </c>
      <c r="Z1269" s="4" t="str">
        <f>VLOOKUP($A1269,'[1]Sheet 1'!$A:$AN,Z$1,0)</f>
        <v>GP2015 Regulatory Support NTO</v>
      </c>
      <c r="AA1269" s="4" t="s">
        <v>131</v>
      </c>
      <c r="AB1269" s="4" t="e">
        <v>#N/A</v>
      </c>
      <c r="AC1269" s="4" t="e">
        <v>#N/A</v>
      </c>
      <c r="AD1269" s="4" t="e">
        <f>VLOOKUP($A1269,'[1]Sheet 1'!$A:$AN,AD$1,0)</f>
        <v>#N/A</v>
      </c>
      <c r="AE1269" s="4" t="e">
        <f>VLOOKUP($A1269,'[1]Sheet 1'!$A:$AN,AE$1,0)</f>
        <v>#N/A</v>
      </c>
      <c r="AG1269" s="4" t="e">
        <f>VLOOKUP($A1269,'[1]Sheet 1'!$A:$AN,AG$1,0)</f>
        <v>#N/A</v>
      </c>
      <c r="AH1269" s="4" t="e">
        <f>VLOOKUP($A1269,'[1]Sheet 1'!$A:$AN,AH$1,0)</f>
        <v>#N/A</v>
      </c>
      <c r="AI1269" s="4" t="e">
        <f>VLOOKUP($A1269,'[1]Sheet 1'!$A:$AN,AI$1,0)</f>
        <v>#N/A</v>
      </c>
      <c r="AJ1269" s="4" t="e">
        <f>VLOOKUP($A1269,'[1]Sheet 1'!$A:$AN,AJ$1,0)</f>
        <v>#N/A</v>
      </c>
      <c r="AK1269" s="4" t="e">
        <f>VLOOKUP($A1269,'[1]Sheet 1'!$A:$AN,AK$1,0)</f>
        <v>#REF!</v>
      </c>
      <c r="AL1269" s="4" t="e">
        <f>VLOOKUP($A1269,'[1]Sheet 1'!$A:$AN,AL$1,0)</f>
        <v>#REF!</v>
      </c>
      <c r="AM1269" s="4" t="e">
        <f>VLOOKUP($A1269,'[1]Sheet 1'!$A:$AN,AM$1,0)</f>
        <v>#REF!</v>
      </c>
      <c r="AN1269" s="4" t="e">
        <f>VLOOKUP($A1269,'[1]Sheet 1'!$A:$AN,AN$1,0)</f>
        <v>#REF!</v>
      </c>
      <c r="AO1269" s="35" t="s">
        <v>4956</v>
      </c>
      <c r="AW1269" s="4" t="s">
        <v>172</v>
      </c>
      <c r="AZ1269" s="34" t="s">
        <v>4955</v>
      </c>
      <c r="BA1269" s="4" t="s">
        <v>4957</v>
      </c>
      <c r="BB1269" s="4" t="s">
        <v>4920</v>
      </c>
      <c r="BF1269" s="4" t="s">
        <v>258</v>
      </c>
      <c r="BG1269" s="4" t="s">
        <v>3001</v>
      </c>
      <c r="BH1269" s="4" t="s">
        <v>3002</v>
      </c>
      <c r="BI1269" s="36">
        <v>43255</v>
      </c>
      <c r="BJ1269" s="36">
        <v>49307</v>
      </c>
      <c r="BK1269" s="37">
        <v>1519.5</v>
      </c>
      <c r="BL1269" s="4">
        <v>1</v>
      </c>
      <c r="DF1269" s="34" t="s">
        <v>4935</v>
      </c>
      <c r="DJ1269" s="34" t="s">
        <v>4935</v>
      </c>
      <c r="DN1269" s="4">
        <v>1.5</v>
      </c>
      <c r="DO1269" s="4">
        <v>2.1</v>
      </c>
      <c r="DP1269" s="4">
        <v>2</v>
      </c>
      <c r="DQ1269" s="4">
        <v>2.5</v>
      </c>
      <c r="DR1269" s="4">
        <v>3</v>
      </c>
      <c r="DS1269" s="4">
        <v>3</v>
      </c>
      <c r="DT1269" s="4">
        <v>3</v>
      </c>
      <c r="DU1269" s="4">
        <v>3</v>
      </c>
      <c r="DV1269" s="4">
        <v>3</v>
      </c>
      <c r="DW1269" s="4">
        <v>3</v>
      </c>
    </row>
    <row r="1270" s="4" customFormat="1" ht="14" hidden="1" customHeight="1" spans="1:127">
      <c r="A1270" s="4" t="s">
        <v>4958</v>
      </c>
      <c r="B1270" s="4" t="s">
        <v>4922</v>
      </c>
      <c r="C1270" s="4" t="s">
        <v>4923</v>
      </c>
      <c r="D1270" s="4" t="s">
        <v>4924</v>
      </c>
      <c r="E1270" s="4" t="s">
        <v>149</v>
      </c>
      <c r="F1270" s="4" t="s">
        <v>277</v>
      </c>
      <c r="G1270" s="4" t="s">
        <v>249</v>
      </c>
      <c r="H1270" s="4" t="s">
        <v>4959</v>
      </c>
      <c r="K1270" s="4">
        <f t="shared" si="356"/>
        <v>0</v>
      </c>
      <c r="L1270" s="31">
        <f t="shared" si="357"/>
        <v>0</v>
      </c>
      <c r="M1270" s="4">
        <f t="shared" si="358"/>
        <v>3.9271</v>
      </c>
      <c r="N1270" s="32">
        <f t="shared" si="359"/>
        <v>0</v>
      </c>
      <c r="P1270" s="4">
        <f t="shared" si="360"/>
        <v>1.2031</v>
      </c>
      <c r="Q1270" s="4">
        <v>0</v>
      </c>
      <c r="S1270" s="4" t="s">
        <v>1279</v>
      </c>
      <c r="T1270" s="4" t="e">
        <f>VLOOKUP($A1270,'[1]Sheet 1'!$A:$AN,T$1,0)</f>
        <v>#N/A</v>
      </c>
      <c r="U1270" s="4" t="s">
        <v>131</v>
      </c>
      <c r="Y1270" s="4" t="str">
        <f>VLOOKUP($A1270,'[1]Sheet 1'!$A:$AN,Y$1,0)</f>
        <v>Strategy Approved</v>
      </c>
      <c r="Z1270" s="4" t="str">
        <f>VLOOKUP($A1270,'[1]Sheet 1'!$A:$AN,Z$1,0)</f>
        <v>GPN017-GP2017 Regulatory Support NTO</v>
      </c>
      <c r="AA1270" s="4" t="s">
        <v>131</v>
      </c>
      <c r="AB1270" s="4" t="e">
        <v>#N/A</v>
      </c>
      <c r="AC1270" s="4" t="e">
        <v>#N/A</v>
      </c>
      <c r="AD1270" s="4" t="e">
        <f>VLOOKUP($A1270,'[1]Sheet 1'!$A:$AN,AD$1,0)</f>
        <v>#N/A</v>
      </c>
      <c r="AE1270" s="4" t="e">
        <f>VLOOKUP($A1270,'[1]Sheet 1'!$A:$AN,AE$1,0)</f>
        <v>#N/A</v>
      </c>
      <c r="AG1270" s="4" t="e">
        <f>VLOOKUP($A1270,'[1]Sheet 1'!$A:$AN,AG$1,0)</f>
        <v>#N/A</v>
      </c>
      <c r="AH1270" s="4" t="e">
        <f>VLOOKUP($A1270,'[1]Sheet 1'!$A:$AN,AH$1,0)</f>
        <v>#N/A</v>
      </c>
      <c r="AI1270" s="4" t="e">
        <f>VLOOKUP($A1270,'[1]Sheet 1'!$A:$AN,AI$1,0)</f>
        <v>#N/A</v>
      </c>
      <c r="AJ1270" s="4" t="e">
        <f>VLOOKUP($A1270,'[1]Sheet 1'!$A:$AN,AJ$1,0)</f>
        <v>#N/A</v>
      </c>
      <c r="AK1270" s="4" t="e">
        <f>VLOOKUP($A1270,'[1]Sheet 1'!$A:$AN,AK$1,0)</f>
        <v>#REF!</v>
      </c>
      <c r="AL1270" s="4" t="e">
        <f>VLOOKUP($A1270,'[1]Sheet 1'!$A:$AN,AL$1,0)</f>
        <v>#REF!</v>
      </c>
      <c r="AM1270" s="4" t="e">
        <f>VLOOKUP($A1270,'[1]Sheet 1'!$A:$AN,AM$1,0)</f>
        <v>#REF!</v>
      </c>
      <c r="AN1270" s="4" t="e">
        <f>VLOOKUP($A1270,'[1]Sheet 1'!$A:$AN,AN$1,0)</f>
        <v>#REF!</v>
      </c>
      <c r="AO1270" s="35" t="s">
        <v>4960</v>
      </c>
      <c r="AW1270" s="4" t="s">
        <v>172</v>
      </c>
      <c r="AZ1270" s="34" t="s">
        <v>4959</v>
      </c>
      <c r="BA1270" s="4" t="s">
        <v>4961</v>
      </c>
      <c r="BB1270" s="4" t="s">
        <v>4920</v>
      </c>
      <c r="BF1270" s="4" t="s">
        <v>258</v>
      </c>
      <c r="BG1270" s="4" t="s">
        <v>3001</v>
      </c>
      <c r="BH1270" s="4" t="s">
        <v>3002</v>
      </c>
      <c r="BI1270" s="36">
        <v>43255</v>
      </c>
      <c r="BJ1270" s="36">
        <v>49307</v>
      </c>
      <c r="BK1270" s="37">
        <v>1581.6</v>
      </c>
      <c r="BL1270" s="4">
        <v>1</v>
      </c>
      <c r="DF1270" s="34" t="s">
        <v>4962</v>
      </c>
      <c r="DJ1270" s="34" t="s">
        <v>4962</v>
      </c>
      <c r="DN1270" s="4">
        <v>1.8</v>
      </c>
      <c r="DO1270" s="4">
        <v>1.2</v>
      </c>
      <c r="DP1270" s="4">
        <v>2.3</v>
      </c>
      <c r="DQ1270" s="4">
        <v>2.9</v>
      </c>
      <c r="DR1270" s="4">
        <v>2.4</v>
      </c>
      <c r="DS1270" s="4">
        <v>2.4</v>
      </c>
      <c r="DT1270" s="4">
        <v>2.4</v>
      </c>
      <c r="DU1270" s="4">
        <v>2.4</v>
      </c>
      <c r="DV1270" s="4">
        <v>2.4</v>
      </c>
      <c r="DW1270" s="4">
        <v>2.4</v>
      </c>
    </row>
    <row r="1271" s="4" customFormat="1" ht="14" hidden="1" customHeight="1" spans="1:127">
      <c r="A1271" s="4" t="s">
        <v>4963</v>
      </c>
      <c r="B1271" s="4" t="s">
        <v>4922</v>
      </c>
      <c r="C1271" s="4" t="s">
        <v>4923</v>
      </c>
      <c r="D1271" s="4" t="s">
        <v>4924</v>
      </c>
      <c r="E1271" s="4" t="s">
        <v>149</v>
      </c>
      <c r="F1271" s="4" t="s">
        <v>277</v>
      </c>
      <c r="G1271" s="4" t="s">
        <v>249</v>
      </c>
      <c r="H1271" s="4" t="s">
        <v>4964</v>
      </c>
      <c r="K1271" s="4">
        <f t="shared" si="356"/>
        <v>0</v>
      </c>
      <c r="L1271" s="31">
        <f t="shared" si="357"/>
        <v>0</v>
      </c>
      <c r="M1271" s="4">
        <f t="shared" si="358"/>
        <v>5.5842</v>
      </c>
      <c r="N1271" s="32">
        <f t="shared" si="359"/>
        <v>0</v>
      </c>
      <c r="P1271" s="4">
        <f t="shared" si="360"/>
        <v>1.2939</v>
      </c>
      <c r="Q1271" s="4">
        <v>0</v>
      </c>
      <c r="S1271" s="4" t="s">
        <v>1279</v>
      </c>
      <c r="T1271" s="4" t="e">
        <f>VLOOKUP($A1271,'[1]Sheet 1'!$A:$AN,T$1,0)</f>
        <v>#N/A</v>
      </c>
      <c r="U1271" s="4" t="s">
        <v>131</v>
      </c>
      <c r="Y1271" s="4" t="str">
        <f>VLOOKUP($A1271,'[1]Sheet 1'!$A:$AN,Y$1,0)</f>
        <v>Strategy Approved</v>
      </c>
      <c r="Z1271" s="4" t="str">
        <f>VLOOKUP($A1271,'[1]Sheet 1'!$A:$AN,Z$1,0)</f>
        <v>HX575 Regulatory Support NTO</v>
      </c>
      <c r="AA1271" s="4" t="s">
        <v>131</v>
      </c>
      <c r="AB1271" s="4" t="e">
        <v>#N/A</v>
      </c>
      <c r="AC1271" s="4" t="e">
        <v>#N/A</v>
      </c>
      <c r="AD1271" s="4" t="e">
        <f>VLOOKUP($A1271,'[1]Sheet 1'!$A:$AN,AD$1,0)</f>
        <v>#N/A</v>
      </c>
      <c r="AE1271" s="4" t="e">
        <f>VLOOKUP($A1271,'[1]Sheet 1'!$A:$AN,AE$1,0)</f>
        <v>#N/A</v>
      </c>
      <c r="AG1271" s="4" t="e">
        <f>VLOOKUP($A1271,'[1]Sheet 1'!$A:$AN,AG$1,0)</f>
        <v>#N/A</v>
      </c>
      <c r="AH1271" s="4" t="e">
        <f>VLOOKUP($A1271,'[1]Sheet 1'!$A:$AN,AH$1,0)</f>
        <v>#N/A</v>
      </c>
      <c r="AI1271" s="4" t="e">
        <f>VLOOKUP($A1271,'[1]Sheet 1'!$A:$AN,AI$1,0)</f>
        <v>#N/A</v>
      </c>
      <c r="AJ1271" s="4" t="e">
        <f>VLOOKUP($A1271,'[1]Sheet 1'!$A:$AN,AJ$1,0)</f>
        <v>#N/A</v>
      </c>
      <c r="AK1271" s="4" t="e">
        <f>VLOOKUP($A1271,'[1]Sheet 1'!$A:$AN,AK$1,0)</f>
        <v>#REF!</v>
      </c>
      <c r="AL1271" s="4" t="e">
        <f>VLOOKUP($A1271,'[1]Sheet 1'!$A:$AN,AL$1,0)</f>
        <v>#REF!</v>
      </c>
      <c r="AM1271" s="4" t="e">
        <f>VLOOKUP($A1271,'[1]Sheet 1'!$A:$AN,AM$1,0)</f>
        <v>#REF!</v>
      </c>
      <c r="AN1271" s="4" t="e">
        <f>VLOOKUP($A1271,'[1]Sheet 1'!$A:$AN,AN$1,0)</f>
        <v>#REF!</v>
      </c>
      <c r="AO1271" s="35" t="s">
        <v>4965</v>
      </c>
      <c r="AW1271" s="4" t="s">
        <v>172</v>
      </c>
      <c r="AZ1271" s="34" t="s">
        <v>4964</v>
      </c>
      <c r="BA1271" s="4" t="s">
        <v>4966</v>
      </c>
      <c r="BB1271" s="4" t="s">
        <v>4920</v>
      </c>
      <c r="BF1271" s="4" t="s">
        <v>258</v>
      </c>
      <c r="BG1271" s="4" t="s">
        <v>3001</v>
      </c>
      <c r="BH1271" s="4" t="s">
        <v>3002</v>
      </c>
      <c r="BI1271" s="36">
        <v>43255</v>
      </c>
      <c r="BJ1271" s="36">
        <v>49307</v>
      </c>
      <c r="BK1271" s="37">
        <v>1650.7</v>
      </c>
      <c r="BL1271" s="4">
        <v>1.1</v>
      </c>
      <c r="DF1271" s="34" t="s">
        <v>4967</v>
      </c>
      <c r="DJ1271" s="34" t="s">
        <v>4968</v>
      </c>
      <c r="DN1271" s="4">
        <v>1.3</v>
      </c>
      <c r="DO1271" s="4">
        <v>2.1</v>
      </c>
      <c r="DP1271" s="4">
        <v>2.3</v>
      </c>
      <c r="DQ1271" s="4">
        <v>4.2</v>
      </c>
      <c r="DR1271" s="4">
        <v>4.9</v>
      </c>
      <c r="DS1271" s="4">
        <v>3.9</v>
      </c>
      <c r="DT1271" s="4">
        <v>2.9</v>
      </c>
      <c r="DU1271" s="4">
        <v>2.9</v>
      </c>
      <c r="DV1271" s="4">
        <v>2.9</v>
      </c>
      <c r="DW1271" s="4">
        <v>2.9</v>
      </c>
    </row>
    <row r="1272" s="4" customFormat="1" ht="14" hidden="1" customHeight="1" spans="1:127">
      <c r="A1272" s="4" t="s">
        <v>4969</v>
      </c>
      <c r="B1272" s="4" t="s">
        <v>4922</v>
      </c>
      <c r="C1272" s="4" t="s">
        <v>4923</v>
      </c>
      <c r="D1272" s="4" t="s">
        <v>4924</v>
      </c>
      <c r="E1272" s="4" t="s">
        <v>149</v>
      </c>
      <c r="F1272" s="4" t="s">
        <v>277</v>
      </c>
      <c r="G1272" s="4" t="s">
        <v>249</v>
      </c>
      <c r="H1272" s="4" t="s">
        <v>4970</v>
      </c>
      <c r="K1272" s="4">
        <f t="shared" si="356"/>
        <v>0</v>
      </c>
      <c r="L1272" s="31">
        <f t="shared" si="357"/>
        <v>0</v>
      </c>
      <c r="M1272" s="4">
        <f t="shared" si="358"/>
        <v>1.2031</v>
      </c>
      <c r="N1272" s="32">
        <f t="shared" si="359"/>
        <v>0</v>
      </c>
      <c r="P1272" s="4">
        <f t="shared" si="360"/>
        <v>0.3178</v>
      </c>
      <c r="Q1272" s="4">
        <v>0</v>
      </c>
      <c r="S1272" s="4" t="s">
        <v>1279</v>
      </c>
      <c r="T1272" s="4" t="e">
        <f>VLOOKUP($A1272,'[1]Sheet 1'!$A:$AN,T$1,0)</f>
        <v>#N/A</v>
      </c>
      <c r="U1272" s="4" t="s">
        <v>131</v>
      </c>
      <c r="Y1272" s="4" t="str">
        <f>VLOOKUP($A1272,'[1]Sheet 1'!$A:$AN,Y$1,0)</f>
        <v>Strategy Approved</v>
      </c>
      <c r="Z1272" s="4" t="str">
        <f>VLOOKUP($A1272,'[1]Sheet 1'!$A:$AN,Z$1,0)</f>
        <v>LA-EP2006 Regulatory Support NTO</v>
      </c>
      <c r="AA1272" s="4" t="s">
        <v>131</v>
      </c>
      <c r="AB1272" s="4" t="e">
        <v>#N/A</v>
      </c>
      <c r="AC1272" s="4" t="e">
        <v>#N/A</v>
      </c>
      <c r="AD1272" s="4" t="e">
        <f>VLOOKUP($A1272,'[1]Sheet 1'!$A:$AN,AD$1,0)</f>
        <v>#N/A</v>
      </c>
      <c r="AE1272" s="4" t="e">
        <f>VLOOKUP($A1272,'[1]Sheet 1'!$A:$AN,AE$1,0)</f>
        <v>#N/A</v>
      </c>
      <c r="AG1272" s="4" t="e">
        <f>VLOOKUP($A1272,'[1]Sheet 1'!$A:$AN,AG$1,0)</f>
        <v>#N/A</v>
      </c>
      <c r="AH1272" s="4" t="e">
        <f>VLOOKUP($A1272,'[1]Sheet 1'!$A:$AN,AH$1,0)</f>
        <v>#N/A</v>
      </c>
      <c r="AI1272" s="4" t="e">
        <f>VLOOKUP($A1272,'[1]Sheet 1'!$A:$AN,AI$1,0)</f>
        <v>#N/A</v>
      </c>
      <c r="AJ1272" s="4" t="e">
        <f>VLOOKUP($A1272,'[1]Sheet 1'!$A:$AN,AJ$1,0)</f>
        <v>#N/A</v>
      </c>
      <c r="AK1272" s="4" t="e">
        <f>VLOOKUP($A1272,'[1]Sheet 1'!$A:$AN,AK$1,0)</f>
        <v>#REF!</v>
      </c>
      <c r="AL1272" s="4" t="e">
        <f>VLOOKUP($A1272,'[1]Sheet 1'!$A:$AN,AL$1,0)</f>
        <v>#REF!</v>
      </c>
      <c r="AM1272" s="4" t="e">
        <f>VLOOKUP($A1272,'[1]Sheet 1'!$A:$AN,AM$1,0)</f>
        <v>#REF!</v>
      </c>
      <c r="AN1272" s="4" t="e">
        <f>VLOOKUP($A1272,'[1]Sheet 1'!$A:$AN,AN$1,0)</f>
        <v>#REF!</v>
      </c>
      <c r="AO1272" s="35" t="s">
        <v>4971</v>
      </c>
      <c r="AW1272" s="4" t="s">
        <v>172</v>
      </c>
      <c r="AZ1272" s="34" t="s">
        <v>4970</v>
      </c>
      <c r="BA1272" s="4" t="s">
        <v>4972</v>
      </c>
      <c r="BB1272" s="4" t="s">
        <v>4920</v>
      </c>
      <c r="BF1272" s="4" t="s">
        <v>258</v>
      </c>
      <c r="BG1272" s="4" t="s">
        <v>3001</v>
      </c>
      <c r="BH1272" s="4" t="s">
        <v>3002</v>
      </c>
      <c r="BI1272" s="36">
        <v>43262</v>
      </c>
      <c r="BJ1272" s="36">
        <v>49307</v>
      </c>
      <c r="BK1272" s="37">
        <v>597.4</v>
      </c>
      <c r="BL1272" s="4">
        <v>0.4</v>
      </c>
      <c r="DF1272" s="34" t="s">
        <v>4973</v>
      </c>
      <c r="DJ1272" s="34" t="s">
        <v>4973</v>
      </c>
      <c r="DN1272" s="4">
        <v>0.1</v>
      </c>
      <c r="DO1272" s="4">
        <v>0.6</v>
      </c>
      <c r="DP1272" s="4">
        <v>0.7</v>
      </c>
      <c r="DQ1272" s="4">
        <v>3</v>
      </c>
      <c r="DR1272" s="4">
        <v>0.4</v>
      </c>
      <c r="DS1272" s="4">
        <v>0.4</v>
      </c>
      <c r="DT1272" s="4">
        <v>0.4</v>
      </c>
      <c r="DU1272" s="4">
        <v>0.4</v>
      </c>
      <c r="DV1272" s="4">
        <v>0.4</v>
      </c>
      <c r="DW1272" s="4">
        <v>0.3</v>
      </c>
    </row>
    <row r="1273" ht="14" customHeight="1" spans="1:135">
      <c r="A1273" s="1">
        <v>15412</v>
      </c>
      <c r="B1273" s="1" t="s">
        <v>4974</v>
      </c>
      <c r="C1273" s="1" t="s">
        <v>4975</v>
      </c>
      <c r="D1273" s="1" t="s">
        <v>4976</v>
      </c>
      <c r="E1273" s="1" t="s">
        <v>127</v>
      </c>
      <c r="F1273" s="1" t="s">
        <v>277</v>
      </c>
      <c r="G1273" s="1" t="s">
        <v>4977</v>
      </c>
      <c r="H1273" s="1">
        <v>0</v>
      </c>
      <c r="I1273" s="1">
        <v>0</v>
      </c>
      <c r="J1273" s="1">
        <v>0</v>
      </c>
      <c r="K1273" s="7">
        <f t="shared" si="356"/>
        <v>1199139.85</v>
      </c>
      <c r="L1273" s="7">
        <f t="shared" si="357"/>
        <v>696500</v>
      </c>
      <c r="M1273" s="1">
        <f t="shared" si="358"/>
        <v>0.5448</v>
      </c>
      <c r="N1273" s="13">
        <f t="shared" si="359"/>
        <v>9.87410707</v>
      </c>
      <c r="O1273" s="14"/>
      <c r="P1273" s="1">
        <f t="shared" si="360"/>
        <v>0.4086</v>
      </c>
      <c r="Q1273" s="1">
        <v>0</v>
      </c>
      <c r="R1273" s="14"/>
      <c r="S1273" s="1" t="s">
        <v>130</v>
      </c>
      <c r="T1273" s="1" t="str">
        <f>VLOOKUP($A1273,'[1]Sheet 1'!$A:$AN,T$1,0)</f>
        <v>No</v>
      </c>
      <c r="U1273" s="1" t="s">
        <v>466</v>
      </c>
      <c r="V1273" s="1" t="s">
        <v>132</v>
      </c>
      <c r="W1273" s="1" t="s">
        <v>609</v>
      </c>
      <c r="X1273" s="1" t="s">
        <v>134</v>
      </c>
      <c r="Y1273" s="1" t="str">
        <f>VLOOKUP($A1273,'[1]Sheet 1'!$A:$AN,Y$1,0)</f>
        <v>Strategy Approved</v>
      </c>
      <c r="Z1273" s="1" t="str">
        <f>VLOOKUP($A1273,'[1]Sheet 1'!$A:$AN,Z$1,0)</f>
        <v>DDO001B</v>
      </c>
      <c r="AA1273" s="1" t="s">
        <v>131</v>
      </c>
      <c r="AB1273" s="1" t="s">
        <v>131</v>
      </c>
      <c r="AC1273" s="1" t="s">
        <v>588</v>
      </c>
      <c r="AD1273" s="1" t="str">
        <f>VLOOKUP($A1273,'[1]Sheet 1'!$A:$AN,AD$1,0)</f>
        <v>2020 Proposed</v>
      </c>
      <c r="AE1273" s="1" t="str">
        <f>VLOOKUP($A1273,'[1]Sheet 1'!$A:$AN,AE$1,0)</f>
        <v>SONAR - Available in Horizon</v>
      </c>
      <c r="AF1273" s="1" t="s">
        <v>530</v>
      </c>
      <c r="AG1273" s="1" t="str">
        <f>VLOOKUP($A1273,'[1]Sheet 1'!$A:$AN,AG$1,0)</f>
        <v>Connected Health</v>
      </c>
      <c r="AH1273" s="1" t="str">
        <f>VLOOKUP($A1273,'[1]Sheet 1'!$A:$AN,AH$1,0)</f>
        <v>Device Development</v>
      </c>
      <c r="AI1273" s="1" t="str">
        <f>VLOOKUP($A1273,'[1]Sheet 1'!$A:$AN,AI$1,0)</f>
        <v>TRD Labs</v>
      </c>
      <c r="AJ1273" s="1" t="str">
        <f>VLOOKUP($A1273,'[1]Sheet 1'!$A:$AN,AJ$1,0)</f>
        <v>Device Development</v>
      </c>
      <c r="AK1273" s="1" t="e">
        <f>VLOOKUP($A1273,'[1]Sheet 1'!$A:$AN,AK$1,0)</f>
        <v>#REF!</v>
      </c>
      <c r="AL1273" s="1" t="e">
        <f>VLOOKUP($A1273,'[1]Sheet 1'!$A:$AN,AL$1,0)</f>
        <v>#REF!</v>
      </c>
      <c r="AM1273" s="1" t="e">
        <f>VLOOKUP($A1273,'[1]Sheet 1'!$A:$AN,AM$1,0)</f>
        <v>#REF!</v>
      </c>
      <c r="AN1273" s="1" t="e">
        <f>VLOOKUP($A1273,'[1]Sheet 1'!$A:$AN,AN$1,0)</f>
        <v>#REF!</v>
      </c>
      <c r="AO1273" s="22" t="s">
        <v>4975</v>
      </c>
      <c r="AQ1273" s="22" t="s">
        <v>4974</v>
      </c>
      <c r="AR1273" s="1" t="s">
        <v>250</v>
      </c>
      <c r="AS1273" s="1" t="s">
        <v>1280</v>
      </c>
      <c r="AV1273" s="1" t="s">
        <v>4978</v>
      </c>
      <c r="AW1273" s="1" t="s">
        <v>172</v>
      </c>
      <c r="AX1273" s="1" t="s">
        <v>4979</v>
      </c>
      <c r="AY1273" s="22" t="s">
        <v>4980</v>
      </c>
      <c r="BI1273" s="23">
        <v>43367</v>
      </c>
      <c r="BJ1273" s="23">
        <v>45352</v>
      </c>
      <c r="BK1273" s="24">
        <f t="shared" ref="BK1273:CS1273" si="367">SUM(BK1274:BK1277)</f>
        <v>743.4</v>
      </c>
      <c r="BL1273" s="24">
        <f t="shared" si="367"/>
        <v>0.5</v>
      </c>
      <c r="BM1273" s="29">
        <f t="shared" si="367"/>
        <v>9177607.07</v>
      </c>
      <c r="BN1273" s="24">
        <f t="shared" si="367"/>
        <v>0</v>
      </c>
      <c r="BO1273" s="29">
        <f t="shared" si="367"/>
        <v>9177607.07</v>
      </c>
      <c r="BP1273" s="29">
        <f t="shared" si="367"/>
        <v>275604.31</v>
      </c>
      <c r="BQ1273" s="29">
        <f t="shared" si="367"/>
        <v>179153.15</v>
      </c>
      <c r="BR1273" s="29">
        <f t="shared" si="367"/>
        <v>286584.34</v>
      </c>
      <c r="BS1273" s="29">
        <f t="shared" si="367"/>
        <v>281176.27</v>
      </c>
      <c r="BT1273" s="29">
        <f t="shared" si="367"/>
        <v>176621.78</v>
      </c>
      <c r="BU1273" s="29">
        <f t="shared" si="367"/>
        <v>0</v>
      </c>
      <c r="BV1273" s="29">
        <f t="shared" si="367"/>
        <v>0</v>
      </c>
      <c r="BW1273" s="29">
        <f t="shared" si="367"/>
        <v>0</v>
      </c>
      <c r="BX1273" s="29">
        <f t="shared" si="367"/>
        <v>0</v>
      </c>
      <c r="BY1273" s="29">
        <f t="shared" si="367"/>
        <v>0</v>
      </c>
      <c r="BZ1273" s="29">
        <f t="shared" si="367"/>
        <v>0</v>
      </c>
      <c r="CA1273" s="29">
        <f t="shared" si="367"/>
        <v>0</v>
      </c>
      <c r="CB1273" s="24">
        <f t="shared" si="367"/>
        <v>0</v>
      </c>
      <c r="CC1273" s="29">
        <f t="shared" si="367"/>
        <v>1199139.85</v>
      </c>
      <c r="CD1273" s="29">
        <f t="shared" si="367"/>
        <v>426500</v>
      </c>
      <c r="CE1273" s="29">
        <f t="shared" si="367"/>
        <v>270000</v>
      </c>
      <c r="CF1273" s="24">
        <f t="shared" si="367"/>
        <v>0</v>
      </c>
      <c r="CG1273" s="24">
        <f t="shared" si="367"/>
        <v>0</v>
      </c>
      <c r="CH1273" s="24">
        <f t="shared" si="367"/>
        <v>0</v>
      </c>
      <c r="CI1273" s="24">
        <f t="shared" si="367"/>
        <v>0</v>
      </c>
      <c r="CJ1273" s="24">
        <f t="shared" si="367"/>
        <v>0</v>
      </c>
      <c r="CK1273" s="24">
        <f t="shared" si="367"/>
        <v>0</v>
      </c>
      <c r="CL1273" s="24">
        <f t="shared" si="367"/>
        <v>0</v>
      </c>
      <c r="CM1273" s="24">
        <f t="shared" si="367"/>
        <v>0</v>
      </c>
      <c r="CN1273" s="24">
        <f t="shared" si="367"/>
        <v>0</v>
      </c>
      <c r="CO1273" s="24">
        <f t="shared" si="367"/>
        <v>0</v>
      </c>
      <c r="CP1273" s="24">
        <f t="shared" si="367"/>
        <v>0</v>
      </c>
      <c r="CQ1273" s="24">
        <f t="shared" si="367"/>
        <v>0</v>
      </c>
      <c r="CR1273" s="24">
        <f t="shared" si="367"/>
        <v>0</v>
      </c>
      <c r="CS1273" s="24">
        <f t="shared" si="367"/>
        <v>0</v>
      </c>
      <c r="CT1273" s="1" t="s">
        <v>4981</v>
      </c>
      <c r="CU1273" s="29">
        <f t="shared" ref="CU1273:DB1273" si="368">SUM(CU1274:CU1277)</f>
        <v>696500</v>
      </c>
      <c r="CV1273" s="29">
        <f t="shared" si="368"/>
        <v>741341.8</v>
      </c>
      <c r="CW1273" s="29">
        <f t="shared" si="368"/>
        <v>547298.05</v>
      </c>
      <c r="CX1273" s="29">
        <f t="shared" si="368"/>
        <v>188500</v>
      </c>
      <c r="CY1273" s="29">
        <f t="shared" si="368"/>
        <v>148500</v>
      </c>
      <c r="CZ1273" s="29">
        <f t="shared" si="368"/>
        <v>886350</v>
      </c>
      <c r="DA1273" s="29">
        <f t="shared" si="368"/>
        <v>9367266.8</v>
      </c>
      <c r="DB1273" s="29">
        <f t="shared" si="368"/>
        <v>9874107.07</v>
      </c>
      <c r="DE1273" s="22" t="s">
        <v>4976</v>
      </c>
      <c r="DG1273" s="1" t="s">
        <v>4982</v>
      </c>
      <c r="DK1273" s="1">
        <f t="shared" ref="DK1273:EE1273" si="369">SUM(DK1274:DK1277)</f>
        <v>0</v>
      </c>
      <c r="DL1273" s="1">
        <f t="shared" si="369"/>
        <v>0</v>
      </c>
      <c r="DM1273" s="1">
        <f t="shared" si="369"/>
        <v>0</v>
      </c>
      <c r="DN1273" s="1">
        <f t="shared" si="369"/>
        <v>0</v>
      </c>
      <c r="DO1273" s="1">
        <f t="shared" si="369"/>
        <v>0.4</v>
      </c>
      <c r="DP1273" s="1">
        <f t="shared" si="369"/>
        <v>1.4</v>
      </c>
      <c r="DQ1273" s="1">
        <f t="shared" si="369"/>
        <v>2.2</v>
      </c>
      <c r="DR1273" s="1">
        <f t="shared" si="369"/>
        <v>0.2</v>
      </c>
      <c r="DS1273" s="1">
        <f t="shared" si="369"/>
        <v>0</v>
      </c>
      <c r="DT1273" s="1">
        <f t="shared" si="369"/>
        <v>0</v>
      </c>
      <c r="DU1273" s="1">
        <f t="shared" si="369"/>
        <v>0</v>
      </c>
      <c r="DV1273" s="1">
        <f t="shared" si="369"/>
        <v>0</v>
      </c>
      <c r="DW1273" s="1">
        <f t="shared" si="369"/>
        <v>0</v>
      </c>
      <c r="DX1273" s="1">
        <f t="shared" si="369"/>
        <v>0</v>
      </c>
      <c r="DY1273" s="1">
        <f t="shared" si="369"/>
        <v>0</v>
      </c>
      <c r="DZ1273" s="1">
        <f t="shared" si="369"/>
        <v>0</v>
      </c>
      <c r="EA1273" s="1">
        <f t="shared" si="369"/>
        <v>0</v>
      </c>
      <c r="EB1273" s="1">
        <f t="shared" si="369"/>
        <v>0</v>
      </c>
      <c r="EC1273" s="1">
        <f t="shared" si="369"/>
        <v>0</v>
      </c>
      <c r="ED1273" s="1">
        <f t="shared" si="369"/>
        <v>0</v>
      </c>
      <c r="EE1273" s="1">
        <f t="shared" si="369"/>
        <v>0</v>
      </c>
    </row>
    <row r="1274" ht="14" hidden="1" customHeight="1" spans="1:122">
      <c r="A1274" s="1" t="s">
        <v>4983</v>
      </c>
      <c r="B1274" s="1" t="s">
        <v>4974</v>
      </c>
      <c r="C1274" s="1" t="s">
        <v>4975</v>
      </c>
      <c r="D1274" s="1" t="s">
        <v>4976</v>
      </c>
      <c r="E1274" s="1" t="s">
        <v>149</v>
      </c>
      <c r="F1274" s="1" t="s">
        <v>277</v>
      </c>
      <c r="G1274" s="1" t="s">
        <v>4977</v>
      </c>
      <c r="H1274" s="1" t="s">
        <v>4984</v>
      </c>
      <c r="I1274" s="1">
        <v>0</v>
      </c>
      <c r="J1274" s="1">
        <v>0</v>
      </c>
      <c r="K1274" s="1">
        <f t="shared" si="356"/>
        <v>5403.33</v>
      </c>
      <c r="L1274" s="7">
        <f t="shared" si="357"/>
        <v>60000</v>
      </c>
      <c r="M1274" s="1">
        <f t="shared" si="358"/>
        <v>0.2951</v>
      </c>
      <c r="N1274" s="13">
        <f t="shared" si="359"/>
        <v>0.06960333</v>
      </c>
      <c r="P1274" s="1">
        <f t="shared" si="360"/>
        <v>0.0908</v>
      </c>
      <c r="Q1274" s="1">
        <v>0</v>
      </c>
      <c r="S1274" s="1" t="s">
        <v>130</v>
      </c>
      <c r="T1274" s="1" t="str">
        <f>VLOOKUP($A1274,'[1]Sheet 1'!$A:$AN,T$1,0)</f>
        <v>No</v>
      </c>
      <c r="U1274" s="1" t="s">
        <v>466</v>
      </c>
      <c r="V1274" s="1" t="s">
        <v>132</v>
      </c>
      <c r="W1274" s="1" t="s">
        <v>609</v>
      </c>
      <c r="X1274" s="1" t="s">
        <v>134</v>
      </c>
      <c r="Y1274" s="1" t="str">
        <f>VLOOKUP($A1274,'[1]Sheet 1'!$A:$AN,Y$1,0)</f>
        <v>Strategy Approved</v>
      </c>
      <c r="Z1274" s="1" t="str">
        <f>VLOOKUP($A1274,'[1]Sheet 1'!$A:$AN,Z$1,0)</f>
        <v>CDDO001B2001 Feasibility Trial</v>
      </c>
      <c r="AA1274" s="1" t="s">
        <v>131</v>
      </c>
      <c r="AB1274" s="1" t="s">
        <v>131</v>
      </c>
      <c r="AC1274" s="1" t="s">
        <v>588</v>
      </c>
      <c r="AD1274" s="1" t="str">
        <f>VLOOKUP($A1274,'[1]Sheet 1'!$A:$AN,AD$1,0)</f>
        <v>2020 Proposed</v>
      </c>
      <c r="AE1274" s="1" t="str">
        <f>VLOOKUP($A1274,'[1]Sheet 1'!$A:$AN,AE$1,0)</f>
        <v>SONAR - Available in Horizon</v>
      </c>
      <c r="AF1274" s="1" t="s">
        <v>530</v>
      </c>
      <c r="AG1274" s="1" t="str">
        <f>VLOOKUP($A1274,'[1]Sheet 1'!$A:$AN,AG$1,0)</f>
        <v>Connected Health</v>
      </c>
      <c r="AH1274" s="1" t="str">
        <f>VLOOKUP($A1274,'[1]Sheet 1'!$A:$AN,AH$1,0)</f>
        <v>Device Development</v>
      </c>
      <c r="AI1274" s="1" t="str">
        <f>VLOOKUP($A1274,'[1]Sheet 1'!$A:$AN,AI$1,0)</f>
        <v>TRD Labs</v>
      </c>
      <c r="AJ1274" s="1" t="str">
        <f>VLOOKUP($A1274,'[1]Sheet 1'!$A:$AN,AJ$1,0)</f>
        <v>Device Development</v>
      </c>
      <c r="AK1274" s="1" t="e">
        <f>VLOOKUP($A1274,'[1]Sheet 1'!$A:$AN,AK$1,0)</f>
        <v>#REF!</v>
      </c>
      <c r="AL1274" s="1" t="e">
        <f>VLOOKUP($A1274,'[1]Sheet 1'!$A:$AN,AL$1,0)</f>
        <v>#REF!</v>
      </c>
      <c r="AM1274" s="1" t="e">
        <f>VLOOKUP($A1274,'[1]Sheet 1'!$A:$AN,AM$1,0)</f>
        <v>#REF!</v>
      </c>
      <c r="AN1274" s="1" t="e">
        <f>VLOOKUP($A1274,'[1]Sheet 1'!$A:$AN,AN$1,0)</f>
        <v>#REF!</v>
      </c>
      <c r="AO1274" s="22" t="s">
        <v>4985</v>
      </c>
      <c r="AW1274" s="1" t="s">
        <v>172</v>
      </c>
      <c r="AZ1274" s="22" t="s">
        <v>4984</v>
      </c>
      <c r="BA1274" s="1" t="s">
        <v>4986</v>
      </c>
      <c r="BB1274" s="1" t="s">
        <v>166</v>
      </c>
      <c r="BD1274" s="1" t="s">
        <v>131</v>
      </c>
      <c r="BF1274" s="1" t="s">
        <v>258</v>
      </c>
      <c r="BG1274" s="1" t="s">
        <v>4987</v>
      </c>
      <c r="BH1274" s="1" t="s">
        <v>4988</v>
      </c>
      <c r="BI1274" s="23">
        <v>43528</v>
      </c>
      <c r="BJ1274" s="23">
        <v>45138</v>
      </c>
      <c r="BK1274" s="24">
        <v>242.9</v>
      </c>
      <c r="BL1274" s="1">
        <v>0.2</v>
      </c>
      <c r="BM1274" s="29">
        <v>9603.33</v>
      </c>
      <c r="BO1274" s="29">
        <v>9603.33</v>
      </c>
      <c r="BP1274" s="29">
        <v>4200</v>
      </c>
      <c r="BQ1274" s="29">
        <v>1203.33</v>
      </c>
      <c r="CC1274" s="29">
        <v>5403.33</v>
      </c>
      <c r="CD1274" s="29">
        <v>60000</v>
      </c>
      <c r="CU1274" s="29">
        <v>60000</v>
      </c>
      <c r="CV1274" s="29">
        <v>5403.33</v>
      </c>
      <c r="CW1274" s="29">
        <v>20000</v>
      </c>
      <c r="CX1274" s="29">
        <v>40000</v>
      </c>
      <c r="DA1274" s="29">
        <v>400000</v>
      </c>
      <c r="DB1274" s="29">
        <v>69603.33</v>
      </c>
      <c r="DF1274" s="22" t="s">
        <v>4989</v>
      </c>
      <c r="DJ1274" s="22" t="s">
        <v>4990</v>
      </c>
      <c r="DO1274" s="1">
        <v>0.1</v>
      </c>
      <c r="DP1274" s="1">
        <v>0.3</v>
      </c>
      <c r="DQ1274" s="1">
        <v>1.1</v>
      </c>
      <c r="DR1274" s="1">
        <v>0.2</v>
      </c>
    </row>
    <row r="1275" ht="14" hidden="1" customHeight="1" spans="1:121">
      <c r="A1275" s="1" t="s">
        <v>4991</v>
      </c>
      <c r="B1275" s="1" t="s">
        <v>4974</v>
      </c>
      <c r="C1275" s="1" t="s">
        <v>4975</v>
      </c>
      <c r="D1275" s="1" t="s">
        <v>4976</v>
      </c>
      <c r="E1275" s="1" t="s">
        <v>149</v>
      </c>
      <c r="F1275" s="1" t="s">
        <v>277</v>
      </c>
      <c r="G1275" s="1" t="s">
        <v>4977</v>
      </c>
      <c r="H1275" s="1" t="s">
        <v>4992</v>
      </c>
      <c r="I1275" s="1">
        <v>0</v>
      </c>
      <c r="J1275" s="1">
        <v>0</v>
      </c>
      <c r="K1275" s="1">
        <f t="shared" si="356"/>
        <v>0</v>
      </c>
      <c r="L1275" s="7">
        <f t="shared" si="357"/>
        <v>0</v>
      </c>
      <c r="M1275" s="1">
        <f t="shared" si="358"/>
        <v>0.0908</v>
      </c>
      <c r="N1275" s="13">
        <f t="shared" si="359"/>
        <v>7.8490355</v>
      </c>
      <c r="P1275" s="1">
        <f t="shared" si="360"/>
        <v>0.3178</v>
      </c>
      <c r="Q1275" s="1">
        <v>0</v>
      </c>
      <c r="S1275" s="1" t="s">
        <v>130</v>
      </c>
      <c r="T1275" s="1" t="str">
        <f>VLOOKUP($A1275,'[1]Sheet 1'!$A:$AN,T$1,0)</f>
        <v>No</v>
      </c>
      <c r="U1275" s="1" t="s">
        <v>466</v>
      </c>
      <c r="V1275" s="1" t="s">
        <v>132</v>
      </c>
      <c r="W1275" s="1" t="s">
        <v>609</v>
      </c>
      <c r="X1275" s="1" t="s">
        <v>134</v>
      </c>
      <c r="Y1275" s="1" t="str">
        <f>VLOOKUP($A1275,'[1]Sheet 1'!$A:$AN,Y$1,0)</f>
        <v>Strategy Approved</v>
      </c>
      <c r="Z1275" s="1" t="str">
        <f>VLOOKUP($A1275,'[1]Sheet 1'!$A:$AN,Z$1,0)</f>
        <v>DDO001B TRD NCE Device Support_FDP_PlatformMods</v>
      </c>
      <c r="AA1275" s="1" t="s">
        <v>131</v>
      </c>
      <c r="AB1275" s="1" t="s">
        <v>131</v>
      </c>
      <c r="AC1275" s="1" t="s">
        <v>588</v>
      </c>
      <c r="AD1275" s="1" t="str">
        <f>VLOOKUP($A1275,'[1]Sheet 1'!$A:$AN,AD$1,0)</f>
        <v>2020 Ongoing</v>
      </c>
      <c r="AE1275" s="1" t="str">
        <f>VLOOKUP($A1275,'[1]Sheet 1'!$A:$AN,AE$1,0)</f>
        <v>SONAR - Available in Horizon</v>
      </c>
      <c r="AF1275" s="1" t="s">
        <v>530</v>
      </c>
      <c r="AG1275" s="1" t="str">
        <f>VLOOKUP($A1275,'[1]Sheet 1'!$A:$AN,AG$1,0)</f>
        <v>Connected Health</v>
      </c>
      <c r="AH1275" s="1" t="str">
        <f>VLOOKUP($A1275,'[1]Sheet 1'!$A:$AN,AH$1,0)</f>
        <v>Device Development</v>
      </c>
      <c r="AI1275" s="1" t="str">
        <f>VLOOKUP($A1275,'[1]Sheet 1'!$A:$AN,AI$1,0)</f>
        <v>TRD Labs</v>
      </c>
      <c r="AJ1275" s="1" t="str">
        <f>VLOOKUP($A1275,'[1]Sheet 1'!$A:$AN,AJ$1,0)</f>
        <v>Device Development</v>
      </c>
      <c r="AK1275" s="1" t="e">
        <f>VLOOKUP($A1275,'[1]Sheet 1'!$A:$AN,AK$1,0)</f>
        <v>#REF!</v>
      </c>
      <c r="AL1275" s="1" t="e">
        <f>VLOOKUP($A1275,'[1]Sheet 1'!$A:$AN,AL$1,0)</f>
        <v>#REF!</v>
      </c>
      <c r="AM1275" s="1" t="e">
        <f>VLOOKUP($A1275,'[1]Sheet 1'!$A:$AN,AM$1,0)</f>
        <v>#REF!</v>
      </c>
      <c r="AN1275" s="1" t="e">
        <f>VLOOKUP($A1275,'[1]Sheet 1'!$A:$AN,AN$1,0)</f>
        <v>#REF!</v>
      </c>
      <c r="AO1275" s="22" t="s">
        <v>4993</v>
      </c>
      <c r="AW1275" s="1" t="s">
        <v>172</v>
      </c>
      <c r="AZ1275" s="22" t="s">
        <v>4992</v>
      </c>
      <c r="BA1275" s="1" t="s">
        <v>4994</v>
      </c>
      <c r="BB1275" s="1" t="s">
        <v>151</v>
      </c>
      <c r="BD1275" s="1" t="s">
        <v>466</v>
      </c>
      <c r="BF1275" s="1" t="s">
        <v>258</v>
      </c>
      <c r="BG1275" s="1" t="s">
        <v>3222</v>
      </c>
      <c r="BH1275" s="1" t="s">
        <v>4367</v>
      </c>
      <c r="BI1275" s="23">
        <v>43500</v>
      </c>
      <c r="BJ1275" s="23">
        <v>44349</v>
      </c>
      <c r="BK1275" s="24">
        <v>493.4</v>
      </c>
      <c r="BL1275" s="1">
        <v>0.3</v>
      </c>
      <c r="BM1275" s="29">
        <v>7849035.5</v>
      </c>
      <c r="BO1275" s="29">
        <v>7849035.5</v>
      </c>
      <c r="BP1275" s="29">
        <v>174733.92</v>
      </c>
      <c r="BQ1275" s="29">
        <v>-174733.92</v>
      </c>
      <c r="DA1275" s="29">
        <v>7718263.83</v>
      </c>
      <c r="DB1275" s="29">
        <v>7849035.5</v>
      </c>
      <c r="DF1275" s="22" t="s">
        <v>3049</v>
      </c>
      <c r="DJ1275" s="22" t="s">
        <v>3049</v>
      </c>
      <c r="DO1275" s="1">
        <v>0.3</v>
      </c>
      <c r="DP1275" s="1">
        <v>1.1</v>
      </c>
      <c r="DQ1275" s="1">
        <v>0.4</v>
      </c>
    </row>
    <row r="1276" ht="14" hidden="1" customHeight="1" spans="1:121">
      <c r="A1276" s="1" t="s">
        <v>4995</v>
      </c>
      <c r="B1276" s="1" t="s">
        <v>4974</v>
      </c>
      <c r="C1276" s="1" t="s">
        <v>4975</v>
      </c>
      <c r="D1276" s="1" t="s">
        <v>4976</v>
      </c>
      <c r="E1276" s="1" t="s">
        <v>149</v>
      </c>
      <c r="F1276" s="1" t="s">
        <v>277</v>
      </c>
      <c r="G1276" s="1" t="s">
        <v>4977</v>
      </c>
      <c r="H1276" s="1" t="s">
        <v>4996</v>
      </c>
      <c r="I1276" s="1">
        <v>0</v>
      </c>
      <c r="J1276" s="1">
        <v>0</v>
      </c>
      <c r="K1276" s="1">
        <f t="shared" si="356"/>
        <v>1157932.64</v>
      </c>
      <c r="L1276" s="7">
        <f t="shared" si="357"/>
        <v>636500</v>
      </c>
      <c r="M1276" s="1">
        <f t="shared" si="358"/>
        <v>0.1589</v>
      </c>
      <c r="N1276" s="13">
        <f t="shared" si="359"/>
        <v>1.79443264</v>
      </c>
      <c r="P1276" s="1">
        <f t="shared" si="360"/>
        <v>0</v>
      </c>
      <c r="Q1276" s="1">
        <v>0</v>
      </c>
      <c r="S1276" s="1" t="s">
        <v>130</v>
      </c>
      <c r="T1276" s="1" t="str">
        <f>VLOOKUP($A1276,'[1]Sheet 1'!$A:$AN,T$1,0)</f>
        <v>No</v>
      </c>
      <c r="U1276" s="1" t="s">
        <v>466</v>
      </c>
      <c r="V1276" s="1" t="s">
        <v>132</v>
      </c>
      <c r="W1276" s="1" t="s">
        <v>609</v>
      </c>
      <c r="X1276" s="1" t="s">
        <v>134</v>
      </c>
      <c r="Y1276" s="1" t="str">
        <f>VLOOKUP($A1276,'[1]Sheet 1'!$A:$AN,Y$1,0)</f>
        <v>Strategy Approved</v>
      </c>
      <c r="Z1276" s="1" t="str">
        <f>VLOOKUP($A1276,'[1]Sheet 1'!$A:$AN,Z$1,0)</f>
        <v>DDO001B TRD NCE Device Support_SDP_ModuleDev</v>
      </c>
      <c r="AA1276" s="1" t="s">
        <v>131</v>
      </c>
      <c r="AB1276" s="1" t="s">
        <v>131</v>
      </c>
      <c r="AC1276" s="1" t="s">
        <v>588</v>
      </c>
      <c r="AD1276" s="1" t="str">
        <f>VLOOKUP($A1276,'[1]Sheet 1'!$A:$AN,AD$1,0)</f>
        <v>2020 Proposed</v>
      </c>
      <c r="AE1276" s="1" t="str">
        <f>VLOOKUP($A1276,'[1]Sheet 1'!$A:$AN,AE$1,0)</f>
        <v>SONAR - Available in Horizon</v>
      </c>
      <c r="AF1276" s="1" t="s">
        <v>530</v>
      </c>
      <c r="AG1276" s="1" t="str">
        <f>VLOOKUP($A1276,'[1]Sheet 1'!$A:$AN,AG$1,0)</f>
        <v>Connected Health</v>
      </c>
      <c r="AH1276" s="1" t="str">
        <f>VLOOKUP($A1276,'[1]Sheet 1'!$A:$AN,AH$1,0)</f>
        <v>Device Development</v>
      </c>
      <c r="AI1276" s="1" t="str">
        <f>VLOOKUP($A1276,'[1]Sheet 1'!$A:$AN,AI$1,0)</f>
        <v>TRD Labs</v>
      </c>
      <c r="AJ1276" s="1" t="str">
        <f>VLOOKUP($A1276,'[1]Sheet 1'!$A:$AN,AJ$1,0)</f>
        <v>Device Development</v>
      </c>
      <c r="AK1276" s="1" t="e">
        <f>VLOOKUP($A1276,'[1]Sheet 1'!$A:$AN,AK$1,0)</f>
        <v>#REF!</v>
      </c>
      <c r="AL1276" s="1" t="e">
        <f>VLOOKUP($A1276,'[1]Sheet 1'!$A:$AN,AL$1,0)</f>
        <v>#REF!</v>
      </c>
      <c r="AM1276" s="1" t="e">
        <f>VLOOKUP($A1276,'[1]Sheet 1'!$A:$AN,AM$1,0)</f>
        <v>#REF!</v>
      </c>
      <c r="AN1276" s="1" t="e">
        <f>VLOOKUP($A1276,'[1]Sheet 1'!$A:$AN,AN$1,0)</f>
        <v>#REF!</v>
      </c>
      <c r="AO1276" s="22" t="s">
        <v>4997</v>
      </c>
      <c r="AW1276" s="1" t="s">
        <v>172</v>
      </c>
      <c r="AZ1276" s="22" t="s">
        <v>4996</v>
      </c>
      <c r="BA1276" s="1" t="s">
        <v>4998</v>
      </c>
      <c r="BB1276" s="1" t="s">
        <v>151</v>
      </c>
      <c r="BD1276" s="1" t="s">
        <v>131</v>
      </c>
      <c r="BF1276" s="1" t="s">
        <v>258</v>
      </c>
      <c r="BG1276" s="1" t="s">
        <v>3222</v>
      </c>
      <c r="BH1276" s="1" t="s">
        <v>4367</v>
      </c>
      <c r="BI1276" s="23">
        <v>44319</v>
      </c>
      <c r="BJ1276" s="23">
        <v>44561</v>
      </c>
      <c r="BM1276" s="29">
        <v>1157932.64</v>
      </c>
      <c r="BO1276" s="29">
        <v>1157932.64</v>
      </c>
      <c r="BP1276" s="29">
        <v>95453.37</v>
      </c>
      <c r="BQ1276" s="29">
        <v>346587.09</v>
      </c>
      <c r="BR1276" s="29">
        <v>266751.69</v>
      </c>
      <c r="BS1276" s="29">
        <v>274511.18</v>
      </c>
      <c r="BT1276" s="29">
        <v>174629.31</v>
      </c>
      <c r="BU1276" s="29"/>
      <c r="BV1276" s="29"/>
      <c r="BW1276" s="29"/>
      <c r="BX1276" s="29"/>
      <c r="BY1276" s="29"/>
      <c r="BZ1276" s="29"/>
      <c r="CA1276" s="29"/>
      <c r="CC1276" s="29">
        <v>1157932.64</v>
      </c>
      <c r="CD1276" s="29">
        <v>366500</v>
      </c>
      <c r="CE1276" s="29">
        <v>270000</v>
      </c>
      <c r="CU1276" s="29">
        <v>636500</v>
      </c>
      <c r="CV1276" s="29">
        <v>708792.15</v>
      </c>
      <c r="CW1276" s="29">
        <v>518640.49</v>
      </c>
      <c r="CX1276" s="29">
        <v>148500</v>
      </c>
      <c r="CY1276" s="29">
        <v>148500</v>
      </c>
      <c r="CZ1276" s="29">
        <v>859000</v>
      </c>
      <c r="DA1276" s="29">
        <v>1129000</v>
      </c>
      <c r="DB1276" s="29">
        <v>1794432.64</v>
      </c>
      <c r="DF1276" s="22" t="s">
        <v>4312</v>
      </c>
      <c r="DJ1276" s="22" t="s">
        <v>4312</v>
      </c>
      <c r="DQ1276" s="1">
        <v>0.7</v>
      </c>
    </row>
    <row r="1277" ht="14" hidden="1" customHeight="1" spans="1:119">
      <c r="A1277" s="1" t="s">
        <v>4999</v>
      </c>
      <c r="B1277" s="1" t="s">
        <v>4974</v>
      </c>
      <c r="C1277" s="1" t="s">
        <v>4975</v>
      </c>
      <c r="D1277" s="1" t="s">
        <v>4976</v>
      </c>
      <c r="E1277" s="1" t="s">
        <v>149</v>
      </c>
      <c r="F1277" s="1" t="s">
        <v>277</v>
      </c>
      <c r="G1277" s="1" t="s">
        <v>4977</v>
      </c>
      <c r="H1277" s="1" t="s">
        <v>5000</v>
      </c>
      <c r="I1277" s="1">
        <v>0</v>
      </c>
      <c r="J1277" s="1">
        <v>0</v>
      </c>
      <c r="K1277" s="1">
        <f t="shared" si="356"/>
        <v>35803.88</v>
      </c>
      <c r="L1277" s="7">
        <f t="shared" si="357"/>
        <v>0</v>
      </c>
      <c r="M1277" s="1">
        <f t="shared" si="358"/>
        <v>0</v>
      </c>
      <c r="N1277" s="13">
        <f t="shared" si="359"/>
        <v>0.1610356</v>
      </c>
      <c r="P1277" s="1">
        <f t="shared" si="360"/>
        <v>0</v>
      </c>
      <c r="Q1277" s="1">
        <v>9</v>
      </c>
      <c r="S1277" s="1" t="s">
        <v>130</v>
      </c>
      <c r="T1277" s="1" t="str">
        <f>VLOOKUP($A1277,'[1]Sheet 1'!$A:$AN,T$1,0)</f>
        <v>No</v>
      </c>
      <c r="U1277" s="1" t="s">
        <v>466</v>
      </c>
      <c r="V1277" s="1" t="s">
        <v>132</v>
      </c>
      <c r="W1277" s="1" t="s">
        <v>569</v>
      </c>
      <c r="X1277" s="1" t="s">
        <v>134</v>
      </c>
      <c r="Y1277" s="1" t="str">
        <f>VLOOKUP($A1277,'[1]Sheet 1'!$A:$AN,Y$1,0)</f>
        <v>Strategy Approved</v>
      </c>
      <c r="Z1277" s="1" t="str">
        <f>VLOOKUP($A1277,'[1]Sheet 1'!$A:$AN,Z$1,0)</f>
        <v>External development</v>
      </c>
      <c r="AA1277" s="1" t="s">
        <v>131</v>
      </c>
      <c r="AB1277" s="1" t="s">
        <v>131</v>
      </c>
      <c r="AC1277" s="1" t="s">
        <v>588</v>
      </c>
      <c r="AD1277" s="1" t="str">
        <f>VLOOKUP($A1277,'[1]Sheet 1'!$A:$AN,AD$1,0)</f>
        <v>2020 End</v>
      </c>
      <c r="AE1277" s="1" t="str">
        <f>VLOOKUP($A1277,'[1]Sheet 1'!$A:$AN,AE$1,0)</f>
        <v>SONAR - Available in Horizon</v>
      </c>
      <c r="AF1277" s="1" t="s">
        <v>459</v>
      </c>
      <c r="AG1277" s="1" t="str">
        <f>VLOOKUP($A1277,'[1]Sheet 1'!$A:$AN,AG$1,0)</f>
        <v>Patient Experience</v>
      </c>
      <c r="AH1277" s="1">
        <f>VLOOKUP($A1277,'[1]Sheet 1'!$A:$AN,AH$1,0)</f>
        <v>0</v>
      </c>
      <c r="AI1277" s="1" t="str">
        <f>VLOOKUP($A1277,'[1]Sheet 1'!$A:$AN,AI$1,0)</f>
        <v>Clinical Development</v>
      </c>
      <c r="AJ1277" s="1" t="str">
        <f>VLOOKUP($A1277,'[1]Sheet 1'!$A:$AN,AJ$1,0)</f>
        <v>Cross</v>
      </c>
      <c r="AK1277" s="1" t="e">
        <f>VLOOKUP($A1277,'[1]Sheet 1'!$A:$AN,AK$1,0)</f>
        <v>#REF!</v>
      </c>
      <c r="AL1277" s="1" t="e">
        <f>VLOOKUP($A1277,'[1]Sheet 1'!$A:$AN,AL$1,0)</f>
        <v>#REF!</v>
      </c>
      <c r="AM1277" s="1" t="e">
        <f>VLOOKUP($A1277,'[1]Sheet 1'!$A:$AN,AM$1,0)</f>
        <v>#REF!</v>
      </c>
      <c r="AN1277" s="1" t="e">
        <f>VLOOKUP($A1277,'[1]Sheet 1'!$A:$AN,AN$1,0)</f>
        <v>#REF!</v>
      </c>
      <c r="AO1277" s="22" t="s">
        <v>5001</v>
      </c>
      <c r="AW1277" s="1" t="s">
        <v>172</v>
      </c>
      <c r="AZ1277" s="22" t="s">
        <v>5000</v>
      </c>
      <c r="BA1277" s="1" t="s">
        <v>5002</v>
      </c>
      <c r="BB1277" s="1" t="s">
        <v>1262</v>
      </c>
      <c r="BC1277" s="1" t="s">
        <v>134</v>
      </c>
      <c r="BD1277" s="1" t="s">
        <v>466</v>
      </c>
      <c r="BF1277" s="1" t="s">
        <v>258</v>
      </c>
      <c r="BG1277" s="1" t="s">
        <v>152</v>
      </c>
      <c r="BH1277" s="1" t="s">
        <v>152</v>
      </c>
      <c r="BI1277" s="23">
        <v>43472</v>
      </c>
      <c r="BJ1277" s="23">
        <v>44348</v>
      </c>
      <c r="BK1277" s="24">
        <v>7.1</v>
      </c>
      <c r="BL1277" s="1">
        <v>0</v>
      </c>
      <c r="BM1277" s="29">
        <v>161035.6</v>
      </c>
      <c r="BO1277" s="29">
        <v>161035.6</v>
      </c>
      <c r="BP1277" s="29">
        <v>1217.02</v>
      </c>
      <c r="BQ1277" s="29">
        <v>6096.65</v>
      </c>
      <c r="BR1277" s="29">
        <v>19832.65</v>
      </c>
      <c r="BS1277" s="29">
        <v>6665.09</v>
      </c>
      <c r="BT1277" s="29">
        <v>1992.47</v>
      </c>
      <c r="BU1277" s="29"/>
      <c r="BV1277" s="29"/>
      <c r="BW1277" s="29"/>
      <c r="BX1277" s="29"/>
      <c r="BY1277" s="29"/>
      <c r="BZ1277" s="29"/>
      <c r="CA1277" s="29"/>
      <c r="CC1277" s="29">
        <v>35803.88</v>
      </c>
      <c r="CV1277" s="29">
        <v>27146.32</v>
      </c>
      <c r="CW1277" s="29">
        <v>8657.56</v>
      </c>
      <c r="CZ1277" s="29">
        <v>27350</v>
      </c>
      <c r="DA1277" s="29">
        <v>120002.97</v>
      </c>
      <c r="DB1277" s="29">
        <v>161035.6</v>
      </c>
      <c r="DF1277" s="22" t="s">
        <v>4976</v>
      </c>
      <c r="DJ1277" s="22" t="s">
        <v>4976</v>
      </c>
      <c r="DO1277" s="1">
        <v>0</v>
      </c>
    </row>
    <row r="1278" ht="14" customHeight="1" spans="1:135">
      <c r="A1278" s="1">
        <v>14016</v>
      </c>
      <c r="B1278" s="1" t="s">
        <v>5003</v>
      </c>
      <c r="C1278" s="1" t="s">
        <v>5004</v>
      </c>
      <c r="D1278" s="1" t="s">
        <v>4976</v>
      </c>
      <c r="E1278" s="1" t="s">
        <v>127</v>
      </c>
      <c r="F1278" s="1" t="s">
        <v>128</v>
      </c>
      <c r="G1278" s="1" t="s">
        <v>4977</v>
      </c>
      <c r="H1278" s="1">
        <v>0</v>
      </c>
      <c r="I1278" s="1">
        <v>0</v>
      </c>
      <c r="J1278" s="1">
        <v>0</v>
      </c>
      <c r="K1278" s="7">
        <f t="shared" si="356"/>
        <v>0</v>
      </c>
      <c r="L1278" s="7">
        <f t="shared" si="357"/>
        <v>1272.72</v>
      </c>
      <c r="M1278" s="1">
        <f t="shared" si="358"/>
        <v>0</v>
      </c>
      <c r="N1278" s="13">
        <f t="shared" si="359"/>
        <v>0.00127272</v>
      </c>
      <c r="P1278" s="1">
        <f t="shared" si="360"/>
        <v>0</v>
      </c>
      <c r="Q1278" s="1">
        <v>0</v>
      </c>
      <c r="S1278" s="1" t="s">
        <v>130</v>
      </c>
      <c r="T1278" s="1" t="str">
        <f>VLOOKUP($A1278,'[1]Sheet 1'!$A:$AN,T$1,0)</f>
        <v>No</v>
      </c>
      <c r="U1278" s="1" t="s">
        <v>466</v>
      </c>
      <c r="V1278" s="1" t="s">
        <v>132</v>
      </c>
      <c r="W1278" s="1" t="s">
        <v>569</v>
      </c>
      <c r="X1278" s="1" t="s">
        <v>134</v>
      </c>
      <c r="Y1278" s="1" t="str">
        <f>VLOOKUP($A1278,'[1]Sheet 1'!$A:$AN,Y$1,0)</f>
        <v>Proposed Plan</v>
      </c>
      <c r="Z1278" s="1" t="str">
        <f>VLOOKUP($A1278,'[1]Sheet 1'!$A:$AN,Z$1,0)</f>
        <v>DDO001J1</v>
      </c>
      <c r="AA1278" s="1" t="s">
        <v>131</v>
      </c>
      <c r="AB1278" s="1" t="s">
        <v>131</v>
      </c>
      <c r="AC1278" s="1" t="s">
        <v>588</v>
      </c>
      <c r="AD1278" s="1" t="str">
        <f>VLOOKUP($A1278,'[1]Sheet 1'!$A:$AN,AD$1,0)</f>
        <v>2020 Ongoing</v>
      </c>
      <c r="AE1278" s="1">
        <f>VLOOKUP($A1278,'[1]Sheet 1'!$A:$AN,AE$1,0)</f>
        <v>0</v>
      </c>
      <c r="AF1278" s="1" t="s">
        <v>530</v>
      </c>
      <c r="AG1278" s="1" t="e">
        <f>VLOOKUP($A1278,'[1]Sheet 1'!$A:$AN,AG$1,0)</f>
        <v>#N/A</v>
      </c>
      <c r="AH1278" s="1" t="e">
        <f>VLOOKUP($A1278,'[1]Sheet 1'!$A:$AN,AH$1,0)</f>
        <v>#N/A</v>
      </c>
      <c r="AI1278" s="1" t="e">
        <f>VLOOKUP($A1278,'[1]Sheet 1'!$A:$AN,AI$1,0)</f>
        <v>#N/A</v>
      </c>
      <c r="AJ1278" s="1" t="e">
        <f>VLOOKUP($A1278,'[1]Sheet 1'!$A:$AN,AJ$1,0)</f>
        <v>#N/A</v>
      </c>
      <c r="AK1278" s="1" t="e">
        <f>VLOOKUP($A1278,'[1]Sheet 1'!$A:$AN,AK$1,0)</f>
        <v>#REF!</v>
      </c>
      <c r="AL1278" s="1" t="e">
        <f>VLOOKUP($A1278,'[1]Sheet 1'!$A:$AN,AL$1,0)</f>
        <v>#REF!</v>
      </c>
      <c r="AM1278" s="1" t="e">
        <f>VLOOKUP($A1278,'[1]Sheet 1'!$A:$AN,AM$1,0)</f>
        <v>#REF!</v>
      </c>
      <c r="AN1278" s="1" t="e">
        <f>VLOOKUP($A1278,'[1]Sheet 1'!$A:$AN,AN$1,0)</f>
        <v>#REF!</v>
      </c>
      <c r="AO1278" s="22" t="s">
        <v>5004</v>
      </c>
      <c r="AQ1278" s="22" t="s">
        <v>5003</v>
      </c>
      <c r="AR1278" s="1" t="s">
        <v>250</v>
      </c>
      <c r="AS1278" s="1" t="s">
        <v>1280</v>
      </c>
      <c r="AV1278" s="1" t="s">
        <v>4978</v>
      </c>
      <c r="AW1278" s="1" t="s">
        <v>141</v>
      </c>
      <c r="AX1278" s="1" t="s">
        <v>4979</v>
      </c>
      <c r="AY1278" s="22" t="s">
        <v>5005</v>
      </c>
      <c r="BI1278" s="23">
        <v>44242</v>
      </c>
      <c r="BJ1278" s="23">
        <v>45700</v>
      </c>
      <c r="BK1278" s="1">
        <f t="shared" ref="BK1278:CS1278" si="370">SUM(BK1279:BK1279)</f>
        <v>0</v>
      </c>
      <c r="BL1278" s="1">
        <f t="shared" si="370"/>
        <v>0</v>
      </c>
      <c r="BM1278" s="1">
        <f t="shared" si="370"/>
        <v>0</v>
      </c>
      <c r="BN1278" s="1">
        <f t="shared" si="370"/>
        <v>0</v>
      </c>
      <c r="BO1278" s="1">
        <f t="shared" si="370"/>
        <v>0</v>
      </c>
      <c r="BP1278" s="1">
        <f t="shared" si="370"/>
        <v>0</v>
      </c>
      <c r="BQ1278" s="1">
        <f t="shared" si="370"/>
        <v>0</v>
      </c>
      <c r="BR1278" s="1">
        <f t="shared" si="370"/>
        <v>0</v>
      </c>
      <c r="BS1278" s="1">
        <f t="shared" si="370"/>
        <v>0</v>
      </c>
      <c r="BT1278" s="1">
        <f t="shared" si="370"/>
        <v>0</v>
      </c>
      <c r="BU1278" s="1">
        <f t="shared" si="370"/>
        <v>0</v>
      </c>
      <c r="BV1278" s="1">
        <f t="shared" si="370"/>
        <v>0</v>
      </c>
      <c r="BW1278" s="1">
        <f t="shared" si="370"/>
        <v>0</v>
      </c>
      <c r="BX1278" s="1">
        <f t="shared" si="370"/>
        <v>0</v>
      </c>
      <c r="BY1278" s="1">
        <f t="shared" si="370"/>
        <v>0</v>
      </c>
      <c r="BZ1278" s="1">
        <f t="shared" si="370"/>
        <v>0</v>
      </c>
      <c r="CA1278" s="1">
        <f t="shared" si="370"/>
        <v>0</v>
      </c>
      <c r="CB1278" s="1">
        <f t="shared" si="370"/>
        <v>0</v>
      </c>
      <c r="CC1278" s="1">
        <f t="shared" si="370"/>
        <v>0</v>
      </c>
      <c r="CD1278" s="29">
        <f t="shared" si="370"/>
        <v>1272.72</v>
      </c>
      <c r="CE1278" s="1">
        <f t="shared" si="370"/>
        <v>0</v>
      </c>
      <c r="CF1278" s="1">
        <f t="shared" si="370"/>
        <v>0</v>
      </c>
      <c r="CG1278" s="1">
        <f t="shared" si="370"/>
        <v>0</v>
      </c>
      <c r="CH1278" s="1">
        <f t="shared" si="370"/>
        <v>0</v>
      </c>
      <c r="CI1278" s="1">
        <f t="shared" si="370"/>
        <v>0</v>
      </c>
      <c r="CJ1278" s="1">
        <f t="shared" si="370"/>
        <v>0</v>
      </c>
      <c r="CK1278" s="1">
        <f t="shared" si="370"/>
        <v>0</v>
      </c>
      <c r="CL1278" s="1">
        <f t="shared" si="370"/>
        <v>0</v>
      </c>
      <c r="CM1278" s="1">
        <f t="shared" si="370"/>
        <v>0</v>
      </c>
      <c r="CN1278" s="1">
        <f t="shared" si="370"/>
        <v>0</v>
      </c>
      <c r="CO1278" s="1">
        <f t="shared" si="370"/>
        <v>0</v>
      </c>
      <c r="CP1278" s="1">
        <f t="shared" si="370"/>
        <v>0</v>
      </c>
      <c r="CQ1278" s="1">
        <f t="shared" si="370"/>
        <v>0</v>
      </c>
      <c r="CR1278" s="1">
        <f t="shared" si="370"/>
        <v>0</v>
      </c>
      <c r="CS1278" s="1">
        <f t="shared" si="370"/>
        <v>0</v>
      </c>
      <c r="CU1278" s="29">
        <f t="shared" ref="CU1278:DB1278" si="371">SUM(CU1279:CU1279)</f>
        <v>1272.72</v>
      </c>
      <c r="CV1278" s="29">
        <f t="shared" si="371"/>
        <v>0</v>
      </c>
      <c r="CW1278" s="29">
        <f t="shared" si="371"/>
        <v>181.82</v>
      </c>
      <c r="CX1278" s="29">
        <f t="shared" si="371"/>
        <v>545.46</v>
      </c>
      <c r="CY1278" s="29">
        <f t="shared" si="371"/>
        <v>545.44</v>
      </c>
      <c r="CZ1278" s="29">
        <f t="shared" si="371"/>
        <v>0</v>
      </c>
      <c r="DA1278" s="29">
        <f t="shared" si="371"/>
        <v>0</v>
      </c>
      <c r="DB1278" s="29">
        <f t="shared" si="371"/>
        <v>1272.72</v>
      </c>
      <c r="DE1278" s="22" t="s">
        <v>4976</v>
      </c>
      <c r="DK1278" s="1">
        <f t="shared" ref="DK1278:EE1278" si="372">SUM(DK1279:DK1279)</f>
        <v>0</v>
      </c>
      <c r="DL1278" s="1">
        <f t="shared" si="372"/>
        <v>0</v>
      </c>
      <c r="DM1278" s="1">
        <f t="shared" si="372"/>
        <v>0</v>
      </c>
      <c r="DN1278" s="1">
        <f t="shared" si="372"/>
        <v>0</v>
      </c>
      <c r="DO1278" s="1">
        <f t="shared" si="372"/>
        <v>0</v>
      </c>
      <c r="DP1278" s="1">
        <f t="shared" si="372"/>
        <v>0</v>
      </c>
      <c r="DQ1278" s="1">
        <f t="shared" si="372"/>
        <v>0</v>
      </c>
      <c r="DR1278" s="1">
        <f t="shared" si="372"/>
        <v>0</v>
      </c>
      <c r="DS1278" s="1">
        <f t="shared" si="372"/>
        <v>0</v>
      </c>
      <c r="DT1278" s="1">
        <f t="shared" si="372"/>
        <v>0</v>
      </c>
      <c r="DU1278" s="1">
        <f t="shared" si="372"/>
        <v>0</v>
      </c>
      <c r="DV1278" s="1">
        <f t="shared" si="372"/>
        <v>0</v>
      </c>
      <c r="DW1278" s="1">
        <f t="shared" si="372"/>
        <v>0</v>
      </c>
      <c r="DX1278" s="1">
        <f t="shared" si="372"/>
        <v>0</v>
      </c>
      <c r="DY1278" s="1">
        <f t="shared" si="372"/>
        <v>0</v>
      </c>
      <c r="DZ1278" s="1">
        <f t="shared" si="372"/>
        <v>0</v>
      </c>
      <c r="EA1278" s="1">
        <f t="shared" si="372"/>
        <v>0</v>
      </c>
      <c r="EB1278" s="1">
        <f t="shared" si="372"/>
        <v>0</v>
      </c>
      <c r="EC1278" s="1">
        <f t="shared" si="372"/>
        <v>0</v>
      </c>
      <c r="ED1278" s="1">
        <f t="shared" si="372"/>
        <v>0</v>
      </c>
      <c r="EE1278" s="1">
        <f t="shared" si="372"/>
        <v>0</v>
      </c>
    </row>
    <row r="1279" ht="14" hidden="1" customHeight="1" spans="1:114">
      <c r="A1279" s="1" t="s">
        <v>5006</v>
      </c>
      <c r="B1279" s="1" t="s">
        <v>5003</v>
      </c>
      <c r="C1279" s="1" t="s">
        <v>5004</v>
      </c>
      <c r="D1279" s="1" t="s">
        <v>4976</v>
      </c>
      <c r="E1279" s="1" t="s">
        <v>149</v>
      </c>
      <c r="F1279" s="1" t="s">
        <v>128</v>
      </c>
      <c r="G1279" s="1" t="s">
        <v>4977</v>
      </c>
      <c r="H1279" s="1" t="s">
        <v>5007</v>
      </c>
      <c r="I1279" s="1">
        <v>0</v>
      </c>
      <c r="J1279" s="1">
        <v>0</v>
      </c>
      <c r="K1279" s="1">
        <f t="shared" si="356"/>
        <v>0</v>
      </c>
      <c r="L1279" s="7">
        <f t="shared" si="357"/>
        <v>1272.72</v>
      </c>
      <c r="M1279" s="1">
        <f t="shared" si="358"/>
        <v>0</v>
      </c>
      <c r="N1279" s="13">
        <f t="shared" si="359"/>
        <v>0.00127272</v>
      </c>
      <c r="P1279" s="1">
        <f t="shared" si="360"/>
        <v>0</v>
      </c>
      <c r="Q1279" s="1">
        <v>0</v>
      </c>
      <c r="S1279" s="1" t="s">
        <v>130</v>
      </c>
      <c r="T1279" s="1" t="str">
        <f>VLOOKUP($A1279,'[1]Sheet 1'!$A:$AN,T$1,0)</f>
        <v>No</v>
      </c>
      <c r="U1279" s="1" t="s">
        <v>466</v>
      </c>
      <c r="V1279" s="1" t="s">
        <v>132</v>
      </c>
      <c r="W1279" s="1" t="s">
        <v>569</v>
      </c>
      <c r="X1279" s="1" t="s">
        <v>134</v>
      </c>
      <c r="Y1279" s="1" t="str">
        <f>VLOOKUP($A1279,'[1]Sheet 1'!$A:$AN,Y$1,0)</f>
        <v>Proposed Plan</v>
      </c>
      <c r="Z1279" s="1" t="str">
        <f>VLOOKUP($A1279,'[1]Sheet 1'!$A:$AN,Z$1,0)</f>
        <v>DDO001J1 iRisk General</v>
      </c>
      <c r="AA1279" s="1" t="s">
        <v>131</v>
      </c>
      <c r="AB1279" s="1" t="s">
        <v>131</v>
      </c>
      <c r="AC1279" s="1" t="s">
        <v>588</v>
      </c>
      <c r="AD1279" s="1" t="str">
        <f>VLOOKUP($A1279,'[1]Sheet 1'!$A:$AN,AD$1,0)</f>
        <v>2020 Ongoing</v>
      </c>
      <c r="AE1279" s="1">
        <f>VLOOKUP($A1279,'[1]Sheet 1'!$A:$AN,AE$1,0)</f>
        <v>0</v>
      </c>
      <c r="AF1279" s="1" t="s">
        <v>530</v>
      </c>
      <c r="AG1279" s="1" t="e">
        <f>VLOOKUP($A1279,'[1]Sheet 1'!$A:$AN,AG$1,0)</f>
        <v>#N/A</v>
      </c>
      <c r="AH1279" s="1" t="e">
        <f>VLOOKUP($A1279,'[1]Sheet 1'!$A:$AN,AH$1,0)</f>
        <v>#N/A</v>
      </c>
      <c r="AI1279" s="1" t="e">
        <f>VLOOKUP($A1279,'[1]Sheet 1'!$A:$AN,AI$1,0)</f>
        <v>#N/A</v>
      </c>
      <c r="AJ1279" s="1" t="e">
        <f>VLOOKUP($A1279,'[1]Sheet 1'!$A:$AN,AJ$1,0)</f>
        <v>#N/A</v>
      </c>
      <c r="AK1279" s="1" t="e">
        <f>VLOOKUP($A1279,'[1]Sheet 1'!$A:$AN,AK$1,0)</f>
        <v>#REF!</v>
      </c>
      <c r="AL1279" s="1" t="e">
        <f>VLOOKUP($A1279,'[1]Sheet 1'!$A:$AN,AL$1,0)</f>
        <v>#REF!</v>
      </c>
      <c r="AM1279" s="1" t="e">
        <f>VLOOKUP($A1279,'[1]Sheet 1'!$A:$AN,AM$1,0)</f>
        <v>#REF!</v>
      </c>
      <c r="AN1279" s="1" t="e">
        <f>VLOOKUP($A1279,'[1]Sheet 1'!$A:$AN,AN$1,0)</f>
        <v>#REF!</v>
      </c>
      <c r="AO1279" s="22" t="s">
        <v>5008</v>
      </c>
      <c r="AW1279" s="1" t="s">
        <v>141</v>
      </c>
      <c r="AZ1279" s="22" t="s">
        <v>5007</v>
      </c>
      <c r="BA1279" s="1" t="s">
        <v>5009</v>
      </c>
      <c r="BB1279" s="1" t="s">
        <v>1262</v>
      </c>
      <c r="BD1279" s="1" t="s">
        <v>131</v>
      </c>
      <c r="BF1279" s="1" t="s">
        <v>258</v>
      </c>
      <c r="BG1279" s="1" t="s">
        <v>576</v>
      </c>
      <c r="BH1279" s="1" t="s">
        <v>3175</v>
      </c>
      <c r="CD1279" s="29">
        <v>1272.72</v>
      </c>
      <c r="CU1279" s="29">
        <v>1272.72</v>
      </c>
      <c r="CW1279" s="29">
        <v>181.82</v>
      </c>
      <c r="CX1279" s="29">
        <v>545.46</v>
      </c>
      <c r="CY1279" s="29">
        <v>545.44</v>
      </c>
      <c r="DB1279" s="29">
        <v>1272.72</v>
      </c>
      <c r="DF1279" s="22" t="s">
        <v>4976</v>
      </c>
      <c r="DJ1279" s="22" t="s">
        <v>5010</v>
      </c>
    </row>
    <row r="1280" ht="14" customHeight="1" spans="1:135">
      <c r="A1280" s="1">
        <v>15461</v>
      </c>
      <c r="B1280" s="1" t="s">
        <v>5011</v>
      </c>
      <c r="C1280" s="1" t="s">
        <v>5012</v>
      </c>
      <c r="D1280" s="1" t="s">
        <v>1807</v>
      </c>
      <c r="E1280" s="1" t="s">
        <v>127</v>
      </c>
      <c r="F1280" s="1" t="s">
        <v>128</v>
      </c>
      <c r="G1280" s="1" t="s">
        <v>550</v>
      </c>
      <c r="H1280" s="1">
        <v>0</v>
      </c>
      <c r="I1280" s="1">
        <v>0</v>
      </c>
      <c r="J1280" s="1">
        <v>0</v>
      </c>
      <c r="K1280" s="7">
        <f t="shared" si="356"/>
        <v>40000</v>
      </c>
      <c r="L1280" s="7">
        <f t="shared" si="357"/>
        <v>250000</v>
      </c>
      <c r="M1280" s="1">
        <f t="shared" si="358"/>
        <v>0</v>
      </c>
      <c r="N1280" s="13">
        <f t="shared" si="359"/>
        <v>0.29</v>
      </c>
      <c r="P1280" s="1">
        <f t="shared" si="360"/>
        <v>0</v>
      </c>
      <c r="Q1280" s="1">
        <v>0</v>
      </c>
      <c r="S1280" s="1" t="s">
        <v>130</v>
      </c>
      <c r="T1280" s="1" t="str">
        <f>VLOOKUP($A1280,'[1]Sheet 1'!$A:$AN,T$1,0)</f>
        <v>No</v>
      </c>
      <c r="U1280" s="1" t="s">
        <v>466</v>
      </c>
      <c r="V1280" s="1" t="s">
        <v>132</v>
      </c>
      <c r="W1280" s="1" t="s">
        <v>609</v>
      </c>
      <c r="X1280" s="1" t="s">
        <v>134</v>
      </c>
      <c r="Y1280" s="1" t="str">
        <f>VLOOKUP($A1280,'[1]Sheet 1'!$A:$AN,Y$1,0)</f>
        <v>Strategy Approved</v>
      </c>
      <c r="Z1280" s="1" t="str">
        <f>VLOOKUP($A1280,'[1]Sheet 1'!$A:$AN,Z$1,0)</f>
        <v>DDN001D1</v>
      </c>
      <c r="AA1280" s="1" t="s">
        <v>466</v>
      </c>
      <c r="AB1280" s="1" t="s">
        <v>131</v>
      </c>
      <c r="AC1280" s="1" t="s">
        <v>588</v>
      </c>
      <c r="AD1280" s="1" t="str">
        <f>VLOOKUP($A1280,'[1]Sheet 1'!$A:$AN,AD$1,0)</f>
        <v>2020 Ongoing</v>
      </c>
      <c r="AE1280" s="1" t="str">
        <f>VLOOKUP($A1280,'[1]Sheet 1'!$A:$AN,AE$1,0)</f>
        <v>SONAR - Available in Horizon</v>
      </c>
      <c r="AF1280" s="1" t="s">
        <v>610</v>
      </c>
      <c r="AG1280" s="1" t="str">
        <f>VLOOKUP($A1280,'[1]Sheet 1'!$A:$AN,AG$1,0)</f>
        <v>Advanced Analytics Use Cases</v>
      </c>
      <c r="AH1280" s="1">
        <f>VLOOKUP($A1280,'[1]Sheet 1'!$A:$AN,AH$1,0)</f>
        <v>0</v>
      </c>
      <c r="AI1280" s="1" t="str">
        <f>VLOOKUP($A1280,'[1]Sheet 1'!$A:$AN,AI$1,0)</f>
        <v>Clinical Development</v>
      </c>
      <c r="AJ1280" s="1" t="str">
        <f>VLOOKUP($A1280,'[1]Sheet 1'!$A:$AN,AJ$1,0)</f>
        <v>Cross</v>
      </c>
      <c r="AK1280" s="1" t="e">
        <f>VLOOKUP($A1280,'[1]Sheet 1'!$A:$AN,AK$1,0)</f>
        <v>#REF!</v>
      </c>
      <c r="AL1280" s="1" t="e">
        <f>VLOOKUP($A1280,'[1]Sheet 1'!$A:$AN,AL$1,0)</f>
        <v>#REF!</v>
      </c>
      <c r="AM1280" s="1" t="e">
        <f>VLOOKUP($A1280,'[1]Sheet 1'!$A:$AN,AM$1,0)</f>
        <v>#REF!</v>
      </c>
      <c r="AN1280" s="1" t="e">
        <f>VLOOKUP($A1280,'[1]Sheet 1'!$A:$AN,AN$1,0)</f>
        <v>#REF!</v>
      </c>
      <c r="AO1280" s="22" t="s">
        <v>5012</v>
      </c>
      <c r="AQ1280" s="22" t="s">
        <v>5011</v>
      </c>
      <c r="AR1280" s="1" t="s">
        <v>250</v>
      </c>
      <c r="AS1280" s="1" t="s">
        <v>1280</v>
      </c>
      <c r="AT1280" s="1" t="s">
        <v>132</v>
      </c>
      <c r="AU1280" s="1" t="s">
        <v>134</v>
      </c>
      <c r="AV1280" s="1" t="s">
        <v>140</v>
      </c>
      <c r="AW1280" s="1" t="s">
        <v>172</v>
      </c>
      <c r="AX1280" s="1" t="s">
        <v>5013</v>
      </c>
      <c r="AY1280" s="28" t="s">
        <v>5014</v>
      </c>
      <c r="BI1280" s="23">
        <v>43405</v>
      </c>
      <c r="BJ1280" s="23">
        <v>45323</v>
      </c>
      <c r="BK1280" s="24">
        <f t="shared" ref="BK1280:CS1280" si="373">SUM(BK1281:BK1281)</f>
        <v>0</v>
      </c>
      <c r="BL1280" s="1">
        <f t="shared" si="373"/>
        <v>0</v>
      </c>
      <c r="BM1280" s="29">
        <f t="shared" si="373"/>
        <v>40000</v>
      </c>
      <c r="BN1280" s="1">
        <f t="shared" si="373"/>
        <v>0</v>
      </c>
      <c r="BO1280" s="29">
        <f t="shared" si="373"/>
        <v>40000</v>
      </c>
      <c r="BP1280" s="1">
        <f t="shared" si="373"/>
        <v>0</v>
      </c>
      <c r="BQ1280" s="29">
        <f t="shared" si="373"/>
        <v>16000</v>
      </c>
      <c r="BR1280" s="29">
        <f t="shared" si="373"/>
        <v>13000</v>
      </c>
      <c r="BS1280" s="29">
        <f t="shared" si="373"/>
        <v>11000</v>
      </c>
      <c r="BT1280" s="1">
        <f t="shared" si="373"/>
        <v>0</v>
      </c>
      <c r="BU1280" s="1">
        <f t="shared" si="373"/>
        <v>0</v>
      </c>
      <c r="BV1280" s="1">
        <f t="shared" si="373"/>
        <v>0</v>
      </c>
      <c r="BW1280" s="1">
        <f t="shared" si="373"/>
        <v>0</v>
      </c>
      <c r="BX1280" s="1">
        <f t="shared" si="373"/>
        <v>0</v>
      </c>
      <c r="BY1280" s="1">
        <f t="shared" si="373"/>
        <v>0</v>
      </c>
      <c r="BZ1280" s="1">
        <f t="shared" si="373"/>
        <v>0</v>
      </c>
      <c r="CA1280" s="1">
        <f t="shared" si="373"/>
        <v>0</v>
      </c>
      <c r="CB1280" s="1">
        <f t="shared" si="373"/>
        <v>0</v>
      </c>
      <c r="CC1280" s="29">
        <f t="shared" si="373"/>
        <v>40000</v>
      </c>
      <c r="CD1280" s="29">
        <f t="shared" si="373"/>
        <v>100000</v>
      </c>
      <c r="CE1280" s="29">
        <f t="shared" si="373"/>
        <v>150000</v>
      </c>
      <c r="CF1280" s="1">
        <f t="shared" si="373"/>
        <v>0</v>
      </c>
      <c r="CG1280" s="1">
        <f t="shared" si="373"/>
        <v>0</v>
      </c>
      <c r="CH1280" s="1">
        <f t="shared" si="373"/>
        <v>0</v>
      </c>
      <c r="CI1280" s="1">
        <f t="shared" si="373"/>
        <v>0</v>
      </c>
      <c r="CJ1280" s="1">
        <f t="shared" si="373"/>
        <v>0</v>
      </c>
      <c r="CK1280" s="1">
        <f t="shared" si="373"/>
        <v>0</v>
      </c>
      <c r="CL1280" s="1">
        <f t="shared" si="373"/>
        <v>0</v>
      </c>
      <c r="CM1280" s="1">
        <f t="shared" si="373"/>
        <v>0</v>
      </c>
      <c r="CN1280" s="1">
        <f t="shared" si="373"/>
        <v>0</v>
      </c>
      <c r="CO1280" s="1">
        <f t="shared" si="373"/>
        <v>0</v>
      </c>
      <c r="CP1280" s="1">
        <f t="shared" si="373"/>
        <v>0</v>
      </c>
      <c r="CQ1280" s="1">
        <f t="shared" si="373"/>
        <v>0</v>
      </c>
      <c r="CR1280" s="1">
        <f t="shared" si="373"/>
        <v>0</v>
      </c>
      <c r="CS1280" s="1">
        <f t="shared" si="373"/>
        <v>0</v>
      </c>
      <c r="CU1280" s="29">
        <f t="shared" ref="CU1280:DB1280" si="374">SUM(CU1281:CU1281)</f>
        <v>250000</v>
      </c>
      <c r="CV1280" s="29">
        <f t="shared" si="374"/>
        <v>29000</v>
      </c>
      <c r="CW1280" s="29">
        <f t="shared" si="374"/>
        <v>11000</v>
      </c>
      <c r="CX1280" s="29">
        <f t="shared" si="374"/>
        <v>0</v>
      </c>
      <c r="CY1280" s="29">
        <f t="shared" si="374"/>
        <v>100000</v>
      </c>
      <c r="CZ1280" s="29">
        <f t="shared" si="374"/>
        <v>0</v>
      </c>
      <c r="DA1280" s="29">
        <f t="shared" si="374"/>
        <v>300000</v>
      </c>
      <c r="DB1280" s="29">
        <f t="shared" si="374"/>
        <v>290000</v>
      </c>
      <c r="DE1280" s="22" t="s">
        <v>1807</v>
      </c>
      <c r="DI1280" s="22" t="s">
        <v>5015</v>
      </c>
      <c r="DK1280" s="1">
        <f t="shared" ref="DK1280:EE1280" si="375">SUM(DK1281:DK1281)</f>
        <v>0</v>
      </c>
      <c r="DL1280" s="1">
        <f t="shared" si="375"/>
        <v>0</v>
      </c>
      <c r="DM1280" s="1">
        <f t="shared" si="375"/>
        <v>0</v>
      </c>
      <c r="DN1280" s="1">
        <f t="shared" si="375"/>
        <v>0</v>
      </c>
      <c r="DO1280" s="1">
        <f t="shared" si="375"/>
        <v>0</v>
      </c>
      <c r="DP1280" s="1">
        <f t="shared" si="375"/>
        <v>0</v>
      </c>
      <c r="DQ1280" s="1">
        <f t="shared" si="375"/>
        <v>0</v>
      </c>
      <c r="DR1280" s="1">
        <f t="shared" si="375"/>
        <v>0</v>
      </c>
      <c r="DS1280" s="1">
        <f t="shared" si="375"/>
        <v>0</v>
      </c>
      <c r="DT1280" s="1">
        <f t="shared" si="375"/>
        <v>0</v>
      </c>
      <c r="DU1280" s="1">
        <f t="shared" si="375"/>
        <v>0</v>
      </c>
      <c r="DV1280" s="1">
        <f t="shared" si="375"/>
        <v>0</v>
      </c>
      <c r="DW1280" s="1">
        <f t="shared" si="375"/>
        <v>0</v>
      </c>
      <c r="DX1280" s="1">
        <f t="shared" si="375"/>
        <v>0</v>
      </c>
      <c r="DY1280" s="1">
        <f t="shared" si="375"/>
        <v>0</v>
      </c>
      <c r="DZ1280" s="1">
        <f t="shared" si="375"/>
        <v>0</v>
      </c>
      <c r="EA1280" s="1">
        <f t="shared" si="375"/>
        <v>0</v>
      </c>
      <c r="EB1280" s="1">
        <f t="shared" si="375"/>
        <v>0</v>
      </c>
      <c r="EC1280" s="1">
        <f t="shared" si="375"/>
        <v>0</v>
      </c>
      <c r="ED1280" s="1">
        <f t="shared" si="375"/>
        <v>0</v>
      </c>
      <c r="EE1280" s="1">
        <f t="shared" si="375"/>
        <v>0</v>
      </c>
    </row>
    <row r="1281" ht="14" hidden="1" customHeight="1" spans="1:114">
      <c r="A1281" s="1" t="s">
        <v>5016</v>
      </c>
      <c r="B1281" s="1" t="s">
        <v>5011</v>
      </c>
      <c r="C1281" s="1" t="s">
        <v>5012</v>
      </c>
      <c r="D1281" s="1" t="s">
        <v>1807</v>
      </c>
      <c r="E1281" s="1" t="s">
        <v>149</v>
      </c>
      <c r="F1281" s="1" t="s">
        <v>128</v>
      </c>
      <c r="G1281" s="1" t="s">
        <v>550</v>
      </c>
      <c r="H1281" s="1" t="s">
        <v>5017</v>
      </c>
      <c r="I1281" s="1">
        <v>0</v>
      </c>
      <c r="J1281" s="1">
        <v>0</v>
      </c>
      <c r="K1281" s="1">
        <f t="shared" si="356"/>
        <v>40000</v>
      </c>
      <c r="L1281" s="7">
        <f t="shared" si="357"/>
        <v>250000</v>
      </c>
      <c r="M1281" s="1">
        <f t="shared" si="358"/>
        <v>0</v>
      </c>
      <c r="N1281" s="13">
        <f t="shared" si="359"/>
        <v>0.29</v>
      </c>
      <c r="P1281" s="1">
        <f t="shared" si="360"/>
        <v>0</v>
      </c>
      <c r="Q1281" s="1">
        <v>0</v>
      </c>
      <c r="S1281" s="1" t="s">
        <v>130</v>
      </c>
      <c r="T1281" s="1" t="str">
        <f>VLOOKUP($A1281,'[1]Sheet 1'!$A:$AN,T$1,0)</f>
        <v>No</v>
      </c>
      <c r="U1281" s="1" t="s">
        <v>466</v>
      </c>
      <c r="V1281" s="1" t="s">
        <v>132</v>
      </c>
      <c r="W1281" s="1" t="s">
        <v>609</v>
      </c>
      <c r="X1281" s="1" t="s">
        <v>134</v>
      </c>
      <c r="Y1281" s="1" t="str">
        <f>VLOOKUP($A1281,'[1]Sheet 1'!$A:$AN,Y$1,0)</f>
        <v>Strategy Approved</v>
      </c>
      <c r="Z1281" s="1" t="str">
        <f>VLOOKUP($A1281,'[1]Sheet 1'!$A:$AN,Z$1,0)</f>
        <v>DDN001D1 Project Level Activities</v>
      </c>
      <c r="AA1281" s="1" t="s">
        <v>466</v>
      </c>
      <c r="AB1281" s="1" t="s">
        <v>131</v>
      </c>
      <c r="AC1281" s="1" t="s">
        <v>588</v>
      </c>
      <c r="AD1281" s="1" t="str">
        <f>VLOOKUP($A1281,'[1]Sheet 1'!$A:$AN,AD$1,0)</f>
        <v>2020 Ongoing</v>
      </c>
      <c r="AE1281" s="1" t="str">
        <f>VLOOKUP($A1281,'[1]Sheet 1'!$A:$AN,AE$1,0)</f>
        <v>SONAR - Available in Horizon</v>
      </c>
      <c r="AF1281" s="1" t="s">
        <v>610</v>
      </c>
      <c r="AG1281" s="1" t="str">
        <f>VLOOKUP($A1281,'[1]Sheet 1'!$A:$AN,AG$1,0)</f>
        <v>Advanced Analytics Use Cases</v>
      </c>
      <c r="AH1281" s="1">
        <f>VLOOKUP($A1281,'[1]Sheet 1'!$A:$AN,AH$1,0)</f>
        <v>0</v>
      </c>
      <c r="AI1281" s="1" t="str">
        <f>VLOOKUP($A1281,'[1]Sheet 1'!$A:$AN,AI$1,0)</f>
        <v>Clinical Development</v>
      </c>
      <c r="AJ1281" s="1" t="str">
        <f>VLOOKUP($A1281,'[1]Sheet 1'!$A:$AN,AJ$1,0)</f>
        <v>Cross</v>
      </c>
      <c r="AK1281" s="1" t="e">
        <f>VLOOKUP($A1281,'[1]Sheet 1'!$A:$AN,AK$1,0)</f>
        <v>#REF!</v>
      </c>
      <c r="AL1281" s="1" t="e">
        <f>VLOOKUP($A1281,'[1]Sheet 1'!$A:$AN,AL$1,0)</f>
        <v>#REF!</v>
      </c>
      <c r="AM1281" s="1" t="e">
        <f>VLOOKUP($A1281,'[1]Sheet 1'!$A:$AN,AM$1,0)</f>
        <v>#REF!</v>
      </c>
      <c r="AN1281" s="1" t="e">
        <f>VLOOKUP($A1281,'[1]Sheet 1'!$A:$AN,AN$1,0)</f>
        <v>#REF!</v>
      </c>
      <c r="AO1281" s="22" t="s">
        <v>5018</v>
      </c>
      <c r="AW1281" s="1" t="s">
        <v>172</v>
      </c>
      <c r="AZ1281" s="22" t="s">
        <v>5017</v>
      </c>
      <c r="BA1281" s="1" t="s">
        <v>5019</v>
      </c>
      <c r="BB1281" s="1" t="s">
        <v>1806</v>
      </c>
      <c r="BD1281" s="1" t="s">
        <v>131</v>
      </c>
      <c r="BF1281" s="1" t="s">
        <v>258</v>
      </c>
      <c r="BG1281" s="1" t="s">
        <v>576</v>
      </c>
      <c r="BH1281" s="1" t="s">
        <v>5020</v>
      </c>
      <c r="BI1281" s="23">
        <v>43756</v>
      </c>
      <c r="BJ1281" s="23">
        <v>43756</v>
      </c>
      <c r="BM1281" s="29">
        <v>40000</v>
      </c>
      <c r="BO1281" s="29">
        <v>40000</v>
      </c>
      <c r="BQ1281" s="29">
        <v>16000</v>
      </c>
      <c r="BR1281" s="29">
        <v>13000</v>
      </c>
      <c r="BS1281" s="29">
        <v>11000</v>
      </c>
      <c r="CC1281" s="29">
        <v>40000</v>
      </c>
      <c r="CD1281" s="29">
        <v>100000</v>
      </c>
      <c r="CE1281" s="29">
        <v>150000</v>
      </c>
      <c r="CU1281" s="29">
        <v>250000</v>
      </c>
      <c r="CV1281" s="29">
        <v>29000</v>
      </c>
      <c r="CW1281" s="29">
        <v>11000</v>
      </c>
      <c r="CY1281" s="29">
        <v>100000</v>
      </c>
      <c r="DA1281" s="29">
        <v>300000</v>
      </c>
      <c r="DB1281" s="29">
        <v>290000</v>
      </c>
      <c r="DF1281" s="22" t="s">
        <v>1807</v>
      </c>
      <c r="DJ1281" s="22" t="s">
        <v>5021</v>
      </c>
    </row>
    <row r="1282" ht="14" customHeight="1" spans="1:135">
      <c r="A1282" s="1">
        <v>15691</v>
      </c>
      <c r="B1282" s="1" t="s">
        <v>5022</v>
      </c>
      <c r="C1282" s="1" t="s">
        <v>5023</v>
      </c>
      <c r="D1282" s="1" t="s">
        <v>1807</v>
      </c>
      <c r="E1282" s="1" t="s">
        <v>127</v>
      </c>
      <c r="F1282" s="1" t="s">
        <v>128</v>
      </c>
      <c r="G1282" s="1" t="s">
        <v>550</v>
      </c>
      <c r="H1282" s="1">
        <v>0</v>
      </c>
      <c r="I1282" s="1">
        <v>0</v>
      </c>
      <c r="J1282" s="1">
        <v>0</v>
      </c>
      <c r="K1282" s="7">
        <f t="shared" si="356"/>
        <v>531349.6</v>
      </c>
      <c r="L1282" s="7">
        <f t="shared" si="357"/>
        <v>8984346.68</v>
      </c>
      <c r="M1282" s="1">
        <f t="shared" si="358"/>
        <v>0</v>
      </c>
      <c r="N1282" s="13">
        <f t="shared" si="359"/>
        <v>9.51569628</v>
      </c>
      <c r="P1282" s="1">
        <f t="shared" si="360"/>
        <v>0</v>
      </c>
      <c r="Q1282" s="1">
        <v>0</v>
      </c>
      <c r="S1282" s="1" t="s">
        <v>130</v>
      </c>
      <c r="T1282" s="1" t="str">
        <f>VLOOKUP($A1282,'[1]Sheet 1'!$A:$AN,T$1,0)</f>
        <v>No</v>
      </c>
      <c r="U1282" s="1" t="s">
        <v>131</v>
      </c>
      <c r="V1282" s="1" t="s">
        <v>132</v>
      </c>
      <c r="W1282" s="1" t="s">
        <v>609</v>
      </c>
      <c r="X1282" s="1" t="s">
        <v>134</v>
      </c>
      <c r="Y1282" s="1" t="str">
        <f>VLOOKUP($A1282,'[1]Sheet 1'!$A:$AN,Y$1,0)</f>
        <v>Proposed Plan</v>
      </c>
      <c r="Z1282" s="1" t="str">
        <f>VLOOKUP($A1282,'[1]Sheet 1'!$A:$AN,Z$1,0)</f>
        <v>DDN001E1</v>
      </c>
      <c r="AA1282" s="1" t="s">
        <v>131</v>
      </c>
      <c r="AB1282" s="1" t="s">
        <v>131</v>
      </c>
      <c r="AC1282" s="1" t="s">
        <v>136</v>
      </c>
      <c r="AD1282" s="1" t="str">
        <f>VLOOKUP($A1282,'[1]Sheet 1'!$A:$AN,AD$1,0)</f>
        <v>2020 Proposed</v>
      </c>
      <c r="AE1282" s="1" t="str">
        <f>VLOOKUP($A1282,'[1]Sheet 1'!$A:$AN,AE$1,0)</f>
        <v>SONAR - Available in Horizon</v>
      </c>
      <c r="AF1282" s="1" t="s">
        <v>610</v>
      </c>
      <c r="AG1282" s="1" t="str">
        <f>VLOOKUP($A1282,'[1]Sheet 1'!$A:$AN,AG$1,0)</f>
        <v>Advanced Analytics Use Cases</v>
      </c>
      <c r="AH1282" s="1">
        <f>VLOOKUP($A1282,'[1]Sheet 1'!$A:$AN,AH$1,0)</f>
        <v>0</v>
      </c>
      <c r="AI1282" s="1" t="str">
        <f>VLOOKUP($A1282,'[1]Sheet 1'!$A:$AN,AI$1,0)</f>
        <v>Clinical Development</v>
      </c>
      <c r="AJ1282" s="1" t="str">
        <f>VLOOKUP($A1282,'[1]Sheet 1'!$A:$AN,AJ$1,0)</f>
        <v>Cross</v>
      </c>
      <c r="AK1282" s="1" t="e">
        <f>VLOOKUP($A1282,'[1]Sheet 1'!$A:$AN,AK$1,0)</f>
        <v>#REF!</v>
      </c>
      <c r="AL1282" s="1" t="e">
        <f>VLOOKUP($A1282,'[1]Sheet 1'!$A:$AN,AL$1,0)</f>
        <v>#REF!</v>
      </c>
      <c r="AM1282" s="1" t="e">
        <f>VLOOKUP($A1282,'[1]Sheet 1'!$A:$AN,AM$1,0)</f>
        <v>#REF!</v>
      </c>
      <c r="AN1282" s="1" t="e">
        <f>VLOOKUP($A1282,'[1]Sheet 1'!$A:$AN,AN$1,0)</f>
        <v>#REF!</v>
      </c>
      <c r="AO1282" s="22" t="s">
        <v>5023</v>
      </c>
      <c r="AQ1282" s="22" t="s">
        <v>5022</v>
      </c>
      <c r="AR1282" s="1" t="s">
        <v>250</v>
      </c>
      <c r="AS1282" s="1" t="s">
        <v>1280</v>
      </c>
      <c r="AT1282" s="1" t="s">
        <v>132</v>
      </c>
      <c r="AU1282" s="1" t="s">
        <v>134</v>
      </c>
      <c r="AV1282" s="1" t="s">
        <v>140</v>
      </c>
      <c r="AW1282" s="1" t="s">
        <v>141</v>
      </c>
      <c r="AX1282" s="1" t="s">
        <v>5013</v>
      </c>
      <c r="AY1282" s="22" t="s">
        <v>5024</v>
      </c>
      <c r="BI1282" s="23">
        <v>43815</v>
      </c>
      <c r="BJ1282" s="23">
        <v>46310</v>
      </c>
      <c r="BK1282" s="24">
        <f t="shared" ref="BK1282:CS1282" si="376">SUM(BK1283:BK1283)</f>
        <v>0</v>
      </c>
      <c r="BL1282" s="1">
        <f t="shared" si="376"/>
        <v>0</v>
      </c>
      <c r="BM1282" s="29">
        <f t="shared" si="376"/>
        <v>531349.6</v>
      </c>
      <c r="BN1282" s="1">
        <f t="shared" si="376"/>
        <v>0</v>
      </c>
      <c r="BO1282" s="29">
        <f t="shared" si="376"/>
        <v>531349.6</v>
      </c>
      <c r="BP1282" s="1">
        <f t="shared" si="376"/>
        <v>0</v>
      </c>
      <c r="BQ1282" s="29">
        <f t="shared" si="376"/>
        <v>132837.4</v>
      </c>
      <c r="BR1282" s="29">
        <f t="shared" si="376"/>
        <v>132837.4</v>
      </c>
      <c r="BS1282" s="29">
        <f t="shared" si="376"/>
        <v>132837.4</v>
      </c>
      <c r="BT1282" s="29">
        <f t="shared" si="376"/>
        <v>132837.4</v>
      </c>
      <c r="BU1282" s="29">
        <f t="shared" si="376"/>
        <v>0</v>
      </c>
      <c r="BV1282" s="29">
        <f t="shared" si="376"/>
        <v>0</v>
      </c>
      <c r="BW1282" s="29">
        <f t="shared" si="376"/>
        <v>0</v>
      </c>
      <c r="BX1282" s="29">
        <f t="shared" si="376"/>
        <v>0</v>
      </c>
      <c r="BY1282" s="29">
        <f t="shared" si="376"/>
        <v>0</v>
      </c>
      <c r="BZ1282" s="29">
        <f t="shared" si="376"/>
        <v>0</v>
      </c>
      <c r="CA1282" s="29">
        <f t="shared" si="376"/>
        <v>0</v>
      </c>
      <c r="CB1282" s="1">
        <f t="shared" si="376"/>
        <v>0</v>
      </c>
      <c r="CC1282" s="29">
        <f t="shared" si="376"/>
        <v>531349.6</v>
      </c>
      <c r="CD1282" s="29">
        <f t="shared" si="376"/>
        <v>1014346.68</v>
      </c>
      <c r="CE1282" s="29">
        <f t="shared" si="376"/>
        <v>1594000</v>
      </c>
      <c r="CF1282" s="29">
        <f t="shared" si="376"/>
        <v>1594000</v>
      </c>
      <c r="CG1282" s="29">
        <f t="shared" si="376"/>
        <v>1594000</v>
      </c>
      <c r="CH1282" s="29">
        <f t="shared" si="376"/>
        <v>1594000</v>
      </c>
      <c r="CI1282" s="29">
        <f t="shared" si="376"/>
        <v>1594000</v>
      </c>
      <c r="CJ1282" s="1">
        <f t="shared" si="376"/>
        <v>0</v>
      </c>
      <c r="CK1282" s="1">
        <f t="shared" si="376"/>
        <v>0</v>
      </c>
      <c r="CL1282" s="1">
        <f t="shared" si="376"/>
        <v>0</v>
      </c>
      <c r="CM1282" s="1">
        <f t="shared" si="376"/>
        <v>0</v>
      </c>
      <c r="CN1282" s="1">
        <f t="shared" si="376"/>
        <v>0</v>
      </c>
      <c r="CO1282" s="1">
        <f t="shared" si="376"/>
        <v>0</v>
      </c>
      <c r="CP1282" s="1">
        <f t="shared" si="376"/>
        <v>0</v>
      </c>
      <c r="CQ1282" s="1">
        <f t="shared" si="376"/>
        <v>0</v>
      </c>
      <c r="CR1282" s="1">
        <f t="shared" si="376"/>
        <v>0</v>
      </c>
      <c r="CS1282" s="1">
        <f t="shared" si="376"/>
        <v>0</v>
      </c>
      <c r="CU1282" s="29">
        <f t="shared" ref="CU1282:DB1282" si="377">SUM(CU1283:CU1283)</f>
        <v>8984346.68</v>
      </c>
      <c r="CV1282" s="29">
        <f t="shared" si="377"/>
        <v>265674.8</v>
      </c>
      <c r="CW1282" s="29">
        <f t="shared" si="377"/>
        <v>410581.48</v>
      </c>
      <c r="CX1282" s="29">
        <f t="shared" si="377"/>
        <v>434720</v>
      </c>
      <c r="CY1282" s="29">
        <f t="shared" si="377"/>
        <v>434720</v>
      </c>
      <c r="CZ1282" s="29">
        <f t="shared" si="377"/>
        <v>772000</v>
      </c>
      <c r="DA1282" s="29">
        <f t="shared" si="377"/>
        <v>9265216.84</v>
      </c>
      <c r="DB1282" s="29">
        <f t="shared" si="377"/>
        <v>9515696.28</v>
      </c>
      <c r="DE1282" s="22" t="s">
        <v>1807</v>
      </c>
      <c r="DI1282" s="22" t="s">
        <v>5015</v>
      </c>
      <c r="DK1282" s="1">
        <f t="shared" ref="DK1282:EE1282" si="378">SUM(DK1283:DK1283)</f>
        <v>0</v>
      </c>
      <c r="DL1282" s="1">
        <f t="shared" si="378"/>
        <v>0</v>
      </c>
      <c r="DM1282" s="1">
        <f t="shared" si="378"/>
        <v>0</v>
      </c>
      <c r="DN1282" s="1">
        <f t="shared" si="378"/>
        <v>0</v>
      </c>
      <c r="DO1282" s="1">
        <f t="shared" si="378"/>
        <v>0</v>
      </c>
      <c r="DP1282" s="1">
        <f t="shared" si="378"/>
        <v>0</v>
      </c>
      <c r="DQ1282" s="1">
        <f t="shared" si="378"/>
        <v>0</v>
      </c>
      <c r="DR1282" s="1">
        <f t="shared" si="378"/>
        <v>0</v>
      </c>
      <c r="DS1282" s="1">
        <f t="shared" si="378"/>
        <v>0</v>
      </c>
      <c r="DT1282" s="1">
        <f t="shared" si="378"/>
        <v>0</v>
      </c>
      <c r="DU1282" s="1">
        <f t="shared" si="378"/>
        <v>0</v>
      </c>
      <c r="DV1282" s="1">
        <f t="shared" si="378"/>
        <v>0</v>
      </c>
      <c r="DW1282" s="1">
        <f t="shared" si="378"/>
        <v>0</v>
      </c>
      <c r="DX1282" s="1">
        <f t="shared" si="378"/>
        <v>0</v>
      </c>
      <c r="DY1282" s="1">
        <f t="shared" si="378"/>
        <v>0</v>
      </c>
      <c r="DZ1282" s="1">
        <f t="shared" si="378"/>
        <v>0</v>
      </c>
      <c r="EA1282" s="1">
        <f t="shared" si="378"/>
        <v>0</v>
      </c>
      <c r="EB1282" s="1">
        <f t="shared" si="378"/>
        <v>0</v>
      </c>
      <c r="EC1282" s="1">
        <f t="shared" si="378"/>
        <v>0</v>
      </c>
      <c r="ED1282" s="1">
        <f t="shared" si="378"/>
        <v>0</v>
      </c>
      <c r="EE1282" s="1">
        <f t="shared" si="378"/>
        <v>0</v>
      </c>
    </row>
    <row r="1283" ht="14" hidden="1" customHeight="1" spans="1:114">
      <c r="A1283" s="1" t="s">
        <v>5025</v>
      </c>
      <c r="B1283" s="1" t="s">
        <v>5022</v>
      </c>
      <c r="C1283" s="1" t="s">
        <v>5023</v>
      </c>
      <c r="D1283" s="1" t="s">
        <v>1807</v>
      </c>
      <c r="E1283" s="1" t="s">
        <v>149</v>
      </c>
      <c r="F1283" s="1" t="s">
        <v>128</v>
      </c>
      <c r="G1283" s="1" t="s">
        <v>550</v>
      </c>
      <c r="H1283" s="1" t="s">
        <v>5026</v>
      </c>
      <c r="I1283" s="1">
        <v>0</v>
      </c>
      <c r="J1283" s="1">
        <v>0</v>
      </c>
      <c r="K1283" s="1">
        <f t="shared" si="356"/>
        <v>531349.6</v>
      </c>
      <c r="L1283" s="7">
        <f t="shared" si="357"/>
        <v>8984346.68</v>
      </c>
      <c r="M1283" s="1">
        <f t="shared" si="358"/>
        <v>0</v>
      </c>
      <c r="N1283" s="13">
        <f t="shared" si="359"/>
        <v>9.51569628</v>
      </c>
      <c r="P1283" s="1">
        <f t="shared" si="360"/>
        <v>0</v>
      </c>
      <c r="Q1283" s="1">
        <v>0</v>
      </c>
      <c r="S1283" s="1" t="s">
        <v>130</v>
      </c>
      <c r="T1283" s="1" t="str">
        <f>VLOOKUP($A1283,'[1]Sheet 1'!$A:$AN,T$1,0)</f>
        <v>No</v>
      </c>
      <c r="U1283" s="1" t="s">
        <v>131</v>
      </c>
      <c r="V1283" s="1" t="s">
        <v>132</v>
      </c>
      <c r="W1283" s="1" t="s">
        <v>609</v>
      </c>
      <c r="X1283" s="1" t="s">
        <v>134</v>
      </c>
      <c r="Y1283" s="1" t="str">
        <f>VLOOKUP($A1283,'[1]Sheet 1'!$A:$AN,Y$1,0)</f>
        <v>Strategy Approved</v>
      </c>
      <c r="Z1283" s="1" t="str">
        <f>VLOOKUP($A1283,'[1]Sheet 1'!$A:$AN,Z$1,0)</f>
        <v>RC2NB Collaboration Project</v>
      </c>
      <c r="AA1283" s="1" t="s">
        <v>131</v>
      </c>
      <c r="AB1283" s="1" t="s">
        <v>131</v>
      </c>
      <c r="AC1283" s="1" t="s">
        <v>136</v>
      </c>
      <c r="AD1283" s="1" t="str">
        <f>VLOOKUP($A1283,'[1]Sheet 1'!$A:$AN,AD$1,0)</f>
        <v>2020 Proposed</v>
      </c>
      <c r="AE1283" s="1" t="str">
        <f>VLOOKUP($A1283,'[1]Sheet 1'!$A:$AN,AE$1,0)</f>
        <v>SONAR - Available in Horizon</v>
      </c>
      <c r="AF1283" s="1" t="s">
        <v>610</v>
      </c>
      <c r="AG1283" s="1" t="str">
        <f>VLOOKUP($A1283,'[1]Sheet 1'!$A:$AN,AG$1,0)</f>
        <v>Advanced Analytics Use Cases</v>
      </c>
      <c r="AH1283" s="1">
        <f>VLOOKUP($A1283,'[1]Sheet 1'!$A:$AN,AH$1,0)</f>
        <v>0</v>
      </c>
      <c r="AI1283" s="1" t="str">
        <f>VLOOKUP($A1283,'[1]Sheet 1'!$A:$AN,AI$1,0)</f>
        <v>Clinical Development</v>
      </c>
      <c r="AJ1283" s="1" t="str">
        <f>VLOOKUP($A1283,'[1]Sheet 1'!$A:$AN,AJ$1,0)</f>
        <v>Cross</v>
      </c>
      <c r="AK1283" s="1" t="e">
        <f>VLOOKUP($A1283,'[1]Sheet 1'!$A:$AN,AK$1,0)</f>
        <v>#REF!</v>
      </c>
      <c r="AL1283" s="1" t="e">
        <f>VLOOKUP($A1283,'[1]Sheet 1'!$A:$AN,AL$1,0)</f>
        <v>#REF!</v>
      </c>
      <c r="AM1283" s="1" t="e">
        <f>VLOOKUP($A1283,'[1]Sheet 1'!$A:$AN,AM$1,0)</f>
        <v>#REF!</v>
      </c>
      <c r="AN1283" s="1" t="e">
        <f>VLOOKUP($A1283,'[1]Sheet 1'!$A:$AN,AN$1,0)</f>
        <v>#REF!</v>
      </c>
      <c r="AO1283" s="22" t="s">
        <v>5027</v>
      </c>
      <c r="AW1283" s="1" t="s">
        <v>172</v>
      </c>
      <c r="AZ1283" s="22" t="s">
        <v>5026</v>
      </c>
      <c r="BA1283" s="1" t="s">
        <v>5028</v>
      </c>
      <c r="BB1283" s="1" t="s">
        <v>1806</v>
      </c>
      <c r="BD1283" s="1" t="s">
        <v>131</v>
      </c>
      <c r="BF1283" s="1" t="s">
        <v>258</v>
      </c>
      <c r="BG1283" s="1" t="s">
        <v>576</v>
      </c>
      <c r="BH1283" s="1" t="s">
        <v>5020</v>
      </c>
      <c r="BI1283" s="23">
        <v>44119</v>
      </c>
      <c r="BJ1283" s="23">
        <v>46310</v>
      </c>
      <c r="BM1283" s="29">
        <v>531349.6</v>
      </c>
      <c r="BO1283" s="29">
        <v>531349.6</v>
      </c>
      <c r="BQ1283" s="29">
        <v>132837.4</v>
      </c>
      <c r="BR1283" s="29">
        <v>132837.4</v>
      </c>
      <c r="BS1283" s="29">
        <v>132837.4</v>
      </c>
      <c r="BT1283" s="29">
        <v>132837.4</v>
      </c>
      <c r="BU1283" s="29"/>
      <c r="BV1283" s="29"/>
      <c r="BW1283" s="29"/>
      <c r="BX1283" s="29"/>
      <c r="BY1283" s="29"/>
      <c r="BZ1283" s="29"/>
      <c r="CA1283" s="29"/>
      <c r="CC1283" s="29">
        <v>531349.6</v>
      </c>
      <c r="CD1283" s="29">
        <v>1014346.68</v>
      </c>
      <c r="CE1283" s="29">
        <v>1594000</v>
      </c>
      <c r="CF1283" s="29">
        <v>1594000</v>
      </c>
      <c r="CG1283" s="29">
        <v>1594000</v>
      </c>
      <c r="CH1283" s="29">
        <v>1594000</v>
      </c>
      <c r="CI1283" s="29">
        <v>1594000</v>
      </c>
      <c r="CU1283" s="29">
        <v>8984346.68</v>
      </c>
      <c r="CV1283" s="29">
        <v>265674.8</v>
      </c>
      <c r="CW1283" s="29">
        <v>410581.48</v>
      </c>
      <c r="CX1283" s="29">
        <v>434720</v>
      </c>
      <c r="CY1283" s="29">
        <v>434720</v>
      </c>
      <c r="CZ1283" s="29">
        <v>772000</v>
      </c>
      <c r="DA1283" s="29">
        <v>9265216.84</v>
      </c>
      <c r="DB1283" s="29">
        <v>9515696.28</v>
      </c>
      <c r="DF1283" s="22" t="s">
        <v>1807</v>
      </c>
      <c r="DJ1283" s="22" t="s">
        <v>5021</v>
      </c>
    </row>
    <row r="1284" s="4" customFormat="1" ht="14" customHeight="1" spans="1:135">
      <c r="A1284" s="4">
        <v>15837</v>
      </c>
      <c r="B1284" s="4" t="s">
        <v>5029</v>
      </c>
      <c r="C1284" s="4" t="s">
        <v>5030</v>
      </c>
      <c r="D1284" s="4" t="s">
        <v>5031</v>
      </c>
      <c r="E1284" s="4" t="s">
        <v>127</v>
      </c>
      <c r="F1284" s="4" t="s">
        <v>128</v>
      </c>
      <c r="G1284" s="4" t="s">
        <v>157</v>
      </c>
      <c r="H1284" s="4">
        <v>0</v>
      </c>
      <c r="K1284" s="31">
        <f t="shared" ref="K1284:K1347" si="379">CC1284</f>
        <v>0</v>
      </c>
      <c r="L1284" s="31">
        <f t="shared" ref="L1284:L1347" si="380">CU1284</f>
        <v>60000</v>
      </c>
      <c r="M1284" s="4">
        <f t="shared" ref="M1284:M1347" si="381">SUM(DQ1284:EE1284)*0.227</f>
        <v>0.0227</v>
      </c>
      <c r="N1284" s="32">
        <f t="shared" ref="N1284:N1347" si="382">DB1284/1000000</f>
        <v>0.06</v>
      </c>
      <c r="P1284" s="4">
        <f t="shared" ref="P1284:P1347" si="383">SUM(DK1284:DP1284)*0.227</f>
        <v>0</v>
      </c>
      <c r="Q1284" s="4">
        <v>0</v>
      </c>
      <c r="S1284" s="4" t="s">
        <v>1279</v>
      </c>
      <c r="T1284" s="4" t="str">
        <f>VLOOKUP($A1284,'[1]Sheet 1'!$A:$AN,T$1,0)</f>
        <v>No</v>
      </c>
      <c r="U1284" s="4" t="s">
        <v>131</v>
      </c>
      <c r="V1284" s="4" t="s">
        <v>132</v>
      </c>
      <c r="Y1284" s="4" t="str">
        <f>VLOOKUP($A1284,'[1]Sheet 1'!$A:$AN,Y$1,0)</f>
        <v>Proposed Plan</v>
      </c>
      <c r="Z1284" s="4" t="str">
        <f>VLOOKUP($A1284,'[1]Sheet 1'!$A:$AN,Z$1,0)</f>
        <v>TMO LF Initiatives</v>
      </c>
      <c r="AA1284" s="4" t="s">
        <v>131</v>
      </c>
      <c r="AB1284" s="4" t="s">
        <v>135</v>
      </c>
      <c r="AC1284" s="4" t="e">
        <v>#N/A</v>
      </c>
      <c r="AD1284" s="4" t="e">
        <f>VLOOKUP($A1284,'[1]Sheet 1'!$A:$AN,AD$1,0)</f>
        <v>#N/A</v>
      </c>
      <c r="AE1284" s="4" t="e">
        <f>VLOOKUP($A1284,'[1]Sheet 1'!$A:$AN,AE$1,0)</f>
        <v>#N/A</v>
      </c>
      <c r="AF1284" s="4" t="s">
        <v>137</v>
      </c>
      <c r="AG1284" s="4" t="e">
        <f>VLOOKUP($A1284,'[1]Sheet 1'!$A:$AN,AG$1,0)</f>
        <v>#N/A</v>
      </c>
      <c r="AH1284" s="4" t="e">
        <f>VLOOKUP($A1284,'[1]Sheet 1'!$A:$AN,AH$1,0)</f>
        <v>#N/A</v>
      </c>
      <c r="AI1284" s="4" t="e">
        <f>VLOOKUP($A1284,'[1]Sheet 1'!$A:$AN,AI$1,0)</f>
        <v>#N/A</v>
      </c>
      <c r="AJ1284" s="4" t="e">
        <f>VLOOKUP($A1284,'[1]Sheet 1'!$A:$AN,AJ$1,0)</f>
        <v>#N/A</v>
      </c>
      <c r="AK1284" s="4" t="e">
        <f>VLOOKUP($A1284,'[1]Sheet 1'!$A:$AN,AK$1,0)</f>
        <v>#REF!</v>
      </c>
      <c r="AL1284" s="4" t="e">
        <f>VLOOKUP($A1284,'[1]Sheet 1'!$A:$AN,AL$1,0)</f>
        <v>#REF!</v>
      </c>
      <c r="AM1284" s="4" t="e">
        <f>VLOOKUP($A1284,'[1]Sheet 1'!$A:$AN,AM$1,0)</f>
        <v>#REF!</v>
      </c>
      <c r="AN1284" s="4" t="e">
        <f>VLOOKUP($A1284,'[1]Sheet 1'!$A:$AN,AN$1,0)</f>
        <v>#REF!</v>
      </c>
      <c r="AO1284" s="33" t="s">
        <v>5030</v>
      </c>
      <c r="AQ1284" s="34" t="s">
        <v>5029</v>
      </c>
      <c r="AR1284" s="4" t="s">
        <v>250</v>
      </c>
      <c r="AS1284" s="4" t="s">
        <v>2685</v>
      </c>
      <c r="AV1284" s="4" t="s">
        <v>140</v>
      </c>
      <c r="AW1284" s="4" t="s">
        <v>141</v>
      </c>
      <c r="AX1284" s="4" t="s">
        <v>166</v>
      </c>
      <c r="AY1284" s="34" t="s">
        <v>5032</v>
      </c>
      <c r="BI1284" s="36">
        <v>43864</v>
      </c>
      <c r="BJ1284" s="36">
        <v>45838</v>
      </c>
      <c r="BK1284" s="37">
        <f t="shared" ref="BK1284:CS1284" si="384">SUM(BK1285:BK1285)</f>
        <v>23.3</v>
      </c>
      <c r="BL1284" s="37">
        <f t="shared" si="384"/>
        <v>0</v>
      </c>
      <c r="BM1284" s="37">
        <f t="shared" si="384"/>
        <v>0</v>
      </c>
      <c r="BN1284" s="37">
        <f t="shared" si="384"/>
        <v>0</v>
      </c>
      <c r="BO1284" s="37">
        <f t="shared" si="384"/>
        <v>0</v>
      </c>
      <c r="BP1284" s="37">
        <f t="shared" si="384"/>
        <v>0</v>
      </c>
      <c r="BQ1284" s="37">
        <f t="shared" si="384"/>
        <v>0</v>
      </c>
      <c r="BR1284" s="37">
        <f t="shared" si="384"/>
        <v>0</v>
      </c>
      <c r="BS1284" s="37">
        <f t="shared" si="384"/>
        <v>0</v>
      </c>
      <c r="BT1284" s="37">
        <f t="shared" si="384"/>
        <v>0</v>
      </c>
      <c r="BU1284" s="37">
        <f t="shared" si="384"/>
        <v>0</v>
      </c>
      <c r="BV1284" s="37">
        <f t="shared" si="384"/>
        <v>0</v>
      </c>
      <c r="BW1284" s="37">
        <f t="shared" si="384"/>
        <v>0</v>
      </c>
      <c r="BX1284" s="37">
        <f t="shared" si="384"/>
        <v>0</v>
      </c>
      <c r="BY1284" s="37">
        <f t="shared" si="384"/>
        <v>0</v>
      </c>
      <c r="BZ1284" s="37">
        <f t="shared" si="384"/>
        <v>0</v>
      </c>
      <c r="CA1284" s="37">
        <f t="shared" si="384"/>
        <v>0</v>
      </c>
      <c r="CB1284" s="37">
        <f t="shared" si="384"/>
        <v>0</v>
      </c>
      <c r="CC1284" s="37">
        <f t="shared" si="384"/>
        <v>0</v>
      </c>
      <c r="CD1284" s="38">
        <f t="shared" si="384"/>
        <v>60000</v>
      </c>
      <c r="CE1284" s="37">
        <f t="shared" si="384"/>
        <v>0</v>
      </c>
      <c r="CF1284" s="37">
        <f t="shared" si="384"/>
        <v>0</v>
      </c>
      <c r="CG1284" s="37">
        <f t="shared" si="384"/>
        <v>0</v>
      </c>
      <c r="CH1284" s="37">
        <f t="shared" si="384"/>
        <v>0</v>
      </c>
      <c r="CI1284" s="37">
        <f t="shared" si="384"/>
        <v>0</v>
      </c>
      <c r="CJ1284" s="37">
        <f t="shared" si="384"/>
        <v>0</v>
      </c>
      <c r="CK1284" s="37">
        <f t="shared" si="384"/>
        <v>0</v>
      </c>
      <c r="CL1284" s="37">
        <f t="shared" si="384"/>
        <v>0</v>
      </c>
      <c r="CM1284" s="37">
        <f t="shared" si="384"/>
        <v>0</v>
      </c>
      <c r="CN1284" s="37">
        <f t="shared" si="384"/>
        <v>0</v>
      </c>
      <c r="CO1284" s="37">
        <f t="shared" si="384"/>
        <v>0</v>
      </c>
      <c r="CP1284" s="37">
        <f t="shared" si="384"/>
        <v>0</v>
      </c>
      <c r="CQ1284" s="37">
        <f t="shared" si="384"/>
        <v>0</v>
      </c>
      <c r="CR1284" s="37">
        <f t="shared" si="384"/>
        <v>0</v>
      </c>
      <c r="CS1284" s="37">
        <f t="shared" si="384"/>
        <v>0</v>
      </c>
      <c r="CT1284" s="4" t="s">
        <v>472</v>
      </c>
      <c r="CU1284" s="38">
        <f t="shared" ref="CU1284:DB1284" si="385">SUM(CU1285:CU1285)</f>
        <v>60000</v>
      </c>
      <c r="CV1284" s="38">
        <f t="shared" si="385"/>
        <v>0</v>
      </c>
      <c r="CW1284" s="38">
        <f t="shared" si="385"/>
        <v>0</v>
      </c>
      <c r="CX1284" s="38">
        <f t="shared" si="385"/>
        <v>0</v>
      </c>
      <c r="CY1284" s="38">
        <f t="shared" si="385"/>
        <v>60000</v>
      </c>
      <c r="CZ1284" s="38">
        <f t="shared" si="385"/>
        <v>0</v>
      </c>
      <c r="DA1284" s="38">
        <f t="shared" si="385"/>
        <v>0</v>
      </c>
      <c r="DB1284" s="38">
        <f t="shared" si="385"/>
        <v>60000</v>
      </c>
      <c r="DE1284" s="34" t="s">
        <v>5031</v>
      </c>
      <c r="DK1284" s="4">
        <f t="shared" ref="DK1284:EE1284" si="386">SUM(DK1285:DK1285)</f>
        <v>0</v>
      </c>
      <c r="DL1284" s="4">
        <f t="shared" si="386"/>
        <v>0</v>
      </c>
      <c r="DM1284" s="4">
        <f t="shared" si="386"/>
        <v>0</v>
      </c>
      <c r="DN1284" s="4">
        <f t="shared" si="386"/>
        <v>0</v>
      </c>
      <c r="DO1284" s="4">
        <f t="shared" si="386"/>
        <v>0</v>
      </c>
      <c r="DP1284" s="4">
        <f t="shared" si="386"/>
        <v>0</v>
      </c>
      <c r="DQ1284" s="4">
        <f t="shared" si="386"/>
        <v>0.1</v>
      </c>
      <c r="DR1284" s="4">
        <f t="shared" si="386"/>
        <v>0</v>
      </c>
      <c r="DS1284" s="4">
        <f t="shared" si="386"/>
        <v>0</v>
      </c>
      <c r="DT1284" s="4">
        <f t="shared" si="386"/>
        <v>0</v>
      </c>
      <c r="DU1284" s="4">
        <f t="shared" si="386"/>
        <v>0</v>
      </c>
      <c r="DV1284" s="4">
        <f t="shared" si="386"/>
        <v>0</v>
      </c>
      <c r="DW1284" s="4">
        <f t="shared" si="386"/>
        <v>0</v>
      </c>
      <c r="DX1284" s="4">
        <f t="shared" si="386"/>
        <v>0</v>
      </c>
      <c r="DY1284" s="4">
        <f t="shared" si="386"/>
        <v>0</v>
      </c>
      <c r="DZ1284" s="4">
        <f t="shared" si="386"/>
        <v>0</v>
      </c>
      <c r="EA1284" s="4">
        <f t="shared" si="386"/>
        <v>0</v>
      </c>
      <c r="EB1284" s="4">
        <f t="shared" si="386"/>
        <v>0</v>
      </c>
      <c r="EC1284" s="4">
        <f t="shared" si="386"/>
        <v>0</v>
      </c>
      <c r="ED1284" s="4">
        <f t="shared" si="386"/>
        <v>0</v>
      </c>
      <c r="EE1284" s="4">
        <f t="shared" si="386"/>
        <v>0</v>
      </c>
    </row>
    <row r="1285" s="4" customFormat="1" ht="14" hidden="1" customHeight="1" spans="1:121">
      <c r="A1285" s="4" t="s">
        <v>5033</v>
      </c>
      <c r="B1285" s="4" t="s">
        <v>5029</v>
      </c>
      <c r="C1285" s="4" t="s">
        <v>5030</v>
      </c>
      <c r="D1285" s="4" t="s">
        <v>5031</v>
      </c>
      <c r="E1285" s="4" t="s">
        <v>149</v>
      </c>
      <c r="F1285" s="4" t="s">
        <v>128</v>
      </c>
      <c r="G1285" s="4" t="s">
        <v>157</v>
      </c>
      <c r="H1285" s="4" t="s">
        <v>5034</v>
      </c>
      <c r="K1285" s="4">
        <f t="shared" si="379"/>
        <v>0</v>
      </c>
      <c r="L1285" s="31">
        <f t="shared" si="380"/>
        <v>60000</v>
      </c>
      <c r="M1285" s="4">
        <f t="shared" si="381"/>
        <v>0.0227</v>
      </c>
      <c r="N1285" s="32">
        <f t="shared" si="382"/>
        <v>0.06</v>
      </c>
      <c r="P1285" s="4">
        <f t="shared" si="383"/>
        <v>0</v>
      </c>
      <c r="Q1285" s="4">
        <v>0</v>
      </c>
      <c r="S1285" s="4" t="s">
        <v>1279</v>
      </c>
      <c r="T1285" s="4" t="str">
        <f>VLOOKUP($A1285,'[1]Sheet 1'!$A:$AN,T$1,0)</f>
        <v>No</v>
      </c>
      <c r="U1285" s="4" t="s">
        <v>131</v>
      </c>
      <c r="Y1285" s="4" t="str">
        <f>VLOOKUP($A1285,'[1]Sheet 1'!$A:$AN,Y$1,0)</f>
        <v>Proposed Plan</v>
      </c>
      <c r="Z1285" s="4" t="str">
        <f>VLOOKUP($A1285,'[1]Sheet 1'!$A:$AN,Z$1,0)</f>
        <v>FASTrack</v>
      </c>
      <c r="AA1285" s="4" t="s">
        <v>131</v>
      </c>
      <c r="AB1285" s="4" t="e">
        <v>#N/A</v>
      </c>
      <c r="AC1285" s="4" t="e">
        <v>#N/A</v>
      </c>
      <c r="AD1285" s="4" t="e">
        <f>VLOOKUP($A1285,'[1]Sheet 1'!$A:$AN,AD$1,0)</f>
        <v>#N/A</v>
      </c>
      <c r="AE1285" s="4" t="e">
        <f>VLOOKUP($A1285,'[1]Sheet 1'!$A:$AN,AE$1,0)</f>
        <v>#N/A</v>
      </c>
      <c r="AG1285" s="4" t="e">
        <f>VLOOKUP($A1285,'[1]Sheet 1'!$A:$AN,AG$1,0)</f>
        <v>#N/A</v>
      </c>
      <c r="AH1285" s="4" t="e">
        <f>VLOOKUP($A1285,'[1]Sheet 1'!$A:$AN,AH$1,0)</f>
        <v>#N/A</v>
      </c>
      <c r="AI1285" s="4" t="e">
        <f>VLOOKUP($A1285,'[1]Sheet 1'!$A:$AN,AI$1,0)</f>
        <v>#N/A</v>
      </c>
      <c r="AJ1285" s="4" t="e">
        <f>VLOOKUP($A1285,'[1]Sheet 1'!$A:$AN,AJ$1,0)</f>
        <v>#N/A</v>
      </c>
      <c r="AK1285" s="4" t="e">
        <f>VLOOKUP($A1285,'[1]Sheet 1'!$A:$AN,AK$1,0)</f>
        <v>#REF!</v>
      </c>
      <c r="AL1285" s="4" t="e">
        <f>VLOOKUP($A1285,'[1]Sheet 1'!$A:$AN,AL$1,0)</f>
        <v>#REF!</v>
      </c>
      <c r="AM1285" s="4" t="e">
        <f>VLOOKUP($A1285,'[1]Sheet 1'!$A:$AN,AM$1,0)</f>
        <v>#REF!</v>
      </c>
      <c r="AN1285" s="4" t="e">
        <f>VLOOKUP($A1285,'[1]Sheet 1'!$A:$AN,AN$1,0)</f>
        <v>#REF!</v>
      </c>
      <c r="AO1285" s="35" t="s">
        <v>5035</v>
      </c>
      <c r="AW1285" s="4" t="s">
        <v>141</v>
      </c>
      <c r="AZ1285" s="34" t="s">
        <v>5034</v>
      </c>
      <c r="BA1285" s="4" t="s">
        <v>5036</v>
      </c>
      <c r="BB1285" s="4" t="s">
        <v>166</v>
      </c>
      <c r="BC1285" s="4" t="s">
        <v>580</v>
      </c>
      <c r="BD1285" s="4" t="s">
        <v>131</v>
      </c>
      <c r="BF1285" s="4" t="s">
        <v>258</v>
      </c>
      <c r="BG1285" s="4" t="s">
        <v>152</v>
      </c>
      <c r="BH1285" s="4" t="s">
        <v>152</v>
      </c>
      <c r="BI1285" s="36">
        <v>44256</v>
      </c>
      <c r="BJ1285" s="36">
        <v>44526</v>
      </c>
      <c r="BK1285" s="37">
        <v>23.3</v>
      </c>
      <c r="BL1285" s="4">
        <v>0</v>
      </c>
      <c r="CD1285" s="38">
        <v>60000</v>
      </c>
      <c r="CU1285" s="38">
        <v>60000</v>
      </c>
      <c r="CY1285" s="38">
        <v>60000</v>
      </c>
      <c r="DB1285" s="38">
        <v>60000</v>
      </c>
      <c r="DF1285" s="34" t="s">
        <v>5031</v>
      </c>
      <c r="DJ1285" s="34" t="s">
        <v>5031</v>
      </c>
      <c r="DQ1285" s="4">
        <v>0.1</v>
      </c>
    </row>
    <row r="1286" ht="14" customHeight="1" spans="1:109">
      <c r="A1286" s="1">
        <v>15869</v>
      </c>
      <c r="B1286" s="1" t="s">
        <v>5037</v>
      </c>
      <c r="C1286" s="1" t="s">
        <v>5038</v>
      </c>
      <c r="D1286" s="1" t="s">
        <v>528</v>
      </c>
      <c r="E1286" s="1" t="s">
        <v>127</v>
      </c>
      <c r="F1286" s="1" t="s">
        <v>128</v>
      </c>
      <c r="G1286" s="1" t="s">
        <v>157</v>
      </c>
      <c r="H1286" s="1">
        <v>0</v>
      </c>
      <c r="I1286" s="1">
        <v>0</v>
      </c>
      <c r="J1286" s="1">
        <v>0</v>
      </c>
      <c r="K1286" s="7">
        <f t="shared" si="379"/>
        <v>298642.44</v>
      </c>
      <c r="L1286" s="7">
        <f t="shared" si="380"/>
        <v>670400</v>
      </c>
      <c r="M1286" s="1">
        <f t="shared" si="381"/>
        <v>0</v>
      </c>
      <c r="N1286" s="13">
        <f t="shared" si="382"/>
        <v>0.96904244</v>
      </c>
      <c r="P1286" s="1">
        <f t="shared" si="383"/>
        <v>0</v>
      </c>
      <c r="Q1286" s="1">
        <v>0</v>
      </c>
      <c r="S1286" s="1" t="s">
        <v>130</v>
      </c>
      <c r="T1286" s="1" t="str">
        <f>VLOOKUP($A1286,'[1]Sheet 1'!$A:$AN,T$1,0)</f>
        <v>No</v>
      </c>
      <c r="U1286" s="1" t="s">
        <v>131</v>
      </c>
      <c r="V1286" s="1" t="s">
        <v>158</v>
      </c>
      <c r="W1286" s="1" t="s">
        <v>158</v>
      </c>
      <c r="X1286" s="1" t="s">
        <v>134</v>
      </c>
      <c r="Y1286" s="1" t="str">
        <f>VLOOKUP($A1286,'[1]Sheet 1'!$A:$AN,Y$1,0)</f>
        <v>Strategy Approved</v>
      </c>
      <c r="Z1286" s="1" t="str">
        <f>VLOOKUP($A1286,'[1]Sheet 1'!$A:$AN,Z$1,0)</f>
        <v>IMPACT Upgrade2021</v>
      </c>
      <c r="AA1286" s="1" t="s">
        <v>131</v>
      </c>
      <c r="AB1286" s="1" t="s">
        <v>466</v>
      </c>
      <c r="AC1286" s="1" t="s">
        <v>159</v>
      </c>
      <c r="AD1286" s="1" t="str">
        <f>VLOOKUP($A1286,'[1]Sheet 1'!$A:$AN,AD$1,0)</f>
        <v>2021 New Proposal</v>
      </c>
      <c r="AE1286" s="1" t="str">
        <f>VLOOKUP($A1286,'[1]Sheet 1'!$A:$AN,AE$1,0)</f>
        <v>SONAR - Available in Horizon</v>
      </c>
      <c r="AF1286" s="1" t="s">
        <v>158</v>
      </c>
      <c r="AG1286" s="1" t="str">
        <f>VLOOKUP($A1286,'[1]Sheet 1'!$A:$AN,AG$1,0)</f>
        <v>Operational Necessity</v>
      </c>
      <c r="AH1286" s="1">
        <f>VLOOKUP($A1286,'[1]Sheet 1'!$A:$AN,AH$1,0)</f>
        <v>0</v>
      </c>
      <c r="AI1286" s="1" t="str">
        <f>VLOOKUP($A1286,'[1]Sheet 1'!$A:$AN,AI$1,0)</f>
        <v>Clinical Development</v>
      </c>
      <c r="AJ1286" s="1" t="str">
        <f>VLOOKUP($A1286,'[1]Sheet 1'!$A:$AN,AJ$1,0)</f>
        <v>ClinOps and Trial Execution</v>
      </c>
      <c r="AK1286" s="1" t="e">
        <f>VLOOKUP($A1286,'[1]Sheet 1'!$A:$AN,AK$1,0)</f>
        <v>#REF!</v>
      </c>
      <c r="AL1286" s="1" t="e">
        <f>VLOOKUP($A1286,'[1]Sheet 1'!$A:$AN,AL$1,0)</f>
        <v>#REF!</v>
      </c>
      <c r="AM1286" s="1" t="e">
        <f>VLOOKUP($A1286,'[1]Sheet 1'!$A:$AN,AM$1,0)</f>
        <v>#REF!</v>
      </c>
      <c r="AN1286" s="1" t="e">
        <f>VLOOKUP($A1286,'[1]Sheet 1'!$A:$AN,AN$1,0)</f>
        <v>#REF!</v>
      </c>
      <c r="AO1286" s="22" t="s">
        <v>5038</v>
      </c>
      <c r="AQ1286" s="22" t="s">
        <v>5037</v>
      </c>
      <c r="AR1286" s="1" t="s">
        <v>250</v>
      </c>
      <c r="AS1286" s="1" t="s">
        <v>139</v>
      </c>
      <c r="AV1286" s="1" t="s">
        <v>140</v>
      </c>
      <c r="AW1286" s="1" t="s">
        <v>172</v>
      </c>
      <c r="AX1286" s="1" t="s">
        <v>173</v>
      </c>
      <c r="AY1286" s="22" t="s">
        <v>5039</v>
      </c>
      <c r="BI1286" s="23">
        <v>44197</v>
      </c>
      <c r="BJ1286" s="23">
        <v>44561</v>
      </c>
      <c r="BM1286" s="29">
        <v>298642.44</v>
      </c>
      <c r="BO1286" s="29">
        <v>298642.44</v>
      </c>
      <c r="BS1286" s="29">
        <v>26515.91</v>
      </c>
      <c r="BT1286" s="29">
        <v>272126.53</v>
      </c>
      <c r="BU1286" s="29"/>
      <c r="BV1286" s="29"/>
      <c r="BW1286" s="29"/>
      <c r="BX1286" s="29"/>
      <c r="BY1286" s="29"/>
      <c r="BZ1286" s="29"/>
      <c r="CA1286" s="29"/>
      <c r="CC1286" s="29">
        <v>298642.44</v>
      </c>
      <c r="CD1286" s="29">
        <v>670400</v>
      </c>
      <c r="CT1286" s="1" t="s">
        <v>227</v>
      </c>
      <c r="CU1286" s="29">
        <v>670400</v>
      </c>
      <c r="CW1286" s="29">
        <v>520642.44</v>
      </c>
      <c r="CX1286" s="29">
        <v>448400</v>
      </c>
      <c r="CZ1286" s="29">
        <v>978715.91</v>
      </c>
      <c r="DA1286" s="29">
        <v>978715.91</v>
      </c>
      <c r="DB1286" s="29">
        <v>969042.44</v>
      </c>
      <c r="DE1286" s="22" t="s">
        <v>528</v>
      </c>
    </row>
    <row r="1287" ht="14" hidden="1" customHeight="1" spans="1:114">
      <c r="A1287" s="1" t="s">
        <v>5040</v>
      </c>
      <c r="B1287" s="1" t="s">
        <v>5037</v>
      </c>
      <c r="C1287" s="1" t="s">
        <v>5038</v>
      </c>
      <c r="D1287" s="1" t="s">
        <v>528</v>
      </c>
      <c r="E1287" s="1" t="s">
        <v>149</v>
      </c>
      <c r="F1287" s="1" t="s">
        <v>128</v>
      </c>
      <c r="G1287" s="1" t="s">
        <v>157</v>
      </c>
      <c r="H1287" s="1" t="s">
        <v>5041</v>
      </c>
      <c r="I1287" s="1">
        <v>0</v>
      </c>
      <c r="J1287" s="1">
        <v>0</v>
      </c>
      <c r="K1287" s="1">
        <f t="shared" si="379"/>
        <v>298642.44</v>
      </c>
      <c r="L1287" s="7">
        <f t="shared" si="380"/>
        <v>670400</v>
      </c>
      <c r="M1287" s="1">
        <f t="shared" si="381"/>
        <v>0</v>
      </c>
      <c r="N1287" s="13">
        <f t="shared" si="382"/>
        <v>0.96904244</v>
      </c>
      <c r="P1287" s="1">
        <f t="shared" si="383"/>
        <v>0</v>
      </c>
      <c r="Q1287" s="1">
        <v>0</v>
      </c>
      <c r="S1287" s="1" t="s">
        <v>130</v>
      </c>
      <c r="T1287" s="1" t="str">
        <f>VLOOKUP($A1287,'[1]Sheet 1'!$A:$AN,T$1,0)</f>
        <v>No</v>
      </c>
      <c r="U1287" s="1" t="s">
        <v>131</v>
      </c>
      <c r="V1287" s="1" t="s">
        <v>158</v>
      </c>
      <c r="W1287" s="1" t="s">
        <v>158</v>
      </c>
      <c r="X1287" s="1" t="s">
        <v>134</v>
      </c>
      <c r="Y1287" s="1" t="str">
        <f>VLOOKUP($A1287,'[1]Sheet 1'!$A:$AN,Y$1,0)</f>
        <v>Strategy Approved</v>
      </c>
      <c r="Z1287" s="1" t="str">
        <f>VLOOKUP($A1287,'[1]Sheet 1'!$A:$AN,Z$1,0)</f>
        <v>IMPACT Upgrade2021</v>
      </c>
      <c r="AA1287" s="1" t="s">
        <v>131</v>
      </c>
      <c r="AB1287" s="1" t="s">
        <v>466</v>
      </c>
      <c r="AC1287" s="1" t="s">
        <v>159</v>
      </c>
      <c r="AD1287" s="1" t="str">
        <f>VLOOKUP($A1287,'[1]Sheet 1'!$A:$AN,AD$1,0)</f>
        <v>2021 New Proposal</v>
      </c>
      <c r="AE1287" s="1" t="str">
        <f>VLOOKUP($A1287,'[1]Sheet 1'!$A:$AN,AE$1,0)</f>
        <v>SONAR - Available in Horizon</v>
      </c>
      <c r="AF1287" s="1" t="s">
        <v>158</v>
      </c>
      <c r="AG1287" s="1" t="str">
        <f>VLOOKUP($A1287,'[1]Sheet 1'!$A:$AN,AG$1,0)</f>
        <v>Operational Necessity</v>
      </c>
      <c r="AH1287" s="1">
        <f>VLOOKUP($A1287,'[1]Sheet 1'!$A:$AN,AH$1,0)</f>
        <v>0</v>
      </c>
      <c r="AI1287" s="1" t="str">
        <f>VLOOKUP($A1287,'[1]Sheet 1'!$A:$AN,AI$1,0)</f>
        <v>Clinical Development</v>
      </c>
      <c r="AJ1287" s="1" t="str">
        <f>VLOOKUP($A1287,'[1]Sheet 1'!$A:$AN,AJ$1,0)</f>
        <v>ClinOps and Trial Execution</v>
      </c>
      <c r="AK1287" s="1" t="e">
        <f>VLOOKUP($A1287,'[1]Sheet 1'!$A:$AN,AK$1,0)</f>
        <v>#REF!</v>
      </c>
      <c r="AL1287" s="1" t="e">
        <f>VLOOKUP($A1287,'[1]Sheet 1'!$A:$AN,AL$1,0)</f>
        <v>#REF!</v>
      </c>
      <c r="AM1287" s="1" t="e">
        <f>VLOOKUP($A1287,'[1]Sheet 1'!$A:$AN,AM$1,0)</f>
        <v>#REF!</v>
      </c>
      <c r="AN1287" s="1" t="e">
        <f>VLOOKUP($A1287,'[1]Sheet 1'!$A:$AN,AN$1,0)</f>
        <v>#REF!</v>
      </c>
      <c r="AO1287" s="22" t="s">
        <v>5038</v>
      </c>
      <c r="AW1287" s="1" t="s">
        <v>172</v>
      </c>
      <c r="AZ1287" s="22" t="s">
        <v>5041</v>
      </c>
      <c r="BA1287" s="1" t="s">
        <v>5042</v>
      </c>
      <c r="BB1287" s="1" t="s">
        <v>166</v>
      </c>
      <c r="BD1287" s="1" t="s">
        <v>131</v>
      </c>
      <c r="BF1287" s="1" t="s">
        <v>258</v>
      </c>
      <c r="BG1287" s="1" t="s">
        <v>152</v>
      </c>
      <c r="BH1287" s="1" t="s">
        <v>152</v>
      </c>
      <c r="BI1287" s="23">
        <v>44197</v>
      </c>
      <c r="BJ1287" s="23">
        <v>44561</v>
      </c>
      <c r="BM1287" s="29">
        <v>298642.44</v>
      </c>
      <c r="BO1287" s="29">
        <v>298642.44</v>
      </c>
      <c r="BS1287" s="29">
        <v>26515.91</v>
      </c>
      <c r="BT1287" s="29">
        <v>272126.53</v>
      </c>
      <c r="BU1287" s="29"/>
      <c r="BV1287" s="29"/>
      <c r="BW1287" s="29"/>
      <c r="BX1287" s="29"/>
      <c r="BY1287" s="29"/>
      <c r="BZ1287" s="29"/>
      <c r="CA1287" s="29"/>
      <c r="CC1287" s="29">
        <v>298642.44</v>
      </c>
      <c r="CD1287" s="29">
        <v>670400</v>
      </c>
      <c r="CU1287" s="29">
        <v>670400</v>
      </c>
      <c r="CW1287" s="29">
        <v>520642.44</v>
      </c>
      <c r="CX1287" s="29">
        <v>448400</v>
      </c>
      <c r="CZ1287" s="29">
        <v>978715.91</v>
      </c>
      <c r="DA1287" s="29">
        <v>978715.91</v>
      </c>
      <c r="DB1287" s="29">
        <v>969042.44</v>
      </c>
      <c r="DF1287" s="22" t="s">
        <v>691</v>
      </c>
      <c r="DJ1287" s="22" t="s">
        <v>467</v>
      </c>
    </row>
    <row r="1288" ht="14" customHeight="1" spans="1:109">
      <c r="A1288" s="1">
        <v>15887</v>
      </c>
      <c r="B1288" s="1" t="s">
        <v>5043</v>
      </c>
      <c r="C1288" s="1" t="s">
        <v>5044</v>
      </c>
      <c r="D1288" s="1" t="s">
        <v>691</v>
      </c>
      <c r="E1288" s="1" t="s">
        <v>127</v>
      </c>
      <c r="F1288" s="1" t="s">
        <v>128</v>
      </c>
      <c r="G1288" s="1" t="s">
        <v>157</v>
      </c>
      <c r="H1288" s="1">
        <v>0</v>
      </c>
      <c r="I1288" s="1">
        <v>0</v>
      </c>
      <c r="J1288" s="1">
        <v>0</v>
      </c>
      <c r="K1288" s="7">
        <f t="shared" si="379"/>
        <v>0</v>
      </c>
      <c r="L1288" s="7">
        <f t="shared" si="380"/>
        <v>1000000</v>
      </c>
      <c r="M1288" s="1">
        <f t="shared" si="381"/>
        <v>0</v>
      </c>
      <c r="N1288" s="13">
        <f t="shared" si="382"/>
        <v>1</v>
      </c>
      <c r="P1288" s="1">
        <f t="shared" si="383"/>
        <v>0</v>
      </c>
      <c r="Q1288" s="1">
        <v>0</v>
      </c>
      <c r="S1288" s="1" t="s">
        <v>130</v>
      </c>
      <c r="T1288" s="1" t="str">
        <f>VLOOKUP($A1288,'[1]Sheet 1'!$A:$AN,T$1,0)</f>
        <v>No</v>
      </c>
      <c r="U1288" s="1" t="s">
        <v>131</v>
      </c>
      <c r="V1288" s="1" t="s">
        <v>171</v>
      </c>
      <c r="W1288" s="1" t="s">
        <v>171</v>
      </c>
      <c r="X1288" s="1" t="s">
        <v>134</v>
      </c>
      <c r="Y1288" s="1" t="str">
        <f>VLOOKUP($A1288,'[1]Sheet 1'!$A:$AN,Y$1,0)</f>
        <v>Proposed Plan</v>
      </c>
      <c r="Z1288" s="1" t="str">
        <f>VLOOKUP($A1288,'[1]Sheet 1'!$A:$AN,Z$1,0)</f>
        <v>Access Management Pl</v>
      </c>
      <c r="AA1288" s="1" t="s">
        <v>131</v>
      </c>
      <c r="AB1288" s="1" t="s">
        <v>466</v>
      </c>
      <c r="AC1288" s="1" t="s">
        <v>159</v>
      </c>
      <c r="AD1288" s="1" t="str">
        <f>VLOOKUP($A1288,'[1]Sheet 1'!$A:$AN,AD$1,0)</f>
        <v>2021 New Proposal</v>
      </c>
      <c r="AE1288" s="1" t="str">
        <f>VLOOKUP($A1288,'[1]Sheet 1'!$A:$AN,AE$1,0)</f>
        <v>New Submission Form - Available in Horizon</v>
      </c>
      <c r="AF1288" s="1" t="s">
        <v>171</v>
      </c>
      <c r="AG1288" s="1" t="str">
        <f>VLOOKUP($A1288,'[1]Sheet 1'!$A:$AN,AG$1,0)</f>
        <v>Compliance</v>
      </c>
      <c r="AH1288" s="1">
        <f>VLOOKUP($A1288,'[1]Sheet 1'!$A:$AN,AH$1,0)</f>
        <v>0</v>
      </c>
      <c r="AI1288" s="1" t="str">
        <f>VLOOKUP($A1288,'[1]Sheet 1'!$A:$AN,AI$1,0)</f>
        <v>Clinical Development</v>
      </c>
      <c r="AJ1288" s="1" t="str">
        <f>VLOOKUP($A1288,'[1]Sheet 1'!$A:$AN,AJ$1,0)</f>
        <v>ClinOps and Trial Execution</v>
      </c>
      <c r="AK1288" s="1" t="e">
        <f>VLOOKUP($A1288,'[1]Sheet 1'!$A:$AN,AK$1,0)</f>
        <v>#REF!</v>
      </c>
      <c r="AL1288" s="1" t="e">
        <f>VLOOKUP($A1288,'[1]Sheet 1'!$A:$AN,AL$1,0)</f>
        <v>#REF!</v>
      </c>
      <c r="AM1288" s="1" t="e">
        <f>VLOOKUP($A1288,'[1]Sheet 1'!$A:$AN,AM$1,0)</f>
        <v>#REF!</v>
      </c>
      <c r="AN1288" s="1" t="e">
        <f>VLOOKUP($A1288,'[1]Sheet 1'!$A:$AN,AN$1,0)</f>
        <v>#REF!</v>
      </c>
      <c r="AO1288" s="22" t="s">
        <v>5044</v>
      </c>
      <c r="AQ1288" s="22" t="s">
        <v>5043</v>
      </c>
      <c r="AR1288" s="1" t="s">
        <v>570</v>
      </c>
      <c r="AS1288" s="1" t="s">
        <v>139</v>
      </c>
      <c r="AV1288" s="1" t="s">
        <v>140</v>
      </c>
      <c r="AW1288" s="1" t="s">
        <v>141</v>
      </c>
      <c r="AX1288" s="1" t="s">
        <v>173</v>
      </c>
      <c r="AY1288" s="22" t="s">
        <v>5045</v>
      </c>
      <c r="BI1288" s="23">
        <v>43831</v>
      </c>
      <c r="BJ1288" s="23">
        <v>44012</v>
      </c>
      <c r="CD1288" s="29">
        <v>1000000</v>
      </c>
      <c r="CT1288" s="1" t="s">
        <v>472</v>
      </c>
      <c r="CU1288" s="29">
        <v>1000000</v>
      </c>
      <c r="CY1288" s="29">
        <v>1000000</v>
      </c>
      <c r="DB1288" s="29">
        <v>1000000</v>
      </c>
      <c r="DE1288" s="22" t="s">
        <v>691</v>
      </c>
    </row>
    <row r="1289" ht="14" hidden="1" customHeight="1" spans="1:114">
      <c r="A1289" s="1" t="s">
        <v>5046</v>
      </c>
      <c r="B1289" s="1" t="s">
        <v>5043</v>
      </c>
      <c r="C1289" s="1" t="s">
        <v>5044</v>
      </c>
      <c r="D1289" s="1" t="s">
        <v>691</v>
      </c>
      <c r="E1289" s="1" t="s">
        <v>149</v>
      </c>
      <c r="F1289" s="1" t="s">
        <v>128</v>
      </c>
      <c r="G1289" s="1" t="s">
        <v>157</v>
      </c>
      <c r="H1289" s="1" t="s">
        <v>5047</v>
      </c>
      <c r="I1289" s="1">
        <v>0</v>
      </c>
      <c r="J1289" s="1">
        <v>0</v>
      </c>
      <c r="K1289" s="1">
        <f t="shared" si="379"/>
        <v>0</v>
      </c>
      <c r="L1289" s="7">
        <f t="shared" si="380"/>
        <v>1000000</v>
      </c>
      <c r="M1289" s="1">
        <f t="shared" si="381"/>
        <v>0</v>
      </c>
      <c r="N1289" s="13">
        <f t="shared" si="382"/>
        <v>1</v>
      </c>
      <c r="P1289" s="1">
        <f t="shared" si="383"/>
        <v>0</v>
      </c>
      <c r="Q1289" s="1">
        <v>0</v>
      </c>
      <c r="S1289" s="1" t="s">
        <v>130</v>
      </c>
      <c r="T1289" s="1" t="str">
        <f>VLOOKUP($A1289,'[1]Sheet 1'!$A:$AN,T$1,0)</f>
        <v>No</v>
      </c>
      <c r="U1289" s="1" t="s">
        <v>131</v>
      </c>
      <c r="V1289" s="1" t="s">
        <v>171</v>
      </c>
      <c r="W1289" s="1" t="s">
        <v>171</v>
      </c>
      <c r="X1289" s="1" t="s">
        <v>134</v>
      </c>
      <c r="Y1289" s="1" t="str">
        <f>VLOOKUP($A1289,'[1]Sheet 1'!$A:$AN,Y$1,0)</f>
        <v>Proposed Plan</v>
      </c>
      <c r="Z1289" s="1" t="str">
        <f>VLOOKUP($A1289,'[1]Sheet 1'!$A:$AN,Z$1,0)</f>
        <v>Access Management Platform</v>
      </c>
      <c r="AA1289" s="1" t="s">
        <v>131</v>
      </c>
      <c r="AB1289" s="1" t="s">
        <v>466</v>
      </c>
      <c r="AC1289" s="1" t="s">
        <v>159</v>
      </c>
      <c r="AD1289" s="1" t="str">
        <f>VLOOKUP($A1289,'[1]Sheet 1'!$A:$AN,AD$1,0)</f>
        <v>2021 New Proposal</v>
      </c>
      <c r="AE1289" s="1" t="str">
        <f>VLOOKUP($A1289,'[1]Sheet 1'!$A:$AN,AE$1,0)</f>
        <v>New Submission Form - Available in Horizon</v>
      </c>
      <c r="AF1289" s="1" t="s">
        <v>171</v>
      </c>
      <c r="AG1289" s="1" t="str">
        <f>VLOOKUP($A1289,'[1]Sheet 1'!$A:$AN,AG$1,0)</f>
        <v>Compliance</v>
      </c>
      <c r="AH1289" s="1">
        <f>VLOOKUP($A1289,'[1]Sheet 1'!$A:$AN,AH$1,0)</f>
        <v>0</v>
      </c>
      <c r="AI1289" s="1" t="str">
        <f>VLOOKUP($A1289,'[1]Sheet 1'!$A:$AN,AI$1,0)</f>
        <v>Clinical Development</v>
      </c>
      <c r="AJ1289" s="1" t="str">
        <f>VLOOKUP($A1289,'[1]Sheet 1'!$A:$AN,AJ$1,0)</f>
        <v>ClinOps and Trial Execution</v>
      </c>
      <c r="AK1289" s="1" t="e">
        <f>VLOOKUP($A1289,'[1]Sheet 1'!$A:$AN,AK$1,0)</f>
        <v>#REF!</v>
      </c>
      <c r="AL1289" s="1" t="e">
        <f>VLOOKUP($A1289,'[1]Sheet 1'!$A:$AN,AL$1,0)</f>
        <v>#REF!</v>
      </c>
      <c r="AM1289" s="1" t="e">
        <f>VLOOKUP($A1289,'[1]Sheet 1'!$A:$AN,AM$1,0)</f>
        <v>#REF!</v>
      </c>
      <c r="AN1289" s="1" t="e">
        <f>VLOOKUP($A1289,'[1]Sheet 1'!$A:$AN,AN$1,0)</f>
        <v>#REF!</v>
      </c>
      <c r="AO1289" s="22" t="s">
        <v>5048</v>
      </c>
      <c r="AW1289" s="1" t="s">
        <v>141</v>
      </c>
      <c r="AZ1289" s="22" t="s">
        <v>5047</v>
      </c>
      <c r="BA1289" s="1" t="s">
        <v>5049</v>
      </c>
      <c r="BB1289" s="1" t="s">
        <v>166</v>
      </c>
      <c r="BD1289" s="1" t="s">
        <v>131</v>
      </c>
      <c r="BF1289" s="1" t="s">
        <v>258</v>
      </c>
      <c r="BG1289" s="1" t="s">
        <v>152</v>
      </c>
      <c r="BH1289" s="1" t="s">
        <v>152</v>
      </c>
      <c r="BI1289" s="23">
        <v>43831</v>
      </c>
      <c r="BJ1289" s="23">
        <v>44012</v>
      </c>
      <c r="CD1289" s="29">
        <v>1000000</v>
      </c>
      <c r="CU1289" s="29">
        <v>1000000</v>
      </c>
      <c r="CY1289" s="29">
        <v>1000000</v>
      </c>
      <c r="DB1289" s="29">
        <v>1000000</v>
      </c>
      <c r="DF1289" s="22" t="s">
        <v>5050</v>
      </c>
      <c r="DJ1289" s="22" t="s">
        <v>467</v>
      </c>
    </row>
    <row r="1290" ht="14" customHeight="1" spans="1:122">
      <c r="A1290" s="1">
        <v>15847</v>
      </c>
      <c r="B1290" s="1" t="s">
        <v>5051</v>
      </c>
      <c r="C1290" s="1" t="s">
        <v>5052</v>
      </c>
      <c r="D1290" s="1" t="s">
        <v>495</v>
      </c>
      <c r="E1290" s="1" t="s">
        <v>127</v>
      </c>
      <c r="F1290" s="1" t="s">
        <v>128</v>
      </c>
      <c r="G1290" s="1" t="s">
        <v>157</v>
      </c>
      <c r="H1290" s="1">
        <v>0</v>
      </c>
      <c r="I1290" s="1">
        <v>0</v>
      </c>
      <c r="J1290" s="1">
        <v>0</v>
      </c>
      <c r="K1290" s="7">
        <f t="shared" si="379"/>
        <v>22928.22</v>
      </c>
      <c r="L1290" s="7">
        <f t="shared" si="380"/>
        <v>0</v>
      </c>
      <c r="M1290" s="1">
        <f t="shared" si="381"/>
        <v>0.9307</v>
      </c>
      <c r="N1290" s="13">
        <f t="shared" si="382"/>
        <v>0.10772228</v>
      </c>
      <c r="P1290" s="1">
        <f t="shared" si="383"/>
        <v>0.7037</v>
      </c>
      <c r="Q1290" s="1">
        <v>0</v>
      </c>
      <c r="S1290" s="1" t="s">
        <v>130</v>
      </c>
      <c r="T1290" s="1" t="str">
        <f>VLOOKUP($A1290,'[1]Sheet 1'!$A:$AN,T$1,0)</f>
        <v>No</v>
      </c>
      <c r="U1290" s="1" t="s">
        <v>131</v>
      </c>
      <c r="V1290" s="1" t="s">
        <v>132</v>
      </c>
      <c r="W1290" s="1" t="s">
        <v>569</v>
      </c>
      <c r="X1290" s="1" t="s">
        <v>134</v>
      </c>
      <c r="Y1290" s="1" t="str">
        <f>VLOOKUP($A1290,'[1]Sheet 1'!$A:$AN,Y$1,0)</f>
        <v>Strategy Approved</v>
      </c>
      <c r="Z1290" s="1" t="str">
        <f>VLOOKUP($A1290,'[1]Sheet 1'!$A:$AN,Z$1,0)</f>
        <v>GDO BPR Wave#2</v>
      </c>
      <c r="AA1290" s="1" t="s">
        <v>131</v>
      </c>
      <c r="AB1290" s="1" t="s">
        <v>131</v>
      </c>
      <c r="AC1290" s="1" t="s">
        <v>136</v>
      </c>
      <c r="AD1290" s="1" t="str">
        <f>VLOOKUP($A1290,'[1]Sheet 1'!$A:$AN,AD$1,0)</f>
        <v>TO Be Updated</v>
      </c>
      <c r="AE1290" s="1" t="str">
        <f>VLOOKUP($A1290,'[1]Sheet 1'!$A:$AN,AE$1,0)</f>
        <v>SONAR - Available in Horizon</v>
      </c>
      <c r="AF1290" s="1" t="s">
        <v>137</v>
      </c>
      <c r="AG1290" s="1" t="str">
        <f>VLOOKUP($A1290,'[1]Sheet 1'!$A:$AN,AG$1,0)</f>
        <v>TO Be Updated</v>
      </c>
      <c r="AH1290" s="1" t="str">
        <f>VLOOKUP($A1290,'[1]Sheet 1'!$A:$AN,AH$1,0)</f>
        <v>TO Be Updated</v>
      </c>
      <c r="AI1290" s="1" t="str">
        <f>VLOOKUP($A1290,'[1]Sheet 1'!$A:$AN,AI$1,0)</f>
        <v>TO Be Updated</v>
      </c>
      <c r="AJ1290" s="1" t="str">
        <f>VLOOKUP($A1290,'[1]Sheet 1'!$A:$AN,AJ$1,0)</f>
        <v>TO Be Updated</v>
      </c>
      <c r="AK1290" s="1" t="e">
        <f>VLOOKUP($A1290,'[1]Sheet 1'!$A:$AN,AK$1,0)</f>
        <v>#REF!</v>
      </c>
      <c r="AL1290" s="1" t="e">
        <f>VLOOKUP($A1290,'[1]Sheet 1'!$A:$AN,AL$1,0)</f>
        <v>#REF!</v>
      </c>
      <c r="AM1290" s="1" t="e">
        <f>VLOOKUP($A1290,'[1]Sheet 1'!$A:$AN,AM$1,0)</f>
        <v>#REF!</v>
      </c>
      <c r="AN1290" s="1" t="e">
        <f>VLOOKUP($A1290,'[1]Sheet 1'!$A:$AN,AN$1,0)</f>
        <v>#REF!</v>
      </c>
      <c r="AO1290" s="22" t="s">
        <v>5052</v>
      </c>
      <c r="AQ1290" s="22" t="s">
        <v>5051</v>
      </c>
      <c r="AR1290" s="1" t="s">
        <v>250</v>
      </c>
      <c r="AS1290" s="1" t="s">
        <v>139</v>
      </c>
      <c r="AT1290" s="1" t="s">
        <v>132</v>
      </c>
      <c r="AU1290" s="1" t="s">
        <v>580</v>
      </c>
      <c r="AV1290" s="1" t="s">
        <v>140</v>
      </c>
      <c r="AW1290" s="1" t="s">
        <v>172</v>
      </c>
      <c r="AX1290" s="1" t="s">
        <v>173</v>
      </c>
      <c r="AY1290" s="28" t="s">
        <v>5053</v>
      </c>
      <c r="BI1290" s="23">
        <v>43831</v>
      </c>
      <c r="BJ1290" s="23">
        <v>44670</v>
      </c>
      <c r="BK1290" s="24">
        <v>1631.4</v>
      </c>
      <c r="BL1290" s="1">
        <v>1.1</v>
      </c>
      <c r="BM1290" s="29">
        <v>107722.28</v>
      </c>
      <c r="BO1290" s="29">
        <v>107722.28</v>
      </c>
      <c r="BP1290" s="29">
        <v>5075.01</v>
      </c>
      <c r="BQ1290" s="29">
        <v>12619</v>
      </c>
      <c r="BS1290" s="29">
        <v>5234.21</v>
      </c>
      <c r="CC1290" s="29">
        <v>22928.22</v>
      </c>
      <c r="CT1290" s="1" t="s">
        <v>750</v>
      </c>
      <c r="CV1290" s="29">
        <v>17694.01</v>
      </c>
      <c r="CW1290" s="29">
        <v>5234.21</v>
      </c>
      <c r="CZ1290" s="29">
        <v>17690</v>
      </c>
      <c r="DA1290" s="29">
        <v>17690</v>
      </c>
      <c r="DB1290" s="29">
        <v>107722.28</v>
      </c>
      <c r="DE1290" s="22" t="s">
        <v>495</v>
      </c>
      <c r="DI1290" s="22" t="s">
        <v>497</v>
      </c>
      <c r="DP1290" s="1">
        <v>3.1</v>
      </c>
      <c r="DQ1290" s="1">
        <v>3.8</v>
      </c>
      <c r="DR1290" s="1">
        <v>0.3</v>
      </c>
    </row>
    <row r="1291" ht="14" hidden="1" customHeight="1" spans="1:122">
      <c r="A1291" s="1" t="s">
        <v>5054</v>
      </c>
      <c r="B1291" s="1" t="s">
        <v>5051</v>
      </c>
      <c r="C1291" s="1" t="s">
        <v>5052</v>
      </c>
      <c r="D1291" s="1" t="s">
        <v>495</v>
      </c>
      <c r="E1291" s="1" t="s">
        <v>149</v>
      </c>
      <c r="F1291" s="1" t="s">
        <v>128</v>
      </c>
      <c r="G1291" s="1" t="s">
        <v>157</v>
      </c>
      <c r="H1291" s="1" t="s">
        <v>5055</v>
      </c>
      <c r="I1291" s="1">
        <v>0</v>
      </c>
      <c r="J1291" s="1">
        <v>0</v>
      </c>
      <c r="K1291" s="1">
        <f t="shared" si="379"/>
        <v>22928.22</v>
      </c>
      <c r="L1291" s="7">
        <f t="shared" si="380"/>
        <v>0</v>
      </c>
      <c r="M1291" s="1">
        <f t="shared" si="381"/>
        <v>0.9307</v>
      </c>
      <c r="N1291" s="13">
        <f t="shared" si="382"/>
        <v>0.10772228</v>
      </c>
      <c r="P1291" s="1">
        <f t="shared" si="383"/>
        <v>0.7037</v>
      </c>
      <c r="Q1291" s="1">
        <v>0</v>
      </c>
      <c r="S1291" s="1" t="s">
        <v>130</v>
      </c>
      <c r="T1291" s="1" t="str">
        <f>VLOOKUP($A1291,'[1]Sheet 1'!$A:$AN,T$1,0)</f>
        <v>No</v>
      </c>
      <c r="U1291" s="1" t="s">
        <v>131</v>
      </c>
      <c r="V1291" s="1" t="s">
        <v>132</v>
      </c>
      <c r="W1291" s="1" t="s">
        <v>569</v>
      </c>
      <c r="X1291" s="1" t="s">
        <v>134</v>
      </c>
      <c r="Y1291" s="1" t="str">
        <f>VLOOKUP($A1291,'[1]Sheet 1'!$A:$AN,Y$1,0)</f>
        <v>Strategy Approved</v>
      </c>
      <c r="Z1291" s="1" t="str">
        <f>VLOOKUP($A1291,'[1]Sheet 1'!$A:$AN,Z$1,0)</f>
        <v>Wave#2 - Data Review</v>
      </c>
      <c r="AA1291" s="1" t="s">
        <v>131</v>
      </c>
      <c r="AB1291" s="1" t="s">
        <v>131</v>
      </c>
      <c r="AC1291" s="1" t="s">
        <v>136</v>
      </c>
      <c r="AD1291" s="1" t="str">
        <f>VLOOKUP($A1291,'[1]Sheet 1'!$A:$AN,AD$1,0)</f>
        <v>TO Be Updated</v>
      </c>
      <c r="AE1291" s="1" t="str">
        <f>VLOOKUP($A1291,'[1]Sheet 1'!$A:$AN,AE$1,0)</f>
        <v>SONAR - Available in Horizon</v>
      </c>
      <c r="AF1291" s="1" t="s">
        <v>137</v>
      </c>
      <c r="AG1291" s="1" t="str">
        <f>VLOOKUP($A1291,'[1]Sheet 1'!$A:$AN,AG$1,0)</f>
        <v>TO Be Updated</v>
      </c>
      <c r="AH1291" s="1" t="str">
        <f>VLOOKUP($A1291,'[1]Sheet 1'!$A:$AN,AH$1,0)</f>
        <v>TO Be Updated</v>
      </c>
      <c r="AI1291" s="1" t="str">
        <f>VLOOKUP($A1291,'[1]Sheet 1'!$A:$AN,AI$1,0)</f>
        <v>TO Be Updated</v>
      </c>
      <c r="AJ1291" s="1" t="str">
        <f>VLOOKUP($A1291,'[1]Sheet 1'!$A:$AN,AJ$1,0)</f>
        <v>TO Be Updated</v>
      </c>
      <c r="AK1291" s="1" t="e">
        <f>VLOOKUP($A1291,'[1]Sheet 1'!$A:$AN,AK$1,0)</f>
        <v>#REF!</v>
      </c>
      <c r="AL1291" s="1" t="e">
        <f>VLOOKUP($A1291,'[1]Sheet 1'!$A:$AN,AL$1,0)</f>
        <v>#REF!</v>
      </c>
      <c r="AM1291" s="1" t="e">
        <f>VLOOKUP($A1291,'[1]Sheet 1'!$A:$AN,AM$1,0)</f>
        <v>#REF!</v>
      </c>
      <c r="AN1291" s="1" t="e">
        <f>VLOOKUP($A1291,'[1]Sheet 1'!$A:$AN,AN$1,0)</f>
        <v>#REF!</v>
      </c>
      <c r="AO1291" s="22" t="s">
        <v>5056</v>
      </c>
      <c r="AW1291" s="1" t="s">
        <v>172</v>
      </c>
      <c r="AZ1291" s="22" t="s">
        <v>5055</v>
      </c>
      <c r="BA1291" s="1" t="s">
        <v>5057</v>
      </c>
      <c r="BB1291" s="1" t="s">
        <v>166</v>
      </c>
      <c r="BD1291" s="1" t="s">
        <v>131</v>
      </c>
      <c r="BF1291" s="1" t="s">
        <v>258</v>
      </c>
      <c r="BG1291" s="1" t="s">
        <v>152</v>
      </c>
      <c r="BH1291" s="1" t="s">
        <v>152</v>
      </c>
      <c r="BI1291" s="23">
        <v>43983</v>
      </c>
      <c r="BJ1291" s="23">
        <v>44670</v>
      </c>
      <c r="BK1291" s="24">
        <v>1631.4</v>
      </c>
      <c r="BL1291" s="1">
        <v>1.1</v>
      </c>
      <c r="BM1291" s="29">
        <v>107722.28</v>
      </c>
      <c r="BO1291" s="29">
        <v>107722.28</v>
      </c>
      <c r="BP1291" s="29">
        <v>5075.01</v>
      </c>
      <c r="BQ1291" s="29">
        <v>12619</v>
      </c>
      <c r="BS1291" s="29">
        <v>5234.21</v>
      </c>
      <c r="CC1291" s="29">
        <v>22928.22</v>
      </c>
      <c r="CV1291" s="29">
        <v>17694.01</v>
      </c>
      <c r="CW1291" s="29">
        <v>5234.21</v>
      </c>
      <c r="CZ1291" s="29">
        <v>17690</v>
      </c>
      <c r="DA1291" s="29">
        <v>17690</v>
      </c>
      <c r="DB1291" s="29">
        <v>107722.28</v>
      </c>
      <c r="DF1291" s="22" t="s">
        <v>495</v>
      </c>
      <c r="DJ1291" s="22" t="s">
        <v>467</v>
      </c>
      <c r="DP1291" s="1">
        <v>3.1</v>
      </c>
      <c r="DQ1291" s="1">
        <v>3.8</v>
      </c>
      <c r="DR1291" s="1">
        <v>0.3</v>
      </c>
    </row>
    <row r="1292" ht="14" customHeight="1" spans="1:109">
      <c r="A1292" s="1">
        <v>15856</v>
      </c>
      <c r="B1292" s="1" t="s">
        <v>5058</v>
      </c>
      <c r="C1292" s="1" t="s">
        <v>5059</v>
      </c>
      <c r="D1292" s="1" t="s">
        <v>5060</v>
      </c>
      <c r="E1292" s="1" t="s">
        <v>127</v>
      </c>
      <c r="F1292" s="1" t="s">
        <v>128</v>
      </c>
      <c r="G1292" s="1" t="s">
        <v>157</v>
      </c>
      <c r="H1292" s="1">
        <v>0</v>
      </c>
      <c r="I1292" s="1">
        <v>0</v>
      </c>
      <c r="J1292" s="1">
        <v>0</v>
      </c>
      <c r="K1292" s="7">
        <f t="shared" si="379"/>
        <v>0</v>
      </c>
      <c r="L1292" s="7">
        <f t="shared" si="380"/>
        <v>200000</v>
      </c>
      <c r="M1292" s="1">
        <f t="shared" si="381"/>
        <v>0</v>
      </c>
      <c r="N1292" s="13">
        <f t="shared" si="382"/>
        <v>0.2</v>
      </c>
      <c r="P1292" s="1">
        <f t="shared" si="383"/>
        <v>0</v>
      </c>
      <c r="Q1292" s="1">
        <v>0</v>
      </c>
      <c r="S1292" s="1" t="s">
        <v>130</v>
      </c>
      <c r="T1292" s="1" t="str">
        <f>VLOOKUP($A1292,'[1]Sheet 1'!$A:$AN,T$1,0)</f>
        <v>No</v>
      </c>
      <c r="U1292" s="1" t="s">
        <v>466</v>
      </c>
      <c r="V1292" s="1" t="s">
        <v>132</v>
      </c>
      <c r="W1292" s="1" t="s">
        <v>569</v>
      </c>
      <c r="X1292" s="1" t="s">
        <v>134</v>
      </c>
      <c r="Y1292" s="1" t="str">
        <f>VLOOKUP($A1292,'[1]Sheet 1'!$A:$AN,Y$1,0)</f>
        <v>Proposed Plan</v>
      </c>
      <c r="Z1292" s="1" t="str">
        <f>VLOOKUP($A1292,'[1]Sheet 1'!$A:$AN,Z$1,0)</f>
        <v>UAT Testing Auto BOT</v>
      </c>
      <c r="AA1292" s="1" t="s">
        <v>466</v>
      </c>
      <c r="AB1292" s="1" t="s">
        <v>466</v>
      </c>
      <c r="AC1292" s="1" t="s">
        <v>588</v>
      </c>
      <c r="AD1292" s="1" t="str">
        <f>VLOOKUP($A1292,'[1]Sheet 1'!$A:$AN,AD$1,0)</f>
        <v>2020 Proposed</v>
      </c>
      <c r="AE1292" s="1" t="str">
        <f>VLOOKUP($A1292,'[1]Sheet 1'!$A:$AN,AE$1,0)</f>
        <v>SONAR - Available in Horizon</v>
      </c>
      <c r="AF1292" s="1" t="s">
        <v>137</v>
      </c>
      <c r="AG1292" s="1" t="str">
        <f>VLOOKUP($A1292,'[1]Sheet 1'!$A:$AN,AG$1,0)</f>
        <v>Process Optimization &amp; Automation</v>
      </c>
      <c r="AH1292" s="1" t="str">
        <f>VLOOKUP($A1292,'[1]Sheet 1'!$A:$AN,AH$1,0)</f>
        <v>Digital Authoring</v>
      </c>
      <c r="AI1292" s="1" t="str">
        <f>VLOOKUP($A1292,'[1]Sheet 1'!$A:$AN,AI$1,0)</f>
        <v>Clinical Development</v>
      </c>
      <c r="AJ1292" s="1" t="str">
        <f>VLOOKUP($A1292,'[1]Sheet 1'!$A:$AN,AJ$1,0)</f>
        <v>Statistical Design, Analysis and Reporting</v>
      </c>
      <c r="AK1292" s="1" t="e">
        <f>VLOOKUP($A1292,'[1]Sheet 1'!$A:$AN,AK$1,0)</f>
        <v>#REF!</v>
      </c>
      <c r="AL1292" s="1" t="e">
        <f>VLOOKUP($A1292,'[1]Sheet 1'!$A:$AN,AL$1,0)</f>
        <v>#REF!</v>
      </c>
      <c r="AM1292" s="1" t="e">
        <f>VLOOKUP($A1292,'[1]Sheet 1'!$A:$AN,AM$1,0)</f>
        <v>#REF!</v>
      </c>
      <c r="AN1292" s="1" t="e">
        <f>VLOOKUP($A1292,'[1]Sheet 1'!$A:$AN,AN$1,0)</f>
        <v>#REF!</v>
      </c>
      <c r="AO1292" s="22" t="s">
        <v>5059</v>
      </c>
      <c r="AQ1292" s="22" t="s">
        <v>5058</v>
      </c>
      <c r="AR1292" s="1" t="s">
        <v>570</v>
      </c>
      <c r="AS1292" s="1" t="s">
        <v>139</v>
      </c>
      <c r="AT1292" s="1" t="s">
        <v>132</v>
      </c>
      <c r="AU1292" s="1" t="s">
        <v>580</v>
      </c>
      <c r="AV1292" s="1" t="s">
        <v>140</v>
      </c>
      <c r="AW1292" s="1" t="s">
        <v>141</v>
      </c>
      <c r="AX1292" s="1" t="s">
        <v>173</v>
      </c>
      <c r="AY1292" s="22" t="s">
        <v>5061</v>
      </c>
      <c r="BI1292" s="23">
        <v>44197</v>
      </c>
      <c r="BJ1292" s="23">
        <v>44561</v>
      </c>
      <c r="CD1292" s="29">
        <v>200000</v>
      </c>
      <c r="CT1292" s="1" t="s">
        <v>472</v>
      </c>
      <c r="CU1292" s="29">
        <v>200000</v>
      </c>
      <c r="CY1292" s="29">
        <v>200000</v>
      </c>
      <c r="DB1292" s="29">
        <v>200000</v>
      </c>
      <c r="DE1292" s="22" t="s">
        <v>5060</v>
      </c>
    </row>
    <row r="1293" ht="14" hidden="1" customHeight="1" spans="1:114">
      <c r="A1293" s="1" t="s">
        <v>5062</v>
      </c>
      <c r="B1293" s="1" t="s">
        <v>5058</v>
      </c>
      <c r="C1293" s="1" t="s">
        <v>5059</v>
      </c>
      <c r="D1293" s="1" t="s">
        <v>5060</v>
      </c>
      <c r="E1293" s="1" t="s">
        <v>149</v>
      </c>
      <c r="F1293" s="1" t="s">
        <v>128</v>
      </c>
      <c r="G1293" s="1" t="s">
        <v>157</v>
      </c>
      <c r="H1293" s="1" t="s">
        <v>5063</v>
      </c>
      <c r="I1293" s="1">
        <v>0</v>
      </c>
      <c r="J1293" s="1">
        <v>0</v>
      </c>
      <c r="K1293" s="1">
        <f t="shared" si="379"/>
        <v>0</v>
      </c>
      <c r="L1293" s="7">
        <f t="shared" si="380"/>
        <v>200000</v>
      </c>
      <c r="M1293" s="1">
        <f t="shared" si="381"/>
        <v>0</v>
      </c>
      <c r="N1293" s="13">
        <f t="shared" si="382"/>
        <v>0.2</v>
      </c>
      <c r="P1293" s="1">
        <f t="shared" si="383"/>
        <v>0</v>
      </c>
      <c r="Q1293" s="1">
        <v>0</v>
      </c>
      <c r="S1293" s="1" t="s">
        <v>130</v>
      </c>
      <c r="T1293" s="1" t="str">
        <f>VLOOKUP($A1293,'[1]Sheet 1'!$A:$AN,T$1,0)</f>
        <v>No</v>
      </c>
      <c r="U1293" s="1" t="s">
        <v>466</v>
      </c>
      <c r="V1293" s="1" t="s">
        <v>132</v>
      </c>
      <c r="W1293" s="1" t="s">
        <v>569</v>
      </c>
      <c r="X1293" s="1" t="s">
        <v>134</v>
      </c>
      <c r="Y1293" s="1" t="str">
        <f>VLOOKUP($A1293,'[1]Sheet 1'!$A:$AN,Y$1,0)</f>
        <v>Proposed Plan</v>
      </c>
      <c r="Z1293" s="1" t="str">
        <f>VLOOKUP($A1293,'[1]Sheet 1'!$A:$AN,Z$1,0)</f>
        <v>UAT Testing Automation BOT</v>
      </c>
      <c r="AA1293" s="1" t="s">
        <v>466</v>
      </c>
      <c r="AB1293" s="1" t="s">
        <v>466</v>
      </c>
      <c r="AC1293" s="1" t="s">
        <v>588</v>
      </c>
      <c r="AD1293" s="1" t="str">
        <f>VLOOKUP($A1293,'[1]Sheet 1'!$A:$AN,AD$1,0)</f>
        <v>2020 Proposed</v>
      </c>
      <c r="AE1293" s="1" t="str">
        <f>VLOOKUP($A1293,'[1]Sheet 1'!$A:$AN,AE$1,0)</f>
        <v>SONAR - Available in Horizon</v>
      </c>
      <c r="AF1293" s="1" t="s">
        <v>137</v>
      </c>
      <c r="AG1293" s="1" t="str">
        <f>VLOOKUP($A1293,'[1]Sheet 1'!$A:$AN,AG$1,0)</f>
        <v>Process Optimization &amp; Automation</v>
      </c>
      <c r="AH1293" s="1" t="str">
        <f>VLOOKUP($A1293,'[1]Sheet 1'!$A:$AN,AH$1,0)</f>
        <v>Digital Authoring</v>
      </c>
      <c r="AI1293" s="1" t="str">
        <f>VLOOKUP($A1293,'[1]Sheet 1'!$A:$AN,AI$1,0)</f>
        <v>Clinical Development</v>
      </c>
      <c r="AJ1293" s="1" t="str">
        <f>VLOOKUP($A1293,'[1]Sheet 1'!$A:$AN,AJ$1,0)</f>
        <v>Statistical Design, Analysis and Reporting</v>
      </c>
      <c r="AK1293" s="1" t="e">
        <f>VLOOKUP($A1293,'[1]Sheet 1'!$A:$AN,AK$1,0)</f>
        <v>#REF!</v>
      </c>
      <c r="AL1293" s="1" t="e">
        <f>VLOOKUP($A1293,'[1]Sheet 1'!$A:$AN,AL$1,0)</f>
        <v>#REF!</v>
      </c>
      <c r="AM1293" s="1" t="e">
        <f>VLOOKUP($A1293,'[1]Sheet 1'!$A:$AN,AM$1,0)</f>
        <v>#REF!</v>
      </c>
      <c r="AN1293" s="1" t="e">
        <f>VLOOKUP($A1293,'[1]Sheet 1'!$A:$AN,AN$1,0)</f>
        <v>#REF!</v>
      </c>
      <c r="AO1293" s="22" t="s">
        <v>5064</v>
      </c>
      <c r="AW1293" s="1" t="s">
        <v>141</v>
      </c>
      <c r="AZ1293" s="22" t="s">
        <v>5063</v>
      </c>
      <c r="BA1293" s="1" t="s">
        <v>5065</v>
      </c>
      <c r="BB1293" s="1" t="s">
        <v>166</v>
      </c>
      <c r="BC1293" s="1" t="s">
        <v>134</v>
      </c>
      <c r="BD1293" s="1" t="s">
        <v>131</v>
      </c>
      <c r="BF1293" s="1" t="s">
        <v>258</v>
      </c>
      <c r="BG1293" s="1" t="s">
        <v>152</v>
      </c>
      <c r="BH1293" s="1" t="s">
        <v>152</v>
      </c>
      <c r="BI1293" s="23">
        <v>44197</v>
      </c>
      <c r="BJ1293" s="23">
        <v>44561</v>
      </c>
      <c r="CD1293" s="29">
        <v>200000</v>
      </c>
      <c r="CU1293" s="29">
        <v>200000</v>
      </c>
      <c r="CY1293" s="29">
        <v>200000</v>
      </c>
      <c r="DB1293" s="29">
        <v>200000</v>
      </c>
      <c r="DF1293" s="22" t="s">
        <v>5060</v>
      </c>
      <c r="DJ1293" s="22" t="s">
        <v>467</v>
      </c>
    </row>
    <row r="1294" ht="14" customHeight="1" spans="1:135">
      <c r="A1294" s="1">
        <v>15873</v>
      </c>
      <c r="B1294" s="1" t="s">
        <v>5066</v>
      </c>
      <c r="C1294" s="1" t="s">
        <v>5067</v>
      </c>
      <c r="D1294" s="1" t="s">
        <v>528</v>
      </c>
      <c r="E1294" s="1" t="s">
        <v>127</v>
      </c>
      <c r="F1294" s="1" t="s">
        <v>277</v>
      </c>
      <c r="G1294" s="1" t="s">
        <v>157</v>
      </c>
      <c r="H1294" s="1">
        <v>0</v>
      </c>
      <c r="I1294" s="1">
        <v>0</v>
      </c>
      <c r="J1294" s="1">
        <v>0</v>
      </c>
      <c r="K1294" s="7">
        <f t="shared" si="379"/>
        <v>131874.37</v>
      </c>
      <c r="L1294" s="7">
        <f t="shared" si="380"/>
        <v>645000</v>
      </c>
      <c r="M1294" s="1">
        <f t="shared" si="381"/>
        <v>0.0227</v>
      </c>
      <c r="N1294" s="13">
        <f t="shared" si="382"/>
        <v>0.78502937</v>
      </c>
      <c r="P1294" s="1">
        <f t="shared" si="383"/>
        <v>0</v>
      </c>
      <c r="Q1294" s="1">
        <v>0</v>
      </c>
      <c r="S1294" s="1" t="s">
        <v>130</v>
      </c>
      <c r="T1294" s="1" t="str">
        <f>VLOOKUP($A1294,'[1]Sheet 1'!$A:$AN,T$1,0)</f>
        <v>No</v>
      </c>
      <c r="U1294" s="1" t="s">
        <v>131</v>
      </c>
      <c r="V1294" s="1" t="s">
        <v>171</v>
      </c>
      <c r="W1294" s="1" t="s">
        <v>171</v>
      </c>
      <c r="X1294" s="1" t="s">
        <v>134</v>
      </c>
      <c r="Y1294" s="1" t="str">
        <f>VLOOKUP($A1294,'[1]Sheet 1'!$A:$AN,Y$1,0)</f>
        <v>Strategy Approved</v>
      </c>
      <c r="Z1294" s="1" t="str">
        <f>VLOOKUP($A1294,'[1]Sheet 1'!$A:$AN,Z$1,0)</f>
        <v>FIRST Enhancements</v>
      </c>
      <c r="AA1294" s="1" t="s">
        <v>131</v>
      </c>
      <c r="AB1294" s="1" t="s">
        <v>466</v>
      </c>
      <c r="AC1294" s="1" t="s">
        <v>159</v>
      </c>
      <c r="AD1294" s="1" t="str">
        <f>VLOOKUP($A1294,'[1]Sheet 1'!$A:$AN,AD$1,0)</f>
        <v>2021 New Proposal</v>
      </c>
      <c r="AE1294" s="1" t="str">
        <f>VLOOKUP($A1294,'[1]Sheet 1'!$A:$AN,AE$1,0)</f>
        <v>SONAR - Available in Horizon</v>
      </c>
      <c r="AF1294" s="1" t="s">
        <v>171</v>
      </c>
      <c r="AG1294" s="1" t="str">
        <f>VLOOKUP($A1294,'[1]Sheet 1'!$A:$AN,AG$1,0)</f>
        <v>Compliance</v>
      </c>
      <c r="AH1294" s="1">
        <f>VLOOKUP($A1294,'[1]Sheet 1'!$A:$AN,AH$1,0)</f>
        <v>0</v>
      </c>
      <c r="AI1294" s="1" t="str">
        <f>VLOOKUP($A1294,'[1]Sheet 1'!$A:$AN,AI$1,0)</f>
        <v>Clinical Development</v>
      </c>
      <c r="AJ1294" s="1" t="str">
        <f>VLOOKUP($A1294,'[1]Sheet 1'!$A:$AN,AJ$1,0)</f>
        <v>ClinOps and Trial Execution</v>
      </c>
      <c r="AK1294" s="1" t="e">
        <f>VLOOKUP($A1294,'[1]Sheet 1'!$A:$AN,AK$1,0)</f>
        <v>#REF!</v>
      </c>
      <c r="AL1294" s="1" t="e">
        <f>VLOOKUP($A1294,'[1]Sheet 1'!$A:$AN,AL$1,0)</f>
        <v>#REF!</v>
      </c>
      <c r="AM1294" s="1" t="e">
        <f>VLOOKUP($A1294,'[1]Sheet 1'!$A:$AN,AM$1,0)</f>
        <v>#REF!</v>
      </c>
      <c r="AN1294" s="1" t="e">
        <f>VLOOKUP($A1294,'[1]Sheet 1'!$A:$AN,AN$1,0)</f>
        <v>#REF!</v>
      </c>
      <c r="AO1294" s="22" t="s">
        <v>5067</v>
      </c>
      <c r="AQ1294" s="22" t="s">
        <v>5066</v>
      </c>
      <c r="AR1294" s="1" t="s">
        <v>250</v>
      </c>
      <c r="AS1294" s="1" t="s">
        <v>139</v>
      </c>
      <c r="AT1294" s="1" t="s">
        <v>171</v>
      </c>
      <c r="AU1294" s="1" t="s">
        <v>580</v>
      </c>
      <c r="AV1294" s="1" t="s">
        <v>140</v>
      </c>
      <c r="AW1294" s="1" t="s">
        <v>172</v>
      </c>
      <c r="AX1294" s="1" t="s">
        <v>173</v>
      </c>
      <c r="AY1294" s="28" t="s">
        <v>5068</v>
      </c>
      <c r="BI1294" s="23">
        <v>44197</v>
      </c>
      <c r="BJ1294" s="23">
        <v>44561</v>
      </c>
      <c r="BK1294" s="24">
        <f t="shared" ref="BK1294:CS1294" si="387">SUM(BK1295:BK1296)</f>
        <v>15.6</v>
      </c>
      <c r="BL1294" s="1">
        <f t="shared" si="387"/>
        <v>0</v>
      </c>
      <c r="BM1294" s="29">
        <f t="shared" si="387"/>
        <v>140029.37</v>
      </c>
      <c r="BN1294" s="1">
        <f t="shared" si="387"/>
        <v>0</v>
      </c>
      <c r="BO1294" s="29">
        <f t="shared" si="387"/>
        <v>140029.37</v>
      </c>
      <c r="BP1294" s="29">
        <f t="shared" si="387"/>
        <v>16204.94</v>
      </c>
      <c r="BQ1294" s="29">
        <f t="shared" si="387"/>
        <v>25828.88</v>
      </c>
      <c r="BR1294" s="29">
        <f t="shared" si="387"/>
        <v>60503.86</v>
      </c>
      <c r="BS1294" s="29">
        <f t="shared" si="387"/>
        <v>20698.25</v>
      </c>
      <c r="BT1294" s="29">
        <f t="shared" si="387"/>
        <v>8638.44</v>
      </c>
      <c r="BU1294" s="29">
        <f t="shared" si="387"/>
        <v>0</v>
      </c>
      <c r="BV1294" s="29">
        <f t="shared" si="387"/>
        <v>0</v>
      </c>
      <c r="BW1294" s="29">
        <f t="shared" si="387"/>
        <v>0</v>
      </c>
      <c r="BX1294" s="29">
        <f t="shared" si="387"/>
        <v>0</v>
      </c>
      <c r="BY1294" s="29">
        <f t="shared" si="387"/>
        <v>0</v>
      </c>
      <c r="BZ1294" s="29">
        <f t="shared" si="387"/>
        <v>0</v>
      </c>
      <c r="CA1294" s="29">
        <f t="shared" si="387"/>
        <v>0</v>
      </c>
      <c r="CB1294" s="1">
        <f t="shared" si="387"/>
        <v>0</v>
      </c>
      <c r="CC1294" s="29">
        <f t="shared" si="387"/>
        <v>131874.37</v>
      </c>
      <c r="CD1294" s="29">
        <f t="shared" si="387"/>
        <v>645000</v>
      </c>
      <c r="CE1294" s="1">
        <f t="shared" si="387"/>
        <v>0</v>
      </c>
      <c r="CF1294" s="1">
        <f t="shared" si="387"/>
        <v>0</v>
      </c>
      <c r="CG1294" s="1">
        <f t="shared" si="387"/>
        <v>0</v>
      </c>
      <c r="CH1294" s="1">
        <f t="shared" si="387"/>
        <v>0</v>
      </c>
      <c r="CI1294" s="1">
        <f t="shared" si="387"/>
        <v>0</v>
      </c>
      <c r="CJ1294" s="1">
        <f t="shared" si="387"/>
        <v>0</v>
      </c>
      <c r="CK1294" s="1">
        <f t="shared" si="387"/>
        <v>0</v>
      </c>
      <c r="CL1294" s="1">
        <f t="shared" si="387"/>
        <v>0</v>
      </c>
      <c r="CM1294" s="1">
        <f t="shared" si="387"/>
        <v>0</v>
      </c>
      <c r="CN1294" s="1">
        <f t="shared" si="387"/>
        <v>0</v>
      </c>
      <c r="CO1294" s="1">
        <f t="shared" si="387"/>
        <v>0</v>
      </c>
      <c r="CP1294" s="1">
        <f t="shared" si="387"/>
        <v>0</v>
      </c>
      <c r="CQ1294" s="1">
        <f t="shared" si="387"/>
        <v>0</v>
      </c>
      <c r="CR1294" s="1">
        <f t="shared" si="387"/>
        <v>0</v>
      </c>
      <c r="CS1294" s="1">
        <f t="shared" si="387"/>
        <v>0</v>
      </c>
      <c r="CT1294" s="1" t="s">
        <v>750</v>
      </c>
      <c r="CU1294" s="29">
        <f t="shared" ref="CU1294:DB1294" si="388">SUM(CU1295:CU1296)</f>
        <v>645000</v>
      </c>
      <c r="CV1294" s="29">
        <f t="shared" si="388"/>
        <v>102537.68</v>
      </c>
      <c r="CW1294" s="29">
        <f t="shared" si="388"/>
        <v>125336.69</v>
      </c>
      <c r="CX1294" s="29">
        <f t="shared" si="388"/>
        <v>248000</v>
      </c>
      <c r="CY1294" s="29">
        <f t="shared" si="388"/>
        <v>301000</v>
      </c>
      <c r="CZ1294" s="29">
        <f t="shared" si="388"/>
        <v>899000</v>
      </c>
      <c r="DA1294" s="29">
        <f t="shared" si="388"/>
        <v>907155</v>
      </c>
      <c r="DB1294" s="29">
        <f t="shared" si="388"/>
        <v>785029.37</v>
      </c>
      <c r="DE1294" s="22" t="s">
        <v>528</v>
      </c>
      <c r="DK1294" s="1">
        <f t="shared" ref="DK1294:EE1294" si="389">SUM(DK1295:DK1296)</f>
        <v>0</v>
      </c>
      <c r="DL1294" s="1">
        <f t="shared" si="389"/>
        <v>0</v>
      </c>
      <c r="DM1294" s="1">
        <f t="shared" si="389"/>
        <v>0</v>
      </c>
      <c r="DN1294" s="1">
        <f t="shared" si="389"/>
        <v>0</v>
      </c>
      <c r="DO1294" s="1">
        <f t="shared" si="389"/>
        <v>0</v>
      </c>
      <c r="DP1294" s="1">
        <f t="shared" si="389"/>
        <v>0</v>
      </c>
      <c r="DQ1294" s="1">
        <f t="shared" si="389"/>
        <v>0.1</v>
      </c>
      <c r="DR1294" s="1">
        <f t="shared" si="389"/>
        <v>0</v>
      </c>
      <c r="DS1294" s="1">
        <f t="shared" si="389"/>
        <v>0</v>
      </c>
      <c r="DT1294" s="1">
        <f t="shared" si="389"/>
        <v>0</v>
      </c>
      <c r="DU1294" s="1">
        <f t="shared" si="389"/>
        <v>0</v>
      </c>
      <c r="DV1294" s="1">
        <f t="shared" si="389"/>
        <v>0</v>
      </c>
      <c r="DW1294" s="1">
        <f t="shared" si="389"/>
        <v>0</v>
      </c>
      <c r="DX1294" s="1">
        <f t="shared" si="389"/>
        <v>0</v>
      </c>
      <c r="DY1294" s="1">
        <f t="shared" si="389"/>
        <v>0</v>
      </c>
      <c r="DZ1294" s="1">
        <f t="shared" si="389"/>
        <v>0</v>
      </c>
      <c r="EA1294" s="1">
        <f t="shared" si="389"/>
        <v>0</v>
      </c>
      <c r="EB1294" s="1">
        <f t="shared" si="389"/>
        <v>0</v>
      </c>
      <c r="EC1294" s="1">
        <f t="shared" si="389"/>
        <v>0</v>
      </c>
      <c r="ED1294" s="1">
        <f t="shared" si="389"/>
        <v>0</v>
      </c>
      <c r="EE1294" s="1">
        <f t="shared" si="389"/>
        <v>0</v>
      </c>
    </row>
    <row r="1295" ht="14" hidden="1" customHeight="1" spans="1:114">
      <c r="A1295" s="1" t="s">
        <v>5069</v>
      </c>
      <c r="B1295" s="1" t="s">
        <v>5066</v>
      </c>
      <c r="C1295" s="1" t="s">
        <v>5067</v>
      </c>
      <c r="D1295" s="1" t="s">
        <v>528</v>
      </c>
      <c r="E1295" s="1" t="s">
        <v>149</v>
      </c>
      <c r="F1295" s="1" t="s">
        <v>277</v>
      </c>
      <c r="G1295" s="1" t="s">
        <v>157</v>
      </c>
      <c r="H1295" s="1" t="s">
        <v>5070</v>
      </c>
      <c r="I1295" s="1">
        <v>0</v>
      </c>
      <c r="J1295" s="1">
        <v>0</v>
      </c>
      <c r="K1295" s="1">
        <f t="shared" si="379"/>
        <v>0</v>
      </c>
      <c r="L1295" s="7">
        <f t="shared" si="380"/>
        <v>645000</v>
      </c>
      <c r="M1295" s="1">
        <f t="shared" si="381"/>
        <v>0</v>
      </c>
      <c r="N1295" s="13">
        <f t="shared" si="382"/>
        <v>0.645</v>
      </c>
      <c r="P1295" s="1">
        <f t="shared" si="383"/>
        <v>0</v>
      </c>
      <c r="Q1295" s="1">
        <v>0</v>
      </c>
      <c r="S1295" s="1" t="s">
        <v>130</v>
      </c>
      <c r="T1295" s="1" t="str">
        <f>VLOOKUP($A1295,'[1]Sheet 1'!$A:$AN,T$1,0)</f>
        <v>No</v>
      </c>
      <c r="U1295" s="1" t="s">
        <v>131</v>
      </c>
      <c r="V1295" s="1" t="s">
        <v>171</v>
      </c>
      <c r="W1295" s="1" t="s">
        <v>171</v>
      </c>
      <c r="X1295" s="1" t="s">
        <v>134</v>
      </c>
      <c r="Y1295" s="1" t="str">
        <f>VLOOKUP($A1295,'[1]Sheet 1'!$A:$AN,Y$1,0)</f>
        <v>Strategy Approved</v>
      </c>
      <c r="Z1295" s="1" t="str">
        <f>VLOOKUP($A1295,'[1]Sheet 1'!$A:$AN,Z$1,0)</f>
        <v>FIRST Enhancements</v>
      </c>
      <c r="AA1295" s="1" t="s">
        <v>131</v>
      </c>
      <c r="AB1295" s="1" t="s">
        <v>466</v>
      </c>
      <c r="AC1295" s="1" t="s">
        <v>159</v>
      </c>
      <c r="AD1295" s="1" t="str">
        <f>VLOOKUP($A1295,'[1]Sheet 1'!$A:$AN,AD$1,0)</f>
        <v>2021 New Proposal</v>
      </c>
      <c r="AE1295" s="1" t="str">
        <f>VLOOKUP($A1295,'[1]Sheet 1'!$A:$AN,AE$1,0)</f>
        <v>SONAR - Available in Horizon</v>
      </c>
      <c r="AF1295" s="1" t="s">
        <v>171</v>
      </c>
      <c r="AG1295" s="1" t="str">
        <f>VLOOKUP($A1295,'[1]Sheet 1'!$A:$AN,AG$1,0)</f>
        <v>Compliance</v>
      </c>
      <c r="AH1295" s="1">
        <f>VLOOKUP($A1295,'[1]Sheet 1'!$A:$AN,AH$1,0)</f>
        <v>0</v>
      </c>
      <c r="AI1295" s="1" t="str">
        <f>VLOOKUP($A1295,'[1]Sheet 1'!$A:$AN,AI$1,0)</f>
        <v>Clinical Development</v>
      </c>
      <c r="AJ1295" s="1" t="str">
        <f>VLOOKUP($A1295,'[1]Sheet 1'!$A:$AN,AJ$1,0)</f>
        <v>ClinOps and Trial Execution</v>
      </c>
      <c r="AK1295" s="1" t="e">
        <f>VLOOKUP($A1295,'[1]Sheet 1'!$A:$AN,AK$1,0)</f>
        <v>#REF!</v>
      </c>
      <c r="AL1295" s="1" t="e">
        <f>VLOOKUP($A1295,'[1]Sheet 1'!$A:$AN,AL$1,0)</f>
        <v>#REF!</v>
      </c>
      <c r="AM1295" s="1" t="e">
        <f>VLOOKUP($A1295,'[1]Sheet 1'!$A:$AN,AM$1,0)</f>
        <v>#REF!</v>
      </c>
      <c r="AN1295" s="1" t="e">
        <f>VLOOKUP($A1295,'[1]Sheet 1'!$A:$AN,AN$1,0)</f>
        <v>#REF!</v>
      </c>
      <c r="AO1295" s="22" t="s">
        <v>5067</v>
      </c>
      <c r="AW1295" s="1" t="s">
        <v>172</v>
      </c>
      <c r="AZ1295" s="22" t="s">
        <v>5070</v>
      </c>
      <c r="BA1295" s="1" t="s">
        <v>5071</v>
      </c>
      <c r="BB1295" s="1" t="s">
        <v>166</v>
      </c>
      <c r="BD1295" s="1" t="s">
        <v>131</v>
      </c>
      <c r="BF1295" s="1" t="s">
        <v>258</v>
      </c>
      <c r="BG1295" s="1" t="s">
        <v>152</v>
      </c>
      <c r="BH1295" s="1" t="s">
        <v>152</v>
      </c>
      <c r="BI1295" s="23">
        <v>44197</v>
      </c>
      <c r="BJ1295" s="23">
        <v>44561</v>
      </c>
      <c r="CD1295" s="29">
        <v>645000</v>
      </c>
      <c r="CU1295" s="29">
        <v>645000</v>
      </c>
      <c r="CW1295" s="29">
        <v>96000</v>
      </c>
      <c r="CX1295" s="29">
        <v>248000</v>
      </c>
      <c r="CY1295" s="29">
        <v>301000</v>
      </c>
      <c r="CZ1295" s="29">
        <v>800000</v>
      </c>
      <c r="DA1295" s="29">
        <v>800000</v>
      </c>
      <c r="DB1295" s="29">
        <v>645000</v>
      </c>
      <c r="DF1295" s="22" t="s">
        <v>2106</v>
      </c>
      <c r="DJ1295" s="22" t="s">
        <v>467</v>
      </c>
    </row>
    <row r="1296" ht="14" hidden="1" customHeight="1" spans="1:121">
      <c r="A1296" s="1" t="s">
        <v>5072</v>
      </c>
      <c r="B1296" s="1" t="s">
        <v>5066</v>
      </c>
      <c r="C1296" s="1" t="s">
        <v>5067</v>
      </c>
      <c r="D1296" s="1" t="s">
        <v>528</v>
      </c>
      <c r="E1296" s="1" t="s">
        <v>149</v>
      </c>
      <c r="F1296" s="1" t="s">
        <v>277</v>
      </c>
      <c r="G1296" s="1" t="s">
        <v>157</v>
      </c>
      <c r="H1296" s="1" t="s">
        <v>5073</v>
      </c>
      <c r="I1296" s="1">
        <v>0</v>
      </c>
      <c r="J1296" s="1">
        <v>0</v>
      </c>
      <c r="K1296" s="1">
        <f t="shared" si="379"/>
        <v>131874.37</v>
      </c>
      <c r="L1296" s="7">
        <f t="shared" si="380"/>
        <v>0</v>
      </c>
      <c r="M1296" s="1">
        <f t="shared" si="381"/>
        <v>0.0227</v>
      </c>
      <c r="N1296" s="13">
        <f t="shared" si="382"/>
        <v>0.14002937</v>
      </c>
      <c r="P1296" s="1">
        <f t="shared" si="383"/>
        <v>0</v>
      </c>
      <c r="Q1296" s="1">
        <v>0</v>
      </c>
      <c r="S1296" s="1" t="s">
        <v>130</v>
      </c>
      <c r="T1296" s="1" t="str">
        <f>VLOOKUP($A1296,'[1]Sheet 1'!$A:$AN,T$1,0)</f>
        <v>No</v>
      </c>
      <c r="U1296" s="1" t="s">
        <v>131</v>
      </c>
      <c r="V1296" s="1" t="s">
        <v>171</v>
      </c>
      <c r="W1296" s="1" t="s">
        <v>171</v>
      </c>
      <c r="X1296" s="1" t="s">
        <v>134</v>
      </c>
      <c r="Y1296" s="1" t="str">
        <f>VLOOKUP($A1296,'[1]Sheet 1'!$A:$AN,Y$1,0)</f>
        <v>Strategy Approved</v>
      </c>
      <c r="Z1296" s="1" t="str">
        <f>VLOOKUP($A1296,'[1]Sheet 1'!$A:$AN,Z$1,0)</f>
        <v>FIRST Validation</v>
      </c>
      <c r="AA1296" s="1" t="s">
        <v>131</v>
      </c>
      <c r="AB1296" s="1" t="s">
        <v>466</v>
      </c>
      <c r="AC1296" s="1" t="s">
        <v>159</v>
      </c>
      <c r="AD1296" s="1" t="str">
        <f>VLOOKUP($A1296,'[1]Sheet 1'!$A:$AN,AD$1,0)</f>
        <v>2021 New Proposal</v>
      </c>
      <c r="AE1296" s="1" t="str">
        <f>VLOOKUP($A1296,'[1]Sheet 1'!$A:$AN,AE$1,0)</f>
        <v>SONAR - Available in Horizon</v>
      </c>
      <c r="AF1296" s="1" t="s">
        <v>171</v>
      </c>
      <c r="AG1296" s="1" t="str">
        <f>VLOOKUP($A1296,'[1]Sheet 1'!$A:$AN,AG$1,0)</f>
        <v>Compliance</v>
      </c>
      <c r="AH1296" s="1">
        <f>VLOOKUP($A1296,'[1]Sheet 1'!$A:$AN,AH$1,0)</f>
        <v>0</v>
      </c>
      <c r="AI1296" s="1" t="str">
        <f>VLOOKUP($A1296,'[1]Sheet 1'!$A:$AN,AI$1,0)</f>
        <v>Clinical Development</v>
      </c>
      <c r="AJ1296" s="1" t="str">
        <f>VLOOKUP($A1296,'[1]Sheet 1'!$A:$AN,AJ$1,0)</f>
        <v>ClinOps and Trial Execution</v>
      </c>
      <c r="AK1296" s="1" t="e">
        <f>VLOOKUP($A1296,'[1]Sheet 1'!$A:$AN,AK$1,0)</f>
        <v>#REF!</v>
      </c>
      <c r="AL1296" s="1" t="e">
        <f>VLOOKUP($A1296,'[1]Sheet 1'!$A:$AN,AL$1,0)</f>
        <v>#REF!</v>
      </c>
      <c r="AM1296" s="1" t="e">
        <f>VLOOKUP($A1296,'[1]Sheet 1'!$A:$AN,AM$1,0)</f>
        <v>#REF!</v>
      </c>
      <c r="AN1296" s="1" t="e">
        <f>VLOOKUP($A1296,'[1]Sheet 1'!$A:$AN,AN$1,0)</f>
        <v>#REF!</v>
      </c>
      <c r="AO1296" s="22" t="s">
        <v>5074</v>
      </c>
      <c r="AW1296" s="1" t="s">
        <v>172</v>
      </c>
      <c r="AZ1296" s="22" t="s">
        <v>5073</v>
      </c>
      <c r="BA1296" s="1" t="s">
        <v>5075</v>
      </c>
      <c r="BB1296" s="1" t="s">
        <v>166</v>
      </c>
      <c r="BD1296" s="1" t="s">
        <v>131</v>
      </c>
      <c r="BF1296" s="1" t="s">
        <v>258</v>
      </c>
      <c r="BG1296" s="1" t="s">
        <v>152</v>
      </c>
      <c r="BH1296" s="1" t="s">
        <v>152</v>
      </c>
      <c r="BI1296" s="23">
        <v>44200</v>
      </c>
      <c r="BJ1296" s="23">
        <v>44561</v>
      </c>
      <c r="BK1296" s="24">
        <v>15.6</v>
      </c>
      <c r="BL1296" s="1">
        <v>0</v>
      </c>
      <c r="BM1296" s="29">
        <v>140029.37</v>
      </c>
      <c r="BO1296" s="29">
        <v>140029.37</v>
      </c>
      <c r="BP1296" s="29">
        <v>16204.94</v>
      </c>
      <c r="BQ1296" s="29">
        <v>25828.88</v>
      </c>
      <c r="BR1296" s="29">
        <v>60503.86</v>
      </c>
      <c r="BS1296" s="29">
        <v>20698.25</v>
      </c>
      <c r="BT1296" s="29">
        <v>8638.44</v>
      </c>
      <c r="BU1296" s="29"/>
      <c r="BV1296" s="29"/>
      <c r="BW1296" s="29"/>
      <c r="BX1296" s="29"/>
      <c r="BY1296" s="29"/>
      <c r="BZ1296" s="29"/>
      <c r="CA1296" s="29"/>
      <c r="CC1296" s="29">
        <v>131874.37</v>
      </c>
      <c r="CV1296" s="29">
        <v>102537.68</v>
      </c>
      <c r="CW1296" s="29">
        <v>29336.69</v>
      </c>
      <c r="CZ1296" s="29">
        <v>99000</v>
      </c>
      <c r="DA1296" s="29">
        <v>107155</v>
      </c>
      <c r="DB1296" s="29">
        <v>140029.37</v>
      </c>
      <c r="DF1296" s="22" t="s">
        <v>2106</v>
      </c>
      <c r="DJ1296" s="22" t="s">
        <v>467</v>
      </c>
      <c r="DQ1296" s="1">
        <v>0.1</v>
      </c>
    </row>
    <row r="1297" ht="14" customHeight="1" spans="1:109">
      <c r="A1297" s="1">
        <v>15870</v>
      </c>
      <c r="B1297" s="1" t="s">
        <v>5076</v>
      </c>
      <c r="C1297" s="1" t="s">
        <v>5077</v>
      </c>
      <c r="D1297" s="1" t="s">
        <v>528</v>
      </c>
      <c r="E1297" s="1" t="s">
        <v>127</v>
      </c>
      <c r="F1297" s="1" t="s">
        <v>128</v>
      </c>
      <c r="G1297" s="1" t="s">
        <v>157</v>
      </c>
      <c r="H1297" s="1">
        <v>0</v>
      </c>
      <c r="I1297" s="1">
        <v>0</v>
      </c>
      <c r="J1297" s="1">
        <v>0</v>
      </c>
      <c r="K1297" s="7">
        <f t="shared" si="379"/>
        <v>0</v>
      </c>
      <c r="L1297" s="7">
        <f t="shared" si="380"/>
        <v>0</v>
      </c>
      <c r="M1297" s="1">
        <f t="shared" si="381"/>
        <v>0</v>
      </c>
      <c r="N1297" s="13">
        <f t="shared" si="382"/>
        <v>0</v>
      </c>
      <c r="P1297" s="1">
        <f t="shared" si="383"/>
        <v>0</v>
      </c>
      <c r="Q1297" s="1">
        <v>0</v>
      </c>
      <c r="S1297" s="1" t="s">
        <v>130</v>
      </c>
      <c r="T1297" s="1" t="str">
        <f>VLOOKUP($A1297,'[1]Sheet 1'!$A:$AN,T$1,0)</f>
        <v>No</v>
      </c>
      <c r="U1297" s="1" t="s">
        <v>131</v>
      </c>
      <c r="V1297" s="1" t="s">
        <v>132</v>
      </c>
      <c r="W1297" s="1" t="s">
        <v>569</v>
      </c>
      <c r="X1297" s="1" t="s">
        <v>134</v>
      </c>
      <c r="Y1297" s="1" t="str">
        <f>VLOOKUP($A1297,'[1]Sheet 1'!$A:$AN,Y$1,0)</f>
        <v>Proposed Plan</v>
      </c>
      <c r="Z1297" s="1" t="str">
        <f>VLOOKUP($A1297,'[1]Sheet 1'!$A:$AN,Z$1,0)</f>
        <v>Future TMF</v>
      </c>
      <c r="AA1297" s="1" t="s">
        <v>131</v>
      </c>
      <c r="AB1297" s="1" t="s">
        <v>466</v>
      </c>
      <c r="AC1297" s="1" t="s">
        <v>159</v>
      </c>
      <c r="AD1297" s="1" t="str">
        <f>VLOOKUP($A1297,'[1]Sheet 1'!$A:$AN,AD$1,0)</f>
        <v>2021 New Proposal</v>
      </c>
      <c r="AE1297" s="1" t="str">
        <f>VLOOKUP($A1297,'[1]Sheet 1'!$A:$AN,AE$1,0)</f>
        <v>SONAR - Available in Horizon</v>
      </c>
      <c r="AF1297" s="1" t="s">
        <v>137</v>
      </c>
      <c r="AG1297" s="1" t="str">
        <f>VLOOKUP($A1297,'[1]Sheet 1'!$A:$AN,AG$1,0)</f>
        <v>Process Excellence &amp; Innovation</v>
      </c>
      <c r="AH1297" s="1">
        <f>VLOOKUP($A1297,'[1]Sheet 1'!$A:$AN,AH$1,0)</f>
        <v>0</v>
      </c>
      <c r="AI1297" s="1" t="str">
        <f>VLOOKUP($A1297,'[1]Sheet 1'!$A:$AN,AI$1,0)</f>
        <v>Clinical Development</v>
      </c>
      <c r="AJ1297" s="1" t="str">
        <f>VLOOKUP($A1297,'[1]Sheet 1'!$A:$AN,AJ$1,0)</f>
        <v>ClinOps and Trial Execution</v>
      </c>
      <c r="AK1297" s="1" t="e">
        <f>VLOOKUP($A1297,'[1]Sheet 1'!$A:$AN,AK$1,0)</f>
        <v>#REF!</v>
      </c>
      <c r="AL1297" s="1" t="e">
        <f>VLOOKUP($A1297,'[1]Sheet 1'!$A:$AN,AL$1,0)</f>
        <v>#REF!</v>
      </c>
      <c r="AM1297" s="1" t="e">
        <f>VLOOKUP($A1297,'[1]Sheet 1'!$A:$AN,AM$1,0)</f>
        <v>#REF!</v>
      </c>
      <c r="AN1297" s="1" t="e">
        <f>VLOOKUP($A1297,'[1]Sheet 1'!$A:$AN,AN$1,0)</f>
        <v>#REF!</v>
      </c>
      <c r="AO1297" s="22" t="s">
        <v>5077</v>
      </c>
      <c r="AQ1297" s="22" t="s">
        <v>5076</v>
      </c>
      <c r="AR1297" s="1" t="s">
        <v>570</v>
      </c>
      <c r="AS1297" s="1" t="s">
        <v>139</v>
      </c>
      <c r="AT1297" s="1" t="s">
        <v>171</v>
      </c>
      <c r="AU1297" s="1" t="s">
        <v>580</v>
      </c>
      <c r="AV1297" s="1" t="s">
        <v>140</v>
      </c>
      <c r="AW1297" s="1" t="s">
        <v>141</v>
      </c>
      <c r="AX1297" s="1" t="s">
        <v>173</v>
      </c>
      <c r="AY1297" s="22" t="s">
        <v>5078</v>
      </c>
      <c r="BI1297" s="23">
        <v>44197</v>
      </c>
      <c r="BJ1297" s="23">
        <v>44561</v>
      </c>
      <c r="CT1297" s="1" t="s">
        <v>472</v>
      </c>
      <c r="DE1297" s="22" t="s">
        <v>528</v>
      </c>
    </row>
    <row r="1298" ht="14" hidden="1" customHeight="1" spans="1:114">
      <c r="A1298" s="1" t="s">
        <v>5079</v>
      </c>
      <c r="B1298" s="1" t="s">
        <v>5076</v>
      </c>
      <c r="C1298" s="1" t="s">
        <v>5077</v>
      </c>
      <c r="D1298" s="1" t="s">
        <v>528</v>
      </c>
      <c r="E1298" s="1" t="s">
        <v>149</v>
      </c>
      <c r="F1298" s="1" t="s">
        <v>128</v>
      </c>
      <c r="G1298" s="1" t="s">
        <v>157</v>
      </c>
      <c r="H1298" s="1" t="s">
        <v>5080</v>
      </c>
      <c r="I1298" s="1">
        <v>0</v>
      </c>
      <c r="J1298" s="1">
        <v>0</v>
      </c>
      <c r="K1298" s="1">
        <f t="shared" si="379"/>
        <v>0</v>
      </c>
      <c r="L1298" s="7">
        <f t="shared" si="380"/>
        <v>0</v>
      </c>
      <c r="M1298" s="1">
        <f t="shared" si="381"/>
        <v>0</v>
      </c>
      <c r="N1298" s="13">
        <f t="shared" si="382"/>
        <v>0</v>
      </c>
      <c r="P1298" s="1">
        <f t="shared" si="383"/>
        <v>0</v>
      </c>
      <c r="Q1298" s="1">
        <v>0</v>
      </c>
      <c r="S1298" s="1" t="s">
        <v>130</v>
      </c>
      <c r="T1298" s="1" t="str">
        <f>VLOOKUP($A1298,'[1]Sheet 1'!$A:$AN,T$1,0)</f>
        <v>No</v>
      </c>
      <c r="U1298" s="1" t="s">
        <v>131</v>
      </c>
      <c r="V1298" s="1" t="s">
        <v>132</v>
      </c>
      <c r="W1298" s="1" t="s">
        <v>569</v>
      </c>
      <c r="X1298" s="1" t="s">
        <v>134</v>
      </c>
      <c r="Y1298" s="1" t="str">
        <f>VLOOKUP($A1298,'[1]Sheet 1'!$A:$AN,Y$1,0)</f>
        <v>Proposed Plan</v>
      </c>
      <c r="Z1298" s="1" t="str">
        <f>VLOOKUP($A1298,'[1]Sheet 1'!$A:$AN,Z$1,0)</f>
        <v>Future TMF</v>
      </c>
      <c r="AA1298" s="1" t="s">
        <v>131</v>
      </c>
      <c r="AB1298" s="1" t="s">
        <v>466</v>
      </c>
      <c r="AC1298" s="1" t="s">
        <v>159</v>
      </c>
      <c r="AD1298" s="1" t="str">
        <f>VLOOKUP($A1298,'[1]Sheet 1'!$A:$AN,AD$1,0)</f>
        <v>2021 New Proposal</v>
      </c>
      <c r="AE1298" s="1" t="str">
        <f>VLOOKUP($A1298,'[1]Sheet 1'!$A:$AN,AE$1,0)</f>
        <v>SONAR - Available in Horizon</v>
      </c>
      <c r="AF1298" s="1" t="s">
        <v>137</v>
      </c>
      <c r="AG1298" s="1" t="str">
        <f>VLOOKUP($A1298,'[1]Sheet 1'!$A:$AN,AG$1,0)</f>
        <v>Process Excellence &amp; Innovation</v>
      </c>
      <c r="AH1298" s="1">
        <f>VLOOKUP($A1298,'[1]Sheet 1'!$A:$AN,AH$1,0)</f>
        <v>0</v>
      </c>
      <c r="AI1298" s="1" t="str">
        <f>VLOOKUP($A1298,'[1]Sheet 1'!$A:$AN,AI$1,0)</f>
        <v>Clinical Development</v>
      </c>
      <c r="AJ1298" s="1" t="str">
        <f>VLOOKUP($A1298,'[1]Sheet 1'!$A:$AN,AJ$1,0)</f>
        <v>ClinOps and Trial Execution</v>
      </c>
      <c r="AK1298" s="1" t="e">
        <f>VLOOKUP($A1298,'[1]Sheet 1'!$A:$AN,AK$1,0)</f>
        <v>#REF!</v>
      </c>
      <c r="AL1298" s="1" t="e">
        <f>VLOOKUP($A1298,'[1]Sheet 1'!$A:$AN,AL$1,0)</f>
        <v>#REF!</v>
      </c>
      <c r="AM1298" s="1" t="e">
        <f>VLOOKUP($A1298,'[1]Sheet 1'!$A:$AN,AM$1,0)</f>
        <v>#REF!</v>
      </c>
      <c r="AN1298" s="1" t="e">
        <f>VLOOKUP($A1298,'[1]Sheet 1'!$A:$AN,AN$1,0)</f>
        <v>#REF!</v>
      </c>
      <c r="AO1298" s="22" t="s">
        <v>5077</v>
      </c>
      <c r="AW1298" s="1" t="s">
        <v>141</v>
      </c>
      <c r="AZ1298" s="22" t="s">
        <v>5080</v>
      </c>
      <c r="BA1298" s="1" t="s">
        <v>5078</v>
      </c>
      <c r="BB1298" s="1" t="s">
        <v>166</v>
      </c>
      <c r="BD1298" s="1" t="s">
        <v>131</v>
      </c>
      <c r="BF1298" s="1" t="s">
        <v>258</v>
      </c>
      <c r="BG1298" s="1" t="s">
        <v>152</v>
      </c>
      <c r="BH1298" s="1" t="s">
        <v>152</v>
      </c>
      <c r="BI1298" s="23">
        <v>44197</v>
      </c>
      <c r="BJ1298" s="23">
        <v>44561</v>
      </c>
      <c r="DF1298" s="22" t="s">
        <v>691</v>
      </c>
      <c r="DJ1298" s="22" t="s">
        <v>467</v>
      </c>
    </row>
    <row r="1299" ht="14" customHeight="1" spans="1:109">
      <c r="A1299" s="1">
        <v>15876</v>
      </c>
      <c r="B1299" s="1" t="s">
        <v>5081</v>
      </c>
      <c r="C1299" s="1" t="s">
        <v>5082</v>
      </c>
      <c r="D1299" s="1" t="s">
        <v>528</v>
      </c>
      <c r="E1299" s="1" t="s">
        <v>127</v>
      </c>
      <c r="F1299" s="1" t="s">
        <v>128</v>
      </c>
      <c r="G1299" s="1" t="s">
        <v>157</v>
      </c>
      <c r="H1299" s="1">
        <v>0</v>
      </c>
      <c r="I1299" s="1">
        <v>0</v>
      </c>
      <c r="J1299" s="1">
        <v>0</v>
      </c>
      <c r="K1299" s="7">
        <f t="shared" si="379"/>
        <v>62380.73</v>
      </c>
      <c r="L1299" s="7">
        <f t="shared" si="380"/>
        <v>0</v>
      </c>
      <c r="M1299" s="1">
        <f t="shared" si="381"/>
        <v>0</v>
      </c>
      <c r="N1299" s="13">
        <f t="shared" si="382"/>
        <v>0.08515075</v>
      </c>
      <c r="P1299" s="1">
        <f t="shared" si="383"/>
        <v>0</v>
      </c>
      <c r="Q1299" s="1">
        <v>0</v>
      </c>
      <c r="S1299" s="1" t="s">
        <v>130</v>
      </c>
      <c r="T1299" s="1" t="str">
        <f>VLOOKUP($A1299,'[1]Sheet 1'!$A:$AN,T$1,0)</f>
        <v>No</v>
      </c>
      <c r="U1299" s="1" t="s">
        <v>131</v>
      </c>
      <c r="V1299" s="1" t="s">
        <v>132</v>
      </c>
      <c r="W1299" s="1" t="s">
        <v>569</v>
      </c>
      <c r="X1299" s="1" t="s">
        <v>134</v>
      </c>
      <c r="Y1299" s="1" t="str">
        <f>VLOOKUP($A1299,'[1]Sheet 1'!$A:$AN,Y$1,0)</f>
        <v>Proposed Plan</v>
      </c>
      <c r="Z1299" s="1" t="str">
        <f>VLOOKUP($A1299,'[1]Sheet 1'!$A:$AN,Z$1,0)</f>
        <v>TFQ - Trial Feedback</v>
      </c>
      <c r="AA1299" s="1" t="s">
        <v>131</v>
      </c>
      <c r="AB1299" s="1" t="s">
        <v>131</v>
      </c>
      <c r="AC1299" s="1" t="s">
        <v>136</v>
      </c>
      <c r="AD1299" s="1" t="str">
        <f>VLOOKUP($A1299,'[1]Sheet 1'!$A:$AN,AD$1,0)</f>
        <v>TO Be Updated</v>
      </c>
      <c r="AE1299" s="1" t="str">
        <f>VLOOKUP($A1299,'[1]Sheet 1'!$A:$AN,AE$1,0)</f>
        <v>SONAR - Available in Horizon</v>
      </c>
      <c r="AF1299" s="1" t="s">
        <v>137</v>
      </c>
      <c r="AG1299" s="1" t="str">
        <f>VLOOKUP($A1299,'[1]Sheet 1'!$A:$AN,AG$1,0)</f>
        <v>TO Be Updated</v>
      </c>
      <c r="AH1299" s="1" t="str">
        <f>VLOOKUP($A1299,'[1]Sheet 1'!$A:$AN,AH$1,0)</f>
        <v>TO Be Updated</v>
      </c>
      <c r="AI1299" s="1" t="str">
        <f>VLOOKUP($A1299,'[1]Sheet 1'!$A:$AN,AI$1,0)</f>
        <v>TO Be Updated</v>
      </c>
      <c r="AJ1299" s="1" t="str">
        <f>VLOOKUP($A1299,'[1]Sheet 1'!$A:$AN,AJ$1,0)</f>
        <v>TO Be Updated</v>
      </c>
      <c r="AK1299" s="1" t="e">
        <f>VLOOKUP($A1299,'[1]Sheet 1'!$A:$AN,AK$1,0)</f>
        <v>#REF!</v>
      </c>
      <c r="AL1299" s="1" t="e">
        <f>VLOOKUP($A1299,'[1]Sheet 1'!$A:$AN,AL$1,0)</f>
        <v>#REF!</v>
      </c>
      <c r="AM1299" s="1" t="e">
        <f>VLOOKUP($A1299,'[1]Sheet 1'!$A:$AN,AM$1,0)</f>
        <v>#REF!</v>
      </c>
      <c r="AN1299" s="1" t="e">
        <f>VLOOKUP($A1299,'[1]Sheet 1'!$A:$AN,AN$1,0)</f>
        <v>#REF!</v>
      </c>
      <c r="AO1299" s="22" t="s">
        <v>5082</v>
      </c>
      <c r="AQ1299" s="22" t="s">
        <v>5081</v>
      </c>
      <c r="AR1299" s="1" t="s">
        <v>570</v>
      </c>
      <c r="AS1299" s="1" t="s">
        <v>139</v>
      </c>
      <c r="AT1299" s="1" t="s">
        <v>158</v>
      </c>
      <c r="AU1299" s="1" t="s">
        <v>580</v>
      </c>
      <c r="AV1299" s="1" t="s">
        <v>140</v>
      </c>
      <c r="AW1299" s="1" t="s">
        <v>141</v>
      </c>
      <c r="AX1299" s="1" t="s">
        <v>173</v>
      </c>
      <c r="AY1299" s="22" t="s">
        <v>5083</v>
      </c>
      <c r="BI1299" s="23">
        <v>44197</v>
      </c>
      <c r="BJ1299" s="23">
        <v>44561</v>
      </c>
      <c r="BM1299" s="29">
        <v>85150.75</v>
      </c>
      <c r="BO1299" s="29">
        <v>85150.75</v>
      </c>
      <c r="BP1299" s="29">
        <v>12185.3</v>
      </c>
      <c r="BQ1299" s="29">
        <v>31590.31</v>
      </c>
      <c r="BR1299" s="29">
        <v>17053.25</v>
      </c>
      <c r="BS1299" s="29">
        <v>1551.87</v>
      </c>
      <c r="CC1299" s="29">
        <v>62380.73</v>
      </c>
      <c r="CT1299" s="1" t="s">
        <v>472</v>
      </c>
      <c r="CV1299" s="29">
        <v>60828.86</v>
      </c>
      <c r="CW1299" s="29">
        <v>1551.87</v>
      </c>
      <c r="DB1299" s="29">
        <v>85150.75</v>
      </c>
      <c r="DE1299" s="22" t="s">
        <v>528</v>
      </c>
    </row>
    <row r="1300" ht="14" hidden="1" customHeight="1" spans="1:114">
      <c r="A1300" s="1" t="s">
        <v>5084</v>
      </c>
      <c r="B1300" s="1" t="s">
        <v>5081</v>
      </c>
      <c r="C1300" s="1" t="s">
        <v>5082</v>
      </c>
      <c r="D1300" s="1" t="s">
        <v>528</v>
      </c>
      <c r="E1300" s="1" t="s">
        <v>149</v>
      </c>
      <c r="F1300" s="1" t="s">
        <v>128</v>
      </c>
      <c r="G1300" s="1" t="s">
        <v>157</v>
      </c>
      <c r="H1300" s="1" t="s">
        <v>5085</v>
      </c>
      <c r="I1300" s="1">
        <v>0</v>
      </c>
      <c r="J1300" s="1">
        <v>0</v>
      </c>
      <c r="K1300" s="1">
        <f t="shared" si="379"/>
        <v>62380.73</v>
      </c>
      <c r="L1300" s="7">
        <f t="shared" si="380"/>
        <v>0</v>
      </c>
      <c r="M1300" s="1">
        <f t="shared" si="381"/>
        <v>0</v>
      </c>
      <c r="N1300" s="13">
        <f t="shared" si="382"/>
        <v>0.08515075</v>
      </c>
      <c r="P1300" s="1">
        <f t="shared" si="383"/>
        <v>0</v>
      </c>
      <c r="Q1300" s="1">
        <v>0</v>
      </c>
      <c r="S1300" s="1" t="s">
        <v>130</v>
      </c>
      <c r="T1300" s="1" t="str">
        <f>VLOOKUP($A1300,'[1]Sheet 1'!$A:$AN,T$1,0)</f>
        <v>No</v>
      </c>
      <c r="U1300" s="1" t="s">
        <v>131</v>
      </c>
      <c r="V1300" s="1" t="s">
        <v>132</v>
      </c>
      <c r="W1300" s="1" t="s">
        <v>569</v>
      </c>
      <c r="X1300" s="1" t="s">
        <v>134</v>
      </c>
      <c r="Y1300" s="1" t="str">
        <f>VLOOKUP($A1300,'[1]Sheet 1'!$A:$AN,Y$1,0)</f>
        <v>Proposed Plan</v>
      </c>
      <c r="Z1300" s="1" t="str">
        <f>VLOOKUP($A1300,'[1]Sheet 1'!$A:$AN,Z$1,0)</f>
        <v>TFQ - Trial Feedback Questionnaire B21</v>
      </c>
      <c r="AA1300" s="1" t="s">
        <v>131</v>
      </c>
      <c r="AB1300" s="1" t="s">
        <v>131</v>
      </c>
      <c r="AC1300" s="1" t="s">
        <v>136</v>
      </c>
      <c r="AD1300" s="1" t="str">
        <f>VLOOKUP($A1300,'[1]Sheet 1'!$A:$AN,AD$1,0)</f>
        <v>TO Be Updated</v>
      </c>
      <c r="AE1300" s="1" t="str">
        <f>VLOOKUP($A1300,'[1]Sheet 1'!$A:$AN,AE$1,0)</f>
        <v>SONAR - Available in Horizon</v>
      </c>
      <c r="AF1300" s="1" t="s">
        <v>137</v>
      </c>
      <c r="AG1300" s="1" t="str">
        <f>VLOOKUP($A1300,'[1]Sheet 1'!$A:$AN,AG$1,0)</f>
        <v>TO Be Updated</v>
      </c>
      <c r="AH1300" s="1" t="str">
        <f>VLOOKUP($A1300,'[1]Sheet 1'!$A:$AN,AH$1,0)</f>
        <v>TO Be Updated</v>
      </c>
      <c r="AI1300" s="1" t="str">
        <f>VLOOKUP($A1300,'[1]Sheet 1'!$A:$AN,AI$1,0)</f>
        <v>TO Be Updated</v>
      </c>
      <c r="AJ1300" s="1" t="str">
        <f>VLOOKUP($A1300,'[1]Sheet 1'!$A:$AN,AJ$1,0)</f>
        <v>TO Be Updated</v>
      </c>
      <c r="AK1300" s="1" t="e">
        <f>VLOOKUP($A1300,'[1]Sheet 1'!$A:$AN,AK$1,0)</f>
        <v>#REF!</v>
      </c>
      <c r="AL1300" s="1" t="e">
        <f>VLOOKUP($A1300,'[1]Sheet 1'!$A:$AN,AL$1,0)</f>
        <v>#REF!</v>
      </c>
      <c r="AM1300" s="1" t="e">
        <f>VLOOKUP($A1300,'[1]Sheet 1'!$A:$AN,AM$1,0)</f>
        <v>#REF!</v>
      </c>
      <c r="AN1300" s="1" t="e">
        <f>VLOOKUP($A1300,'[1]Sheet 1'!$A:$AN,AN$1,0)</f>
        <v>#REF!</v>
      </c>
      <c r="AO1300" s="22" t="s">
        <v>5086</v>
      </c>
      <c r="AW1300" s="1" t="s">
        <v>141</v>
      </c>
      <c r="AZ1300" s="22" t="s">
        <v>5085</v>
      </c>
      <c r="BA1300" s="1" t="s">
        <v>5087</v>
      </c>
      <c r="BB1300" s="1" t="s">
        <v>166</v>
      </c>
      <c r="BD1300" s="1" t="s">
        <v>131</v>
      </c>
      <c r="BF1300" s="1" t="s">
        <v>258</v>
      </c>
      <c r="BG1300" s="1" t="s">
        <v>152</v>
      </c>
      <c r="BH1300" s="1" t="s">
        <v>152</v>
      </c>
      <c r="BI1300" s="23">
        <v>44197</v>
      </c>
      <c r="BJ1300" s="23">
        <v>44561</v>
      </c>
      <c r="BM1300" s="29">
        <v>85150.75</v>
      </c>
      <c r="BO1300" s="29">
        <v>85150.75</v>
      </c>
      <c r="BP1300" s="29">
        <v>12185.3</v>
      </c>
      <c r="BQ1300" s="29">
        <v>31590.31</v>
      </c>
      <c r="BR1300" s="29">
        <v>17053.25</v>
      </c>
      <c r="BS1300" s="29">
        <v>1551.87</v>
      </c>
      <c r="CC1300" s="29">
        <v>62380.73</v>
      </c>
      <c r="CV1300" s="29">
        <v>60828.86</v>
      </c>
      <c r="CW1300" s="29">
        <v>1551.87</v>
      </c>
      <c r="DB1300" s="29">
        <v>85150.75</v>
      </c>
      <c r="DF1300" s="22" t="s">
        <v>691</v>
      </c>
      <c r="DJ1300" s="22" t="s">
        <v>467</v>
      </c>
    </row>
    <row r="1301" ht="14" customHeight="1" spans="1:121">
      <c r="A1301" s="1">
        <v>15872</v>
      </c>
      <c r="B1301" s="1" t="s">
        <v>5088</v>
      </c>
      <c r="C1301" s="1" t="s">
        <v>5089</v>
      </c>
      <c r="D1301" s="1" t="s">
        <v>528</v>
      </c>
      <c r="E1301" s="1" t="s">
        <v>127</v>
      </c>
      <c r="F1301" s="1" t="s">
        <v>128</v>
      </c>
      <c r="G1301" s="1" t="s">
        <v>157</v>
      </c>
      <c r="H1301" s="1">
        <v>0</v>
      </c>
      <c r="I1301" s="1">
        <v>0</v>
      </c>
      <c r="J1301" s="1">
        <v>0</v>
      </c>
      <c r="K1301" s="7">
        <f t="shared" si="379"/>
        <v>0</v>
      </c>
      <c r="L1301" s="7">
        <f t="shared" si="380"/>
        <v>160000</v>
      </c>
      <c r="M1301" s="1">
        <f t="shared" si="381"/>
        <v>0.0227</v>
      </c>
      <c r="N1301" s="13">
        <f t="shared" si="382"/>
        <v>0.16</v>
      </c>
      <c r="P1301" s="1">
        <f t="shared" si="383"/>
        <v>0.0227</v>
      </c>
      <c r="Q1301" s="1">
        <v>0</v>
      </c>
      <c r="S1301" s="1" t="s">
        <v>130</v>
      </c>
      <c r="T1301" s="1" t="str">
        <f>VLOOKUP($A1301,'[1]Sheet 1'!$A:$AN,T$1,0)</f>
        <v>No</v>
      </c>
      <c r="U1301" s="1" t="s">
        <v>131</v>
      </c>
      <c r="V1301" s="1" t="s">
        <v>158</v>
      </c>
      <c r="W1301" s="1" t="s">
        <v>158</v>
      </c>
      <c r="X1301" s="1" t="s">
        <v>134</v>
      </c>
      <c r="Y1301" s="1" t="str">
        <f>VLOOKUP($A1301,'[1]Sheet 1'!$A:$AN,Y$1,0)</f>
        <v>Strategy Approved</v>
      </c>
      <c r="Z1301" s="1" t="str">
        <f>VLOOKUP($A1301,'[1]Sheet 1'!$A:$AN,Z$1,0)</f>
        <v>TMO Reify</v>
      </c>
      <c r="AA1301" s="1" t="s">
        <v>131</v>
      </c>
      <c r="AB1301" s="1" t="s">
        <v>466</v>
      </c>
      <c r="AC1301" s="1" t="s">
        <v>159</v>
      </c>
      <c r="AD1301" s="1" t="str">
        <f>VLOOKUP($A1301,'[1]Sheet 1'!$A:$AN,AD$1,0)</f>
        <v>2021 New Proposal</v>
      </c>
      <c r="AE1301" s="1" t="str">
        <f>VLOOKUP($A1301,'[1]Sheet 1'!$A:$AN,AE$1,0)</f>
        <v>SONAR - Available in Horizon</v>
      </c>
      <c r="AF1301" s="1" t="s">
        <v>158</v>
      </c>
      <c r="AG1301" s="1" t="str">
        <f>VLOOKUP($A1301,'[1]Sheet 1'!$A:$AN,AG$1,0)</f>
        <v>Operational Necessity</v>
      </c>
      <c r="AH1301" s="1">
        <f>VLOOKUP($A1301,'[1]Sheet 1'!$A:$AN,AH$1,0)</f>
        <v>0</v>
      </c>
      <c r="AI1301" s="1" t="str">
        <f>VLOOKUP($A1301,'[1]Sheet 1'!$A:$AN,AI$1,0)</f>
        <v>Clinical Development</v>
      </c>
      <c r="AJ1301" s="1" t="str">
        <f>VLOOKUP($A1301,'[1]Sheet 1'!$A:$AN,AJ$1,0)</f>
        <v>ClinOps and Trial Execution</v>
      </c>
      <c r="AK1301" s="1" t="e">
        <f>VLOOKUP($A1301,'[1]Sheet 1'!$A:$AN,AK$1,0)</f>
        <v>#REF!</v>
      </c>
      <c r="AL1301" s="1" t="e">
        <f>VLOOKUP($A1301,'[1]Sheet 1'!$A:$AN,AL$1,0)</f>
        <v>#REF!</v>
      </c>
      <c r="AM1301" s="1" t="e">
        <f>VLOOKUP($A1301,'[1]Sheet 1'!$A:$AN,AM$1,0)</f>
        <v>#REF!</v>
      </c>
      <c r="AN1301" s="1" t="e">
        <f>VLOOKUP($A1301,'[1]Sheet 1'!$A:$AN,AN$1,0)</f>
        <v>#REF!</v>
      </c>
      <c r="AO1301" s="22" t="s">
        <v>5089</v>
      </c>
      <c r="AQ1301" s="22" t="s">
        <v>5088</v>
      </c>
      <c r="AR1301" s="1" t="s">
        <v>250</v>
      </c>
      <c r="AS1301" s="1" t="s">
        <v>139</v>
      </c>
      <c r="AT1301" s="1" t="s">
        <v>132</v>
      </c>
      <c r="AU1301" s="1" t="s">
        <v>580</v>
      </c>
      <c r="AV1301" s="1" t="s">
        <v>140</v>
      </c>
      <c r="AW1301" s="1" t="s">
        <v>172</v>
      </c>
      <c r="AX1301" s="1" t="s">
        <v>173</v>
      </c>
      <c r="AY1301" s="22" t="s">
        <v>5090</v>
      </c>
      <c r="BI1301" s="23">
        <v>44013</v>
      </c>
      <c r="BJ1301" s="23">
        <v>44561</v>
      </c>
      <c r="BK1301" s="24">
        <v>46.5</v>
      </c>
      <c r="BL1301" s="1">
        <v>0</v>
      </c>
      <c r="CD1301" s="29">
        <v>160000</v>
      </c>
      <c r="CT1301" s="1" t="s">
        <v>750</v>
      </c>
      <c r="CU1301" s="29">
        <v>160000</v>
      </c>
      <c r="CY1301" s="29">
        <v>160000</v>
      </c>
      <c r="CZ1301" s="29">
        <v>160000</v>
      </c>
      <c r="DA1301" s="29">
        <v>160000</v>
      </c>
      <c r="DB1301" s="29">
        <v>160000</v>
      </c>
      <c r="DE1301" s="22" t="s">
        <v>528</v>
      </c>
      <c r="DP1301" s="1">
        <v>0.1</v>
      </c>
      <c r="DQ1301" s="1">
        <v>0.1</v>
      </c>
    </row>
    <row r="1302" ht="14" hidden="1" customHeight="1" spans="1:121">
      <c r="A1302" s="1" t="s">
        <v>5091</v>
      </c>
      <c r="B1302" s="1" t="s">
        <v>5088</v>
      </c>
      <c r="C1302" s="1" t="s">
        <v>5089</v>
      </c>
      <c r="D1302" s="1" t="s">
        <v>528</v>
      </c>
      <c r="E1302" s="1" t="s">
        <v>149</v>
      </c>
      <c r="F1302" s="1" t="s">
        <v>128</v>
      </c>
      <c r="G1302" s="1" t="s">
        <v>157</v>
      </c>
      <c r="H1302" s="1" t="s">
        <v>5092</v>
      </c>
      <c r="I1302" s="1">
        <v>0</v>
      </c>
      <c r="J1302" s="1">
        <v>0</v>
      </c>
      <c r="K1302" s="1">
        <f t="shared" si="379"/>
        <v>0</v>
      </c>
      <c r="L1302" s="7">
        <f t="shared" si="380"/>
        <v>160000</v>
      </c>
      <c r="M1302" s="1">
        <f t="shared" si="381"/>
        <v>0.0227</v>
      </c>
      <c r="N1302" s="13">
        <f t="shared" si="382"/>
        <v>0.16</v>
      </c>
      <c r="P1302" s="1">
        <f t="shared" si="383"/>
        <v>0.0227</v>
      </c>
      <c r="Q1302" s="1">
        <v>0</v>
      </c>
      <c r="S1302" s="1" t="s">
        <v>130</v>
      </c>
      <c r="T1302" s="1" t="str">
        <f>VLOOKUP($A1302,'[1]Sheet 1'!$A:$AN,T$1,0)</f>
        <v>No</v>
      </c>
      <c r="U1302" s="1" t="s">
        <v>131</v>
      </c>
      <c r="V1302" s="1" t="s">
        <v>158</v>
      </c>
      <c r="W1302" s="1" t="s">
        <v>158</v>
      </c>
      <c r="X1302" s="1" t="s">
        <v>134</v>
      </c>
      <c r="Y1302" s="1" t="str">
        <f>VLOOKUP($A1302,'[1]Sheet 1'!$A:$AN,Y$1,0)</f>
        <v>Strategy Approved</v>
      </c>
      <c r="Z1302" s="1" t="str">
        <f>VLOOKUP($A1302,'[1]Sheet 1'!$A:$AN,Z$1,0)</f>
        <v>TMO Reify</v>
      </c>
      <c r="AA1302" s="1" t="s">
        <v>131</v>
      </c>
      <c r="AB1302" s="1" t="s">
        <v>466</v>
      </c>
      <c r="AC1302" s="1" t="s">
        <v>159</v>
      </c>
      <c r="AD1302" s="1" t="str">
        <f>VLOOKUP($A1302,'[1]Sheet 1'!$A:$AN,AD$1,0)</f>
        <v>2021 New Proposal</v>
      </c>
      <c r="AE1302" s="1" t="str">
        <f>VLOOKUP($A1302,'[1]Sheet 1'!$A:$AN,AE$1,0)</f>
        <v>SONAR - Available in Horizon</v>
      </c>
      <c r="AF1302" s="1" t="s">
        <v>158</v>
      </c>
      <c r="AG1302" s="1" t="str">
        <f>VLOOKUP($A1302,'[1]Sheet 1'!$A:$AN,AG$1,0)</f>
        <v>Operational Necessity</v>
      </c>
      <c r="AH1302" s="1">
        <f>VLOOKUP($A1302,'[1]Sheet 1'!$A:$AN,AH$1,0)</f>
        <v>0</v>
      </c>
      <c r="AI1302" s="1" t="str">
        <f>VLOOKUP($A1302,'[1]Sheet 1'!$A:$AN,AI$1,0)</f>
        <v>Clinical Development</v>
      </c>
      <c r="AJ1302" s="1" t="str">
        <f>VLOOKUP($A1302,'[1]Sheet 1'!$A:$AN,AJ$1,0)</f>
        <v>ClinOps and Trial Execution</v>
      </c>
      <c r="AK1302" s="1" t="e">
        <f>VLOOKUP($A1302,'[1]Sheet 1'!$A:$AN,AK$1,0)</f>
        <v>#REF!</v>
      </c>
      <c r="AL1302" s="1" t="e">
        <f>VLOOKUP($A1302,'[1]Sheet 1'!$A:$AN,AL$1,0)</f>
        <v>#REF!</v>
      </c>
      <c r="AM1302" s="1" t="e">
        <f>VLOOKUP($A1302,'[1]Sheet 1'!$A:$AN,AM$1,0)</f>
        <v>#REF!</v>
      </c>
      <c r="AN1302" s="1" t="e">
        <f>VLOOKUP($A1302,'[1]Sheet 1'!$A:$AN,AN$1,0)</f>
        <v>#REF!</v>
      </c>
      <c r="AO1302" s="22" t="s">
        <v>5089</v>
      </c>
      <c r="AW1302" s="1" t="s">
        <v>172</v>
      </c>
      <c r="AZ1302" s="22" t="s">
        <v>5092</v>
      </c>
      <c r="BA1302" s="1" t="s">
        <v>5093</v>
      </c>
      <c r="BB1302" s="1" t="s">
        <v>166</v>
      </c>
      <c r="BD1302" s="1" t="s">
        <v>131</v>
      </c>
      <c r="BF1302" s="1" t="s">
        <v>258</v>
      </c>
      <c r="BG1302" s="1" t="s">
        <v>152</v>
      </c>
      <c r="BH1302" s="1" t="s">
        <v>152</v>
      </c>
      <c r="BI1302" s="23">
        <v>44013</v>
      </c>
      <c r="BJ1302" s="23">
        <v>44561</v>
      </c>
      <c r="BK1302" s="24">
        <v>46.5</v>
      </c>
      <c r="BL1302" s="1">
        <v>0</v>
      </c>
      <c r="CD1302" s="29">
        <v>160000</v>
      </c>
      <c r="CU1302" s="29">
        <v>160000</v>
      </c>
      <c r="CY1302" s="29">
        <v>160000</v>
      </c>
      <c r="CZ1302" s="29">
        <v>160000</v>
      </c>
      <c r="DA1302" s="29">
        <v>160000</v>
      </c>
      <c r="DB1302" s="29">
        <v>160000</v>
      </c>
      <c r="DF1302" s="22" t="s">
        <v>5031</v>
      </c>
      <c r="DJ1302" s="22" t="s">
        <v>5031</v>
      </c>
      <c r="DP1302" s="1">
        <v>0.1</v>
      </c>
      <c r="DQ1302" s="1">
        <v>0.1</v>
      </c>
    </row>
    <row r="1303" ht="14" customHeight="1" spans="1:121">
      <c r="A1303" s="1">
        <v>15868</v>
      </c>
      <c r="B1303" s="1" t="s">
        <v>5094</v>
      </c>
      <c r="C1303" s="1" t="s">
        <v>5095</v>
      </c>
      <c r="D1303" s="1" t="s">
        <v>528</v>
      </c>
      <c r="E1303" s="1" t="s">
        <v>127</v>
      </c>
      <c r="F1303" s="1" t="s">
        <v>128</v>
      </c>
      <c r="G1303" s="1" t="s">
        <v>157</v>
      </c>
      <c r="H1303" s="1">
        <v>0</v>
      </c>
      <c r="I1303" s="1">
        <v>0</v>
      </c>
      <c r="J1303" s="1">
        <v>0</v>
      </c>
      <c r="K1303" s="7">
        <f t="shared" si="379"/>
        <v>0</v>
      </c>
      <c r="L1303" s="7">
        <f t="shared" si="380"/>
        <v>1000000</v>
      </c>
      <c r="M1303" s="1">
        <f t="shared" si="381"/>
        <v>0.0227</v>
      </c>
      <c r="N1303" s="13">
        <f t="shared" si="382"/>
        <v>1</v>
      </c>
      <c r="P1303" s="1">
        <f t="shared" si="383"/>
        <v>0</v>
      </c>
      <c r="Q1303" s="1">
        <v>0</v>
      </c>
      <c r="S1303" s="1" t="s">
        <v>130</v>
      </c>
      <c r="T1303" s="1" t="str">
        <f>VLOOKUP($A1303,'[1]Sheet 1'!$A:$AN,T$1,0)</f>
        <v>No</v>
      </c>
      <c r="U1303" s="1" t="s">
        <v>466</v>
      </c>
      <c r="V1303" s="1" t="s">
        <v>132</v>
      </c>
      <c r="W1303" s="1" t="s">
        <v>569</v>
      </c>
      <c r="X1303" s="1" t="s">
        <v>134</v>
      </c>
      <c r="Y1303" s="1" t="str">
        <f>VLOOKUP($A1303,'[1]Sheet 1'!$A:$AN,Y$1,0)</f>
        <v>Proposed Plan</v>
      </c>
      <c r="Z1303" s="1" t="str">
        <f>VLOOKUP($A1303,'[1]Sheet 1'!$A:$AN,Z$1,0)</f>
        <v>CaTaPulT-prep phase</v>
      </c>
      <c r="AA1303" s="1" t="s">
        <v>131</v>
      </c>
      <c r="AB1303" s="1" t="s">
        <v>466</v>
      </c>
      <c r="AC1303" s="1" t="s">
        <v>588</v>
      </c>
      <c r="AD1303" s="1" t="str">
        <f>VLOOKUP($A1303,'[1]Sheet 1'!$A:$AN,AD$1,0)</f>
        <v>2021 New Proposal</v>
      </c>
      <c r="AE1303" s="1" t="str">
        <f>VLOOKUP($A1303,'[1]Sheet 1'!$A:$AN,AE$1,0)</f>
        <v>SONAR - Available in Horizon</v>
      </c>
      <c r="AF1303" s="1" t="s">
        <v>137</v>
      </c>
      <c r="AG1303" s="1" t="str">
        <f>VLOOKUP($A1303,'[1]Sheet 1'!$A:$AN,AG$1,0)</f>
        <v>Process Optimization &amp; Automation</v>
      </c>
      <c r="AH1303" s="1">
        <f>VLOOKUP($A1303,'[1]Sheet 1'!$A:$AN,AH$1,0)</f>
        <v>0</v>
      </c>
      <c r="AI1303" s="1" t="str">
        <f>VLOOKUP($A1303,'[1]Sheet 1'!$A:$AN,AI$1,0)</f>
        <v>Clinical Development</v>
      </c>
      <c r="AJ1303" s="1" t="str">
        <f>VLOOKUP($A1303,'[1]Sheet 1'!$A:$AN,AJ$1,0)</f>
        <v>Cross</v>
      </c>
      <c r="AK1303" s="1" t="e">
        <f>VLOOKUP($A1303,'[1]Sheet 1'!$A:$AN,AK$1,0)</f>
        <v>#REF!</v>
      </c>
      <c r="AL1303" s="1" t="e">
        <f>VLOOKUP($A1303,'[1]Sheet 1'!$A:$AN,AL$1,0)</f>
        <v>#REF!</v>
      </c>
      <c r="AM1303" s="1" t="e">
        <f>VLOOKUP($A1303,'[1]Sheet 1'!$A:$AN,AM$1,0)</f>
        <v>#REF!</v>
      </c>
      <c r="AN1303" s="1" t="e">
        <f>VLOOKUP($A1303,'[1]Sheet 1'!$A:$AN,AN$1,0)</f>
        <v>#REF!</v>
      </c>
      <c r="AO1303" s="22" t="s">
        <v>5095</v>
      </c>
      <c r="AQ1303" s="22" t="s">
        <v>5094</v>
      </c>
      <c r="AR1303" s="1" t="s">
        <v>570</v>
      </c>
      <c r="AS1303" s="1" t="s">
        <v>139</v>
      </c>
      <c r="AT1303" s="1" t="s">
        <v>132</v>
      </c>
      <c r="AU1303" s="1" t="s">
        <v>580</v>
      </c>
      <c r="AV1303" s="1" t="s">
        <v>140</v>
      </c>
      <c r="AW1303" s="1" t="s">
        <v>141</v>
      </c>
      <c r="AX1303" s="1" t="s">
        <v>173</v>
      </c>
      <c r="AY1303" s="22" t="s">
        <v>5096</v>
      </c>
      <c r="BI1303" s="23">
        <v>44263</v>
      </c>
      <c r="BJ1303" s="23">
        <v>44651</v>
      </c>
      <c r="BK1303" s="24">
        <v>23.1</v>
      </c>
      <c r="BL1303" s="1">
        <v>0</v>
      </c>
      <c r="CD1303" s="29">
        <v>1000000</v>
      </c>
      <c r="CT1303" s="1" t="s">
        <v>472</v>
      </c>
      <c r="CU1303" s="29">
        <v>1000000</v>
      </c>
      <c r="CY1303" s="29">
        <v>1000000</v>
      </c>
      <c r="DB1303" s="29">
        <v>1000000</v>
      </c>
      <c r="DE1303" s="22" t="s">
        <v>528</v>
      </c>
      <c r="DQ1303" s="1">
        <v>0.1</v>
      </c>
    </row>
    <row r="1304" ht="14" hidden="1" customHeight="1" spans="1:121">
      <c r="A1304" s="1" t="s">
        <v>5097</v>
      </c>
      <c r="B1304" s="1" t="s">
        <v>5094</v>
      </c>
      <c r="C1304" s="1" t="s">
        <v>5095</v>
      </c>
      <c r="D1304" s="1" t="s">
        <v>528</v>
      </c>
      <c r="E1304" s="1" t="s">
        <v>149</v>
      </c>
      <c r="F1304" s="1" t="s">
        <v>128</v>
      </c>
      <c r="G1304" s="1" t="s">
        <v>157</v>
      </c>
      <c r="H1304" s="1" t="s">
        <v>5098</v>
      </c>
      <c r="I1304" s="1">
        <v>0</v>
      </c>
      <c r="J1304" s="1">
        <v>0</v>
      </c>
      <c r="K1304" s="1">
        <f t="shared" si="379"/>
        <v>0</v>
      </c>
      <c r="L1304" s="7">
        <f t="shared" si="380"/>
        <v>1000000</v>
      </c>
      <c r="M1304" s="1">
        <f t="shared" si="381"/>
        <v>0.0227</v>
      </c>
      <c r="N1304" s="13">
        <f t="shared" si="382"/>
        <v>1</v>
      </c>
      <c r="P1304" s="1">
        <f t="shared" si="383"/>
        <v>0</v>
      </c>
      <c r="Q1304" s="1">
        <v>0</v>
      </c>
      <c r="S1304" s="1" t="s">
        <v>130</v>
      </c>
      <c r="T1304" s="1" t="str">
        <f>VLOOKUP($A1304,'[1]Sheet 1'!$A:$AN,T$1,0)</f>
        <v>No</v>
      </c>
      <c r="U1304" s="1" t="s">
        <v>466</v>
      </c>
      <c r="V1304" s="1" t="s">
        <v>132</v>
      </c>
      <c r="W1304" s="1" t="s">
        <v>569</v>
      </c>
      <c r="X1304" s="1" t="s">
        <v>134</v>
      </c>
      <c r="Y1304" s="1" t="str">
        <f>VLOOKUP($A1304,'[1]Sheet 1'!$A:$AN,Y$1,0)</f>
        <v>Proposed Plan</v>
      </c>
      <c r="Z1304" s="1" t="str">
        <f>VLOOKUP($A1304,'[1]Sheet 1'!$A:$AN,Z$1,0)</f>
        <v>CaTaPulT-prep phase</v>
      </c>
      <c r="AA1304" s="1" t="s">
        <v>131</v>
      </c>
      <c r="AB1304" s="1" t="s">
        <v>466</v>
      </c>
      <c r="AC1304" s="1" t="s">
        <v>588</v>
      </c>
      <c r="AD1304" s="1" t="str">
        <f>VLOOKUP($A1304,'[1]Sheet 1'!$A:$AN,AD$1,0)</f>
        <v>2021 New Proposal</v>
      </c>
      <c r="AE1304" s="1" t="str">
        <f>VLOOKUP($A1304,'[1]Sheet 1'!$A:$AN,AE$1,0)</f>
        <v>SONAR - Available in Horizon</v>
      </c>
      <c r="AF1304" s="1" t="s">
        <v>137</v>
      </c>
      <c r="AG1304" s="1" t="str">
        <f>VLOOKUP($A1304,'[1]Sheet 1'!$A:$AN,AG$1,0)</f>
        <v>Process Optimization &amp; Automation</v>
      </c>
      <c r="AH1304" s="1">
        <f>VLOOKUP($A1304,'[1]Sheet 1'!$A:$AN,AH$1,0)</f>
        <v>0</v>
      </c>
      <c r="AI1304" s="1" t="str">
        <f>VLOOKUP($A1304,'[1]Sheet 1'!$A:$AN,AI$1,0)</f>
        <v>Clinical Development</v>
      </c>
      <c r="AJ1304" s="1" t="str">
        <f>VLOOKUP($A1304,'[1]Sheet 1'!$A:$AN,AJ$1,0)</f>
        <v>Cross</v>
      </c>
      <c r="AK1304" s="1" t="e">
        <f>VLOOKUP($A1304,'[1]Sheet 1'!$A:$AN,AK$1,0)</f>
        <v>#REF!</v>
      </c>
      <c r="AL1304" s="1" t="e">
        <f>VLOOKUP($A1304,'[1]Sheet 1'!$A:$AN,AL$1,0)</f>
        <v>#REF!</v>
      </c>
      <c r="AM1304" s="1" t="e">
        <f>VLOOKUP($A1304,'[1]Sheet 1'!$A:$AN,AM$1,0)</f>
        <v>#REF!</v>
      </c>
      <c r="AN1304" s="1" t="e">
        <f>VLOOKUP($A1304,'[1]Sheet 1'!$A:$AN,AN$1,0)</f>
        <v>#REF!</v>
      </c>
      <c r="AO1304" s="22" t="s">
        <v>5095</v>
      </c>
      <c r="AW1304" s="1" t="s">
        <v>141</v>
      </c>
      <c r="AZ1304" s="22" t="s">
        <v>5098</v>
      </c>
      <c r="BA1304" s="1" t="s">
        <v>5042</v>
      </c>
      <c r="BB1304" s="1" t="s">
        <v>166</v>
      </c>
      <c r="BD1304" s="1" t="s">
        <v>131</v>
      </c>
      <c r="BF1304" s="1" t="s">
        <v>258</v>
      </c>
      <c r="BG1304" s="1" t="s">
        <v>152</v>
      </c>
      <c r="BH1304" s="1" t="s">
        <v>152</v>
      </c>
      <c r="BI1304" s="23">
        <v>44263</v>
      </c>
      <c r="BJ1304" s="23">
        <v>44651</v>
      </c>
      <c r="BK1304" s="24">
        <v>23.1</v>
      </c>
      <c r="BL1304" s="1">
        <v>0</v>
      </c>
      <c r="CD1304" s="29">
        <v>1000000</v>
      </c>
      <c r="CU1304" s="29">
        <v>1000000</v>
      </c>
      <c r="CY1304" s="29">
        <v>1000000</v>
      </c>
      <c r="DB1304" s="29">
        <v>1000000</v>
      </c>
      <c r="DF1304" s="22" t="s">
        <v>691</v>
      </c>
      <c r="DJ1304" s="22" t="s">
        <v>467</v>
      </c>
      <c r="DQ1304" s="1">
        <v>0.1</v>
      </c>
    </row>
    <row r="1305" ht="14" customHeight="1" spans="1:109">
      <c r="A1305" s="1">
        <v>15867</v>
      </c>
      <c r="B1305" s="1" t="s">
        <v>5099</v>
      </c>
      <c r="C1305" s="1" t="s">
        <v>5100</v>
      </c>
      <c r="D1305" s="1" t="s">
        <v>528</v>
      </c>
      <c r="E1305" s="1" t="s">
        <v>127</v>
      </c>
      <c r="F1305" s="1" t="s">
        <v>128</v>
      </c>
      <c r="G1305" s="1" t="s">
        <v>157</v>
      </c>
      <c r="H1305" s="1">
        <v>0</v>
      </c>
      <c r="I1305" s="1">
        <v>0</v>
      </c>
      <c r="J1305" s="1">
        <v>0</v>
      </c>
      <c r="K1305" s="7">
        <f t="shared" si="379"/>
        <v>164527.99</v>
      </c>
      <c r="L1305" s="7">
        <f t="shared" si="380"/>
        <v>471700</v>
      </c>
      <c r="M1305" s="1">
        <f t="shared" si="381"/>
        <v>0</v>
      </c>
      <c r="N1305" s="13">
        <f t="shared" si="382"/>
        <v>0.63622799</v>
      </c>
      <c r="P1305" s="1">
        <f t="shared" si="383"/>
        <v>0</v>
      </c>
      <c r="Q1305" s="1">
        <v>0</v>
      </c>
      <c r="S1305" s="1" t="s">
        <v>130</v>
      </c>
      <c r="T1305" s="1" t="str">
        <f>VLOOKUP($A1305,'[1]Sheet 1'!$A:$AN,T$1,0)</f>
        <v>No</v>
      </c>
      <c r="U1305" s="1" t="s">
        <v>466</v>
      </c>
      <c r="V1305" s="1" t="s">
        <v>158</v>
      </c>
      <c r="W1305" s="1" t="s">
        <v>158</v>
      </c>
      <c r="X1305" s="1" t="s">
        <v>134</v>
      </c>
      <c r="Y1305" s="1" t="str">
        <f>VLOOKUP($A1305,'[1]Sheet 1'!$A:$AN,Y$1,0)</f>
        <v>Strategy Approved</v>
      </c>
      <c r="Z1305" s="1" t="str">
        <f>VLOOKUP($A1305,'[1]Sheet 1'!$A:$AN,Z$1,0)</f>
        <v>ODH Enhancements</v>
      </c>
      <c r="AA1305" s="1" t="s">
        <v>131</v>
      </c>
      <c r="AB1305" s="1" t="s">
        <v>466</v>
      </c>
      <c r="AC1305" s="1" t="s">
        <v>588</v>
      </c>
      <c r="AD1305" s="1" t="str">
        <f>VLOOKUP($A1305,'[1]Sheet 1'!$A:$AN,AD$1,0)</f>
        <v>2021 New Proposal</v>
      </c>
      <c r="AE1305" s="1" t="str">
        <f>VLOOKUP($A1305,'[1]Sheet 1'!$A:$AN,AE$1,0)</f>
        <v>SONAR - Available in Horizon</v>
      </c>
      <c r="AF1305" s="1" t="s">
        <v>158</v>
      </c>
      <c r="AG1305" s="1" t="str">
        <f>VLOOKUP($A1305,'[1]Sheet 1'!$A:$AN,AG$1,0)</f>
        <v>Operational Necessity</v>
      </c>
      <c r="AH1305" s="1">
        <f>VLOOKUP($A1305,'[1]Sheet 1'!$A:$AN,AH$1,0)</f>
        <v>0</v>
      </c>
      <c r="AI1305" s="1" t="str">
        <f>VLOOKUP($A1305,'[1]Sheet 1'!$A:$AN,AI$1,0)</f>
        <v>Clinical Development</v>
      </c>
      <c r="AJ1305" s="1" t="str">
        <f>VLOOKUP($A1305,'[1]Sheet 1'!$A:$AN,AJ$1,0)</f>
        <v>Clinical Data Collection and Mgmt</v>
      </c>
      <c r="AK1305" s="1" t="e">
        <f>VLOOKUP($A1305,'[1]Sheet 1'!$A:$AN,AK$1,0)</f>
        <v>#REF!</v>
      </c>
      <c r="AL1305" s="1" t="e">
        <f>VLOOKUP($A1305,'[1]Sheet 1'!$A:$AN,AL$1,0)</f>
        <v>#REF!</v>
      </c>
      <c r="AM1305" s="1" t="e">
        <f>VLOOKUP($A1305,'[1]Sheet 1'!$A:$AN,AM$1,0)</f>
        <v>#REF!</v>
      </c>
      <c r="AN1305" s="1" t="e">
        <f>VLOOKUP($A1305,'[1]Sheet 1'!$A:$AN,AN$1,0)</f>
        <v>#REF!</v>
      </c>
      <c r="AO1305" s="22" t="s">
        <v>5100</v>
      </c>
      <c r="AQ1305" s="22" t="s">
        <v>5099</v>
      </c>
      <c r="AR1305" s="1" t="s">
        <v>250</v>
      </c>
      <c r="AS1305" s="1" t="s">
        <v>139</v>
      </c>
      <c r="AT1305" s="1" t="s">
        <v>158</v>
      </c>
      <c r="AU1305" s="1" t="s">
        <v>580</v>
      </c>
      <c r="AV1305" s="1" t="s">
        <v>140</v>
      </c>
      <c r="AW1305" s="1" t="s">
        <v>172</v>
      </c>
      <c r="AX1305" s="1" t="s">
        <v>173</v>
      </c>
      <c r="AY1305" s="22" t="s">
        <v>5101</v>
      </c>
      <c r="BI1305" s="23">
        <v>44197</v>
      </c>
      <c r="BJ1305" s="23">
        <v>44561</v>
      </c>
      <c r="BM1305" s="29">
        <v>164527.99</v>
      </c>
      <c r="BO1305" s="29">
        <v>164527.99</v>
      </c>
      <c r="BP1305" s="29">
        <v>17324.99</v>
      </c>
      <c r="BQ1305" s="29">
        <v>36918.07</v>
      </c>
      <c r="BR1305" s="29">
        <v>45329.3</v>
      </c>
      <c r="BS1305" s="29">
        <v>60447.86</v>
      </c>
      <c r="BT1305" s="29">
        <v>4507.77</v>
      </c>
      <c r="BU1305" s="29"/>
      <c r="BV1305" s="29"/>
      <c r="BW1305" s="29"/>
      <c r="BX1305" s="29"/>
      <c r="BY1305" s="29"/>
      <c r="BZ1305" s="29"/>
      <c r="CA1305" s="29"/>
      <c r="CC1305" s="29">
        <v>164527.99</v>
      </c>
      <c r="CD1305" s="29">
        <v>471700</v>
      </c>
      <c r="CT1305" s="1" t="s">
        <v>227</v>
      </c>
      <c r="CU1305" s="29">
        <v>471700</v>
      </c>
      <c r="CV1305" s="29">
        <v>99572.36</v>
      </c>
      <c r="CW1305" s="29">
        <v>142655.63</v>
      </c>
      <c r="CX1305" s="29">
        <v>209100</v>
      </c>
      <c r="CY1305" s="29">
        <v>184900</v>
      </c>
      <c r="CZ1305" s="29">
        <v>810000</v>
      </c>
      <c r="DA1305" s="29">
        <v>810000</v>
      </c>
      <c r="DB1305" s="29">
        <v>636227.99</v>
      </c>
      <c r="DE1305" s="22" t="s">
        <v>528</v>
      </c>
    </row>
    <row r="1306" ht="14" hidden="1" customHeight="1" spans="1:114">
      <c r="A1306" s="1" t="s">
        <v>5102</v>
      </c>
      <c r="B1306" s="1" t="s">
        <v>5099</v>
      </c>
      <c r="C1306" s="1" t="s">
        <v>5100</v>
      </c>
      <c r="D1306" s="1" t="s">
        <v>528</v>
      </c>
      <c r="E1306" s="1" t="s">
        <v>149</v>
      </c>
      <c r="F1306" s="1" t="s">
        <v>128</v>
      </c>
      <c r="G1306" s="1" t="s">
        <v>157</v>
      </c>
      <c r="H1306" s="1" t="s">
        <v>5103</v>
      </c>
      <c r="I1306" s="1">
        <v>0</v>
      </c>
      <c r="J1306" s="1">
        <v>0</v>
      </c>
      <c r="K1306" s="1">
        <f t="shared" si="379"/>
        <v>164527.99</v>
      </c>
      <c r="L1306" s="7">
        <f t="shared" si="380"/>
        <v>471700</v>
      </c>
      <c r="M1306" s="1">
        <f t="shared" si="381"/>
        <v>0</v>
      </c>
      <c r="N1306" s="13">
        <f t="shared" si="382"/>
        <v>0.63622799</v>
      </c>
      <c r="P1306" s="1">
        <f t="shared" si="383"/>
        <v>0</v>
      </c>
      <c r="Q1306" s="1">
        <v>0</v>
      </c>
      <c r="S1306" s="1" t="s">
        <v>130</v>
      </c>
      <c r="T1306" s="1" t="str">
        <f>VLOOKUP($A1306,'[1]Sheet 1'!$A:$AN,T$1,0)</f>
        <v>No</v>
      </c>
      <c r="U1306" s="1" t="s">
        <v>466</v>
      </c>
      <c r="V1306" s="1" t="s">
        <v>158</v>
      </c>
      <c r="W1306" s="1" t="s">
        <v>158</v>
      </c>
      <c r="X1306" s="1" t="s">
        <v>134</v>
      </c>
      <c r="Y1306" s="1" t="str">
        <f>VLOOKUP($A1306,'[1]Sheet 1'!$A:$AN,Y$1,0)</f>
        <v>Strategy Approved</v>
      </c>
      <c r="Z1306" s="1" t="str">
        <f>VLOOKUP($A1306,'[1]Sheet 1'!$A:$AN,Z$1,0)</f>
        <v>ODH Enhancements</v>
      </c>
      <c r="AA1306" s="1" t="s">
        <v>131</v>
      </c>
      <c r="AB1306" s="1" t="s">
        <v>466</v>
      </c>
      <c r="AC1306" s="1" t="s">
        <v>588</v>
      </c>
      <c r="AD1306" s="1" t="str">
        <f>VLOOKUP($A1306,'[1]Sheet 1'!$A:$AN,AD$1,0)</f>
        <v>2021 New Proposal</v>
      </c>
      <c r="AE1306" s="1" t="str">
        <f>VLOOKUP($A1306,'[1]Sheet 1'!$A:$AN,AE$1,0)</f>
        <v>SONAR - Available in Horizon</v>
      </c>
      <c r="AF1306" s="1" t="s">
        <v>158</v>
      </c>
      <c r="AG1306" s="1" t="str">
        <f>VLOOKUP($A1306,'[1]Sheet 1'!$A:$AN,AG$1,0)</f>
        <v>Operational Necessity</v>
      </c>
      <c r="AH1306" s="1">
        <f>VLOOKUP($A1306,'[1]Sheet 1'!$A:$AN,AH$1,0)</f>
        <v>0</v>
      </c>
      <c r="AI1306" s="1" t="str">
        <f>VLOOKUP($A1306,'[1]Sheet 1'!$A:$AN,AI$1,0)</f>
        <v>Clinical Development</v>
      </c>
      <c r="AJ1306" s="1" t="str">
        <f>VLOOKUP($A1306,'[1]Sheet 1'!$A:$AN,AJ$1,0)</f>
        <v>Clinical Data Collection and Mgmt</v>
      </c>
      <c r="AK1306" s="1" t="e">
        <f>VLOOKUP($A1306,'[1]Sheet 1'!$A:$AN,AK$1,0)</f>
        <v>#REF!</v>
      </c>
      <c r="AL1306" s="1" t="e">
        <f>VLOOKUP($A1306,'[1]Sheet 1'!$A:$AN,AL$1,0)</f>
        <v>#REF!</v>
      </c>
      <c r="AM1306" s="1" t="e">
        <f>VLOOKUP($A1306,'[1]Sheet 1'!$A:$AN,AM$1,0)</f>
        <v>#REF!</v>
      </c>
      <c r="AN1306" s="1" t="e">
        <f>VLOOKUP($A1306,'[1]Sheet 1'!$A:$AN,AN$1,0)</f>
        <v>#REF!</v>
      </c>
      <c r="AO1306" s="22" t="s">
        <v>5100</v>
      </c>
      <c r="AW1306" s="1" t="s">
        <v>172</v>
      </c>
      <c r="AZ1306" s="22" t="s">
        <v>5103</v>
      </c>
      <c r="BA1306" s="1" t="s">
        <v>5042</v>
      </c>
      <c r="BB1306" s="1" t="s">
        <v>166</v>
      </c>
      <c r="BD1306" s="1" t="s">
        <v>131</v>
      </c>
      <c r="BF1306" s="1" t="s">
        <v>258</v>
      </c>
      <c r="BG1306" s="1" t="s">
        <v>152</v>
      </c>
      <c r="BH1306" s="1" t="s">
        <v>152</v>
      </c>
      <c r="BI1306" s="23">
        <v>44197</v>
      </c>
      <c r="BJ1306" s="23">
        <v>44561</v>
      </c>
      <c r="BM1306" s="29">
        <v>164527.99</v>
      </c>
      <c r="BO1306" s="29">
        <v>164527.99</v>
      </c>
      <c r="BP1306" s="29">
        <v>17324.99</v>
      </c>
      <c r="BQ1306" s="29">
        <v>36918.07</v>
      </c>
      <c r="BR1306" s="29">
        <v>45329.3</v>
      </c>
      <c r="BS1306" s="29">
        <v>60447.86</v>
      </c>
      <c r="BT1306" s="29">
        <v>4507.77</v>
      </c>
      <c r="BU1306" s="29"/>
      <c r="BV1306" s="29"/>
      <c r="BW1306" s="29"/>
      <c r="BX1306" s="29"/>
      <c r="BY1306" s="29"/>
      <c r="BZ1306" s="29"/>
      <c r="CA1306" s="29"/>
      <c r="CC1306" s="29">
        <v>164527.99</v>
      </c>
      <c r="CD1306" s="29">
        <v>471700</v>
      </c>
      <c r="CU1306" s="29">
        <v>471700</v>
      </c>
      <c r="CV1306" s="29">
        <v>99572.36</v>
      </c>
      <c r="CW1306" s="29">
        <v>142655.63</v>
      </c>
      <c r="CX1306" s="29">
        <v>209100</v>
      </c>
      <c r="CY1306" s="29">
        <v>184900</v>
      </c>
      <c r="CZ1306" s="29">
        <v>810000</v>
      </c>
      <c r="DA1306" s="29">
        <v>810000</v>
      </c>
      <c r="DB1306" s="29">
        <v>636227.99</v>
      </c>
      <c r="DF1306" s="22" t="s">
        <v>691</v>
      </c>
      <c r="DJ1306" s="22" t="s">
        <v>467</v>
      </c>
    </row>
    <row r="1307" ht="14" customHeight="1" spans="1:109">
      <c r="A1307" s="1">
        <v>15888</v>
      </c>
      <c r="B1307" s="1" t="s">
        <v>5104</v>
      </c>
      <c r="C1307" s="1" t="s">
        <v>5105</v>
      </c>
      <c r="D1307" s="1" t="s">
        <v>691</v>
      </c>
      <c r="E1307" s="1" t="s">
        <v>127</v>
      </c>
      <c r="F1307" s="1" t="s">
        <v>128</v>
      </c>
      <c r="G1307" s="1" t="s">
        <v>157</v>
      </c>
      <c r="H1307" s="1">
        <v>0</v>
      </c>
      <c r="I1307" s="1">
        <v>0</v>
      </c>
      <c r="J1307" s="1">
        <v>0</v>
      </c>
      <c r="K1307" s="7">
        <f t="shared" si="379"/>
        <v>0</v>
      </c>
      <c r="L1307" s="7">
        <f t="shared" si="380"/>
        <v>800000</v>
      </c>
      <c r="M1307" s="1">
        <f t="shared" si="381"/>
        <v>0</v>
      </c>
      <c r="N1307" s="13">
        <f t="shared" si="382"/>
        <v>0.8</v>
      </c>
      <c r="P1307" s="1">
        <f t="shared" si="383"/>
        <v>0</v>
      </c>
      <c r="Q1307" s="1">
        <v>0</v>
      </c>
      <c r="S1307" s="1" t="s">
        <v>130</v>
      </c>
      <c r="T1307" s="1" t="str">
        <f>VLOOKUP($A1307,'[1]Sheet 1'!$A:$AN,T$1,0)</f>
        <v>No</v>
      </c>
      <c r="U1307" s="1" t="s">
        <v>131</v>
      </c>
      <c r="V1307" s="1" t="s">
        <v>132</v>
      </c>
      <c r="W1307" s="1" t="s">
        <v>569</v>
      </c>
      <c r="X1307" s="1" t="s">
        <v>134</v>
      </c>
      <c r="Y1307" s="1" t="str">
        <f>VLOOKUP($A1307,'[1]Sheet 1'!$A:$AN,Y$1,0)</f>
        <v>Proposed Plan</v>
      </c>
      <c r="Z1307" s="1" t="str">
        <f>VLOOKUP($A1307,'[1]Sheet 1'!$A:$AN,Z$1,0)</f>
        <v>GDO Transparency too</v>
      </c>
      <c r="AA1307" s="1" t="s">
        <v>131</v>
      </c>
      <c r="AB1307" s="1" t="s">
        <v>466</v>
      </c>
      <c r="AC1307" s="1" t="s">
        <v>159</v>
      </c>
      <c r="AD1307" s="1" t="str">
        <f>VLOOKUP($A1307,'[1]Sheet 1'!$A:$AN,AD$1,0)</f>
        <v>2021 New Proposal</v>
      </c>
      <c r="AE1307" s="1" t="str">
        <f>VLOOKUP($A1307,'[1]Sheet 1'!$A:$AN,AE$1,0)</f>
        <v>New Submission Form - Available in Horizon</v>
      </c>
      <c r="AF1307" s="1" t="s">
        <v>137</v>
      </c>
      <c r="AG1307" s="1" t="str">
        <f>VLOOKUP($A1307,'[1]Sheet 1'!$A:$AN,AG$1,0)</f>
        <v>Process Optimization &amp; Automation</v>
      </c>
      <c r="AH1307" s="1">
        <f>VLOOKUP($A1307,'[1]Sheet 1'!$A:$AN,AH$1,0)</f>
        <v>0</v>
      </c>
      <c r="AI1307" s="1" t="str">
        <f>VLOOKUP($A1307,'[1]Sheet 1'!$A:$AN,AI$1,0)</f>
        <v>Clinical Development</v>
      </c>
      <c r="AJ1307" s="1" t="str">
        <f>VLOOKUP($A1307,'[1]Sheet 1'!$A:$AN,AJ$1,0)</f>
        <v>ClinOps and Trial Execution</v>
      </c>
      <c r="AK1307" s="1" t="e">
        <f>VLOOKUP($A1307,'[1]Sheet 1'!$A:$AN,AK$1,0)</f>
        <v>#REF!</v>
      </c>
      <c r="AL1307" s="1" t="e">
        <f>VLOOKUP($A1307,'[1]Sheet 1'!$A:$AN,AL$1,0)</f>
        <v>#REF!</v>
      </c>
      <c r="AM1307" s="1" t="e">
        <f>VLOOKUP($A1307,'[1]Sheet 1'!$A:$AN,AM$1,0)</f>
        <v>#REF!</v>
      </c>
      <c r="AN1307" s="1" t="e">
        <f>VLOOKUP($A1307,'[1]Sheet 1'!$A:$AN,AN$1,0)</f>
        <v>#REF!</v>
      </c>
      <c r="AO1307" s="22" t="s">
        <v>5105</v>
      </c>
      <c r="AQ1307" s="22" t="s">
        <v>5104</v>
      </c>
      <c r="AR1307" s="1" t="s">
        <v>570</v>
      </c>
      <c r="AS1307" s="1" t="s">
        <v>139</v>
      </c>
      <c r="AT1307" s="1" t="s">
        <v>171</v>
      </c>
      <c r="AU1307" s="1" t="s">
        <v>580</v>
      </c>
      <c r="AV1307" s="1" t="s">
        <v>140</v>
      </c>
      <c r="AW1307" s="1" t="s">
        <v>141</v>
      </c>
      <c r="AX1307" s="1" t="s">
        <v>173</v>
      </c>
      <c r="AY1307" s="22" t="s">
        <v>5106</v>
      </c>
      <c r="BI1307" s="23">
        <v>43831</v>
      </c>
      <c r="BJ1307" s="23">
        <v>44561</v>
      </c>
      <c r="CD1307" s="29">
        <v>800000</v>
      </c>
      <c r="CT1307" s="1" t="s">
        <v>472</v>
      </c>
      <c r="CU1307" s="29">
        <v>800000</v>
      </c>
      <c r="CY1307" s="29">
        <v>800000</v>
      </c>
      <c r="DB1307" s="29">
        <v>800000</v>
      </c>
      <c r="DE1307" s="22" t="s">
        <v>691</v>
      </c>
    </row>
    <row r="1308" ht="14" hidden="1" customHeight="1" spans="1:114">
      <c r="A1308" s="1" t="s">
        <v>5107</v>
      </c>
      <c r="B1308" s="1" t="s">
        <v>5104</v>
      </c>
      <c r="C1308" s="1" t="s">
        <v>5105</v>
      </c>
      <c r="D1308" s="1" t="s">
        <v>691</v>
      </c>
      <c r="E1308" s="1" t="s">
        <v>149</v>
      </c>
      <c r="F1308" s="1" t="s">
        <v>128</v>
      </c>
      <c r="G1308" s="1" t="s">
        <v>157</v>
      </c>
      <c r="H1308" s="1" t="s">
        <v>5108</v>
      </c>
      <c r="I1308" s="1">
        <v>0</v>
      </c>
      <c r="J1308" s="1">
        <v>0</v>
      </c>
      <c r="K1308" s="1">
        <f t="shared" si="379"/>
        <v>0</v>
      </c>
      <c r="L1308" s="7">
        <f t="shared" si="380"/>
        <v>800000</v>
      </c>
      <c r="M1308" s="1">
        <f t="shared" si="381"/>
        <v>0</v>
      </c>
      <c r="N1308" s="13">
        <f t="shared" si="382"/>
        <v>0.8</v>
      </c>
      <c r="P1308" s="1">
        <f t="shared" si="383"/>
        <v>0</v>
      </c>
      <c r="Q1308" s="1">
        <v>0</v>
      </c>
      <c r="S1308" s="1" t="s">
        <v>130</v>
      </c>
      <c r="T1308" s="1" t="str">
        <f>VLOOKUP($A1308,'[1]Sheet 1'!$A:$AN,T$1,0)</f>
        <v>No</v>
      </c>
      <c r="U1308" s="1" t="s">
        <v>131</v>
      </c>
      <c r="V1308" s="1" t="s">
        <v>132</v>
      </c>
      <c r="W1308" s="1" t="s">
        <v>569</v>
      </c>
      <c r="X1308" s="1" t="s">
        <v>134</v>
      </c>
      <c r="Y1308" s="1" t="str">
        <f>VLOOKUP($A1308,'[1]Sheet 1'!$A:$AN,Y$1,0)</f>
        <v>Proposed Plan</v>
      </c>
      <c r="Z1308" s="1" t="str">
        <f>VLOOKUP($A1308,'[1]Sheet 1'!$A:$AN,Z$1,0)</f>
        <v>GDO Transparency Tool</v>
      </c>
      <c r="AA1308" s="1" t="s">
        <v>131</v>
      </c>
      <c r="AB1308" s="1" t="s">
        <v>466</v>
      </c>
      <c r="AC1308" s="1" t="s">
        <v>159</v>
      </c>
      <c r="AD1308" s="1" t="str">
        <f>VLOOKUP($A1308,'[1]Sheet 1'!$A:$AN,AD$1,0)</f>
        <v>2021 New Proposal</v>
      </c>
      <c r="AE1308" s="1" t="str">
        <f>VLOOKUP($A1308,'[1]Sheet 1'!$A:$AN,AE$1,0)</f>
        <v>New Submission Form - Available in Horizon</v>
      </c>
      <c r="AF1308" s="1" t="s">
        <v>137</v>
      </c>
      <c r="AG1308" s="1" t="str">
        <f>VLOOKUP($A1308,'[1]Sheet 1'!$A:$AN,AG$1,0)</f>
        <v>Process Optimization &amp; Automation</v>
      </c>
      <c r="AH1308" s="1">
        <f>VLOOKUP($A1308,'[1]Sheet 1'!$A:$AN,AH$1,0)</f>
        <v>0</v>
      </c>
      <c r="AI1308" s="1" t="str">
        <f>VLOOKUP($A1308,'[1]Sheet 1'!$A:$AN,AI$1,0)</f>
        <v>Clinical Development</v>
      </c>
      <c r="AJ1308" s="1" t="str">
        <f>VLOOKUP($A1308,'[1]Sheet 1'!$A:$AN,AJ$1,0)</f>
        <v>ClinOps and Trial Execution</v>
      </c>
      <c r="AK1308" s="1" t="e">
        <f>VLOOKUP($A1308,'[1]Sheet 1'!$A:$AN,AK$1,0)</f>
        <v>#REF!</v>
      </c>
      <c r="AL1308" s="1" t="e">
        <f>VLOOKUP($A1308,'[1]Sheet 1'!$A:$AN,AL$1,0)</f>
        <v>#REF!</v>
      </c>
      <c r="AM1308" s="1" t="e">
        <f>VLOOKUP($A1308,'[1]Sheet 1'!$A:$AN,AM$1,0)</f>
        <v>#REF!</v>
      </c>
      <c r="AN1308" s="1" t="e">
        <f>VLOOKUP($A1308,'[1]Sheet 1'!$A:$AN,AN$1,0)</f>
        <v>#REF!</v>
      </c>
      <c r="AO1308" s="22" t="s">
        <v>5109</v>
      </c>
      <c r="AW1308" s="1" t="s">
        <v>141</v>
      </c>
      <c r="AZ1308" s="22" t="s">
        <v>5108</v>
      </c>
      <c r="BA1308" s="1" t="s">
        <v>5110</v>
      </c>
      <c r="BB1308" s="1" t="s">
        <v>166</v>
      </c>
      <c r="BD1308" s="1" t="s">
        <v>131</v>
      </c>
      <c r="BF1308" s="1" t="s">
        <v>258</v>
      </c>
      <c r="BG1308" s="1" t="s">
        <v>152</v>
      </c>
      <c r="BH1308" s="1" t="s">
        <v>152</v>
      </c>
      <c r="BI1308" s="23">
        <v>43831</v>
      </c>
      <c r="BJ1308" s="23">
        <v>44561</v>
      </c>
      <c r="CD1308" s="29">
        <v>800000</v>
      </c>
      <c r="CU1308" s="29">
        <v>800000</v>
      </c>
      <c r="CY1308" s="29">
        <v>800000</v>
      </c>
      <c r="DB1308" s="29">
        <v>800000</v>
      </c>
      <c r="DF1308" s="22" t="s">
        <v>691</v>
      </c>
      <c r="DJ1308" s="22" t="s">
        <v>467</v>
      </c>
    </row>
    <row r="1309" ht="14" customHeight="1" spans="1:109">
      <c r="A1309" s="1">
        <v>15889</v>
      </c>
      <c r="B1309" s="1" t="s">
        <v>5111</v>
      </c>
      <c r="C1309" s="1" t="s">
        <v>5112</v>
      </c>
      <c r="D1309" s="1" t="s">
        <v>691</v>
      </c>
      <c r="E1309" s="1" t="s">
        <v>127</v>
      </c>
      <c r="F1309" s="1" t="s">
        <v>128</v>
      </c>
      <c r="G1309" s="1" t="s">
        <v>157</v>
      </c>
      <c r="H1309" s="1">
        <v>0</v>
      </c>
      <c r="I1309" s="1">
        <v>0</v>
      </c>
      <c r="J1309" s="1">
        <v>0</v>
      </c>
      <c r="K1309" s="7">
        <f t="shared" si="379"/>
        <v>0</v>
      </c>
      <c r="L1309" s="7">
        <f t="shared" si="380"/>
        <v>0</v>
      </c>
      <c r="M1309" s="1">
        <f t="shared" si="381"/>
        <v>0</v>
      </c>
      <c r="N1309" s="13">
        <f t="shared" si="382"/>
        <v>0</v>
      </c>
      <c r="P1309" s="1">
        <f t="shared" si="383"/>
        <v>0</v>
      </c>
      <c r="Q1309" s="1">
        <v>0</v>
      </c>
      <c r="S1309" s="1" t="s">
        <v>130</v>
      </c>
      <c r="T1309" s="1" t="str">
        <f>VLOOKUP($A1309,'[1]Sheet 1'!$A:$AN,T$1,0)</f>
        <v>No</v>
      </c>
      <c r="U1309" s="1" t="s">
        <v>131</v>
      </c>
      <c r="V1309" s="1" t="s">
        <v>132</v>
      </c>
      <c r="W1309" s="1" t="s">
        <v>569</v>
      </c>
      <c r="X1309" s="1" t="s">
        <v>134</v>
      </c>
      <c r="Y1309" s="1" t="str">
        <f>VLOOKUP($A1309,'[1]Sheet 1'!$A:$AN,Y$1,0)</f>
        <v>Proposed Plan</v>
      </c>
      <c r="Z1309" s="1" t="str">
        <f>VLOOKUP($A1309,'[1]Sheet 1'!$A:$AN,Z$1,0)</f>
        <v>GDO 2to1 TMF</v>
      </c>
      <c r="AA1309" s="1" t="s">
        <v>131</v>
      </c>
      <c r="AB1309" s="1" t="s">
        <v>131</v>
      </c>
      <c r="AC1309" s="1" t="s">
        <v>136</v>
      </c>
      <c r="AD1309" s="1" t="str">
        <f>VLOOKUP($A1309,'[1]Sheet 1'!$A:$AN,AD$1,0)</f>
        <v>TO Be Updated</v>
      </c>
      <c r="AE1309" s="1" t="str">
        <f>VLOOKUP($A1309,'[1]Sheet 1'!$A:$AN,AE$1,0)</f>
        <v>SONAR - Available in Horizon</v>
      </c>
      <c r="AF1309" s="1" t="s">
        <v>137</v>
      </c>
      <c r="AG1309" s="1" t="str">
        <f>VLOOKUP($A1309,'[1]Sheet 1'!$A:$AN,AG$1,0)</f>
        <v>TO Be Updated</v>
      </c>
      <c r="AH1309" s="1" t="str">
        <f>VLOOKUP($A1309,'[1]Sheet 1'!$A:$AN,AH$1,0)</f>
        <v>TO Be Updated</v>
      </c>
      <c r="AI1309" s="1" t="str">
        <f>VLOOKUP($A1309,'[1]Sheet 1'!$A:$AN,AI$1,0)</f>
        <v>TO Be Updated</v>
      </c>
      <c r="AJ1309" s="1" t="str">
        <f>VLOOKUP($A1309,'[1]Sheet 1'!$A:$AN,AJ$1,0)</f>
        <v>TO Be Updated</v>
      </c>
      <c r="AK1309" s="1" t="e">
        <f>VLOOKUP($A1309,'[1]Sheet 1'!$A:$AN,AK$1,0)</f>
        <v>#REF!</v>
      </c>
      <c r="AL1309" s="1" t="e">
        <f>VLOOKUP($A1309,'[1]Sheet 1'!$A:$AN,AL$1,0)</f>
        <v>#REF!</v>
      </c>
      <c r="AM1309" s="1" t="e">
        <f>VLOOKUP($A1309,'[1]Sheet 1'!$A:$AN,AM$1,0)</f>
        <v>#REF!</v>
      </c>
      <c r="AN1309" s="1" t="e">
        <f>VLOOKUP($A1309,'[1]Sheet 1'!$A:$AN,AN$1,0)</f>
        <v>#REF!</v>
      </c>
      <c r="AO1309" s="22" t="s">
        <v>5112</v>
      </c>
      <c r="AQ1309" s="22" t="s">
        <v>5111</v>
      </c>
      <c r="AR1309" s="1" t="s">
        <v>570</v>
      </c>
      <c r="AS1309" s="1" t="s">
        <v>139</v>
      </c>
      <c r="AT1309" s="1" t="s">
        <v>171</v>
      </c>
      <c r="AU1309" s="1" t="s">
        <v>580</v>
      </c>
      <c r="AV1309" s="1" t="s">
        <v>140</v>
      </c>
      <c r="AW1309" s="1" t="s">
        <v>141</v>
      </c>
      <c r="AX1309" s="1" t="s">
        <v>173</v>
      </c>
      <c r="AY1309" s="22" t="s">
        <v>5113</v>
      </c>
      <c r="BI1309" s="23">
        <v>43831</v>
      </c>
      <c r="BJ1309" s="23">
        <v>44561</v>
      </c>
      <c r="CT1309" s="1" t="s">
        <v>472</v>
      </c>
      <c r="DE1309" s="22" t="s">
        <v>691</v>
      </c>
    </row>
    <row r="1310" ht="14" hidden="1" customHeight="1" spans="1:114">
      <c r="A1310" s="1" t="s">
        <v>5114</v>
      </c>
      <c r="B1310" s="1" t="s">
        <v>5111</v>
      </c>
      <c r="C1310" s="1" t="s">
        <v>5112</v>
      </c>
      <c r="D1310" s="1" t="s">
        <v>691</v>
      </c>
      <c r="E1310" s="1" t="s">
        <v>149</v>
      </c>
      <c r="F1310" s="1" t="s">
        <v>128</v>
      </c>
      <c r="G1310" s="1" t="s">
        <v>157</v>
      </c>
      <c r="H1310" s="1" t="s">
        <v>5115</v>
      </c>
      <c r="I1310" s="1">
        <v>0</v>
      </c>
      <c r="J1310" s="1">
        <v>0</v>
      </c>
      <c r="K1310" s="1">
        <f t="shared" si="379"/>
        <v>0</v>
      </c>
      <c r="L1310" s="7">
        <f t="shared" si="380"/>
        <v>0</v>
      </c>
      <c r="M1310" s="1">
        <f t="shared" si="381"/>
        <v>0</v>
      </c>
      <c r="N1310" s="13">
        <f t="shared" si="382"/>
        <v>0</v>
      </c>
      <c r="P1310" s="1">
        <f t="shared" si="383"/>
        <v>0</v>
      </c>
      <c r="Q1310" s="1">
        <v>0</v>
      </c>
      <c r="S1310" s="1" t="s">
        <v>130</v>
      </c>
      <c r="T1310" s="1" t="str">
        <f>VLOOKUP($A1310,'[1]Sheet 1'!$A:$AN,T$1,0)</f>
        <v>No</v>
      </c>
      <c r="U1310" s="1" t="s">
        <v>131</v>
      </c>
      <c r="V1310" s="1" t="s">
        <v>132</v>
      </c>
      <c r="W1310" s="1" t="s">
        <v>569</v>
      </c>
      <c r="X1310" s="1" t="s">
        <v>134</v>
      </c>
      <c r="Y1310" s="1" t="str">
        <f>VLOOKUP($A1310,'[1]Sheet 1'!$A:$AN,Y$1,0)</f>
        <v>Proposed Plan</v>
      </c>
      <c r="Z1310" s="1" t="str">
        <f>VLOOKUP($A1310,'[1]Sheet 1'!$A:$AN,Z$1,0)</f>
        <v>GDO 2to1 TMF</v>
      </c>
      <c r="AA1310" s="1" t="s">
        <v>131</v>
      </c>
      <c r="AB1310" s="1" t="s">
        <v>131</v>
      </c>
      <c r="AC1310" s="1" t="s">
        <v>136</v>
      </c>
      <c r="AD1310" s="1" t="str">
        <f>VLOOKUP($A1310,'[1]Sheet 1'!$A:$AN,AD$1,0)</f>
        <v>TO Be Updated</v>
      </c>
      <c r="AE1310" s="1" t="str">
        <f>VLOOKUP($A1310,'[1]Sheet 1'!$A:$AN,AE$1,0)</f>
        <v>SONAR - Available in Horizon</v>
      </c>
      <c r="AF1310" s="1" t="s">
        <v>137</v>
      </c>
      <c r="AG1310" s="1" t="str">
        <f>VLOOKUP($A1310,'[1]Sheet 1'!$A:$AN,AG$1,0)</f>
        <v>TO Be Updated</v>
      </c>
      <c r="AH1310" s="1" t="str">
        <f>VLOOKUP($A1310,'[1]Sheet 1'!$A:$AN,AH$1,0)</f>
        <v>TO Be Updated</v>
      </c>
      <c r="AI1310" s="1" t="str">
        <f>VLOOKUP($A1310,'[1]Sheet 1'!$A:$AN,AI$1,0)</f>
        <v>TO Be Updated</v>
      </c>
      <c r="AJ1310" s="1" t="str">
        <f>VLOOKUP($A1310,'[1]Sheet 1'!$A:$AN,AJ$1,0)</f>
        <v>TO Be Updated</v>
      </c>
      <c r="AK1310" s="1" t="e">
        <f>VLOOKUP($A1310,'[1]Sheet 1'!$A:$AN,AK$1,0)</f>
        <v>#REF!</v>
      </c>
      <c r="AL1310" s="1" t="e">
        <f>VLOOKUP($A1310,'[1]Sheet 1'!$A:$AN,AL$1,0)</f>
        <v>#REF!</v>
      </c>
      <c r="AM1310" s="1" t="e">
        <f>VLOOKUP($A1310,'[1]Sheet 1'!$A:$AN,AM$1,0)</f>
        <v>#REF!</v>
      </c>
      <c r="AN1310" s="1" t="e">
        <f>VLOOKUP($A1310,'[1]Sheet 1'!$A:$AN,AN$1,0)</f>
        <v>#REF!</v>
      </c>
      <c r="AO1310" s="22" t="s">
        <v>5112</v>
      </c>
      <c r="AW1310" s="1" t="s">
        <v>141</v>
      </c>
      <c r="AZ1310" s="22" t="s">
        <v>5115</v>
      </c>
      <c r="BA1310" s="1" t="s">
        <v>5049</v>
      </c>
      <c r="BB1310" s="1" t="s">
        <v>166</v>
      </c>
      <c r="BD1310" s="1" t="s">
        <v>131</v>
      </c>
      <c r="BF1310" s="1" t="s">
        <v>258</v>
      </c>
      <c r="BG1310" s="1" t="s">
        <v>152</v>
      </c>
      <c r="BH1310" s="1" t="s">
        <v>152</v>
      </c>
      <c r="BI1310" s="23">
        <v>43831</v>
      </c>
      <c r="BJ1310" s="23">
        <v>44561</v>
      </c>
      <c r="DF1310" s="22" t="s">
        <v>691</v>
      </c>
      <c r="DJ1310" s="22" t="s">
        <v>467</v>
      </c>
    </row>
    <row r="1311" ht="14" customHeight="1" spans="1:135">
      <c r="A1311" s="1">
        <v>15945</v>
      </c>
      <c r="B1311" s="1" t="s">
        <v>5116</v>
      </c>
      <c r="C1311" s="1" t="s">
        <v>5117</v>
      </c>
      <c r="D1311" s="1" t="s">
        <v>5118</v>
      </c>
      <c r="E1311" s="1" t="s">
        <v>127</v>
      </c>
      <c r="F1311" s="1" t="s">
        <v>128</v>
      </c>
      <c r="G1311" s="1" t="s">
        <v>157</v>
      </c>
      <c r="H1311" s="1">
        <v>0</v>
      </c>
      <c r="I1311" s="1">
        <v>0</v>
      </c>
      <c r="J1311" s="1">
        <v>0</v>
      </c>
      <c r="K1311" s="7">
        <f t="shared" si="379"/>
        <v>1750</v>
      </c>
      <c r="L1311" s="7">
        <f t="shared" si="380"/>
        <v>696200</v>
      </c>
      <c r="M1311" s="1">
        <f t="shared" si="381"/>
        <v>0</v>
      </c>
      <c r="N1311" s="13">
        <f t="shared" si="382"/>
        <v>0.69795</v>
      </c>
      <c r="P1311" s="1">
        <f t="shared" si="383"/>
        <v>0</v>
      </c>
      <c r="Q1311" s="1">
        <v>0</v>
      </c>
      <c r="S1311" s="1" t="s">
        <v>130</v>
      </c>
      <c r="T1311" s="1" t="str">
        <f>VLOOKUP($A1311,'[1]Sheet 1'!$A:$AN,T$1,0)</f>
        <v>No</v>
      </c>
      <c r="U1311" s="1" t="s">
        <v>131</v>
      </c>
      <c r="V1311" s="1" t="s">
        <v>132</v>
      </c>
      <c r="W1311" s="1" t="s">
        <v>133</v>
      </c>
      <c r="X1311" s="1" t="s">
        <v>134</v>
      </c>
      <c r="Y1311" s="1" t="str">
        <f>VLOOKUP($A1311,'[1]Sheet 1'!$A:$AN,Y$1,0)</f>
        <v>Strategy Approved</v>
      </c>
      <c r="Z1311" s="1" t="str">
        <f>VLOOKUP($A1311,'[1]Sheet 1'!$A:$AN,Z$1,0)</f>
        <v>GDO CAFDB</v>
      </c>
      <c r="AA1311" s="1" t="s">
        <v>131</v>
      </c>
      <c r="AB1311" s="1" t="s">
        <v>131</v>
      </c>
      <c r="AC1311" s="1" t="s">
        <v>159</v>
      </c>
      <c r="AD1311" s="1" t="str">
        <f>VLOOKUP($A1311,'[1]Sheet 1'!$A:$AN,AD$1,0)</f>
        <v>TO Be Updated</v>
      </c>
      <c r="AE1311" s="1" t="str">
        <f>VLOOKUP($A1311,'[1]Sheet 1'!$A:$AN,AE$1,0)</f>
        <v>SONAR - Available in Horizon</v>
      </c>
      <c r="AF1311" s="1" t="s">
        <v>137</v>
      </c>
      <c r="AG1311" s="1" t="str">
        <f>VLOOKUP($A1311,'[1]Sheet 1'!$A:$AN,AG$1,0)</f>
        <v>TO Be Updated</v>
      </c>
      <c r="AH1311" s="1" t="str">
        <f>VLOOKUP($A1311,'[1]Sheet 1'!$A:$AN,AH$1,0)</f>
        <v>TO Be Updated</v>
      </c>
      <c r="AI1311" s="1" t="str">
        <f>VLOOKUP($A1311,'[1]Sheet 1'!$A:$AN,AI$1,0)</f>
        <v>TO Be Updated</v>
      </c>
      <c r="AJ1311" s="1" t="str">
        <f>VLOOKUP($A1311,'[1]Sheet 1'!$A:$AN,AJ$1,0)</f>
        <v>TO Be Updated</v>
      </c>
      <c r="AK1311" s="1" t="e">
        <f>VLOOKUP($A1311,'[1]Sheet 1'!$A:$AN,AK$1,0)</f>
        <v>#REF!</v>
      </c>
      <c r="AL1311" s="1" t="e">
        <f>VLOOKUP($A1311,'[1]Sheet 1'!$A:$AN,AL$1,0)</f>
        <v>#REF!</v>
      </c>
      <c r="AM1311" s="1" t="e">
        <f>VLOOKUP($A1311,'[1]Sheet 1'!$A:$AN,AM$1,0)</f>
        <v>#REF!</v>
      </c>
      <c r="AN1311" s="1" t="e">
        <f>VLOOKUP($A1311,'[1]Sheet 1'!$A:$AN,AN$1,0)</f>
        <v>#REF!</v>
      </c>
      <c r="AO1311" s="22" t="s">
        <v>5117</v>
      </c>
      <c r="AQ1311" s="22" t="s">
        <v>5116</v>
      </c>
      <c r="AR1311" s="1" t="s">
        <v>250</v>
      </c>
      <c r="AS1311" s="1" t="s">
        <v>139</v>
      </c>
      <c r="AT1311" s="1" t="s">
        <v>132</v>
      </c>
      <c r="AU1311" s="1" t="s">
        <v>580</v>
      </c>
      <c r="AV1311" s="1" t="s">
        <v>140</v>
      </c>
      <c r="AW1311" s="1" t="s">
        <v>172</v>
      </c>
      <c r="AX1311" s="1" t="s">
        <v>173</v>
      </c>
      <c r="AY1311" s="22" t="s">
        <v>5119</v>
      </c>
      <c r="BI1311" s="23">
        <v>44256</v>
      </c>
      <c r="BJ1311" s="23">
        <v>44561</v>
      </c>
      <c r="BK1311" s="1">
        <f t="shared" ref="BK1311:CS1311" si="390">SUM(BK1312:BK1312)</f>
        <v>0</v>
      </c>
      <c r="BL1311" s="1">
        <f t="shared" si="390"/>
        <v>0</v>
      </c>
      <c r="BM1311" s="29">
        <f t="shared" si="390"/>
        <v>1750</v>
      </c>
      <c r="BN1311" s="1">
        <f t="shared" si="390"/>
        <v>0</v>
      </c>
      <c r="BO1311" s="29">
        <f t="shared" si="390"/>
        <v>1750</v>
      </c>
      <c r="BP1311" s="1">
        <f t="shared" si="390"/>
        <v>0</v>
      </c>
      <c r="BQ1311" s="1">
        <f t="shared" si="390"/>
        <v>0</v>
      </c>
      <c r="BR1311" s="1">
        <f t="shared" si="390"/>
        <v>0</v>
      </c>
      <c r="BS1311" s="1">
        <f t="shared" si="390"/>
        <v>0</v>
      </c>
      <c r="BT1311" s="29">
        <f t="shared" si="390"/>
        <v>1750</v>
      </c>
      <c r="BU1311" s="29">
        <f t="shared" si="390"/>
        <v>0</v>
      </c>
      <c r="BV1311" s="29">
        <f t="shared" si="390"/>
        <v>0</v>
      </c>
      <c r="BW1311" s="29">
        <f t="shared" si="390"/>
        <v>0</v>
      </c>
      <c r="BX1311" s="29">
        <f t="shared" si="390"/>
        <v>0</v>
      </c>
      <c r="BY1311" s="29">
        <f t="shared" si="390"/>
        <v>0</v>
      </c>
      <c r="BZ1311" s="29">
        <f t="shared" si="390"/>
        <v>0</v>
      </c>
      <c r="CA1311" s="29">
        <f t="shared" si="390"/>
        <v>0</v>
      </c>
      <c r="CB1311" s="1">
        <f t="shared" si="390"/>
        <v>0</v>
      </c>
      <c r="CC1311" s="29">
        <f t="shared" si="390"/>
        <v>1750</v>
      </c>
      <c r="CD1311" s="29">
        <f t="shared" si="390"/>
        <v>696200</v>
      </c>
      <c r="CE1311" s="1">
        <f t="shared" si="390"/>
        <v>0</v>
      </c>
      <c r="CF1311" s="1">
        <f t="shared" si="390"/>
        <v>0</v>
      </c>
      <c r="CG1311" s="1">
        <f t="shared" si="390"/>
        <v>0</v>
      </c>
      <c r="CH1311" s="1">
        <f t="shared" si="390"/>
        <v>0</v>
      </c>
      <c r="CI1311" s="1">
        <f t="shared" si="390"/>
        <v>0</v>
      </c>
      <c r="CJ1311" s="1">
        <f t="shared" si="390"/>
        <v>0</v>
      </c>
      <c r="CK1311" s="1">
        <f t="shared" si="390"/>
        <v>0</v>
      </c>
      <c r="CL1311" s="1">
        <f t="shared" si="390"/>
        <v>0</v>
      </c>
      <c r="CM1311" s="1">
        <f t="shared" si="390"/>
        <v>0</v>
      </c>
      <c r="CN1311" s="1">
        <f t="shared" si="390"/>
        <v>0</v>
      </c>
      <c r="CO1311" s="1">
        <f t="shared" si="390"/>
        <v>0</v>
      </c>
      <c r="CP1311" s="1">
        <f t="shared" si="390"/>
        <v>0</v>
      </c>
      <c r="CQ1311" s="1">
        <f t="shared" si="390"/>
        <v>0</v>
      </c>
      <c r="CR1311" s="1">
        <f t="shared" si="390"/>
        <v>0</v>
      </c>
      <c r="CS1311" s="1">
        <f t="shared" si="390"/>
        <v>0</v>
      </c>
      <c r="CT1311" s="1" t="s">
        <v>750</v>
      </c>
      <c r="CU1311" s="29">
        <f t="shared" ref="CU1311:DB1311" si="391">SUM(CU1312:CU1312)</f>
        <v>696200</v>
      </c>
      <c r="CV1311" s="29">
        <f t="shared" si="391"/>
        <v>0</v>
      </c>
      <c r="CW1311" s="29">
        <f t="shared" si="391"/>
        <v>96550</v>
      </c>
      <c r="CX1311" s="29">
        <f t="shared" si="391"/>
        <v>307000</v>
      </c>
      <c r="CY1311" s="29">
        <f t="shared" si="391"/>
        <v>294400</v>
      </c>
      <c r="CZ1311" s="29">
        <f t="shared" si="391"/>
        <v>0</v>
      </c>
      <c r="DA1311" s="29">
        <f t="shared" si="391"/>
        <v>0</v>
      </c>
      <c r="DB1311" s="29">
        <f t="shared" si="391"/>
        <v>697950</v>
      </c>
      <c r="DE1311" s="22" t="s">
        <v>5118</v>
      </c>
      <c r="DK1311" s="1">
        <f t="shared" ref="DK1311:EE1311" si="392">SUM(DK1312:DK1312)</f>
        <v>0</v>
      </c>
      <c r="DL1311" s="1">
        <f t="shared" si="392"/>
        <v>0</v>
      </c>
      <c r="DM1311" s="1">
        <f t="shared" si="392"/>
        <v>0</v>
      </c>
      <c r="DN1311" s="1">
        <f t="shared" si="392"/>
        <v>0</v>
      </c>
      <c r="DO1311" s="1">
        <f t="shared" si="392"/>
        <v>0</v>
      </c>
      <c r="DP1311" s="1">
        <f t="shared" si="392"/>
        <v>0</v>
      </c>
      <c r="DQ1311" s="1">
        <f t="shared" si="392"/>
        <v>0</v>
      </c>
      <c r="DR1311" s="1">
        <f t="shared" si="392"/>
        <v>0</v>
      </c>
      <c r="DS1311" s="1">
        <f t="shared" si="392"/>
        <v>0</v>
      </c>
      <c r="DT1311" s="1">
        <f t="shared" si="392"/>
        <v>0</v>
      </c>
      <c r="DU1311" s="1">
        <f t="shared" si="392"/>
        <v>0</v>
      </c>
      <c r="DV1311" s="1">
        <f t="shared" si="392"/>
        <v>0</v>
      </c>
      <c r="DW1311" s="1">
        <f t="shared" si="392"/>
        <v>0</v>
      </c>
      <c r="DX1311" s="1">
        <f t="shared" si="392"/>
        <v>0</v>
      </c>
      <c r="DY1311" s="1">
        <f t="shared" si="392"/>
        <v>0</v>
      </c>
      <c r="DZ1311" s="1">
        <f t="shared" si="392"/>
        <v>0</v>
      </c>
      <c r="EA1311" s="1">
        <f t="shared" si="392"/>
        <v>0</v>
      </c>
      <c r="EB1311" s="1">
        <f t="shared" si="392"/>
        <v>0</v>
      </c>
      <c r="EC1311" s="1">
        <f t="shared" si="392"/>
        <v>0</v>
      </c>
      <c r="ED1311" s="1">
        <f t="shared" si="392"/>
        <v>0</v>
      </c>
      <c r="EE1311" s="1">
        <f t="shared" si="392"/>
        <v>0</v>
      </c>
    </row>
    <row r="1312" ht="14" hidden="1" customHeight="1" spans="1:114">
      <c r="A1312" s="1" t="s">
        <v>5120</v>
      </c>
      <c r="B1312" s="1" t="s">
        <v>5116</v>
      </c>
      <c r="C1312" s="1" t="s">
        <v>5117</v>
      </c>
      <c r="D1312" s="1" t="s">
        <v>5118</v>
      </c>
      <c r="E1312" s="1" t="s">
        <v>149</v>
      </c>
      <c r="F1312" s="1" t="s">
        <v>128</v>
      </c>
      <c r="G1312" s="1" t="s">
        <v>157</v>
      </c>
      <c r="H1312" s="1" t="s">
        <v>5121</v>
      </c>
      <c r="I1312" s="1">
        <v>0</v>
      </c>
      <c r="J1312" s="1">
        <v>0</v>
      </c>
      <c r="K1312" s="1">
        <f t="shared" si="379"/>
        <v>1750</v>
      </c>
      <c r="L1312" s="7">
        <f t="shared" si="380"/>
        <v>696200</v>
      </c>
      <c r="M1312" s="1">
        <f t="shared" si="381"/>
        <v>0</v>
      </c>
      <c r="N1312" s="13">
        <f t="shared" si="382"/>
        <v>0.69795</v>
      </c>
      <c r="P1312" s="1">
        <f t="shared" si="383"/>
        <v>0</v>
      </c>
      <c r="Q1312" s="1">
        <v>0</v>
      </c>
      <c r="S1312" s="1" t="s">
        <v>130</v>
      </c>
      <c r="T1312" s="1" t="str">
        <f>VLOOKUP($A1312,'[1]Sheet 1'!$A:$AN,T$1,0)</f>
        <v>No</v>
      </c>
      <c r="U1312" s="1" t="s">
        <v>131</v>
      </c>
      <c r="V1312" s="1" t="s">
        <v>132</v>
      </c>
      <c r="W1312" s="1" t="s">
        <v>133</v>
      </c>
      <c r="X1312" s="1" t="s">
        <v>134</v>
      </c>
      <c r="Y1312" s="1" t="str">
        <f>VLOOKUP($A1312,'[1]Sheet 1'!$A:$AN,Y$1,0)</f>
        <v>Strategy Approved</v>
      </c>
      <c r="Z1312" s="1" t="str">
        <f>VLOOKUP($A1312,'[1]Sheet 1'!$A:$AN,Z$1,0)</f>
        <v>GDO CAFDB</v>
      </c>
      <c r="AA1312" s="1" t="s">
        <v>131</v>
      </c>
      <c r="AB1312" s="1" t="s">
        <v>131</v>
      </c>
      <c r="AC1312" s="1" t="s">
        <v>159</v>
      </c>
      <c r="AD1312" s="1" t="str">
        <f>VLOOKUP($A1312,'[1]Sheet 1'!$A:$AN,AD$1,0)</f>
        <v>TO Be Updated</v>
      </c>
      <c r="AE1312" s="1" t="str">
        <f>VLOOKUP($A1312,'[1]Sheet 1'!$A:$AN,AE$1,0)</f>
        <v>SONAR - Available in Horizon</v>
      </c>
      <c r="AF1312" s="1" t="s">
        <v>137</v>
      </c>
      <c r="AG1312" s="1" t="str">
        <f>VLOOKUP($A1312,'[1]Sheet 1'!$A:$AN,AG$1,0)</f>
        <v>TO Be Updated</v>
      </c>
      <c r="AH1312" s="1" t="str">
        <f>VLOOKUP($A1312,'[1]Sheet 1'!$A:$AN,AH$1,0)</f>
        <v>TO Be Updated</v>
      </c>
      <c r="AI1312" s="1" t="str">
        <f>VLOOKUP($A1312,'[1]Sheet 1'!$A:$AN,AI$1,0)</f>
        <v>TO Be Updated</v>
      </c>
      <c r="AJ1312" s="1" t="str">
        <f>VLOOKUP($A1312,'[1]Sheet 1'!$A:$AN,AJ$1,0)</f>
        <v>TO Be Updated</v>
      </c>
      <c r="AK1312" s="1" t="e">
        <f>VLOOKUP($A1312,'[1]Sheet 1'!$A:$AN,AK$1,0)</f>
        <v>#REF!</v>
      </c>
      <c r="AL1312" s="1" t="e">
        <f>VLOOKUP($A1312,'[1]Sheet 1'!$A:$AN,AL$1,0)</f>
        <v>#REF!</v>
      </c>
      <c r="AM1312" s="1" t="e">
        <f>VLOOKUP($A1312,'[1]Sheet 1'!$A:$AN,AM$1,0)</f>
        <v>#REF!</v>
      </c>
      <c r="AN1312" s="1" t="e">
        <f>VLOOKUP($A1312,'[1]Sheet 1'!$A:$AN,AN$1,0)</f>
        <v>#REF!</v>
      </c>
      <c r="AO1312" s="22" t="s">
        <v>5117</v>
      </c>
      <c r="AW1312" s="1" t="s">
        <v>172</v>
      </c>
      <c r="AZ1312" s="22" t="s">
        <v>5121</v>
      </c>
      <c r="BA1312" s="1" t="s">
        <v>5122</v>
      </c>
      <c r="BB1312" s="1" t="s">
        <v>166</v>
      </c>
      <c r="BC1312" s="1" t="s">
        <v>580</v>
      </c>
      <c r="BD1312" s="1" t="s">
        <v>131</v>
      </c>
      <c r="BF1312" s="1" t="s">
        <v>258</v>
      </c>
      <c r="BG1312" s="1" t="s">
        <v>152</v>
      </c>
      <c r="BH1312" s="1" t="s">
        <v>152</v>
      </c>
      <c r="BI1312" s="23">
        <v>44256</v>
      </c>
      <c r="BJ1312" s="23">
        <v>44561</v>
      </c>
      <c r="BM1312" s="29">
        <v>1750</v>
      </c>
      <c r="BO1312" s="29">
        <v>1750</v>
      </c>
      <c r="BT1312" s="29">
        <v>1750</v>
      </c>
      <c r="BU1312" s="29"/>
      <c r="BV1312" s="29"/>
      <c r="BW1312" s="29"/>
      <c r="BX1312" s="29"/>
      <c r="BY1312" s="29"/>
      <c r="BZ1312" s="29"/>
      <c r="CA1312" s="29"/>
      <c r="CC1312" s="29">
        <v>1750</v>
      </c>
      <c r="CD1312" s="29">
        <v>696200</v>
      </c>
      <c r="CU1312" s="29">
        <v>696200</v>
      </c>
      <c r="CW1312" s="29">
        <v>96550</v>
      </c>
      <c r="CX1312" s="29">
        <v>307000</v>
      </c>
      <c r="CY1312" s="29">
        <v>294400</v>
      </c>
      <c r="DB1312" s="29">
        <v>697950</v>
      </c>
      <c r="DF1312" s="22" t="s">
        <v>5118</v>
      </c>
      <c r="DJ1312" s="22" t="s">
        <v>467</v>
      </c>
    </row>
    <row r="1313" ht="14" customHeight="1" spans="1:121">
      <c r="A1313" s="1">
        <v>14946</v>
      </c>
      <c r="B1313" s="1" t="s">
        <v>5123</v>
      </c>
      <c r="C1313" s="1" t="s">
        <v>5124</v>
      </c>
      <c r="D1313" s="1" t="s">
        <v>1561</v>
      </c>
      <c r="E1313" s="1" t="s">
        <v>127</v>
      </c>
      <c r="F1313" s="1" t="s">
        <v>128</v>
      </c>
      <c r="G1313" s="1" t="s">
        <v>157</v>
      </c>
      <c r="H1313" s="1">
        <v>0</v>
      </c>
      <c r="I1313" s="1">
        <v>0</v>
      </c>
      <c r="J1313" s="1">
        <v>0</v>
      </c>
      <c r="K1313" s="7">
        <f t="shared" si="379"/>
        <v>0</v>
      </c>
      <c r="L1313" s="7">
        <f t="shared" si="380"/>
        <v>300000</v>
      </c>
      <c r="M1313" s="1">
        <f t="shared" si="381"/>
        <v>0</v>
      </c>
      <c r="N1313" s="13">
        <f t="shared" si="382"/>
        <v>0.3</v>
      </c>
      <c r="P1313" s="1">
        <f t="shared" si="383"/>
        <v>0</v>
      </c>
      <c r="Q1313" s="1">
        <v>0</v>
      </c>
      <c r="S1313" s="1" t="s">
        <v>130</v>
      </c>
      <c r="T1313" s="1" t="str">
        <f>VLOOKUP($A1313,'[1]Sheet 1'!$A:$AN,T$1,0)</f>
        <v>No</v>
      </c>
      <c r="U1313" s="1" t="s">
        <v>131</v>
      </c>
      <c r="V1313" s="1" t="s">
        <v>132</v>
      </c>
      <c r="W1313" s="1" t="s">
        <v>133</v>
      </c>
      <c r="X1313" s="1" t="s">
        <v>134</v>
      </c>
      <c r="Y1313" s="1" t="str">
        <f>VLOOKUP($A1313,'[1]Sheet 1'!$A:$AN,Y$1,0)</f>
        <v>Proposed Plan</v>
      </c>
      <c r="Z1313" s="1" t="str">
        <f>VLOOKUP($A1313,'[1]Sheet 1'!$A:$AN,Z$1,0)</f>
        <v>GDO Forte to CTMS</v>
      </c>
      <c r="AA1313" s="1" t="s">
        <v>131</v>
      </c>
      <c r="AB1313" s="1" t="s">
        <v>131</v>
      </c>
      <c r="AC1313" s="1" t="s">
        <v>159</v>
      </c>
      <c r="AD1313" s="1" t="str">
        <f>VLOOKUP($A1313,'[1]Sheet 1'!$A:$AN,AD$1,0)</f>
        <v>TO Be Updated</v>
      </c>
      <c r="AE1313" s="1" t="str">
        <f>VLOOKUP($A1313,'[1]Sheet 1'!$A:$AN,AE$1,0)</f>
        <v>SONAR - Available in Horizon</v>
      </c>
      <c r="AF1313" s="1" t="s">
        <v>137</v>
      </c>
      <c r="AG1313" s="1" t="str">
        <f>VLOOKUP($A1313,'[1]Sheet 1'!$A:$AN,AG$1,0)</f>
        <v>TO Be Updated</v>
      </c>
      <c r="AH1313" s="1" t="str">
        <f>VLOOKUP($A1313,'[1]Sheet 1'!$A:$AN,AH$1,0)</f>
        <v>TO Be Updated</v>
      </c>
      <c r="AI1313" s="1" t="str">
        <f>VLOOKUP($A1313,'[1]Sheet 1'!$A:$AN,AI$1,0)</f>
        <v>TO Be Updated</v>
      </c>
      <c r="AJ1313" s="1" t="str">
        <f>VLOOKUP($A1313,'[1]Sheet 1'!$A:$AN,AJ$1,0)</f>
        <v>TO Be Updated</v>
      </c>
      <c r="AK1313" s="1" t="e">
        <f>VLOOKUP($A1313,'[1]Sheet 1'!$A:$AN,AK$1,0)</f>
        <v>#REF!</v>
      </c>
      <c r="AL1313" s="1" t="e">
        <f>VLOOKUP($A1313,'[1]Sheet 1'!$A:$AN,AL$1,0)</f>
        <v>#REF!</v>
      </c>
      <c r="AM1313" s="1" t="e">
        <f>VLOOKUP($A1313,'[1]Sheet 1'!$A:$AN,AM$1,0)</f>
        <v>#REF!</v>
      </c>
      <c r="AN1313" s="1" t="e">
        <f>VLOOKUP($A1313,'[1]Sheet 1'!$A:$AN,AN$1,0)</f>
        <v>#REF!</v>
      </c>
      <c r="AO1313" s="22" t="s">
        <v>5124</v>
      </c>
      <c r="AQ1313" s="22" t="s">
        <v>5123</v>
      </c>
      <c r="AR1313" s="1" t="s">
        <v>570</v>
      </c>
      <c r="AS1313" s="1" t="s">
        <v>139</v>
      </c>
      <c r="AT1313" s="1" t="s">
        <v>132</v>
      </c>
      <c r="AU1313" s="1" t="s">
        <v>580</v>
      </c>
      <c r="AV1313" s="1" t="s">
        <v>140</v>
      </c>
      <c r="AW1313" s="1" t="s">
        <v>141</v>
      </c>
      <c r="AX1313" s="1" t="s">
        <v>173</v>
      </c>
      <c r="AY1313" s="28" t="s">
        <v>5125</v>
      </c>
      <c r="BI1313" s="23">
        <v>44334</v>
      </c>
      <c r="BJ1313" s="23">
        <v>44561</v>
      </c>
      <c r="BK1313" s="24">
        <v>0.1</v>
      </c>
      <c r="BL1313" s="1">
        <v>0</v>
      </c>
      <c r="CD1313" s="29">
        <v>300000</v>
      </c>
      <c r="CT1313" s="1" t="s">
        <v>472</v>
      </c>
      <c r="CU1313" s="29">
        <v>300000</v>
      </c>
      <c r="CY1313" s="29">
        <v>300000</v>
      </c>
      <c r="DB1313" s="29">
        <v>300000</v>
      </c>
      <c r="DE1313" s="22" t="s">
        <v>1561</v>
      </c>
      <c r="DQ1313" s="1">
        <v>0</v>
      </c>
    </row>
    <row r="1314" ht="14" hidden="1" customHeight="1" spans="1:121">
      <c r="A1314" s="1" t="s">
        <v>5126</v>
      </c>
      <c r="B1314" s="1" t="s">
        <v>5123</v>
      </c>
      <c r="C1314" s="1" t="s">
        <v>5124</v>
      </c>
      <c r="D1314" s="1" t="s">
        <v>1561</v>
      </c>
      <c r="E1314" s="1" t="s">
        <v>149</v>
      </c>
      <c r="F1314" s="1" t="s">
        <v>128</v>
      </c>
      <c r="G1314" s="1" t="s">
        <v>157</v>
      </c>
      <c r="H1314" s="1" t="s">
        <v>5127</v>
      </c>
      <c r="I1314" s="1">
        <v>0</v>
      </c>
      <c r="J1314" s="1">
        <v>0</v>
      </c>
      <c r="K1314" s="1">
        <f t="shared" si="379"/>
        <v>0</v>
      </c>
      <c r="L1314" s="7">
        <f t="shared" si="380"/>
        <v>300000</v>
      </c>
      <c r="M1314" s="1">
        <f t="shared" si="381"/>
        <v>0</v>
      </c>
      <c r="N1314" s="13">
        <f t="shared" si="382"/>
        <v>0.3</v>
      </c>
      <c r="P1314" s="1">
        <f t="shared" si="383"/>
        <v>0</v>
      </c>
      <c r="Q1314" s="1">
        <v>0</v>
      </c>
      <c r="S1314" s="1" t="s">
        <v>130</v>
      </c>
      <c r="T1314" s="1" t="str">
        <f>VLOOKUP($A1314,'[1]Sheet 1'!$A:$AN,T$1,0)</f>
        <v>No</v>
      </c>
      <c r="U1314" s="1" t="s">
        <v>131</v>
      </c>
      <c r="V1314" s="1" t="s">
        <v>132</v>
      </c>
      <c r="W1314" s="1" t="s">
        <v>133</v>
      </c>
      <c r="X1314" s="1" t="s">
        <v>134</v>
      </c>
      <c r="Y1314" s="1" t="str">
        <f>VLOOKUP($A1314,'[1]Sheet 1'!$A:$AN,Y$1,0)</f>
        <v>Proposed Plan</v>
      </c>
      <c r="Z1314" s="1" t="str">
        <f>VLOOKUP($A1314,'[1]Sheet 1'!$A:$AN,Z$1,0)</f>
        <v>GDO Forte to CTMS</v>
      </c>
      <c r="AA1314" s="1" t="s">
        <v>131</v>
      </c>
      <c r="AB1314" s="1" t="s">
        <v>131</v>
      </c>
      <c r="AC1314" s="1" t="s">
        <v>159</v>
      </c>
      <c r="AD1314" s="1" t="str">
        <f>VLOOKUP($A1314,'[1]Sheet 1'!$A:$AN,AD$1,0)</f>
        <v>TO Be Updated</v>
      </c>
      <c r="AE1314" s="1" t="str">
        <f>VLOOKUP($A1314,'[1]Sheet 1'!$A:$AN,AE$1,0)</f>
        <v>SONAR - Available in Horizon</v>
      </c>
      <c r="AF1314" s="1" t="s">
        <v>137</v>
      </c>
      <c r="AG1314" s="1" t="str">
        <f>VLOOKUP($A1314,'[1]Sheet 1'!$A:$AN,AG$1,0)</f>
        <v>TO Be Updated</v>
      </c>
      <c r="AH1314" s="1" t="str">
        <f>VLOOKUP($A1314,'[1]Sheet 1'!$A:$AN,AH$1,0)</f>
        <v>TO Be Updated</v>
      </c>
      <c r="AI1314" s="1" t="str">
        <f>VLOOKUP($A1314,'[1]Sheet 1'!$A:$AN,AI$1,0)</f>
        <v>TO Be Updated</v>
      </c>
      <c r="AJ1314" s="1" t="str">
        <f>VLOOKUP($A1314,'[1]Sheet 1'!$A:$AN,AJ$1,0)</f>
        <v>TO Be Updated</v>
      </c>
      <c r="AK1314" s="1" t="e">
        <f>VLOOKUP($A1314,'[1]Sheet 1'!$A:$AN,AK$1,0)</f>
        <v>#REF!</v>
      </c>
      <c r="AL1314" s="1" t="e">
        <f>VLOOKUP($A1314,'[1]Sheet 1'!$A:$AN,AL$1,0)</f>
        <v>#REF!</v>
      </c>
      <c r="AM1314" s="1" t="e">
        <f>VLOOKUP($A1314,'[1]Sheet 1'!$A:$AN,AM$1,0)</f>
        <v>#REF!</v>
      </c>
      <c r="AN1314" s="1" t="e">
        <f>VLOOKUP($A1314,'[1]Sheet 1'!$A:$AN,AN$1,0)</f>
        <v>#REF!</v>
      </c>
      <c r="AO1314" s="22" t="s">
        <v>5124</v>
      </c>
      <c r="AW1314" s="1" t="s">
        <v>141</v>
      </c>
      <c r="AZ1314" s="22" t="s">
        <v>5127</v>
      </c>
      <c r="BA1314" s="1" t="s">
        <v>5125</v>
      </c>
      <c r="BB1314" s="1" t="s">
        <v>166</v>
      </c>
      <c r="BD1314" s="1" t="s">
        <v>131</v>
      </c>
      <c r="BF1314" s="1" t="s">
        <v>258</v>
      </c>
      <c r="BG1314" s="1" t="s">
        <v>152</v>
      </c>
      <c r="BH1314" s="1" t="s">
        <v>152</v>
      </c>
      <c r="BI1314" s="23">
        <v>44334</v>
      </c>
      <c r="BJ1314" s="23">
        <v>44561</v>
      </c>
      <c r="BK1314" s="24">
        <v>0.1</v>
      </c>
      <c r="BL1314" s="1">
        <v>0</v>
      </c>
      <c r="CD1314" s="29">
        <v>300000</v>
      </c>
      <c r="CU1314" s="29">
        <v>300000</v>
      </c>
      <c r="CY1314" s="29">
        <v>300000</v>
      </c>
      <c r="DB1314" s="29">
        <v>300000</v>
      </c>
      <c r="DF1314" s="22" t="s">
        <v>5128</v>
      </c>
      <c r="DJ1314" s="22" t="s">
        <v>467</v>
      </c>
      <c r="DQ1314" s="1">
        <v>0</v>
      </c>
    </row>
    <row r="1315" ht="14" customHeight="1" spans="1:135">
      <c r="A1315" s="1">
        <v>18004</v>
      </c>
      <c r="B1315" s="1" t="s">
        <v>5129</v>
      </c>
      <c r="C1315" s="1" t="s">
        <v>5130</v>
      </c>
      <c r="D1315" s="1" t="s">
        <v>691</v>
      </c>
      <c r="E1315" s="1" t="s">
        <v>127</v>
      </c>
      <c r="F1315" s="1" t="s">
        <v>277</v>
      </c>
      <c r="G1315" s="1" t="s">
        <v>157</v>
      </c>
      <c r="H1315" s="1">
        <v>0</v>
      </c>
      <c r="I1315" s="1">
        <v>0</v>
      </c>
      <c r="J1315" s="1">
        <v>0</v>
      </c>
      <c r="K1315" s="7">
        <f t="shared" si="379"/>
        <v>324378.55</v>
      </c>
      <c r="L1315" s="7">
        <f t="shared" si="380"/>
        <v>3355000</v>
      </c>
      <c r="M1315" s="1">
        <f t="shared" si="381"/>
        <v>0.7037</v>
      </c>
      <c r="N1315" s="13">
        <f t="shared" si="382"/>
        <v>3.67937855</v>
      </c>
      <c r="P1315" s="1">
        <f t="shared" si="383"/>
        <v>0.0227</v>
      </c>
      <c r="Q1315" s="1">
        <v>0</v>
      </c>
      <c r="S1315" s="1" t="s">
        <v>130</v>
      </c>
      <c r="T1315" s="1" t="str">
        <f>VLOOKUP($A1315,'[1]Sheet 1'!$A:$AN,T$1,0)</f>
        <v>No</v>
      </c>
      <c r="U1315" s="1" t="s">
        <v>131</v>
      </c>
      <c r="V1315" s="1" t="s">
        <v>158</v>
      </c>
      <c r="W1315" s="1" t="s">
        <v>158</v>
      </c>
      <c r="X1315" s="1" t="s">
        <v>580</v>
      </c>
      <c r="Y1315" s="1" t="str">
        <f>VLOOKUP($A1315,'[1]Sheet 1'!$A:$AN,Y$1,0)</f>
        <v>Strategy Approved</v>
      </c>
      <c r="Z1315" s="1" t="str">
        <f>VLOOKUP($A1315,'[1]Sheet 1'!$A:$AN,Z$1,0)</f>
        <v>Rainbow</v>
      </c>
      <c r="AA1315" s="1" t="s">
        <v>131</v>
      </c>
      <c r="AB1315" s="1" t="s">
        <v>131</v>
      </c>
      <c r="AC1315" s="1" t="s">
        <v>159</v>
      </c>
      <c r="AD1315" s="1" t="str">
        <f>VLOOKUP($A1315,'[1]Sheet 1'!$A:$AN,AD$1,0)</f>
        <v>TO Be Updated</v>
      </c>
      <c r="AE1315" s="1" t="str">
        <f>VLOOKUP($A1315,'[1]Sheet 1'!$A:$AN,AE$1,0)</f>
        <v>SONAR - Available in Horizon</v>
      </c>
      <c r="AF1315" s="1" t="s">
        <v>158</v>
      </c>
      <c r="AG1315" s="1" t="str">
        <f>VLOOKUP($A1315,'[1]Sheet 1'!$A:$AN,AG$1,0)</f>
        <v>TO Be Updated</v>
      </c>
      <c r="AH1315" s="1" t="str">
        <f>VLOOKUP($A1315,'[1]Sheet 1'!$A:$AN,AH$1,0)</f>
        <v>TO Be Updated</v>
      </c>
      <c r="AI1315" s="1" t="str">
        <f>VLOOKUP($A1315,'[1]Sheet 1'!$A:$AN,AI$1,0)</f>
        <v>TO Be Updated</v>
      </c>
      <c r="AJ1315" s="1" t="str">
        <f>VLOOKUP($A1315,'[1]Sheet 1'!$A:$AN,AJ$1,0)</f>
        <v>TO Be Updated</v>
      </c>
      <c r="AK1315" s="1" t="e">
        <f>VLOOKUP($A1315,'[1]Sheet 1'!$A:$AN,AK$1,0)</f>
        <v>#REF!</v>
      </c>
      <c r="AL1315" s="1" t="e">
        <f>VLOOKUP($A1315,'[1]Sheet 1'!$A:$AN,AL$1,0)</f>
        <v>#REF!</v>
      </c>
      <c r="AM1315" s="1" t="e">
        <f>VLOOKUP($A1315,'[1]Sheet 1'!$A:$AN,AM$1,0)</f>
        <v>#REF!</v>
      </c>
      <c r="AN1315" s="1" t="e">
        <f>VLOOKUP($A1315,'[1]Sheet 1'!$A:$AN,AN$1,0)</f>
        <v>#REF!</v>
      </c>
      <c r="AO1315" s="22" t="s">
        <v>5130</v>
      </c>
      <c r="AQ1315" s="22" t="s">
        <v>5129</v>
      </c>
      <c r="AR1315" s="1" t="s">
        <v>250</v>
      </c>
      <c r="AS1315" s="1" t="s">
        <v>139</v>
      </c>
      <c r="AT1315" s="1" t="s">
        <v>171</v>
      </c>
      <c r="AU1315" s="1" t="s">
        <v>580</v>
      </c>
      <c r="AV1315" s="1" t="s">
        <v>140</v>
      </c>
      <c r="AW1315" s="1" t="s">
        <v>172</v>
      </c>
      <c r="AX1315" s="1" t="s">
        <v>173</v>
      </c>
      <c r="AY1315" s="22" t="s">
        <v>5131</v>
      </c>
      <c r="BI1315" s="23">
        <v>44172</v>
      </c>
      <c r="BJ1315" s="23">
        <v>45107</v>
      </c>
      <c r="BK1315" s="24">
        <f t="shared" ref="BK1315:CS1315" si="393">SUM(BK1316:BK1317)</f>
        <v>816.9</v>
      </c>
      <c r="BL1315" s="1">
        <f t="shared" si="393"/>
        <v>0.5</v>
      </c>
      <c r="BM1315" s="29">
        <f t="shared" si="393"/>
        <v>324378.55</v>
      </c>
      <c r="BN1315" s="1">
        <f t="shared" si="393"/>
        <v>0</v>
      </c>
      <c r="BO1315" s="29">
        <f t="shared" si="393"/>
        <v>324378.55</v>
      </c>
      <c r="BP1315" s="29">
        <f t="shared" si="393"/>
        <v>54653.71</v>
      </c>
      <c r="BQ1315" s="29">
        <f t="shared" si="393"/>
        <v>53399.7</v>
      </c>
      <c r="BR1315" s="29">
        <f t="shared" si="393"/>
        <v>71932.02</v>
      </c>
      <c r="BS1315" s="29">
        <f t="shared" si="393"/>
        <v>79853.67</v>
      </c>
      <c r="BT1315" s="29">
        <f t="shared" si="393"/>
        <v>64539.45</v>
      </c>
      <c r="BU1315" s="29">
        <f t="shared" si="393"/>
        <v>0</v>
      </c>
      <c r="BV1315" s="29">
        <f t="shared" si="393"/>
        <v>0</v>
      </c>
      <c r="BW1315" s="29">
        <f t="shared" si="393"/>
        <v>0</v>
      </c>
      <c r="BX1315" s="29">
        <f t="shared" si="393"/>
        <v>0</v>
      </c>
      <c r="BY1315" s="29">
        <f t="shared" si="393"/>
        <v>0</v>
      </c>
      <c r="BZ1315" s="29">
        <f t="shared" si="393"/>
        <v>0</v>
      </c>
      <c r="CA1315" s="29">
        <f t="shared" si="393"/>
        <v>0</v>
      </c>
      <c r="CB1315" s="1">
        <f t="shared" si="393"/>
        <v>0</v>
      </c>
      <c r="CC1315" s="29">
        <f t="shared" si="393"/>
        <v>324378.55</v>
      </c>
      <c r="CD1315" s="29">
        <f t="shared" si="393"/>
        <v>3355000</v>
      </c>
      <c r="CE1315" s="1">
        <f t="shared" si="393"/>
        <v>0</v>
      </c>
      <c r="CF1315" s="1">
        <f t="shared" si="393"/>
        <v>0</v>
      </c>
      <c r="CG1315" s="1">
        <f t="shared" si="393"/>
        <v>0</v>
      </c>
      <c r="CH1315" s="1">
        <f t="shared" si="393"/>
        <v>0</v>
      </c>
      <c r="CI1315" s="1">
        <f t="shared" si="393"/>
        <v>0</v>
      </c>
      <c r="CJ1315" s="1">
        <f t="shared" si="393"/>
        <v>0</v>
      </c>
      <c r="CK1315" s="1">
        <f t="shared" si="393"/>
        <v>0</v>
      </c>
      <c r="CL1315" s="1">
        <f t="shared" si="393"/>
        <v>0</v>
      </c>
      <c r="CM1315" s="1">
        <f t="shared" si="393"/>
        <v>0</v>
      </c>
      <c r="CN1315" s="1">
        <f t="shared" si="393"/>
        <v>0</v>
      </c>
      <c r="CO1315" s="1">
        <f t="shared" si="393"/>
        <v>0</v>
      </c>
      <c r="CP1315" s="1">
        <f t="shared" si="393"/>
        <v>0</v>
      </c>
      <c r="CQ1315" s="1">
        <f t="shared" si="393"/>
        <v>0</v>
      </c>
      <c r="CR1315" s="1">
        <f t="shared" si="393"/>
        <v>0</v>
      </c>
      <c r="CS1315" s="1">
        <f t="shared" si="393"/>
        <v>0</v>
      </c>
      <c r="CT1315" s="1" t="s">
        <v>750</v>
      </c>
      <c r="CU1315" s="29">
        <f t="shared" ref="CU1315:DB1315" si="394">SUM(CU1316:CU1317)</f>
        <v>3355000</v>
      </c>
      <c r="CV1315" s="29">
        <f t="shared" si="394"/>
        <v>179985.43</v>
      </c>
      <c r="CW1315" s="29">
        <f t="shared" si="394"/>
        <v>233293.12</v>
      </c>
      <c r="CX1315" s="29">
        <f t="shared" si="394"/>
        <v>266700</v>
      </c>
      <c r="CY1315" s="29">
        <f t="shared" si="394"/>
        <v>2999400</v>
      </c>
      <c r="CZ1315" s="29">
        <f t="shared" si="394"/>
        <v>309050</v>
      </c>
      <c r="DA1315" s="29">
        <f t="shared" si="394"/>
        <v>309050</v>
      </c>
      <c r="DB1315" s="29">
        <f t="shared" si="394"/>
        <v>3679378.55</v>
      </c>
      <c r="DE1315" s="22" t="s">
        <v>691</v>
      </c>
      <c r="DK1315" s="1">
        <f t="shared" ref="DK1315:EE1315" si="395">SUM(DK1316:DK1317)</f>
        <v>0</v>
      </c>
      <c r="DL1315" s="1">
        <f t="shared" si="395"/>
        <v>0</v>
      </c>
      <c r="DM1315" s="1">
        <f t="shared" si="395"/>
        <v>0</v>
      </c>
      <c r="DN1315" s="1">
        <f t="shared" si="395"/>
        <v>0</v>
      </c>
      <c r="DO1315" s="1">
        <f t="shared" si="395"/>
        <v>0</v>
      </c>
      <c r="DP1315" s="1">
        <f t="shared" si="395"/>
        <v>0.1</v>
      </c>
      <c r="DQ1315" s="1">
        <f t="shared" si="395"/>
        <v>3.1</v>
      </c>
      <c r="DR1315" s="1">
        <f t="shared" si="395"/>
        <v>0</v>
      </c>
      <c r="DS1315" s="1">
        <f t="shared" si="395"/>
        <v>0</v>
      </c>
      <c r="DT1315" s="1">
        <f t="shared" si="395"/>
        <v>0</v>
      </c>
      <c r="DU1315" s="1">
        <f t="shared" si="395"/>
        <v>0</v>
      </c>
      <c r="DV1315" s="1">
        <f t="shared" si="395"/>
        <v>0</v>
      </c>
      <c r="DW1315" s="1">
        <f t="shared" si="395"/>
        <v>0</v>
      </c>
      <c r="DX1315" s="1">
        <f t="shared" si="395"/>
        <v>0</v>
      </c>
      <c r="DY1315" s="1">
        <f t="shared" si="395"/>
        <v>0</v>
      </c>
      <c r="DZ1315" s="1">
        <f t="shared" si="395"/>
        <v>0</v>
      </c>
      <c r="EA1315" s="1">
        <f t="shared" si="395"/>
        <v>0</v>
      </c>
      <c r="EB1315" s="1">
        <f t="shared" si="395"/>
        <v>0</v>
      </c>
      <c r="EC1315" s="1">
        <f t="shared" si="395"/>
        <v>0</v>
      </c>
      <c r="ED1315" s="1">
        <f t="shared" si="395"/>
        <v>0</v>
      </c>
      <c r="EE1315" s="1">
        <f t="shared" si="395"/>
        <v>0</v>
      </c>
    </row>
    <row r="1316" ht="14" hidden="1" customHeight="1" spans="1:114">
      <c r="A1316" s="1" t="s">
        <v>5132</v>
      </c>
      <c r="B1316" s="1" t="s">
        <v>5129</v>
      </c>
      <c r="C1316" s="1" t="s">
        <v>5130</v>
      </c>
      <c r="D1316" s="1" t="s">
        <v>691</v>
      </c>
      <c r="E1316" s="1" t="s">
        <v>149</v>
      </c>
      <c r="F1316" s="1" t="s">
        <v>277</v>
      </c>
      <c r="G1316" s="1" t="s">
        <v>157</v>
      </c>
      <c r="H1316" s="1" t="s">
        <v>5133</v>
      </c>
      <c r="I1316" s="1">
        <v>0</v>
      </c>
      <c r="J1316" s="1">
        <v>0</v>
      </c>
      <c r="K1316" s="1">
        <f t="shared" si="379"/>
        <v>0</v>
      </c>
      <c r="L1316" s="7">
        <f t="shared" si="380"/>
        <v>2732000</v>
      </c>
      <c r="M1316" s="1">
        <f t="shared" si="381"/>
        <v>0</v>
      </c>
      <c r="N1316" s="13">
        <f t="shared" si="382"/>
        <v>2.732</v>
      </c>
      <c r="P1316" s="1">
        <f t="shared" si="383"/>
        <v>0</v>
      </c>
      <c r="Q1316" s="1">
        <v>0</v>
      </c>
      <c r="S1316" s="1" t="s">
        <v>130</v>
      </c>
      <c r="T1316" s="1" t="str">
        <f>VLOOKUP($A1316,'[1]Sheet 1'!$A:$AN,T$1,0)</f>
        <v>No</v>
      </c>
      <c r="U1316" s="1" t="s">
        <v>131</v>
      </c>
      <c r="V1316" s="1" t="s">
        <v>158</v>
      </c>
      <c r="W1316" s="1" t="s">
        <v>158</v>
      </c>
      <c r="X1316" s="1" t="s">
        <v>134</v>
      </c>
      <c r="Y1316" s="1" t="str">
        <f>VLOOKUP($A1316,'[1]Sheet 1'!$A:$AN,Y$1,0)</f>
        <v>Pending</v>
      </c>
      <c r="Z1316" s="1" t="str">
        <f>VLOOKUP($A1316,'[1]Sheet 1'!$A:$AN,Z$1,0)</f>
        <v>Rainbow eCAR</v>
      </c>
      <c r="AA1316" s="1" t="s">
        <v>131</v>
      </c>
      <c r="AB1316" s="1" t="s">
        <v>466</v>
      </c>
      <c r="AC1316" s="1" t="s">
        <v>159</v>
      </c>
      <c r="AD1316" s="1" t="str">
        <f>VLOOKUP($A1316,'[1]Sheet 1'!$A:$AN,AD$1,0)</f>
        <v>2020 Ongoing</v>
      </c>
      <c r="AE1316" s="1">
        <f>VLOOKUP($A1316,'[1]Sheet 1'!$A:$AN,AE$1,0)</f>
        <v>0</v>
      </c>
      <c r="AF1316" s="1" t="s">
        <v>158</v>
      </c>
      <c r="AG1316" s="1" t="e">
        <f>VLOOKUP($A1316,'[1]Sheet 1'!$A:$AN,AG$1,0)</f>
        <v>#N/A</v>
      </c>
      <c r="AH1316" s="1" t="e">
        <f>VLOOKUP($A1316,'[1]Sheet 1'!$A:$AN,AH$1,0)</f>
        <v>#N/A</v>
      </c>
      <c r="AI1316" s="1" t="e">
        <f>VLOOKUP($A1316,'[1]Sheet 1'!$A:$AN,AI$1,0)</f>
        <v>#N/A</v>
      </c>
      <c r="AJ1316" s="1" t="e">
        <f>VLOOKUP($A1316,'[1]Sheet 1'!$A:$AN,AJ$1,0)</f>
        <v>#N/A</v>
      </c>
      <c r="AK1316" s="1" t="e">
        <f>VLOOKUP($A1316,'[1]Sheet 1'!$A:$AN,AK$1,0)</f>
        <v>#REF!</v>
      </c>
      <c r="AL1316" s="1" t="e">
        <f>VLOOKUP($A1316,'[1]Sheet 1'!$A:$AN,AL$1,0)</f>
        <v>#REF!</v>
      </c>
      <c r="AM1316" s="1" t="e">
        <f>VLOOKUP($A1316,'[1]Sheet 1'!$A:$AN,AM$1,0)</f>
        <v>#REF!</v>
      </c>
      <c r="AN1316" s="1" t="e">
        <f>VLOOKUP($A1316,'[1]Sheet 1'!$A:$AN,AN$1,0)</f>
        <v>#REF!</v>
      </c>
      <c r="AO1316" s="22" t="s">
        <v>5134</v>
      </c>
      <c r="AW1316" s="1" t="s">
        <v>198</v>
      </c>
      <c r="AZ1316" s="22" t="s">
        <v>5133</v>
      </c>
      <c r="BA1316" s="1" t="s">
        <v>5135</v>
      </c>
      <c r="BB1316" s="1" t="s">
        <v>166</v>
      </c>
      <c r="BD1316" s="1" t="s">
        <v>131</v>
      </c>
      <c r="BF1316" s="1" t="s">
        <v>570</v>
      </c>
      <c r="BG1316" s="1" t="s">
        <v>152</v>
      </c>
      <c r="BH1316" s="1" t="s">
        <v>152</v>
      </c>
      <c r="CD1316" s="29">
        <v>2732000</v>
      </c>
      <c r="CU1316" s="29">
        <v>2732000</v>
      </c>
      <c r="CY1316" s="29">
        <v>2732000</v>
      </c>
      <c r="DB1316" s="29">
        <v>2732000</v>
      </c>
      <c r="DF1316" s="22" t="s">
        <v>1032</v>
      </c>
      <c r="DJ1316" s="22" t="s">
        <v>467</v>
      </c>
    </row>
    <row r="1317" ht="14" hidden="1" customHeight="1" spans="1:121">
      <c r="A1317" s="1" t="s">
        <v>5136</v>
      </c>
      <c r="B1317" s="1" t="s">
        <v>5129</v>
      </c>
      <c r="C1317" s="1" t="s">
        <v>5130</v>
      </c>
      <c r="D1317" s="1" t="s">
        <v>691</v>
      </c>
      <c r="E1317" s="1" t="s">
        <v>149</v>
      </c>
      <c r="F1317" s="1" t="s">
        <v>277</v>
      </c>
      <c r="G1317" s="1" t="s">
        <v>157</v>
      </c>
      <c r="H1317" s="1" t="s">
        <v>5137</v>
      </c>
      <c r="I1317" s="1">
        <v>0</v>
      </c>
      <c r="J1317" s="1">
        <v>0</v>
      </c>
      <c r="K1317" s="1">
        <f t="shared" si="379"/>
        <v>324378.55</v>
      </c>
      <c r="L1317" s="7">
        <f t="shared" si="380"/>
        <v>623000</v>
      </c>
      <c r="M1317" s="1">
        <f t="shared" si="381"/>
        <v>0.7037</v>
      </c>
      <c r="N1317" s="13">
        <f t="shared" si="382"/>
        <v>0.94737855</v>
      </c>
      <c r="P1317" s="1">
        <f t="shared" si="383"/>
        <v>0.0227</v>
      </c>
      <c r="Q1317" s="1">
        <v>0</v>
      </c>
      <c r="S1317" s="1" t="s">
        <v>130</v>
      </c>
      <c r="T1317" s="1" t="str">
        <f>VLOOKUP($A1317,'[1]Sheet 1'!$A:$AN,T$1,0)</f>
        <v>No</v>
      </c>
      <c r="U1317" s="1" t="s">
        <v>131</v>
      </c>
      <c r="V1317" s="1" t="s">
        <v>158</v>
      </c>
      <c r="W1317" s="1" t="s">
        <v>158</v>
      </c>
      <c r="X1317" s="1" t="s">
        <v>580</v>
      </c>
      <c r="Y1317" s="1" t="str">
        <f>VLOOKUP($A1317,'[1]Sheet 1'!$A:$AN,Y$1,0)</f>
        <v>Strategy Approved</v>
      </c>
      <c r="Z1317" s="1" t="str">
        <f>VLOOKUP($A1317,'[1]Sheet 1'!$A:$AN,Z$1,0)</f>
        <v>Rainbow pCAR</v>
      </c>
      <c r="AA1317" s="1" t="s">
        <v>131</v>
      </c>
      <c r="AB1317" s="1" t="s">
        <v>131</v>
      </c>
      <c r="AC1317" s="1" t="s">
        <v>159</v>
      </c>
      <c r="AD1317" s="1" t="str">
        <f>VLOOKUP($A1317,'[1]Sheet 1'!$A:$AN,AD$1,0)</f>
        <v>TO Be Updated</v>
      </c>
      <c r="AE1317" s="1" t="str">
        <f>VLOOKUP($A1317,'[1]Sheet 1'!$A:$AN,AE$1,0)</f>
        <v>SONAR - Available in Horizon</v>
      </c>
      <c r="AF1317" s="1" t="s">
        <v>158</v>
      </c>
      <c r="AG1317" s="1" t="str">
        <f>VLOOKUP($A1317,'[1]Sheet 1'!$A:$AN,AG$1,0)</f>
        <v>TO Be Updated</v>
      </c>
      <c r="AH1317" s="1" t="str">
        <f>VLOOKUP($A1317,'[1]Sheet 1'!$A:$AN,AH$1,0)</f>
        <v>TO Be Updated</v>
      </c>
      <c r="AI1317" s="1" t="str">
        <f>VLOOKUP($A1317,'[1]Sheet 1'!$A:$AN,AI$1,0)</f>
        <v>TO Be Updated</v>
      </c>
      <c r="AJ1317" s="1" t="str">
        <f>VLOOKUP($A1317,'[1]Sheet 1'!$A:$AN,AJ$1,0)</f>
        <v>TO Be Updated</v>
      </c>
      <c r="AK1317" s="1" t="e">
        <f>VLOOKUP($A1317,'[1]Sheet 1'!$A:$AN,AK$1,0)</f>
        <v>#REF!</v>
      </c>
      <c r="AL1317" s="1" t="e">
        <f>VLOOKUP($A1317,'[1]Sheet 1'!$A:$AN,AL$1,0)</f>
        <v>#REF!</v>
      </c>
      <c r="AM1317" s="1" t="e">
        <f>VLOOKUP($A1317,'[1]Sheet 1'!$A:$AN,AM$1,0)</f>
        <v>#REF!</v>
      </c>
      <c r="AN1317" s="1" t="e">
        <f>VLOOKUP($A1317,'[1]Sheet 1'!$A:$AN,AN$1,0)</f>
        <v>#REF!</v>
      </c>
      <c r="AO1317" s="22" t="s">
        <v>5138</v>
      </c>
      <c r="AW1317" s="1" t="s">
        <v>172</v>
      </c>
      <c r="AZ1317" s="22" t="s">
        <v>5137</v>
      </c>
      <c r="BA1317" s="1" t="s">
        <v>5139</v>
      </c>
      <c r="BB1317" s="1" t="s">
        <v>166</v>
      </c>
      <c r="BD1317" s="1" t="s">
        <v>131</v>
      </c>
      <c r="BF1317" s="1" t="s">
        <v>258</v>
      </c>
      <c r="BG1317" s="1" t="s">
        <v>152</v>
      </c>
      <c r="BH1317" s="1" t="s">
        <v>152</v>
      </c>
      <c r="BI1317" s="23">
        <v>44172</v>
      </c>
      <c r="BJ1317" s="23">
        <v>45107</v>
      </c>
      <c r="BK1317" s="24">
        <v>816.9</v>
      </c>
      <c r="BL1317" s="1">
        <v>0.5</v>
      </c>
      <c r="BM1317" s="29">
        <v>324378.55</v>
      </c>
      <c r="BO1317" s="29">
        <v>324378.55</v>
      </c>
      <c r="BP1317" s="29">
        <v>54653.71</v>
      </c>
      <c r="BQ1317" s="29">
        <v>53399.7</v>
      </c>
      <c r="BR1317" s="29">
        <v>71932.02</v>
      </c>
      <c r="BS1317" s="29">
        <v>79853.67</v>
      </c>
      <c r="BT1317" s="29">
        <v>64539.45</v>
      </c>
      <c r="BU1317" s="29"/>
      <c r="BV1317" s="29"/>
      <c r="BW1317" s="29"/>
      <c r="BX1317" s="29"/>
      <c r="BY1317" s="29"/>
      <c r="BZ1317" s="29"/>
      <c r="CA1317" s="29"/>
      <c r="CC1317" s="29">
        <v>324378.55</v>
      </c>
      <c r="CD1317" s="29">
        <v>623000</v>
      </c>
      <c r="CU1317" s="29">
        <v>623000</v>
      </c>
      <c r="CV1317" s="29">
        <v>179985.43</v>
      </c>
      <c r="CW1317" s="29">
        <v>233293.12</v>
      </c>
      <c r="CX1317" s="29">
        <v>266700</v>
      </c>
      <c r="CY1317" s="29">
        <v>267400</v>
      </c>
      <c r="CZ1317" s="29">
        <v>309050</v>
      </c>
      <c r="DA1317" s="29">
        <v>309050</v>
      </c>
      <c r="DB1317" s="29">
        <v>947378.55</v>
      </c>
      <c r="DF1317" s="22" t="s">
        <v>1032</v>
      </c>
      <c r="DJ1317" s="22" t="s">
        <v>467</v>
      </c>
      <c r="DP1317" s="1">
        <v>0.1</v>
      </c>
      <c r="DQ1317" s="1">
        <v>3.1</v>
      </c>
    </row>
    <row r="1318" ht="14" customHeight="1" spans="1:109">
      <c r="A1318" s="1">
        <v>18072</v>
      </c>
      <c r="B1318" s="1" t="s">
        <v>5140</v>
      </c>
      <c r="C1318" s="1" t="s">
        <v>5141</v>
      </c>
      <c r="D1318" s="1" t="s">
        <v>691</v>
      </c>
      <c r="E1318" s="1" t="s">
        <v>127</v>
      </c>
      <c r="F1318" s="1" t="s">
        <v>128</v>
      </c>
      <c r="G1318" s="1" t="s">
        <v>157</v>
      </c>
      <c r="H1318" s="1">
        <v>0</v>
      </c>
      <c r="I1318" s="1">
        <v>0</v>
      </c>
      <c r="J1318" s="1">
        <v>0</v>
      </c>
      <c r="K1318" s="7">
        <f t="shared" si="379"/>
        <v>57913.98</v>
      </c>
      <c r="L1318" s="7">
        <f t="shared" si="380"/>
        <v>470800</v>
      </c>
      <c r="M1318" s="1">
        <f t="shared" si="381"/>
        <v>0</v>
      </c>
      <c r="N1318" s="13">
        <f t="shared" si="382"/>
        <v>0.52871398</v>
      </c>
      <c r="P1318" s="1">
        <f t="shared" si="383"/>
        <v>0</v>
      </c>
      <c r="Q1318" s="1">
        <v>0</v>
      </c>
      <c r="S1318" s="1" t="s">
        <v>130</v>
      </c>
      <c r="T1318" s="1" t="str">
        <f>VLOOKUP($A1318,'[1]Sheet 1'!$A:$AN,T$1,0)</f>
        <v>No</v>
      </c>
      <c r="U1318" s="1" t="s">
        <v>131</v>
      </c>
      <c r="V1318" s="1" t="s">
        <v>171</v>
      </c>
      <c r="W1318" s="1" t="s">
        <v>171</v>
      </c>
      <c r="X1318" s="1" t="s">
        <v>580</v>
      </c>
      <c r="Y1318" s="1" t="str">
        <f>VLOOKUP($A1318,'[1]Sheet 1'!$A:$AN,Y$1,0)</f>
        <v>Strategy Approved</v>
      </c>
      <c r="Z1318" s="1" t="str">
        <f>VLOOKUP($A1318,'[1]Sheet 1'!$A:$AN,Z$1,0)</f>
        <v>GDO Pinnacle 2021</v>
      </c>
      <c r="AA1318" s="1" t="s">
        <v>131</v>
      </c>
      <c r="AB1318" s="1" t="s">
        <v>131</v>
      </c>
      <c r="AC1318" s="1" t="s">
        <v>159</v>
      </c>
      <c r="AD1318" s="1" t="str">
        <f>VLOOKUP($A1318,'[1]Sheet 1'!$A:$AN,AD$1,0)</f>
        <v>TO Be Updated</v>
      </c>
      <c r="AE1318" s="1" t="str">
        <f>VLOOKUP($A1318,'[1]Sheet 1'!$A:$AN,AE$1,0)</f>
        <v>SONAR - Available in Horizon</v>
      </c>
      <c r="AF1318" s="1" t="s">
        <v>171</v>
      </c>
      <c r="AG1318" s="1" t="str">
        <f>VLOOKUP($A1318,'[1]Sheet 1'!$A:$AN,AG$1,0)</f>
        <v>TO Be Updated</v>
      </c>
      <c r="AH1318" s="1" t="str">
        <f>VLOOKUP($A1318,'[1]Sheet 1'!$A:$AN,AH$1,0)</f>
        <v>TO Be Updated</v>
      </c>
      <c r="AI1318" s="1" t="str">
        <f>VLOOKUP($A1318,'[1]Sheet 1'!$A:$AN,AI$1,0)</f>
        <v>TO Be Updated</v>
      </c>
      <c r="AJ1318" s="1" t="str">
        <f>VLOOKUP($A1318,'[1]Sheet 1'!$A:$AN,AJ$1,0)</f>
        <v>TO Be Updated</v>
      </c>
      <c r="AK1318" s="1" t="e">
        <f>VLOOKUP($A1318,'[1]Sheet 1'!$A:$AN,AK$1,0)</f>
        <v>#REF!</v>
      </c>
      <c r="AL1318" s="1" t="e">
        <f>VLOOKUP($A1318,'[1]Sheet 1'!$A:$AN,AL$1,0)</f>
        <v>#REF!</v>
      </c>
      <c r="AM1318" s="1" t="e">
        <f>VLOOKUP($A1318,'[1]Sheet 1'!$A:$AN,AM$1,0)</f>
        <v>#REF!</v>
      </c>
      <c r="AN1318" s="1" t="e">
        <f>VLOOKUP($A1318,'[1]Sheet 1'!$A:$AN,AN$1,0)</f>
        <v>#REF!</v>
      </c>
      <c r="AO1318" s="22" t="s">
        <v>5141</v>
      </c>
      <c r="AQ1318" s="22" t="s">
        <v>5140</v>
      </c>
      <c r="AR1318" s="1" t="s">
        <v>250</v>
      </c>
      <c r="AS1318" s="1" t="s">
        <v>139</v>
      </c>
      <c r="AT1318" s="1" t="s">
        <v>171</v>
      </c>
      <c r="AU1318" s="1" t="s">
        <v>580</v>
      </c>
      <c r="AV1318" s="1" t="s">
        <v>140</v>
      </c>
      <c r="AW1318" s="1" t="s">
        <v>172</v>
      </c>
      <c r="AX1318" s="1" t="s">
        <v>173</v>
      </c>
      <c r="AY1318" s="22" t="s">
        <v>5142</v>
      </c>
      <c r="BI1318" s="23">
        <v>44147</v>
      </c>
      <c r="BJ1318" s="23">
        <v>44377</v>
      </c>
      <c r="BM1318" s="29">
        <v>57913.98</v>
      </c>
      <c r="BO1318" s="29">
        <v>57913.98</v>
      </c>
      <c r="BP1318" s="29">
        <v>8596.92</v>
      </c>
      <c r="BQ1318" s="29">
        <v>12596.92</v>
      </c>
      <c r="BR1318" s="29">
        <v>11596.92</v>
      </c>
      <c r="BS1318" s="29">
        <v>15676.22</v>
      </c>
      <c r="BT1318" s="29">
        <v>9447</v>
      </c>
      <c r="BU1318" s="29"/>
      <c r="BV1318" s="29"/>
      <c r="BW1318" s="29"/>
      <c r="BX1318" s="29"/>
      <c r="BY1318" s="29"/>
      <c r="BZ1318" s="29"/>
      <c r="CA1318" s="29"/>
      <c r="CC1318" s="29">
        <v>57913.98</v>
      </c>
      <c r="CD1318" s="29">
        <v>470800</v>
      </c>
      <c r="CT1318" s="1" t="s">
        <v>750</v>
      </c>
      <c r="CU1318" s="29">
        <v>470800</v>
      </c>
      <c r="CV1318" s="29">
        <v>32790.76</v>
      </c>
      <c r="CW1318" s="29">
        <v>98123.22</v>
      </c>
      <c r="CX1318" s="29">
        <v>287000</v>
      </c>
      <c r="CY1318" s="29">
        <v>110800</v>
      </c>
      <c r="CZ1318" s="29">
        <v>667300</v>
      </c>
      <c r="DA1318" s="29">
        <v>667300</v>
      </c>
      <c r="DB1318" s="29">
        <v>528713.98</v>
      </c>
      <c r="DE1318" s="22" t="s">
        <v>691</v>
      </c>
    </row>
    <row r="1319" ht="14" hidden="1" customHeight="1" spans="1:114">
      <c r="A1319" s="1" t="s">
        <v>5143</v>
      </c>
      <c r="B1319" s="1" t="s">
        <v>5140</v>
      </c>
      <c r="C1319" s="1" t="s">
        <v>5141</v>
      </c>
      <c r="D1319" s="1" t="s">
        <v>691</v>
      </c>
      <c r="E1319" s="1" t="s">
        <v>149</v>
      </c>
      <c r="F1319" s="1" t="s">
        <v>128</v>
      </c>
      <c r="G1319" s="1" t="s">
        <v>157</v>
      </c>
      <c r="H1319" s="1" t="s">
        <v>5144</v>
      </c>
      <c r="I1319" s="1">
        <v>0</v>
      </c>
      <c r="J1319" s="1">
        <v>0</v>
      </c>
      <c r="K1319" s="1">
        <f t="shared" si="379"/>
        <v>57913.98</v>
      </c>
      <c r="L1319" s="7">
        <f t="shared" si="380"/>
        <v>470800</v>
      </c>
      <c r="M1319" s="1">
        <f t="shared" si="381"/>
        <v>0</v>
      </c>
      <c r="N1319" s="13">
        <f t="shared" si="382"/>
        <v>0.52871398</v>
      </c>
      <c r="P1319" s="1">
        <f t="shared" si="383"/>
        <v>0</v>
      </c>
      <c r="Q1319" s="1">
        <v>0</v>
      </c>
      <c r="S1319" s="1" t="s">
        <v>130</v>
      </c>
      <c r="T1319" s="1" t="str">
        <f>VLOOKUP($A1319,'[1]Sheet 1'!$A:$AN,T$1,0)</f>
        <v>No</v>
      </c>
      <c r="U1319" s="1" t="s">
        <v>131</v>
      </c>
      <c r="V1319" s="1" t="s">
        <v>171</v>
      </c>
      <c r="W1319" s="1" t="s">
        <v>171</v>
      </c>
      <c r="X1319" s="1" t="s">
        <v>580</v>
      </c>
      <c r="Y1319" s="1" t="str">
        <f>VLOOKUP($A1319,'[1]Sheet 1'!$A:$AN,Y$1,0)</f>
        <v>Strategy Approved</v>
      </c>
      <c r="Z1319" s="1" t="str">
        <f>VLOOKUP($A1319,'[1]Sheet 1'!$A:$AN,Z$1,0)</f>
        <v>GDO Pinnacle 2021</v>
      </c>
      <c r="AA1319" s="1" t="s">
        <v>131</v>
      </c>
      <c r="AB1319" s="1" t="s">
        <v>131</v>
      </c>
      <c r="AC1319" s="1" t="s">
        <v>159</v>
      </c>
      <c r="AD1319" s="1" t="str">
        <f>VLOOKUP($A1319,'[1]Sheet 1'!$A:$AN,AD$1,0)</f>
        <v>TO Be Updated</v>
      </c>
      <c r="AE1319" s="1" t="str">
        <f>VLOOKUP($A1319,'[1]Sheet 1'!$A:$AN,AE$1,0)</f>
        <v>SONAR - Available in Horizon</v>
      </c>
      <c r="AF1319" s="1" t="s">
        <v>171</v>
      </c>
      <c r="AG1319" s="1" t="str">
        <f>VLOOKUP($A1319,'[1]Sheet 1'!$A:$AN,AG$1,0)</f>
        <v>TO Be Updated</v>
      </c>
      <c r="AH1319" s="1" t="str">
        <f>VLOOKUP($A1319,'[1]Sheet 1'!$A:$AN,AH$1,0)</f>
        <v>TO Be Updated</v>
      </c>
      <c r="AI1319" s="1" t="str">
        <f>VLOOKUP($A1319,'[1]Sheet 1'!$A:$AN,AI$1,0)</f>
        <v>TO Be Updated</v>
      </c>
      <c r="AJ1319" s="1" t="str">
        <f>VLOOKUP($A1319,'[1]Sheet 1'!$A:$AN,AJ$1,0)</f>
        <v>TO Be Updated</v>
      </c>
      <c r="AK1319" s="1" t="e">
        <f>VLOOKUP($A1319,'[1]Sheet 1'!$A:$AN,AK$1,0)</f>
        <v>#REF!</v>
      </c>
      <c r="AL1319" s="1" t="e">
        <f>VLOOKUP($A1319,'[1]Sheet 1'!$A:$AN,AL$1,0)</f>
        <v>#REF!</v>
      </c>
      <c r="AM1319" s="1" t="e">
        <f>VLOOKUP($A1319,'[1]Sheet 1'!$A:$AN,AM$1,0)</f>
        <v>#REF!</v>
      </c>
      <c r="AN1319" s="1" t="e">
        <f>VLOOKUP($A1319,'[1]Sheet 1'!$A:$AN,AN$1,0)</f>
        <v>#REF!</v>
      </c>
      <c r="AO1319" s="22" t="s">
        <v>5141</v>
      </c>
      <c r="AW1319" s="1" t="s">
        <v>172</v>
      </c>
      <c r="AZ1319" s="22" t="s">
        <v>5144</v>
      </c>
      <c r="BA1319" s="1" t="s">
        <v>5142</v>
      </c>
      <c r="BB1319" s="1" t="s">
        <v>166</v>
      </c>
      <c r="BD1319" s="1" t="s">
        <v>131</v>
      </c>
      <c r="BF1319" s="1" t="s">
        <v>258</v>
      </c>
      <c r="BG1319" s="1" t="s">
        <v>152</v>
      </c>
      <c r="BH1319" s="1" t="s">
        <v>152</v>
      </c>
      <c r="BI1319" s="23">
        <v>44147</v>
      </c>
      <c r="BJ1319" s="23">
        <v>44377</v>
      </c>
      <c r="BM1319" s="29">
        <v>57913.98</v>
      </c>
      <c r="BO1319" s="29">
        <v>57913.98</v>
      </c>
      <c r="BP1319" s="29">
        <v>8596.92</v>
      </c>
      <c r="BQ1319" s="29">
        <v>12596.92</v>
      </c>
      <c r="BR1319" s="29">
        <v>11596.92</v>
      </c>
      <c r="BS1319" s="29">
        <v>15676.22</v>
      </c>
      <c r="BT1319" s="29">
        <v>9447</v>
      </c>
      <c r="BU1319" s="29"/>
      <c r="BV1319" s="29"/>
      <c r="BW1319" s="29"/>
      <c r="BX1319" s="29"/>
      <c r="BY1319" s="29"/>
      <c r="BZ1319" s="29"/>
      <c r="CA1319" s="29"/>
      <c r="CC1319" s="29">
        <v>57913.98</v>
      </c>
      <c r="CD1319" s="29">
        <v>470800</v>
      </c>
      <c r="CU1319" s="29">
        <v>470800</v>
      </c>
      <c r="CV1319" s="29">
        <v>32790.76</v>
      </c>
      <c r="CW1319" s="29">
        <v>98123.22</v>
      </c>
      <c r="CX1319" s="29">
        <v>287000</v>
      </c>
      <c r="CY1319" s="29">
        <v>110800</v>
      </c>
      <c r="CZ1319" s="29">
        <v>667300</v>
      </c>
      <c r="DA1319" s="29">
        <v>667300</v>
      </c>
      <c r="DB1319" s="29">
        <v>528713.98</v>
      </c>
      <c r="DF1319" s="22" t="s">
        <v>5145</v>
      </c>
      <c r="DJ1319" s="22" t="s">
        <v>467</v>
      </c>
    </row>
    <row r="1320" s="4" customFormat="1" ht="14" customHeight="1" spans="1:109">
      <c r="A1320" s="4" t="s">
        <v>4895</v>
      </c>
      <c r="B1320" s="4" t="s">
        <v>4895</v>
      </c>
      <c r="C1320" s="4" t="s">
        <v>4896</v>
      </c>
      <c r="D1320" s="4" t="s">
        <v>577</v>
      </c>
      <c r="E1320" s="4" t="s">
        <v>127</v>
      </c>
      <c r="F1320" s="4" t="s">
        <v>128</v>
      </c>
      <c r="G1320" s="30" t="s">
        <v>4897</v>
      </c>
      <c r="H1320" s="4">
        <v>0</v>
      </c>
      <c r="I1320" s="4">
        <v>0</v>
      </c>
      <c r="J1320" s="4">
        <v>0</v>
      </c>
      <c r="K1320" s="31">
        <f t="shared" si="379"/>
        <v>0</v>
      </c>
      <c r="L1320" s="31">
        <f t="shared" si="380"/>
        <v>800000</v>
      </c>
      <c r="M1320" s="4">
        <f t="shared" si="381"/>
        <v>0</v>
      </c>
      <c r="N1320" s="32">
        <f t="shared" si="382"/>
        <v>0.8</v>
      </c>
      <c r="O1320" s="30"/>
      <c r="P1320" s="4">
        <f t="shared" si="383"/>
        <v>0</v>
      </c>
      <c r="Q1320" s="4">
        <v>0</v>
      </c>
      <c r="R1320" s="30"/>
      <c r="S1320" s="4" t="s">
        <v>1279</v>
      </c>
      <c r="T1320" s="4" t="str">
        <f>VLOOKUP($A1320,'[1]Sheet 1'!$A:$AN,T$1,0)</f>
        <v>No</v>
      </c>
      <c r="U1320" s="4" t="s">
        <v>131</v>
      </c>
      <c r="V1320" s="4" t="s">
        <v>132</v>
      </c>
      <c r="W1320" s="4" t="s">
        <v>569</v>
      </c>
      <c r="X1320" s="4" t="s">
        <v>198</v>
      </c>
      <c r="Y1320" s="4" t="str">
        <f>VLOOKUP($A1320,'[1]Sheet 1'!$A:$AN,Y$1,0)</f>
        <v>Pending</v>
      </c>
      <c r="Z1320" s="4" t="str">
        <f>VLOOKUP($A1320,'[1]Sheet 1'!$A:$AN,Z$1,0)</f>
        <v>Sandoz Biopharma Standard activities</v>
      </c>
      <c r="AA1320" s="4" t="s">
        <v>131</v>
      </c>
      <c r="AB1320" s="4" t="s">
        <v>131</v>
      </c>
      <c r="AC1320" s="4" t="s">
        <v>131</v>
      </c>
      <c r="AD1320" s="4" t="str">
        <f>VLOOKUP($A1320,'[1]Sheet 1'!$A:$AN,AD$1,0)</f>
        <v>2020 Ongoing</v>
      </c>
      <c r="AE1320" s="4">
        <f>VLOOKUP($A1320,'[1]Sheet 1'!$A:$AN,AE$1,0)</f>
        <v>0</v>
      </c>
      <c r="AF1320" s="4" t="s">
        <v>137</v>
      </c>
      <c r="AG1320" s="4" t="e">
        <f>VLOOKUP($A1320,'[1]Sheet 1'!$A:$AN,AG$1,0)</f>
        <v>#N/A</v>
      </c>
      <c r="AH1320" s="4" t="e">
        <f>VLOOKUP($A1320,'[1]Sheet 1'!$A:$AN,AH$1,0)</f>
        <v>#N/A</v>
      </c>
      <c r="AI1320" s="4" t="e">
        <f>VLOOKUP($A1320,'[1]Sheet 1'!$A:$AN,AI$1,0)</f>
        <v>#N/A</v>
      </c>
      <c r="AJ1320" s="4" t="e">
        <f>VLOOKUP($A1320,'[1]Sheet 1'!$A:$AN,AJ$1,0)</f>
        <v>#N/A</v>
      </c>
      <c r="AK1320" s="4" t="e">
        <f>VLOOKUP($A1320,'[1]Sheet 1'!$A:$AN,AK$1,0)</f>
        <v>#REF!</v>
      </c>
      <c r="AL1320" s="4" t="e">
        <f>VLOOKUP($A1320,'[1]Sheet 1'!$A:$AN,AL$1,0)</f>
        <v>#REF!</v>
      </c>
      <c r="AM1320" s="4" t="e">
        <f>VLOOKUP($A1320,'[1]Sheet 1'!$A:$AN,AM$1,0)</f>
        <v>#REF!</v>
      </c>
      <c r="AN1320" s="4" t="e">
        <f>VLOOKUP($A1320,'[1]Sheet 1'!$A:$AN,AN$1,0)</f>
        <v>#REF!</v>
      </c>
      <c r="AO1320" s="33" t="s">
        <v>5146</v>
      </c>
      <c r="AQ1320" s="4" t="s">
        <v>4895</v>
      </c>
      <c r="AR1320" s="4" t="s">
        <v>1198</v>
      </c>
      <c r="AS1320" s="4" t="s">
        <v>139</v>
      </c>
      <c r="AT1320" s="4" t="s">
        <v>132</v>
      </c>
      <c r="AU1320" s="4" t="s">
        <v>580</v>
      </c>
      <c r="AV1320" s="4" t="s">
        <v>140</v>
      </c>
      <c r="AW1320" s="4" t="s">
        <v>198</v>
      </c>
      <c r="AX1320" s="4" t="s">
        <v>173</v>
      </c>
      <c r="AY1320" s="34" t="s">
        <v>5147</v>
      </c>
      <c r="CD1320" s="38">
        <v>800000</v>
      </c>
      <c r="CT1320" s="4" t="s">
        <v>472</v>
      </c>
      <c r="CU1320" s="38">
        <v>800000</v>
      </c>
      <c r="CY1320" s="38">
        <v>800000</v>
      </c>
      <c r="DB1320" s="38">
        <v>800000</v>
      </c>
      <c r="DE1320" s="34" t="s">
        <v>1380</v>
      </c>
    </row>
    <row r="1321" s="4" customFormat="1" ht="14" hidden="1" customHeight="1" spans="1:114">
      <c r="A1321" s="4" t="s">
        <v>5148</v>
      </c>
      <c r="B1321" s="4" t="s">
        <v>4895</v>
      </c>
      <c r="C1321" s="4" t="s">
        <v>4896</v>
      </c>
      <c r="D1321" s="4" t="s">
        <v>577</v>
      </c>
      <c r="E1321" s="4" t="s">
        <v>149</v>
      </c>
      <c r="F1321" s="4" t="s">
        <v>128</v>
      </c>
      <c r="G1321" s="30" t="s">
        <v>4897</v>
      </c>
      <c r="H1321" s="4" t="s">
        <v>5149</v>
      </c>
      <c r="I1321" s="4">
        <v>0</v>
      </c>
      <c r="J1321" s="4">
        <v>0</v>
      </c>
      <c r="K1321" s="4">
        <f t="shared" si="379"/>
        <v>0</v>
      </c>
      <c r="L1321" s="31">
        <f t="shared" si="380"/>
        <v>800000</v>
      </c>
      <c r="M1321" s="4">
        <f t="shared" si="381"/>
        <v>0</v>
      </c>
      <c r="N1321" s="32">
        <f t="shared" si="382"/>
        <v>0.8</v>
      </c>
      <c r="P1321" s="4">
        <f t="shared" si="383"/>
        <v>0</v>
      </c>
      <c r="Q1321" s="4">
        <v>0</v>
      </c>
      <c r="S1321" s="4" t="s">
        <v>1279</v>
      </c>
      <c r="T1321" s="4" t="str">
        <f>VLOOKUP($A1321,'[1]Sheet 1'!$A:$AN,T$1,0)</f>
        <v>No</v>
      </c>
      <c r="U1321" s="4" t="s">
        <v>131</v>
      </c>
      <c r="V1321" s="4" t="s">
        <v>132</v>
      </c>
      <c r="W1321" s="4" t="s">
        <v>569</v>
      </c>
      <c r="X1321" s="4" t="s">
        <v>198</v>
      </c>
      <c r="Y1321" s="4" t="str">
        <f>VLOOKUP($A1321,'[1]Sheet 1'!$A:$AN,Y$1,0)</f>
        <v>Pending</v>
      </c>
      <c r="Z1321" s="4" t="str">
        <f>VLOOKUP($A1321,'[1]Sheet 1'!$A:$AN,Z$1,0)</f>
        <v>e-Narrative part II</v>
      </c>
      <c r="AA1321" s="4" t="s">
        <v>131</v>
      </c>
      <c r="AB1321" s="4" t="s">
        <v>131</v>
      </c>
      <c r="AC1321" s="4" t="s">
        <v>131</v>
      </c>
      <c r="AD1321" s="4" t="str">
        <f>VLOOKUP($A1321,'[1]Sheet 1'!$A:$AN,AD$1,0)</f>
        <v>2020 Ongoing</v>
      </c>
      <c r="AE1321" s="4">
        <f>VLOOKUP($A1321,'[1]Sheet 1'!$A:$AN,AE$1,0)</f>
        <v>0</v>
      </c>
      <c r="AF1321" s="4" t="s">
        <v>137</v>
      </c>
      <c r="AG1321" s="4" t="e">
        <f>VLOOKUP($A1321,'[1]Sheet 1'!$A:$AN,AG$1,0)</f>
        <v>#N/A</v>
      </c>
      <c r="AH1321" s="4" t="e">
        <f>VLOOKUP($A1321,'[1]Sheet 1'!$A:$AN,AH$1,0)</f>
        <v>#N/A</v>
      </c>
      <c r="AI1321" s="4" t="e">
        <f>VLOOKUP($A1321,'[1]Sheet 1'!$A:$AN,AI$1,0)</f>
        <v>#N/A</v>
      </c>
      <c r="AJ1321" s="4" t="e">
        <f>VLOOKUP($A1321,'[1]Sheet 1'!$A:$AN,AJ$1,0)</f>
        <v>#N/A</v>
      </c>
      <c r="AK1321" s="4" t="e">
        <f>VLOOKUP($A1321,'[1]Sheet 1'!$A:$AN,AK$1,0)</f>
        <v>#REF!</v>
      </c>
      <c r="AL1321" s="4" t="e">
        <f>VLOOKUP($A1321,'[1]Sheet 1'!$A:$AN,AL$1,0)</f>
        <v>#REF!</v>
      </c>
      <c r="AM1321" s="4" t="e">
        <f>VLOOKUP($A1321,'[1]Sheet 1'!$A:$AN,AM$1,0)</f>
        <v>#REF!</v>
      </c>
      <c r="AN1321" s="4" t="e">
        <f>VLOOKUP($A1321,'[1]Sheet 1'!$A:$AN,AN$1,0)</f>
        <v>#REF!</v>
      </c>
      <c r="AO1321" s="35" t="s">
        <v>5146</v>
      </c>
      <c r="AW1321" s="4" t="s">
        <v>198</v>
      </c>
      <c r="AZ1321" s="34" t="s">
        <v>5149</v>
      </c>
      <c r="BA1321" s="4" t="s">
        <v>5150</v>
      </c>
      <c r="BB1321" s="4" t="s">
        <v>166</v>
      </c>
      <c r="BD1321" s="4" t="s">
        <v>131</v>
      </c>
      <c r="BF1321" s="4" t="s">
        <v>570</v>
      </c>
      <c r="BG1321" s="4" t="s">
        <v>152</v>
      </c>
      <c r="BH1321" s="4" t="s">
        <v>152</v>
      </c>
      <c r="CD1321" s="38">
        <v>800000</v>
      </c>
      <c r="CU1321" s="38">
        <v>800000</v>
      </c>
      <c r="CY1321" s="38">
        <v>800000</v>
      </c>
      <c r="DB1321" s="38">
        <v>800000</v>
      </c>
      <c r="DF1321" s="34" t="s">
        <v>1380</v>
      </c>
      <c r="DJ1321" s="34" t="s">
        <v>467</v>
      </c>
    </row>
    <row r="1322" ht="14" customHeight="1" spans="1:109">
      <c r="A1322" s="1">
        <v>18085</v>
      </c>
      <c r="B1322" s="1" t="s">
        <v>5151</v>
      </c>
      <c r="C1322" s="1" t="s">
        <v>5152</v>
      </c>
      <c r="D1322" s="1" t="s">
        <v>691</v>
      </c>
      <c r="E1322" s="1" t="s">
        <v>127</v>
      </c>
      <c r="F1322" s="1" t="s">
        <v>128</v>
      </c>
      <c r="G1322" s="1" t="s">
        <v>157</v>
      </c>
      <c r="H1322" s="1">
        <v>0</v>
      </c>
      <c r="K1322" s="7">
        <f t="shared" si="379"/>
        <v>0</v>
      </c>
      <c r="L1322" s="7">
        <f t="shared" si="380"/>
        <v>121000</v>
      </c>
      <c r="M1322" s="1">
        <f t="shared" si="381"/>
        <v>0</v>
      </c>
      <c r="N1322" s="13">
        <f t="shared" si="382"/>
        <v>0.121</v>
      </c>
      <c r="P1322" s="1">
        <f t="shared" si="383"/>
        <v>0</v>
      </c>
      <c r="Q1322" s="1">
        <v>0</v>
      </c>
      <c r="S1322" s="1" t="s">
        <v>130</v>
      </c>
      <c r="T1322" s="1" t="str">
        <f>VLOOKUP($A1322,'[1]Sheet 1'!$A:$AN,T$1,0)</f>
        <v>No</v>
      </c>
      <c r="U1322" s="1" t="s">
        <v>131</v>
      </c>
      <c r="V1322" s="1" t="s">
        <v>158</v>
      </c>
      <c r="W1322" s="1" t="s">
        <v>158</v>
      </c>
      <c r="X1322" s="1" t="s">
        <v>134</v>
      </c>
      <c r="Y1322" s="1" t="str">
        <f>VLOOKUP($A1322,'[1]Sheet 1'!$A:$AN,Y$1,0)</f>
        <v>Proposed Plan</v>
      </c>
      <c r="Z1322" s="1" t="str">
        <f>VLOOKUP($A1322,'[1]Sheet 1'!$A:$AN,Z$1,0)</f>
        <v>GDO CMM Enhancements</v>
      </c>
      <c r="AA1322" s="1" t="s">
        <v>131</v>
      </c>
      <c r="AB1322" s="1" t="s">
        <v>529</v>
      </c>
      <c r="AC1322" s="1" t="s">
        <v>159</v>
      </c>
      <c r="AD1322" s="1" t="e">
        <f>VLOOKUP($A1322,'[1]Sheet 1'!$A:$AN,AD$1,0)</f>
        <v>#N/A</v>
      </c>
      <c r="AE1322" s="1" t="e">
        <f>VLOOKUP($A1322,'[1]Sheet 1'!$A:$AN,AE$1,0)</f>
        <v>#N/A</v>
      </c>
      <c r="AF1322" s="1" t="s">
        <v>158</v>
      </c>
      <c r="AG1322" s="1" t="e">
        <f>VLOOKUP($A1322,'[1]Sheet 1'!$A:$AN,AG$1,0)</f>
        <v>#N/A</v>
      </c>
      <c r="AH1322" s="1" t="e">
        <f>VLOOKUP($A1322,'[1]Sheet 1'!$A:$AN,AH$1,0)</f>
        <v>#N/A</v>
      </c>
      <c r="AI1322" s="1" t="e">
        <f>VLOOKUP($A1322,'[1]Sheet 1'!$A:$AN,AI$1,0)</f>
        <v>#N/A</v>
      </c>
      <c r="AJ1322" s="1" t="e">
        <f>VLOOKUP($A1322,'[1]Sheet 1'!$A:$AN,AJ$1,0)</f>
        <v>#N/A</v>
      </c>
      <c r="AK1322" s="1" t="e">
        <f>VLOOKUP($A1322,'[1]Sheet 1'!$A:$AN,AK$1,0)</f>
        <v>#REF!</v>
      </c>
      <c r="AL1322" s="1" t="e">
        <f>VLOOKUP($A1322,'[1]Sheet 1'!$A:$AN,AL$1,0)</f>
        <v>#REF!</v>
      </c>
      <c r="AM1322" s="1" t="e">
        <f>VLOOKUP($A1322,'[1]Sheet 1'!$A:$AN,AM$1,0)</f>
        <v>#REF!</v>
      </c>
      <c r="AN1322" s="1" t="e">
        <f>VLOOKUP($A1322,'[1]Sheet 1'!$A:$AN,AN$1,0)</f>
        <v>#REF!</v>
      </c>
      <c r="AO1322" s="22" t="s">
        <v>5152</v>
      </c>
      <c r="AQ1322" s="22" t="s">
        <v>5151</v>
      </c>
      <c r="AR1322" s="1" t="s">
        <v>570</v>
      </c>
      <c r="AS1322" s="1" t="s">
        <v>139</v>
      </c>
      <c r="AT1322" s="1" t="s">
        <v>132</v>
      </c>
      <c r="AU1322" s="1" t="s">
        <v>580</v>
      </c>
      <c r="AV1322" s="1" t="s">
        <v>140</v>
      </c>
      <c r="AW1322" s="1" t="s">
        <v>141</v>
      </c>
      <c r="AX1322" s="1" t="s">
        <v>173</v>
      </c>
      <c r="AY1322" s="28" t="s">
        <v>5153</v>
      </c>
      <c r="BI1322" s="23">
        <v>44319</v>
      </c>
      <c r="BJ1322" s="23">
        <v>44407</v>
      </c>
      <c r="CD1322" s="29">
        <v>121000</v>
      </c>
      <c r="CT1322" s="1" t="s">
        <v>472</v>
      </c>
      <c r="CU1322" s="29">
        <v>121000</v>
      </c>
      <c r="CW1322" s="29">
        <v>20000</v>
      </c>
      <c r="CX1322" s="29">
        <v>81000</v>
      </c>
      <c r="CY1322" s="29">
        <v>20000</v>
      </c>
      <c r="CZ1322" s="29">
        <v>121000</v>
      </c>
      <c r="DA1322" s="29">
        <v>121000</v>
      </c>
      <c r="DB1322" s="29">
        <v>121000</v>
      </c>
      <c r="DE1322" s="22" t="s">
        <v>691</v>
      </c>
    </row>
    <row r="1323" ht="14" hidden="1" customHeight="1" spans="1:114">
      <c r="A1323" s="1" t="s">
        <v>5154</v>
      </c>
      <c r="B1323" s="1" t="s">
        <v>5151</v>
      </c>
      <c r="C1323" s="1" t="s">
        <v>5152</v>
      </c>
      <c r="D1323" s="1" t="s">
        <v>691</v>
      </c>
      <c r="E1323" s="1" t="s">
        <v>149</v>
      </c>
      <c r="F1323" s="1" t="s">
        <v>128</v>
      </c>
      <c r="G1323" s="1" t="s">
        <v>157</v>
      </c>
      <c r="H1323" s="1" t="s">
        <v>5155</v>
      </c>
      <c r="K1323" s="1">
        <f t="shared" si="379"/>
        <v>0</v>
      </c>
      <c r="L1323" s="7">
        <f t="shared" si="380"/>
        <v>121000</v>
      </c>
      <c r="M1323" s="1">
        <f t="shared" si="381"/>
        <v>0</v>
      </c>
      <c r="N1323" s="13">
        <f t="shared" si="382"/>
        <v>0.121</v>
      </c>
      <c r="P1323" s="1">
        <f t="shared" si="383"/>
        <v>0</v>
      </c>
      <c r="Q1323" s="1">
        <v>0</v>
      </c>
      <c r="S1323" s="1" t="s">
        <v>130</v>
      </c>
      <c r="T1323" s="1" t="str">
        <f>VLOOKUP($A1323,'[1]Sheet 1'!$A:$AN,T$1,0)</f>
        <v>No</v>
      </c>
      <c r="U1323" s="1" t="s">
        <v>131</v>
      </c>
      <c r="V1323" s="1" t="s">
        <v>158</v>
      </c>
      <c r="W1323" s="1" t="s">
        <v>158</v>
      </c>
      <c r="X1323" s="1" t="s">
        <v>134</v>
      </c>
      <c r="Y1323" s="1" t="str">
        <f>VLOOKUP($A1323,'[1]Sheet 1'!$A:$AN,Y$1,0)</f>
        <v>Strategy Approved</v>
      </c>
      <c r="Z1323" s="1" t="str">
        <f>VLOOKUP($A1323,'[1]Sheet 1'!$A:$AN,Z$1,0)</f>
        <v>GDO CMM Enhancements</v>
      </c>
      <c r="AA1323" s="1" t="s">
        <v>131</v>
      </c>
      <c r="AB1323" s="1" t="s">
        <v>529</v>
      </c>
      <c r="AC1323" s="1" t="s">
        <v>159</v>
      </c>
      <c r="AD1323" s="1" t="e">
        <f>VLOOKUP($A1323,'[1]Sheet 1'!$A:$AN,AD$1,0)</f>
        <v>#N/A</v>
      </c>
      <c r="AE1323" s="1" t="e">
        <f>VLOOKUP($A1323,'[1]Sheet 1'!$A:$AN,AE$1,0)</f>
        <v>#N/A</v>
      </c>
      <c r="AF1323" s="1" t="s">
        <v>158</v>
      </c>
      <c r="AG1323" s="1" t="e">
        <f>VLOOKUP($A1323,'[1]Sheet 1'!$A:$AN,AG$1,0)</f>
        <v>#N/A</v>
      </c>
      <c r="AH1323" s="1" t="e">
        <f>VLOOKUP($A1323,'[1]Sheet 1'!$A:$AN,AH$1,0)</f>
        <v>#N/A</v>
      </c>
      <c r="AI1323" s="1" t="e">
        <f>VLOOKUP($A1323,'[1]Sheet 1'!$A:$AN,AI$1,0)</f>
        <v>#N/A</v>
      </c>
      <c r="AJ1323" s="1" t="e">
        <f>VLOOKUP($A1323,'[1]Sheet 1'!$A:$AN,AJ$1,0)</f>
        <v>#N/A</v>
      </c>
      <c r="AK1323" s="1" t="e">
        <f>VLOOKUP($A1323,'[1]Sheet 1'!$A:$AN,AK$1,0)</f>
        <v>#REF!</v>
      </c>
      <c r="AL1323" s="1" t="e">
        <f>VLOOKUP($A1323,'[1]Sheet 1'!$A:$AN,AL$1,0)</f>
        <v>#REF!</v>
      </c>
      <c r="AM1323" s="1" t="e">
        <f>VLOOKUP($A1323,'[1]Sheet 1'!$A:$AN,AM$1,0)</f>
        <v>#REF!</v>
      </c>
      <c r="AN1323" s="1" t="e">
        <f>VLOOKUP($A1323,'[1]Sheet 1'!$A:$AN,AN$1,0)</f>
        <v>#REF!</v>
      </c>
      <c r="AO1323" s="22" t="s">
        <v>5152</v>
      </c>
      <c r="AW1323" s="1" t="s">
        <v>172</v>
      </c>
      <c r="AZ1323" s="22" t="s">
        <v>5155</v>
      </c>
      <c r="BA1323" s="1" t="s">
        <v>5153</v>
      </c>
      <c r="BB1323" s="1" t="s">
        <v>166</v>
      </c>
      <c r="BC1323" s="1" t="s">
        <v>580</v>
      </c>
      <c r="BD1323" s="1" t="s">
        <v>131</v>
      </c>
      <c r="BF1323" s="1" t="s">
        <v>258</v>
      </c>
      <c r="BG1323" s="1" t="s">
        <v>152</v>
      </c>
      <c r="BH1323" s="1" t="s">
        <v>152</v>
      </c>
      <c r="BI1323" s="23">
        <v>44319</v>
      </c>
      <c r="BJ1323" s="23">
        <v>44407</v>
      </c>
      <c r="CD1323" s="29">
        <v>121000</v>
      </c>
      <c r="CU1323" s="29">
        <v>121000</v>
      </c>
      <c r="CW1323" s="29">
        <v>20000</v>
      </c>
      <c r="CX1323" s="29">
        <v>81000</v>
      </c>
      <c r="CY1323" s="29">
        <v>20000</v>
      </c>
      <c r="CZ1323" s="29">
        <v>121000</v>
      </c>
      <c r="DA1323" s="29">
        <v>121000</v>
      </c>
      <c r="DB1323" s="29">
        <v>121000</v>
      </c>
      <c r="DF1323" s="22" t="s">
        <v>691</v>
      </c>
      <c r="DJ1323" s="22" t="s">
        <v>467</v>
      </c>
    </row>
    <row r="1324" ht="14" customHeight="1" spans="1:109">
      <c r="A1324" s="1">
        <v>18089</v>
      </c>
      <c r="B1324" s="1" t="s">
        <v>5156</v>
      </c>
      <c r="C1324" s="1" t="s">
        <v>5157</v>
      </c>
      <c r="D1324" s="1" t="s">
        <v>1210</v>
      </c>
      <c r="E1324" s="1" t="s">
        <v>127</v>
      </c>
      <c r="F1324" s="1" t="s">
        <v>128</v>
      </c>
      <c r="G1324" s="1" t="s">
        <v>157</v>
      </c>
      <c r="H1324" s="1">
        <v>0</v>
      </c>
      <c r="K1324" s="7">
        <f t="shared" si="379"/>
        <v>0</v>
      </c>
      <c r="L1324" s="7">
        <f t="shared" si="380"/>
        <v>40000</v>
      </c>
      <c r="M1324" s="1">
        <f t="shared" si="381"/>
        <v>0</v>
      </c>
      <c r="N1324" s="13">
        <f t="shared" si="382"/>
        <v>0.04</v>
      </c>
      <c r="P1324" s="1">
        <f t="shared" si="383"/>
        <v>0</v>
      </c>
      <c r="Q1324" s="1">
        <v>0</v>
      </c>
      <c r="S1324" s="1" t="s">
        <v>130</v>
      </c>
      <c r="T1324" s="1" t="str">
        <f>VLOOKUP($A1324,'[1]Sheet 1'!$A:$AN,T$1,0)</f>
        <v>No</v>
      </c>
      <c r="U1324" s="1" t="s">
        <v>466</v>
      </c>
      <c r="V1324" s="1" t="s">
        <v>132</v>
      </c>
      <c r="W1324" s="1" t="s">
        <v>569</v>
      </c>
      <c r="X1324" s="1" t="s">
        <v>134</v>
      </c>
      <c r="Y1324" s="1" t="str">
        <f>VLOOKUP($A1324,'[1]Sheet 1'!$A:$AN,Y$1,0)</f>
        <v>Proposed Plan</v>
      </c>
      <c r="Z1324" s="1" t="str">
        <f>VLOOKUP($A1324,'[1]Sheet 1'!$A:$AN,Z$1,0)</f>
        <v>Impact chatbot</v>
      </c>
      <c r="AA1324" s="1" t="s">
        <v>466</v>
      </c>
      <c r="AB1324" s="1" t="s">
        <v>529</v>
      </c>
      <c r="AC1324" s="1" t="s">
        <v>588</v>
      </c>
      <c r="AD1324" s="1" t="e">
        <f>VLOOKUP($A1324,'[1]Sheet 1'!$A:$AN,AD$1,0)</f>
        <v>#N/A</v>
      </c>
      <c r="AE1324" s="1" t="e">
        <f>VLOOKUP($A1324,'[1]Sheet 1'!$A:$AN,AE$1,0)</f>
        <v>#N/A</v>
      </c>
      <c r="AF1324" s="1" t="s">
        <v>137</v>
      </c>
      <c r="AG1324" s="1" t="e">
        <f>VLOOKUP($A1324,'[1]Sheet 1'!$A:$AN,AG$1,0)</f>
        <v>#N/A</v>
      </c>
      <c r="AH1324" s="1" t="e">
        <f>VLOOKUP($A1324,'[1]Sheet 1'!$A:$AN,AH$1,0)</f>
        <v>#N/A</v>
      </c>
      <c r="AI1324" s="1" t="e">
        <f>VLOOKUP($A1324,'[1]Sheet 1'!$A:$AN,AI$1,0)</f>
        <v>#N/A</v>
      </c>
      <c r="AJ1324" s="1" t="e">
        <f>VLOOKUP($A1324,'[1]Sheet 1'!$A:$AN,AJ$1,0)</f>
        <v>#N/A</v>
      </c>
      <c r="AK1324" s="1" t="e">
        <f>VLOOKUP($A1324,'[1]Sheet 1'!$A:$AN,AK$1,0)</f>
        <v>#REF!</v>
      </c>
      <c r="AL1324" s="1" t="e">
        <f>VLOOKUP($A1324,'[1]Sheet 1'!$A:$AN,AL$1,0)</f>
        <v>#REF!</v>
      </c>
      <c r="AM1324" s="1" t="e">
        <f>VLOOKUP($A1324,'[1]Sheet 1'!$A:$AN,AM$1,0)</f>
        <v>#REF!</v>
      </c>
      <c r="AN1324" s="1" t="e">
        <f>VLOOKUP($A1324,'[1]Sheet 1'!$A:$AN,AN$1,0)</f>
        <v>#REF!</v>
      </c>
      <c r="AO1324" s="22" t="s">
        <v>5157</v>
      </c>
      <c r="AQ1324" s="22" t="s">
        <v>5156</v>
      </c>
      <c r="AR1324" s="1" t="s">
        <v>250</v>
      </c>
      <c r="AS1324" s="1" t="s">
        <v>139</v>
      </c>
      <c r="AT1324" s="1" t="s">
        <v>132</v>
      </c>
      <c r="AU1324" s="1" t="s">
        <v>580</v>
      </c>
      <c r="AV1324" s="1" t="s">
        <v>140</v>
      </c>
      <c r="AW1324" s="1" t="s">
        <v>172</v>
      </c>
      <c r="AX1324" s="1" t="s">
        <v>173</v>
      </c>
      <c r="AY1324" s="28" t="s">
        <v>5158</v>
      </c>
      <c r="BI1324" s="23">
        <v>44328</v>
      </c>
      <c r="BJ1324" s="23">
        <v>44561</v>
      </c>
      <c r="CD1324" s="29">
        <v>40000</v>
      </c>
      <c r="CT1324" s="1" t="s">
        <v>750</v>
      </c>
      <c r="CU1324" s="29">
        <v>40000</v>
      </c>
      <c r="CW1324" s="29">
        <v>10000</v>
      </c>
      <c r="CX1324" s="29">
        <v>30000</v>
      </c>
      <c r="CZ1324" s="1">
        <v>40000</v>
      </c>
      <c r="DA1324" s="1">
        <v>40000</v>
      </c>
      <c r="DB1324" s="29">
        <v>40000</v>
      </c>
      <c r="DE1324" s="22" t="s">
        <v>1210</v>
      </c>
    </row>
    <row r="1325" ht="14" hidden="1" customHeight="1" spans="1:114">
      <c r="A1325" s="1" t="s">
        <v>5159</v>
      </c>
      <c r="B1325" s="1" t="s">
        <v>5156</v>
      </c>
      <c r="C1325" s="1" t="s">
        <v>5157</v>
      </c>
      <c r="D1325" s="1" t="s">
        <v>1210</v>
      </c>
      <c r="E1325" s="1" t="s">
        <v>149</v>
      </c>
      <c r="F1325" s="1" t="s">
        <v>128</v>
      </c>
      <c r="G1325" s="1" t="s">
        <v>157</v>
      </c>
      <c r="H1325" s="1" t="s">
        <v>5160</v>
      </c>
      <c r="K1325" s="1">
        <f t="shared" si="379"/>
        <v>0</v>
      </c>
      <c r="L1325" s="7">
        <f t="shared" si="380"/>
        <v>40000</v>
      </c>
      <c r="M1325" s="1">
        <f t="shared" si="381"/>
        <v>0</v>
      </c>
      <c r="N1325" s="13">
        <f t="shared" si="382"/>
        <v>0.04</v>
      </c>
      <c r="P1325" s="1">
        <f t="shared" si="383"/>
        <v>0</v>
      </c>
      <c r="Q1325" s="1">
        <v>0</v>
      </c>
      <c r="S1325" s="1" t="s">
        <v>130</v>
      </c>
      <c r="T1325" s="1" t="str">
        <f>VLOOKUP($A1325,'[1]Sheet 1'!$A:$AN,T$1,0)</f>
        <v>No</v>
      </c>
      <c r="U1325" s="1" t="s">
        <v>466</v>
      </c>
      <c r="V1325" s="1" t="s">
        <v>132</v>
      </c>
      <c r="W1325" s="1" t="s">
        <v>569</v>
      </c>
      <c r="X1325" s="1" t="s">
        <v>134</v>
      </c>
      <c r="Y1325" s="1" t="str">
        <f>VLOOKUP($A1325,'[1]Sheet 1'!$A:$AN,Y$1,0)</f>
        <v>Proposed Plan</v>
      </c>
      <c r="Z1325" s="1" t="str">
        <f>VLOOKUP($A1325,'[1]Sheet 1'!$A:$AN,Z$1,0)</f>
        <v>Impact chatbot</v>
      </c>
      <c r="AA1325" s="1" t="s">
        <v>466</v>
      </c>
      <c r="AB1325" s="1" t="s">
        <v>529</v>
      </c>
      <c r="AC1325" s="1" t="s">
        <v>588</v>
      </c>
      <c r="AD1325" s="1" t="e">
        <f>VLOOKUP($A1325,'[1]Sheet 1'!$A:$AN,AD$1,0)</f>
        <v>#N/A</v>
      </c>
      <c r="AE1325" s="1" t="e">
        <f>VLOOKUP($A1325,'[1]Sheet 1'!$A:$AN,AE$1,0)</f>
        <v>#N/A</v>
      </c>
      <c r="AF1325" s="1" t="s">
        <v>137</v>
      </c>
      <c r="AG1325" s="1" t="e">
        <f>VLOOKUP($A1325,'[1]Sheet 1'!$A:$AN,AG$1,0)</f>
        <v>#N/A</v>
      </c>
      <c r="AH1325" s="1" t="e">
        <f>VLOOKUP($A1325,'[1]Sheet 1'!$A:$AN,AH$1,0)</f>
        <v>#N/A</v>
      </c>
      <c r="AI1325" s="1" t="e">
        <f>VLOOKUP($A1325,'[1]Sheet 1'!$A:$AN,AI$1,0)</f>
        <v>#N/A</v>
      </c>
      <c r="AJ1325" s="1" t="e">
        <f>VLOOKUP($A1325,'[1]Sheet 1'!$A:$AN,AJ$1,0)</f>
        <v>#N/A</v>
      </c>
      <c r="AK1325" s="1" t="e">
        <f>VLOOKUP($A1325,'[1]Sheet 1'!$A:$AN,AK$1,0)</f>
        <v>#REF!</v>
      </c>
      <c r="AL1325" s="1" t="e">
        <f>VLOOKUP($A1325,'[1]Sheet 1'!$A:$AN,AL$1,0)</f>
        <v>#REF!</v>
      </c>
      <c r="AM1325" s="1" t="e">
        <f>VLOOKUP($A1325,'[1]Sheet 1'!$A:$AN,AM$1,0)</f>
        <v>#REF!</v>
      </c>
      <c r="AN1325" s="1" t="e">
        <f>VLOOKUP($A1325,'[1]Sheet 1'!$A:$AN,AN$1,0)</f>
        <v>#REF!</v>
      </c>
      <c r="AO1325" s="22" t="s">
        <v>5157</v>
      </c>
      <c r="AW1325" s="1" t="s">
        <v>172</v>
      </c>
      <c r="AZ1325" s="22" t="s">
        <v>5160</v>
      </c>
      <c r="BA1325" s="1" t="s">
        <v>5161</v>
      </c>
      <c r="BB1325" s="1" t="s">
        <v>166</v>
      </c>
      <c r="BC1325" s="1" t="s">
        <v>580</v>
      </c>
      <c r="BD1325" s="1" t="s">
        <v>131</v>
      </c>
      <c r="BF1325" s="1" t="s">
        <v>258</v>
      </c>
      <c r="BG1325" s="1" t="s">
        <v>152</v>
      </c>
      <c r="BH1325" s="1" t="s">
        <v>152</v>
      </c>
      <c r="BI1325" s="23">
        <v>44328</v>
      </c>
      <c r="BJ1325" s="23">
        <v>44561</v>
      </c>
      <c r="CD1325" s="29">
        <v>40000</v>
      </c>
      <c r="CU1325" s="29">
        <v>40000</v>
      </c>
      <c r="CW1325" s="29">
        <v>10000</v>
      </c>
      <c r="CX1325" s="29">
        <v>30000</v>
      </c>
      <c r="CZ1325" s="29">
        <v>40000</v>
      </c>
      <c r="DA1325" s="29">
        <v>40000</v>
      </c>
      <c r="DB1325" s="29">
        <v>40000</v>
      </c>
      <c r="DF1325" s="22" t="s">
        <v>1210</v>
      </c>
      <c r="DJ1325" s="22" t="s">
        <v>467</v>
      </c>
    </row>
    <row r="1326" ht="14" customHeight="1" spans="1:121">
      <c r="A1326" s="1">
        <v>18079</v>
      </c>
      <c r="B1326" s="1" t="s">
        <v>5162</v>
      </c>
      <c r="C1326" s="1" t="s">
        <v>5163</v>
      </c>
      <c r="D1326" s="1" t="s">
        <v>691</v>
      </c>
      <c r="E1326" s="1" t="s">
        <v>127</v>
      </c>
      <c r="F1326" s="1" t="s">
        <v>128</v>
      </c>
      <c r="G1326" s="1" t="s">
        <v>157</v>
      </c>
      <c r="H1326" s="1">
        <v>0</v>
      </c>
      <c r="I1326" s="1">
        <v>0</v>
      </c>
      <c r="J1326" s="1">
        <v>0</v>
      </c>
      <c r="K1326" s="7">
        <f t="shared" si="379"/>
        <v>23336</v>
      </c>
      <c r="L1326" s="7">
        <f t="shared" si="380"/>
        <v>61800</v>
      </c>
      <c r="M1326" s="1">
        <f t="shared" si="381"/>
        <v>0.2497</v>
      </c>
      <c r="N1326" s="13">
        <f t="shared" si="382"/>
        <v>0.085136</v>
      </c>
      <c r="P1326" s="1">
        <f t="shared" si="383"/>
        <v>0.0681</v>
      </c>
      <c r="Q1326" s="1">
        <v>0</v>
      </c>
      <c r="S1326" s="1" t="s">
        <v>130</v>
      </c>
      <c r="T1326" s="1" t="str">
        <f>VLOOKUP($A1326,'[1]Sheet 1'!$A:$AN,T$1,0)</f>
        <v>No</v>
      </c>
      <c r="U1326" s="1" t="s">
        <v>131</v>
      </c>
      <c r="V1326" s="1" t="s">
        <v>132</v>
      </c>
      <c r="W1326" s="1" t="s">
        <v>569</v>
      </c>
      <c r="X1326" s="1" t="s">
        <v>1513</v>
      </c>
      <c r="Y1326" s="1" t="str">
        <f>VLOOKUP($A1326,'[1]Sheet 1'!$A:$AN,Y$1,0)</f>
        <v>Strategy Approved</v>
      </c>
      <c r="Z1326" s="1" t="str">
        <f>VLOOKUP($A1326,'[1]Sheet 1'!$A:$AN,Z$1,0)</f>
        <v>COSSET</v>
      </c>
      <c r="AA1326" s="1" t="s">
        <v>131</v>
      </c>
      <c r="AB1326" s="1" t="s">
        <v>529</v>
      </c>
      <c r="AC1326" s="1" t="s">
        <v>159</v>
      </c>
      <c r="AD1326" s="1" t="str">
        <f>VLOOKUP($A1326,'[1]Sheet 1'!$A:$AN,AD$1,0)</f>
        <v>2020 Ongoing</v>
      </c>
      <c r="AE1326" s="1">
        <f>VLOOKUP($A1326,'[1]Sheet 1'!$A:$AN,AE$1,0)</f>
        <v>0</v>
      </c>
      <c r="AF1326" s="1" t="s">
        <v>137</v>
      </c>
      <c r="AG1326" s="1" t="e">
        <f>VLOOKUP($A1326,'[1]Sheet 1'!$A:$AN,AG$1,0)</f>
        <v>#N/A</v>
      </c>
      <c r="AH1326" s="1" t="e">
        <f>VLOOKUP($A1326,'[1]Sheet 1'!$A:$AN,AH$1,0)</f>
        <v>#N/A</v>
      </c>
      <c r="AI1326" s="1" t="e">
        <f>VLOOKUP($A1326,'[1]Sheet 1'!$A:$AN,AI$1,0)</f>
        <v>#N/A</v>
      </c>
      <c r="AJ1326" s="1" t="e">
        <f>VLOOKUP($A1326,'[1]Sheet 1'!$A:$AN,AJ$1,0)</f>
        <v>#N/A</v>
      </c>
      <c r="AK1326" s="1" t="e">
        <f>VLOOKUP($A1326,'[1]Sheet 1'!$A:$AN,AK$1,0)</f>
        <v>#REF!</v>
      </c>
      <c r="AL1326" s="1" t="e">
        <f>VLOOKUP($A1326,'[1]Sheet 1'!$A:$AN,AL$1,0)</f>
        <v>#REF!</v>
      </c>
      <c r="AM1326" s="1" t="e">
        <f>VLOOKUP($A1326,'[1]Sheet 1'!$A:$AN,AM$1,0)</f>
        <v>#REF!</v>
      </c>
      <c r="AN1326" s="1" t="e">
        <f>VLOOKUP($A1326,'[1]Sheet 1'!$A:$AN,AN$1,0)</f>
        <v>#REF!</v>
      </c>
      <c r="AO1326" s="22" t="s">
        <v>5163</v>
      </c>
      <c r="AQ1326" s="22" t="s">
        <v>5162</v>
      </c>
      <c r="AR1326" s="1" t="s">
        <v>250</v>
      </c>
      <c r="AS1326" s="1" t="s">
        <v>139</v>
      </c>
      <c r="AT1326" s="1" t="s">
        <v>158</v>
      </c>
      <c r="AU1326" s="1" t="s">
        <v>1513</v>
      </c>
      <c r="AV1326" s="1" t="s">
        <v>140</v>
      </c>
      <c r="AW1326" s="1" t="s">
        <v>172</v>
      </c>
      <c r="AX1326" s="1" t="s">
        <v>173</v>
      </c>
      <c r="AY1326" s="22" t="s">
        <v>5164</v>
      </c>
      <c r="BI1326" s="23">
        <v>44137</v>
      </c>
      <c r="BJ1326" s="23">
        <v>44561</v>
      </c>
      <c r="BK1326" s="24">
        <v>354.3</v>
      </c>
      <c r="BL1326" s="1">
        <v>0.2</v>
      </c>
      <c r="BM1326" s="29">
        <v>23336</v>
      </c>
      <c r="BO1326" s="29">
        <v>23336</v>
      </c>
      <c r="BS1326" s="29">
        <v>11670</v>
      </c>
      <c r="BT1326" s="29">
        <v>11666</v>
      </c>
      <c r="BU1326" s="29"/>
      <c r="BV1326" s="29"/>
      <c r="BW1326" s="29"/>
      <c r="BX1326" s="29"/>
      <c r="BY1326" s="29"/>
      <c r="BZ1326" s="29"/>
      <c r="CA1326" s="29"/>
      <c r="CC1326" s="29">
        <v>23336</v>
      </c>
      <c r="CD1326" s="29">
        <v>61800</v>
      </c>
      <c r="CT1326" s="1" t="s">
        <v>750</v>
      </c>
      <c r="CU1326" s="29">
        <v>61800</v>
      </c>
      <c r="CW1326" s="29">
        <v>37036</v>
      </c>
      <c r="CX1326" s="29">
        <v>41100</v>
      </c>
      <c r="CY1326" s="29">
        <v>7000</v>
      </c>
      <c r="DA1326" s="29">
        <v>36000</v>
      </c>
      <c r="DB1326" s="29">
        <v>85136</v>
      </c>
      <c r="DE1326" s="22" t="s">
        <v>691</v>
      </c>
      <c r="DP1326" s="1">
        <v>0.3</v>
      </c>
      <c r="DQ1326" s="1">
        <v>1.1</v>
      </c>
    </row>
    <row r="1327" ht="14" hidden="1" customHeight="1" spans="1:121">
      <c r="A1327" s="1" t="s">
        <v>5165</v>
      </c>
      <c r="B1327" s="1" t="s">
        <v>5162</v>
      </c>
      <c r="C1327" s="1" t="s">
        <v>5163</v>
      </c>
      <c r="D1327" s="1" t="s">
        <v>691</v>
      </c>
      <c r="E1327" s="1" t="s">
        <v>149</v>
      </c>
      <c r="F1327" s="1" t="s">
        <v>128</v>
      </c>
      <c r="G1327" s="1" t="s">
        <v>157</v>
      </c>
      <c r="H1327" s="1" t="s">
        <v>5166</v>
      </c>
      <c r="I1327" s="1">
        <v>0</v>
      </c>
      <c r="J1327" s="1">
        <v>0</v>
      </c>
      <c r="K1327" s="1">
        <f t="shared" si="379"/>
        <v>23336</v>
      </c>
      <c r="L1327" s="7">
        <f t="shared" si="380"/>
        <v>61800</v>
      </c>
      <c r="M1327" s="1">
        <f t="shared" si="381"/>
        <v>0.2497</v>
      </c>
      <c r="N1327" s="13">
        <f t="shared" si="382"/>
        <v>0.085136</v>
      </c>
      <c r="P1327" s="1">
        <f t="shared" si="383"/>
        <v>0.0681</v>
      </c>
      <c r="Q1327" s="1">
        <v>0</v>
      </c>
      <c r="S1327" s="1" t="s">
        <v>130</v>
      </c>
      <c r="T1327" s="1" t="str">
        <f>VLOOKUP($A1327,'[1]Sheet 1'!$A:$AN,T$1,0)</f>
        <v>No</v>
      </c>
      <c r="U1327" s="1" t="s">
        <v>131</v>
      </c>
      <c r="V1327" s="1" t="s">
        <v>132</v>
      </c>
      <c r="W1327" s="1" t="s">
        <v>569</v>
      </c>
      <c r="X1327" s="1" t="s">
        <v>580</v>
      </c>
      <c r="Y1327" s="1" t="str">
        <f>VLOOKUP($A1327,'[1]Sheet 1'!$A:$AN,Y$1,0)</f>
        <v>Strategy Approved</v>
      </c>
      <c r="Z1327" s="1" t="str">
        <f>VLOOKUP($A1327,'[1]Sheet 1'!$A:$AN,Z$1,0)</f>
        <v>COSSET</v>
      </c>
      <c r="AA1327" s="1" t="s">
        <v>131</v>
      </c>
      <c r="AB1327" s="1" t="s">
        <v>529</v>
      </c>
      <c r="AC1327" s="1" t="s">
        <v>159</v>
      </c>
      <c r="AD1327" s="1" t="str">
        <f>VLOOKUP($A1327,'[1]Sheet 1'!$A:$AN,AD$1,0)</f>
        <v>2020 Ongoing</v>
      </c>
      <c r="AE1327" s="1">
        <f>VLOOKUP($A1327,'[1]Sheet 1'!$A:$AN,AE$1,0)</f>
        <v>0</v>
      </c>
      <c r="AF1327" s="1" t="s">
        <v>137</v>
      </c>
      <c r="AG1327" s="1" t="e">
        <f>VLOOKUP($A1327,'[1]Sheet 1'!$A:$AN,AG$1,0)</f>
        <v>#N/A</v>
      </c>
      <c r="AH1327" s="1" t="e">
        <f>VLOOKUP($A1327,'[1]Sheet 1'!$A:$AN,AH$1,0)</f>
        <v>#N/A</v>
      </c>
      <c r="AI1327" s="1" t="e">
        <f>VLOOKUP($A1327,'[1]Sheet 1'!$A:$AN,AI$1,0)</f>
        <v>#N/A</v>
      </c>
      <c r="AJ1327" s="1" t="e">
        <f>VLOOKUP($A1327,'[1]Sheet 1'!$A:$AN,AJ$1,0)</f>
        <v>#N/A</v>
      </c>
      <c r="AK1327" s="1" t="e">
        <f>VLOOKUP($A1327,'[1]Sheet 1'!$A:$AN,AK$1,0)</f>
        <v>#REF!</v>
      </c>
      <c r="AL1327" s="1" t="e">
        <f>VLOOKUP($A1327,'[1]Sheet 1'!$A:$AN,AL$1,0)</f>
        <v>#REF!</v>
      </c>
      <c r="AM1327" s="1" t="e">
        <f>VLOOKUP($A1327,'[1]Sheet 1'!$A:$AN,AM$1,0)</f>
        <v>#REF!</v>
      </c>
      <c r="AN1327" s="1" t="e">
        <f>VLOOKUP($A1327,'[1]Sheet 1'!$A:$AN,AN$1,0)</f>
        <v>#REF!</v>
      </c>
      <c r="AO1327" s="22" t="s">
        <v>5163</v>
      </c>
      <c r="AW1327" s="1" t="s">
        <v>172</v>
      </c>
      <c r="AZ1327" s="22" t="s">
        <v>5166</v>
      </c>
      <c r="BA1327" s="1" t="s">
        <v>5167</v>
      </c>
      <c r="BB1327" s="1" t="s">
        <v>166</v>
      </c>
      <c r="BC1327" s="1" t="s">
        <v>580</v>
      </c>
      <c r="BD1327" s="1" t="s">
        <v>466</v>
      </c>
      <c r="BF1327" s="1" t="s">
        <v>258</v>
      </c>
      <c r="BG1327" s="1" t="s">
        <v>152</v>
      </c>
      <c r="BH1327" s="1" t="s">
        <v>152</v>
      </c>
      <c r="BI1327" s="23">
        <v>44137</v>
      </c>
      <c r="BJ1327" s="23">
        <v>44561</v>
      </c>
      <c r="BK1327" s="24">
        <v>354.3</v>
      </c>
      <c r="BL1327" s="1">
        <v>0.2</v>
      </c>
      <c r="BM1327" s="29">
        <v>23336</v>
      </c>
      <c r="BO1327" s="29">
        <v>23336</v>
      </c>
      <c r="BS1327" s="29">
        <v>11670</v>
      </c>
      <c r="BT1327" s="29">
        <v>11666</v>
      </c>
      <c r="BU1327" s="29"/>
      <c r="BV1327" s="29"/>
      <c r="BW1327" s="29"/>
      <c r="BX1327" s="29"/>
      <c r="BY1327" s="29"/>
      <c r="BZ1327" s="29"/>
      <c r="CA1327" s="29"/>
      <c r="CC1327" s="29">
        <v>23336</v>
      </c>
      <c r="CD1327" s="29">
        <v>61800</v>
      </c>
      <c r="CU1327" s="29">
        <v>61800</v>
      </c>
      <c r="CW1327" s="29">
        <v>37036</v>
      </c>
      <c r="CX1327" s="29">
        <v>41100</v>
      </c>
      <c r="CY1327" s="29">
        <v>7000</v>
      </c>
      <c r="DA1327" s="29">
        <v>36000</v>
      </c>
      <c r="DB1327" s="29">
        <v>85136</v>
      </c>
      <c r="DF1327" s="22" t="s">
        <v>1032</v>
      </c>
      <c r="DJ1327" s="22" t="s">
        <v>467</v>
      </c>
      <c r="DP1327" s="1">
        <v>0.3</v>
      </c>
      <c r="DQ1327" s="1">
        <v>1.1</v>
      </c>
    </row>
    <row r="1328" ht="14" customHeight="1" spans="1:109">
      <c r="A1328" s="1">
        <v>15871</v>
      </c>
      <c r="B1328" s="1" t="s">
        <v>5168</v>
      </c>
      <c r="C1328" s="1" t="s">
        <v>5169</v>
      </c>
      <c r="D1328" s="1" t="s">
        <v>528</v>
      </c>
      <c r="E1328" s="1" t="s">
        <v>127</v>
      </c>
      <c r="F1328" s="1" t="s">
        <v>128</v>
      </c>
      <c r="G1328" s="1" t="s">
        <v>157</v>
      </c>
      <c r="H1328" s="1">
        <v>0</v>
      </c>
      <c r="I1328" s="1">
        <v>0</v>
      </c>
      <c r="J1328" s="1">
        <v>0</v>
      </c>
      <c r="K1328" s="7">
        <f t="shared" si="379"/>
        <v>0</v>
      </c>
      <c r="L1328" s="7">
        <f t="shared" si="380"/>
        <v>500000</v>
      </c>
      <c r="M1328" s="1">
        <f t="shared" si="381"/>
        <v>0</v>
      </c>
      <c r="N1328" s="13">
        <f t="shared" si="382"/>
        <v>0.5</v>
      </c>
      <c r="P1328" s="1">
        <f t="shared" si="383"/>
        <v>0</v>
      </c>
      <c r="Q1328" s="1">
        <v>0</v>
      </c>
      <c r="S1328" s="1" t="s">
        <v>130</v>
      </c>
      <c r="T1328" s="1" t="str">
        <f>VLOOKUP($A1328,'[1]Sheet 1'!$A:$AN,T$1,0)</f>
        <v>No</v>
      </c>
      <c r="U1328" s="1" t="s">
        <v>131</v>
      </c>
      <c r="V1328" s="1" t="s">
        <v>171</v>
      </c>
      <c r="W1328" s="1" t="s">
        <v>171</v>
      </c>
      <c r="X1328" s="1" t="s">
        <v>134</v>
      </c>
      <c r="Y1328" s="1" t="str">
        <f>VLOOKUP($A1328,'[1]Sheet 1'!$A:$AN,Y$1,0)</f>
        <v>Strategy Approved</v>
      </c>
      <c r="Z1328" s="1" t="str">
        <f>VLOOKUP($A1328,'[1]Sheet 1'!$A:$AN,Z$1,0)</f>
        <v>JReview Upgrade</v>
      </c>
      <c r="AA1328" s="1" t="s">
        <v>131</v>
      </c>
      <c r="AB1328" s="1" t="s">
        <v>466</v>
      </c>
      <c r="AC1328" s="1" t="s">
        <v>159</v>
      </c>
      <c r="AD1328" s="1" t="str">
        <f>VLOOKUP($A1328,'[1]Sheet 1'!$A:$AN,AD$1,0)</f>
        <v>2020 Ongoing</v>
      </c>
      <c r="AE1328" s="1" t="str">
        <f>VLOOKUP($A1328,'[1]Sheet 1'!$A:$AN,AE$1,0)</f>
        <v>SONAR - Available in Horizon</v>
      </c>
      <c r="AF1328" s="1" t="s">
        <v>171</v>
      </c>
      <c r="AG1328" s="1" t="str">
        <f>VLOOKUP($A1328,'[1]Sheet 1'!$A:$AN,AG$1,0)</f>
        <v>Compliance</v>
      </c>
      <c r="AH1328" s="1">
        <f>VLOOKUP($A1328,'[1]Sheet 1'!$A:$AN,AH$1,0)</f>
        <v>0</v>
      </c>
      <c r="AI1328" s="1" t="str">
        <f>VLOOKUP($A1328,'[1]Sheet 1'!$A:$AN,AI$1,0)</f>
        <v>Clinical Development</v>
      </c>
      <c r="AJ1328" s="1" t="str">
        <f>VLOOKUP($A1328,'[1]Sheet 1'!$A:$AN,AJ$1,0)</f>
        <v>ClinOps and Trial Execution</v>
      </c>
      <c r="AK1328" s="1" t="e">
        <f>VLOOKUP($A1328,'[1]Sheet 1'!$A:$AN,AK$1,0)</f>
        <v>#REF!</v>
      </c>
      <c r="AL1328" s="1" t="e">
        <f>VLOOKUP($A1328,'[1]Sheet 1'!$A:$AN,AL$1,0)</f>
        <v>#REF!</v>
      </c>
      <c r="AM1328" s="1" t="e">
        <f>VLOOKUP($A1328,'[1]Sheet 1'!$A:$AN,AM$1,0)</f>
        <v>#REF!</v>
      </c>
      <c r="AN1328" s="1" t="e">
        <f>VLOOKUP($A1328,'[1]Sheet 1'!$A:$AN,AN$1,0)</f>
        <v>#REF!</v>
      </c>
      <c r="AO1328" s="22" t="s">
        <v>5169</v>
      </c>
      <c r="AQ1328" s="22" t="s">
        <v>5168</v>
      </c>
      <c r="AR1328" s="1" t="s">
        <v>250</v>
      </c>
      <c r="AS1328" s="1" t="s">
        <v>139</v>
      </c>
      <c r="AT1328" s="1" t="s">
        <v>171</v>
      </c>
      <c r="AU1328" s="1" t="s">
        <v>134</v>
      </c>
      <c r="AV1328" s="1" t="s">
        <v>140</v>
      </c>
      <c r="AW1328" s="1" t="s">
        <v>172</v>
      </c>
      <c r="AX1328" s="1" t="s">
        <v>173</v>
      </c>
      <c r="AY1328" s="22" t="s">
        <v>5170</v>
      </c>
      <c r="BI1328" s="23">
        <v>44197</v>
      </c>
      <c r="BJ1328" s="23">
        <v>44561</v>
      </c>
      <c r="CD1328" s="29">
        <v>500000</v>
      </c>
      <c r="CT1328" s="1" t="s">
        <v>227</v>
      </c>
      <c r="CU1328" s="29">
        <v>500000</v>
      </c>
      <c r="CY1328" s="29">
        <v>500000</v>
      </c>
      <c r="CZ1328" s="29">
        <v>500000</v>
      </c>
      <c r="DA1328" s="29">
        <v>500000</v>
      </c>
      <c r="DB1328" s="29">
        <v>500000</v>
      </c>
      <c r="DE1328" s="22" t="s">
        <v>528</v>
      </c>
    </row>
    <row r="1329" ht="14" hidden="1" customHeight="1" spans="1:114">
      <c r="A1329" s="1" t="s">
        <v>5171</v>
      </c>
      <c r="B1329" s="1" t="s">
        <v>5168</v>
      </c>
      <c r="C1329" s="1" t="s">
        <v>5169</v>
      </c>
      <c r="D1329" s="1" t="s">
        <v>528</v>
      </c>
      <c r="E1329" s="1" t="s">
        <v>149</v>
      </c>
      <c r="F1329" s="1" t="s">
        <v>128</v>
      </c>
      <c r="G1329" s="1" t="s">
        <v>157</v>
      </c>
      <c r="H1329" s="1" t="s">
        <v>5172</v>
      </c>
      <c r="I1329" s="1">
        <v>0</v>
      </c>
      <c r="J1329" s="1">
        <v>0</v>
      </c>
      <c r="K1329" s="1">
        <f t="shared" si="379"/>
        <v>0</v>
      </c>
      <c r="L1329" s="7">
        <f t="shared" si="380"/>
        <v>500000</v>
      </c>
      <c r="M1329" s="1">
        <f t="shared" si="381"/>
        <v>0</v>
      </c>
      <c r="N1329" s="13">
        <f t="shared" si="382"/>
        <v>0.5</v>
      </c>
      <c r="P1329" s="1">
        <f t="shared" si="383"/>
        <v>0</v>
      </c>
      <c r="Q1329" s="1">
        <v>0</v>
      </c>
      <c r="S1329" s="1" t="s">
        <v>130</v>
      </c>
      <c r="T1329" s="1" t="str">
        <f>VLOOKUP($A1329,'[1]Sheet 1'!$A:$AN,T$1,0)</f>
        <v>No</v>
      </c>
      <c r="U1329" s="1" t="s">
        <v>131</v>
      </c>
      <c r="V1329" s="1" t="s">
        <v>171</v>
      </c>
      <c r="W1329" s="1" t="s">
        <v>171</v>
      </c>
      <c r="X1329" s="1" t="s">
        <v>134</v>
      </c>
      <c r="Y1329" s="1" t="str">
        <f>VLOOKUP($A1329,'[1]Sheet 1'!$A:$AN,Y$1,0)</f>
        <v>Proposed Plan</v>
      </c>
      <c r="Z1329" s="1" t="str">
        <f>VLOOKUP($A1329,'[1]Sheet 1'!$A:$AN,Z$1,0)</f>
        <v>Jreview Upgrade</v>
      </c>
      <c r="AA1329" s="1" t="s">
        <v>131</v>
      </c>
      <c r="AB1329" s="1" t="s">
        <v>466</v>
      </c>
      <c r="AC1329" s="1" t="s">
        <v>159</v>
      </c>
      <c r="AD1329" s="1" t="str">
        <f>VLOOKUP($A1329,'[1]Sheet 1'!$A:$AN,AD$1,0)</f>
        <v>2020 Ongoing</v>
      </c>
      <c r="AE1329" s="1" t="str">
        <f>VLOOKUP($A1329,'[1]Sheet 1'!$A:$AN,AE$1,0)</f>
        <v>SONAR - Available in Horizon</v>
      </c>
      <c r="AF1329" s="1" t="s">
        <v>171</v>
      </c>
      <c r="AG1329" s="1" t="str">
        <f>VLOOKUP($A1329,'[1]Sheet 1'!$A:$AN,AG$1,0)</f>
        <v>Compliance</v>
      </c>
      <c r="AH1329" s="1">
        <f>VLOOKUP($A1329,'[1]Sheet 1'!$A:$AN,AH$1,0)</f>
        <v>0</v>
      </c>
      <c r="AI1329" s="1" t="str">
        <f>VLOOKUP($A1329,'[1]Sheet 1'!$A:$AN,AI$1,0)</f>
        <v>Clinical Development</v>
      </c>
      <c r="AJ1329" s="1" t="str">
        <f>VLOOKUP($A1329,'[1]Sheet 1'!$A:$AN,AJ$1,0)</f>
        <v>ClinOps and Trial Execution</v>
      </c>
      <c r="AK1329" s="1" t="e">
        <f>VLOOKUP($A1329,'[1]Sheet 1'!$A:$AN,AK$1,0)</f>
        <v>#REF!</v>
      </c>
      <c r="AL1329" s="1" t="e">
        <f>VLOOKUP($A1329,'[1]Sheet 1'!$A:$AN,AL$1,0)</f>
        <v>#REF!</v>
      </c>
      <c r="AM1329" s="1" t="e">
        <f>VLOOKUP($A1329,'[1]Sheet 1'!$A:$AN,AM$1,0)</f>
        <v>#REF!</v>
      </c>
      <c r="AN1329" s="1" t="e">
        <f>VLOOKUP($A1329,'[1]Sheet 1'!$A:$AN,AN$1,0)</f>
        <v>#REF!</v>
      </c>
      <c r="AO1329" s="22" t="s">
        <v>5173</v>
      </c>
      <c r="AW1329" s="1" t="s">
        <v>141</v>
      </c>
      <c r="AZ1329" s="22" t="s">
        <v>5172</v>
      </c>
      <c r="BA1329" s="1" t="s">
        <v>5170</v>
      </c>
      <c r="BB1329" s="1" t="s">
        <v>166</v>
      </c>
      <c r="BC1329" s="1" t="s">
        <v>134</v>
      </c>
      <c r="BD1329" s="1" t="s">
        <v>131</v>
      </c>
      <c r="BF1329" s="1" t="s">
        <v>258</v>
      </c>
      <c r="BG1329" s="1" t="s">
        <v>152</v>
      </c>
      <c r="BH1329" s="1" t="s">
        <v>152</v>
      </c>
      <c r="BI1329" s="23">
        <v>44197</v>
      </c>
      <c r="BJ1329" s="23">
        <v>44561</v>
      </c>
      <c r="CD1329" s="29">
        <v>500000</v>
      </c>
      <c r="CU1329" s="29">
        <v>500000</v>
      </c>
      <c r="CY1329" s="29">
        <v>500000</v>
      </c>
      <c r="CZ1329" s="29">
        <v>500000</v>
      </c>
      <c r="DA1329" s="29">
        <v>500000</v>
      </c>
      <c r="DB1329" s="29">
        <v>500000</v>
      </c>
      <c r="DF1329" s="22" t="s">
        <v>691</v>
      </c>
      <c r="DJ1329" s="22" t="s">
        <v>467</v>
      </c>
    </row>
    <row r="1330" ht="14" customHeight="1" spans="1:121">
      <c r="A1330" s="1">
        <v>15879</v>
      </c>
      <c r="B1330" s="1" t="s">
        <v>5174</v>
      </c>
      <c r="C1330" s="1" t="s">
        <v>5175</v>
      </c>
      <c r="D1330" s="1" t="s">
        <v>691</v>
      </c>
      <c r="E1330" s="1" t="s">
        <v>127</v>
      </c>
      <c r="F1330" s="1" t="s">
        <v>128</v>
      </c>
      <c r="G1330" s="1" t="s">
        <v>157</v>
      </c>
      <c r="H1330" s="1">
        <v>0</v>
      </c>
      <c r="I1330" s="1">
        <v>0</v>
      </c>
      <c r="J1330" s="1">
        <v>0</v>
      </c>
      <c r="K1330" s="7">
        <f t="shared" si="379"/>
        <v>26637.88</v>
      </c>
      <c r="L1330" s="7">
        <f t="shared" si="380"/>
        <v>103400</v>
      </c>
      <c r="M1330" s="1">
        <f t="shared" si="381"/>
        <v>0</v>
      </c>
      <c r="N1330" s="13">
        <f t="shared" si="382"/>
        <v>0.15640739</v>
      </c>
      <c r="P1330" s="1">
        <f t="shared" si="383"/>
        <v>0</v>
      </c>
      <c r="Q1330" s="1">
        <v>0</v>
      </c>
      <c r="S1330" s="1" t="s">
        <v>130</v>
      </c>
      <c r="T1330" s="1" t="str">
        <f>VLOOKUP($A1330,'[1]Sheet 1'!$A:$AN,T$1,0)</f>
        <v>No</v>
      </c>
      <c r="U1330" s="1" t="s">
        <v>131</v>
      </c>
      <c r="V1330" s="1" t="s">
        <v>158</v>
      </c>
      <c r="W1330" s="1" t="s">
        <v>158</v>
      </c>
      <c r="X1330" s="1" t="s">
        <v>134</v>
      </c>
      <c r="Y1330" s="1" t="str">
        <f>VLOOKUP($A1330,'[1]Sheet 1'!$A:$AN,Y$1,0)</f>
        <v>Strategy Approved</v>
      </c>
      <c r="Z1330" s="1" t="str">
        <f>VLOOKUP($A1330,'[1]Sheet 1'!$A:$AN,Z$1,0)</f>
        <v>DV Functional Storag</v>
      </c>
      <c r="AA1330" s="1" t="s">
        <v>131</v>
      </c>
      <c r="AB1330" s="1" t="s">
        <v>466</v>
      </c>
      <c r="AC1330" s="1" t="s">
        <v>159</v>
      </c>
      <c r="AD1330" s="1" t="str">
        <f>VLOOKUP($A1330,'[1]Sheet 1'!$A:$AN,AD$1,0)</f>
        <v>2020 Ongoing</v>
      </c>
      <c r="AE1330" s="1" t="str">
        <f>VLOOKUP($A1330,'[1]Sheet 1'!$A:$AN,AE$1,0)</f>
        <v>SONAR - Available in Horizon</v>
      </c>
      <c r="AF1330" s="1" t="s">
        <v>158</v>
      </c>
      <c r="AG1330" s="1" t="str">
        <f>VLOOKUP($A1330,'[1]Sheet 1'!$A:$AN,AG$1,0)</f>
        <v>Operational Necessity</v>
      </c>
      <c r="AH1330" s="1">
        <f>VLOOKUP($A1330,'[1]Sheet 1'!$A:$AN,AH$1,0)</f>
        <v>0</v>
      </c>
      <c r="AI1330" s="1" t="str">
        <f>VLOOKUP($A1330,'[1]Sheet 1'!$A:$AN,AI$1,0)</f>
        <v>Clinical Development</v>
      </c>
      <c r="AJ1330" s="1" t="str">
        <f>VLOOKUP($A1330,'[1]Sheet 1'!$A:$AN,AJ$1,0)</f>
        <v>Statistical Design, Analysis and Reporting</v>
      </c>
      <c r="AK1330" s="1" t="e">
        <f>VLOOKUP($A1330,'[1]Sheet 1'!$A:$AN,AK$1,0)</f>
        <v>#REF!</v>
      </c>
      <c r="AL1330" s="1" t="e">
        <f>VLOOKUP($A1330,'[1]Sheet 1'!$A:$AN,AL$1,0)</f>
        <v>#REF!</v>
      </c>
      <c r="AM1330" s="1" t="e">
        <f>VLOOKUP($A1330,'[1]Sheet 1'!$A:$AN,AM$1,0)</f>
        <v>#REF!</v>
      </c>
      <c r="AN1330" s="1" t="e">
        <f>VLOOKUP($A1330,'[1]Sheet 1'!$A:$AN,AN$1,0)</f>
        <v>#REF!</v>
      </c>
      <c r="AO1330" s="22" t="s">
        <v>5175</v>
      </c>
      <c r="AQ1330" s="22" t="s">
        <v>5174</v>
      </c>
      <c r="AR1330" s="1" t="s">
        <v>250</v>
      </c>
      <c r="AS1330" s="1" t="s">
        <v>139</v>
      </c>
      <c r="AT1330" s="1" t="s">
        <v>158</v>
      </c>
      <c r="AU1330" s="1" t="s">
        <v>134</v>
      </c>
      <c r="AV1330" s="1" t="s">
        <v>140</v>
      </c>
      <c r="AW1330" s="1" t="s">
        <v>172</v>
      </c>
      <c r="AX1330" s="1" t="s">
        <v>173</v>
      </c>
      <c r="AY1330" s="28" t="s">
        <v>5176</v>
      </c>
      <c r="BI1330" s="23">
        <v>44320</v>
      </c>
      <c r="BJ1330" s="23">
        <v>44862</v>
      </c>
      <c r="BK1330" s="24">
        <v>0.8</v>
      </c>
      <c r="BL1330" s="1">
        <v>0</v>
      </c>
      <c r="BM1330" s="29">
        <v>53007.39</v>
      </c>
      <c r="BO1330" s="29">
        <v>53007.39</v>
      </c>
      <c r="BP1330" s="29">
        <v>7381.17</v>
      </c>
      <c r="BQ1330" s="29">
        <v>5608.15</v>
      </c>
      <c r="BR1330" s="29">
        <v>9499.55</v>
      </c>
      <c r="BS1330" s="29">
        <v>2655.43</v>
      </c>
      <c r="BT1330" s="29">
        <v>1493.58</v>
      </c>
      <c r="BU1330" s="29"/>
      <c r="BV1330" s="29"/>
      <c r="BW1330" s="29"/>
      <c r="BX1330" s="29"/>
      <c r="BY1330" s="29"/>
      <c r="BZ1330" s="29"/>
      <c r="CA1330" s="29"/>
      <c r="CC1330" s="29">
        <v>26637.88</v>
      </c>
      <c r="CD1330" s="29">
        <v>103400</v>
      </c>
      <c r="CT1330" s="1" t="s">
        <v>750</v>
      </c>
      <c r="CU1330" s="29">
        <v>103400</v>
      </c>
      <c r="CV1330" s="29">
        <v>22488.87</v>
      </c>
      <c r="CW1330" s="29">
        <v>84349.01</v>
      </c>
      <c r="CX1330" s="29">
        <v>23200</v>
      </c>
      <c r="CZ1330" s="29">
        <v>122000</v>
      </c>
      <c r="DA1330" s="29">
        <v>192133.36</v>
      </c>
      <c r="DB1330" s="29">
        <v>156407.39</v>
      </c>
      <c r="DE1330" s="22" t="s">
        <v>691</v>
      </c>
      <c r="DQ1330" s="1">
        <v>0</v>
      </c>
    </row>
    <row r="1331" ht="14" hidden="1" customHeight="1" spans="1:121">
      <c r="A1331" s="1" t="s">
        <v>5177</v>
      </c>
      <c r="B1331" s="1" t="s">
        <v>5174</v>
      </c>
      <c r="C1331" s="1" t="s">
        <v>5175</v>
      </c>
      <c r="D1331" s="1" t="s">
        <v>691</v>
      </c>
      <c r="E1331" s="1" t="s">
        <v>149</v>
      </c>
      <c r="F1331" s="1" t="s">
        <v>128</v>
      </c>
      <c r="G1331" s="1" t="s">
        <v>157</v>
      </c>
      <c r="H1331" s="1" t="s">
        <v>5178</v>
      </c>
      <c r="I1331" s="1">
        <v>0</v>
      </c>
      <c r="J1331" s="1">
        <v>0</v>
      </c>
      <c r="K1331" s="1">
        <f t="shared" si="379"/>
        <v>26637.88</v>
      </c>
      <c r="L1331" s="7">
        <f t="shared" si="380"/>
        <v>103400</v>
      </c>
      <c r="M1331" s="1">
        <f t="shared" si="381"/>
        <v>0</v>
      </c>
      <c r="N1331" s="13">
        <f t="shared" si="382"/>
        <v>0.15640739</v>
      </c>
      <c r="P1331" s="1">
        <f t="shared" si="383"/>
        <v>0</v>
      </c>
      <c r="Q1331" s="1">
        <v>0</v>
      </c>
      <c r="S1331" s="1" t="s">
        <v>130</v>
      </c>
      <c r="T1331" s="1" t="str">
        <f>VLOOKUP($A1331,'[1]Sheet 1'!$A:$AN,T$1,0)</f>
        <v>No</v>
      </c>
      <c r="U1331" s="1" t="s">
        <v>131</v>
      </c>
      <c r="V1331" s="1" t="s">
        <v>158</v>
      </c>
      <c r="W1331" s="1" t="s">
        <v>158</v>
      </c>
      <c r="X1331" s="1" t="s">
        <v>134</v>
      </c>
      <c r="Y1331" s="1" t="str">
        <f>VLOOKUP($A1331,'[1]Sheet 1'!$A:$AN,Y$1,0)</f>
        <v>Strategy Approved</v>
      </c>
      <c r="Z1331" s="1" t="str">
        <f>VLOOKUP($A1331,'[1]Sheet 1'!$A:$AN,Z$1,0)</f>
        <v>DV Functional storage</v>
      </c>
      <c r="AA1331" s="1" t="s">
        <v>131</v>
      </c>
      <c r="AB1331" s="1" t="s">
        <v>466</v>
      </c>
      <c r="AC1331" s="1" t="s">
        <v>159</v>
      </c>
      <c r="AD1331" s="1" t="str">
        <f>VLOOKUP($A1331,'[1]Sheet 1'!$A:$AN,AD$1,0)</f>
        <v>2020 Ongoing</v>
      </c>
      <c r="AE1331" s="1" t="str">
        <f>VLOOKUP($A1331,'[1]Sheet 1'!$A:$AN,AE$1,0)</f>
        <v>SONAR - Available in Horizon</v>
      </c>
      <c r="AF1331" s="1" t="s">
        <v>158</v>
      </c>
      <c r="AG1331" s="1" t="str">
        <f>VLOOKUP($A1331,'[1]Sheet 1'!$A:$AN,AG$1,0)</f>
        <v>Operational Necessity</v>
      </c>
      <c r="AH1331" s="1">
        <f>VLOOKUP($A1331,'[1]Sheet 1'!$A:$AN,AH$1,0)</f>
        <v>0</v>
      </c>
      <c r="AI1331" s="1" t="str">
        <f>VLOOKUP($A1331,'[1]Sheet 1'!$A:$AN,AI$1,0)</f>
        <v>Clinical Development</v>
      </c>
      <c r="AJ1331" s="1" t="str">
        <f>VLOOKUP($A1331,'[1]Sheet 1'!$A:$AN,AJ$1,0)</f>
        <v>Statistical Design, Analysis and Reporting</v>
      </c>
      <c r="AK1331" s="1" t="e">
        <f>VLOOKUP($A1331,'[1]Sheet 1'!$A:$AN,AK$1,0)</f>
        <v>#REF!</v>
      </c>
      <c r="AL1331" s="1" t="e">
        <f>VLOOKUP($A1331,'[1]Sheet 1'!$A:$AN,AL$1,0)</f>
        <v>#REF!</v>
      </c>
      <c r="AM1331" s="1" t="e">
        <f>VLOOKUP($A1331,'[1]Sheet 1'!$A:$AN,AM$1,0)</f>
        <v>#REF!</v>
      </c>
      <c r="AN1331" s="1" t="e">
        <f>VLOOKUP($A1331,'[1]Sheet 1'!$A:$AN,AN$1,0)</f>
        <v>#REF!</v>
      </c>
      <c r="AO1331" s="22" t="s">
        <v>5179</v>
      </c>
      <c r="AW1331" s="1" t="s">
        <v>172</v>
      </c>
      <c r="AZ1331" s="22" t="s">
        <v>5178</v>
      </c>
      <c r="BA1331" s="1" t="s">
        <v>5180</v>
      </c>
      <c r="BB1331" s="1" t="s">
        <v>166</v>
      </c>
      <c r="BC1331" s="1" t="s">
        <v>134</v>
      </c>
      <c r="BD1331" s="1" t="s">
        <v>131</v>
      </c>
      <c r="BF1331" s="1" t="s">
        <v>258</v>
      </c>
      <c r="BG1331" s="1" t="s">
        <v>152</v>
      </c>
      <c r="BH1331" s="1" t="s">
        <v>152</v>
      </c>
      <c r="BI1331" s="23">
        <v>44320</v>
      </c>
      <c r="BJ1331" s="23">
        <v>44862</v>
      </c>
      <c r="BK1331" s="24">
        <v>0.8</v>
      </c>
      <c r="BL1331" s="1">
        <v>0</v>
      </c>
      <c r="BM1331" s="29">
        <v>53007.39</v>
      </c>
      <c r="BO1331" s="29">
        <v>53007.39</v>
      </c>
      <c r="BP1331" s="29">
        <v>7381.17</v>
      </c>
      <c r="BQ1331" s="29">
        <v>5608.15</v>
      </c>
      <c r="BR1331" s="29">
        <v>9499.55</v>
      </c>
      <c r="BS1331" s="29">
        <v>2655.43</v>
      </c>
      <c r="BT1331" s="29">
        <v>1493.58</v>
      </c>
      <c r="BU1331" s="29"/>
      <c r="BV1331" s="29"/>
      <c r="BW1331" s="29"/>
      <c r="BX1331" s="29"/>
      <c r="BY1331" s="29"/>
      <c r="BZ1331" s="29"/>
      <c r="CA1331" s="29"/>
      <c r="CC1331" s="29">
        <v>26637.88</v>
      </c>
      <c r="CD1331" s="29">
        <v>103400</v>
      </c>
      <c r="CU1331" s="29">
        <v>103400</v>
      </c>
      <c r="CV1331" s="29">
        <v>22488.87</v>
      </c>
      <c r="CW1331" s="29">
        <v>84349.01</v>
      </c>
      <c r="CX1331" s="29">
        <v>23200</v>
      </c>
      <c r="CZ1331" s="29">
        <v>122000</v>
      </c>
      <c r="DA1331" s="29">
        <v>192133.36</v>
      </c>
      <c r="DB1331" s="29">
        <v>156407.39</v>
      </c>
      <c r="DF1331" s="22" t="s">
        <v>691</v>
      </c>
      <c r="DJ1331" s="22" t="s">
        <v>467</v>
      </c>
      <c r="DQ1331" s="1">
        <v>0</v>
      </c>
    </row>
    <row r="1332" ht="14" customHeight="1" spans="1:121">
      <c r="A1332" s="1">
        <v>15878</v>
      </c>
      <c r="B1332" s="1" t="s">
        <v>5181</v>
      </c>
      <c r="C1332" s="1" t="s">
        <v>5182</v>
      </c>
      <c r="D1332" s="1" t="s">
        <v>691</v>
      </c>
      <c r="E1332" s="1" t="s">
        <v>127</v>
      </c>
      <c r="F1332" s="1" t="s">
        <v>128</v>
      </c>
      <c r="G1332" s="1" t="s">
        <v>157</v>
      </c>
      <c r="H1332" s="1">
        <v>0</v>
      </c>
      <c r="I1332" s="1">
        <v>0</v>
      </c>
      <c r="J1332" s="1">
        <v>0</v>
      </c>
      <c r="K1332" s="7">
        <f t="shared" si="379"/>
        <v>152629.71</v>
      </c>
      <c r="L1332" s="7">
        <f t="shared" si="380"/>
        <v>102500</v>
      </c>
      <c r="M1332" s="1">
        <f t="shared" si="381"/>
        <v>0</v>
      </c>
      <c r="N1332" s="13">
        <f t="shared" si="382"/>
        <v>0.31854697</v>
      </c>
      <c r="P1332" s="1">
        <f t="shared" si="383"/>
        <v>0</v>
      </c>
      <c r="Q1332" s="1">
        <v>0</v>
      </c>
      <c r="S1332" s="1" t="s">
        <v>130</v>
      </c>
      <c r="T1332" s="1" t="str">
        <f>VLOOKUP($A1332,'[1]Sheet 1'!$A:$AN,T$1,0)</f>
        <v>No</v>
      </c>
      <c r="U1332" s="1" t="s">
        <v>131</v>
      </c>
      <c r="V1332" s="1" t="s">
        <v>158</v>
      </c>
      <c r="W1332" s="1" t="s">
        <v>158</v>
      </c>
      <c r="X1332" s="1" t="s">
        <v>134</v>
      </c>
      <c r="Y1332" s="1" t="str">
        <f>VLOOKUP($A1332,'[1]Sheet 1'!$A:$AN,Y$1,0)</f>
        <v>Strategy Approved</v>
      </c>
      <c r="Z1332" s="1" t="str">
        <f>VLOOKUP($A1332,'[1]Sheet 1'!$A:$AN,Z$1,0)</f>
        <v>DV Shiny OpenShift</v>
      </c>
      <c r="AA1332" s="1" t="s">
        <v>131</v>
      </c>
      <c r="AB1332" s="1" t="s">
        <v>466</v>
      </c>
      <c r="AC1332" s="1" t="s">
        <v>159</v>
      </c>
      <c r="AD1332" s="1" t="str">
        <f>VLOOKUP($A1332,'[1]Sheet 1'!$A:$AN,AD$1,0)</f>
        <v>2020 Ongoing</v>
      </c>
      <c r="AE1332" s="1" t="str">
        <f>VLOOKUP($A1332,'[1]Sheet 1'!$A:$AN,AE$1,0)</f>
        <v>SONAR - Available in Horizon</v>
      </c>
      <c r="AF1332" s="1" t="s">
        <v>158</v>
      </c>
      <c r="AG1332" s="1" t="str">
        <f>VLOOKUP($A1332,'[1]Sheet 1'!$A:$AN,AG$1,0)</f>
        <v>Operational Necessity</v>
      </c>
      <c r="AH1332" s="1">
        <f>VLOOKUP($A1332,'[1]Sheet 1'!$A:$AN,AH$1,0)</f>
        <v>0</v>
      </c>
      <c r="AI1332" s="1" t="str">
        <f>VLOOKUP($A1332,'[1]Sheet 1'!$A:$AN,AI$1,0)</f>
        <v>Clinical Development</v>
      </c>
      <c r="AJ1332" s="1" t="str">
        <f>VLOOKUP($A1332,'[1]Sheet 1'!$A:$AN,AJ$1,0)</f>
        <v>Statistical Design, Analysis and Reporting</v>
      </c>
      <c r="AK1332" s="1" t="e">
        <f>VLOOKUP($A1332,'[1]Sheet 1'!$A:$AN,AK$1,0)</f>
        <v>#REF!</v>
      </c>
      <c r="AL1332" s="1" t="e">
        <f>VLOOKUP($A1332,'[1]Sheet 1'!$A:$AN,AL$1,0)</f>
        <v>#REF!</v>
      </c>
      <c r="AM1332" s="1" t="e">
        <f>VLOOKUP($A1332,'[1]Sheet 1'!$A:$AN,AM$1,0)</f>
        <v>#REF!</v>
      </c>
      <c r="AN1332" s="1" t="e">
        <f>VLOOKUP($A1332,'[1]Sheet 1'!$A:$AN,AN$1,0)</f>
        <v>#REF!</v>
      </c>
      <c r="AO1332" s="22" t="s">
        <v>5182</v>
      </c>
      <c r="AQ1332" s="22" t="s">
        <v>5181</v>
      </c>
      <c r="AR1332" s="1" t="s">
        <v>250</v>
      </c>
      <c r="AS1332" s="1" t="s">
        <v>139</v>
      </c>
      <c r="AT1332" s="1" t="s">
        <v>158</v>
      </c>
      <c r="AU1332" s="1" t="s">
        <v>134</v>
      </c>
      <c r="AV1332" s="1" t="s">
        <v>140</v>
      </c>
      <c r="AW1332" s="1" t="s">
        <v>172</v>
      </c>
      <c r="AX1332" s="1" t="s">
        <v>173</v>
      </c>
      <c r="AY1332" s="28" t="s">
        <v>5183</v>
      </c>
      <c r="BI1332" s="23">
        <v>44320</v>
      </c>
      <c r="BJ1332" s="23">
        <v>44377</v>
      </c>
      <c r="BK1332" s="24">
        <v>0.8</v>
      </c>
      <c r="BL1332" s="1">
        <v>0</v>
      </c>
      <c r="BM1332" s="29">
        <v>216046.97</v>
      </c>
      <c r="BO1332" s="29">
        <v>216046.97</v>
      </c>
      <c r="BP1332" s="29">
        <v>31494.44</v>
      </c>
      <c r="BQ1332" s="29">
        <v>14264.11</v>
      </c>
      <c r="BR1332" s="29">
        <v>52059.34</v>
      </c>
      <c r="BS1332" s="29">
        <v>29339.15</v>
      </c>
      <c r="BT1332" s="29">
        <v>25472.67</v>
      </c>
      <c r="BU1332" s="29"/>
      <c r="BV1332" s="29"/>
      <c r="BW1332" s="29"/>
      <c r="BX1332" s="29"/>
      <c r="BY1332" s="29"/>
      <c r="BZ1332" s="29"/>
      <c r="CA1332" s="29"/>
      <c r="CC1332" s="29">
        <v>152629.71</v>
      </c>
      <c r="CD1332" s="29">
        <v>102500</v>
      </c>
      <c r="CT1332" s="1" t="s">
        <v>227</v>
      </c>
      <c r="CU1332" s="29">
        <v>102500</v>
      </c>
      <c r="CV1332" s="29">
        <v>97817.89</v>
      </c>
      <c r="CW1332" s="29">
        <v>102311.82</v>
      </c>
      <c r="CX1332" s="29">
        <v>52200</v>
      </c>
      <c r="CY1332" s="29">
        <v>2800</v>
      </c>
      <c r="CZ1332" s="29">
        <v>158000</v>
      </c>
      <c r="DA1332" s="29">
        <v>456500</v>
      </c>
      <c r="DB1332" s="29">
        <v>318546.97</v>
      </c>
      <c r="DE1332" s="22" t="s">
        <v>691</v>
      </c>
      <c r="DQ1332" s="1">
        <v>0</v>
      </c>
    </row>
    <row r="1333" ht="14" hidden="1" customHeight="1" spans="1:121">
      <c r="A1333" s="1" t="s">
        <v>5184</v>
      </c>
      <c r="B1333" s="1" t="s">
        <v>5181</v>
      </c>
      <c r="C1333" s="1" t="s">
        <v>5182</v>
      </c>
      <c r="D1333" s="1" t="s">
        <v>691</v>
      </c>
      <c r="E1333" s="1" t="s">
        <v>149</v>
      </c>
      <c r="F1333" s="1" t="s">
        <v>128</v>
      </c>
      <c r="G1333" s="1" t="s">
        <v>157</v>
      </c>
      <c r="H1333" s="1" t="s">
        <v>5185</v>
      </c>
      <c r="I1333" s="1">
        <v>0</v>
      </c>
      <c r="J1333" s="1">
        <v>0</v>
      </c>
      <c r="K1333" s="1">
        <f t="shared" si="379"/>
        <v>152629.71</v>
      </c>
      <c r="L1333" s="7">
        <f t="shared" si="380"/>
        <v>102500</v>
      </c>
      <c r="M1333" s="1">
        <f t="shared" si="381"/>
        <v>0</v>
      </c>
      <c r="N1333" s="13">
        <f t="shared" si="382"/>
        <v>0.31854697</v>
      </c>
      <c r="P1333" s="1">
        <f t="shared" si="383"/>
        <v>0</v>
      </c>
      <c r="Q1333" s="1">
        <v>0</v>
      </c>
      <c r="S1333" s="1" t="s">
        <v>130</v>
      </c>
      <c r="T1333" s="1" t="str">
        <f>VLOOKUP($A1333,'[1]Sheet 1'!$A:$AN,T$1,0)</f>
        <v>No</v>
      </c>
      <c r="U1333" s="1" t="s">
        <v>131</v>
      </c>
      <c r="V1333" s="1" t="s">
        <v>158</v>
      </c>
      <c r="W1333" s="1" t="s">
        <v>158</v>
      </c>
      <c r="X1333" s="1" t="s">
        <v>134</v>
      </c>
      <c r="Y1333" s="1" t="str">
        <f>VLOOKUP($A1333,'[1]Sheet 1'!$A:$AN,Y$1,0)</f>
        <v>Strategy Approved</v>
      </c>
      <c r="Z1333" s="1" t="str">
        <f>VLOOKUP($A1333,'[1]Sheet 1'!$A:$AN,Z$1,0)</f>
        <v>DV Shiny OpenShift</v>
      </c>
      <c r="AA1333" s="1" t="s">
        <v>131</v>
      </c>
      <c r="AB1333" s="1" t="s">
        <v>466</v>
      </c>
      <c r="AC1333" s="1" t="s">
        <v>159</v>
      </c>
      <c r="AD1333" s="1" t="str">
        <f>VLOOKUP($A1333,'[1]Sheet 1'!$A:$AN,AD$1,0)</f>
        <v>2020 Ongoing</v>
      </c>
      <c r="AE1333" s="1" t="str">
        <f>VLOOKUP($A1333,'[1]Sheet 1'!$A:$AN,AE$1,0)</f>
        <v>SONAR - Available in Horizon</v>
      </c>
      <c r="AF1333" s="1" t="s">
        <v>158</v>
      </c>
      <c r="AG1333" s="1" t="str">
        <f>VLOOKUP($A1333,'[1]Sheet 1'!$A:$AN,AG$1,0)</f>
        <v>Operational Necessity</v>
      </c>
      <c r="AH1333" s="1">
        <f>VLOOKUP($A1333,'[1]Sheet 1'!$A:$AN,AH$1,0)</f>
        <v>0</v>
      </c>
      <c r="AI1333" s="1" t="str">
        <f>VLOOKUP($A1333,'[1]Sheet 1'!$A:$AN,AI$1,0)</f>
        <v>Clinical Development</v>
      </c>
      <c r="AJ1333" s="1" t="str">
        <f>VLOOKUP($A1333,'[1]Sheet 1'!$A:$AN,AJ$1,0)</f>
        <v>Statistical Design, Analysis and Reporting</v>
      </c>
      <c r="AK1333" s="1" t="e">
        <f>VLOOKUP($A1333,'[1]Sheet 1'!$A:$AN,AK$1,0)</f>
        <v>#REF!</v>
      </c>
      <c r="AL1333" s="1" t="e">
        <f>VLOOKUP($A1333,'[1]Sheet 1'!$A:$AN,AL$1,0)</f>
        <v>#REF!</v>
      </c>
      <c r="AM1333" s="1" t="e">
        <f>VLOOKUP($A1333,'[1]Sheet 1'!$A:$AN,AM$1,0)</f>
        <v>#REF!</v>
      </c>
      <c r="AN1333" s="1" t="e">
        <f>VLOOKUP($A1333,'[1]Sheet 1'!$A:$AN,AN$1,0)</f>
        <v>#REF!</v>
      </c>
      <c r="AO1333" s="22" t="s">
        <v>5182</v>
      </c>
      <c r="AW1333" s="1" t="s">
        <v>172</v>
      </c>
      <c r="AZ1333" s="22" t="s">
        <v>5185</v>
      </c>
      <c r="BA1333" s="1" t="s">
        <v>5183</v>
      </c>
      <c r="BB1333" s="1" t="s">
        <v>166</v>
      </c>
      <c r="BC1333" s="1" t="s">
        <v>134</v>
      </c>
      <c r="BD1333" s="1" t="s">
        <v>131</v>
      </c>
      <c r="BF1333" s="1" t="s">
        <v>258</v>
      </c>
      <c r="BG1333" s="1" t="s">
        <v>152</v>
      </c>
      <c r="BH1333" s="1" t="s">
        <v>152</v>
      </c>
      <c r="BI1333" s="23">
        <v>44320</v>
      </c>
      <c r="BJ1333" s="23">
        <v>44377</v>
      </c>
      <c r="BK1333" s="24">
        <v>0.8</v>
      </c>
      <c r="BL1333" s="1">
        <v>0</v>
      </c>
      <c r="BM1333" s="29">
        <v>216046.97</v>
      </c>
      <c r="BO1333" s="29">
        <v>216046.97</v>
      </c>
      <c r="BP1333" s="29">
        <v>31494.44</v>
      </c>
      <c r="BQ1333" s="29">
        <v>14264.11</v>
      </c>
      <c r="BR1333" s="29">
        <v>52059.34</v>
      </c>
      <c r="BS1333" s="29">
        <v>29339.15</v>
      </c>
      <c r="BT1333" s="29">
        <v>25472.67</v>
      </c>
      <c r="BU1333" s="29"/>
      <c r="BV1333" s="29"/>
      <c r="BW1333" s="29"/>
      <c r="BX1333" s="29"/>
      <c r="BY1333" s="29"/>
      <c r="BZ1333" s="29"/>
      <c r="CA1333" s="29"/>
      <c r="CC1333" s="29">
        <v>152629.71</v>
      </c>
      <c r="CD1333" s="29">
        <v>102500</v>
      </c>
      <c r="CU1333" s="29">
        <v>102500</v>
      </c>
      <c r="CV1333" s="29">
        <v>97817.89</v>
      </c>
      <c r="CW1333" s="29">
        <v>102311.82</v>
      </c>
      <c r="CX1333" s="29">
        <v>52200</v>
      </c>
      <c r="CY1333" s="29">
        <v>2800</v>
      </c>
      <c r="CZ1333" s="29">
        <v>158000</v>
      </c>
      <c r="DA1333" s="29">
        <v>456500</v>
      </c>
      <c r="DB1333" s="29">
        <v>318546.97</v>
      </c>
      <c r="DF1333" s="22" t="s">
        <v>691</v>
      </c>
      <c r="DJ1333" s="22" t="s">
        <v>467</v>
      </c>
      <c r="DQ1333" s="1">
        <v>0</v>
      </c>
    </row>
    <row r="1334" ht="14" customHeight="1" spans="1:121">
      <c r="A1334" s="1">
        <v>18035</v>
      </c>
      <c r="B1334" s="1" t="s">
        <v>5186</v>
      </c>
      <c r="C1334" s="1" t="s">
        <v>5187</v>
      </c>
      <c r="D1334" s="1" t="s">
        <v>5031</v>
      </c>
      <c r="E1334" s="1" t="s">
        <v>127</v>
      </c>
      <c r="F1334" s="1" t="s">
        <v>128</v>
      </c>
      <c r="G1334" s="1" t="s">
        <v>157</v>
      </c>
      <c r="H1334" s="1">
        <v>0</v>
      </c>
      <c r="I1334" s="1">
        <v>0</v>
      </c>
      <c r="J1334" s="1">
        <v>0</v>
      </c>
      <c r="K1334" s="7">
        <f t="shared" si="379"/>
        <v>72440.84</v>
      </c>
      <c r="L1334" s="7">
        <f t="shared" si="380"/>
        <v>1522800</v>
      </c>
      <c r="M1334" s="1">
        <f t="shared" si="381"/>
        <v>0.0908</v>
      </c>
      <c r="N1334" s="13">
        <f t="shared" si="382"/>
        <v>1.59524084</v>
      </c>
      <c r="P1334" s="1">
        <f t="shared" si="383"/>
        <v>0</v>
      </c>
      <c r="Q1334" s="1">
        <f>Q1335</f>
        <v>3.4755</v>
      </c>
      <c r="S1334" s="1" t="s">
        <v>130</v>
      </c>
      <c r="T1334" s="1" t="str">
        <f>VLOOKUP($A1334,'[1]Sheet 1'!$A:$AN,T$1,0)</f>
        <v>No</v>
      </c>
      <c r="U1334" s="1" t="s">
        <v>131</v>
      </c>
      <c r="V1334" s="1" t="s">
        <v>171</v>
      </c>
      <c r="W1334" s="1" t="s">
        <v>171</v>
      </c>
      <c r="X1334" s="1" t="s">
        <v>134</v>
      </c>
      <c r="Y1334" s="1" t="str">
        <f>VLOOKUP($A1334,'[1]Sheet 1'!$A:$AN,Y$1,0)</f>
        <v>Strategy Approved</v>
      </c>
      <c r="Z1334" s="1" t="str">
        <f>VLOOKUP($A1334,'[1]Sheet 1'!$A:$AN,Z$1,0)</f>
        <v>Cen Monit Intel CMI</v>
      </c>
      <c r="AA1334" s="1" t="s">
        <v>131</v>
      </c>
      <c r="AB1334" s="1" t="s">
        <v>131</v>
      </c>
      <c r="AC1334" s="1" t="s">
        <v>159</v>
      </c>
      <c r="AD1334" s="1" t="str">
        <f>VLOOKUP($A1334,'[1]Sheet 1'!$A:$AN,AD$1,0)</f>
        <v>TO Be Updated</v>
      </c>
      <c r="AE1334" s="1" t="str">
        <f>VLOOKUP($A1334,'[1]Sheet 1'!$A:$AN,AE$1,0)</f>
        <v>SONAR - Available in Horizon</v>
      </c>
      <c r="AF1334" s="1" t="s">
        <v>171</v>
      </c>
      <c r="AG1334" s="1" t="str">
        <f>VLOOKUP($A1334,'[1]Sheet 1'!$A:$AN,AG$1,0)</f>
        <v>TO Be Updated</v>
      </c>
      <c r="AH1334" s="1" t="str">
        <f>VLOOKUP($A1334,'[1]Sheet 1'!$A:$AN,AH$1,0)</f>
        <v>TO Be Updated</v>
      </c>
      <c r="AI1334" s="1" t="str">
        <f>VLOOKUP($A1334,'[1]Sheet 1'!$A:$AN,AI$1,0)</f>
        <v>TO Be Updated</v>
      </c>
      <c r="AJ1334" s="1" t="str">
        <f>VLOOKUP($A1334,'[1]Sheet 1'!$A:$AN,AJ$1,0)</f>
        <v>TO Be Updated</v>
      </c>
      <c r="AK1334" s="1" t="e">
        <f>VLOOKUP($A1334,'[1]Sheet 1'!$A:$AN,AK$1,0)</f>
        <v>#REF!</v>
      </c>
      <c r="AL1334" s="1" t="e">
        <f>VLOOKUP($A1334,'[1]Sheet 1'!$A:$AN,AL$1,0)</f>
        <v>#REF!</v>
      </c>
      <c r="AM1334" s="1" t="e">
        <f>VLOOKUP($A1334,'[1]Sheet 1'!$A:$AN,AM$1,0)</f>
        <v>#REF!</v>
      </c>
      <c r="AN1334" s="1" t="e">
        <f>VLOOKUP($A1334,'[1]Sheet 1'!$A:$AN,AN$1,0)</f>
        <v>#REF!</v>
      </c>
      <c r="AO1334" s="22" t="s">
        <v>5187</v>
      </c>
      <c r="AQ1334" s="22" t="s">
        <v>5186</v>
      </c>
      <c r="AR1334" s="1" t="s">
        <v>250</v>
      </c>
      <c r="AS1334" s="1" t="s">
        <v>139</v>
      </c>
      <c r="AT1334" s="1" t="s">
        <v>171</v>
      </c>
      <c r="AU1334" s="1" t="s">
        <v>134</v>
      </c>
      <c r="AV1334" s="1" t="s">
        <v>140</v>
      </c>
      <c r="AW1334" s="1" t="s">
        <v>172</v>
      </c>
      <c r="AX1334" s="1" t="s">
        <v>173</v>
      </c>
      <c r="AY1334" s="22" t="s">
        <v>5188</v>
      </c>
      <c r="BI1334" s="23">
        <v>44200</v>
      </c>
      <c r="BJ1334" s="23">
        <v>44925</v>
      </c>
      <c r="BK1334" s="24">
        <v>105.2</v>
      </c>
      <c r="BL1334" s="1">
        <v>0.1</v>
      </c>
      <c r="BM1334" s="29">
        <v>72440.84</v>
      </c>
      <c r="BO1334" s="29">
        <v>72440.84</v>
      </c>
      <c r="BR1334" s="29">
        <v>17731.56</v>
      </c>
      <c r="BS1334" s="29">
        <v>19600</v>
      </c>
      <c r="BT1334" s="29">
        <v>35109.28</v>
      </c>
      <c r="BU1334" s="29"/>
      <c r="BV1334" s="29"/>
      <c r="BW1334" s="29"/>
      <c r="BX1334" s="29"/>
      <c r="BY1334" s="29"/>
      <c r="BZ1334" s="29"/>
      <c r="CA1334" s="29"/>
      <c r="CC1334" s="29">
        <v>72440.84</v>
      </c>
      <c r="CD1334" s="29">
        <v>1100800</v>
      </c>
      <c r="CE1334" s="29">
        <v>422000</v>
      </c>
      <c r="CT1334" s="1" t="s">
        <v>750</v>
      </c>
      <c r="CU1334" s="29">
        <v>1522800</v>
      </c>
      <c r="CV1334" s="29">
        <v>17731.56</v>
      </c>
      <c r="CW1334" s="29">
        <v>209009.28</v>
      </c>
      <c r="CX1334" s="29">
        <v>512200</v>
      </c>
      <c r="CY1334" s="29">
        <v>434300</v>
      </c>
      <c r="CZ1334" s="29">
        <v>1224000</v>
      </c>
      <c r="DA1334" s="29">
        <v>1646000</v>
      </c>
      <c r="DB1334" s="29">
        <v>1595240.84</v>
      </c>
      <c r="DE1334" s="22" t="s">
        <v>5031</v>
      </c>
      <c r="DQ1334" s="1">
        <v>0.4</v>
      </c>
    </row>
    <row r="1335" ht="14" hidden="1" customHeight="1" spans="1:121">
      <c r="A1335" s="1" t="s">
        <v>5189</v>
      </c>
      <c r="B1335" s="1" t="s">
        <v>5186</v>
      </c>
      <c r="C1335" s="1" t="s">
        <v>5187</v>
      </c>
      <c r="D1335" s="1" t="s">
        <v>5031</v>
      </c>
      <c r="E1335" s="1" t="s">
        <v>149</v>
      </c>
      <c r="F1335" s="1" t="s">
        <v>128</v>
      </c>
      <c r="G1335" s="1" t="s">
        <v>157</v>
      </c>
      <c r="H1335" s="1" t="s">
        <v>5190</v>
      </c>
      <c r="I1335" s="1">
        <v>0</v>
      </c>
      <c r="J1335" s="1">
        <v>0</v>
      </c>
      <c r="K1335" s="1">
        <f t="shared" si="379"/>
        <v>72440.84</v>
      </c>
      <c r="L1335" s="7">
        <f t="shared" si="380"/>
        <v>1522800</v>
      </c>
      <c r="M1335" s="1">
        <f t="shared" si="381"/>
        <v>0.0908</v>
      </c>
      <c r="N1335" s="13">
        <f t="shared" si="382"/>
        <v>1.59524084</v>
      </c>
      <c r="P1335" s="1">
        <f t="shared" si="383"/>
        <v>0</v>
      </c>
      <c r="Q1335" s="1">
        <v>3.4755</v>
      </c>
      <c r="S1335" s="1" t="s">
        <v>130</v>
      </c>
      <c r="T1335" s="1" t="str">
        <f>VLOOKUP($A1335,'[1]Sheet 1'!$A:$AN,T$1,0)</f>
        <v>No</v>
      </c>
      <c r="U1335" s="1" t="s">
        <v>131</v>
      </c>
      <c r="V1335" s="1" t="s">
        <v>171</v>
      </c>
      <c r="W1335" s="1" t="s">
        <v>171</v>
      </c>
      <c r="X1335" s="1" t="s">
        <v>134</v>
      </c>
      <c r="Y1335" s="1" t="str">
        <f>VLOOKUP($A1335,'[1]Sheet 1'!$A:$AN,Y$1,0)</f>
        <v>Strategy Approved</v>
      </c>
      <c r="Z1335" s="1" t="str">
        <f>VLOOKUP($A1335,'[1]Sheet 1'!$A:$AN,Z$1,0)</f>
        <v>Cen Monit Intel CMI</v>
      </c>
      <c r="AA1335" s="1" t="s">
        <v>131</v>
      </c>
      <c r="AB1335" s="1" t="s">
        <v>131</v>
      </c>
      <c r="AC1335" s="1" t="s">
        <v>159</v>
      </c>
      <c r="AD1335" s="1" t="str">
        <f>VLOOKUP($A1335,'[1]Sheet 1'!$A:$AN,AD$1,0)</f>
        <v>TO Be Updated</v>
      </c>
      <c r="AE1335" s="1" t="str">
        <f>VLOOKUP($A1335,'[1]Sheet 1'!$A:$AN,AE$1,0)</f>
        <v>SONAR - Available in Horizon</v>
      </c>
      <c r="AF1335" s="1" t="s">
        <v>171</v>
      </c>
      <c r="AG1335" s="1" t="str">
        <f>VLOOKUP($A1335,'[1]Sheet 1'!$A:$AN,AG$1,0)</f>
        <v>TO Be Updated</v>
      </c>
      <c r="AH1335" s="1" t="str">
        <f>VLOOKUP($A1335,'[1]Sheet 1'!$A:$AN,AH$1,0)</f>
        <v>TO Be Updated</v>
      </c>
      <c r="AI1335" s="1" t="str">
        <f>VLOOKUP($A1335,'[1]Sheet 1'!$A:$AN,AI$1,0)</f>
        <v>TO Be Updated</v>
      </c>
      <c r="AJ1335" s="1" t="str">
        <f>VLOOKUP($A1335,'[1]Sheet 1'!$A:$AN,AJ$1,0)</f>
        <v>TO Be Updated</v>
      </c>
      <c r="AK1335" s="1" t="e">
        <f>VLOOKUP($A1335,'[1]Sheet 1'!$A:$AN,AK$1,0)</f>
        <v>#REF!</v>
      </c>
      <c r="AL1335" s="1" t="e">
        <f>VLOOKUP($A1335,'[1]Sheet 1'!$A:$AN,AL$1,0)</f>
        <v>#REF!</v>
      </c>
      <c r="AM1335" s="1" t="e">
        <f>VLOOKUP($A1335,'[1]Sheet 1'!$A:$AN,AM$1,0)</f>
        <v>#REF!</v>
      </c>
      <c r="AN1335" s="1" t="e">
        <f>VLOOKUP($A1335,'[1]Sheet 1'!$A:$AN,AN$1,0)</f>
        <v>#REF!</v>
      </c>
      <c r="AO1335" s="22" t="s">
        <v>5187</v>
      </c>
      <c r="AW1335" s="1" t="s">
        <v>172</v>
      </c>
      <c r="AZ1335" s="22" t="s">
        <v>5190</v>
      </c>
      <c r="BA1335" s="1" t="s">
        <v>5191</v>
      </c>
      <c r="BB1335" s="1" t="s">
        <v>166</v>
      </c>
      <c r="BC1335" s="1" t="s">
        <v>580</v>
      </c>
      <c r="BD1335" s="1" t="s">
        <v>131</v>
      </c>
      <c r="BF1335" s="1" t="s">
        <v>258</v>
      </c>
      <c r="BG1335" s="1" t="s">
        <v>152</v>
      </c>
      <c r="BH1335" s="1" t="s">
        <v>152</v>
      </c>
      <c r="BI1335" s="23">
        <v>44200</v>
      </c>
      <c r="BJ1335" s="23">
        <v>44925</v>
      </c>
      <c r="BK1335" s="24">
        <v>105.2</v>
      </c>
      <c r="BL1335" s="1">
        <v>0.1</v>
      </c>
      <c r="BM1335" s="29">
        <v>72440.84</v>
      </c>
      <c r="BO1335" s="29">
        <v>72440.84</v>
      </c>
      <c r="BR1335" s="29">
        <v>17731.56</v>
      </c>
      <c r="BS1335" s="29">
        <v>19600</v>
      </c>
      <c r="BT1335" s="29">
        <v>35109.28</v>
      </c>
      <c r="BU1335" s="29"/>
      <c r="BV1335" s="29"/>
      <c r="BW1335" s="29"/>
      <c r="BX1335" s="29"/>
      <c r="BY1335" s="29"/>
      <c r="BZ1335" s="29"/>
      <c r="CA1335" s="29"/>
      <c r="CC1335" s="29">
        <v>72440.84</v>
      </c>
      <c r="CD1335" s="29">
        <v>1100800</v>
      </c>
      <c r="CE1335" s="29">
        <v>422000</v>
      </c>
      <c r="CU1335" s="29">
        <v>1522800</v>
      </c>
      <c r="CV1335" s="29">
        <v>17731.56</v>
      </c>
      <c r="CW1335" s="29">
        <v>209009.28</v>
      </c>
      <c r="CX1335" s="29">
        <v>512200</v>
      </c>
      <c r="CY1335" s="29">
        <v>434300</v>
      </c>
      <c r="CZ1335" s="29">
        <v>1224000</v>
      </c>
      <c r="DA1335" s="29">
        <v>1646000</v>
      </c>
      <c r="DB1335" s="29">
        <v>1595240.84</v>
      </c>
      <c r="DF1335" s="22" t="s">
        <v>5031</v>
      </c>
      <c r="DJ1335" s="22" t="s">
        <v>467</v>
      </c>
      <c r="DQ1335" s="1">
        <v>0.4</v>
      </c>
    </row>
    <row r="1336" ht="14" customHeight="1" spans="1:113">
      <c r="A1336" s="1">
        <v>18076</v>
      </c>
      <c r="B1336" s="1" t="s">
        <v>5192</v>
      </c>
      <c r="C1336" s="1" t="s">
        <v>5193</v>
      </c>
      <c r="D1336" s="1" t="s">
        <v>3294</v>
      </c>
      <c r="E1336" s="1" t="s">
        <v>127</v>
      </c>
      <c r="F1336" s="1" t="s">
        <v>128</v>
      </c>
      <c r="G1336" s="1" t="s">
        <v>225</v>
      </c>
      <c r="H1336" s="1">
        <v>0</v>
      </c>
      <c r="I1336" s="1">
        <v>0</v>
      </c>
      <c r="J1336" s="1">
        <v>0</v>
      </c>
      <c r="K1336" s="7">
        <f t="shared" si="379"/>
        <v>50621.67</v>
      </c>
      <c r="L1336" s="7">
        <f t="shared" si="380"/>
        <v>6000</v>
      </c>
      <c r="M1336" s="1">
        <f t="shared" si="381"/>
        <v>0</v>
      </c>
      <c r="N1336" s="13">
        <f t="shared" si="382"/>
        <v>0.05662167</v>
      </c>
      <c r="P1336" s="1">
        <f t="shared" si="383"/>
        <v>0</v>
      </c>
      <c r="Q1336" s="1">
        <v>0</v>
      </c>
      <c r="S1336" s="1" t="s">
        <v>130</v>
      </c>
      <c r="T1336" s="1" t="str">
        <f>VLOOKUP($A1336,'[1]Sheet 1'!$A:$AN,T$1,0)</f>
        <v>No</v>
      </c>
      <c r="U1336" s="1" t="s">
        <v>466</v>
      </c>
      <c r="V1336" s="1" t="s">
        <v>132</v>
      </c>
      <c r="W1336" s="1" t="s">
        <v>569</v>
      </c>
      <c r="X1336" s="1" t="s">
        <v>580</v>
      </c>
      <c r="Y1336" s="1" t="str">
        <f>VLOOKUP($A1336,'[1]Sheet 1'!$A:$AN,Y$1,0)</f>
        <v>Strategy Approved</v>
      </c>
      <c r="Z1336" s="1" t="str">
        <f>VLOOKUP($A1336,'[1]Sheet 1'!$A:$AN,Z$1,0)</f>
        <v>Smart DD</v>
      </c>
      <c r="AA1336" s="1" t="s">
        <v>466</v>
      </c>
      <c r="AB1336" s="1" t="s">
        <v>466</v>
      </c>
      <c r="AC1336" s="1" t="s">
        <v>588</v>
      </c>
      <c r="AD1336" s="1" t="str">
        <f>VLOOKUP($A1336,'[1]Sheet 1'!$A:$AN,AD$1,0)</f>
        <v>2021 New Proposal</v>
      </c>
      <c r="AE1336" s="1">
        <f>VLOOKUP($A1336,'[1]Sheet 1'!$A:$AN,AE$1,0)</f>
        <v>0</v>
      </c>
      <c r="AF1336" s="1" t="s">
        <v>137</v>
      </c>
      <c r="AG1336" s="1">
        <f>VLOOKUP($A1336,'[1]Sheet 1'!$A:$AN,AG$1,0)</f>
        <v>0</v>
      </c>
      <c r="AH1336" s="1">
        <f>VLOOKUP($A1336,'[1]Sheet 1'!$A:$AN,AH$1,0)</f>
        <v>0</v>
      </c>
      <c r="AI1336" s="1" t="str">
        <f>VLOOKUP($A1336,'[1]Sheet 1'!$A:$AN,AI$1,0)</f>
        <v>pan-GDD</v>
      </c>
      <c r="AJ1336" s="1" t="str">
        <f>VLOOKUP($A1336,'[1]Sheet 1'!$A:$AN,AJ$1,0)</f>
        <v>Digital Enablement</v>
      </c>
      <c r="AK1336" s="1" t="e">
        <f>VLOOKUP($A1336,'[1]Sheet 1'!$A:$AN,AK$1,0)</f>
        <v>#REF!</v>
      </c>
      <c r="AL1336" s="1" t="e">
        <f>VLOOKUP($A1336,'[1]Sheet 1'!$A:$AN,AL$1,0)</f>
        <v>#REF!</v>
      </c>
      <c r="AM1336" s="1" t="e">
        <f>VLOOKUP($A1336,'[1]Sheet 1'!$A:$AN,AM$1,0)</f>
        <v>#REF!</v>
      </c>
      <c r="AN1336" s="1" t="e">
        <f>VLOOKUP($A1336,'[1]Sheet 1'!$A:$AN,AN$1,0)</f>
        <v>#REF!</v>
      </c>
      <c r="AO1336" s="22" t="s">
        <v>5193</v>
      </c>
      <c r="AQ1336" s="22" t="s">
        <v>5192</v>
      </c>
      <c r="AR1336" s="1" t="s">
        <v>250</v>
      </c>
      <c r="AS1336" s="1" t="s">
        <v>139</v>
      </c>
      <c r="AT1336" s="1" t="s">
        <v>132</v>
      </c>
      <c r="AU1336" s="1" t="s">
        <v>580</v>
      </c>
      <c r="AV1336" s="1" t="s">
        <v>140</v>
      </c>
      <c r="AW1336" s="1" t="s">
        <v>172</v>
      </c>
      <c r="AX1336" s="1" t="s">
        <v>173</v>
      </c>
      <c r="AY1336" s="22" t="s">
        <v>5194</v>
      </c>
      <c r="BI1336" s="23">
        <v>44197</v>
      </c>
      <c r="BJ1336" s="23">
        <v>44561</v>
      </c>
      <c r="BM1336" s="29">
        <v>50621.67</v>
      </c>
      <c r="BO1336" s="29">
        <v>50621.67</v>
      </c>
      <c r="BR1336" s="29">
        <v>16568.54</v>
      </c>
      <c r="BS1336" s="29">
        <v>16568.54</v>
      </c>
      <c r="BT1336" s="29">
        <v>17484.59</v>
      </c>
      <c r="BU1336" s="29"/>
      <c r="BV1336" s="29"/>
      <c r="BW1336" s="29"/>
      <c r="BX1336" s="29"/>
      <c r="BY1336" s="29"/>
      <c r="BZ1336" s="29"/>
      <c r="CA1336" s="29"/>
      <c r="CC1336" s="29">
        <v>50621.67</v>
      </c>
      <c r="CD1336" s="29">
        <v>6000</v>
      </c>
      <c r="CT1336" s="1" t="s">
        <v>750</v>
      </c>
      <c r="CU1336" s="29">
        <v>6000</v>
      </c>
      <c r="CV1336" s="29">
        <v>16568.54</v>
      </c>
      <c r="CW1336" s="29">
        <v>40053.13</v>
      </c>
      <c r="CZ1336" s="29">
        <v>76000</v>
      </c>
      <c r="DA1336" s="29">
        <v>76000</v>
      </c>
      <c r="DB1336" s="29">
        <v>56621.67</v>
      </c>
      <c r="DE1336" s="22" t="s">
        <v>3294</v>
      </c>
      <c r="DI1336" s="22" t="s">
        <v>3294</v>
      </c>
    </row>
    <row r="1337" ht="14" hidden="1" customHeight="1" spans="1:114">
      <c r="A1337" s="1" t="s">
        <v>5195</v>
      </c>
      <c r="B1337" s="1" t="s">
        <v>5192</v>
      </c>
      <c r="C1337" s="1" t="s">
        <v>5193</v>
      </c>
      <c r="D1337" s="1" t="s">
        <v>3294</v>
      </c>
      <c r="E1337" s="1" t="s">
        <v>149</v>
      </c>
      <c r="F1337" s="1" t="s">
        <v>128</v>
      </c>
      <c r="G1337" s="1" t="s">
        <v>225</v>
      </c>
      <c r="H1337" s="1" t="s">
        <v>5196</v>
      </c>
      <c r="I1337" s="1">
        <v>0</v>
      </c>
      <c r="J1337" s="1">
        <v>0</v>
      </c>
      <c r="K1337" s="1">
        <f t="shared" si="379"/>
        <v>50621.67</v>
      </c>
      <c r="L1337" s="7">
        <f t="shared" si="380"/>
        <v>6000</v>
      </c>
      <c r="M1337" s="1">
        <f t="shared" si="381"/>
        <v>0</v>
      </c>
      <c r="N1337" s="13">
        <f t="shared" si="382"/>
        <v>0.05662167</v>
      </c>
      <c r="P1337" s="1">
        <f t="shared" si="383"/>
        <v>0</v>
      </c>
      <c r="Q1337" s="1">
        <v>0</v>
      </c>
      <c r="S1337" s="1" t="s">
        <v>130</v>
      </c>
      <c r="T1337" s="1" t="str">
        <f>VLOOKUP($A1337,'[1]Sheet 1'!$A:$AN,T$1,0)</f>
        <v>No</v>
      </c>
      <c r="U1337" s="1" t="s">
        <v>466</v>
      </c>
      <c r="V1337" s="1" t="s">
        <v>132</v>
      </c>
      <c r="W1337" s="1" t="s">
        <v>569</v>
      </c>
      <c r="X1337" s="1" t="s">
        <v>580</v>
      </c>
      <c r="Y1337" s="1" t="str">
        <f>VLOOKUP($A1337,'[1]Sheet 1'!$A:$AN,Y$1,0)</f>
        <v>Strategy Approved</v>
      </c>
      <c r="Z1337" s="1" t="str">
        <f>VLOOKUP($A1337,'[1]Sheet 1'!$A:$AN,Z$1,0)</f>
        <v>smart DD phase 1</v>
      </c>
      <c r="AA1337" s="1" t="s">
        <v>466</v>
      </c>
      <c r="AB1337" s="1" t="s">
        <v>466</v>
      </c>
      <c r="AC1337" s="1" t="s">
        <v>588</v>
      </c>
      <c r="AD1337" s="1" t="str">
        <f>VLOOKUP($A1337,'[1]Sheet 1'!$A:$AN,AD$1,0)</f>
        <v>2021 New Proposal</v>
      </c>
      <c r="AE1337" s="1">
        <f>VLOOKUP($A1337,'[1]Sheet 1'!$A:$AN,AE$1,0)</f>
        <v>0</v>
      </c>
      <c r="AF1337" s="1" t="s">
        <v>137</v>
      </c>
      <c r="AG1337" s="1">
        <f>VLOOKUP($A1337,'[1]Sheet 1'!$A:$AN,AG$1,0)</f>
        <v>0</v>
      </c>
      <c r="AH1337" s="1">
        <f>VLOOKUP($A1337,'[1]Sheet 1'!$A:$AN,AH$1,0)</f>
        <v>0</v>
      </c>
      <c r="AI1337" s="1" t="str">
        <f>VLOOKUP($A1337,'[1]Sheet 1'!$A:$AN,AI$1,0)</f>
        <v>pan-GDD</v>
      </c>
      <c r="AJ1337" s="1" t="str">
        <f>VLOOKUP($A1337,'[1]Sheet 1'!$A:$AN,AJ$1,0)</f>
        <v>Digital Enablement</v>
      </c>
      <c r="AK1337" s="1" t="e">
        <f>VLOOKUP($A1337,'[1]Sheet 1'!$A:$AN,AK$1,0)</f>
        <v>#REF!</v>
      </c>
      <c r="AL1337" s="1" t="e">
        <f>VLOOKUP($A1337,'[1]Sheet 1'!$A:$AN,AL$1,0)</f>
        <v>#REF!</v>
      </c>
      <c r="AM1337" s="1" t="e">
        <f>VLOOKUP($A1337,'[1]Sheet 1'!$A:$AN,AM$1,0)</f>
        <v>#REF!</v>
      </c>
      <c r="AN1337" s="1" t="e">
        <f>VLOOKUP($A1337,'[1]Sheet 1'!$A:$AN,AN$1,0)</f>
        <v>#REF!</v>
      </c>
      <c r="AO1337" s="22" t="s">
        <v>5197</v>
      </c>
      <c r="AW1337" s="1" t="s">
        <v>172</v>
      </c>
      <c r="AZ1337" s="22" t="s">
        <v>5196</v>
      </c>
      <c r="BA1337" s="1" t="s">
        <v>5198</v>
      </c>
      <c r="BB1337" s="1" t="s">
        <v>1655</v>
      </c>
      <c r="BC1337" s="1" t="s">
        <v>580</v>
      </c>
      <c r="BD1337" s="1" t="s">
        <v>131</v>
      </c>
      <c r="BE1337" s="22" t="s">
        <v>5199</v>
      </c>
      <c r="BF1337" s="1" t="s">
        <v>258</v>
      </c>
      <c r="BG1337" s="1" t="s">
        <v>152</v>
      </c>
      <c r="BH1337" s="1" t="s">
        <v>152</v>
      </c>
      <c r="BI1337" s="23">
        <v>44197</v>
      </c>
      <c r="BJ1337" s="23">
        <v>44561</v>
      </c>
      <c r="BM1337" s="29">
        <v>50621.67</v>
      </c>
      <c r="BO1337" s="29">
        <v>50621.67</v>
      </c>
      <c r="BR1337" s="29">
        <v>16568.54</v>
      </c>
      <c r="BS1337" s="29">
        <v>16568.54</v>
      </c>
      <c r="BT1337" s="29">
        <v>17484.59</v>
      </c>
      <c r="BU1337" s="29"/>
      <c r="BV1337" s="29"/>
      <c r="BW1337" s="29"/>
      <c r="BX1337" s="29"/>
      <c r="BY1337" s="29"/>
      <c r="BZ1337" s="29"/>
      <c r="CA1337" s="29"/>
      <c r="CC1337" s="29">
        <v>50621.67</v>
      </c>
      <c r="CD1337" s="29">
        <v>6000</v>
      </c>
      <c r="CU1337" s="29">
        <v>6000</v>
      </c>
      <c r="CV1337" s="29">
        <v>16568.54</v>
      </c>
      <c r="CW1337" s="29">
        <v>40053.13</v>
      </c>
      <c r="CZ1337" s="29">
        <v>76000</v>
      </c>
      <c r="DA1337" s="29">
        <v>76000</v>
      </c>
      <c r="DB1337" s="29">
        <v>56621.67</v>
      </c>
      <c r="DF1337" s="22" t="s">
        <v>3294</v>
      </c>
      <c r="DJ1337" s="22" t="s">
        <v>3294</v>
      </c>
    </row>
    <row r="1338" s="4" customFormat="1" ht="14" customHeight="1" spans="1:135">
      <c r="A1338" s="4">
        <v>15860</v>
      </c>
      <c r="B1338" s="4" t="s">
        <v>5200</v>
      </c>
      <c r="C1338" s="4" t="s">
        <v>5201</v>
      </c>
      <c r="D1338" s="4" t="s">
        <v>5202</v>
      </c>
      <c r="E1338" s="4" t="s">
        <v>127</v>
      </c>
      <c r="F1338" s="4" t="s">
        <v>128</v>
      </c>
      <c r="G1338" s="4" t="s">
        <v>249</v>
      </c>
      <c r="H1338" s="4">
        <v>0</v>
      </c>
      <c r="K1338" s="31">
        <f t="shared" si="379"/>
        <v>0</v>
      </c>
      <c r="L1338" s="31">
        <f t="shared" si="380"/>
        <v>39712167</v>
      </c>
      <c r="M1338" s="4">
        <f t="shared" si="381"/>
        <v>0</v>
      </c>
      <c r="N1338" s="32">
        <f t="shared" si="382"/>
        <v>39.712167</v>
      </c>
      <c r="P1338" s="4">
        <f t="shared" si="383"/>
        <v>0</v>
      </c>
      <c r="Q1338" s="4">
        <v>0</v>
      </c>
      <c r="S1338" s="4" t="s">
        <v>1279</v>
      </c>
      <c r="T1338" s="4" t="e">
        <f>VLOOKUP($A1338,'[1]Sheet 1'!$A:$AN,T$1,0)</f>
        <v>#N/A</v>
      </c>
      <c r="U1338" s="4" t="s">
        <v>131</v>
      </c>
      <c r="V1338" s="4" t="s">
        <v>132</v>
      </c>
      <c r="Y1338" s="4" t="str">
        <f>VLOOKUP($A1338,'[1]Sheet 1'!$A:$AN,Y$1,0)</f>
        <v>Proposed Plan</v>
      </c>
      <c r="Z1338" s="4" t="str">
        <f>VLOOKUP($A1338,'[1]Sheet 1'!$A:$AN,Z$1,0)</f>
        <v>Post EPT_assets plan</v>
      </c>
      <c r="AA1338" s="4" t="s">
        <v>131</v>
      </c>
      <c r="AB1338" s="4" t="s">
        <v>135</v>
      </c>
      <c r="AC1338" s="4" t="e">
        <v>#N/A</v>
      </c>
      <c r="AD1338" s="4" t="e">
        <f>VLOOKUP($A1338,'[1]Sheet 1'!$A:$AN,AD$1,0)</f>
        <v>#N/A</v>
      </c>
      <c r="AE1338" s="4" t="e">
        <f>VLOOKUP($A1338,'[1]Sheet 1'!$A:$AN,AE$1,0)</f>
        <v>#N/A</v>
      </c>
      <c r="AF1338" s="4" t="s">
        <v>137</v>
      </c>
      <c r="AG1338" s="4" t="e">
        <f>VLOOKUP($A1338,'[1]Sheet 1'!$A:$AN,AG$1,0)</f>
        <v>#N/A</v>
      </c>
      <c r="AH1338" s="4" t="e">
        <f>VLOOKUP($A1338,'[1]Sheet 1'!$A:$AN,AH$1,0)</f>
        <v>#N/A</v>
      </c>
      <c r="AI1338" s="4" t="e">
        <f>VLOOKUP($A1338,'[1]Sheet 1'!$A:$AN,AI$1,0)</f>
        <v>#N/A</v>
      </c>
      <c r="AJ1338" s="4" t="e">
        <f>VLOOKUP($A1338,'[1]Sheet 1'!$A:$AN,AJ$1,0)</f>
        <v>#N/A</v>
      </c>
      <c r="AK1338" s="4" t="e">
        <f>VLOOKUP($A1338,'[1]Sheet 1'!$A:$AN,AK$1,0)</f>
        <v>#REF!</v>
      </c>
      <c r="AL1338" s="4" t="e">
        <f>VLOOKUP($A1338,'[1]Sheet 1'!$A:$AN,AL$1,0)</f>
        <v>#REF!</v>
      </c>
      <c r="AM1338" s="4" t="e">
        <f>VLOOKUP($A1338,'[1]Sheet 1'!$A:$AN,AM$1,0)</f>
        <v>#REF!</v>
      </c>
      <c r="AN1338" s="4" t="e">
        <f>VLOOKUP($A1338,'[1]Sheet 1'!$A:$AN,AN$1,0)</f>
        <v>#REF!</v>
      </c>
      <c r="AO1338" s="33" t="s">
        <v>5201</v>
      </c>
      <c r="AQ1338" s="34" t="s">
        <v>5200</v>
      </c>
      <c r="AR1338" s="4" t="s">
        <v>250</v>
      </c>
      <c r="AS1338" s="4" t="s">
        <v>2685</v>
      </c>
      <c r="AV1338" s="4" t="s">
        <v>140</v>
      </c>
      <c r="AW1338" s="4" t="s">
        <v>141</v>
      </c>
      <c r="AX1338" s="4" t="s">
        <v>4898</v>
      </c>
      <c r="AY1338" s="34" t="s">
        <v>5203</v>
      </c>
      <c r="BI1338" s="36">
        <v>44378</v>
      </c>
      <c r="BJ1338" s="36">
        <v>47483</v>
      </c>
      <c r="BK1338" s="4">
        <f t="shared" ref="BK1338:CS1338" si="396">SUM(BK1339:BK1339)</f>
        <v>0</v>
      </c>
      <c r="BL1338" s="4">
        <f t="shared" si="396"/>
        <v>0</v>
      </c>
      <c r="BM1338" s="4">
        <f t="shared" si="396"/>
        <v>0</v>
      </c>
      <c r="BN1338" s="4">
        <f t="shared" si="396"/>
        <v>0</v>
      </c>
      <c r="BO1338" s="4">
        <f t="shared" si="396"/>
        <v>0</v>
      </c>
      <c r="BP1338" s="4">
        <f t="shared" si="396"/>
        <v>0</v>
      </c>
      <c r="BQ1338" s="4">
        <f t="shared" si="396"/>
        <v>0</v>
      </c>
      <c r="BR1338" s="4">
        <f t="shared" si="396"/>
        <v>0</v>
      </c>
      <c r="BS1338" s="4">
        <f t="shared" si="396"/>
        <v>0</v>
      </c>
      <c r="BT1338" s="4">
        <f t="shared" si="396"/>
        <v>0</v>
      </c>
      <c r="BU1338" s="4">
        <f t="shared" si="396"/>
        <v>0</v>
      </c>
      <c r="BV1338" s="4">
        <f t="shared" si="396"/>
        <v>0</v>
      </c>
      <c r="BW1338" s="4">
        <f t="shared" si="396"/>
        <v>0</v>
      </c>
      <c r="BX1338" s="4">
        <f t="shared" si="396"/>
        <v>0</v>
      </c>
      <c r="BY1338" s="4">
        <f t="shared" si="396"/>
        <v>0</v>
      </c>
      <c r="BZ1338" s="4">
        <f t="shared" si="396"/>
        <v>0</v>
      </c>
      <c r="CA1338" s="4">
        <f t="shared" si="396"/>
        <v>0</v>
      </c>
      <c r="CB1338" s="4">
        <f t="shared" si="396"/>
        <v>0</v>
      </c>
      <c r="CC1338" s="4">
        <f t="shared" si="396"/>
        <v>0</v>
      </c>
      <c r="CD1338" s="38">
        <f t="shared" si="396"/>
        <v>522927</v>
      </c>
      <c r="CE1338" s="38">
        <f t="shared" si="396"/>
        <v>5925432</v>
      </c>
      <c r="CF1338" s="38">
        <f t="shared" si="396"/>
        <v>14863800</v>
      </c>
      <c r="CG1338" s="38">
        <f t="shared" si="396"/>
        <v>8000004</v>
      </c>
      <c r="CH1338" s="38">
        <f t="shared" si="396"/>
        <v>8000004</v>
      </c>
      <c r="CI1338" s="38">
        <f t="shared" si="396"/>
        <v>1200000</v>
      </c>
      <c r="CJ1338" s="38">
        <f t="shared" si="396"/>
        <v>1200000</v>
      </c>
      <c r="CK1338" s="38">
        <f t="shared" si="396"/>
        <v>0</v>
      </c>
      <c r="CL1338" s="38">
        <f t="shared" si="396"/>
        <v>0</v>
      </c>
      <c r="CM1338" s="4">
        <f t="shared" si="396"/>
        <v>0</v>
      </c>
      <c r="CN1338" s="4">
        <f t="shared" si="396"/>
        <v>0</v>
      </c>
      <c r="CO1338" s="4">
        <f t="shared" si="396"/>
        <v>0</v>
      </c>
      <c r="CP1338" s="4">
        <f t="shared" si="396"/>
        <v>0</v>
      </c>
      <c r="CQ1338" s="4">
        <f t="shared" si="396"/>
        <v>0</v>
      </c>
      <c r="CR1338" s="4">
        <f t="shared" si="396"/>
        <v>0</v>
      </c>
      <c r="CS1338" s="4">
        <f t="shared" si="396"/>
        <v>0</v>
      </c>
      <c r="CU1338" s="38">
        <f t="shared" ref="CU1338:DB1338" si="397">SUM(CU1339:CU1339)</f>
        <v>39712167</v>
      </c>
      <c r="CV1338" s="38">
        <f t="shared" si="397"/>
        <v>0</v>
      </c>
      <c r="CW1338" s="38">
        <f t="shared" si="397"/>
        <v>0</v>
      </c>
      <c r="CX1338" s="38">
        <f t="shared" si="397"/>
        <v>226788</v>
      </c>
      <c r="CY1338" s="38">
        <f t="shared" si="397"/>
        <v>296139</v>
      </c>
      <c r="CZ1338" s="38">
        <f t="shared" si="397"/>
        <v>0</v>
      </c>
      <c r="DA1338" s="38">
        <f t="shared" si="397"/>
        <v>0</v>
      </c>
      <c r="DB1338" s="38">
        <f t="shared" si="397"/>
        <v>39712167</v>
      </c>
      <c r="DE1338" s="34" t="s">
        <v>5202</v>
      </c>
      <c r="DI1338" s="34" t="s">
        <v>5202</v>
      </c>
      <c r="DK1338" s="4">
        <f t="shared" ref="DK1338:EE1338" si="398">SUM(DK1339:DK1339)</f>
        <v>0</v>
      </c>
      <c r="DL1338" s="4">
        <f t="shared" si="398"/>
        <v>0</v>
      </c>
      <c r="DM1338" s="4">
        <f t="shared" si="398"/>
        <v>0</v>
      </c>
      <c r="DN1338" s="4">
        <f t="shared" si="398"/>
        <v>0</v>
      </c>
      <c r="DO1338" s="4">
        <f t="shared" si="398"/>
        <v>0</v>
      </c>
      <c r="DP1338" s="4">
        <f t="shared" si="398"/>
        <v>0</v>
      </c>
      <c r="DQ1338" s="4">
        <f t="shared" si="398"/>
        <v>0</v>
      </c>
      <c r="DR1338" s="4">
        <f t="shared" si="398"/>
        <v>0</v>
      </c>
      <c r="DS1338" s="4">
        <f t="shared" si="398"/>
        <v>0</v>
      </c>
      <c r="DT1338" s="4">
        <f t="shared" si="398"/>
        <v>0</v>
      </c>
      <c r="DU1338" s="4">
        <f t="shared" si="398"/>
        <v>0</v>
      </c>
      <c r="DV1338" s="4">
        <f t="shared" si="398"/>
        <v>0</v>
      </c>
      <c r="DW1338" s="4">
        <f t="shared" si="398"/>
        <v>0</v>
      </c>
      <c r="DX1338" s="4">
        <f t="shared" si="398"/>
        <v>0</v>
      </c>
      <c r="DY1338" s="4">
        <f t="shared" si="398"/>
        <v>0</v>
      </c>
      <c r="DZ1338" s="4">
        <f t="shared" si="398"/>
        <v>0</v>
      </c>
      <c r="EA1338" s="4">
        <f t="shared" si="398"/>
        <v>0</v>
      </c>
      <c r="EB1338" s="4">
        <f t="shared" si="398"/>
        <v>0</v>
      </c>
      <c r="EC1338" s="4">
        <f t="shared" si="398"/>
        <v>0</v>
      </c>
      <c r="ED1338" s="4">
        <f t="shared" si="398"/>
        <v>0</v>
      </c>
      <c r="EE1338" s="4">
        <f t="shared" si="398"/>
        <v>0</v>
      </c>
    </row>
    <row r="1339" s="4" customFormat="1" ht="14" hidden="1" customHeight="1" spans="1:114">
      <c r="A1339" s="4" t="s">
        <v>5204</v>
      </c>
      <c r="B1339" s="4" t="s">
        <v>5200</v>
      </c>
      <c r="C1339" s="4" t="s">
        <v>5201</v>
      </c>
      <c r="D1339" s="4" t="s">
        <v>5202</v>
      </c>
      <c r="E1339" s="4" t="s">
        <v>149</v>
      </c>
      <c r="F1339" s="4" t="s">
        <v>128</v>
      </c>
      <c r="G1339" s="4" t="s">
        <v>249</v>
      </c>
      <c r="H1339" s="4" t="s">
        <v>5205</v>
      </c>
      <c r="K1339" s="4">
        <f t="shared" si="379"/>
        <v>0</v>
      </c>
      <c r="L1339" s="31">
        <f t="shared" si="380"/>
        <v>39712167</v>
      </c>
      <c r="M1339" s="4">
        <f t="shared" si="381"/>
        <v>0</v>
      </c>
      <c r="N1339" s="32">
        <f t="shared" si="382"/>
        <v>39.712167</v>
      </c>
      <c r="P1339" s="4">
        <f t="shared" si="383"/>
        <v>0</v>
      </c>
      <c r="Q1339" s="4">
        <v>0</v>
      </c>
      <c r="S1339" s="4" t="s">
        <v>1279</v>
      </c>
      <c r="T1339" s="4" t="e">
        <f>VLOOKUP($A1339,'[1]Sheet 1'!$A:$AN,T$1,0)</f>
        <v>#N/A</v>
      </c>
      <c r="U1339" s="4" t="s">
        <v>131</v>
      </c>
      <c r="Y1339" s="4" t="str">
        <f>VLOOKUP($A1339,'[1]Sheet 1'!$A:$AN,Y$1,0)</f>
        <v>Pending</v>
      </c>
      <c r="Z1339" s="4" t="str">
        <f>VLOOKUP($A1339,'[1]Sheet 1'!$A:$AN,Z$1,0)</f>
        <v>Post_PA_Asset xxx _ABC123 (do not use)</v>
      </c>
      <c r="AA1339" s="4" t="s">
        <v>131</v>
      </c>
      <c r="AB1339" s="4" t="e">
        <v>#N/A</v>
      </c>
      <c r="AC1339" s="4" t="e">
        <v>#N/A</v>
      </c>
      <c r="AD1339" s="4" t="e">
        <f>VLOOKUP($A1339,'[1]Sheet 1'!$A:$AN,AD$1,0)</f>
        <v>#N/A</v>
      </c>
      <c r="AE1339" s="4" t="e">
        <f>VLOOKUP($A1339,'[1]Sheet 1'!$A:$AN,AE$1,0)</f>
        <v>#N/A</v>
      </c>
      <c r="AG1339" s="4" t="e">
        <f>VLOOKUP($A1339,'[1]Sheet 1'!$A:$AN,AG$1,0)</f>
        <v>#N/A</v>
      </c>
      <c r="AH1339" s="4" t="e">
        <f>VLOOKUP($A1339,'[1]Sheet 1'!$A:$AN,AH$1,0)</f>
        <v>#N/A</v>
      </c>
      <c r="AI1339" s="4" t="e">
        <f>VLOOKUP($A1339,'[1]Sheet 1'!$A:$AN,AI$1,0)</f>
        <v>#N/A</v>
      </c>
      <c r="AJ1339" s="4" t="e">
        <f>VLOOKUP($A1339,'[1]Sheet 1'!$A:$AN,AJ$1,0)</f>
        <v>#N/A</v>
      </c>
      <c r="AK1339" s="4" t="e">
        <f>VLOOKUP($A1339,'[1]Sheet 1'!$A:$AN,AK$1,0)</f>
        <v>#REF!</v>
      </c>
      <c r="AL1339" s="4" t="e">
        <f>VLOOKUP($A1339,'[1]Sheet 1'!$A:$AN,AL$1,0)</f>
        <v>#REF!</v>
      </c>
      <c r="AM1339" s="4" t="e">
        <f>VLOOKUP($A1339,'[1]Sheet 1'!$A:$AN,AM$1,0)</f>
        <v>#REF!</v>
      </c>
      <c r="AN1339" s="4" t="e">
        <f>VLOOKUP($A1339,'[1]Sheet 1'!$A:$AN,AN$1,0)</f>
        <v>#REF!</v>
      </c>
      <c r="AO1339" s="35" t="s">
        <v>5206</v>
      </c>
      <c r="AW1339" s="4" t="s">
        <v>198</v>
      </c>
      <c r="AZ1339" s="34" t="s">
        <v>5205</v>
      </c>
      <c r="BA1339" s="4" t="s">
        <v>5207</v>
      </c>
      <c r="BB1339" s="4" t="s">
        <v>576</v>
      </c>
      <c r="BD1339" s="4" t="s">
        <v>131</v>
      </c>
      <c r="BF1339" s="4" t="s">
        <v>570</v>
      </c>
      <c r="BG1339" s="4" t="s">
        <v>3222</v>
      </c>
      <c r="BH1339" s="4" t="s">
        <v>3223</v>
      </c>
      <c r="BI1339" s="36">
        <v>44454</v>
      </c>
      <c r="BJ1339" s="36">
        <v>47116</v>
      </c>
      <c r="CD1339" s="38">
        <v>522927</v>
      </c>
      <c r="CE1339" s="38">
        <v>5925432</v>
      </c>
      <c r="CF1339" s="38">
        <v>14863800</v>
      </c>
      <c r="CG1339" s="38">
        <v>8000004</v>
      </c>
      <c r="CH1339" s="38">
        <v>8000004</v>
      </c>
      <c r="CI1339" s="38">
        <v>1200000</v>
      </c>
      <c r="CJ1339" s="38">
        <v>1200000</v>
      </c>
      <c r="CU1339" s="38">
        <v>39712167</v>
      </c>
      <c r="CX1339" s="38">
        <v>226788</v>
      </c>
      <c r="CY1339" s="38">
        <v>296139</v>
      </c>
      <c r="DB1339" s="38">
        <v>39712167</v>
      </c>
      <c r="DF1339" s="34" t="s">
        <v>5208</v>
      </c>
      <c r="DJ1339" s="34" t="s">
        <v>5208</v>
      </c>
    </row>
    <row r="1340" s="4" customFormat="1" ht="14" customHeight="1" spans="1:135">
      <c r="A1340" s="5" t="s">
        <v>5209</v>
      </c>
      <c r="B1340" s="5" t="s">
        <v>5209</v>
      </c>
      <c r="C1340" s="5" t="s">
        <v>5209</v>
      </c>
      <c r="D1340" s="5">
        <v>173346.45</v>
      </c>
      <c r="E1340" s="5" t="s">
        <v>127</v>
      </c>
      <c r="F1340" s="5" t="s">
        <v>277</v>
      </c>
      <c r="G1340" s="5" t="s">
        <v>5210</v>
      </c>
      <c r="H1340" s="4">
        <v>0</v>
      </c>
      <c r="I1340" s="4">
        <v>0</v>
      </c>
      <c r="J1340" s="4">
        <v>0</v>
      </c>
      <c r="K1340" s="31">
        <f t="shared" si="379"/>
        <v>288647.19</v>
      </c>
      <c r="L1340" s="31">
        <f t="shared" si="380"/>
        <v>0</v>
      </c>
      <c r="M1340" s="4">
        <f t="shared" si="381"/>
        <v>0</v>
      </c>
      <c r="N1340" s="32">
        <f t="shared" si="382"/>
        <v>0.70059638</v>
      </c>
      <c r="O1340" s="5"/>
      <c r="P1340" s="4">
        <f t="shared" si="383"/>
        <v>0</v>
      </c>
      <c r="Q1340" s="4">
        <v>0</v>
      </c>
      <c r="R1340" s="5"/>
      <c r="S1340" s="4" t="s">
        <v>1279</v>
      </c>
      <c r="T1340" s="4" t="str">
        <f>VLOOKUP($A1340,'[1]Sheet 1'!$A:$AN,T$1,0)</f>
        <v>Yes</v>
      </c>
      <c r="U1340" s="4" t="str">
        <f>VLOOKUP($A1340,'[1]Sheet 1'!$A:$AN,U$1,0)</f>
        <v>Yes</v>
      </c>
      <c r="V1340" s="4" t="s">
        <v>132</v>
      </c>
      <c r="W1340" s="4" t="s">
        <v>609</v>
      </c>
      <c r="X1340" s="4" t="s">
        <v>134</v>
      </c>
      <c r="Y1340" s="4" t="str">
        <f>VLOOKUP($A1340,'[1]Sheet 1'!$A:$AN,Y$1,0)</f>
        <v>Strategy Approved</v>
      </c>
      <c r="Z1340" s="4" t="str">
        <f>VLOOKUP($A1340,'[1]Sheet 1'!$A:$AN,Z$1,0)</f>
        <v>AIN457A</v>
      </c>
      <c r="AA1340" s="4" t="s">
        <v>466</v>
      </c>
      <c r="AB1340" s="4" t="s">
        <v>466</v>
      </c>
      <c r="AC1340" s="4" t="s">
        <v>588</v>
      </c>
      <c r="AD1340" s="4" t="str">
        <f>VLOOKUP($A1340,'[1]Sheet 1'!$A:$AN,AD$1,0)</f>
        <v>2020 End</v>
      </c>
      <c r="AE1340" s="4" t="str">
        <f>VLOOKUP($A1340,'[1]Sheet 1'!$A:$AN,AE$1,0)</f>
        <v>SONAR - Not in OPTIC DB</v>
      </c>
      <c r="AF1340" s="4" t="s">
        <v>459</v>
      </c>
      <c r="AG1340" s="4" t="str">
        <f>VLOOKUP($A1340,'[1]Sheet 1'!$A:$AN,AG$1,0)</f>
        <v>Patient Experience</v>
      </c>
      <c r="AH1340" s="4" t="str">
        <f>VLOOKUP($A1340,'[1]Sheet 1'!$A:$AN,AH$1,0)</f>
        <v>Avatar</v>
      </c>
      <c r="AI1340" s="4" t="str">
        <f>VLOOKUP($A1340,'[1]Sheet 1'!$A:$AN,AI$1,0)</f>
        <v>Clinical Development</v>
      </c>
      <c r="AJ1340" s="4" t="str">
        <f>VLOOKUP($A1340,'[1]Sheet 1'!$A:$AN,AJ$1,0)</f>
        <v>Cross</v>
      </c>
      <c r="AK1340" s="4" t="e">
        <f>VLOOKUP($A1340,'[1]Sheet 1'!$A:$AN,AK$1,0)</f>
        <v>#REF!</v>
      </c>
      <c r="AL1340" s="4" t="e">
        <f>VLOOKUP($A1340,'[1]Sheet 1'!$A:$AN,AL$1,0)</f>
        <v>#REF!</v>
      </c>
      <c r="AM1340" s="4" t="e">
        <f>VLOOKUP($A1340,'[1]Sheet 1'!$A:$AN,AM$1,0)</f>
        <v>#REF!</v>
      </c>
      <c r="AN1340" s="4" t="e">
        <f>VLOOKUP($A1340,'[1]Sheet 1'!$A:$AN,AN$1,0)</f>
        <v>#REF!</v>
      </c>
      <c r="AO1340" s="40" t="s">
        <v>5209</v>
      </c>
      <c r="AP1340" s="5"/>
      <c r="AQ1340" s="41" t="s">
        <v>5209</v>
      </c>
      <c r="AR1340" s="5" t="s">
        <v>250</v>
      </c>
      <c r="AS1340" s="5" t="s">
        <v>5211</v>
      </c>
      <c r="AT1340" s="5"/>
      <c r="AU1340" s="5"/>
      <c r="AV1340" s="5" t="s">
        <v>5212</v>
      </c>
      <c r="AW1340" s="5" t="s">
        <v>172</v>
      </c>
      <c r="AX1340" s="5" t="s">
        <v>5213</v>
      </c>
      <c r="AY1340" s="41" t="s">
        <v>5214</v>
      </c>
      <c r="AZ1340" s="5"/>
      <c r="BA1340" s="5"/>
      <c r="BB1340" s="5"/>
      <c r="BC1340" s="5"/>
      <c r="BD1340" s="5"/>
      <c r="BE1340" s="5"/>
      <c r="BF1340" s="5"/>
      <c r="BG1340" s="5"/>
      <c r="BH1340" s="5"/>
      <c r="BI1340" s="43">
        <v>39007</v>
      </c>
      <c r="BJ1340" s="43">
        <v>47648</v>
      </c>
      <c r="BK1340" s="44">
        <f t="shared" ref="BK1340:CS1340" si="399">SUM(BK1341:BK1342)</f>
        <v>0</v>
      </c>
      <c r="BL1340" s="5">
        <f t="shared" si="399"/>
        <v>0</v>
      </c>
      <c r="BM1340" s="45">
        <f t="shared" si="399"/>
        <v>700596.38</v>
      </c>
      <c r="BN1340" s="5">
        <f t="shared" si="399"/>
        <v>0</v>
      </c>
      <c r="BO1340" s="45">
        <f t="shared" si="399"/>
        <v>700596.38</v>
      </c>
      <c r="BP1340" s="45">
        <f t="shared" si="399"/>
        <v>56789.59</v>
      </c>
      <c r="BQ1340" s="45">
        <f t="shared" si="399"/>
        <v>56789.59</v>
      </c>
      <c r="BR1340" s="45">
        <f t="shared" si="399"/>
        <v>59767.27</v>
      </c>
      <c r="BS1340" s="45">
        <f t="shared" si="399"/>
        <v>58256.11</v>
      </c>
      <c r="BT1340" s="45">
        <f t="shared" si="399"/>
        <v>57044.63</v>
      </c>
      <c r="BU1340" s="45"/>
      <c r="BV1340" s="45"/>
      <c r="BW1340" s="45"/>
      <c r="BX1340" s="45"/>
      <c r="BY1340" s="45"/>
      <c r="BZ1340" s="45"/>
      <c r="CA1340" s="45"/>
      <c r="CB1340" s="5">
        <f t="shared" si="399"/>
        <v>0</v>
      </c>
      <c r="CC1340" s="45">
        <f t="shared" si="399"/>
        <v>288647.19</v>
      </c>
      <c r="CD1340" s="45">
        <f t="shared" si="399"/>
        <v>0</v>
      </c>
      <c r="CE1340" s="45">
        <f t="shared" si="399"/>
        <v>0</v>
      </c>
      <c r="CF1340" s="45">
        <f t="shared" si="399"/>
        <v>0</v>
      </c>
      <c r="CG1340" s="45">
        <f t="shared" si="399"/>
        <v>0</v>
      </c>
      <c r="CH1340" s="45">
        <f t="shared" si="399"/>
        <v>0</v>
      </c>
      <c r="CI1340" s="45">
        <f t="shared" si="399"/>
        <v>0</v>
      </c>
      <c r="CJ1340" s="5">
        <f t="shared" si="399"/>
        <v>0</v>
      </c>
      <c r="CK1340" s="5">
        <f t="shared" si="399"/>
        <v>0</v>
      </c>
      <c r="CL1340" s="5">
        <f t="shared" si="399"/>
        <v>0</v>
      </c>
      <c r="CM1340" s="5">
        <f t="shared" si="399"/>
        <v>0</v>
      </c>
      <c r="CN1340" s="5">
        <f t="shared" si="399"/>
        <v>0</v>
      </c>
      <c r="CO1340" s="5">
        <f t="shared" si="399"/>
        <v>0</v>
      </c>
      <c r="CP1340" s="5">
        <f t="shared" si="399"/>
        <v>0</v>
      </c>
      <c r="CQ1340" s="5">
        <f t="shared" si="399"/>
        <v>0</v>
      </c>
      <c r="CR1340" s="5">
        <f t="shared" si="399"/>
        <v>0</v>
      </c>
      <c r="CS1340" s="5">
        <f t="shared" si="399"/>
        <v>0</v>
      </c>
      <c r="CT1340" s="5" t="s">
        <v>5215</v>
      </c>
      <c r="CU1340" s="45">
        <f t="shared" ref="CU1340:DB1340" si="400">SUM(CU1341:CU1342)</f>
        <v>0</v>
      </c>
      <c r="CV1340" s="45">
        <f t="shared" si="400"/>
        <v>173346.45</v>
      </c>
      <c r="CW1340" s="45">
        <f t="shared" si="400"/>
        <v>115300.74</v>
      </c>
      <c r="CX1340" s="45">
        <f t="shared" si="400"/>
        <v>0</v>
      </c>
      <c r="CY1340" s="45">
        <f t="shared" si="400"/>
        <v>0</v>
      </c>
      <c r="CZ1340" s="45">
        <f t="shared" si="400"/>
        <v>180000</v>
      </c>
      <c r="DA1340" s="45">
        <f t="shared" si="400"/>
        <v>710000</v>
      </c>
      <c r="DB1340" s="45">
        <f t="shared" si="400"/>
        <v>700596.38</v>
      </c>
      <c r="DC1340" s="5"/>
      <c r="DD1340" s="5" t="s">
        <v>5216</v>
      </c>
      <c r="DE1340" s="41" t="s">
        <v>5217</v>
      </c>
      <c r="DF1340" s="5"/>
      <c r="DG1340" s="5" t="s">
        <v>5218</v>
      </c>
      <c r="DH1340" s="5"/>
      <c r="DI1340" s="41" t="s">
        <v>5219</v>
      </c>
      <c r="DJ1340" s="5"/>
      <c r="DK1340" s="5">
        <f t="shared" ref="DK1340:EE1340" si="401">SUM(DK1341:DK1342)</f>
        <v>0</v>
      </c>
      <c r="DL1340" s="5">
        <f t="shared" si="401"/>
        <v>0</v>
      </c>
      <c r="DM1340" s="5">
        <f t="shared" si="401"/>
        <v>0</v>
      </c>
      <c r="DN1340" s="5">
        <f t="shared" si="401"/>
        <v>0</v>
      </c>
      <c r="DO1340" s="5">
        <f t="shared" si="401"/>
        <v>0</v>
      </c>
      <c r="DP1340" s="5">
        <f t="shared" si="401"/>
        <v>0</v>
      </c>
      <c r="DQ1340" s="5">
        <f t="shared" si="401"/>
        <v>0</v>
      </c>
      <c r="DR1340" s="5">
        <f t="shared" si="401"/>
        <v>0</v>
      </c>
      <c r="DS1340" s="5">
        <f t="shared" si="401"/>
        <v>0</v>
      </c>
      <c r="DT1340" s="5">
        <f t="shared" si="401"/>
        <v>0</v>
      </c>
      <c r="DU1340" s="5">
        <f t="shared" si="401"/>
        <v>0</v>
      </c>
      <c r="DV1340" s="5">
        <f t="shared" si="401"/>
        <v>0</v>
      </c>
      <c r="DW1340" s="5">
        <f t="shared" si="401"/>
        <v>0</v>
      </c>
      <c r="DX1340" s="5">
        <f t="shared" si="401"/>
        <v>0</v>
      </c>
      <c r="DY1340" s="5">
        <f t="shared" si="401"/>
        <v>0</v>
      </c>
      <c r="DZ1340" s="5">
        <f t="shared" si="401"/>
        <v>0</v>
      </c>
      <c r="EA1340" s="5">
        <f t="shared" si="401"/>
        <v>0</v>
      </c>
      <c r="EB1340" s="5">
        <f t="shared" si="401"/>
        <v>0</v>
      </c>
      <c r="EC1340" s="5">
        <f t="shared" si="401"/>
        <v>0</v>
      </c>
      <c r="ED1340" s="5">
        <f t="shared" si="401"/>
        <v>0</v>
      </c>
      <c r="EE1340" s="5">
        <f t="shared" si="401"/>
        <v>0</v>
      </c>
    </row>
    <row r="1341" s="4" customFormat="1" ht="14" hidden="1" customHeight="1" spans="1:135">
      <c r="A1341" s="5" t="s">
        <v>5220</v>
      </c>
      <c r="B1341" s="5" t="s">
        <v>5209</v>
      </c>
      <c r="C1341" s="5" t="s">
        <v>5209</v>
      </c>
      <c r="D1341" s="5">
        <v>173346.45</v>
      </c>
      <c r="E1341" s="5" t="s">
        <v>149</v>
      </c>
      <c r="F1341" s="5" t="s">
        <v>277</v>
      </c>
      <c r="G1341" s="5" t="s">
        <v>5210</v>
      </c>
      <c r="H1341" s="4" t="s">
        <v>5221</v>
      </c>
      <c r="I1341" s="4">
        <v>0</v>
      </c>
      <c r="J1341" s="4">
        <v>0</v>
      </c>
      <c r="K1341" s="4">
        <f t="shared" si="379"/>
        <v>0</v>
      </c>
      <c r="L1341" s="31">
        <f t="shared" si="380"/>
        <v>0</v>
      </c>
      <c r="M1341" s="4">
        <f t="shared" si="381"/>
        <v>0</v>
      </c>
      <c r="N1341" s="32">
        <f t="shared" si="382"/>
        <v>0.35628355</v>
      </c>
      <c r="O1341" s="5"/>
      <c r="P1341" s="4">
        <f t="shared" si="383"/>
        <v>0</v>
      </c>
      <c r="Q1341" s="4">
        <v>0</v>
      </c>
      <c r="R1341" s="5"/>
      <c r="S1341" s="4" t="s">
        <v>1279</v>
      </c>
      <c r="T1341" s="4" t="str">
        <f>VLOOKUP($A1341,'[1]Sheet 1'!$A:$AN,T$1,0)</f>
        <v>Yes</v>
      </c>
      <c r="U1341" s="4" t="str">
        <f>VLOOKUP($A1341,'[1]Sheet 1'!$A:$AN,U$1,0)</f>
        <v>Yes</v>
      </c>
      <c r="V1341" s="4" t="s">
        <v>132</v>
      </c>
      <c r="W1341" s="4" t="s">
        <v>609</v>
      </c>
      <c r="X1341" s="4" t="s">
        <v>134</v>
      </c>
      <c r="Y1341" s="4" t="str">
        <f>VLOOKUP($A1341,'[1]Sheet 1'!$A:$AN,Y$1,0)</f>
        <v>Strategy Approved</v>
      </c>
      <c r="Z1341" s="4" t="str">
        <f>VLOOKUP($A1341,'[1]Sheet 1'!$A:$AN,Z$1,0)</f>
        <v>EXCEED Avatar</v>
      </c>
      <c r="AA1341" s="4" t="s">
        <v>466</v>
      </c>
      <c r="AB1341" s="4" t="s">
        <v>466</v>
      </c>
      <c r="AC1341" s="4" t="s">
        <v>588</v>
      </c>
      <c r="AD1341" s="4" t="str">
        <f>VLOOKUP($A1341,'[1]Sheet 1'!$A:$AN,AD$1,0)</f>
        <v>2020 End</v>
      </c>
      <c r="AE1341" s="4" t="str">
        <f>VLOOKUP($A1341,'[1]Sheet 1'!$A:$AN,AE$1,0)</f>
        <v>SONAR - Not in OPTIC DB</v>
      </c>
      <c r="AF1341" s="4" t="s">
        <v>459</v>
      </c>
      <c r="AG1341" s="4" t="str">
        <f>VLOOKUP($A1341,'[1]Sheet 1'!$A:$AN,AG$1,0)</f>
        <v>Patient Experience</v>
      </c>
      <c r="AH1341" s="4" t="str">
        <f>VLOOKUP($A1341,'[1]Sheet 1'!$A:$AN,AH$1,0)</f>
        <v>Avatar</v>
      </c>
      <c r="AI1341" s="4" t="str">
        <f>VLOOKUP($A1341,'[1]Sheet 1'!$A:$AN,AI$1,0)</f>
        <v>Clinical Development</v>
      </c>
      <c r="AJ1341" s="4" t="str">
        <f>VLOOKUP($A1341,'[1]Sheet 1'!$A:$AN,AJ$1,0)</f>
        <v>Cross</v>
      </c>
      <c r="AK1341" s="4" t="e">
        <f>VLOOKUP($A1341,'[1]Sheet 1'!$A:$AN,AK$1,0)</f>
        <v>#REF!</v>
      </c>
      <c r="AL1341" s="4" t="e">
        <f>VLOOKUP($A1341,'[1]Sheet 1'!$A:$AN,AL$1,0)</f>
        <v>#REF!</v>
      </c>
      <c r="AM1341" s="4" t="e">
        <f>VLOOKUP($A1341,'[1]Sheet 1'!$A:$AN,AM$1,0)</f>
        <v>#REF!</v>
      </c>
      <c r="AN1341" s="4" t="e">
        <f>VLOOKUP($A1341,'[1]Sheet 1'!$A:$AN,AN$1,0)</f>
        <v>#REF!</v>
      </c>
      <c r="AO1341" s="42" t="s">
        <v>5222</v>
      </c>
      <c r="AP1341" s="5"/>
      <c r="AQ1341" s="5"/>
      <c r="AR1341" s="5"/>
      <c r="AS1341" s="5"/>
      <c r="AT1341" s="5"/>
      <c r="AU1341" s="5"/>
      <c r="AV1341" s="5"/>
      <c r="AW1341" s="5" t="s">
        <v>172</v>
      </c>
      <c r="AX1341" s="5"/>
      <c r="AY1341" s="5"/>
      <c r="AZ1341" s="41" t="s">
        <v>5221</v>
      </c>
      <c r="BA1341" s="5" t="s">
        <v>5223</v>
      </c>
      <c r="BB1341" s="5" t="s">
        <v>5224</v>
      </c>
      <c r="BC1341" s="5"/>
      <c r="BD1341" s="5" t="s">
        <v>466</v>
      </c>
      <c r="BE1341" s="5"/>
      <c r="BF1341" s="5" t="s">
        <v>258</v>
      </c>
      <c r="BG1341" s="5" t="s">
        <v>152</v>
      </c>
      <c r="BH1341" s="5" t="s">
        <v>152</v>
      </c>
      <c r="BI1341" s="43">
        <v>43770</v>
      </c>
      <c r="BJ1341" s="43">
        <v>43770</v>
      </c>
      <c r="BK1341" s="5"/>
      <c r="BL1341" s="5"/>
      <c r="BM1341" s="45">
        <v>356283.55</v>
      </c>
      <c r="BN1341" s="5"/>
      <c r="BO1341" s="45">
        <v>356283.55</v>
      </c>
      <c r="BP1341" s="5"/>
      <c r="BQ1341" s="5"/>
      <c r="BR1341" s="5"/>
      <c r="BS1341" s="5"/>
      <c r="BT1341" s="5"/>
      <c r="BU1341" s="5"/>
      <c r="BV1341" s="5"/>
      <c r="BW1341" s="5"/>
      <c r="BX1341" s="5"/>
      <c r="BY1341" s="5"/>
      <c r="BZ1341" s="5"/>
      <c r="CA1341" s="5"/>
      <c r="CB1341" s="5"/>
      <c r="CC1341" s="5"/>
      <c r="CD1341" s="5"/>
      <c r="CE1341" s="5"/>
      <c r="CF1341" s="5"/>
      <c r="CG1341" s="5"/>
      <c r="CH1341" s="5"/>
      <c r="CI1341" s="5"/>
      <c r="CJ1341" s="5"/>
      <c r="CK1341" s="5"/>
      <c r="CL1341" s="5"/>
      <c r="CM1341" s="5"/>
      <c r="CN1341" s="5"/>
      <c r="CO1341" s="5"/>
      <c r="CP1341" s="5"/>
      <c r="CQ1341" s="5"/>
      <c r="CR1341" s="5"/>
      <c r="CS1341" s="5"/>
      <c r="CT1341" s="5"/>
      <c r="CU1341" s="5"/>
      <c r="CV1341" s="5"/>
      <c r="CW1341" s="5"/>
      <c r="CX1341" s="5"/>
      <c r="CY1341" s="5"/>
      <c r="CZ1341" s="5"/>
      <c r="DA1341" s="45">
        <v>350000</v>
      </c>
      <c r="DB1341" s="45">
        <v>356283.55</v>
      </c>
      <c r="DC1341" s="5"/>
      <c r="DD1341" s="5"/>
      <c r="DE1341" s="5"/>
      <c r="DF1341" s="41" t="s">
        <v>5217</v>
      </c>
      <c r="DG1341" s="5"/>
      <c r="DH1341" s="5"/>
      <c r="DI1341" s="5"/>
      <c r="DJ1341" s="41" t="s">
        <v>5217</v>
      </c>
      <c r="DK1341" s="5"/>
      <c r="DL1341" s="5"/>
      <c r="DM1341" s="5"/>
      <c r="DN1341" s="5"/>
      <c r="DO1341" s="5"/>
      <c r="DP1341" s="5"/>
      <c r="DQ1341" s="5"/>
      <c r="DR1341" s="5"/>
      <c r="DS1341" s="5"/>
      <c r="DT1341" s="5"/>
      <c r="DU1341" s="5"/>
      <c r="DV1341" s="5"/>
      <c r="DW1341" s="5"/>
      <c r="DX1341" s="5"/>
      <c r="DY1341" s="5"/>
      <c r="DZ1341" s="5"/>
      <c r="EA1341" s="5"/>
      <c r="EB1341" s="5"/>
      <c r="EC1341" s="5"/>
      <c r="ED1341" s="5"/>
      <c r="EE1341" s="5"/>
    </row>
    <row r="1342" s="4" customFormat="1" ht="14" hidden="1" customHeight="1" spans="1:135">
      <c r="A1342" s="5" t="s">
        <v>5225</v>
      </c>
      <c r="B1342" s="5" t="s">
        <v>5209</v>
      </c>
      <c r="C1342" s="5" t="s">
        <v>5209</v>
      </c>
      <c r="D1342" s="5">
        <v>173346.45</v>
      </c>
      <c r="E1342" s="5" t="s">
        <v>149</v>
      </c>
      <c r="F1342" s="5" t="s">
        <v>277</v>
      </c>
      <c r="G1342" s="5" t="s">
        <v>5210</v>
      </c>
      <c r="H1342" s="4" t="s">
        <v>5226</v>
      </c>
      <c r="I1342" s="4">
        <v>0</v>
      </c>
      <c r="J1342" s="4">
        <v>0</v>
      </c>
      <c r="K1342" s="4">
        <f t="shared" si="379"/>
        <v>288647.19</v>
      </c>
      <c r="L1342" s="31">
        <f t="shared" si="380"/>
        <v>0</v>
      </c>
      <c r="M1342" s="4">
        <f t="shared" si="381"/>
        <v>0</v>
      </c>
      <c r="N1342" s="32">
        <f t="shared" si="382"/>
        <v>0.34431283</v>
      </c>
      <c r="O1342" s="5"/>
      <c r="P1342" s="4">
        <f t="shared" si="383"/>
        <v>0</v>
      </c>
      <c r="Q1342" s="4">
        <v>0</v>
      </c>
      <c r="R1342" s="5"/>
      <c r="S1342" s="4" t="s">
        <v>1279</v>
      </c>
      <c r="T1342" s="4" t="str">
        <f>VLOOKUP($A1342,'[1]Sheet 1'!$A:$AN,T$1,0)</f>
        <v>Yes</v>
      </c>
      <c r="U1342" s="4" t="str">
        <f>VLOOKUP($A1342,'[1]Sheet 1'!$A:$AN,U$1,0)</f>
        <v>Yes</v>
      </c>
      <c r="V1342" s="4" t="s">
        <v>132</v>
      </c>
      <c r="W1342" s="4" t="s">
        <v>609</v>
      </c>
      <c r="X1342" s="4" t="s">
        <v>134</v>
      </c>
      <c r="Y1342" s="4" t="str">
        <f>VLOOKUP($A1342,'[1]Sheet 1'!$A:$AN,Y$1,0)</f>
        <v>Strategy Approved</v>
      </c>
      <c r="Z1342" s="4" t="str">
        <f>VLOOKUP($A1342,'[1]Sheet 1'!$A:$AN,Z$1,0)</f>
        <v>PSA Biomarker ELISA validation</v>
      </c>
      <c r="AA1342" s="4" t="s">
        <v>466</v>
      </c>
      <c r="AB1342" s="4" t="s">
        <v>466</v>
      </c>
      <c r="AC1342" s="4" t="s">
        <v>588</v>
      </c>
      <c r="AD1342" s="4" t="str">
        <f>VLOOKUP($A1342,'[1]Sheet 1'!$A:$AN,AD$1,0)</f>
        <v>2020 End</v>
      </c>
      <c r="AE1342" s="4" t="str">
        <f>VLOOKUP($A1342,'[1]Sheet 1'!$A:$AN,AE$1,0)</f>
        <v>SONAR - Not in OPTIC DB</v>
      </c>
      <c r="AF1342" s="4" t="s">
        <v>459</v>
      </c>
      <c r="AG1342" s="4" t="str">
        <f>VLOOKUP($A1342,'[1]Sheet 1'!$A:$AN,AG$1,0)</f>
        <v>Patient Experience</v>
      </c>
      <c r="AH1342" s="4" t="str">
        <f>VLOOKUP($A1342,'[1]Sheet 1'!$A:$AN,AH$1,0)</f>
        <v>Avatar</v>
      </c>
      <c r="AI1342" s="4" t="str">
        <f>VLOOKUP($A1342,'[1]Sheet 1'!$A:$AN,AI$1,0)</f>
        <v>Clinical Development</v>
      </c>
      <c r="AJ1342" s="4" t="str">
        <f>VLOOKUP($A1342,'[1]Sheet 1'!$A:$AN,AJ$1,0)</f>
        <v>Cross</v>
      </c>
      <c r="AK1342" s="4" t="e">
        <f>VLOOKUP($A1342,'[1]Sheet 1'!$A:$AN,AK$1,0)</f>
        <v>#REF!</v>
      </c>
      <c r="AL1342" s="4" t="e">
        <f>VLOOKUP($A1342,'[1]Sheet 1'!$A:$AN,AL$1,0)</f>
        <v>#REF!</v>
      </c>
      <c r="AM1342" s="4" t="e">
        <f>VLOOKUP($A1342,'[1]Sheet 1'!$A:$AN,AM$1,0)</f>
        <v>#REF!</v>
      </c>
      <c r="AN1342" s="4" t="e">
        <f>VLOOKUP($A1342,'[1]Sheet 1'!$A:$AN,AN$1,0)</f>
        <v>#REF!</v>
      </c>
      <c r="AO1342" s="42" t="s">
        <v>5227</v>
      </c>
      <c r="AP1342" s="5"/>
      <c r="AQ1342" s="5"/>
      <c r="AR1342" s="5"/>
      <c r="AS1342" s="5"/>
      <c r="AT1342" s="5"/>
      <c r="AU1342" s="5"/>
      <c r="AV1342" s="5"/>
      <c r="AW1342" s="5" t="s">
        <v>172</v>
      </c>
      <c r="AX1342" s="5"/>
      <c r="AY1342" s="5"/>
      <c r="AZ1342" s="41" t="s">
        <v>5226</v>
      </c>
      <c r="BA1342" s="5" t="s">
        <v>5228</v>
      </c>
      <c r="BB1342" s="5" t="s">
        <v>5224</v>
      </c>
      <c r="BC1342" s="5"/>
      <c r="BD1342" s="5" t="s">
        <v>466</v>
      </c>
      <c r="BE1342" s="5"/>
      <c r="BF1342" s="5" t="s">
        <v>258</v>
      </c>
      <c r="BG1342" s="5" t="s">
        <v>152</v>
      </c>
      <c r="BH1342" s="5" t="s">
        <v>152</v>
      </c>
      <c r="BI1342" s="43">
        <v>43831</v>
      </c>
      <c r="BJ1342" s="43">
        <v>44012</v>
      </c>
      <c r="BK1342" s="5"/>
      <c r="BL1342" s="5"/>
      <c r="BM1342" s="45">
        <v>344312.83</v>
      </c>
      <c r="BN1342" s="5"/>
      <c r="BO1342" s="45">
        <v>344312.83</v>
      </c>
      <c r="BP1342" s="45">
        <v>56789.59</v>
      </c>
      <c r="BQ1342" s="45">
        <v>56789.59</v>
      </c>
      <c r="BR1342" s="45">
        <v>59767.27</v>
      </c>
      <c r="BS1342" s="45">
        <v>58256.11</v>
      </c>
      <c r="BT1342" s="45">
        <v>57044.63</v>
      </c>
      <c r="BU1342" s="45"/>
      <c r="BV1342" s="45"/>
      <c r="BW1342" s="45"/>
      <c r="BX1342" s="45"/>
      <c r="BY1342" s="45"/>
      <c r="BZ1342" s="45"/>
      <c r="CA1342" s="45"/>
      <c r="CB1342" s="5"/>
      <c r="CC1342" s="45">
        <v>288647.19</v>
      </c>
      <c r="CD1342" s="5"/>
      <c r="CE1342" s="5"/>
      <c r="CF1342" s="5"/>
      <c r="CG1342" s="5"/>
      <c r="CH1342" s="5"/>
      <c r="CI1342" s="5"/>
      <c r="CJ1342" s="5"/>
      <c r="CK1342" s="5"/>
      <c r="CL1342" s="5"/>
      <c r="CM1342" s="5"/>
      <c r="CN1342" s="5"/>
      <c r="CO1342" s="5"/>
      <c r="CP1342" s="5"/>
      <c r="CQ1342" s="5"/>
      <c r="CR1342" s="5"/>
      <c r="CS1342" s="5"/>
      <c r="CT1342" s="5"/>
      <c r="CU1342" s="5"/>
      <c r="CV1342" s="45">
        <v>173346.45</v>
      </c>
      <c r="CW1342" s="45">
        <v>115300.74</v>
      </c>
      <c r="CX1342" s="5"/>
      <c r="CY1342" s="5"/>
      <c r="CZ1342" s="45">
        <v>180000</v>
      </c>
      <c r="DA1342" s="45">
        <v>360000</v>
      </c>
      <c r="DB1342" s="45">
        <v>344312.83</v>
      </c>
      <c r="DC1342" s="5"/>
      <c r="DD1342" s="5"/>
      <c r="DE1342" s="5"/>
      <c r="DF1342" s="41" t="s">
        <v>5217</v>
      </c>
      <c r="DG1342" s="5"/>
      <c r="DH1342" s="5"/>
      <c r="DI1342" s="5"/>
      <c r="DJ1342" s="41" t="s">
        <v>5217</v>
      </c>
      <c r="DK1342" s="5"/>
      <c r="DL1342" s="5"/>
      <c r="DM1342" s="5"/>
      <c r="DN1342" s="5"/>
      <c r="DO1342" s="5"/>
      <c r="DP1342" s="5"/>
      <c r="DQ1342" s="5"/>
      <c r="DR1342" s="5"/>
      <c r="DS1342" s="5"/>
      <c r="DT1342" s="5"/>
      <c r="DU1342" s="5"/>
      <c r="DV1342" s="5"/>
      <c r="DW1342" s="5"/>
      <c r="DX1342" s="5"/>
      <c r="DY1342" s="5"/>
      <c r="DZ1342" s="5"/>
      <c r="EA1342" s="5"/>
      <c r="EB1342" s="5"/>
      <c r="EC1342" s="5"/>
      <c r="ED1342" s="5"/>
      <c r="EE1342" s="5"/>
    </row>
    <row r="1343" s="4" customFormat="1" ht="14" customHeight="1" spans="1:135">
      <c r="A1343" s="39">
        <v>15814</v>
      </c>
      <c r="B1343" s="5" t="s">
        <v>5229</v>
      </c>
      <c r="C1343" s="5" t="s">
        <v>5230</v>
      </c>
      <c r="D1343" s="5">
        <v>55698.17</v>
      </c>
      <c r="E1343" s="5" t="s">
        <v>127</v>
      </c>
      <c r="F1343" s="5" t="s">
        <v>128</v>
      </c>
      <c r="G1343" s="5" t="s">
        <v>5210</v>
      </c>
      <c r="H1343" s="4">
        <v>0</v>
      </c>
      <c r="I1343" s="4">
        <v>0</v>
      </c>
      <c r="J1343" s="4">
        <v>0</v>
      </c>
      <c r="K1343" s="31">
        <f t="shared" si="379"/>
        <v>124816.42</v>
      </c>
      <c r="L1343" s="31">
        <f t="shared" si="380"/>
        <v>1175000</v>
      </c>
      <c r="M1343" s="4">
        <f t="shared" si="381"/>
        <v>0</v>
      </c>
      <c r="N1343" s="32">
        <f t="shared" si="382"/>
        <v>1.66804534</v>
      </c>
      <c r="O1343" s="5"/>
      <c r="P1343" s="4">
        <f t="shared" si="383"/>
        <v>0</v>
      </c>
      <c r="Q1343" s="4">
        <v>0</v>
      </c>
      <c r="R1343" s="5"/>
      <c r="S1343" s="4" t="s">
        <v>1279</v>
      </c>
      <c r="T1343" s="4" t="str">
        <f>VLOOKUP($A1343,'[1]Sheet 1'!$A:$AN,T$1,0)</f>
        <v>Yes</v>
      </c>
      <c r="U1343" s="4" t="str">
        <f>VLOOKUP($A1343,'[1]Sheet 1'!$A:$AN,U$1,0)</f>
        <v>Yes</v>
      </c>
      <c r="V1343" s="4" t="s">
        <v>132</v>
      </c>
      <c r="W1343" s="4" t="s">
        <v>569</v>
      </c>
      <c r="X1343" s="4" t="s">
        <v>134</v>
      </c>
      <c r="Y1343" s="4" t="str">
        <f>VLOOKUP($A1343,'[1]Sheet 1'!$A:$AN,Y$1,0)</f>
        <v>Strategy Approved</v>
      </c>
      <c r="Z1343" s="4" t="str">
        <f>VLOOKUP($A1343,'[1]Sheet 1'!$A:$AN,Z$1,0)</f>
        <v>AIN457W1</v>
      </c>
      <c r="AA1343" s="4" t="s">
        <v>131</v>
      </c>
      <c r="AB1343" s="4" t="s">
        <v>466</v>
      </c>
      <c r="AC1343" s="4" t="s">
        <v>588</v>
      </c>
      <c r="AD1343" s="4" t="str">
        <f>VLOOKUP($A1343,'[1]Sheet 1'!$A:$AN,AD$1,0)</f>
        <v>2020 Ongoing</v>
      </c>
      <c r="AE1343" s="4" t="str">
        <f>VLOOKUP($A1343,'[1]Sheet 1'!$A:$AN,AE$1,0)</f>
        <v>SONAR - Available in Horizon</v>
      </c>
      <c r="AF1343" s="4" t="s">
        <v>530</v>
      </c>
      <c r="AG1343" s="4" t="str">
        <f>VLOOKUP($A1343,'[1]Sheet 1'!$A:$AN,AG$1,0)</f>
        <v>Connected Health</v>
      </c>
      <c r="AH1343" s="4">
        <f>VLOOKUP($A1343,'[1]Sheet 1'!$A:$AN,AH$1,0)</f>
        <v>0</v>
      </c>
      <c r="AI1343" s="4" t="str">
        <f>VLOOKUP($A1343,'[1]Sheet 1'!$A:$AN,AI$1,0)</f>
        <v>pan-GDD</v>
      </c>
      <c r="AJ1343" s="4" t="str">
        <f>VLOOKUP($A1343,'[1]Sheet 1'!$A:$AN,AJ$1,0)</f>
        <v>Digital Enablement</v>
      </c>
      <c r="AK1343" s="4" t="e">
        <f>VLOOKUP($A1343,'[1]Sheet 1'!$A:$AN,AK$1,0)</f>
        <v>#REF!</v>
      </c>
      <c r="AL1343" s="4" t="e">
        <f>VLOOKUP($A1343,'[1]Sheet 1'!$A:$AN,AL$1,0)</f>
        <v>#REF!</v>
      </c>
      <c r="AM1343" s="4" t="e">
        <f>VLOOKUP($A1343,'[1]Sheet 1'!$A:$AN,AM$1,0)</f>
        <v>#REF!</v>
      </c>
      <c r="AN1343" s="4" t="e">
        <f>VLOOKUP($A1343,'[1]Sheet 1'!$A:$AN,AN$1,0)</f>
        <v>#REF!</v>
      </c>
      <c r="AO1343" s="40" t="s">
        <v>5230</v>
      </c>
      <c r="AP1343" s="5"/>
      <c r="AQ1343" s="41" t="s">
        <v>5229</v>
      </c>
      <c r="AR1343" s="5" t="s">
        <v>250</v>
      </c>
      <c r="AS1343" s="5" t="s">
        <v>5211</v>
      </c>
      <c r="AT1343" s="5"/>
      <c r="AU1343" s="5"/>
      <c r="AV1343" s="5" t="s">
        <v>4978</v>
      </c>
      <c r="AW1343" s="5" t="s">
        <v>172</v>
      </c>
      <c r="AX1343" s="5" t="s">
        <v>5213</v>
      </c>
      <c r="AY1343" s="41" t="s">
        <v>5231</v>
      </c>
      <c r="AZ1343" s="5"/>
      <c r="BA1343" s="5"/>
      <c r="BB1343" s="5"/>
      <c r="BC1343" s="5"/>
      <c r="BD1343" s="5"/>
      <c r="BE1343" s="5"/>
      <c r="BF1343" s="5"/>
      <c r="BG1343" s="5"/>
      <c r="BH1343" s="5"/>
      <c r="BI1343" s="43">
        <v>43831</v>
      </c>
      <c r="BJ1343" s="43">
        <v>45947</v>
      </c>
      <c r="BK1343" s="44">
        <f t="shared" ref="BK1343:CS1343" si="402">SUM(BK1344:BK1344)</f>
        <v>0</v>
      </c>
      <c r="BL1343" s="5">
        <f t="shared" si="402"/>
        <v>0</v>
      </c>
      <c r="BM1343" s="45">
        <f t="shared" si="402"/>
        <v>493045.34</v>
      </c>
      <c r="BN1343" s="5">
        <f t="shared" si="402"/>
        <v>0</v>
      </c>
      <c r="BO1343" s="45">
        <f t="shared" si="402"/>
        <v>493045.34</v>
      </c>
      <c r="BP1343" s="45">
        <f t="shared" si="402"/>
        <v>5698.17</v>
      </c>
      <c r="BQ1343" s="45">
        <f t="shared" si="402"/>
        <v>50000</v>
      </c>
      <c r="BR1343" s="45">
        <f t="shared" si="402"/>
        <v>0</v>
      </c>
      <c r="BS1343" s="45">
        <f t="shared" si="402"/>
        <v>31637.07</v>
      </c>
      <c r="BT1343" s="45">
        <f t="shared" si="402"/>
        <v>37481.18</v>
      </c>
      <c r="BU1343" s="45"/>
      <c r="BV1343" s="45"/>
      <c r="BW1343" s="45"/>
      <c r="BX1343" s="45"/>
      <c r="BY1343" s="45"/>
      <c r="BZ1343" s="45"/>
      <c r="CA1343" s="45"/>
      <c r="CB1343" s="5">
        <f t="shared" si="402"/>
        <v>0</v>
      </c>
      <c r="CC1343" s="45">
        <f t="shared" si="402"/>
        <v>124816.42</v>
      </c>
      <c r="CD1343" s="45">
        <f t="shared" si="402"/>
        <v>525000</v>
      </c>
      <c r="CE1343" s="45">
        <f t="shared" si="402"/>
        <v>650000</v>
      </c>
      <c r="CF1343" s="45">
        <f t="shared" si="402"/>
        <v>0</v>
      </c>
      <c r="CG1343" s="45">
        <f t="shared" si="402"/>
        <v>0</v>
      </c>
      <c r="CH1343" s="5">
        <f t="shared" si="402"/>
        <v>0</v>
      </c>
      <c r="CI1343" s="5">
        <f t="shared" si="402"/>
        <v>0</v>
      </c>
      <c r="CJ1343" s="5">
        <f t="shared" si="402"/>
        <v>0</v>
      </c>
      <c r="CK1343" s="5">
        <f t="shared" si="402"/>
        <v>0</v>
      </c>
      <c r="CL1343" s="5">
        <f t="shared" si="402"/>
        <v>0</v>
      </c>
      <c r="CM1343" s="5">
        <f t="shared" si="402"/>
        <v>0</v>
      </c>
      <c r="CN1343" s="5">
        <f t="shared" si="402"/>
        <v>0</v>
      </c>
      <c r="CO1343" s="5">
        <f t="shared" si="402"/>
        <v>0</v>
      </c>
      <c r="CP1343" s="5">
        <f t="shared" si="402"/>
        <v>0</v>
      </c>
      <c r="CQ1343" s="5">
        <f t="shared" si="402"/>
        <v>0</v>
      </c>
      <c r="CR1343" s="5">
        <f t="shared" si="402"/>
        <v>0</v>
      </c>
      <c r="CS1343" s="5">
        <f t="shared" si="402"/>
        <v>0</v>
      </c>
      <c r="CT1343" s="5" t="s">
        <v>4981</v>
      </c>
      <c r="CU1343" s="45">
        <f t="shared" ref="CU1343:DB1343" si="403">SUM(CU1344:CU1344)</f>
        <v>1175000</v>
      </c>
      <c r="CV1343" s="45">
        <f t="shared" si="403"/>
        <v>55698.17</v>
      </c>
      <c r="CW1343" s="45">
        <f t="shared" si="403"/>
        <v>144118.25</v>
      </c>
      <c r="CX1343" s="45">
        <f t="shared" si="403"/>
        <v>225000</v>
      </c>
      <c r="CY1343" s="45">
        <f t="shared" si="403"/>
        <v>225000</v>
      </c>
      <c r="CZ1343" s="45">
        <f t="shared" si="403"/>
        <v>900000</v>
      </c>
      <c r="DA1343" s="45">
        <f t="shared" si="403"/>
        <v>2000000</v>
      </c>
      <c r="DB1343" s="45">
        <f t="shared" si="403"/>
        <v>1668045.34</v>
      </c>
      <c r="DC1343" s="5"/>
      <c r="DD1343" s="5"/>
      <c r="DE1343" s="41" t="s">
        <v>5217</v>
      </c>
      <c r="DF1343" s="5"/>
      <c r="DG1343" s="5" t="s">
        <v>5232</v>
      </c>
      <c r="DH1343" s="5"/>
      <c r="DI1343" s="41" t="s">
        <v>5233</v>
      </c>
      <c r="DJ1343" s="5"/>
      <c r="DK1343" s="5">
        <f t="shared" ref="DK1343:EE1343" si="404">SUM(DK1344:DK1344)</f>
        <v>0</v>
      </c>
      <c r="DL1343" s="5">
        <f t="shared" si="404"/>
        <v>0</v>
      </c>
      <c r="DM1343" s="5">
        <f t="shared" si="404"/>
        <v>0</v>
      </c>
      <c r="DN1343" s="5">
        <f t="shared" si="404"/>
        <v>0</v>
      </c>
      <c r="DO1343" s="5">
        <f t="shared" si="404"/>
        <v>0</v>
      </c>
      <c r="DP1343" s="5">
        <f t="shared" si="404"/>
        <v>0</v>
      </c>
      <c r="DQ1343" s="5">
        <f t="shared" si="404"/>
        <v>0</v>
      </c>
      <c r="DR1343" s="5">
        <f t="shared" si="404"/>
        <v>0</v>
      </c>
      <c r="DS1343" s="5">
        <f t="shared" si="404"/>
        <v>0</v>
      </c>
      <c r="DT1343" s="5">
        <f t="shared" si="404"/>
        <v>0</v>
      </c>
      <c r="DU1343" s="5">
        <f t="shared" si="404"/>
        <v>0</v>
      </c>
      <c r="DV1343" s="5">
        <f t="shared" si="404"/>
        <v>0</v>
      </c>
      <c r="DW1343" s="5">
        <f t="shared" si="404"/>
        <v>0</v>
      </c>
      <c r="DX1343" s="5">
        <f t="shared" si="404"/>
        <v>0</v>
      </c>
      <c r="DY1343" s="5">
        <f t="shared" si="404"/>
        <v>0</v>
      </c>
      <c r="DZ1343" s="5">
        <f t="shared" si="404"/>
        <v>0</v>
      </c>
      <c r="EA1343" s="5">
        <f t="shared" si="404"/>
        <v>0</v>
      </c>
      <c r="EB1343" s="5">
        <f t="shared" si="404"/>
        <v>0</v>
      </c>
      <c r="EC1343" s="5">
        <f t="shared" si="404"/>
        <v>0</v>
      </c>
      <c r="ED1343" s="5">
        <f t="shared" si="404"/>
        <v>0</v>
      </c>
      <c r="EE1343" s="5">
        <f t="shared" si="404"/>
        <v>0</v>
      </c>
    </row>
    <row r="1344" s="4" customFormat="1" ht="14" hidden="1" customHeight="1" spans="1:135">
      <c r="A1344" s="5" t="s">
        <v>5234</v>
      </c>
      <c r="B1344" s="5" t="s">
        <v>5229</v>
      </c>
      <c r="C1344" s="5" t="s">
        <v>5230</v>
      </c>
      <c r="D1344" s="5">
        <v>55698.17</v>
      </c>
      <c r="E1344" s="5" t="s">
        <v>149</v>
      </c>
      <c r="F1344" s="5" t="s">
        <v>128</v>
      </c>
      <c r="G1344" s="5" t="s">
        <v>5210</v>
      </c>
      <c r="H1344" s="4" t="s">
        <v>5235</v>
      </c>
      <c r="I1344" s="4">
        <v>0</v>
      </c>
      <c r="J1344" s="4">
        <v>0</v>
      </c>
      <c r="K1344" s="4">
        <f t="shared" si="379"/>
        <v>124816.42</v>
      </c>
      <c r="L1344" s="31">
        <f t="shared" si="380"/>
        <v>1175000</v>
      </c>
      <c r="M1344" s="4">
        <f t="shared" si="381"/>
        <v>0</v>
      </c>
      <c r="N1344" s="32">
        <f t="shared" si="382"/>
        <v>1.66804534</v>
      </c>
      <c r="O1344" s="5"/>
      <c r="P1344" s="4">
        <f t="shared" si="383"/>
        <v>0</v>
      </c>
      <c r="Q1344" s="4">
        <v>0</v>
      </c>
      <c r="R1344" s="5"/>
      <c r="S1344" s="4" t="s">
        <v>1279</v>
      </c>
      <c r="T1344" s="4" t="str">
        <f>VLOOKUP($A1344,'[1]Sheet 1'!$A:$AN,T$1,0)</f>
        <v>Yes</v>
      </c>
      <c r="U1344" s="4" t="str">
        <f>VLOOKUP($A1344,'[1]Sheet 1'!$A:$AN,U$1,0)</f>
        <v>Yes</v>
      </c>
      <c r="V1344" s="4" t="s">
        <v>132</v>
      </c>
      <c r="W1344" s="4" t="s">
        <v>569</v>
      </c>
      <c r="X1344" s="4" t="s">
        <v>134</v>
      </c>
      <c r="Y1344" s="4" t="str">
        <f>VLOOKUP($A1344,'[1]Sheet 1'!$A:$AN,Y$1,0)</f>
        <v>Strategy Approved</v>
      </c>
      <c r="Z1344" s="4" t="str">
        <f>VLOOKUP($A1344,'[1]Sheet 1'!$A:$AN,Z$1,0)</f>
        <v>AIN457W1_Software  App solution(s) for Smart AI</v>
      </c>
      <c r="AA1344" s="4" t="s">
        <v>131</v>
      </c>
      <c r="AB1344" s="4" t="s">
        <v>466</v>
      </c>
      <c r="AC1344" s="4" t="s">
        <v>588</v>
      </c>
      <c r="AD1344" s="4" t="str">
        <f>VLOOKUP($A1344,'[1]Sheet 1'!$A:$AN,AD$1,0)</f>
        <v>2020 Ongoing</v>
      </c>
      <c r="AE1344" s="4" t="str">
        <f>VLOOKUP($A1344,'[1]Sheet 1'!$A:$AN,AE$1,0)</f>
        <v>SONAR - Available in Horizon</v>
      </c>
      <c r="AF1344" s="4" t="s">
        <v>530</v>
      </c>
      <c r="AG1344" s="4" t="str">
        <f>VLOOKUP($A1344,'[1]Sheet 1'!$A:$AN,AG$1,0)</f>
        <v>Connected Health</v>
      </c>
      <c r="AH1344" s="4">
        <f>VLOOKUP($A1344,'[1]Sheet 1'!$A:$AN,AH$1,0)</f>
        <v>0</v>
      </c>
      <c r="AI1344" s="4" t="str">
        <f>VLOOKUP($A1344,'[1]Sheet 1'!$A:$AN,AI$1,0)</f>
        <v>pan-GDD</v>
      </c>
      <c r="AJ1344" s="4" t="str">
        <f>VLOOKUP($A1344,'[1]Sheet 1'!$A:$AN,AJ$1,0)</f>
        <v>Digital Enablement</v>
      </c>
      <c r="AK1344" s="4" t="e">
        <f>VLOOKUP($A1344,'[1]Sheet 1'!$A:$AN,AK$1,0)</f>
        <v>#REF!</v>
      </c>
      <c r="AL1344" s="4" t="e">
        <f>VLOOKUP($A1344,'[1]Sheet 1'!$A:$AN,AL$1,0)</f>
        <v>#REF!</v>
      </c>
      <c r="AM1344" s="4" t="e">
        <f>VLOOKUP($A1344,'[1]Sheet 1'!$A:$AN,AM$1,0)</f>
        <v>#REF!</v>
      </c>
      <c r="AN1344" s="4" t="e">
        <f>VLOOKUP($A1344,'[1]Sheet 1'!$A:$AN,AN$1,0)</f>
        <v>#REF!</v>
      </c>
      <c r="AO1344" s="42" t="s">
        <v>5236</v>
      </c>
      <c r="AP1344" s="5"/>
      <c r="AQ1344" s="5"/>
      <c r="AR1344" s="5"/>
      <c r="AS1344" s="5"/>
      <c r="AT1344" s="5"/>
      <c r="AU1344" s="5"/>
      <c r="AV1344" s="5"/>
      <c r="AW1344" s="5" t="s">
        <v>172</v>
      </c>
      <c r="AX1344" s="5"/>
      <c r="AY1344" s="5"/>
      <c r="AZ1344" s="41" t="s">
        <v>5235</v>
      </c>
      <c r="BA1344" s="5" t="s">
        <v>5237</v>
      </c>
      <c r="BB1344" s="5" t="s">
        <v>5224</v>
      </c>
      <c r="BC1344" s="5" t="s">
        <v>134</v>
      </c>
      <c r="BD1344" s="5" t="s">
        <v>466</v>
      </c>
      <c r="BE1344" s="5"/>
      <c r="BF1344" s="5" t="s">
        <v>258</v>
      </c>
      <c r="BG1344" s="5" t="s">
        <v>152</v>
      </c>
      <c r="BH1344" s="5" t="s">
        <v>152</v>
      </c>
      <c r="BI1344" s="43">
        <v>43831</v>
      </c>
      <c r="BJ1344" s="43">
        <v>44012</v>
      </c>
      <c r="BK1344" s="5"/>
      <c r="BL1344" s="5"/>
      <c r="BM1344" s="45">
        <v>493045.34</v>
      </c>
      <c r="BN1344" s="5"/>
      <c r="BO1344" s="45">
        <v>493045.34</v>
      </c>
      <c r="BP1344" s="45">
        <v>5698.17</v>
      </c>
      <c r="BQ1344" s="45">
        <v>50000</v>
      </c>
      <c r="BR1344" s="5"/>
      <c r="BS1344" s="45">
        <v>31637.07</v>
      </c>
      <c r="BT1344" s="45">
        <v>37481.18</v>
      </c>
      <c r="BU1344" s="45"/>
      <c r="BV1344" s="45"/>
      <c r="BW1344" s="45"/>
      <c r="BX1344" s="45"/>
      <c r="BY1344" s="45"/>
      <c r="BZ1344" s="45"/>
      <c r="CA1344" s="45"/>
      <c r="CB1344" s="5"/>
      <c r="CC1344" s="45">
        <v>124816.42</v>
      </c>
      <c r="CD1344" s="45">
        <v>525000</v>
      </c>
      <c r="CE1344" s="45">
        <v>650000</v>
      </c>
      <c r="CF1344" s="5"/>
      <c r="CG1344" s="5"/>
      <c r="CH1344" s="5"/>
      <c r="CI1344" s="5"/>
      <c r="CJ1344" s="5"/>
      <c r="CK1344" s="5"/>
      <c r="CL1344" s="5"/>
      <c r="CM1344" s="5"/>
      <c r="CN1344" s="5"/>
      <c r="CO1344" s="5"/>
      <c r="CP1344" s="5"/>
      <c r="CQ1344" s="5"/>
      <c r="CR1344" s="5"/>
      <c r="CS1344" s="5"/>
      <c r="CT1344" s="5"/>
      <c r="CU1344" s="45">
        <v>1175000</v>
      </c>
      <c r="CV1344" s="45">
        <v>55698.17</v>
      </c>
      <c r="CW1344" s="45">
        <v>144118.25</v>
      </c>
      <c r="CX1344" s="45">
        <v>225000</v>
      </c>
      <c r="CY1344" s="45">
        <v>225000</v>
      </c>
      <c r="CZ1344" s="45">
        <v>900000</v>
      </c>
      <c r="DA1344" s="45">
        <v>2000000</v>
      </c>
      <c r="DB1344" s="45">
        <v>1668045.34</v>
      </c>
      <c r="DC1344" s="5"/>
      <c r="DD1344" s="5"/>
      <c r="DE1344" s="5"/>
      <c r="DF1344" s="41" t="s">
        <v>5217</v>
      </c>
      <c r="DG1344" s="5"/>
      <c r="DH1344" s="5"/>
      <c r="DI1344" s="5"/>
      <c r="DJ1344" s="41" t="s">
        <v>5217</v>
      </c>
      <c r="DK1344" s="5"/>
      <c r="DL1344" s="5"/>
      <c r="DM1344" s="5"/>
      <c r="DN1344" s="5"/>
      <c r="DO1344" s="5"/>
      <c r="DP1344" s="5"/>
      <c r="DQ1344" s="5"/>
      <c r="DR1344" s="5"/>
      <c r="DS1344" s="5"/>
      <c r="DT1344" s="5"/>
      <c r="DU1344" s="5"/>
      <c r="DV1344" s="5"/>
      <c r="DW1344" s="5"/>
      <c r="DX1344" s="5"/>
      <c r="DY1344" s="5"/>
      <c r="DZ1344" s="5"/>
      <c r="EA1344" s="5"/>
      <c r="EB1344" s="5"/>
      <c r="EC1344" s="5"/>
      <c r="ED1344" s="5"/>
      <c r="EE1344" s="5"/>
    </row>
    <row r="1345" s="4" customFormat="1" ht="14" customHeight="1" spans="1:135">
      <c r="A1345" s="5" t="s">
        <v>5238</v>
      </c>
      <c r="B1345" s="5" t="s">
        <v>5238</v>
      </c>
      <c r="C1345" s="5" t="s">
        <v>5238</v>
      </c>
      <c r="D1345" s="5">
        <v>0</v>
      </c>
      <c r="E1345" s="5" t="s">
        <v>127</v>
      </c>
      <c r="F1345" s="5" t="s">
        <v>128</v>
      </c>
      <c r="G1345" s="5" t="s">
        <v>129</v>
      </c>
      <c r="H1345" s="4">
        <v>0</v>
      </c>
      <c r="I1345" s="4">
        <v>0</v>
      </c>
      <c r="J1345" s="4">
        <v>0</v>
      </c>
      <c r="K1345" s="31">
        <f t="shared" si="379"/>
        <v>0</v>
      </c>
      <c r="L1345" s="31">
        <f t="shared" si="380"/>
        <v>0</v>
      </c>
      <c r="M1345" s="4">
        <f t="shared" si="381"/>
        <v>0</v>
      </c>
      <c r="N1345" s="32">
        <f t="shared" si="382"/>
        <v>7.24772449</v>
      </c>
      <c r="O1345" s="5"/>
      <c r="P1345" s="4">
        <f t="shared" si="383"/>
        <v>0.9307</v>
      </c>
      <c r="Q1345" s="4">
        <v>0</v>
      </c>
      <c r="R1345" s="5"/>
      <c r="S1345" s="4" t="s">
        <v>1279</v>
      </c>
      <c r="T1345" s="4" t="str">
        <f>VLOOKUP($A1345,'[1]Sheet 1'!$A:$AN,T$1,0)</f>
        <v>Yes</v>
      </c>
      <c r="U1345" s="4" t="str">
        <f>VLOOKUP($A1345,'[1]Sheet 1'!$A:$AN,U$1,0)</f>
        <v>Yes</v>
      </c>
      <c r="V1345" s="4" t="s">
        <v>132</v>
      </c>
      <c r="W1345" s="4" t="s">
        <v>609</v>
      </c>
      <c r="X1345" s="4" t="s">
        <v>134</v>
      </c>
      <c r="Y1345" s="4" t="str">
        <f>VLOOKUP($A1345,'[1]Sheet 1'!$A:$AN,Y$1,0)</f>
        <v>Strategy Approved</v>
      </c>
      <c r="Z1345" s="4" t="str">
        <f>VLOOKUP($A1345,'[1]Sheet 1'!$A:$AN,Z$1,0)</f>
        <v>IDD001D</v>
      </c>
      <c r="AA1345" s="4" t="s">
        <v>131</v>
      </c>
      <c r="AB1345" s="4" t="s">
        <v>131</v>
      </c>
      <c r="AC1345" s="4" t="s">
        <v>588</v>
      </c>
      <c r="AD1345" s="4" t="str">
        <f>VLOOKUP($A1345,'[1]Sheet 1'!$A:$AN,AD$1,0)</f>
        <v>2020 Ongoing</v>
      </c>
      <c r="AE1345" s="4" t="str">
        <f>VLOOKUP($A1345,'[1]Sheet 1'!$A:$AN,AE$1,0)</f>
        <v>SONAR - Not in OPTIC DB</v>
      </c>
      <c r="AF1345" s="4" t="s">
        <v>530</v>
      </c>
      <c r="AG1345" s="4" t="str">
        <f>VLOOKUP($A1345,'[1]Sheet 1'!$A:$AN,AG$1,0)</f>
        <v>Connected Health</v>
      </c>
      <c r="AH1345" s="4" t="str">
        <f>VLOOKUP($A1345,'[1]Sheet 1'!$A:$AN,AH$1,0)</f>
        <v>Device Development</v>
      </c>
      <c r="AI1345" s="4" t="str">
        <f>VLOOKUP($A1345,'[1]Sheet 1'!$A:$AN,AI$1,0)</f>
        <v>TRD Labs</v>
      </c>
      <c r="AJ1345" s="4" t="str">
        <f>VLOOKUP($A1345,'[1]Sheet 1'!$A:$AN,AJ$1,0)</f>
        <v>Device Development</v>
      </c>
      <c r="AK1345" s="4" t="e">
        <f>VLOOKUP($A1345,'[1]Sheet 1'!$A:$AN,AK$1,0)</f>
        <v>#REF!</v>
      </c>
      <c r="AL1345" s="4" t="e">
        <f>VLOOKUP($A1345,'[1]Sheet 1'!$A:$AN,AL$1,0)</f>
        <v>#REF!</v>
      </c>
      <c r="AM1345" s="4" t="e">
        <f>VLOOKUP($A1345,'[1]Sheet 1'!$A:$AN,AM$1,0)</f>
        <v>#REF!</v>
      </c>
      <c r="AN1345" s="4" t="e">
        <f>VLOOKUP($A1345,'[1]Sheet 1'!$A:$AN,AN$1,0)</f>
        <v>#REF!</v>
      </c>
      <c r="AO1345" s="40" t="s">
        <v>5238</v>
      </c>
      <c r="AP1345" s="5"/>
      <c r="AQ1345" s="41" t="s">
        <v>5238</v>
      </c>
      <c r="AR1345" s="5" t="s">
        <v>250</v>
      </c>
      <c r="AS1345" s="5" t="s">
        <v>5211</v>
      </c>
      <c r="AT1345" s="5"/>
      <c r="AU1345" s="5"/>
      <c r="AV1345" s="5" t="s">
        <v>5212</v>
      </c>
      <c r="AW1345" s="5" t="s">
        <v>172</v>
      </c>
      <c r="AX1345" s="5" t="s">
        <v>5239</v>
      </c>
      <c r="AY1345" s="41" t="s">
        <v>5240</v>
      </c>
      <c r="AZ1345" s="5"/>
      <c r="BA1345" s="5"/>
      <c r="BB1345" s="5"/>
      <c r="BC1345" s="5"/>
      <c r="BD1345" s="5"/>
      <c r="BE1345" s="5"/>
      <c r="BF1345" s="5"/>
      <c r="BG1345" s="5"/>
      <c r="BH1345" s="5"/>
      <c r="BI1345" s="43">
        <v>42005</v>
      </c>
      <c r="BJ1345" s="43">
        <v>49432</v>
      </c>
      <c r="BK1345" s="44">
        <f t="shared" ref="BK1345:CS1345" si="405">SUM(BK1346:BK1346)</f>
        <v>900.7</v>
      </c>
      <c r="BL1345" s="44">
        <f t="shared" si="405"/>
        <v>0.6</v>
      </c>
      <c r="BM1345" s="45">
        <f t="shared" si="405"/>
        <v>7247724.49</v>
      </c>
      <c r="BN1345" s="44">
        <f t="shared" si="405"/>
        <v>0</v>
      </c>
      <c r="BO1345" s="45">
        <f t="shared" si="405"/>
        <v>7247724.49</v>
      </c>
      <c r="BP1345" s="45">
        <f t="shared" si="405"/>
        <v>0</v>
      </c>
      <c r="BQ1345" s="45">
        <f t="shared" si="405"/>
        <v>0</v>
      </c>
      <c r="BR1345" s="44">
        <f t="shared" si="405"/>
        <v>0</v>
      </c>
      <c r="BS1345" s="44">
        <f t="shared" si="405"/>
        <v>0</v>
      </c>
      <c r="BT1345" s="45">
        <f t="shared" si="405"/>
        <v>0</v>
      </c>
      <c r="BU1345" s="45"/>
      <c r="BV1345" s="45"/>
      <c r="BW1345" s="45"/>
      <c r="BX1345" s="45"/>
      <c r="BY1345" s="45"/>
      <c r="BZ1345" s="45"/>
      <c r="CA1345" s="45"/>
      <c r="CB1345" s="44">
        <f t="shared" si="405"/>
        <v>0</v>
      </c>
      <c r="CC1345" s="45">
        <f t="shared" si="405"/>
        <v>0</v>
      </c>
      <c r="CD1345" s="45">
        <f t="shared" si="405"/>
        <v>0</v>
      </c>
      <c r="CE1345" s="44">
        <f t="shared" si="405"/>
        <v>0</v>
      </c>
      <c r="CF1345" s="44">
        <f t="shared" si="405"/>
        <v>0</v>
      </c>
      <c r="CG1345" s="44">
        <f t="shared" si="405"/>
        <v>0</v>
      </c>
      <c r="CH1345" s="44">
        <f t="shared" si="405"/>
        <v>0</v>
      </c>
      <c r="CI1345" s="44">
        <f t="shared" si="405"/>
        <v>0</v>
      </c>
      <c r="CJ1345" s="44">
        <f t="shared" si="405"/>
        <v>0</v>
      </c>
      <c r="CK1345" s="44">
        <f t="shared" si="405"/>
        <v>0</v>
      </c>
      <c r="CL1345" s="44">
        <f t="shared" si="405"/>
        <v>0</v>
      </c>
      <c r="CM1345" s="44">
        <f t="shared" si="405"/>
        <v>0</v>
      </c>
      <c r="CN1345" s="44">
        <f t="shared" si="405"/>
        <v>0</v>
      </c>
      <c r="CO1345" s="44">
        <f t="shared" si="405"/>
        <v>0</v>
      </c>
      <c r="CP1345" s="44">
        <f t="shared" si="405"/>
        <v>0</v>
      </c>
      <c r="CQ1345" s="44">
        <f t="shared" si="405"/>
        <v>0</v>
      </c>
      <c r="CR1345" s="44">
        <f t="shared" si="405"/>
        <v>0</v>
      </c>
      <c r="CS1345" s="44">
        <f t="shared" si="405"/>
        <v>0</v>
      </c>
      <c r="CT1345" s="5" t="s">
        <v>5215</v>
      </c>
      <c r="CU1345" s="45">
        <f t="shared" ref="CU1345:DB1345" si="406">SUM(CU1346:CU1346)</f>
        <v>0</v>
      </c>
      <c r="CV1345" s="45">
        <f t="shared" si="406"/>
        <v>0</v>
      </c>
      <c r="CW1345" s="45">
        <f t="shared" si="406"/>
        <v>0</v>
      </c>
      <c r="CX1345" s="45">
        <f t="shared" si="406"/>
        <v>0</v>
      </c>
      <c r="CY1345" s="45">
        <f t="shared" si="406"/>
        <v>0</v>
      </c>
      <c r="CZ1345" s="45">
        <f t="shared" si="406"/>
        <v>0</v>
      </c>
      <c r="DA1345" s="45">
        <f t="shared" si="406"/>
        <v>7249116.15</v>
      </c>
      <c r="DB1345" s="45">
        <f t="shared" si="406"/>
        <v>7247724.49</v>
      </c>
      <c r="DC1345" s="5"/>
      <c r="DD1345" s="5" t="s">
        <v>5241</v>
      </c>
      <c r="DE1345" s="41" t="s">
        <v>1310</v>
      </c>
      <c r="DF1345" s="5"/>
      <c r="DG1345" s="5" t="s">
        <v>5218</v>
      </c>
      <c r="DH1345" s="5"/>
      <c r="DI1345" s="41" t="s">
        <v>5242</v>
      </c>
      <c r="DJ1345" s="5"/>
      <c r="DK1345" s="5">
        <f t="shared" ref="DK1345:EE1345" si="407">SUM(DK1346:DK1346)</f>
        <v>0</v>
      </c>
      <c r="DL1345" s="5">
        <f t="shared" si="407"/>
        <v>0</v>
      </c>
      <c r="DM1345" s="5">
        <f t="shared" si="407"/>
        <v>0.1</v>
      </c>
      <c r="DN1345" s="5">
        <f t="shared" si="407"/>
        <v>3.6</v>
      </c>
      <c r="DO1345" s="5">
        <f t="shared" si="407"/>
        <v>0.4</v>
      </c>
      <c r="DP1345" s="5">
        <f t="shared" si="407"/>
        <v>0</v>
      </c>
      <c r="DQ1345" s="5">
        <f t="shared" si="407"/>
        <v>0</v>
      </c>
      <c r="DR1345" s="5">
        <f t="shared" si="407"/>
        <v>0</v>
      </c>
      <c r="DS1345" s="5">
        <f t="shared" si="407"/>
        <v>0</v>
      </c>
      <c r="DT1345" s="5">
        <f t="shared" si="407"/>
        <v>0</v>
      </c>
      <c r="DU1345" s="5">
        <f t="shared" si="407"/>
        <v>0</v>
      </c>
      <c r="DV1345" s="5">
        <f t="shared" si="407"/>
        <v>0</v>
      </c>
      <c r="DW1345" s="5">
        <f t="shared" si="407"/>
        <v>0</v>
      </c>
      <c r="DX1345" s="5">
        <f t="shared" si="407"/>
        <v>0</v>
      </c>
      <c r="DY1345" s="5">
        <f t="shared" si="407"/>
        <v>0</v>
      </c>
      <c r="DZ1345" s="5">
        <f t="shared" si="407"/>
        <v>0</v>
      </c>
      <c r="EA1345" s="5">
        <f t="shared" si="407"/>
        <v>0</v>
      </c>
      <c r="EB1345" s="5">
        <f t="shared" si="407"/>
        <v>0</v>
      </c>
      <c r="EC1345" s="5">
        <f t="shared" si="407"/>
        <v>0</v>
      </c>
      <c r="ED1345" s="5">
        <f t="shared" si="407"/>
        <v>0</v>
      </c>
      <c r="EE1345" s="5">
        <f t="shared" si="407"/>
        <v>0</v>
      </c>
    </row>
    <row r="1346" s="4" customFormat="1" ht="14" hidden="1" customHeight="1" spans="1:135">
      <c r="A1346" s="5" t="s">
        <v>5243</v>
      </c>
      <c r="B1346" s="5" t="s">
        <v>5238</v>
      </c>
      <c r="C1346" s="5" t="s">
        <v>5238</v>
      </c>
      <c r="D1346" s="5">
        <v>0</v>
      </c>
      <c r="E1346" s="5" t="s">
        <v>149</v>
      </c>
      <c r="F1346" s="5" t="s">
        <v>128</v>
      </c>
      <c r="G1346" s="5" t="s">
        <v>129</v>
      </c>
      <c r="H1346" s="4" t="s">
        <v>5244</v>
      </c>
      <c r="I1346" s="4">
        <v>0</v>
      </c>
      <c r="J1346" s="4">
        <v>0</v>
      </c>
      <c r="K1346" s="4">
        <f t="shared" si="379"/>
        <v>0</v>
      </c>
      <c r="L1346" s="31">
        <f t="shared" si="380"/>
        <v>0</v>
      </c>
      <c r="M1346" s="4">
        <f t="shared" si="381"/>
        <v>0</v>
      </c>
      <c r="N1346" s="32">
        <f t="shared" si="382"/>
        <v>7.24772449</v>
      </c>
      <c r="O1346" s="5"/>
      <c r="P1346" s="4">
        <f t="shared" si="383"/>
        <v>0.9307</v>
      </c>
      <c r="Q1346" s="4">
        <v>0</v>
      </c>
      <c r="R1346" s="5"/>
      <c r="S1346" s="4" t="s">
        <v>1279</v>
      </c>
      <c r="T1346" s="4" t="str">
        <f>VLOOKUP($A1346,'[1]Sheet 1'!$A:$AN,T$1,0)</f>
        <v>Yes</v>
      </c>
      <c r="U1346" s="4" t="str">
        <f>VLOOKUP($A1346,'[1]Sheet 1'!$A:$AN,U$1,0)</f>
        <v>Yes</v>
      </c>
      <c r="V1346" s="4" t="s">
        <v>132</v>
      </c>
      <c r="W1346" s="4" t="s">
        <v>609</v>
      </c>
      <c r="X1346" s="4" t="s">
        <v>134</v>
      </c>
      <c r="Y1346" s="4" t="str">
        <f>VLOOKUP($A1346,'[1]Sheet 1'!$A:$AN,Y$1,0)</f>
        <v>Strategy Approved</v>
      </c>
      <c r="Z1346" s="4" t="str">
        <f>VLOOKUP($A1346,'[1]Sheet 1'!$A:$AN,Z$1,0)</f>
        <v>IDD001D TRD NCE Device Support_FDP_Inhaler</v>
      </c>
      <c r="AA1346" s="4" t="s">
        <v>131</v>
      </c>
      <c r="AB1346" s="4" t="s">
        <v>131</v>
      </c>
      <c r="AC1346" s="4" t="s">
        <v>588</v>
      </c>
      <c r="AD1346" s="4" t="str">
        <f>VLOOKUP($A1346,'[1]Sheet 1'!$A:$AN,AD$1,0)</f>
        <v>2020 Ongoing</v>
      </c>
      <c r="AE1346" s="4" t="str">
        <f>VLOOKUP($A1346,'[1]Sheet 1'!$A:$AN,AE$1,0)</f>
        <v>SONAR - Not in OPTIC DB</v>
      </c>
      <c r="AF1346" s="4" t="s">
        <v>530</v>
      </c>
      <c r="AG1346" s="4" t="str">
        <f>VLOOKUP($A1346,'[1]Sheet 1'!$A:$AN,AG$1,0)</f>
        <v>Connected Health</v>
      </c>
      <c r="AH1346" s="4" t="str">
        <f>VLOOKUP($A1346,'[1]Sheet 1'!$A:$AN,AH$1,0)</f>
        <v>Device Development</v>
      </c>
      <c r="AI1346" s="4" t="str">
        <f>VLOOKUP($A1346,'[1]Sheet 1'!$A:$AN,AI$1,0)</f>
        <v>TRD Labs</v>
      </c>
      <c r="AJ1346" s="4" t="str">
        <f>VLOOKUP($A1346,'[1]Sheet 1'!$A:$AN,AJ$1,0)</f>
        <v>Device Development</v>
      </c>
      <c r="AK1346" s="4" t="e">
        <f>VLOOKUP($A1346,'[1]Sheet 1'!$A:$AN,AK$1,0)</f>
        <v>#REF!</v>
      </c>
      <c r="AL1346" s="4" t="e">
        <f>VLOOKUP($A1346,'[1]Sheet 1'!$A:$AN,AL$1,0)</f>
        <v>#REF!</v>
      </c>
      <c r="AM1346" s="4" t="e">
        <f>VLOOKUP($A1346,'[1]Sheet 1'!$A:$AN,AM$1,0)</f>
        <v>#REF!</v>
      </c>
      <c r="AN1346" s="4" t="e">
        <f>VLOOKUP($A1346,'[1]Sheet 1'!$A:$AN,AN$1,0)</f>
        <v>#REF!</v>
      </c>
      <c r="AO1346" s="42" t="s">
        <v>5245</v>
      </c>
      <c r="AP1346" s="5"/>
      <c r="AQ1346" s="5"/>
      <c r="AR1346" s="5"/>
      <c r="AS1346" s="5"/>
      <c r="AT1346" s="5"/>
      <c r="AU1346" s="5"/>
      <c r="AV1346" s="5"/>
      <c r="AW1346" s="5" t="s">
        <v>172</v>
      </c>
      <c r="AX1346" s="5"/>
      <c r="AY1346" s="5"/>
      <c r="AZ1346" s="41" t="s">
        <v>5244</v>
      </c>
      <c r="BA1346" s="5" t="s">
        <v>5246</v>
      </c>
      <c r="BB1346" s="5" t="s">
        <v>151</v>
      </c>
      <c r="BC1346" s="5"/>
      <c r="BD1346" s="5" t="s">
        <v>466</v>
      </c>
      <c r="BE1346" s="5"/>
      <c r="BF1346" s="5" t="s">
        <v>138</v>
      </c>
      <c r="BG1346" s="5" t="s">
        <v>3222</v>
      </c>
      <c r="BH1346" s="5" t="s">
        <v>4367</v>
      </c>
      <c r="BI1346" s="43">
        <v>42919</v>
      </c>
      <c r="BJ1346" s="43">
        <v>43893</v>
      </c>
      <c r="BK1346" s="44">
        <v>900.7</v>
      </c>
      <c r="BL1346" s="5">
        <v>0.6</v>
      </c>
      <c r="BM1346" s="45">
        <v>7247724.49</v>
      </c>
      <c r="BN1346" s="5"/>
      <c r="BO1346" s="45">
        <v>7247724.49</v>
      </c>
      <c r="BP1346" s="5"/>
      <c r="BQ1346" s="5"/>
      <c r="BR1346" s="5"/>
      <c r="BS1346" s="5"/>
      <c r="BT1346" s="5"/>
      <c r="BU1346" s="5"/>
      <c r="BV1346" s="5"/>
      <c r="BW1346" s="5"/>
      <c r="BX1346" s="5"/>
      <c r="BY1346" s="5"/>
      <c r="BZ1346" s="5"/>
      <c r="CA1346" s="5"/>
      <c r="CB1346" s="5"/>
      <c r="CC1346" s="5"/>
      <c r="CD1346" s="5"/>
      <c r="CE1346" s="5"/>
      <c r="CF1346" s="5"/>
      <c r="CG1346" s="5"/>
      <c r="CH1346" s="5"/>
      <c r="CI1346" s="5"/>
      <c r="CJ1346" s="5"/>
      <c r="CK1346" s="5"/>
      <c r="CL1346" s="5"/>
      <c r="CM1346" s="5"/>
      <c r="CN1346" s="5"/>
      <c r="CO1346" s="5"/>
      <c r="CP1346" s="5"/>
      <c r="CQ1346" s="5"/>
      <c r="CR1346" s="5"/>
      <c r="CS1346" s="5"/>
      <c r="CT1346" s="5"/>
      <c r="CU1346" s="5"/>
      <c r="CV1346" s="5"/>
      <c r="CW1346" s="5"/>
      <c r="CX1346" s="5"/>
      <c r="CY1346" s="5"/>
      <c r="CZ1346" s="5"/>
      <c r="DA1346" s="45">
        <v>7249116.15</v>
      </c>
      <c r="DB1346" s="45">
        <v>7247724.49</v>
      </c>
      <c r="DC1346" s="5"/>
      <c r="DD1346" s="5"/>
      <c r="DE1346" s="5"/>
      <c r="DF1346" s="41" t="s">
        <v>3049</v>
      </c>
      <c r="DG1346" s="5"/>
      <c r="DH1346" s="5"/>
      <c r="DI1346" s="5"/>
      <c r="DJ1346" s="41" t="s">
        <v>3049</v>
      </c>
      <c r="DK1346" s="5"/>
      <c r="DL1346" s="5"/>
      <c r="DM1346" s="5">
        <v>0.1</v>
      </c>
      <c r="DN1346" s="5">
        <v>3.6</v>
      </c>
      <c r="DO1346" s="5">
        <v>0.4</v>
      </c>
      <c r="DP1346" s="5"/>
      <c r="DQ1346" s="5"/>
      <c r="DR1346" s="5"/>
      <c r="DS1346" s="5"/>
      <c r="DT1346" s="5"/>
      <c r="DU1346" s="5"/>
      <c r="DV1346" s="5"/>
      <c r="DW1346" s="5"/>
      <c r="DX1346" s="5"/>
      <c r="DY1346" s="5"/>
      <c r="DZ1346" s="5"/>
      <c r="EA1346" s="5"/>
      <c r="EB1346" s="5"/>
      <c r="EC1346" s="5"/>
      <c r="ED1346" s="5"/>
      <c r="EE1346" s="5"/>
    </row>
    <row r="1347" s="4" customFormat="1" ht="14" customHeight="1" spans="1:135">
      <c r="A1347" s="39">
        <v>12231</v>
      </c>
      <c r="B1347" s="5" t="s">
        <v>5247</v>
      </c>
      <c r="C1347" s="5" t="s">
        <v>5248</v>
      </c>
      <c r="D1347" s="5">
        <v>0</v>
      </c>
      <c r="E1347" s="5" t="s">
        <v>127</v>
      </c>
      <c r="F1347" s="5" t="s">
        <v>128</v>
      </c>
      <c r="G1347" s="5" t="s">
        <v>129</v>
      </c>
      <c r="H1347" s="4">
        <v>0</v>
      </c>
      <c r="I1347" s="4">
        <v>0</v>
      </c>
      <c r="J1347" s="4">
        <v>0</v>
      </c>
      <c r="K1347" s="31">
        <f t="shared" si="379"/>
        <v>0</v>
      </c>
      <c r="L1347" s="31">
        <f t="shared" si="380"/>
        <v>0</v>
      </c>
      <c r="M1347" s="4">
        <f t="shared" si="381"/>
        <v>0</v>
      </c>
      <c r="N1347" s="32">
        <f t="shared" si="382"/>
        <v>0</v>
      </c>
      <c r="O1347" s="5"/>
      <c r="P1347" s="4">
        <f t="shared" si="383"/>
        <v>0</v>
      </c>
      <c r="Q1347" s="4">
        <v>0</v>
      </c>
      <c r="R1347" s="5"/>
      <c r="S1347" s="4" t="s">
        <v>1279</v>
      </c>
      <c r="T1347" s="4" t="str">
        <f>VLOOKUP($A1347,'[1]Sheet 1'!$A:$AN,T$1,0)</f>
        <v>No</v>
      </c>
      <c r="U1347" s="4" t="str">
        <f>VLOOKUP($A1347,'[1]Sheet 1'!$A:$AN,U$1,0)</f>
        <v>Yes</v>
      </c>
      <c r="V1347" s="4" t="s">
        <v>132</v>
      </c>
      <c r="W1347" s="4" t="s">
        <v>569</v>
      </c>
      <c r="X1347" s="4">
        <v>0</v>
      </c>
      <c r="Y1347" s="4" t="str">
        <f>VLOOKUP($A1347,'[1]Sheet 1'!$A:$AN,Y$1,0)</f>
        <v>Proposed Plan</v>
      </c>
      <c r="Z1347" s="4" t="str">
        <f>VLOOKUP($A1347,'[1]Sheet 1'!$A:$AN,Z$1,0)</f>
        <v>IDD001A0</v>
      </c>
      <c r="AA1347" s="4" t="s">
        <v>131</v>
      </c>
      <c r="AB1347" s="4" t="s">
        <v>131</v>
      </c>
      <c r="AC1347" s="4" t="s">
        <v>5249</v>
      </c>
      <c r="AD1347" s="4" t="str">
        <f>VLOOKUP($A1347,'[1]Sheet 1'!$A:$AN,AD$1,0)</f>
        <v>2020 Ongoing</v>
      </c>
      <c r="AE1347" s="4" t="e">
        <f>VLOOKUP($A1347,'[1]Sheet 1'!$A:$AN,AE$1,0)</f>
        <v>#N/A</v>
      </c>
      <c r="AF1347" s="4" t="s">
        <v>530</v>
      </c>
      <c r="AG1347" s="4" t="e">
        <f>VLOOKUP($A1347,'[1]Sheet 1'!$A:$AN,AG$1,0)</f>
        <v>#N/A</v>
      </c>
      <c r="AH1347" s="4" t="e">
        <f>VLOOKUP($A1347,'[1]Sheet 1'!$A:$AN,AH$1,0)</f>
        <v>#N/A</v>
      </c>
      <c r="AI1347" s="4" t="e">
        <f>VLOOKUP($A1347,'[1]Sheet 1'!$A:$AN,AI$1,0)</f>
        <v>#N/A</v>
      </c>
      <c r="AJ1347" s="4" t="e">
        <f>VLOOKUP($A1347,'[1]Sheet 1'!$A:$AN,AJ$1,0)</f>
        <v>#N/A</v>
      </c>
      <c r="AK1347" s="4" t="e">
        <f>VLOOKUP($A1347,'[1]Sheet 1'!$A:$AN,AK$1,0)</f>
        <v>#REF!</v>
      </c>
      <c r="AL1347" s="4" t="e">
        <f>VLOOKUP($A1347,'[1]Sheet 1'!$A:$AN,AL$1,0)</f>
        <v>#REF!</v>
      </c>
      <c r="AM1347" s="4" t="e">
        <f>VLOOKUP($A1347,'[1]Sheet 1'!$A:$AN,AM$1,0)</f>
        <v>#REF!</v>
      </c>
      <c r="AN1347" s="4" t="e">
        <f>VLOOKUP($A1347,'[1]Sheet 1'!$A:$AN,AN$1,0)</f>
        <v>#REF!</v>
      </c>
      <c r="AO1347" s="40" t="s">
        <v>5248</v>
      </c>
      <c r="AP1347" s="5"/>
      <c r="AQ1347" s="41" t="s">
        <v>5247</v>
      </c>
      <c r="AR1347" s="5" t="s">
        <v>570</v>
      </c>
      <c r="AS1347" s="5" t="s">
        <v>5250</v>
      </c>
      <c r="AT1347" s="5"/>
      <c r="AU1347" s="5"/>
      <c r="AV1347" s="5" t="s">
        <v>5251</v>
      </c>
      <c r="AW1347" s="5" t="s">
        <v>141</v>
      </c>
      <c r="AX1347" s="5" t="s">
        <v>5239</v>
      </c>
      <c r="AY1347" s="41" t="s">
        <v>5252</v>
      </c>
      <c r="AZ1347" s="5"/>
      <c r="BA1347" s="5"/>
      <c r="BB1347" s="5"/>
      <c r="BC1347" s="5"/>
      <c r="BD1347" s="5"/>
      <c r="BE1347" s="5"/>
      <c r="BF1347" s="5"/>
      <c r="BG1347" s="5"/>
      <c r="BH1347" s="5"/>
      <c r="BI1347" s="43">
        <v>42919</v>
      </c>
      <c r="BJ1347" s="43">
        <v>46916</v>
      </c>
      <c r="BK1347" s="44">
        <f t="shared" ref="BK1347:CS1347" si="408">SUM(BK1348:BK1348)</f>
        <v>0</v>
      </c>
      <c r="BL1347" s="5">
        <f t="shared" si="408"/>
        <v>0</v>
      </c>
      <c r="BM1347" s="5">
        <f t="shared" si="408"/>
        <v>0</v>
      </c>
      <c r="BN1347" s="5">
        <f t="shared" si="408"/>
        <v>0</v>
      </c>
      <c r="BO1347" s="5">
        <f t="shared" si="408"/>
        <v>0</v>
      </c>
      <c r="BP1347" s="5">
        <f t="shared" si="408"/>
        <v>0</v>
      </c>
      <c r="BQ1347" s="5">
        <f t="shared" si="408"/>
        <v>0</v>
      </c>
      <c r="BR1347" s="5">
        <f t="shared" si="408"/>
        <v>0</v>
      </c>
      <c r="BS1347" s="5">
        <f t="shared" si="408"/>
        <v>0</v>
      </c>
      <c r="BT1347" s="5">
        <f t="shared" si="408"/>
        <v>0</v>
      </c>
      <c r="BU1347" s="5"/>
      <c r="BV1347" s="5"/>
      <c r="BW1347" s="5"/>
      <c r="BX1347" s="5"/>
      <c r="BY1347" s="5"/>
      <c r="BZ1347" s="5"/>
      <c r="CA1347" s="5"/>
      <c r="CB1347" s="5">
        <f t="shared" si="408"/>
        <v>0</v>
      </c>
      <c r="CC1347" s="5">
        <f t="shared" si="408"/>
        <v>0</v>
      </c>
      <c r="CD1347" s="5">
        <f t="shared" si="408"/>
        <v>0</v>
      </c>
      <c r="CE1347" s="5">
        <f t="shared" si="408"/>
        <v>0</v>
      </c>
      <c r="CF1347" s="5">
        <f t="shared" si="408"/>
        <v>0</v>
      </c>
      <c r="CG1347" s="5">
        <f t="shared" si="408"/>
        <v>0</v>
      </c>
      <c r="CH1347" s="5">
        <f t="shared" si="408"/>
        <v>0</v>
      </c>
      <c r="CI1347" s="5">
        <f t="shared" si="408"/>
        <v>0</v>
      </c>
      <c r="CJ1347" s="5">
        <f t="shared" si="408"/>
        <v>0</v>
      </c>
      <c r="CK1347" s="5">
        <f t="shared" si="408"/>
        <v>0</v>
      </c>
      <c r="CL1347" s="5">
        <f t="shared" si="408"/>
        <v>0</v>
      </c>
      <c r="CM1347" s="5">
        <f t="shared" si="408"/>
        <v>0</v>
      </c>
      <c r="CN1347" s="5">
        <f t="shared" si="408"/>
        <v>0</v>
      </c>
      <c r="CO1347" s="5">
        <f t="shared" si="408"/>
        <v>0</v>
      </c>
      <c r="CP1347" s="5">
        <f t="shared" si="408"/>
        <v>0</v>
      </c>
      <c r="CQ1347" s="5">
        <f t="shared" si="408"/>
        <v>0</v>
      </c>
      <c r="CR1347" s="5">
        <f t="shared" si="408"/>
        <v>0</v>
      </c>
      <c r="CS1347" s="5">
        <f t="shared" si="408"/>
        <v>0</v>
      </c>
      <c r="CT1347" s="5" t="s">
        <v>5253</v>
      </c>
      <c r="CU1347" s="5">
        <f t="shared" ref="CU1347:DB1347" si="409">SUM(CU1348:CU1348)</f>
        <v>0</v>
      </c>
      <c r="CV1347" s="5">
        <f t="shared" si="409"/>
        <v>0</v>
      </c>
      <c r="CW1347" s="5">
        <f t="shared" si="409"/>
        <v>0</v>
      </c>
      <c r="CX1347" s="5">
        <f t="shared" si="409"/>
        <v>0</v>
      </c>
      <c r="CY1347" s="5">
        <f t="shared" si="409"/>
        <v>0</v>
      </c>
      <c r="CZ1347" s="5">
        <f t="shared" si="409"/>
        <v>0</v>
      </c>
      <c r="DA1347" s="5">
        <f t="shared" si="409"/>
        <v>0</v>
      </c>
      <c r="DB1347" s="5">
        <f t="shared" si="409"/>
        <v>0</v>
      </c>
      <c r="DC1347" s="5"/>
      <c r="DD1347" s="5" t="s">
        <v>5241</v>
      </c>
      <c r="DE1347" s="41" t="s">
        <v>1310</v>
      </c>
      <c r="DF1347" s="5"/>
      <c r="DG1347" s="5"/>
      <c r="DH1347" s="5"/>
      <c r="DI1347" s="41" t="s">
        <v>5254</v>
      </c>
      <c r="DJ1347" s="5"/>
      <c r="DK1347" s="5">
        <f t="shared" ref="DK1347:EE1347" si="410">SUM(DK1348:DK1348)</f>
        <v>0</v>
      </c>
      <c r="DL1347" s="5">
        <f t="shared" si="410"/>
        <v>0</v>
      </c>
      <c r="DM1347" s="5">
        <f t="shared" si="410"/>
        <v>0</v>
      </c>
      <c r="DN1347" s="5">
        <f t="shared" si="410"/>
        <v>0</v>
      </c>
      <c r="DO1347" s="5">
        <f t="shared" si="410"/>
        <v>0</v>
      </c>
      <c r="DP1347" s="5">
        <f t="shared" si="410"/>
        <v>0</v>
      </c>
      <c r="DQ1347" s="5">
        <f t="shared" si="410"/>
        <v>0</v>
      </c>
      <c r="DR1347" s="5">
        <f t="shared" si="410"/>
        <v>0</v>
      </c>
      <c r="DS1347" s="5">
        <f t="shared" si="410"/>
        <v>0</v>
      </c>
      <c r="DT1347" s="5">
        <f t="shared" si="410"/>
        <v>0</v>
      </c>
      <c r="DU1347" s="5">
        <f t="shared" si="410"/>
        <v>0</v>
      </c>
      <c r="DV1347" s="5">
        <f t="shared" si="410"/>
        <v>0</v>
      </c>
      <c r="DW1347" s="5">
        <f t="shared" si="410"/>
        <v>0</v>
      </c>
      <c r="DX1347" s="5">
        <f t="shared" si="410"/>
        <v>0</v>
      </c>
      <c r="DY1347" s="5">
        <f t="shared" si="410"/>
        <v>0</v>
      </c>
      <c r="DZ1347" s="5">
        <f t="shared" si="410"/>
        <v>0</v>
      </c>
      <c r="EA1347" s="5">
        <f t="shared" si="410"/>
        <v>0</v>
      </c>
      <c r="EB1347" s="5">
        <f t="shared" si="410"/>
        <v>0</v>
      </c>
      <c r="EC1347" s="5">
        <f t="shared" si="410"/>
        <v>0</v>
      </c>
      <c r="ED1347" s="5">
        <f t="shared" si="410"/>
        <v>0</v>
      </c>
      <c r="EE1347" s="5">
        <f t="shared" si="410"/>
        <v>0</v>
      </c>
    </row>
    <row r="1348" s="4" customFormat="1" ht="14" hidden="1" customHeight="1" spans="1:135">
      <c r="A1348" s="5" t="s">
        <v>5255</v>
      </c>
      <c r="B1348" s="5" t="s">
        <v>5247</v>
      </c>
      <c r="C1348" s="5" t="s">
        <v>5248</v>
      </c>
      <c r="D1348" s="5">
        <v>0</v>
      </c>
      <c r="E1348" s="5" t="s">
        <v>149</v>
      </c>
      <c r="F1348" s="5" t="s">
        <v>128</v>
      </c>
      <c r="G1348" s="5" t="s">
        <v>129</v>
      </c>
      <c r="H1348" s="4" t="s">
        <v>5244</v>
      </c>
      <c r="I1348" s="4">
        <v>0</v>
      </c>
      <c r="J1348" s="4">
        <v>0</v>
      </c>
      <c r="K1348" s="4">
        <f t="shared" ref="K1348:K1390" si="411">CC1348</f>
        <v>0</v>
      </c>
      <c r="L1348" s="31">
        <f t="shared" ref="L1348:L1390" si="412">CU1348</f>
        <v>0</v>
      </c>
      <c r="M1348" s="4">
        <f t="shared" ref="M1348:M1390" si="413">SUM(DQ1348:EE1348)*0.227</f>
        <v>0</v>
      </c>
      <c r="N1348" s="32">
        <f t="shared" ref="N1348:N1390" si="414">DB1348/1000000</f>
        <v>0</v>
      </c>
      <c r="O1348" s="5"/>
      <c r="P1348" s="4">
        <f t="shared" ref="P1348:P1390" si="415">SUM(DK1348:DP1348)*0.227</f>
        <v>0</v>
      </c>
      <c r="Q1348" s="4">
        <v>0</v>
      </c>
      <c r="R1348" s="5"/>
      <c r="S1348" s="4" t="s">
        <v>1279</v>
      </c>
      <c r="T1348" s="4" t="str">
        <f>VLOOKUP($A1348,'[1]Sheet 1'!$A:$AN,T$1,0)</f>
        <v>No</v>
      </c>
      <c r="U1348" s="4" t="str">
        <f>VLOOKUP($A1348,'[1]Sheet 1'!$A:$AN,U$1,0)</f>
        <v>Yes</v>
      </c>
      <c r="V1348" s="4" t="s">
        <v>132</v>
      </c>
      <c r="W1348" s="4" t="s">
        <v>569</v>
      </c>
      <c r="X1348" s="4">
        <v>0</v>
      </c>
      <c r="Y1348" s="4" t="str">
        <f>VLOOKUP($A1348,'[1]Sheet 1'!$A:$AN,Y$1,0)</f>
        <v>Strategy Approved</v>
      </c>
      <c r="Z1348" s="4" t="str">
        <f>VLOOKUP($A1348,'[1]Sheet 1'!$A:$AN,Z$1,0)</f>
        <v>IDD001D TRD NCE Device Support_FDP_Inhaler</v>
      </c>
      <c r="AA1348" s="4" t="s">
        <v>131</v>
      </c>
      <c r="AB1348" s="4" t="s">
        <v>131</v>
      </c>
      <c r="AC1348" s="4" t="s">
        <v>131</v>
      </c>
      <c r="AD1348" s="4" t="str">
        <f>VLOOKUP($A1348,'[1]Sheet 1'!$A:$AN,AD$1,0)</f>
        <v>2020 Ongoing</v>
      </c>
      <c r="AE1348" s="4" t="e">
        <f>VLOOKUP($A1348,'[1]Sheet 1'!$A:$AN,AE$1,0)</f>
        <v>#N/A</v>
      </c>
      <c r="AF1348" s="4" t="s">
        <v>530</v>
      </c>
      <c r="AG1348" s="4" t="e">
        <f>VLOOKUP($A1348,'[1]Sheet 1'!$A:$AN,AG$1,0)</f>
        <v>#N/A</v>
      </c>
      <c r="AH1348" s="4" t="e">
        <f>VLOOKUP($A1348,'[1]Sheet 1'!$A:$AN,AH$1,0)</f>
        <v>#N/A</v>
      </c>
      <c r="AI1348" s="4" t="e">
        <f>VLOOKUP($A1348,'[1]Sheet 1'!$A:$AN,AI$1,0)</f>
        <v>#N/A</v>
      </c>
      <c r="AJ1348" s="4" t="e">
        <f>VLOOKUP($A1348,'[1]Sheet 1'!$A:$AN,AJ$1,0)</f>
        <v>#N/A</v>
      </c>
      <c r="AK1348" s="4" t="e">
        <f>VLOOKUP($A1348,'[1]Sheet 1'!$A:$AN,AK$1,0)</f>
        <v>#REF!</v>
      </c>
      <c r="AL1348" s="4" t="e">
        <f>VLOOKUP($A1348,'[1]Sheet 1'!$A:$AN,AL$1,0)</f>
        <v>#REF!</v>
      </c>
      <c r="AM1348" s="4" t="e">
        <f>VLOOKUP($A1348,'[1]Sheet 1'!$A:$AN,AM$1,0)</f>
        <v>#REF!</v>
      </c>
      <c r="AN1348" s="4" t="e">
        <f>VLOOKUP($A1348,'[1]Sheet 1'!$A:$AN,AN$1,0)</f>
        <v>#REF!</v>
      </c>
      <c r="AO1348" s="42" t="s">
        <v>5245</v>
      </c>
      <c r="AP1348" s="5"/>
      <c r="AQ1348" s="5"/>
      <c r="AR1348" s="5"/>
      <c r="AS1348" s="5"/>
      <c r="AT1348" s="5"/>
      <c r="AU1348" s="5"/>
      <c r="AV1348" s="5"/>
      <c r="AW1348" s="5" t="s">
        <v>172</v>
      </c>
      <c r="AX1348" s="5"/>
      <c r="AY1348" s="5"/>
      <c r="AZ1348" s="41" t="s">
        <v>5244</v>
      </c>
      <c r="BA1348" s="5" t="s">
        <v>5246</v>
      </c>
      <c r="BB1348" s="5" t="s">
        <v>151</v>
      </c>
      <c r="BC1348" s="5"/>
      <c r="BD1348" s="5" t="s">
        <v>466</v>
      </c>
      <c r="BE1348" s="5"/>
      <c r="BF1348" s="5" t="s">
        <v>138</v>
      </c>
      <c r="BG1348" s="5" t="s">
        <v>3222</v>
      </c>
      <c r="BH1348" s="5" t="s">
        <v>4367</v>
      </c>
      <c r="BI1348" s="43">
        <v>42919</v>
      </c>
      <c r="BJ1348" s="43">
        <v>43893</v>
      </c>
      <c r="BK1348" s="5"/>
      <c r="BL1348" s="5"/>
      <c r="BM1348" s="5"/>
      <c r="BN1348" s="5"/>
      <c r="BO1348" s="5"/>
      <c r="BP1348" s="5"/>
      <c r="BQ1348" s="5"/>
      <c r="BR1348" s="5"/>
      <c r="BS1348" s="5"/>
      <c r="BT1348" s="5"/>
      <c r="BU1348" s="5"/>
      <c r="BV1348" s="5"/>
      <c r="BW1348" s="5"/>
      <c r="BX1348" s="5"/>
      <c r="BY1348" s="5"/>
      <c r="BZ1348" s="5"/>
      <c r="CA1348" s="5"/>
      <c r="CB1348" s="5"/>
      <c r="CC1348" s="5"/>
      <c r="CD1348" s="5"/>
      <c r="CE1348" s="5"/>
      <c r="CF1348" s="5"/>
      <c r="CG1348" s="5"/>
      <c r="CH1348" s="5"/>
      <c r="CI1348" s="5"/>
      <c r="CJ1348" s="5"/>
      <c r="CK1348" s="5"/>
      <c r="CL1348" s="5"/>
      <c r="CM1348" s="5"/>
      <c r="CN1348" s="5"/>
      <c r="CO1348" s="5"/>
      <c r="CP1348" s="5"/>
      <c r="CQ1348" s="5"/>
      <c r="CR1348" s="5"/>
      <c r="CS1348" s="5"/>
      <c r="CT1348" s="5"/>
      <c r="CU1348" s="5"/>
      <c r="CV1348" s="5"/>
      <c r="CW1348" s="5"/>
      <c r="CX1348" s="5"/>
      <c r="CY1348" s="5"/>
      <c r="CZ1348" s="5"/>
      <c r="DA1348" s="5"/>
      <c r="DB1348" s="5"/>
      <c r="DC1348" s="5"/>
      <c r="DD1348" s="5"/>
      <c r="DE1348" s="5"/>
      <c r="DF1348" s="41" t="s">
        <v>3049</v>
      </c>
      <c r="DG1348" s="5"/>
      <c r="DH1348" s="5"/>
      <c r="DI1348" s="5"/>
      <c r="DJ1348" s="41" t="s">
        <v>3049</v>
      </c>
      <c r="DK1348" s="5"/>
      <c r="DL1348" s="5"/>
      <c r="DM1348" s="5"/>
      <c r="DN1348" s="5"/>
      <c r="DO1348" s="5"/>
      <c r="DP1348" s="5"/>
      <c r="DQ1348" s="5"/>
      <c r="DR1348" s="5"/>
      <c r="DS1348" s="5"/>
      <c r="DT1348" s="5"/>
      <c r="DU1348" s="5"/>
      <c r="DV1348" s="5"/>
      <c r="DW1348" s="5"/>
      <c r="DX1348" s="5"/>
      <c r="DY1348" s="5"/>
      <c r="DZ1348" s="5"/>
      <c r="EA1348" s="5"/>
      <c r="EB1348" s="5"/>
      <c r="EC1348" s="5"/>
      <c r="ED1348" s="5"/>
      <c r="EE1348" s="5"/>
    </row>
    <row r="1349" s="4" customFormat="1" ht="14" customHeight="1" spans="1:135">
      <c r="A1349" s="39">
        <v>15544</v>
      </c>
      <c r="B1349" s="5" t="s">
        <v>5256</v>
      </c>
      <c r="C1349" s="5" t="s">
        <v>5257</v>
      </c>
      <c r="D1349" s="5">
        <v>0</v>
      </c>
      <c r="E1349" s="5" t="s">
        <v>127</v>
      </c>
      <c r="F1349" s="5" t="s">
        <v>128</v>
      </c>
      <c r="G1349" s="5" t="s">
        <v>129</v>
      </c>
      <c r="H1349" s="4">
        <v>0</v>
      </c>
      <c r="I1349" s="4">
        <v>0</v>
      </c>
      <c r="J1349" s="4">
        <v>0</v>
      </c>
      <c r="K1349" s="31">
        <f t="shared" si="411"/>
        <v>0</v>
      </c>
      <c r="L1349" s="31">
        <f t="shared" si="412"/>
        <v>1326000</v>
      </c>
      <c r="M1349" s="4">
        <f t="shared" si="413"/>
        <v>0.227</v>
      </c>
      <c r="N1349" s="32">
        <f t="shared" si="414"/>
        <v>1.326</v>
      </c>
      <c r="O1349" s="5"/>
      <c r="P1349" s="4">
        <f t="shared" si="415"/>
        <v>0</v>
      </c>
      <c r="Q1349" s="4">
        <v>0</v>
      </c>
      <c r="R1349" s="5"/>
      <c r="S1349" s="4" t="s">
        <v>1279</v>
      </c>
      <c r="T1349" s="4" t="str">
        <f>VLOOKUP($A1349,'[1]Sheet 1'!$A:$AN,T$1,0)</f>
        <v>Yes</v>
      </c>
      <c r="U1349" s="4" t="str">
        <f>VLOOKUP($A1349,'[1]Sheet 1'!$A:$AN,U$1,0)</f>
        <v>Yes</v>
      </c>
      <c r="V1349" s="4" t="s">
        <v>132</v>
      </c>
      <c r="W1349" s="4" t="s">
        <v>609</v>
      </c>
      <c r="X1349" s="4" t="s">
        <v>134</v>
      </c>
      <c r="Y1349" s="4" t="str">
        <f>VLOOKUP($A1349,'[1]Sheet 1'!$A:$AN,Y$1,0)</f>
        <v>Proposed Plan</v>
      </c>
      <c r="Z1349" s="4" t="str">
        <f>VLOOKUP($A1349,'[1]Sheet 1'!$A:$AN,Z$1,0)</f>
        <v>IDD001I1</v>
      </c>
      <c r="AA1349" s="4" t="s">
        <v>131</v>
      </c>
      <c r="AB1349" s="4" t="s">
        <v>131</v>
      </c>
      <c r="AC1349" s="4" t="s">
        <v>588</v>
      </c>
      <c r="AD1349" s="4" t="str">
        <f>VLOOKUP($A1349,'[1]Sheet 1'!$A:$AN,AD$1,0)</f>
        <v>2021 New Proposal</v>
      </c>
      <c r="AE1349" s="4" t="str">
        <f>VLOOKUP($A1349,'[1]Sheet 1'!$A:$AN,AE$1,0)</f>
        <v>SONAR - Not in OPTIC DB</v>
      </c>
      <c r="AF1349" s="4" t="s">
        <v>530</v>
      </c>
      <c r="AG1349" s="4" t="str">
        <f>VLOOKUP($A1349,'[1]Sheet 1'!$A:$AN,AG$1,0)</f>
        <v>Connected Health</v>
      </c>
      <c r="AH1349" s="4" t="str">
        <f>VLOOKUP($A1349,'[1]Sheet 1'!$A:$AN,AH$1,0)</f>
        <v>Device Development</v>
      </c>
      <c r="AI1349" s="4" t="str">
        <f>VLOOKUP($A1349,'[1]Sheet 1'!$A:$AN,AI$1,0)</f>
        <v>TRD Labs</v>
      </c>
      <c r="AJ1349" s="4" t="str">
        <f>VLOOKUP($A1349,'[1]Sheet 1'!$A:$AN,AJ$1,0)</f>
        <v>Device Development</v>
      </c>
      <c r="AK1349" s="4" t="e">
        <f>VLOOKUP($A1349,'[1]Sheet 1'!$A:$AN,AK$1,0)</f>
        <v>#REF!</v>
      </c>
      <c r="AL1349" s="4" t="e">
        <f>VLOOKUP($A1349,'[1]Sheet 1'!$A:$AN,AL$1,0)</f>
        <v>#REF!</v>
      </c>
      <c r="AM1349" s="4" t="e">
        <f>VLOOKUP($A1349,'[1]Sheet 1'!$A:$AN,AM$1,0)</f>
        <v>#REF!</v>
      </c>
      <c r="AN1349" s="4" t="e">
        <f>VLOOKUP($A1349,'[1]Sheet 1'!$A:$AN,AN$1,0)</f>
        <v>#REF!</v>
      </c>
      <c r="AO1349" s="40" t="s">
        <v>5257</v>
      </c>
      <c r="AP1349" s="5"/>
      <c r="AQ1349" s="41" t="s">
        <v>5256</v>
      </c>
      <c r="AR1349" s="5" t="s">
        <v>570</v>
      </c>
      <c r="AS1349" s="5" t="s">
        <v>5211</v>
      </c>
      <c r="AT1349" s="5"/>
      <c r="AU1349" s="5"/>
      <c r="AV1349" s="5" t="s">
        <v>5251</v>
      </c>
      <c r="AW1349" s="5" t="s">
        <v>141</v>
      </c>
      <c r="AX1349" s="5" t="s">
        <v>5239</v>
      </c>
      <c r="AY1349" s="41" t="s">
        <v>5258</v>
      </c>
      <c r="AZ1349" s="5"/>
      <c r="BA1349" s="5"/>
      <c r="BB1349" s="5"/>
      <c r="BC1349" s="5"/>
      <c r="BD1349" s="5"/>
      <c r="BE1349" s="5"/>
      <c r="BF1349" s="5"/>
      <c r="BG1349" s="5"/>
      <c r="BH1349" s="5"/>
      <c r="BI1349" s="43">
        <v>42919</v>
      </c>
      <c r="BJ1349" s="43">
        <v>48214</v>
      </c>
      <c r="BK1349" s="44">
        <f t="shared" ref="BK1349:CS1349" si="416">SUM(BK1350:BK1350)</f>
        <v>0</v>
      </c>
      <c r="BL1349" s="5">
        <f t="shared" si="416"/>
        <v>0</v>
      </c>
      <c r="BM1349" s="5">
        <f t="shared" si="416"/>
        <v>0</v>
      </c>
      <c r="BN1349" s="5">
        <f t="shared" si="416"/>
        <v>0</v>
      </c>
      <c r="BO1349" s="5">
        <f t="shared" si="416"/>
        <v>0</v>
      </c>
      <c r="BP1349" s="5">
        <f t="shared" si="416"/>
        <v>0</v>
      </c>
      <c r="BQ1349" s="5">
        <f t="shared" si="416"/>
        <v>0</v>
      </c>
      <c r="BR1349" s="5">
        <f t="shared" si="416"/>
        <v>0</v>
      </c>
      <c r="BS1349" s="5">
        <f t="shared" si="416"/>
        <v>0</v>
      </c>
      <c r="BT1349" s="5">
        <f t="shared" si="416"/>
        <v>0</v>
      </c>
      <c r="BU1349" s="5"/>
      <c r="BV1349" s="5"/>
      <c r="BW1349" s="5"/>
      <c r="BX1349" s="5"/>
      <c r="BY1349" s="5"/>
      <c r="BZ1349" s="5"/>
      <c r="CA1349" s="5"/>
      <c r="CB1349" s="5">
        <f t="shared" si="416"/>
        <v>0</v>
      </c>
      <c r="CC1349" s="5">
        <f t="shared" si="416"/>
        <v>0</v>
      </c>
      <c r="CD1349" s="45">
        <f t="shared" si="416"/>
        <v>290400</v>
      </c>
      <c r="CE1349" s="45">
        <f t="shared" si="416"/>
        <v>885600</v>
      </c>
      <c r="CF1349" s="45">
        <f t="shared" si="416"/>
        <v>150000</v>
      </c>
      <c r="CG1349" s="5">
        <f t="shared" si="416"/>
        <v>0</v>
      </c>
      <c r="CH1349" s="5">
        <f t="shared" si="416"/>
        <v>0</v>
      </c>
      <c r="CI1349" s="5">
        <f t="shared" si="416"/>
        <v>0</v>
      </c>
      <c r="CJ1349" s="5">
        <f t="shared" si="416"/>
        <v>0</v>
      </c>
      <c r="CK1349" s="5">
        <f t="shared" si="416"/>
        <v>0</v>
      </c>
      <c r="CL1349" s="5">
        <f t="shared" si="416"/>
        <v>0</v>
      </c>
      <c r="CM1349" s="5">
        <f t="shared" si="416"/>
        <v>0</v>
      </c>
      <c r="CN1349" s="5">
        <f t="shared" si="416"/>
        <v>0</v>
      </c>
      <c r="CO1349" s="5">
        <f t="shared" si="416"/>
        <v>0</v>
      </c>
      <c r="CP1349" s="5">
        <f t="shared" si="416"/>
        <v>0</v>
      </c>
      <c r="CQ1349" s="5">
        <f t="shared" si="416"/>
        <v>0</v>
      </c>
      <c r="CR1349" s="5">
        <f t="shared" si="416"/>
        <v>0</v>
      </c>
      <c r="CS1349" s="5">
        <f t="shared" si="416"/>
        <v>0</v>
      </c>
      <c r="CT1349" s="5" t="s">
        <v>5259</v>
      </c>
      <c r="CU1349" s="45">
        <f t="shared" ref="CU1349:DB1349" si="417">SUM(CU1350:CU1350)</f>
        <v>1326000</v>
      </c>
      <c r="CV1349" s="45">
        <f t="shared" si="417"/>
        <v>0</v>
      </c>
      <c r="CW1349" s="45">
        <f t="shared" si="417"/>
        <v>0</v>
      </c>
      <c r="CX1349" s="45">
        <f t="shared" si="417"/>
        <v>72600</v>
      </c>
      <c r="CY1349" s="45">
        <f t="shared" si="417"/>
        <v>217800</v>
      </c>
      <c r="CZ1349" s="45">
        <f t="shared" si="417"/>
        <v>0</v>
      </c>
      <c r="DA1349" s="45">
        <f t="shared" si="417"/>
        <v>0</v>
      </c>
      <c r="DB1349" s="45">
        <f t="shared" si="417"/>
        <v>1326000</v>
      </c>
      <c r="DC1349" s="5"/>
      <c r="DD1349" s="5"/>
      <c r="DE1349" s="41" t="s">
        <v>1310</v>
      </c>
      <c r="DF1349" s="5"/>
      <c r="DG1349" s="5" t="s">
        <v>5260</v>
      </c>
      <c r="DH1349" s="5"/>
      <c r="DI1349" s="41" t="s">
        <v>5242</v>
      </c>
      <c r="DJ1349" s="5"/>
      <c r="DK1349" s="5">
        <f t="shared" ref="DK1349:EE1349" si="418">SUM(DK1350:DK1350)</f>
        <v>0</v>
      </c>
      <c r="DL1349" s="5">
        <f t="shared" si="418"/>
        <v>0</v>
      </c>
      <c r="DM1349" s="5">
        <f t="shared" si="418"/>
        <v>0</v>
      </c>
      <c r="DN1349" s="5">
        <f t="shared" si="418"/>
        <v>0</v>
      </c>
      <c r="DO1349" s="5">
        <f t="shared" si="418"/>
        <v>0</v>
      </c>
      <c r="DP1349" s="5">
        <f t="shared" si="418"/>
        <v>0</v>
      </c>
      <c r="DQ1349" s="5">
        <f t="shared" si="418"/>
        <v>0.7</v>
      </c>
      <c r="DR1349" s="5">
        <f t="shared" si="418"/>
        <v>0.3</v>
      </c>
      <c r="DS1349" s="5">
        <f t="shared" si="418"/>
        <v>0</v>
      </c>
      <c r="DT1349" s="5">
        <f t="shared" si="418"/>
        <v>0</v>
      </c>
      <c r="DU1349" s="5">
        <f t="shared" si="418"/>
        <v>0</v>
      </c>
      <c r="DV1349" s="5">
        <f t="shared" si="418"/>
        <v>0</v>
      </c>
      <c r="DW1349" s="5">
        <f t="shared" si="418"/>
        <v>0</v>
      </c>
      <c r="DX1349" s="5">
        <f t="shared" si="418"/>
        <v>0</v>
      </c>
      <c r="DY1349" s="5">
        <f t="shared" si="418"/>
        <v>0</v>
      </c>
      <c r="DZ1349" s="5">
        <f t="shared" si="418"/>
        <v>0</v>
      </c>
      <c r="EA1349" s="5">
        <f t="shared" si="418"/>
        <v>0</v>
      </c>
      <c r="EB1349" s="5">
        <f t="shared" si="418"/>
        <v>0</v>
      </c>
      <c r="EC1349" s="5">
        <f t="shared" si="418"/>
        <v>0</v>
      </c>
      <c r="ED1349" s="5">
        <f t="shared" si="418"/>
        <v>0</v>
      </c>
      <c r="EE1349" s="5">
        <f t="shared" si="418"/>
        <v>0</v>
      </c>
    </row>
    <row r="1350" s="4" customFormat="1" ht="14" hidden="1" customHeight="1" spans="1:135">
      <c r="A1350" s="5" t="s">
        <v>5261</v>
      </c>
      <c r="B1350" s="5" t="s">
        <v>5256</v>
      </c>
      <c r="C1350" s="5" t="s">
        <v>5257</v>
      </c>
      <c r="D1350" s="5">
        <v>0</v>
      </c>
      <c r="E1350" s="5" t="s">
        <v>149</v>
      </c>
      <c r="F1350" s="5" t="s">
        <v>128</v>
      </c>
      <c r="G1350" s="5" t="s">
        <v>129</v>
      </c>
      <c r="H1350" s="4" t="s">
        <v>5262</v>
      </c>
      <c r="I1350" s="4">
        <v>0</v>
      </c>
      <c r="J1350" s="4">
        <v>0</v>
      </c>
      <c r="K1350" s="4">
        <f t="shared" si="411"/>
        <v>0</v>
      </c>
      <c r="L1350" s="31">
        <f t="shared" si="412"/>
        <v>1326000</v>
      </c>
      <c r="M1350" s="4">
        <f t="shared" si="413"/>
        <v>0.227</v>
      </c>
      <c r="N1350" s="32">
        <f t="shared" si="414"/>
        <v>1.326</v>
      </c>
      <c r="O1350" s="5"/>
      <c r="P1350" s="4">
        <f t="shared" si="415"/>
        <v>0</v>
      </c>
      <c r="Q1350" s="4">
        <v>0</v>
      </c>
      <c r="R1350" s="5"/>
      <c r="S1350" s="4" t="s">
        <v>1279</v>
      </c>
      <c r="T1350" s="4" t="str">
        <f>VLOOKUP($A1350,'[1]Sheet 1'!$A:$AN,T$1,0)</f>
        <v>Yes</v>
      </c>
      <c r="U1350" s="4" t="str">
        <f>VLOOKUP($A1350,'[1]Sheet 1'!$A:$AN,U$1,0)</f>
        <v>Yes</v>
      </c>
      <c r="V1350" s="4" t="s">
        <v>132</v>
      </c>
      <c r="W1350" s="4" t="s">
        <v>609</v>
      </c>
      <c r="X1350" s="4" t="s">
        <v>134</v>
      </c>
      <c r="Y1350" s="4" t="str">
        <f>VLOOKUP($A1350,'[1]Sheet 1'!$A:$AN,Y$1,0)</f>
        <v>Proposed Plan</v>
      </c>
      <c r="Z1350" s="4" t="str">
        <f>VLOOKUP($A1350,'[1]Sheet 1'!$A:$AN,Z$1,0)</f>
        <v>IDD001I1 TRD NCE Device Support_FDP_InXHalo</v>
      </c>
      <c r="AA1350" s="4" t="s">
        <v>131</v>
      </c>
      <c r="AB1350" s="4" t="s">
        <v>131</v>
      </c>
      <c r="AC1350" s="4" t="s">
        <v>588</v>
      </c>
      <c r="AD1350" s="4" t="str">
        <f>VLOOKUP($A1350,'[1]Sheet 1'!$A:$AN,AD$1,0)</f>
        <v>2021 New Proposal</v>
      </c>
      <c r="AE1350" s="4" t="str">
        <f>VLOOKUP($A1350,'[1]Sheet 1'!$A:$AN,AE$1,0)</f>
        <v>SONAR - Not in OPTIC DB</v>
      </c>
      <c r="AF1350" s="4" t="s">
        <v>530</v>
      </c>
      <c r="AG1350" s="4" t="str">
        <f>VLOOKUP($A1350,'[1]Sheet 1'!$A:$AN,AG$1,0)</f>
        <v>Connected Health</v>
      </c>
      <c r="AH1350" s="4" t="str">
        <f>VLOOKUP($A1350,'[1]Sheet 1'!$A:$AN,AH$1,0)</f>
        <v>Device Development</v>
      </c>
      <c r="AI1350" s="4" t="str">
        <f>VLOOKUP($A1350,'[1]Sheet 1'!$A:$AN,AI$1,0)</f>
        <v>TRD Labs</v>
      </c>
      <c r="AJ1350" s="4" t="str">
        <f>VLOOKUP($A1350,'[1]Sheet 1'!$A:$AN,AJ$1,0)</f>
        <v>Device Development</v>
      </c>
      <c r="AK1350" s="4" t="e">
        <f>VLOOKUP($A1350,'[1]Sheet 1'!$A:$AN,AK$1,0)</f>
        <v>#REF!</v>
      </c>
      <c r="AL1350" s="4" t="e">
        <f>VLOOKUP($A1350,'[1]Sheet 1'!$A:$AN,AL$1,0)</f>
        <v>#REF!</v>
      </c>
      <c r="AM1350" s="4" t="e">
        <f>VLOOKUP($A1350,'[1]Sheet 1'!$A:$AN,AM$1,0)</f>
        <v>#REF!</v>
      </c>
      <c r="AN1350" s="4" t="e">
        <f>VLOOKUP($A1350,'[1]Sheet 1'!$A:$AN,AN$1,0)</f>
        <v>#REF!</v>
      </c>
      <c r="AO1350" s="42" t="s">
        <v>5263</v>
      </c>
      <c r="AP1350" s="5"/>
      <c r="AQ1350" s="5"/>
      <c r="AR1350" s="5"/>
      <c r="AS1350" s="5"/>
      <c r="AT1350" s="5"/>
      <c r="AU1350" s="5"/>
      <c r="AV1350" s="5"/>
      <c r="AW1350" s="5" t="s">
        <v>141</v>
      </c>
      <c r="AX1350" s="5"/>
      <c r="AY1350" s="5"/>
      <c r="AZ1350" s="41" t="s">
        <v>5262</v>
      </c>
      <c r="BA1350" s="5" t="s">
        <v>5264</v>
      </c>
      <c r="BB1350" s="5" t="s">
        <v>151</v>
      </c>
      <c r="BC1350" s="5"/>
      <c r="BD1350" s="5" t="s">
        <v>466</v>
      </c>
      <c r="BE1350" s="5"/>
      <c r="BF1350" s="5" t="s">
        <v>258</v>
      </c>
      <c r="BG1350" s="5" t="s">
        <v>3222</v>
      </c>
      <c r="BH1350" s="5" t="s">
        <v>4367</v>
      </c>
      <c r="BI1350" s="43">
        <v>44319</v>
      </c>
      <c r="BJ1350" s="43">
        <v>45027</v>
      </c>
      <c r="BK1350" s="5"/>
      <c r="BL1350" s="5"/>
      <c r="BM1350" s="5"/>
      <c r="BN1350" s="5"/>
      <c r="BO1350" s="5"/>
      <c r="BP1350" s="5"/>
      <c r="BQ1350" s="5"/>
      <c r="BR1350" s="5"/>
      <c r="BS1350" s="5"/>
      <c r="BT1350" s="5"/>
      <c r="BU1350" s="5"/>
      <c r="BV1350" s="5"/>
      <c r="BW1350" s="5"/>
      <c r="BX1350" s="5"/>
      <c r="BY1350" s="5"/>
      <c r="BZ1350" s="5"/>
      <c r="CA1350" s="5"/>
      <c r="CB1350" s="5"/>
      <c r="CC1350" s="5"/>
      <c r="CD1350" s="45">
        <v>290400</v>
      </c>
      <c r="CE1350" s="45">
        <v>885600</v>
      </c>
      <c r="CF1350" s="45">
        <v>150000</v>
      </c>
      <c r="CG1350" s="5"/>
      <c r="CH1350" s="5"/>
      <c r="CI1350" s="5"/>
      <c r="CJ1350" s="5"/>
      <c r="CK1350" s="5"/>
      <c r="CL1350" s="5"/>
      <c r="CM1350" s="5"/>
      <c r="CN1350" s="5"/>
      <c r="CO1350" s="5"/>
      <c r="CP1350" s="5"/>
      <c r="CQ1350" s="5"/>
      <c r="CR1350" s="5"/>
      <c r="CS1350" s="5"/>
      <c r="CT1350" s="5"/>
      <c r="CU1350" s="45">
        <v>1326000</v>
      </c>
      <c r="CV1350" s="5"/>
      <c r="CW1350" s="5"/>
      <c r="CX1350" s="45">
        <v>72600</v>
      </c>
      <c r="CY1350" s="45">
        <v>217800</v>
      </c>
      <c r="CZ1350" s="5"/>
      <c r="DA1350" s="5"/>
      <c r="DB1350" s="45">
        <v>1326000</v>
      </c>
      <c r="DC1350" s="5"/>
      <c r="DD1350" s="5"/>
      <c r="DE1350" s="5"/>
      <c r="DF1350" s="41" t="s">
        <v>3049</v>
      </c>
      <c r="DG1350" s="5"/>
      <c r="DH1350" s="5"/>
      <c r="DI1350" s="5"/>
      <c r="DJ1350" s="41" t="s">
        <v>3049</v>
      </c>
      <c r="DK1350" s="5"/>
      <c r="DL1350" s="5"/>
      <c r="DM1350" s="5"/>
      <c r="DN1350" s="5"/>
      <c r="DO1350" s="5"/>
      <c r="DP1350" s="5"/>
      <c r="DQ1350" s="5">
        <v>0.7</v>
      </c>
      <c r="DR1350" s="5">
        <v>0.3</v>
      </c>
      <c r="DS1350" s="5"/>
      <c r="DT1350" s="5"/>
      <c r="DU1350" s="5"/>
      <c r="DV1350" s="5"/>
      <c r="DW1350" s="5"/>
      <c r="DX1350" s="5"/>
      <c r="DY1350" s="5"/>
      <c r="DZ1350" s="5"/>
      <c r="EA1350" s="5"/>
      <c r="EB1350" s="5"/>
      <c r="EC1350" s="5"/>
      <c r="ED1350" s="5"/>
      <c r="EE1350" s="5"/>
    </row>
    <row r="1351" s="4" customFormat="1" ht="14" customHeight="1" spans="1:135">
      <c r="A1351" s="5" t="s">
        <v>5265</v>
      </c>
      <c r="B1351" s="5" t="s">
        <v>5265</v>
      </c>
      <c r="C1351" s="5" t="s">
        <v>5265</v>
      </c>
      <c r="D1351" s="5">
        <v>171642.83</v>
      </c>
      <c r="E1351" s="5" t="s">
        <v>127</v>
      </c>
      <c r="F1351" s="5" t="s">
        <v>277</v>
      </c>
      <c r="G1351" s="5" t="s">
        <v>5210</v>
      </c>
      <c r="H1351" s="4">
        <v>0</v>
      </c>
      <c r="I1351" s="4">
        <v>0</v>
      </c>
      <c r="J1351" s="4">
        <v>0</v>
      </c>
      <c r="K1351" s="31">
        <f t="shared" si="411"/>
        <v>389579.49</v>
      </c>
      <c r="L1351" s="31">
        <f t="shared" si="412"/>
        <v>453000</v>
      </c>
      <c r="M1351" s="4">
        <f t="shared" si="413"/>
        <v>0</v>
      </c>
      <c r="N1351" s="32">
        <f t="shared" si="414"/>
        <v>1.80163175</v>
      </c>
      <c r="O1351" s="5"/>
      <c r="P1351" s="4">
        <f t="shared" si="415"/>
        <v>0</v>
      </c>
      <c r="Q1351" s="4">
        <v>0</v>
      </c>
      <c r="R1351" s="5"/>
      <c r="S1351" s="4" t="s">
        <v>1279</v>
      </c>
      <c r="T1351" s="4" t="str">
        <f>VLOOKUP($A1351,'[1]Sheet 1'!$A:$AN,T$1,0)</f>
        <v>Yes</v>
      </c>
      <c r="U1351" s="4" t="str">
        <f>VLOOKUP($A1351,'[1]Sheet 1'!$A:$AN,U$1,0)</f>
        <v>Yes</v>
      </c>
      <c r="V1351" s="4" t="s">
        <v>132</v>
      </c>
      <c r="W1351" s="4" t="s">
        <v>609</v>
      </c>
      <c r="X1351" s="4" t="s">
        <v>134</v>
      </c>
      <c r="Y1351" s="4" t="str">
        <f>VLOOKUP($A1351,'[1]Sheet 1'!$A:$AN,Y$1,0)</f>
        <v>Strategy Approved</v>
      </c>
      <c r="Z1351" s="4" t="str">
        <f>VLOOKUP($A1351,'[1]Sheet 1'!$A:$AN,Z$1,0)</f>
        <v>LJN452A</v>
      </c>
      <c r="AA1351" s="4" t="s">
        <v>466</v>
      </c>
      <c r="AB1351" s="4" t="s">
        <v>131</v>
      </c>
      <c r="AC1351" s="4" t="s">
        <v>588</v>
      </c>
      <c r="AD1351" s="4" t="str">
        <f>VLOOKUP($A1351,'[1]Sheet 1'!$A:$AN,AD$1,0)</f>
        <v>2020 End</v>
      </c>
      <c r="AE1351" s="4" t="str">
        <f>VLOOKUP($A1351,'[1]Sheet 1'!$A:$AN,AE$1,0)</f>
        <v>SONAR - Not in OPTIC DB</v>
      </c>
      <c r="AF1351" s="4" t="s">
        <v>610</v>
      </c>
      <c r="AG1351" s="4" t="str">
        <f>VLOOKUP($A1351,'[1]Sheet 1'!$A:$AN,AG$1,0)</f>
        <v>Advanced Analytics Use Cases</v>
      </c>
      <c r="AH1351" s="4" t="str">
        <f>VLOOKUP($A1351,'[1]Sheet 1'!$A:$AN,AH$1,0)</f>
        <v>Device Development</v>
      </c>
      <c r="AI1351" s="4" t="str">
        <f>VLOOKUP($A1351,'[1]Sheet 1'!$A:$AN,AI$1,0)</f>
        <v>Clinical Development</v>
      </c>
      <c r="AJ1351" s="4" t="str">
        <f>VLOOKUP($A1351,'[1]Sheet 1'!$A:$AN,AJ$1,0)</f>
        <v>Cross</v>
      </c>
      <c r="AK1351" s="4" t="e">
        <f>VLOOKUP($A1351,'[1]Sheet 1'!$A:$AN,AK$1,0)</f>
        <v>#REF!</v>
      </c>
      <c r="AL1351" s="4" t="e">
        <f>VLOOKUP($A1351,'[1]Sheet 1'!$A:$AN,AL$1,0)</f>
        <v>#REF!</v>
      </c>
      <c r="AM1351" s="4" t="e">
        <f>VLOOKUP($A1351,'[1]Sheet 1'!$A:$AN,AM$1,0)</f>
        <v>#REF!</v>
      </c>
      <c r="AN1351" s="4" t="e">
        <f>VLOOKUP($A1351,'[1]Sheet 1'!$A:$AN,AN$1,0)</f>
        <v>#REF!</v>
      </c>
      <c r="AO1351" s="40" t="s">
        <v>5265</v>
      </c>
      <c r="AP1351" s="5"/>
      <c r="AQ1351" s="41" t="s">
        <v>5265</v>
      </c>
      <c r="AR1351" s="5" t="s">
        <v>1444</v>
      </c>
      <c r="AS1351" s="5" t="s">
        <v>5211</v>
      </c>
      <c r="AT1351" s="5"/>
      <c r="AU1351" s="5"/>
      <c r="AV1351" s="5" t="s">
        <v>5266</v>
      </c>
      <c r="AW1351" s="5" t="s">
        <v>172</v>
      </c>
      <c r="AX1351" s="5" t="s">
        <v>5213</v>
      </c>
      <c r="AY1351" s="41" t="s">
        <v>5267</v>
      </c>
      <c r="AZ1351" s="5"/>
      <c r="BA1351" s="5"/>
      <c r="BB1351" s="5"/>
      <c r="BC1351" s="5"/>
      <c r="BD1351" s="5"/>
      <c r="BE1351" s="5"/>
      <c r="BF1351" s="5"/>
      <c r="BG1351" s="5"/>
      <c r="BH1351" s="5"/>
      <c r="BI1351" s="43">
        <v>41983</v>
      </c>
      <c r="BJ1351" s="43">
        <v>46625</v>
      </c>
      <c r="BK1351" s="44">
        <f t="shared" ref="BK1351:CS1351" si="419">SUM(BK1352:BK1353)</f>
        <v>5.2</v>
      </c>
      <c r="BL1351" s="44">
        <f t="shared" si="419"/>
        <v>0</v>
      </c>
      <c r="BM1351" s="45">
        <f t="shared" si="419"/>
        <v>1348631.75</v>
      </c>
      <c r="BN1351" s="44">
        <f t="shared" si="419"/>
        <v>0</v>
      </c>
      <c r="BO1351" s="45">
        <f t="shared" si="419"/>
        <v>1348631.75</v>
      </c>
      <c r="BP1351" s="45">
        <f t="shared" si="419"/>
        <v>171642.83</v>
      </c>
      <c r="BQ1351" s="45">
        <f t="shared" si="419"/>
        <v>0</v>
      </c>
      <c r="BR1351" s="45">
        <f t="shared" si="419"/>
        <v>0</v>
      </c>
      <c r="BS1351" s="45">
        <f t="shared" si="419"/>
        <v>217936.66</v>
      </c>
      <c r="BT1351" s="45">
        <f t="shared" si="419"/>
        <v>0</v>
      </c>
      <c r="BU1351" s="45"/>
      <c r="BV1351" s="45"/>
      <c r="BW1351" s="45"/>
      <c r="BX1351" s="45"/>
      <c r="BY1351" s="45"/>
      <c r="BZ1351" s="45"/>
      <c r="CA1351" s="45"/>
      <c r="CB1351" s="44">
        <f t="shared" si="419"/>
        <v>0</v>
      </c>
      <c r="CC1351" s="45">
        <f t="shared" si="419"/>
        <v>389579.49</v>
      </c>
      <c r="CD1351" s="45">
        <f t="shared" si="419"/>
        <v>453000</v>
      </c>
      <c r="CE1351" s="45">
        <f t="shared" si="419"/>
        <v>0</v>
      </c>
      <c r="CF1351" s="45">
        <f t="shared" si="419"/>
        <v>0</v>
      </c>
      <c r="CG1351" s="45">
        <f t="shared" si="419"/>
        <v>0</v>
      </c>
      <c r="CH1351" s="45">
        <f t="shared" si="419"/>
        <v>0</v>
      </c>
      <c r="CI1351" s="44">
        <f t="shared" si="419"/>
        <v>0</v>
      </c>
      <c r="CJ1351" s="44">
        <f t="shared" si="419"/>
        <v>0</v>
      </c>
      <c r="CK1351" s="44">
        <f t="shared" si="419"/>
        <v>0</v>
      </c>
      <c r="CL1351" s="44">
        <f t="shared" si="419"/>
        <v>0</v>
      </c>
      <c r="CM1351" s="44">
        <f t="shared" si="419"/>
        <v>0</v>
      </c>
      <c r="CN1351" s="44">
        <f t="shared" si="419"/>
        <v>0</v>
      </c>
      <c r="CO1351" s="44">
        <f t="shared" si="419"/>
        <v>0</v>
      </c>
      <c r="CP1351" s="44">
        <f t="shared" si="419"/>
        <v>0</v>
      </c>
      <c r="CQ1351" s="44">
        <f t="shared" si="419"/>
        <v>0</v>
      </c>
      <c r="CR1351" s="44">
        <f t="shared" si="419"/>
        <v>0</v>
      </c>
      <c r="CS1351" s="44">
        <f t="shared" si="419"/>
        <v>0</v>
      </c>
      <c r="CT1351" s="5" t="s">
        <v>5268</v>
      </c>
      <c r="CU1351" s="45">
        <f t="shared" ref="CU1351:DB1351" si="420">SUM(CU1352:CU1353)</f>
        <v>453000</v>
      </c>
      <c r="CV1351" s="45">
        <f t="shared" si="420"/>
        <v>171642.83</v>
      </c>
      <c r="CW1351" s="45">
        <f t="shared" si="420"/>
        <v>217936.66</v>
      </c>
      <c r="CX1351" s="45">
        <f t="shared" si="420"/>
        <v>0</v>
      </c>
      <c r="CY1351" s="45">
        <f t="shared" si="420"/>
        <v>453000</v>
      </c>
      <c r="CZ1351" s="45">
        <f t="shared" si="420"/>
        <v>453000</v>
      </c>
      <c r="DA1351" s="45">
        <f t="shared" si="420"/>
        <v>1638593.93</v>
      </c>
      <c r="DB1351" s="45">
        <f t="shared" si="420"/>
        <v>1801631.75</v>
      </c>
      <c r="DC1351" s="5"/>
      <c r="DD1351" s="5" t="s">
        <v>5269</v>
      </c>
      <c r="DE1351" s="41" t="s">
        <v>5270</v>
      </c>
      <c r="DF1351" s="5"/>
      <c r="DG1351" s="5" t="s">
        <v>4982</v>
      </c>
      <c r="DH1351" s="5"/>
      <c r="DI1351" s="41" t="s">
        <v>5271</v>
      </c>
      <c r="DJ1351" s="5"/>
      <c r="DK1351" s="5">
        <f t="shared" ref="DK1351:EE1351" si="421">SUM(DK1352:DK1353)</f>
        <v>0</v>
      </c>
      <c r="DL1351" s="5">
        <f t="shared" si="421"/>
        <v>0</v>
      </c>
      <c r="DM1351" s="5">
        <f t="shared" si="421"/>
        <v>0</v>
      </c>
      <c r="DN1351" s="5">
        <f t="shared" si="421"/>
        <v>0</v>
      </c>
      <c r="DO1351" s="5">
        <f t="shared" si="421"/>
        <v>0</v>
      </c>
      <c r="DP1351" s="5">
        <f t="shared" si="421"/>
        <v>0</v>
      </c>
      <c r="DQ1351" s="5">
        <f t="shared" si="421"/>
        <v>0</v>
      </c>
      <c r="DR1351" s="5">
        <f t="shared" si="421"/>
        <v>0</v>
      </c>
      <c r="DS1351" s="5">
        <f t="shared" si="421"/>
        <v>0</v>
      </c>
      <c r="DT1351" s="5">
        <f t="shared" si="421"/>
        <v>0</v>
      </c>
      <c r="DU1351" s="5">
        <f t="shared" si="421"/>
        <v>0</v>
      </c>
      <c r="DV1351" s="5">
        <f t="shared" si="421"/>
        <v>0</v>
      </c>
      <c r="DW1351" s="5">
        <f t="shared" si="421"/>
        <v>0</v>
      </c>
      <c r="DX1351" s="5">
        <f t="shared" si="421"/>
        <v>0</v>
      </c>
      <c r="DY1351" s="5">
        <f t="shared" si="421"/>
        <v>0</v>
      </c>
      <c r="DZ1351" s="5">
        <f t="shared" si="421"/>
        <v>0</v>
      </c>
      <c r="EA1351" s="5">
        <f t="shared" si="421"/>
        <v>0</v>
      </c>
      <c r="EB1351" s="5">
        <f t="shared" si="421"/>
        <v>0</v>
      </c>
      <c r="EC1351" s="5">
        <f t="shared" si="421"/>
        <v>0</v>
      </c>
      <c r="ED1351" s="5">
        <f t="shared" si="421"/>
        <v>0</v>
      </c>
      <c r="EE1351" s="5">
        <f t="shared" si="421"/>
        <v>0</v>
      </c>
    </row>
    <row r="1352" s="4" customFormat="1" ht="14" hidden="1" customHeight="1" spans="1:135">
      <c r="A1352" s="5" t="s">
        <v>5272</v>
      </c>
      <c r="B1352" s="5" t="s">
        <v>5265</v>
      </c>
      <c r="C1352" s="5" t="s">
        <v>5265</v>
      </c>
      <c r="D1352" s="5">
        <v>171642.83</v>
      </c>
      <c r="E1352" s="5" t="s">
        <v>149</v>
      </c>
      <c r="F1352" s="5" t="s">
        <v>277</v>
      </c>
      <c r="G1352" s="5" t="s">
        <v>5210</v>
      </c>
      <c r="H1352" s="4" t="s">
        <v>5273</v>
      </c>
      <c r="I1352" s="4">
        <v>0</v>
      </c>
      <c r="J1352" s="4">
        <v>0</v>
      </c>
      <c r="K1352" s="4">
        <f t="shared" si="411"/>
        <v>217936.66</v>
      </c>
      <c r="L1352" s="31">
        <f t="shared" si="412"/>
        <v>453000</v>
      </c>
      <c r="M1352" s="4">
        <f t="shared" si="413"/>
        <v>0</v>
      </c>
      <c r="N1352" s="32">
        <f t="shared" si="414"/>
        <v>1.62998892</v>
      </c>
      <c r="O1352" s="5"/>
      <c r="P1352" s="4">
        <f t="shared" si="415"/>
        <v>0</v>
      </c>
      <c r="Q1352" s="4">
        <v>0</v>
      </c>
      <c r="R1352" s="5"/>
      <c r="S1352" s="4" t="s">
        <v>1279</v>
      </c>
      <c r="T1352" s="4" t="str">
        <f>VLOOKUP($A1352,'[1]Sheet 1'!$A:$AN,T$1,0)</f>
        <v>Yes</v>
      </c>
      <c r="U1352" s="4" t="str">
        <f>VLOOKUP($A1352,'[1]Sheet 1'!$A:$AN,U$1,0)</f>
        <v>Yes</v>
      </c>
      <c r="V1352" s="4" t="s">
        <v>132</v>
      </c>
      <c r="W1352" s="4" t="s">
        <v>609</v>
      </c>
      <c r="X1352" s="4" t="s">
        <v>134</v>
      </c>
      <c r="Y1352" s="4" t="str">
        <f>VLOOKUP($A1352,'[1]Sheet 1'!$A:$AN,Y$1,0)</f>
        <v>Strategy Approved</v>
      </c>
      <c r="Z1352" s="4" t="str">
        <f>VLOOKUP($A1352,'[1]Sheet 1'!$A:$AN,Z$1,0)</f>
        <v>DIGITAL: NASH Data42 Project</v>
      </c>
      <c r="AA1352" s="4" t="s">
        <v>466</v>
      </c>
      <c r="AB1352" s="4" t="s">
        <v>131</v>
      </c>
      <c r="AC1352" s="4" t="s">
        <v>588</v>
      </c>
      <c r="AD1352" s="4" t="str">
        <f>VLOOKUP($A1352,'[1]Sheet 1'!$A:$AN,AD$1,0)</f>
        <v>TO Be Updated</v>
      </c>
      <c r="AE1352" s="4" t="str">
        <f>VLOOKUP($A1352,'[1]Sheet 1'!$A:$AN,AE$1,0)</f>
        <v>TO Be Updated</v>
      </c>
      <c r="AF1352" s="4" t="s">
        <v>610</v>
      </c>
      <c r="AG1352" s="4" t="str">
        <f>VLOOKUP($A1352,'[1]Sheet 1'!$A:$AN,AG$1,0)</f>
        <v>TO Be Updated</v>
      </c>
      <c r="AH1352" s="4" t="str">
        <f>VLOOKUP($A1352,'[1]Sheet 1'!$A:$AN,AH$1,0)</f>
        <v>TO Be Updated</v>
      </c>
      <c r="AI1352" s="4" t="str">
        <f>VLOOKUP($A1352,'[1]Sheet 1'!$A:$AN,AI$1,0)</f>
        <v>TO Be Updated</v>
      </c>
      <c r="AJ1352" s="4" t="str">
        <f>VLOOKUP($A1352,'[1]Sheet 1'!$A:$AN,AJ$1,0)</f>
        <v>TO Be Updated</v>
      </c>
      <c r="AK1352" s="4" t="e">
        <f>VLOOKUP($A1352,'[1]Sheet 1'!$A:$AN,AK$1,0)</f>
        <v>#REF!</v>
      </c>
      <c r="AL1352" s="4" t="e">
        <f>VLOOKUP($A1352,'[1]Sheet 1'!$A:$AN,AL$1,0)</f>
        <v>#REF!</v>
      </c>
      <c r="AM1352" s="4" t="e">
        <f>VLOOKUP($A1352,'[1]Sheet 1'!$A:$AN,AM$1,0)</f>
        <v>#REF!</v>
      </c>
      <c r="AN1352" s="4" t="e">
        <f>VLOOKUP($A1352,'[1]Sheet 1'!$A:$AN,AN$1,0)</f>
        <v>#REF!</v>
      </c>
      <c r="AO1352" s="42" t="s">
        <v>5274</v>
      </c>
      <c r="AP1352" s="5"/>
      <c r="AQ1352" s="5"/>
      <c r="AR1352" s="5"/>
      <c r="AS1352" s="5"/>
      <c r="AT1352" s="5"/>
      <c r="AU1352" s="5"/>
      <c r="AV1352" s="5"/>
      <c r="AW1352" s="5" t="s">
        <v>172</v>
      </c>
      <c r="AX1352" s="5"/>
      <c r="AY1352" s="5"/>
      <c r="AZ1352" s="41" t="s">
        <v>5273</v>
      </c>
      <c r="BA1352" s="5" t="s">
        <v>5275</v>
      </c>
      <c r="BB1352" s="5" t="s">
        <v>5224</v>
      </c>
      <c r="BC1352" s="5"/>
      <c r="BD1352" s="5" t="s">
        <v>466</v>
      </c>
      <c r="BE1352" s="5"/>
      <c r="BF1352" s="5" t="s">
        <v>258</v>
      </c>
      <c r="BG1352" s="5" t="s">
        <v>152</v>
      </c>
      <c r="BH1352" s="5" t="s">
        <v>152</v>
      </c>
      <c r="BI1352" s="43">
        <v>43252</v>
      </c>
      <c r="BJ1352" s="43">
        <v>44354</v>
      </c>
      <c r="BK1352" s="44">
        <v>5.2</v>
      </c>
      <c r="BL1352" s="5">
        <v>0</v>
      </c>
      <c r="BM1352" s="45">
        <v>1176988.92</v>
      </c>
      <c r="BN1352" s="5"/>
      <c r="BO1352" s="45">
        <v>1176988.92</v>
      </c>
      <c r="BP1352" s="5"/>
      <c r="BQ1352" s="5"/>
      <c r="BR1352" s="5"/>
      <c r="BS1352" s="45">
        <v>217936.66</v>
      </c>
      <c r="BT1352" s="5"/>
      <c r="BU1352" s="5"/>
      <c r="BV1352" s="5"/>
      <c r="BW1352" s="5"/>
      <c r="BX1352" s="5"/>
      <c r="BY1352" s="5"/>
      <c r="BZ1352" s="5"/>
      <c r="CA1352" s="5"/>
      <c r="CB1352" s="5"/>
      <c r="CC1352" s="45">
        <v>217936.66</v>
      </c>
      <c r="CD1352" s="45">
        <v>453000</v>
      </c>
      <c r="CE1352" s="5"/>
      <c r="CF1352" s="5"/>
      <c r="CG1352" s="5"/>
      <c r="CH1352" s="5"/>
      <c r="CI1352" s="5"/>
      <c r="CJ1352" s="5"/>
      <c r="CK1352" s="5"/>
      <c r="CL1352" s="5"/>
      <c r="CM1352" s="5"/>
      <c r="CN1352" s="5"/>
      <c r="CO1352" s="5"/>
      <c r="CP1352" s="5"/>
      <c r="CQ1352" s="5"/>
      <c r="CR1352" s="5"/>
      <c r="CS1352" s="5"/>
      <c r="CT1352" s="5"/>
      <c r="CU1352" s="45">
        <v>453000</v>
      </c>
      <c r="CV1352" s="5"/>
      <c r="CW1352" s="45">
        <v>217936.66</v>
      </c>
      <c r="CX1352" s="5"/>
      <c r="CY1352" s="45">
        <v>453000</v>
      </c>
      <c r="CZ1352" s="45">
        <v>453000</v>
      </c>
      <c r="DA1352" s="45">
        <v>1456593.93</v>
      </c>
      <c r="DB1352" s="45">
        <v>1629988.92</v>
      </c>
      <c r="DC1352" s="5"/>
      <c r="DD1352" s="5"/>
      <c r="DE1352" s="5"/>
      <c r="DF1352" s="41" t="s">
        <v>5270</v>
      </c>
      <c r="DG1352" s="5"/>
      <c r="DH1352" s="5"/>
      <c r="DI1352" s="5"/>
      <c r="DJ1352" s="41" t="s">
        <v>5270</v>
      </c>
      <c r="DK1352" s="5"/>
      <c r="DL1352" s="5"/>
      <c r="DM1352" s="5"/>
      <c r="DN1352" s="5">
        <v>0</v>
      </c>
      <c r="DO1352" s="5">
        <v>0</v>
      </c>
      <c r="DP1352" s="5"/>
      <c r="DQ1352" s="5"/>
      <c r="DR1352" s="5"/>
      <c r="DS1352" s="5"/>
      <c r="DT1352" s="5"/>
      <c r="DU1352" s="5"/>
      <c r="DV1352" s="5"/>
      <c r="DW1352" s="5"/>
      <c r="DX1352" s="5"/>
      <c r="DY1352" s="5"/>
      <c r="DZ1352" s="5"/>
      <c r="EA1352" s="5"/>
      <c r="EB1352" s="5"/>
      <c r="EC1352" s="5"/>
      <c r="ED1352" s="5"/>
      <c r="EE1352" s="5"/>
    </row>
    <row r="1353" s="4" customFormat="1" ht="14" hidden="1" customHeight="1" spans="1:135">
      <c r="A1353" s="5" t="s">
        <v>5276</v>
      </c>
      <c r="B1353" s="5" t="s">
        <v>5265</v>
      </c>
      <c r="C1353" s="5" t="s">
        <v>5265</v>
      </c>
      <c r="D1353" s="5">
        <v>171642.83</v>
      </c>
      <c r="E1353" s="5" t="s">
        <v>149</v>
      </c>
      <c r="F1353" s="5" t="s">
        <v>277</v>
      </c>
      <c r="G1353" s="5" t="s">
        <v>5210</v>
      </c>
      <c r="H1353" s="4" t="s">
        <v>5277</v>
      </c>
      <c r="I1353" s="4">
        <v>0</v>
      </c>
      <c r="J1353" s="4">
        <v>0</v>
      </c>
      <c r="K1353" s="4">
        <f t="shared" si="411"/>
        <v>171642.83</v>
      </c>
      <c r="L1353" s="31">
        <f t="shared" si="412"/>
        <v>0</v>
      </c>
      <c r="M1353" s="4">
        <f t="shared" si="413"/>
        <v>0</v>
      </c>
      <c r="N1353" s="32">
        <f t="shared" si="414"/>
        <v>0.17164283</v>
      </c>
      <c r="O1353" s="5"/>
      <c r="P1353" s="4">
        <f t="shared" si="415"/>
        <v>0</v>
      </c>
      <c r="Q1353" s="4">
        <v>0</v>
      </c>
      <c r="R1353" s="5"/>
      <c r="S1353" s="4" t="s">
        <v>1279</v>
      </c>
      <c r="T1353" s="4" t="str">
        <f>VLOOKUP($A1353,'[1]Sheet 1'!$A:$AN,T$1,0)</f>
        <v>Yes</v>
      </c>
      <c r="U1353" s="4" t="str">
        <f>VLOOKUP($A1353,'[1]Sheet 1'!$A:$AN,U$1,0)</f>
        <v>Yes</v>
      </c>
      <c r="V1353" s="4" t="s">
        <v>132</v>
      </c>
      <c r="W1353" s="4" t="s">
        <v>609</v>
      </c>
      <c r="X1353" s="4" t="s">
        <v>134</v>
      </c>
      <c r="Y1353" s="4" t="str">
        <f>VLOOKUP($A1353,'[1]Sheet 1'!$A:$AN,Y$1,0)</f>
        <v>Strategy Approved</v>
      </c>
      <c r="Z1353" s="4" t="str">
        <f>VLOOKUP($A1353,'[1]Sheet 1'!$A:$AN,Z$1,0)</f>
        <v>Path AI-Digital</v>
      </c>
      <c r="AA1353" s="4" t="s">
        <v>466</v>
      </c>
      <c r="AB1353" s="4" t="s">
        <v>131</v>
      </c>
      <c r="AC1353" s="4" t="s">
        <v>588</v>
      </c>
      <c r="AD1353" s="4" t="str">
        <f>VLOOKUP($A1353,'[1]Sheet 1'!$A:$AN,AD$1,0)</f>
        <v>2020 End</v>
      </c>
      <c r="AE1353" s="4" t="str">
        <f>VLOOKUP($A1353,'[1]Sheet 1'!$A:$AN,AE$1,0)</f>
        <v>SONAR - Not in OPTIC DB</v>
      </c>
      <c r="AF1353" s="4" t="s">
        <v>610</v>
      </c>
      <c r="AG1353" s="4" t="str">
        <f>VLOOKUP($A1353,'[1]Sheet 1'!$A:$AN,AG$1,0)</f>
        <v>Advanced Analytics Use Cases</v>
      </c>
      <c r="AH1353" s="4">
        <f>VLOOKUP($A1353,'[1]Sheet 1'!$A:$AN,AH$1,0)</f>
        <v>0</v>
      </c>
      <c r="AI1353" s="4" t="str">
        <f>VLOOKUP($A1353,'[1]Sheet 1'!$A:$AN,AI$1,0)</f>
        <v>Clinical Development</v>
      </c>
      <c r="AJ1353" s="4" t="str">
        <f>VLOOKUP($A1353,'[1]Sheet 1'!$A:$AN,AJ$1,0)</f>
        <v>Cross</v>
      </c>
      <c r="AK1353" s="4" t="e">
        <f>VLOOKUP($A1353,'[1]Sheet 1'!$A:$AN,AK$1,0)</f>
        <v>#REF!</v>
      </c>
      <c r="AL1353" s="4" t="e">
        <f>VLOOKUP($A1353,'[1]Sheet 1'!$A:$AN,AL$1,0)</f>
        <v>#REF!</v>
      </c>
      <c r="AM1353" s="4" t="e">
        <f>VLOOKUP($A1353,'[1]Sheet 1'!$A:$AN,AM$1,0)</f>
        <v>#REF!</v>
      </c>
      <c r="AN1353" s="4" t="e">
        <f>VLOOKUP($A1353,'[1]Sheet 1'!$A:$AN,AN$1,0)</f>
        <v>#REF!</v>
      </c>
      <c r="AO1353" s="42" t="s">
        <v>5278</v>
      </c>
      <c r="AP1353" s="5"/>
      <c r="AQ1353" s="5"/>
      <c r="AR1353" s="5"/>
      <c r="AS1353" s="5"/>
      <c r="AT1353" s="5"/>
      <c r="AU1353" s="5"/>
      <c r="AV1353" s="5"/>
      <c r="AW1353" s="5" t="s">
        <v>172</v>
      </c>
      <c r="AX1353" s="5"/>
      <c r="AY1353" s="5"/>
      <c r="AZ1353" s="41" t="s">
        <v>5277</v>
      </c>
      <c r="BA1353" s="5" t="s">
        <v>5279</v>
      </c>
      <c r="BB1353" s="5" t="s">
        <v>5224</v>
      </c>
      <c r="BC1353" s="5"/>
      <c r="BD1353" s="5" t="s">
        <v>466</v>
      </c>
      <c r="BE1353" s="5"/>
      <c r="BF1353" s="5" t="s">
        <v>258</v>
      </c>
      <c r="BG1353" s="5" t="s">
        <v>152</v>
      </c>
      <c r="BH1353" s="5" t="s">
        <v>152</v>
      </c>
      <c r="BI1353" s="43">
        <v>43346</v>
      </c>
      <c r="BJ1353" s="43">
        <v>43525</v>
      </c>
      <c r="BK1353" s="5"/>
      <c r="BL1353" s="5"/>
      <c r="BM1353" s="45">
        <v>171642.83</v>
      </c>
      <c r="BN1353" s="5"/>
      <c r="BO1353" s="45">
        <v>171642.83</v>
      </c>
      <c r="BP1353" s="45">
        <v>171642.83</v>
      </c>
      <c r="BQ1353" s="5"/>
      <c r="BR1353" s="5"/>
      <c r="BS1353" s="5"/>
      <c r="BT1353" s="5"/>
      <c r="BU1353" s="5"/>
      <c r="BV1353" s="5"/>
      <c r="BW1353" s="5"/>
      <c r="BX1353" s="5"/>
      <c r="BY1353" s="5"/>
      <c r="BZ1353" s="5"/>
      <c r="CA1353" s="5"/>
      <c r="CB1353" s="5"/>
      <c r="CC1353" s="45">
        <v>171642.83</v>
      </c>
      <c r="CD1353" s="5"/>
      <c r="CE1353" s="5"/>
      <c r="CF1353" s="5"/>
      <c r="CG1353" s="5"/>
      <c r="CH1353" s="5"/>
      <c r="CI1353" s="5"/>
      <c r="CJ1353" s="5"/>
      <c r="CK1353" s="5"/>
      <c r="CL1353" s="5"/>
      <c r="CM1353" s="5"/>
      <c r="CN1353" s="5"/>
      <c r="CO1353" s="5"/>
      <c r="CP1353" s="5"/>
      <c r="CQ1353" s="5"/>
      <c r="CR1353" s="5"/>
      <c r="CS1353" s="5"/>
      <c r="CT1353" s="5"/>
      <c r="CU1353" s="5"/>
      <c r="CV1353" s="45">
        <v>171642.83</v>
      </c>
      <c r="CW1353" s="5"/>
      <c r="CX1353" s="5"/>
      <c r="CY1353" s="5"/>
      <c r="CZ1353" s="5"/>
      <c r="DA1353" s="45">
        <v>182000</v>
      </c>
      <c r="DB1353" s="45">
        <v>171642.83</v>
      </c>
      <c r="DC1353" s="5"/>
      <c r="DD1353" s="5"/>
      <c r="DE1353" s="5"/>
      <c r="DF1353" s="41" t="s">
        <v>5270</v>
      </c>
      <c r="DG1353" s="5"/>
      <c r="DH1353" s="5"/>
      <c r="DI1353" s="5"/>
      <c r="DJ1353" s="41" t="s">
        <v>5270</v>
      </c>
      <c r="DK1353" s="5"/>
      <c r="DL1353" s="5"/>
      <c r="DM1353" s="5"/>
      <c r="DN1353" s="5"/>
      <c r="DO1353" s="5"/>
      <c r="DP1353" s="5"/>
      <c r="DQ1353" s="5"/>
      <c r="DR1353" s="5"/>
      <c r="DS1353" s="5"/>
      <c r="DT1353" s="5"/>
      <c r="DU1353" s="5"/>
      <c r="DV1353" s="5"/>
      <c r="DW1353" s="5"/>
      <c r="DX1353" s="5"/>
      <c r="DY1353" s="5"/>
      <c r="DZ1353" s="5"/>
      <c r="EA1353" s="5"/>
      <c r="EB1353" s="5"/>
      <c r="EC1353" s="5"/>
      <c r="ED1353" s="5"/>
      <c r="EE1353" s="5"/>
    </row>
    <row r="1354" s="4" customFormat="1" ht="14" customHeight="1" spans="1:135">
      <c r="A1354" s="39">
        <v>15556</v>
      </c>
      <c r="B1354" s="5" t="s">
        <v>5280</v>
      </c>
      <c r="C1354" s="5" t="s">
        <v>5281</v>
      </c>
      <c r="D1354" s="5">
        <v>0</v>
      </c>
      <c r="E1354" s="5" t="s">
        <v>127</v>
      </c>
      <c r="F1354" s="5" t="s">
        <v>128</v>
      </c>
      <c r="G1354" s="5" t="s">
        <v>550</v>
      </c>
      <c r="H1354" s="4">
        <v>0</v>
      </c>
      <c r="I1354" s="4">
        <v>0</v>
      </c>
      <c r="J1354" s="4">
        <v>0</v>
      </c>
      <c r="K1354" s="31">
        <f t="shared" si="411"/>
        <v>0</v>
      </c>
      <c r="L1354" s="31">
        <f t="shared" si="412"/>
        <v>458333.35</v>
      </c>
      <c r="M1354" s="4">
        <f t="shared" si="413"/>
        <v>0</v>
      </c>
      <c r="N1354" s="32">
        <f t="shared" si="414"/>
        <v>0.45833335</v>
      </c>
      <c r="O1354" s="5"/>
      <c r="P1354" s="4">
        <f t="shared" si="415"/>
        <v>0</v>
      </c>
      <c r="Q1354" s="4">
        <v>0</v>
      </c>
      <c r="R1354" s="5"/>
      <c r="S1354" s="4" t="s">
        <v>1279</v>
      </c>
      <c r="T1354" s="4" t="str">
        <f>VLOOKUP($A1354,'[1]Sheet 1'!$A:$AN,T$1,0)</f>
        <v>No</v>
      </c>
      <c r="U1354" s="4" t="str">
        <f>VLOOKUP($A1354,'[1]Sheet 1'!$A:$AN,U$1,0)</f>
        <v>Yes</v>
      </c>
      <c r="V1354" s="4" t="s">
        <v>132</v>
      </c>
      <c r="W1354" s="4" t="s">
        <v>609</v>
      </c>
      <c r="X1354" s="4" t="s">
        <v>134</v>
      </c>
      <c r="Y1354" s="4" t="str">
        <f>VLOOKUP($A1354,'[1]Sheet 1'!$A:$AN,Y$1,0)</f>
        <v>Strategy Approved</v>
      </c>
      <c r="Z1354" s="4" t="str">
        <f>VLOOKUP($A1354,'[1]Sheet 1'!$A:$AN,Z$1,0)</f>
        <v>LMI070C1</v>
      </c>
      <c r="AA1354" s="4" t="s">
        <v>131</v>
      </c>
      <c r="AB1354" s="4" t="s">
        <v>131</v>
      </c>
      <c r="AC1354" s="4" t="s">
        <v>588</v>
      </c>
      <c r="AD1354" s="4" t="e">
        <f>VLOOKUP($A1354,'[1]Sheet 1'!$A:$AN,AD$1,0)</f>
        <v>#N/A</v>
      </c>
      <c r="AE1354" s="4" t="e">
        <f>VLOOKUP($A1354,'[1]Sheet 1'!$A:$AN,AE$1,0)</f>
        <v>#N/A</v>
      </c>
      <c r="AF1354" s="4" t="s">
        <v>530</v>
      </c>
      <c r="AG1354" s="4" t="str">
        <f>VLOOKUP($A1354,'[1]Sheet 1'!$A:$AN,AG$1,0)</f>
        <v>Connected Health</v>
      </c>
      <c r="AH1354" s="4">
        <f>VLOOKUP($A1354,'[1]Sheet 1'!$A:$AN,AH$1,0)</f>
        <v>0</v>
      </c>
      <c r="AI1354" s="4">
        <f>VLOOKUP($A1354,'[1]Sheet 1'!$A:$AN,AI$1,0)</f>
        <v>0</v>
      </c>
      <c r="AJ1354" s="4">
        <f>VLOOKUP($A1354,'[1]Sheet 1'!$A:$AN,AJ$1,0)</f>
        <v>0</v>
      </c>
      <c r="AK1354" s="4" t="e">
        <f>VLOOKUP($A1354,'[1]Sheet 1'!$A:$AN,AK$1,0)</f>
        <v>#REF!</v>
      </c>
      <c r="AL1354" s="4" t="e">
        <f>VLOOKUP($A1354,'[1]Sheet 1'!$A:$AN,AL$1,0)</f>
        <v>#REF!</v>
      </c>
      <c r="AM1354" s="4" t="e">
        <f>VLOOKUP($A1354,'[1]Sheet 1'!$A:$AN,AM$1,0)</f>
        <v>#REF!</v>
      </c>
      <c r="AN1354" s="4" t="e">
        <f>VLOOKUP($A1354,'[1]Sheet 1'!$A:$AN,AN$1,0)</f>
        <v>#REF!</v>
      </c>
      <c r="AO1354" s="40" t="s">
        <v>5281</v>
      </c>
      <c r="AP1354" s="5"/>
      <c r="AQ1354" s="41" t="s">
        <v>5280</v>
      </c>
      <c r="AR1354" s="5" t="s">
        <v>250</v>
      </c>
      <c r="AS1354" s="5" t="s">
        <v>5211</v>
      </c>
      <c r="AT1354" s="5"/>
      <c r="AU1354" s="5"/>
      <c r="AV1354" s="5" t="s">
        <v>4978</v>
      </c>
      <c r="AW1354" s="5" t="s">
        <v>172</v>
      </c>
      <c r="AX1354" s="5" t="s">
        <v>5013</v>
      </c>
      <c r="AY1354" s="41" t="s">
        <v>5282</v>
      </c>
      <c r="AZ1354" s="5"/>
      <c r="BA1354" s="5"/>
      <c r="BB1354" s="5"/>
      <c r="BC1354" s="5"/>
      <c r="BD1354" s="5"/>
      <c r="BE1354" s="5"/>
      <c r="BF1354" s="5"/>
      <c r="BG1354" s="5"/>
      <c r="BH1354" s="5"/>
      <c r="BI1354" s="43">
        <v>42646</v>
      </c>
      <c r="BJ1354" s="43">
        <v>46818</v>
      </c>
      <c r="BK1354" s="44">
        <f t="shared" ref="BK1354:CS1354" si="422">SUM(BK1355:BK1355)</f>
        <v>0</v>
      </c>
      <c r="BL1354" s="5">
        <f t="shared" si="422"/>
        <v>0</v>
      </c>
      <c r="BM1354" s="45">
        <f t="shared" si="422"/>
        <v>0</v>
      </c>
      <c r="BN1354" s="5">
        <f t="shared" si="422"/>
        <v>0</v>
      </c>
      <c r="BO1354" s="45">
        <f t="shared" si="422"/>
        <v>0</v>
      </c>
      <c r="BP1354" s="45">
        <f t="shared" si="422"/>
        <v>0</v>
      </c>
      <c r="BQ1354" s="45">
        <f t="shared" si="422"/>
        <v>0</v>
      </c>
      <c r="BR1354" s="45">
        <f t="shared" si="422"/>
        <v>0</v>
      </c>
      <c r="BS1354" s="45">
        <f t="shared" si="422"/>
        <v>0</v>
      </c>
      <c r="BT1354" s="45">
        <f t="shared" si="422"/>
        <v>0</v>
      </c>
      <c r="BU1354" s="45"/>
      <c r="BV1354" s="45"/>
      <c r="BW1354" s="45"/>
      <c r="BX1354" s="45"/>
      <c r="BY1354" s="45"/>
      <c r="BZ1354" s="45"/>
      <c r="CA1354" s="45"/>
      <c r="CB1354" s="5">
        <f t="shared" si="422"/>
        <v>0</v>
      </c>
      <c r="CC1354" s="45">
        <f t="shared" si="422"/>
        <v>0</v>
      </c>
      <c r="CD1354" s="45">
        <f t="shared" si="422"/>
        <v>58333.35</v>
      </c>
      <c r="CE1354" s="45">
        <f t="shared" si="422"/>
        <v>300000</v>
      </c>
      <c r="CF1354" s="45">
        <f t="shared" si="422"/>
        <v>100000</v>
      </c>
      <c r="CG1354" s="45">
        <f t="shared" si="422"/>
        <v>0</v>
      </c>
      <c r="CH1354" s="45">
        <f t="shared" si="422"/>
        <v>0</v>
      </c>
      <c r="CI1354" s="45">
        <f t="shared" si="422"/>
        <v>0</v>
      </c>
      <c r="CJ1354" s="45">
        <f t="shared" si="422"/>
        <v>0</v>
      </c>
      <c r="CK1354" s="45">
        <f t="shared" si="422"/>
        <v>0</v>
      </c>
      <c r="CL1354" s="45">
        <f t="shared" si="422"/>
        <v>0</v>
      </c>
      <c r="CM1354" s="5">
        <f t="shared" si="422"/>
        <v>0</v>
      </c>
      <c r="CN1354" s="5">
        <f t="shared" si="422"/>
        <v>0</v>
      </c>
      <c r="CO1354" s="5">
        <f t="shared" si="422"/>
        <v>0</v>
      </c>
      <c r="CP1354" s="5">
        <f t="shared" si="422"/>
        <v>0</v>
      </c>
      <c r="CQ1354" s="5">
        <f t="shared" si="422"/>
        <v>0</v>
      </c>
      <c r="CR1354" s="5">
        <f t="shared" si="422"/>
        <v>0</v>
      </c>
      <c r="CS1354" s="5">
        <f t="shared" si="422"/>
        <v>0</v>
      </c>
      <c r="CT1354" s="5" t="s">
        <v>5268</v>
      </c>
      <c r="CU1354" s="45">
        <f t="shared" ref="CU1354:DB1354" si="423">SUM(CU1355:CU1355)</f>
        <v>458333.35</v>
      </c>
      <c r="CV1354" s="45">
        <f t="shared" si="423"/>
        <v>0</v>
      </c>
      <c r="CW1354" s="45">
        <f t="shared" si="423"/>
        <v>8333.33</v>
      </c>
      <c r="CX1354" s="45">
        <f t="shared" si="423"/>
        <v>24999.99</v>
      </c>
      <c r="CY1354" s="45">
        <f t="shared" si="423"/>
        <v>25000.03</v>
      </c>
      <c r="CZ1354" s="45">
        <f t="shared" si="423"/>
        <v>100000</v>
      </c>
      <c r="DA1354" s="45">
        <f t="shared" si="423"/>
        <v>500000</v>
      </c>
      <c r="DB1354" s="45">
        <f t="shared" si="423"/>
        <v>458333.35</v>
      </c>
      <c r="DC1354" s="5"/>
      <c r="DD1354" s="5" t="s">
        <v>5283</v>
      </c>
      <c r="DE1354" s="41" t="s">
        <v>5284</v>
      </c>
      <c r="DF1354" s="5"/>
      <c r="DG1354" s="5" t="s">
        <v>5260</v>
      </c>
      <c r="DH1354" s="5"/>
      <c r="DI1354" s="41" t="s">
        <v>5285</v>
      </c>
      <c r="DJ1354" s="5"/>
      <c r="DK1354" s="5">
        <f t="shared" ref="DK1354:EE1354" si="424">SUM(DK1355:DK1355)</f>
        <v>0</v>
      </c>
      <c r="DL1354" s="5">
        <f t="shared" si="424"/>
        <v>0</v>
      </c>
      <c r="DM1354" s="5">
        <f t="shared" si="424"/>
        <v>0</v>
      </c>
      <c r="DN1354" s="5">
        <f t="shared" si="424"/>
        <v>0</v>
      </c>
      <c r="DO1354" s="5">
        <f t="shared" si="424"/>
        <v>0</v>
      </c>
      <c r="DP1354" s="5">
        <f t="shared" si="424"/>
        <v>0</v>
      </c>
      <c r="DQ1354" s="5">
        <f t="shared" si="424"/>
        <v>0</v>
      </c>
      <c r="DR1354" s="5">
        <f t="shared" si="424"/>
        <v>0</v>
      </c>
      <c r="DS1354" s="5">
        <f t="shared" si="424"/>
        <v>0</v>
      </c>
      <c r="DT1354" s="5">
        <f t="shared" si="424"/>
        <v>0</v>
      </c>
      <c r="DU1354" s="5">
        <f t="shared" si="424"/>
        <v>0</v>
      </c>
      <c r="DV1354" s="5">
        <f t="shared" si="424"/>
        <v>0</v>
      </c>
      <c r="DW1354" s="5">
        <f t="shared" si="424"/>
        <v>0</v>
      </c>
      <c r="DX1354" s="5">
        <f t="shared" si="424"/>
        <v>0</v>
      </c>
      <c r="DY1354" s="5">
        <f t="shared" si="424"/>
        <v>0</v>
      </c>
      <c r="DZ1354" s="5">
        <f t="shared" si="424"/>
        <v>0</v>
      </c>
      <c r="EA1354" s="5">
        <f t="shared" si="424"/>
        <v>0</v>
      </c>
      <c r="EB1354" s="5">
        <f t="shared" si="424"/>
        <v>0</v>
      </c>
      <c r="EC1354" s="5">
        <f t="shared" si="424"/>
        <v>0</v>
      </c>
      <c r="ED1354" s="5">
        <f t="shared" si="424"/>
        <v>0</v>
      </c>
      <c r="EE1354" s="5">
        <f t="shared" si="424"/>
        <v>0</v>
      </c>
    </row>
    <row r="1355" s="4" customFormat="1" ht="14" hidden="1" customHeight="1" spans="1:135">
      <c r="A1355" s="5" t="s">
        <v>5286</v>
      </c>
      <c r="B1355" s="5" t="s">
        <v>5280</v>
      </c>
      <c r="C1355" s="5" t="s">
        <v>5281</v>
      </c>
      <c r="D1355" s="5">
        <v>0</v>
      </c>
      <c r="E1355" s="5" t="s">
        <v>149</v>
      </c>
      <c r="F1355" s="5" t="s">
        <v>128</v>
      </c>
      <c r="G1355" s="5" t="s">
        <v>550</v>
      </c>
      <c r="H1355" s="4" t="s">
        <v>5287</v>
      </c>
      <c r="I1355" s="4">
        <v>0</v>
      </c>
      <c r="J1355" s="4">
        <v>0</v>
      </c>
      <c r="K1355" s="4">
        <f t="shared" si="411"/>
        <v>0</v>
      </c>
      <c r="L1355" s="31">
        <f t="shared" si="412"/>
        <v>458333.35</v>
      </c>
      <c r="M1355" s="4">
        <f t="shared" si="413"/>
        <v>0</v>
      </c>
      <c r="N1355" s="32">
        <f t="shared" si="414"/>
        <v>0.45833335</v>
      </c>
      <c r="O1355" s="5"/>
      <c r="P1355" s="4">
        <f t="shared" si="415"/>
        <v>0</v>
      </c>
      <c r="Q1355" s="4">
        <v>0</v>
      </c>
      <c r="R1355" s="5"/>
      <c r="S1355" s="4" t="s">
        <v>1279</v>
      </c>
      <c r="T1355" s="4" t="str">
        <f>VLOOKUP($A1355,'[1]Sheet 1'!$A:$AN,T$1,0)</f>
        <v>No</v>
      </c>
      <c r="U1355" s="4" t="str">
        <f>VLOOKUP($A1355,'[1]Sheet 1'!$A:$AN,U$1,0)</f>
        <v>Yes</v>
      </c>
      <c r="V1355" s="4" t="s">
        <v>132</v>
      </c>
      <c r="W1355" s="4" t="s">
        <v>609</v>
      </c>
      <c r="X1355" s="4" t="s">
        <v>134</v>
      </c>
      <c r="Y1355" s="4" t="str">
        <f>VLOOKUP($A1355,'[1]Sheet 1'!$A:$AN,Y$1,0)</f>
        <v>Strategy Approved</v>
      </c>
      <c r="Z1355" s="4" t="str">
        <f>VLOOKUP($A1355,'[1]Sheet 1'!$A:$AN,Z$1,0)</f>
        <v>LMI070C1 Digital (EPs &amp; virtual cohorts), pre-FDP</v>
      </c>
      <c r="AA1355" s="4" t="s">
        <v>131</v>
      </c>
      <c r="AB1355" s="4" t="s">
        <v>131</v>
      </c>
      <c r="AC1355" s="4" t="s">
        <v>588</v>
      </c>
      <c r="AD1355" s="4" t="e">
        <f>VLOOKUP($A1355,'[1]Sheet 1'!$A:$AN,AD$1,0)</f>
        <v>#N/A</v>
      </c>
      <c r="AE1355" s="4" t="e">
        <f>VLOOKUP($A1355,'[1]Sheet 1'!$A:$AN,AE$1,0)</f>
        <v>#N/A</v>
      </c>
      <c r="AF1355" s="4" t="s">
        <v>530</v>
      </c>
      <c r="AG1355" s="4" t="str">
        <f>VLOOKUP($A1355,'[1]Sheet 1'!$A:$AN,AG$1,0)</f>
        <v>Connected Health</v>
      </c>
      <c r="AH1355" s="4">
        <f>VLOOKUP($A1355,'[1]Sheet 1'!$A:$AN,AH$1,0)</f>
        <v>0</v>
      </c>
      <c r="AI1355" s="4">
        <f>VLOOKUP($A1355,'[1]Sheet 1'!$A:$AN,AI$1,0)</f>
        <v>0</v>
      </c>
      <c r="AJ1355" s="4">
        <f>VLOOKUP($A1355,'[1]Sheet 1'!$A:$AN,AJ$1,0)</f>
        <v>0</v>
      </c>
      <c r="AK1355" s="4" t="e">
        <f>VLOOKUP($A1355,'[1]Sheet 1'!$A:$AN,AK$1,0)</f>
        <v>#REF!</v>
      </c>
      <c r="AL1355" s="4" t="e">
        <f>VLOOKUP($A1355,'[1]Sheet 1'!$A:$AN,AL$1,0)</f>
        <v>#REF!</v>
      </c>
      <c r="AM1355" s="4" t="e">
        <f>VLOOKUP($A1355,'[1]Sheet 1'!$A:$AN,AM$1,0)</f>
        <v>#REF!</v>
      </c>
      <c r="AN1355" s="4" t="e">
        <f>VLOOKUP($A1355,'[1]Sheet 1'!$A:$AN,AN$1,0)</f>
        <v>#REF!</v>
      </c>
      <c r="AO1355" s="42" t="s">
        <v>5288</v>
      </c>
      <c r="AP1355" s="5"/>
      <c r="AQ1355" s="5"/>
      <c r="AR1355" s="5"/>
      <c r="AS1355" s="5"/>
      <c r="AT1355" s="5"/>
      <c r="AU1355" s="5"/>
      <c r="AV1355" s="5"/>
      <c r="AW1355" s="5" t="s">
        <v>172</v>
      </c>
      <c r="AX1355" s="5"/>
      <c r="AY1355" s="5"/>
      <c r="AZ1355" s="41" t="s">
        <v>5287</v>
      </c>
      <c r="BA1355" s="5" t="s">
        <v>5289</v>
      </c>
      <c r="BB1355" s="5" t="s">
        <v>1806</v>
      </c>
      <c r="BC1355" s="5"/>
      <c r="BD1355" s="5" t="s">
        <v>466</v>
      </c>
      <c r="BE1355" s="5"/>
      <c r="BF1355" s="5" t="s">
        <v>258</v>
      </c>
      <c r="BG1355" s="5" t="s">
        <v>152</v>
      </c>
      <c r="BH1355" s="5" t="s">
        <v>152</v>
      </c>
      <c r="BI1355" s="43">
        <v>44197</v>
      </c>
      <c r="BJ1355" s="43">
        <v>44957</v>
      </c>
      <c r="BK1355" s="5"/>
      <c r="BL1355" s="5"/>
      <c r="BM1355" s="5"/>
      <c r="BN1355" s="5"/>
      <c r="BO1355" s="5"/>
      <c r="BP1355" s="5"/>
      <c r="BQ1355" s="5"/>
      <c r="BR1355" s="5"/>
      <c r="BS1355" s="5"/>
      <c r="BT1355" s="5"/>
      <c r="BU1355" s="5"/>
      <c r="BV1355" s="5"/>
      <c r="BW1355" s="5"/>
      <c r="BX1355" s="5"/>
      <c r="BY1355" s="5"/>
      <c r="BZ1355" s="5"/>
      <c r="CA1355" s="5"/>
      <c r="CB1355" s="5"/>
      <c r="CC1355" s="5"/>
      <c r="CD1355" s="45">
        <v>58333.35</v>
      </c>
      <c r="CE1355" s="45">
        <v>300000</v>
      </c>
      <c r="CF1355" s="45">
        <v>100000</v>
      </c>
      <c r="CG1355" s="5"/>
      <c r="CH1355" s="5"/>
      <c r="CI1355" s="5"/>
      <c r="CJ1355" s="5"/>
      <c r="CK1355" s="5"/>
      <c r="CL1355" s="5"/>
      <c r="CM1355" s="5"/>
      <c r="CN1355" s="5"/>
      <c r="CO1355" s="5"/>
      <c r="CP1355" s="5"/>
      <c r="CQ1355" s="5"/>
      <c r="CR1355" s="5"/>
      <c r="CS1355" s="5"/>
      <c r="CT1355" s="5"/>
      <c r="CU1355" s="45">
        <v>458333.35</v>
      </c>
      <c r="CV1355" s="5"/>
      <c r="CW1355" s="45">
        <v>8333.33</v>
      </c>
      <c r="CX1355" s="45">
        <v>24999.99</v>
      </c>
      <c r="CY1355" s="45">
        <v>25000.03</v>
      </c>
      <c r="CZ1355" s="45">
        <v>100000</v>
      </c>
      <c r="DA1355" s="45">
        <v>500000</v>
      </c>
      <c r="DB1355" s="45">
        <v>458333.35</v>
      </c>
      <c r="DC1355" s="5"/>
      <c r="DD1355" s="5"/>
      <c r="DE1355" s="5"/>
      <c r="DF1355" s="41" t="s">
        <v>5284</v>
      </c>
      <c r="DG1355" s="5"/>
      <c r="DH1355" s="5"/>
      <c r="DI1355" s="5"/>
      <c r="DJ1355" s="41" t="s">
        <v>5284</v>
      </c>
      <c r="DK1355" s="5"/>
      <c r="DL1355" s="5"/>
      <c r="DM1355" s="5"/>
      <c r="DN1355" s="5"/>
      <c r="DO1355" s="5"/>
      <c r="DP1355" s="5"/>
      <c r="DQ1355" s="5"/>
      <c r="DR1355" s="5"/>
      <c r="DS1355" s="5"/>
      <c r="DT1355" s="5"/>
      <c r="DU1355" s="5"/>
      <c r="DV1355" s="5"/>
      <c r="DW1355" s="5"/>
      <c r="DX1355" s="5"/>
      <c r="DY1355" s="5"/>
      <c r="DZ1355" s="5"/>
      <c r="EA1355" s="5"/>
      <c r="EB1355" s="5"/>
      <c r="EC1355" s="5"/>
      <c r="ED1355" s="5"/>
      <c r="EE1355" s="5"/>
    </row>
    <row r="1356" s="4" customFormat="1" ht="14" customHeight="1" spans="1:135">
      <c r="A1356" s="5" t="s">
        <v>4895</v>
      </c>
      <c r="B1356" s="5" t="s">
        <v>4895</v>
      </c>
      <c r="C1356" s="5" t="s">
        <v>4896</v>
      </c>
      <c r="D1356" s="5">
        <v>0</v>
      </c>
      <c r="E1356" s="5" t="s">
        <v>127</v>
      </c>
      <c r="F1356" s="5" t="s">
        <v>277</v>
      </c>
      <c r="G1356" s="46" t="s">
        <v>4897</v>
      </c>
      <c r="H1356" s="4">
        <v>0</v>
      </c>
      <c r="I1356" s="4">
        <v>0</v>
      </c>
      <c r="J1356" s="4">
        <v>0</v>
      </c>
      <c r="K1356" s="31">
        <f t="shared" si="411"/>
        <v>0</v>
      </c>
      <c r="L1356" s="31">
        <f t="shared" si="412"/>
        <v>1394000</v>
      </c>
      <c r="M1356" s="4">
        <f t="shared" si="413"/>
        <v>1.1123</v>
      </c>
      <c r="N1356" s="32">
        <f t="shared" si="414"/>
        <v>1.394</v>
      </c>
      <c r="O1356" s="46"/>
      <c r="P1356" s="4">
        <f t="shared" si="415"/>
        <v>0</v>
      </c>
      <c r="Q1356" s="4">
        <v>0</v>
      </c>
      <c r="R1356" s="46"/>
      <c r="S1356" s="4" t="s">
        <v>1279</v>
      </c>
      <c r="T1356" s="4" t="str">
        <f>VLOOKUP($A1356,'[1]Sheet 1'!$A:$AN,T$1,0)</f>
        <v>No</v>
      </c>
      <c r="U1356" s="4" t="s">
        <v>131</v>
      </c>
      <c r="V1356" s="4" t="s">
        <v>132</v>
      </c>
      <c r="W1356" s="4" t="s">
        <v>569</v>
      </c>
      <c r="X1356" s="4" t="s">
        <v>198</v>
      </c>
      <c r="Y1356" s="4" t="str">
        <f>VLOOKUP($A1356,'[1]Sheet 1'!$A:$AN,Y$1,0)</f>
        <v>Pending</v>
      </c>
      <c r="Z1356" s="4" t="str">
        <f>VLOOKUP($A1356,'[1]Sheet 1'!$A:$AN,Z$1,0)</f>
        <v>Sandoz Biopharma Standard activities</v>
      </c>
      <c r="AA1356" s="4" t="s">
        <v>131</v>
      </c>
      <c r="AB1356" s="4" t="s">
        <v>131</v>
      </c>
      <c r="AC1356" s="4" t="s">
        <v>131</v>
      </c>
      <c r="AD1356" s="4" t="str">
        <f>VLOOKUP($A1356,'[1]Sheet 1'!$A:$AN,AD$1,0)</f>
        <v>2020 Ongoing</v>
      </c>
      <c r="AE1356" s="4">
        <f>VLOOKUP($A1356,'[1]Sheet 1'!$A:$AN,AE$1,0)</f>
        <v>0</v>
      </c>
      <c r="AF1356" s="4" t="s">
        <v>137</v>
      </c>
      <c r="AG1356" s="4" t="e">
        <f>VLOOKUP($A1356,'[1]Sheet 1'!$A:$AN,AG$1,0)</f>
        <v>#N/A</v>
      </c>
      <c r="AH1356" s="4" t="e">
        <f>VLOOKUP($A1356,'[1]Sheet 1'!$A:$AN,AH$1,0)</f>
        <v>#N/A</v>
      </c>
      <c r="AI1356" s="4" t="e">
        <f>VLOOKUP($A1356,'[1]Sheet 1'!$A:$AN,AI$1,0)</f>
        <v>#N/A</v>
      </c>
      <c r="AJ1356" s="4" t="e">
        <f>VLOOKUP($A1356,'[1]Sheet 1'!$A:$AN,AJ$1,0)</f>
        <v>#N/A</v>
      </c>
      <c r="AK1356" s="4" t="e">
        <f>VLOOKUP($A1356,'[1]Sheet 1'!$A:$AN,AK$1,0)</f>
        <v>#REF!</v>
      </c>
      <c r="AL1356" s="4" t="e">
        <f>VLOOKUP($A1356,'[1]Sheet 1'!$A:$AN,AL$1,0)</f>
        <v>#REF!</v>
      </c>
      <c r="AM1356" s="4" t="e">
        <f>VLOOKUP($A1356,'[1]Sheet 1'!$A:$AN,AM$1,0)</f>
        <v>#REF!</v>
      </c>
      <c r="AN1356" s="4" t="e">
        <f>VLOOKUP($A1356,'[1]Sheet 1'!$A:$AN,AN$1,0)</f>
        <v>#REF!</v>
      </c>
      <c r="AO1356" s="40" t="s">
        <v>5290</v>
      </c>
      <c r="AP1356" s="5"/>
      <c r="AQ1356" s="5" t="s">
        <v>4895</v>
      </c>
      <c r="AR1356" s="5" t="s">
        <v>1198</v>
      </c>
      <c r="AS1356" s="5" t="s">
        <v>5291</v>
      </c>
      <c r="AT1356" s="5"/>
      <c r="AU1356" s="5"/>
      <c r="AV1356" s="5"/>
      <c r="AW1356" s="5" t="s">
        <v>198</v>
      </c>
      <c r="AX1356" s="5" t="s">
        <v>5239</v>
      </c>
      <c r="AY1356" s="41" t="s">
        <v>5292</v>
      </c>
      <c r="AZ1356" s="5"/>
      <c r="BA1356" s="5"/>
      <c r="BB1356" s="5"/>
      <c r="BC1356" s="5"/>
      <c r="BD1356" s="5"/>
      <c r="BE1356" s="5"/>
      <c r="BF1356" s="5"/>
      <c r="BG1356" s="5"/>
      <c r="BH1356" s="5"/>
      <c r="BI1356" s="43">
        <v>44256</v>
      </c>
      <c r="BJ1356" s="43">
        <v>45476</v>
      </c>
      <c r="BK1356" s="5"/>
      <c r="BL1356" s="5"/>
      <c r="BM1356" s="5"/>
      <c r="BN1356" s="5"/>
      <c r="BO1356" s="5"/>
      <c r="BP1356" s="5"/>
      <c r="BQ1356" s="5"/>
      <c r="BR1356" s="5"/>
      <c r="BS1356" s="5"/>
      <c r="BT1356" s="5"/>
      <c r="BU1356" s="5"/>
      <c r="BV1356" s="5"/>
      <c r="BW1356" s="5"/>
      <c r="BX1356" s="5"/>
      <c r="BY1356" s="5"/>
      <c r="BZ1356" s="5"/>
      <c r="CA1356" s="5"/>
      <c r="CB1356" s="5"/>
      <c r="CC1356" s="5"/>
      <c r="CD1356" s="45">
        <v>854000</v>
      </c>
      <c r="CE1356" s="45">
        <v>150000</v>
      </c>
      <c r="CF1356" s="45">
        <v>390000</v>
      </c>
      <c r="CG1356" s="5"/>
      <c r="CH1356" s="5"/>
      <c r="CI1356" s="5"/>
      <c r="CJ1356" s="5"/>
      <c r="CK1356" s="5"/>
      <c r="CL1356" s="5"/>
      <c r="CM1356" s="5"/>
      <c r="CN1356" s="5"/>
      <c r="CO1356" s="5"/>
      <c r="CP1356" s="5"/>
      <c r="CQ1356" s="5"/>
      <c r="CR1356" s="5"/>
      <c r="CS1356" s="5"/>
      <c r="CT1356" s="5"/>
      <c r="CU1356" s="45">
        <v>1394000</v>
      </c>
      <c r="CV1356" s="5"/>
      <c r="CW1356" s="45">
        <v>92000</v>
      </c>
      <c r="CX1356" s="45">
        <v>376000</v>
      </c>
      <c r="CY1356" s="45">
        <v>386000</v>
      </c>
      <c r="CZ1356" s="45">
        <v>553900</v>
      </c>
      <c r="DA1356" s="45">
        <v>553900</v>
      </c>
      <c r="DB1356" s="45">
        <v>1394000</v>
      </c>
      <c r="DC1356" s="5"/>
      <c r="DD1356" s="5" t="s">
        <v>5293</v>
      </c>
      <c r="DE1356" s="41" t="s">
        <v>5294</v>
      </c>
      <c r="DF1356" s="5"/>
      <c r="DG1356" s="5"/>
      <c r="DH1356" s="5"/>
      <c r="DI1356" s="41" t="s">
        <v>5295</v>
      </c>
      <c r="DJ1356" s="5"/>
      <c r="DK1356" s="5"/>
      <c r="DL1356" s="5"/>
      <c r="DM1356" s="5"/>
      <c r="DN1356" s="5"/>
      <c r="DO1356" s="5"/>
      <c r="DP1356" s="5"/>
      <c r="DQ1356" s="5">
        <v>0</v>
      </c>
      <c r="DR1356" s="5">
        <v>1.9</v>
      </c>
      <c r="DS1356" s="5">
        <v>3</v>
      </c>
      <c r="DT1356" s="5"/>
      <c r="DU1356" s="5"/>
      <c r="DV1356" s="5"/>
      <c r="DW1356" s="5"/>
      <c r="DX1356" s="5"/>
      <c r="DY1356" s="5"/>
      <c r="DZ1356" s="5"/>
      <c r="EA1356" s="5"/>
      <c r="EB1356" s="5"/>
      <c r="EC1356" s="5"/>
      <c r="ED1356" s="5"/>
      <c r="EE1356" s="5"/>
    </row>
    <row r="1357" s="4" customFormat="1" ht="14" hidden="1" customHeight="1" spans="1:135">
      <c r="A1357" s="5" t="s">
        <v>5296</v>
      </c>
      <c r="B1357" s="5" t="s">
        <v>4895</v>
      </c>
      <c r="C1357" s="5" t="s">
        <v>4896</v>
      </c>
      <c r="D1357" s="5">
        <v>0</v>
      </c>
      <c r="E1357" s="5" t="s">
        <v>149</v>
      </c>
      <c r="F1357" s="5" t="s">
        <v>277</v>
      </c>
      <c r="G1357" s="46" t="s">
        <v>4897</v>
      </c>
      <c r="H1357" s="4" t="s">
        <v>5297</v>
      </c>
      <c r="K1357" s="4">
        <f t="shared" si="411"/>
        <v>0</v>
      </c>
      <c r="L1357" s="31">
        <f t="shared" si="412"/>
        <v>466000</v>
      </c>
      <c r="M1357" s="4">
        <f t="shared" si="413"/>
        <v>0</v>
      </c>
      <c r="N1357" s="32">
        <f t="shared" si="414"/>
        <v>0.466</v>
      </c>
      <c r="O1357" s="46"/>
      <c r="P1357" s="4">
        <f t="shared" si="415"/>
        <v>0</v>
      </c>
      <c r="Q1357" s="4">
        <v>0</v>
      </c>
      <c r="R1357" s="46"/>
      <c r="S1357" s="4" t="s">
        <v>1279</v>
      </c>
      <c r="T1357" s="4" t="e">
        <f>VLOOKUP($A1357,'[1]Sheet 1'!$A:$AN,T$1,0)</f>
        <v>#N/A</v>
      </c>
      <c r="U1357" s="4" t="s">
        <v>131</v>
      </c>
      <c r="Y1357" s="4" t="e">
        <f>VLOOKUP($A1357,'[1]Sheet 1'!$A:$AN,Y$1,0)</f>
        <v>#N/A</v>
      </c>
      <c r="Z1357" s="4" t="e">
        <f>VLOOKUP($A1357,'[1]Sheet 1'!$A:$AN,Z$1,0)</f>
        <v>#N/A</v>
      </c>
      <c r="AA1357" s="4" t="s">
        <v>131</v>
      </c>
      <c r="AB1357" s="4" t="e">
        <v>#N/A</v>
      </c>
      <c r="AC1357" s="4" t="e">
        <v>#N/A</v>
      </c>
      <c r="AD1357" s="4" t="e">
        <f>VLOOKUP($A1357,'[1]Sheet 1'!$A:$AN,AD$1,0)</f>
        <v>#N/A</v>
      </c>
      <c r="AE1357" s="4" t="e">
        <f>VLOOKUP($A1357,'[1]Sheet 1'!$A:$AN,AE$1,0)</f>
        <v>#N/A</v>
      </c>
      <c r="AG1357" s="4" t="e">
        <f>VLOOKUP($A1357,'[1]Sheet 1'!$A:$AN,AG$1,0)</f>
        <v>#N/A</v>
      </c>
      <c r="AH1357" s="4" t="e">
        <f>VLOOKUP($A1357,'[1]Sheet 1'!$A:$AN,AH$1,0)</f>
        <v>#N/A</v>
      </c>
      <c r="AI1357" s="4" t="e">
        <f>VLOOKUP($A1357,'[1]Sheet 1'!$A:$AN,AI$1,0)</f>
        <v>#N/A</v>
      </c>
      <c r="AJ1357" s="4" t="e">
        <f>VLOOKUP($A1357,'[1]Sheet 1'!$A:$AN,AJ$1,0)</f>
        <v>#N/A</v>
      </c>
      <c r="AK1357" s="4" t="e">
        <f>VLOOKUP($A1357,'[1]Sheet 1'!$A:$AN,AK$1,0)</f>
        <v>#N/A</v>
      </c>
      <c r="AL1357" s="4" t="e">
        <f>VLOOKUP($A1357,'[1]Sheet 1'!$A:$AN,AL$1,0)</f>
        <v>#N/A</v>
      </c>
      <c r="AM1357" s="4" t="e">
        <f>VLOOKUP($A1357,'[1]Sheet 1'!$A:$AN,AM$1,0)</f>
        <v>#N/A</v>
      </c>
      <c r="AN1357" s="4" t="e">
        <f>VLOOKUP($A1357,'[1]Sheet 1'!$A:$AN,AN$1,0)</f>
        <v>#N/A</v>
      </c>
      <c r="AO1357" s="42" t="s">
        <v>5298</v>
      </c>
      <c r="AP1357" s="5"/>
      <c r="AQ1357" s="5"/>
      <c r="AR1357" s="5"/>
      <c r="AS1357" s="5"/>
      <c r="AT1357" s="5"/>
      <c r="AU1357" s="5"/>
      <c r="AV1357" s="5"/>
      <c r="AW1357" s="5" t="s">
        <v>172</v>
      </c>
      <c r="AX1357" s="5"/>
      <c r="AY1357" s="5"/>
      <c r="AZ1357" s="41" t="s">
        <v>5297</v>
      </c>
      <c r="BA1357" s="5" t="s">
        <v>5299</v>
      </c>
      <c r="BB1357" s="5" t="s">
        <v>5300</v>
      </c>
      <c r="BC1357" s="5"/>
      <c r="BD1357" s="5" t="s">
        <v>131</v>
      </c>
      <c r="BE1357" s="5"/>
      <c r="BF1357" s="5" t="s">
        <v>258</v>
      </c>
      <c r="BG1357" s="5" t="s">
        <v>4987</v>
      </c>
      <c r="BH1357" s="5" t="s">
        <v>5301</v>
      </c>
      <c r="BI1357" s="43">
        <v>44348</v>
      </c>
      <c r="BJ1357" s="43">
        <v>45476</v>
      </c>
      <c r="BK1357" s="5"/>
      <c r="BL1357" s="5"/>
      <c r="BM1357" s="5"/>
      <c r="BN1357" s="5"/>
      <c r="BO1357" s="5"/>
      <c r="BP1357" s="5"/>
      <c r="BQ1357" s="5"/>
      <c r="BR1357" s="5"/>
      <c r="BS1357" s="5"/>
      <c r="BT1357" s="5"/>
      <c r="BU1357" s="5"/>
      <c r="BV1357" s="5"/>
      <c r="BW1357" s="5"/>
      <c r="BX1357" s="5"/>
      <c r="BY1357" s="5"/>
      <c r="BZ1357" s="5"/>
      <c r="CA1357" s="5"/>
      <c r="CB1357" s="5"/>
      <c r="CC1357" s="5"/>
      <c r="CD1357" s="45">
        <v>466000</v>
      </c>
      <c r="CE1357" s="5"/>
      <c r="CF1357" s="5"/>
      <c r="CG1357" s="5"/>
      <c r="CH1357" s="5"/>
      <c r="CI1357" s="5"/>
      <c r="CJ1357" s="5"/>
      <c r="CK1357" s="5"/>
      <c r="CL1357" s="5"/>
      <c r="CM1357" s="5"/>
      <c r="CN1357" s="5"/>
      <c r="CO1357" s="5"/>
      <c r="CP1357" s="5"/>
      <c r="CQ1357" s="5"/>
      <c r="CR1357" s="5"/>
      <c r="CS1357" s="5"/>
      <c r="CT1357" s="5"/>
      <c r="CU1357" s="45">
        <v>466000</v>
      </c>
      <c r="CV1357" s="5"/>
      <c r="CW1357" s="45">
        <v>67000</v>
      </c>
      <c r="CX1357" s="45">
        <v>201000</v>
      </c>
      <c r="CY1357" s="45">
        <v>198000</v>
      </c>
      <c r="CZ1357" s="45">
        <v>553900</v>
      </c>
      <c r="DA1357" s="45">
        <v>553900</v>
      </c>
      <c r="DB1357" s="45">
        <v>466000</v>
      </c>
      <c r="DC1357" s="5"/>
      <c r="DD1357" s="5"/>
      <c r="DE1357" s="5"/>
      <c r="DF1357" s="41" t="s">
        <v>5302</v>
      </c>
      <c r="DG1357" s="5"/>
      <c r="DH1357" s="5"/>
      <c r="DI1357" s="5"/>
      <c r="DJ1357" s="41" t="s">
        <v>5303</v>
      </c>
      <c r="DK1357" s="5"/>
      <c r="DL1357" s="5"/>
      <c r="DM1357" s="5"/>
      <c r="DN1357" s="5"/>
      <c r="DO1357" s="5"/>
      <c r="DP1357" s="5"/>
      <c r="DQ1357" s="5">
        <v>0</v>
      </c>
      <c r="DR1357" s="5"/>
      <c r="DS1357" s="5"/>
      <c r="DT1357" s="5"/>
      <c r="DU1357" s="5"/>
      <c r="DV1357" s="5"/>
      <c r="DW1357" s="5"/>
      <c r="DX1357" s="5"/>
      <c r="DY1357" s="5"/>
      <c r="DZ1357" s="5"/>
      <c r="EA1357" s="5"/>
      <c r="EB1357" s="5"/>
      <c r="EC1357" s="5"/>
      <c r="ED1357" s="5"/>
      <c r="EE1357" s="5"/>
    </row>
    <row r="1358" s="4" customFormat="1" ht="14" hidden="1" customHeight="1" spans="1:135">
      <c r="A1358" s="5" t="s">
        <v>5304</v>
      </c>
      <c r="B1358" s="5" t="s">
        <v>4895</v>
      </c>
      <c r="C1358" s="5" t="s">
        <v>4896</v>
      </c>
      <c r="D1358" s="5">
        <v>0</v>
      </c>
      <c r="E1358" s="5" t="s">
        <v>149</v>
      </c>
      <c r="F1358" s="5" t="s">
        <v>277</v>
      </c>
      <c r="G1358" s="46" t="s">
        <v>4897</v>
      </c>
      <c r="H1358" s="4" t="s">
        <v>5305</v>
      </c>
      <c r="K1358" s="4">
        <f t="shared" si="411"/>
        <v>0</v>
      </c>
      <c r="L1358" s="31">
        <f t="shared" si="412"/>
        <v>540000</v>
      </c>
      <c r="M1358" s="4">
        <f t="shared" si="413"/>
        <v>1.1123</v>
      </c>
      <c r="N1358" s="32">
        <f t="shared" si="414"/>
        <v>0.54</v>
      </c>
      <c r="O1358" s="46"/>
      <c r="P1358" s="4">
        <f t="shared" si="415"/>
        <v>0</v>
      </c>
      <c r="Q1358" s="4">
        <v>0</v>
      </c>
      <c r="R1358" s="46"/>
      <c r="S1358" s="4" t="s">
        <v>1279</v>
      </c>
      <c r="T1358" s="4" t="e">
        <f>VLOOKUP($A1358,'[1]Sheet 1'!$A:$AN,T$1,0)</f>
        <v>#N/A</v>
      </c>
      <c r="U1358" s="4" t="s">
        <v>131</v>
      </c>
      <c r="Y1358" s="4" t="e">
        <f>VLOOKUP($A1358,'[1]Sheet 1'!$A:$AN,Y$1,0)</f>
        <v>#N/A</v>
      </c>
      <c r="Z1358" s="4" t="e">
        <f>VLOOKUP($A1358,'[1]Sheet 1'!$A:$AN,Z$1,0)</f>
        <v>#N/A</v>
      </c>
      <c r="AA1358" s="4" t="s">
        <v>131</v>
      </c>
      <c r="AB1358" s="4" t="e">
        <v>#N/A</v>
      </c>
      <c r="AC1358" s="4" t="e">
        <v>#N/A</v>
      </c>
      <c r="AD1358" s="4" t="e">
        <f>VLOOKUP($A1358,'[1]Sheet 1'!$A:$AN,AD$1,0)</f>
        <v>#N/A</v>
      </c>
      <c r="AE1358" s="4" t="e">
        <f>VLOOKUP($A1358,'[1]Sheet 1'!$A:$AN,AE$1,0)</f>
        <v>#N/A</v>
      </c>
      <c r="AG1358" s="4" t="e">
        <f>VLOOKUP($A1358,'[1]Sheet 1'!$A:$AN,AG$1,0)</f>
        <v>#N/A</v>
      </c>
      <c r="AH1358" s="4" t="e">
        <f>VLOOKUP($A1358,'[1]Sheet 1'!$A:$AN,AH$1,0)</f>
        <v>#N/A</v>
      </c>
      <c r="AI1358" s="4" t="e">
        <f>VLOOKUP($A1358,'[1]Sheet 1'!$A:$AN,AI$1,0)</f>
        <v>#N/A</v>
      </c>
      <c r="AJ1358" s="4" t="e">
        <f>VLOOKUP($A1358,'[1]Sheet 1'!$A:$AN,AJ$1,0)</f>
        <v>#N/A</v>
      </c>
      <c r="AK1358" s="4" t="e">
        <f>VLOOKUP($A1358,'[1]Sheet 1'!$A:$AN,AK$1,0)</f>
        <v>#N/A</v>
      </c>
      <c r="AL1358" s="4" t="e">
        <f>VLOOKUP($A1358,'[1]Sheet 1'!$A:$AN,AL$1,0)</f>
        <v>#N/A</v>
      </c>
      <c r="AM1358" s="4" t="e">
        <f>VLOOKUP($A1358,'[1]Sheet 1'!$A:$AN,AM$1,0)</f>
        <v>#N/A</v>
      </c>
      <c r="AN1358" s="4" t="e">
        <f>VLOOKUP($A1358,'[1]Sheet 1'!$A:$AN,AN$1,0)</f>
        <v>#N/A</v>
      </c>
      <c r="AO1358" s="42" t="s">
        <v>5306</v>
      </c>
      <c r="AP1358" s="5"/>
      <c r="AQ1358" s="5"/>
      <c r="AR1358" s="5"/>
      <c r="AS1358" s="5"/>
      <c r="AT1358" s="5"/>
      <c r="AU1358" s="5"/>
      <c r="AV1358" s="5"/>
      <c r="AW1358" s="5" t="s">
        <v>198</v>
      </c>
      <c r="AX1358" s="5"/>
      <c r="AY1358" s="5"/>
      <c r="AZ1358" s="41" t="s">
        <v>5305</v>
      </c>
      <c r="BA1358" s="5" t="s">
        <v>5307</v>
      </c>
      <c r="BB1358" s="5" t="s">
        <v>5300</v>
      </c>
      <c r="BC1358" s="5"/>
      <c r="BD1358" s="5" t="s">
        <v>131</v>
      </c>
      <c r="BE1358" s="5"/>
      <c r="BF1358" s="5" t="s">
        <v>570</v>
      </c>
      <c r="BG1358" s="5" t="s">
        <v>4987</v>
      </c>
      <c r="BH1358" s="5" t="s">
        <v>5308</v>
      </c>
      <c r="BI1358" s="43">
        <v>44319</v>
      </c>
      <c r="BJ1358" s="43">
        <v>45352</v>
      </c>
      <c r="BK1358" s="5"/>
      <c r="BL1358" s="5"/>
      <c r="BM1358" s="5"/>
      <c r="BN1358" s="5"/>
      <c r="BO1358" s="5"/>
      <c r="BP1358" s="5"/>
      <c r="BQ1358" s="5"/>
      <c r="BR1358" s="5"/>
      <c r="BS1358" s="5"/>
      <c r="BT1358" s="5"/>
      <c r="BU1358" s="5"/>
      <c r="BV1358" s="5"/>
      <c r="BW1358" s="5"/>
      <c r="BX1358" s="5"/>
      <c r="BY1358" s="5"/>
      <c r="BZ1358" s="5"/>
      <c r="CA1358" s="5"/>
      <c r="CB1358" s="5"/>
      <c r="CC1358" s="5"/>
      <c r="CD1358" s="5"/>
      <c r="CE1358" s="45">
        <v>150000</v>
      </c>
      <c r="CF1358" s="45">
        <v>390000</v>
      </c>
      <c r="CG1358" s="5"/>
      <c r="CH1358" s="5"/>
      <c r="CI1358" s="5"/>
      <c r="CJ1358" s="5"/>
      <c r="CK1358" s="5"/>
      <c r="CL1358" s="5"/>
      <c r="CM1358" s="5"/>
      <c r="CN1358" s="5"/>
      <c r="CO1358" s="5"/>
      <c r="CP1358" s="5"/>
      <c r="CQ1358" s="5"/>
      <c r="CR1358" s="5"/>
      <c r="CS1358" s="5"/>
      <c r="CT1358" s="5"/>
      <c r="CU1358" s="45">
        <v>540000</v>
      </c>
      <c r="CV1358" s="5"/>
      <c r="CW1358" s="5"/>
      <c r="CX1358" s="5"/>
      <c r="CY1358" s="5"/>
      <c r="CZ1358" s="5"/>
      <c r="DA1358" s="5"/>
      <c r="DB1358" s="45">
        <v>540000</v>
      </c>
      <c r="DC1358" s="5"/>
      <c r="DD1358" s="5"/>
      <c r="DE1358" s="5"/>
      <c r="DF1358" s="41" t="s">
        <v>5302</v>
      </c>
      <c r="DG1358" s="5"/>
      <c r="DH1358" s="5"/>
      <c r="DI1358" s="5"/>
      <c r="DJ1358" s="41" t="s">
        <v>5303</v>
      </c>
      <c r="DK1358" s="5"/>
      <c r="DL1358" s="5"/>
      <c r="DM1358" s="5"/>
      <c r="DN1358" s="5"/>
      <c r="DO1358" s="5"/>
      <c r="DP1358" s="5"/>
      <c r="DQ1358" s="5"/>
      <c r="DR1358" s="5">
        <v>1.9</v>
      </c>
      <c r="DS1358" s="5">
        <v>3</v>
      </c>
      <c r="DT1358" s="5"/>
      <c r="DU1358" s="5"/>
      <c r="DV1358" s="5"/>
      <c r="DW1358" s="5"/>
      <c r="DX1358" s="5"/>
      <c r="DY1358" s="5"/>
      <c r="DZ1358" s="5"/>
      <c r="EA1358" s="5"/>
      <c r="EB1358" s="5"/>
      <c r="EC1358" s="5"/>
      <c r="ED1358" s="5"/>
      <c r="EE1358" s="5"/>
    </row>
    <row r="1359" s="4" customFormat="1" ht="14" hidden="1" customHeight="1" spans="1:135">
      <c r="A1359" s="5" t="s">
        <v>5309</v>
      </c>
      <c r="B1359" s="5" t="s">
        <v>4895</v>
      </c>
      <c r="C1359" s="5" t="s">
        <v>4896</v>
      </c>
      <c r="D1359" s="5">
        <v>0</v>
      </c>
      <c r="E1359" s="5" t="s">
        <v>149</v>
      </c>
      <c r="F1359" s="5" t="s">
        <v>277</v>
      </c>
      <c r="G1359" s="46" t="s">
        <v>4897</v>
      </c>
      <c r="H1359" s="4" t="s">
        <v>5310</v>
      </c>
      <c r="K1359" s="4">
        <f t="shared" si="411"/>
        <v>0</v>
      </c>
      <c r="L1359" s="31">
        <f t="shared" si="412"/>
        <v>0</v>
      </c>
      <c r="M1359" s="4">
        <f t="shared" si="413"/>
        <v>0</v>
      </c>
      <c r="N1359" s="32">
        <f t="shared" si="414"/>
        <v>0</v>
      </c>
      <c r="O1359" s="46"/>
      <c r="P1359" s="4">
        <f t="shared" si="415"/>
        <v>0</v>
      </c>
      <c r="Q1359" s="4">
        <v>0</v>
      </c>
      <c r="R1359" s="46"/>
      <c r="S1359" s="4" t="s">
        <v>1279</v>
      </c>
      <c r="T1359" s="4" t="e">
        <f>VLOOKUP($A1359,'[1]Sheet 1'!$A:$AN,T$1,0)</f>
        <v>#N/A</v>
      </c>
      <c r="U1359" s="4" t="s">
        <v>131</v>
      </c>
      <c r="Y1359" s="4" t="e">
        <f>VLOOKUP($A1359,'[1]Sheet 1'!$A:$AN,Y$1,0)</f>
        <v>#N/A</v>
      </c>
      <c r="Z1359" s="4" t="e">
        <f>VLOOKUP($A1359,'[1]Sheet 1'!$A:$AN,Z$1,0)</f>
        <v>#N/A</v>
      </c>
      <c r="AA1359" s="4" t="s">
        <v>131</v>
      </c>
      <c r="AB1359" s="4" t="e">
        <v>#N/A</v>
      </c>
      <c r="AC1359" s="4" t="e">
        <v>#N/A</v>
      </c>
      <c r="AD1359" s="4" t="e">
        <f>VLOOKUP($A1359,'[1]Sheet 1'!$A:$AN,AD$1,0)</f>
        <v>#N/A</v>
      </c>
      <c r="AE1359" s="4" t="e">
        <f>VLOOKUP($A1359,'[1]Sheet 1'!$A:$AN,AE$1,0)</f>
        <v>#N/A</v>
      </c>
      <c r="AG1359" s="4" t="e">
        <f>VLOOKUP($A1359,'[1]Sheet 1'!$A:$AN,AG$1,0)</f>
        <v>#N/A</v>
      </c>
      <c r="AH1359" s="4" t="e">
        <f>VLOOKUP($A1359,'[1]Sheet 1'!$A:$AN,AH$1,0)</f>
        <v>#N/A</v>
      </c>
      <c r="AI1359" s="4" t="e">
        <f>VLOOKUP($A1359,'[1]Sheet 1'!$A:$AN,AI$1,0)</f>
        <v>#N/A</v>
      </c>
      <c r="AJ1359" s="4" t="e">
        <f>VLOOKUP($A1359,'[1]Sheet 1'!$A:$AN,AJ$1,0)</f>
        <v>#N/A</v>
      </c>
      <c r="AK1359" s="4" t="e">
        <f>VLOOKUP($A1359,'[1]Sheet 1'!$A:$AN,AK$1,0)</f>
        <v>#N/A</v>
      </c>
      <c r="AL1359" s="4" t="e">
        <f>VLOOKUP($A1359,'[1]Sheet 1'!$A:$AN,AL$1,0)</f>
        <v>#N/A</v>
      </c>
      <c r="AM1359" s="4" t="e">
        <f>VLOOKUP($A1359,'[1]Sheet 1'!$A:$AN,AM$1,0)</f>
        <v>#N/A</v>
      </c>
      <c r="AN1359" s="4" t="e">
        <f>VLOOKUP($A1359,'[1]Sheet 1'!$A:$AN,AN$1,0)</f>
        <v>#N/A</v>
      </c>
      <c r="AO1359" s="42" t="s">
        <v>5311</v>
      </c>
      <c r="AP1359" s="5"/>
      <c r="AQ1359" s="5"/>
      <c r="AR1359" s="5"/>
      <c r="AS1359" s="5"/>
      <c r="AT1359" s="5"/>
      <c r="AU1359" s="5"/>
      <c r="AV1359" s="5"/>
      <c r="AW1359" s="5" t="s">
        <v>172</v>
      </c>
      <c r="AX1359" s="5"/>
      <c r="AY1359" s="5"/>
      <c r="AZ1359" s="41" t="s">
        <v>5310</v>
      </c>
      <c r="BA1359" s="5" t="s">
        <v>5312</v>
      </c>
      <c r="BB1359" s="5" t="s">
        <v>5300</v>
      </c>
      <c r="BC1359" s="5"/>
      <c r="BD1359" s="5" t="s">
        <v>131</v>
      </c>
      <c r="BE1359" s="5"/>
      <c r="BF1359" s="5" t="s">
        <v>258</v>
      </c>
      <c r="BG1359" s="5" t="s">
        <v>4987</v>
      </c>
      <c r="BH1359" s="5" t="s">
        <v>5313</v>
      </c>
      <c r="BI1359" s="43">
        <v>44256</v>
      </c>
      <c r="BJ1359" s="43">
        <v>44498</v>
      </c>
      <c r="BK1359" s="5"/>
      <c r="BL1359" s="5"/>
      <c r="BM1359" s="5"/>
      <c r="BN1359" s="5"/>
      <c r="BO1359" s="5"/>
      <c r="BP1359" s="5"/>
      <c r="BQ1359" s="5"/>
      <c r="BR1359" s="5"/>
      <c r="BS1359" s="5"/>
      <c r="BT1359" s="5"/>
      <c r="BU1359" s="5"/>
      <c r="BV1359" s="5"/>
      <c r="BW1359" s="5"/>
      <c r="BX1359" s="5"/>
      <c r="BY1359" s="5"/>
      <c r="BZ1359" s="5"/>
      <c r="CA1359" s="5"/>
      <c r="CB1359" s="5"/>
      <c r="CC1359" s="5"/>
      <c r="CD1359" s="5"/>
      <c r="CE1359" s="5"/>
      <c r="CF1359" s="5"/>
      <c r="CG1359" s="5"/>
      <c r="CH1359" s="5"/>
      <c r="CI1359" s="5"/>
      <c r="CJ1359" s="5"/>
      <c r="CK1359" s="5"/>
      <c r="CL1359" s="5"/>
      <c r="CM1359" s="5"/>
      <c r="CN1359" s="5"/>
      <c r="CO1359" s="5"/>
      <c r="CP1359" s="5"/>
      <c r="CQ1359" s="5"/>
      <c r="CR1359" s="5"/>
      <c r="CS1359" s="5"/>
      <c r="CT1359" s="5"/>
      <c r="CU1359" s="5"/>
      <c r="CV1359" s="5"/>
      <c r="CW1359" s="5"/>
      <c r="CX1359" s="5"/>
      <c r="CY1359" s="5"/>
      <c r="CZ1359" s="5"/>
      <c r="DA1359" s="5"/>
      <c r="DB1359" s="5"/>
      <c r="DC1359" s="5"/>
      <c r="DD1359" s="5"/>
      <c r="DE1359" s="5"/>
      <c r="DF1359" s="41" t="s">
        <v>5314</v>
      </c>
      <c r="DG1359" s="5"/>
      <c r="DH1359" s="5"/>
      <c r="DI1359" s="5"/>
      <c r="DJ1359" s="41" t="s">
        <v>5314</v>
      </c>
      <c r="DK1359" s="5"/>
      <c r="DL1359" s="5"/>
      <c r="DM1359" s="5"/>
      <c r="DN1359" s="5"/>
      <c r="DO1359" s="5"/>
      <c r="DP1359" s="5"/>
      <c r="DQ1359" s="5"/>
      <c r="DR1359" s="5"/>
      <c r="DS1359" s="5"/>
      <c r="DT1359" s="5"/>
      <c r="DU1359" s="5"/>
      <c r="DV1359" s="5"/>
      <c r="DW1359" s="5"/>
      <c r="DX1359" s="5"/>
      <c r="DY1359" s="5"/>
      <c r="DZ1359" s="5"/>
      <c r="EA1359" s="5"/>
      <c r="EB1359" s="5"/>
      <c r="EC1359" s="5"/>
      <c r="ED1359" s="5"/>
      <c r="EE1359" s="5"/>
    </row>
    <row r="1360" s="4" customFormat="1" ht="14" hidden="1" customHeight="1" spans="1:135">
      <c r="A1360" s="5" t="s">
        <v>5315</v>
      </c>
      <c r="B1360" s="5" t="s">
        <v>4895</v>
      </c>
      <c r="C1360" s="5" t="s">
        <v>4896</v>
      </c>
      <c r="D1360" s="5">
        <v>0</v>
      </c>
      <c r="E1360" s="5" t="s">
        <v>149</v>
      </c>
      <c r="F1360" s="5" t="s">
        <v>277</v>
      </c>
      <c r="G1360" s="46" t="s">
        <v>4897</v>
      </c>
      <c r="H1360" s="4" t="s">
        <v>5316</v>
      </c>
      <c r="K1360" s="4">
        <f t="shared" si="411"/>
        <v>0</v>
      </c>
      <c r="L1360" s="31">
        <f t="shared" si="412"/>
        <v>388000</v>
      </c>
      <c r="M1360" s="4">
        <f t="shared" si="413"/>
        <v>0</v>
      </c>
      <c r="N1360" s="32">
        <f t="shared" si="414"/>
        <v>0.388</v>
      </c>
      <c r="O1360" s="46"/>
      <c r="P1360" s="4">
        <f t="shared" si="415"/>
        <v>0</v>
      </c>
      <c r="Q1360" s="4">
        <v>0</v>
      </c>
      <c r="R1360" s="46"/>
      <c r="S1360" s="4" t="s">
        <v>1279</v>
      </c>
      <c r="T1360" s="4" t="e">
        <f>VLOOKUP($A1360,'[1]Sheet 1'!$A:$AN,T$1,0)</f>
        <v>#N/A</v>
      </c>
      <c r="U1360" s="4" t="s">
        <v>131</v>
      </c>
      <c r="Y1360" s="4" t="e">
        <f>VLOOKUP($A1360,'[1]Sheet 1'!$A:$AN,Y$1,0)</f>
        <v>#N/A</v>
      </c>
      <c r="Z1360" s="4" t="e">
        <f>VLOOKUP($A1360,'[1]Sheet 1'!$A:$AN,Z$1,0)</f>
        <v>#N/A</v>
      </c>
      <c r="AA1360" s="4" t="s">
        <v>131</v>
      </c>
      <c r="AB1360" s="4" t="e">
        <v>#N/A</v>
      </c>
      <c r="AC1360" s="4" t="e">
        <v>#N/A</v>
      </c>
      <c r="AD1360" s="4" t="e">
        <f>VLOOKUP($A1360,'[1]Sheet 1'!$A:$AN,AD$1,0)</f>
        <v>#N/A</v>
      </c>
      <c r="AE1360" s="4" t="e">
        <f>VLOOKUP($A1360,'[1]Sheet 1'!$A:$AN,AE$1,0)</f>
        <v>#N/A</v>
      </c>
      <c r="AG1360" s="4" t="e">
        <f>VLOOKUP($A1360,'[1]Sheet 1'!$A:$AN,AG$1,0)</f>
        <v>#N/A</v>
      </c>
      <c r="AH1360" s="4" t="e">
        <f>VLOOKUP($A1360,'[1]Sheet 1'!$A:$AN,AH$1,0)</f>
        <v>#N/A</v>
      </c>
      <c r="AI1360" s="4" t="e">
        <f>VLOOKUP($A1360,'[1]Sheet 1'!$A:$AN,AI$1,0)</f>
        <v>#N/A</v>
      </c>
      <c r="AJ1360" s="4" t="e">
        <f>VLOOKUP($A1360,'[1]Sheet 1'!$A:$AN,AJ$1,0)</f>
        <v>#N/A</v>
      </c>
      <c r="AK1360" s="4" t="e">
        <f>VLOOKUP($A1360,'[1]Sheet 1'!$A:$AN,AK$1,0)</f>
        <v>#N/A</v>
      </c>
      <c r="AL1360" s="4" t="e">
        <f>VLOOKUP($A1360,'[1]Sheet 1'!$A:$AN,AL$1,0)</f>
        <v>#N/A</v>
      </c>
      <c r="AM1360" s="4" t="e">
        <f>VLOOKUP($A1360,'[1]Sheet 1'!$A:$AN,AM$1,0)</f>
        <v>#N/A</v>
      </c>
      <c r="AN1360" s="4" t="e">
        <f>VLOOKUP($A1360,'[1]Sheet 1'!$A:$AN,AN$1,0)</f>
        <v>#N/A</v>
      </c>
      <c r="AO1360" s="42" t="s">
        <v>5317</v>
      </c>
      <c r="AP1360" s="5"/>
      <c r="AQ1360" s="5"/>
      <c r="AR1360" s="5"/>
      <c r="AS1360" s="5"/>
      <c r="AT1360" s="5"/>
      <c r="AU1360" s="5"/>
      <c r="AV1360" s="5"/>
      <c r="AW1360" s="5" t="s">
        <v>141</v>
      </c>
      <c r="AX1360" s="5"/>
      <c r="AY1360" s="5"/>
      <c r="AZ1360" s="41" t="s">
        <v>5316</v>
      </c>
      <c r="BA1360" s="5" t="s">
        <v>5317</v>
      </c>
      <c r="BB1360" s="5" t="s">
        <v>5300</v>
      </c>
      <c r="BC1360" s="5"/>
      <c r="BD1360" s="5" t="s">
        <v>131</v>
      </c>
      <c r="BE1360" s="5"/>
      <c r="BF1360" s="5" t="s">
        <v>258</v>
      </c>
      <c r="BG1360" s="5" t="s">
        <v>576</v>
      </c>
      <c r="BH1360" s="5" t="s">
        <v>5020</v>
      </c>
      <c r="BI1360" s="43">
        <v>44270</v>
      </c>
      <c r="BJ1360" s="43">
        <v>44561</v>
      </c>
      <c r="BK1360" s="5"/>
      <c r="BL1360" s="5"/>
      <c r="BM1360" s="5"/>
      <c r="BN1360" s="5"/>
      <c r="BO1360" s="5"/>
      <c r="BP1360" s="5"/>
      <c r="BQ1360" s="5"/>
      <c r="BR1360" s="5"/>
      <c r="BS1360" s="5"/>
      <c r="BT1360" s="5"/>
      <c r="BU1360" s="5"/>
      <c r="BV1360" s="5"/>
      <c r="BW1360" s="5"/>
      <c r="BX1360" s="5"/>
      <c r="BY1360" s="5"/>
      <c r="BZ1360" s="5"/>
      <c r="CA1360" s="5"/>
      <c r="CB1360" s="5"/>
      <c r="CC1360" s="5"/>
      <c r="CD1360" s="45">
        <v>388000</v>
      </c>
      <c r="CE1360" s="5"/>
      <c r="CF1360" s="5"/>
      <c r="CG1360" s="5"/>
      <c r="CH1360" s="5"/>
      <c r="CI1360" s="5"/>
      <c r="CJ1360" s="5"/>
      <c r="CK1360" s="5"/>
      <c r="CL1360" s="5"/>
      <c r="CM1360" s="5"/>
      <c r="CN1360" s="5"/>
      <c r="CO1360" s="5"/>
      <c r="CP1360" s="5"/>
      <c r="CQ1360" s="5"/>
      <c r="CR1360" s="5"/>
      <c r="CS1360" s="5"/>
      <c r="CT1360" s="5"/>
      <c r="CU1360" s="45">
        <v>388000</v>
      </c>
      <c r="CV1360" s="5"/>
      <c r="CW1360" s="45">
        <v>25000</v>
      </c>
      <c r="CX1360" s="45">
        <v>175000</v>
      </c>
      <c r="CY1360" s="45">
        <v>188000</v>
      </c>
      <c r="CZ1360" s="5"/>
      <c r="DA1360" s="5"/>
      <c r="DB1360" s="45">
        <v>388000</v>
      </c>
      <c r="DC1360" s="5"/>
      <c r="DD1360" s="5"/>
      <c r="DE1360" s="5"/>
      <c r="DF1360" s="41" t="s">
        <v>5302</v>
      </c>
      <c r="DG1360" s="5"/>
      <c r="DH1360" s="5"/>
      <c r="DI1360" s="5"/>
      <c r="DJ1360" s="41" t="s">
        <v>5303</v>
      </c>
      <c r="DK1360" s="5"/>
      <c r="DL1360" s="5"/>
      <c r="DM1360" s="5"/>
      <c r="DN1360" s="5"/>
      <c r="DO1360" s="5"/>
      <c r="DP1360" s="5"/>
      <c r="DQ1360" s="5"/>
      <c r="DR1360" s="5"/>
      <c r="DS1360" s="5"/>
      <c r="DT1360" s="5"/>
      <c r="DU1360" s="5"/>
      <c r="DV1360" s="5"/>
      <c r="DW1360" s="5"/>
      <c r="DX1360" s="5"/>
      <c r="DY1360" s="5"/>
      <c r="DZ1360" s="5"/>
      <c r="EA1360" s="5"/>
      <c r="EB1360" s="5"/>
      <c r="EC1360" s="5"/>
      <c r="ED1360" s="5"/>
      <c r="EE1360" s="5"/>
    </row>
    <row r="1361" s="4" customFormat="1" ht="14" customHeight="1" spans="1:135">
      <c r="A1361" s="5" t="s">
        <v>5318</v>
      </c>
      <c r="B1361" s="5" t="s">
        <v>5318</v>
      </c>
      <c r="C1361" s="5" t="s">
        <v>5318</v>
      </c>
      <c r="D1361" s="5">
        <v>0</v>
      </c>
      <c r="E1361" s="5" t="s">
        <v>127</v>
      </c>
      <c r="F1361" s="5" t="s">
        <v>128</v>
      </c>
      <c r="G1361" s="46" t="s">
        <v>4897</v>
      </c>
      <c r="H1361" s="4">
        <v>0</v>
      </c>
      <c r="K1361" s="31">
        <f t="shared" si="411"/>
        <v>0</v>
      </c>
      <c r="L1361" s="31">
        <f t="shared" si="412"/>
        <v>0</v>
      </c>
      <c r="M1361" s="4">
        <f t="shared" si="413"/>
        <v>0</v>
      </c>
      <c r="N1361" s="32">
        <f t="shared" si="414"/>
        <v>0</v>
      </c>
      <c r="O1361" s="46"/>
      <c r="P1361" s="4">
        <f t="shared" si="415"/>
        <v>0</v>
      </c>
      <c r="Q1361" s="4">
        <v>0</v>
      </c>
      <c r="R1361" s="46"/>
      <c r="S1361" s="4" t="s">
        <v>1279</v>
      </c>
      <c r="T1361" s="4" t="e">
        <f>VLOOKUP($A1361,'[1]Sheet 1'!$A:$AN,T$1,0)</f>
        <v>#N/A</v>
      </c>
      <c r="U1361" s="4" t="s">
        <v>131</v>
      </c>
      <c r="V1361" s="4" t="s">
        <v>132</v>
      </c>
      <c r="Y1361" s="4" t="str">
        <f>VLOOKUP($A1361,'[1]Sheet 1'!$A:$AN,Y$1,0)</f>
        <v>Strategy Approved</v>
      </c>
      <c r="Z1361" s="4" t="str">
        <f>VLOOKUP($A1361,'[1]Sheet 1'!$A:$AN,Z$1,0)</f>
        <v>RTH258A</v>
      </c>
      <c r="AA1361" s="4" t="s">
        <v>131</v>
      </c>
      <c r="AB1361" s="4" t="s">
        <v>135</v>
      </c>
      <c r="AC1361" s="4" t="e">
        <v>#N/A</v>
      </c>
      <c r="AD1361" s="4" t="e">
        <f>VLOOKUP($A1361,'[1]Sheet 1'!$A:$AN,AD$1,0)</f>
        <v>#N/A</v>
      </c>
      <c r="AE1361" s="4" t="e">
        <f>VLOOKUP($A1361,'[1]Sheet 1'!$A:$AN,AE$1,0)</f>
        <v>#N/A</v>
      </c>
      <c r="AF1361" s="4" t="s">
        <v>137</v>
      </c>
      <c r="AG1361" s="4" t="e">
        <f>VLOOKUP($A1361,'[1]Sheet 1'!$A:$AN,AG$1,0)</f>
        <v>#N/A</v>
      </c>
      <c r="AH1361" s="4" t="e">
        <f>VLOOKUP($A1361,'[1]Sheet 1'!$A:$AN,AH$1,0)</f>
        <v>#N/A</v>
      </c>
      <c r="AI1361" s="4" t="e">
        <f>VLOOKUP($A1361,'[1]Sheet 1'!$A:$AN,AI$1,0)</f>
        <v>#N/A</v>
      </c>
      <c r="AJ1361" s="4" t="e">
        <f>VLOOKUP($A1361,'[1]Sheet 1'!$A:$AN,AJ$1,0)</f>
        <v>#N/A</v>
      </c>
      <c r="AK1361" s="4" t="e">
        <f>VLOOKUP($A1361,'[1]Sheet 1'!$A:$AN,AK$1,0)</f>
        <v>#REF!</v>
      </c>
      <c r="AL1361" s="4" t="e">
        <f>VLOOKUP($A1361,'[1]Sheet 1'!$A:$AN,AL$1,0)</f>
        <v>#REF!</v>
      </c>
      <c r="AM1361" s="4" t="e">
        <f>VLOOKUP($A1361,'[1]Sheet 1'!$A:$AN,AM$1,0)</f>
        <v>#REF!</v>
      </c>
      <c r="AN1361" s="4" t="e">
        <f>VLOOKUP($A1361,'[1]Sheet 1'!$A:$AN,AN$1,0)</f>
        <v>#REF!</v>
      </c>
      <c r="AO1361" s="40" t="s">
        <v>5318</v>
      </c>
      <c r="AP1361" s="5"/>
      <c r="AQ1361" s="41" t="s">
        <v>5318</v>
      </c>
      <c r="AR1361" s="5" t="s">
        <v>250</v>
      </c>
      <c r="AS1361" s="5" t="s">
        <v>5211</v>
      </c>
      <c r="AT1361" s="5"/>
      <c r="AU1361" s="5"/>
      <c r="AV1361" s="5" t="s">
        <v>5212</v>
      </c>
      <c r="AW1361" s="5" t="s">
        <v>172</v>
      </c>
      <c r="AX1361" s="5" t="s">
        <v>4979</v>
      </c>
      <c r="AY1361" s="41" t="s">
        <v>5319</v>
      </c>
      <c r="AZ1361" s="5"/>
      <c r="BA1361" s="5"/>
      <c r="BB1361" s="5"/>
      <c r="BC1361" s="5"/>
      <c r="BD1361" s="5"/>
      <c r="BE1361" s="5"/>
      <c r="BF1361" s="5"/>
      <c r="BG1361" s="5"/>
      <c r="BH1361" s="5"/>
      <c r="BI1361" s="43">
        <v>40751</v>
      </c>
      <c r="BJ1361" s="43">
        <v>47512</v>
      </c>
      <c r="BK1361" s="44">
        <f t="shared" ref="BK1361:CS1361" si="425">SUM(BK1362:BK1362)</f>
        <v>0</v>
      </c>
      <c r="BL1361" s="5">
        <f t="shared" si="425"/>
        <v>0</v>
      </c>
      <c r="BM1361" s="45">
        <f t="shared" si="425"/>
        <v>0</v>
      </c>
      <c r="BN1361" s="5">
        <f t="shared" si="425"/>
        <v>0</v>
      </c>
      <c r="BO1361" s="45">
        <f t="shared" si="425"/>
        <v>0</v>
      </c>
      <c r="BP1361" s="45">
        <f t="shared" si="425"/>
        <v>0</v>
      </c>
      <c r="BQ1361" s="45">
        <f t="shared" si="425"/>
        <v>0</v>
      </c>
      <c r="BR1361" s="45">
        <f t="shared" si="425"/>
        <v>0</v>
      </c>
      <c r="BS1361" s="45">
        <f t="shared" si="425"/>
        <v>0</v>
      </c>
      <c r="BT1361" s="45">
        <f t="shared" si="425"/>
        <v>0</v>
      </c>
      <c r="BU1361" s="45"/>
      <c r="BV1361" s="45"/>
      <c r="BW1361" s="45"/>
      <c r="BX1361" s="45"/>
      <c r="BY1361" s="45"/>
      <c r="BZ1361" s="45"/>
      <c r="CA1361" s="45"/>
      <c r="CB1361" s="5">
        <f t="shared" si="425"/>
        <v>0</v>
      </c>
      <c r="CC1361" s="45">
        <f t="shared" si="425"/>
        <v>0</v>
      </c>
      <c r="CD1361" s="45">
        <f t="shared" si="425"/>
        <v>0</v>
      </c>
      <c r="CE1361" s="45">
        <f t="shared" si="425"/>
        <v>0</v>
      </c>
      <c r="CF1361" s="45">
        <f t="shared" si="425"/>
        <v>0</v>
      </c>
      <c r="CG1361" s="45">
        <f t="shared" si="425"/>
        <v>0</v>
      </c>
      <c r="CH1361" s="45">
        <f t="shared" si="425"/>
        <v>0</v>
      </c>
      <c r="CI1361" s="45">
        <f t="shared" si="425"/>
        <v>0</v>
      </c>
      <c r="CJ1361" s="45">
        <f t="shared" si="425"/>
        <v>0</v>
      </c>
      <c r="CK1361" s="45">
        <f t="shared" si="425"/>
        <v>0</v>
      </c>
      <c r="CL1361" s="45">
        <f t="shared" si="425"/>
        <v>0</v>
      </c>
      <c r="CM1361" s="5">
        <f t="shared" si="425"/>
        <v>0</v>
      </c>
      <c r="CN1361" s="5">
        <f t="shared" si="425"/>
        <v>0</v>
      </c>
      <c r="CO1361" s="5">
        <f t="shared" si="425"/>
        <v>0</v>
      </c>
      <c r="CP1361" s="5">
        <f t="shared" si="425"/>
        <v>0</v>
      </c>
      <c r="CQ1361" s="5">
        <f t="shared" si="425"/>
        <v>0</v>
      </c>
      <c r="CR1361" s="5">
        <f t="shared" si="425"/>
        <v>0</v>
      </c>
      <c r="CS1361" s="5">
        <f t="shared" si="425"/>
        <v>0</v>
      </c>
      <c r="CT1361" s="5" t="s">
        <v>5215</v>
      </c>
      <c r="CU1361" s="45">
        <f t="shared" ref="CU1361:DB1361" si="426">SUM(CU1362:CU1362)</f>
        <v>0</v>
      </c>
      <c r="CV1361" s="45">
        <f t="shared" si="426"/>
        <v>0</v>
      </c>
      <c r="CW1361" s="45">
        <f t="shared" si="426"/>
        <v>0</v>
      </c>
      <c r="CX1361" s="45">
        <f t="shared" si="426"/>
        <v>0</v>
      </c>
      <c r="CY1361" s="45">
        <f t="shared" si="426"/>
        <v>0</v>
      </c>
      <c r="CZ1361" s="45">
        <f t="shared" si="426"/>
        <v>0</v>
      </c>
      <c r="DA1361" s="45">
        <f t="shared" si="426"/>
        <v>0</v>
      </c>
      <c r="DB1361" s="45">
        <f t="shared" si="426"/>
        <v>0</v>
      </c>
      <c r="DC1361" s="5"/>
      <c r="DD1361" s="5"/>
      <c r="DE1361" s="41" t="s">
        <v>5320</v>
      </c>
      <c r="DF1361" s="5"/>
      <c r="DG1361" s="5" t="s">
        <v>5218</v>
      </c>
      <c r="DH1361" s="5"/>
      <c r="DI1361" s="41" t="s">
        <v>5321</v>
      </c>
      <c r="DJ1361" s="5"/>
      <c r="DK1361" s="5">
        <f t="shared" ref="DK1361:EE1361" si="427">SUM(DK1362:DK1362)</f>
        <v>0</v>
      </c>
      <c r="DL1361" s="5">
        <f t="shared" si="427"/>
        <v>0</v>
      </c>
      <c r="DM1361" s="5">
        <f t="shared" si="427"/>
        <v>0</v>
      </c>
      <c r="DN1361" s="5">
        <f t="shared" si="427"/>
        <v>0</v>
      </c>
      <c r="DO1361" s="5">
        <f t="shared" si="427"/>
        <v>0</v>
      </c>
      <c r="DP1361" s="5">
        <f t="shared" si="427"/>
        <v>0</v>
      </c>
      <c r="DQ1361" s="5">
        <f t="shared" si="427"/>
        <v>0</v>
      </c>
      <c r="DR1361" s="5">
        <f t="shared" si="427"/>
        <v>0</v>
      </c>
      <c r="DS1361" s="5">
        <f t="shared" si="427"/>
        <v>0</v>
      </c>
      <c r="DT1361" s="5">
        <f t="shared" si="427"/>
        <v>0</v>
      </c>
      <c r="DU1361" s="5">
        <f t="shared" si="427"/>
        <v>0</v>
      </c>
      <c r="DV1361" s="5">
        <f t="shared" si="427"/>
        <v>0</v>
      </c>
      <c r="DW1361" s="5">
        <f t="shared" si="427"/>
        <v>0</v>
      </c>
      <c r="DX1361" s="5">
        <f t="shared" si="427"/>
        <v>0</v>
      </c>
      <c r="DY1361" s="5">
        <f t="shared" si="427"/>
        <v>0</v>
      </c>
      <c r="DZ1361" s="5">
        <f t="shared" si="427"/>
        <v>0</v>
      </c>
      <c r="EA1361" s="5">
        <f t="shared" si="427"/>
        <v>0</v>
      </c>
      <c r="EB1361" s="5">
        <f t="shared" si="427"/>
        <v>0</v>
      </c>
      <c r="EC1361" s="5">
        <f t="shared" si="427"/>
        <v>0</v>
      </c>
      <c r="ED1361" s="5">
        <f t="shared" si="427"/>
        <v>0</v>
      </c>
      <c r="EE1361" s="5">
        <f t="shared" si="427"/>
        <v>0</v>
      </c>
    </row>
    <row r="1362" s="4" customFormat="1" ht="14" hidden="1" customHeight="1" spans="1:135">
      <c r="A1362" s="5" t="s">
        <v>5322</v>
      </c>
      <c r="B1362" s="5" t="s">
        <v>5318</v>
      </c>
      <c r="C1362" s="5" t="s">
        <v>5318</v>
      </c>
      <c r="D1362" s="5">
        <v>0</v>
      </c>
      <c r="E1362" s="5" t="s">
        <v>149</v>
      </c>
      <c r="F1362" s="5" t="s">
        <v>128</v>
      </c>
      <c r="G1362" s="5" t="s">
        <v>157</v>
      </c>
      <c r="H1362" s="4" t="s">
        <v>5323</v>
      </c>
      <c r="K1362" s="4">
        <f t="shared" si="411"/>
        <v>0</v>
      </c>
      <c r="L1362" s="31">
        <f t="shared" si="412"/>
        <v>0</v>
      </c>
      <c r="M1362" s="4">
        <f t="shared" si="413"/>
        <v>0</v>
      </c>
      <c r="N1362" s="32">
        <f t="shared" si="414"/>
        <v>0</v>
      </c>
      <c r="O1362" s="5"/>
      <c r="P1362" s="4">
        <f t="shared" si="415"/>
        <v>0</v>
      </c>
      <c r="Q1362" s="4">
        <v>0</v>
      </c>
      <c r="R1362" s="5"/>
      <c r="S1362" s="4" t="s">
        <v>1279</v>
      </c>
      <c r="T1362" s="4" t="e">
        <f>VLOOKUP($A1362,'[1]Sheet 1'!$A:$AN,T$1,0)</f>
        <v>#N/A</v>
      </c>
      <c r="U1362" s="4" t="s">
        <v>131</v>
      </c>
      <c r="Y1362" s="4" t="str">
        <f>VLOOKUP($A1362,'[1]Sheet 1'!$A:$AN,Y$1,0)</f>
        <v>Strategy Approved</v>
      </c>
      <c r="Z1362" s="4" t="str">
        <f>VLOOKUP($A1362,'[1]Sheet 1'!$A:$AN,Z$1,0)</f>
        <v>CBASICHR0054 Blood Sample Collection study</v>
      </c>
      <c r="AA1362" s="4" t="s">
        <v>131</v>
      </c>
      <c r="AB1362" s="4" t="e">
        <v>#N/A</v>
      </c>
      <c r="AC1362" s="4" t="e">
        <v>#N/A</v>
      </c>
      <c r="AD1362" s="4" t="e">
        <f>VLOOKUP($A1362,'[1]Sheet 1'!$A:$AN,AD$1,0)</f>
        <v>#N/A</v>
      </c>
      <c r="AE1362" s="4" t="e">
        <f>VLOOKUP($A1362,'[1]Sheet 1'!$A:$AN,AE$1,0)</f>
        <v>#N/A</v>
      </c>
      <c r="AG1362" s="4" t="e">
        <f>VLOOKUP($A1362,'[1]Sheet 1'!$A:$AN,AG$1,0)</f>
        <v>#N/A</v>
      </c>
      <c r="AH1362" s="4" t="e">
        <f>VLOOKUP($A1362,'[1]Sheet 1'!$A:$AN,AH$1,0)</f>
        <v>#N/A</v>
      </c>
      <c r="AI1362" s="4" t="e">
        <f>VLOOKUP($A1362,'[1]Sheet 1'!$A:$AN,AI$1,0)</f>
        <v>#N/A</v>
      </c>
      <c r="AJ1362" s="4" t="e">
        <f>VLOOKUP($A1362,'[1]Sheet 1'!$A:$AN,AJ$1,0)</f>
        <v>#N/A</v>
      </c>
      <c r="AK1362" s="4" t="e">
        <f>VLOOKUP($A1362,'[1]Sheet 1'!$A:$AN,AK$1,0)</f>
        <v>#REF!</v>
      </c>
      <c r="AL1362" s="4" t="e">
        <f>VLOOKUP($A1362,'[1]Sheet 1'!$A:$AN,AL$1,0)</f>
        <v>#REF!</v>
      </c>
      <c r="AM1362" s="4" t="e">
        <f>VLOOKUP($A1362,'[1]Sheet 1'!$A:$AN,AM$1,0)</f>
        <v>#REF!</v>
      </c>
      <c r="AN1362" s="4" t="e">
        <f>VLOOKUP($A1362,'[1]Sheet 1'!$A:$AN,AN$1,0)</f>
        <v>#REF!</v>
      </c>
      <c r="AO1362" s="42" t="s">
        <v>5324</v>
      </c>
      <c r="AP1362" s="5"/>
      <c r="AQ1362" s="5"/>
      <c r="AR1362" s="5"/>
      <c r="AS1362" s="5"/>
      <c r="AT1362" s="5"/>
      <c r="AU1362" s="5"/>
      <c r="AV1362" s="5"/>
      <c r="AW1362" s="5" t="s">
        <v>172</v>
      </c>
      <c r="AX1362" s="5"/>
      <c r="AY1362" s="5"/>
      <c r="AZ1362" s="41" t="s">
        <v>5323</v>
      </c>
      <c r="BA1362" s="5" t="s">
        <v>5325</v>
      </c>
      <c r="BB1362" s="5" t="s">
        <v>166</v>
      </c>
      <c r="BC1362" s="5"/>
      <c r="BD1362" s="5" t="s">
        <v>131</v>
      </c>
      <c r="BE1362" s="5"/>
      <c r="BF1362" s="5" t="s">
        <v>258</v>
      </c>
      <c r="BG1362" s="5" t="s">
        <v>4987</v>
      </c>
      <c r="BH1362" s="5" t="s">
        <v>4988</v>
      </c>
      <c r="BI1362" s="43">
        <v>44075</v>
      </c>
      <c r="BJ1362" s="43">
        <v>45665</v>
      </c>
      <c r="BK1362" s="5"/>
      <c r="BL1362" s="5"/>
      <c r="BM1362" s="5"/>
      <c r="BN1362" s="5"/>
      <c r="BO1362" s="5"/>
      <c r="BP1362" s="5"/>
      <c r="BQ1362" s="5"/>
      <c r="BR1362" s="5"/>
      <c r="BS1362" s="5"/>
      <c r="BT1362" s="5"/>
      <c r="BU1362" s="5"/>
      <c r="BV1362" s="5"/>
      <c r="BW1362" s="5"/>
      <c r="BX1362" s="5"/>
      <c r="BY1362" s="5"/>
      <c r="BZ1362" s="5"/>
      <c r="CA1362" s="5"/>
      <c r="CB1362" s="5"/>
      <c r="CC1362" s="5"/>
      <c r="CD1362" s="5"/>
      <c r="CE1362" s="5"/>
      <c r="CF1362" s="5"/>
      <c r="CG1362" s="5"/>
      <c r="CH1362" s="5"/>
      <c r="CI1362" s="5"/>
      <c r="CJ1362" s="5"/>
      <c r="CK1362" s="5"/>
      <c r="CL1362" s="5"/>
      <c r="CM1362" s="5"/>
      <c r="CN1362" s="5"/>
      <c r="CO1362" s="5"/>
      <c r="CP1362" s="5"/>
      <c r="CQ1362" s="5"/>
      <c r="CR1362" s="5"/>
      <c r="CS1362" s="5"/>
      <c r="CT1362" s="5"/>
      <c r="CU1362" s="5"/>
      <c r="CV1362" s="5"/>
      <c r="CW1362" s="5"/>
      <c r="CX1362" s="5"/>
      <c r="CY1362" s="5"/>
      <c r="CZ1362" s="5"/>
      <c r="DA1362" s="5"/>
      <c r="DB1362" s="5"/>
      <c r="DC1362" s="5"/>
      <c r="DD1362" s="5"/>
      <c r="DE1362" s="5"/>
      <c r="DF1362" s="41" t="s">
        <v>5326</v>
      </c>
      <c r="DG1362" s="5"/>
      <c r="DH1362" s="5"/>
      <c r="DI1362" s="5"/>
      <c r="DJ1362" s="41" t="s">
        <v>5327</v>
      </c>
      <c r="DK1362" s="5"/>
      <c r="DL1362" s="5"/>
      <c r="DM1362" s="5"/>
      <c r="DN1362" s="5"/>
      <c r="DO1362" s="5"/>
      <c r="DP1362" s="5"/>
      <c r="DQ1362" s="5"/>
      <c r="DR1362" s="5"/>
      <c r="DS1362" s="5"/>
      <c r="DT1362" s="5"/>
      <c r="DU1362" s="5"/>
      <c r="DV1362" s="5"/>
      <c r="DW1362" s="5"/>
      <c r="DX1362" s="5"/>
      <c r="DY1362" s="5"/>
      <c r="DZ1362" s="5"/>
      <c r="EA1362" s="5"/>
      <c r="EB1362" s="5"/>
      <c r="EC1362" s="5"/>
      <c r="ED1362" s="5"/>
      <c r="EE1362" s="5"/>
    </row>
    <row r="1363" s="4" customFormat="1" ht="14" customHeight="1" spans="1:135">
      <c r="A1363" s="39">
        <v>15397</v>
      </c>
      <c r="B1363" s="5" t="s">
        <v>5328</v>
      </c>
      <c r="C1363" s="5" t="s">
        <v>5329</v>
      </c>
      <c r="D1363" s="5">
        <v>0</v>
      </c>
      <c r="E1363" s="5" t="s">
        <v>127</v>
      </c>
      <c r="F1363" s="5" t="s">
        <v>128</v>
      </c>
      <c r="G1363" s="5" t="s">
        <v>5330</v>
      </c>
      <c r="H1363" s="4">
        <v>0</v>
      </c>
      <c r="K1363" s="31">
        <f t="shared" si="411"/>
        <v>0</v>
      </c>
      <c r="L1363" s="31">
        <f t="shared" si="412"/>
        <v>0</v>
      </c>
      <c r="M1363" s="4">
        <f t="shared" si="413"/>
        <v>0</v>
      </c>
      <c r="N1363" s="32">
        <f t="shared" si="414"/>
        <v>0</v>
      </c>
      <c r="O1363" s="5"/>
      <c r="P1363" s="4">
        <f t="shared" si="415"/>
        <v>0</v>
      </c>
      <c r="Q1363" s="4">
        <v>0</v>
      </c>
      <c r="R1363" s="5"/>
      <c r="S1363" s="4" t="s">
        <v>1279</v>
      </c>
      <c r="T1363" s="4" t="e">
        <f>VLOOKUP($A1363,'[1]Sheet 1'!$A:$AN,T$1,0)</f>
        <v>#N/A</v>
      </c>
      <c r="U1363" s="4" t="s">
        <v>131</v>
      </c>
      <c r="V1363" s="4" t="s">
        <v>132</v>
      </c>
      <c r="Y1363" s="4" t="str">
        <f>VLOOKUP($A1363,'[1]Sheet 1'!$A:$AN,Y$1,0)</f>
        <v>Strategy Approved</v>
      </c>
      <c r="Z1363" s="4" t="str">
        <f>VLOOKUP($A1363,'[1]Sheet 1'!$A:$AN,Z$1,0)</f>
        <v>MBG453B1</v>
      </c>
      <c r="AA1363" s="4" t="s">
        <v>131</v>
      </c>
      <c r="AB1363" s="4" t="s">
        <v>135</v>
      </c>
      <c r="AC1363" s="4" t="e">
        <v>#N/A</v>
      </c>
      <c r="AD1363" s="4" t="e">
        <f>VLOOKUP($A1363,'[1]Sheet 1'!$A:$AN,AD$1,0)</f>
        <v>#N/A</v>
      </c>
      <c r="AE1363" s="4" t="e">
        <f>VLOOKUP($A1363,'[1]Sheet 1'!$A:$AN,AE$1,0)</f>
        <v>#N/A</v>
      </c>
      <c r="AF1363" s="4" t="s">
        <v>137</v>
      </c>
      <c r="AG1363" s="4" t="e">
        <f>VLOOKUP($A1363,'[1]Sheet 1'!$A:$AN,AG$1,0)</f>
        <v>#N/A</v>
      </c>
      <c r="AH1363" s="4" t="e">
        <f>VLOOKUP($A1363,'[1]Sheet 1'!$A:$AN,AH$1,0)</f>
        <v>#N/A</v>
      </c>
      <c r="AI1363" s="4" t="e">
        <f>VLOOKUP($A1363,'[1]Sheet 1'!$A:$AN,AI$1,0)</f>
        <v>#N/A</v>
      </c>
      <c r="AJ1363" s="4" t="e">
        <f>VLOOKUP($A1363,'[1]Sheet 1'!$A:$AN,AJ$1,0)</f>
        <v>#N/A</v>
      </c>
      <c r="AK1363" s="4" t="e">
        <f>VLOOKUP($A1363,'[1]Sheet 1'!$A:$AN,AK$1,0)</f>
        <v>#REF!</v>
      </c>
      <c r="AL1363" s="4" t="e">
        <f>VLOOKUP($A1363,'[1]Sheet 1'!$A:$AN,AL$1,0)</f>
        <v>#REF!</v>
      </c>
      <c r="AM1363" s="4" t="e">
        <f>VLOOKUP($A1363,'[1]Sheet 1'!$A:$AN,AM$1,0)</f>
        <v>#REF!</v>
      </c>
      <c r="AN1363" s="4" t="e">
        <f>VLOOKUP($A1363,'[1]Sheet 1'!$A:$AN,AN$1,0)</f>
        <v>#REF!</v>
      </c>
      <c r="AO1363" s="40" t="s">
        <v>5329</v>
      </c>
      <c r="AP1363" s="5"/>
      <c r="AQ1363" s="41" t="s">
        <v>5328</v>
      </c>
      <c r="AR1363" s="5" t="s">
        <v>250</v>
      </c>
      <c r="AS1363" s="5" t="s">
        <v>5211</v>
      </c>
      <c r="AT1363" s="5"/>
      <c r="AU1363" s="5"/>
      <c r="AV1363" s="5" t="s">
        <v>4978</v>
      </c>
      <c r="AW1363" s="5" t="s">
        <v>172</v>
      </c>
      <c r="AX1363" s="5" t="s">
        <v>5331</v>
      </c>
      <c r="AY1363" s="41" t="s">
        <v>5332</v>
      </c>
      <c r="AZ1363" s="5"/>
      <c r="BA1363" s="5"/>
      <c r="BB1363" s="5"/>
      <c r="BC1363" s="5"/>
      <c r="BD1363" s="5"/>
      <c r="BE1363" s="5"/>
      <c r="BF1363" s="5"/>
      <c r="BG1363" s="5"/>
      <c r="BH1363" s="5"/>
      <c r="BI1363" s="43">
        <v>42916</v>
      </c>
      <c r="BJ1363" s="43">
        <v>47659</v>
      </c>
      <c r="BK1363" s="44">
        <f t="shared" ref="BK1363:CS1363" si="428">SUM(BK1364:BK1364)</f>
        <v>0</v>
      </c>
      <c r="BL1363" s="5">
        <f t="shared" si="428"/>
        <v>0</v>
      </c>
      <c r="BM1363" s="45">
        <f t="shared" si="428"/>
        <v>0</v>
      </c>
      <c r="BN1363" s="5">
        <f t="shared" si="428"/>
        <v>0</v>
      </c>
      <c r="BO1363" s="45">
        <f t="shared" si="428"/>
        <v>0</v>
      </c>
      <c r="BP1363" s="45">
        <f t="shared" si="428"/>
        <v>0</v>
      </c>
      <c r="BQ1363" s="45">
        <f t="shared" si="428"/>
        <v>0</v>
      </c>
      <c r="BR1363" s="45">
        <f t="shared" si="428"/>
        <v>0</v>
      </c>
      <c r="BS1363" s="45">
        <f t="shared" si="428"/>
        <v>0</v>
      </c>
      <c r="BT1363" s="45">
        <f t="shared" si="428"/>
        <v>0</v>
      </c>
      <c r="BU1363" s="45"/>
      <c r="BV1363" s="45"/>
      <c r="BW1363" s="45"/>
      <c r="BX1363" s="45"/>
      <c r="BY1363" s="45"/>
      <c r="BZ1363" s="45"/>
      <c r="CA1363" s="45"/>
      <c r="CB1363" s="5">
        <f t="shared" si="428"/>
        <v>0</v>
      </c>
      <c r="CC1363" s="45">
        <f t="shared" si="428"/>
        <v>0</v>
      </c>
      <c r="CD1363" s="45">
        <f t="shared" si="428"/>
        <v>0</v>
      </c>
      <c r="CE1363" s="45">
        <f t="shared" si="428"/>
        <v>0</v>
      </c>
      <c r="CF1363" s="45">
        <f t="shared" si="428"/>
        <v>0</v>
      </c>
      <c r="CG1363" s="45">
        <f t="shared" si="428"/>
        <v>0</v>
      </c>
      <c r="CH1363" s="45">
        <f t="shared" si="428"/>
        <v>0</v>
      </c>
      <c r="CI1363" s="45">
        <f t="shared" si="428"/>
        <v>0</v>
      </c>
      <c r="CJ1363" s="45">
        <f t="shared" si="428"/>
        <v>0</v>
      </c>
      <c r="CK1363" s="45">
        <f t="shared" si="428"/>
        <v>0</v>
      </c>
      <c r="CL1363" s="5">
        <f t="shared" si="428"/>
        <v>0</v>
      </c>
      <c r="CM1363" s="5">
        <f t="shared" si="428"/>
        <v>0</v>
      </c>
      <c r="CN1363" s="5">
        <f t="shared" si="428"/>
        <v>0</v>
      </c>
      <c r="CO1363" s="5">
        <f t="shared" si="428"/>
        <v>0</v>
      </c>
      <c r="CP1363" s="5">
        <f t="shared" si="428"/>
        <v>0</v>
      </c>
      <c r="CQ1363" s="5">
        <f t="shared" si="428"/>
        <v>0</v>
      </c>
      <c r="CR1363" s="5">
        <f t="shared" si="428"/>
        <v>0</v>
      </c>
      <c r="CS1363" s="5">
        <f t="shared" si="428"/>
        <v>0</v>
      </c>
      <c r="CT1363" s="5" t="s">
        <v>4981</v>
      </c>
      <c r="CU1363" s="45">
        <f t="shared" ref="CU1363:DB1363" si="429">SUM(CU1364:CU1364)</f>
        <v>0</v>
      </c>
      <c r="CV1363" s="45">
        <f t="shared" si="429"/>
        <v>0</v>
      </c>
      <c r="CW1363" s="45">
        <f t="shared" si="429"/>
        <v>0</v>
      </c>
      <c r="CX1363" s="45">
        <f t="shared" si="429"/>
        <v>0</v>
      </c>
      <c r="CY1363" s="45">
        <f t="shared" si="429"/>
        <v>0</v>
      </c>
      <c r="CZ1363" s="45">
        <f t="shared" si="429"/>
        <v>0</v>
      </c>
      <c r="DA1363" s="45">
        <f t="shared" si="429"/>
        <v>0</v>
      </c>
      <c r="DB1363" s="45">
        <f t="shared" si="429"/>
        <v>0</v>
      </c>
      <c r="DC1363" s="5"/>
      <c r="DD1363" s="5" t="s">
        <v>5333</v>
      </c>
      <c r="DE1363" s="41" t="s">
        <v>5334</v>
      </c>
      <c r="DF1363" s="5"/>
      <c r="DG1363" s="5" t="s">
        <v>5232</v>
      </c>
      <c r="DH1363" s="5"/>
      <c r="DI1363" s="41" t="s">
        <v>5334</v>
      </c>
      <c r="DJ1363" s="5"/>
      <c r="DK1363" s="5">
        <f t="shared" ref="DK1363:EE1363" si="430">SUM(DK1364:DK1364)</f>
        <v>0</v>
      </c>
      <c r="DL1363" s="5">
        <f t="shared" si="430"/>
        <v>0</v>
      </c>
      <c r="DM1363" s="5">
        <f t="shared" si="430"/>
        <v>0</v>
      </c>
      <c r="DN1363" s="5">
        <f t="shared" si="430"/>
        <v>0</v>
      </c>
      <c r="DO1363" s="5">
        <f t="shared" si="430"/>
        <v>0</v>
      </c>
      <c r="DP1363" s="5">
        <f t="shared" si="430"/>
        <v>0</v>
      </c>
      <c r="DQ1363" s="5">
        <f t="shared" si="430"/>
        <v>0</v>
      </c>
      <c r="DR1363" s="5">
        <f t="shared" si="430"/>
        <v>0</v>
      </c>
      <c r="DS1363" s="5">
        <f t="shared" si="430"/>
        <v>0</v>
      </c>
      <c r="DT1363" s="5">
        <f t="shared" si="430"/>
        <v>0</v>
      </c>
      <c r="DU1363" s="5">
        <f t="shared" si="430"/>
        <v>0</v>
      </c>
      <c r="DV1363" s="5">
        <f t="shared" si="430"/>
        <v>0</v>
      </c>
      <c r="DW1363" s="5">
        <f t="shared" si="430"/>
        <v>0</v>
      </c>
      <c r="DX1363" s="5">
        <f t="shared" si="430"/>
        <v>0</v>
      </c>
      <c r="DY1363" s="5">
        <f t="shared" si="430"/>
        <v>0</v>
      </c>
      <c r="DZ1363" s="5">
        <f t="shared" si="430"/>
        <v>0</v>
      </c>
      <c r="EA1363" s="5">
        <f t="shared" si="430"/>
        <v>0</v>
      </c>
      <c r="EB1363" s="5">
        <f t="shared" si="430"/>
        <v>0</v>
      </c>
      <c r="EC1363" s="5">
        <f t="shared" si="430"/>
        <v>0</v>
      </c>
      <c r="ED1363" s="5">
        <f t="shared" si="430"/>
        <v>0</v>
      </c>
      <c r="EE1363" s="5">
        <f t="shared" si="430"/>
        <v>0</v>
      </c>
    </row>
    <row r="1364" s="4" customFormat="1" ht="14" hidden="1" customHeight="1" spans="1:135">
      <c r="A1364" s="5" t="s">
        <v>5335</v>
      </c>
      <c r="B1364" s="5" t="s">
        <v>5328</v>
      </c>
      <c r="C1364" s="5" t="s">
        <v>5329</v>
      </c>
      <c r="D1364" s="5">
        <v>0</v>
      </c>
      <c r="E1364" s="5" t="s">
        <v>149</v>
      </c>
      <c r="F1364" s="5" t="s">
        <v>128</v>
      </c>
      <c r="G1364" s="5" t="s">
        <v>5330</v>
      </c>
      <c r="H1364" s="4" t="s">
        <v>5336</v>
      </c>
      <c r="K1364" s="4">
        <f t="shared" si="411"/>
        <v>0</v>
      </c>
      <c r="L1364" s="31">
        <f t="shared" si="412"/>
        <v>0</v>
      </c>
      <c r="M1364" s="4">
        <f t="shared" si="413"/>
        <v>0</v>
      </c>
      <c r="N1364" s="32">
        <f t="shared" si="414"/>
        <v>0</v>
      </c>
      <c r="O1364" s="5"/>
      <c r="P1364" s="4">
        <f t="shared" si="415"/>
        <v>0</v>
      </c>
      <c r="Q1364" s="4">
        <v>0</v>
      </c>
      <c r="R1364" s="5"/>
      <c r="S1364" s="4" t="s">
        <v>1279</v>
      </c>
      <c r="T1364" s="4" t="e">
        <f>VLOOKUP($A1364,'[1]Sheet 1'!$A:$AN,T$1,0)</f>
        <v>#N/A</v>
      </c>
      <c r="U1364" s="4" t="s">
        <v>131</v>
      </c>
      <c r="Y1364" s="4" t="str">
        <f>VLOOKUP($A1364,'[1]Sheet 1'!$A:$AN,Y$1,0)</f>
        <v>Strategy Approved</v>
      </c>
      <c r="Z1364" s="4" t="str">
        <f>VLOOKUP($A1364,'[1]Sheet 1'!$A:$AN,Z$1,0)</f>
        <v>MRD Industry Alliance for the AML/MDS GPT</v>
      </c>
      <c r="AA1364" s="4" t="s">
        <v>131</v>
      </c>
      <c r="AB1364" s="4" t="e">
        <v>#N/A</v>
      </c>
      <c r="AC1364" s="4" t="e">
        <v>#N/A</v>
      </c>
      <c r="AD1364" s="4" t="e">
        <f>VLOOKUP($A1364,'[1]Sheet 1'!$A:$AN,AD$1,0)</f>
        <v>#N/A</v>
      </c>
      <c r="AE1364" s="4" t="e">
        <f>VLOOKUP($A1364,'[1]Sheet 1'!$A:$AN,AE$1,0)</f>
        <v>#N/A</v>
      </c>
      <c r="AG1364" s="4" t="e">
        <f>VLOOKUP($A1364,'[1]Sheet 1'!$A:$AN,AG$1,0)</f>
        <v>#N/A</v>
      </c>
      <c r="AH1364" s="4" t="e">
        <f>VLOOKUP($A1364,'[1]Sheet 1'!$A:$AN,AH$1,0)</f>
        <v>#N/A</v>
      </c>
      <c r="AI1364" s="4" t="e">
        <f>VLOOKUP($A1364,'[1]Sheet 1'!$A:$AN,AI$1,0)</f>
        <v>#N/A</v>
      </c>
      <c r="AJ1364" s="4" t="e">
        <f>VLOOKUP($A1364,'[1]Sheet 1'!$A:$AN,AJ$1,0)</f>
        <v>#N/A</v>
      </c>
      <c r="AK1364" s="4" t="e">
        <f>VLOOKUP($A1364,'[1]Sheet 1'!$A:$AN,AK$1,0)</f>
        <v>#REF!</v>
      </c>
      <c r="AL1364" s="4" t="e">
        <f>VLOOKUP($A1364,'[1]Sheet 1'!$A:$AN,AL$1,0)</f>
        <v>#REF!</v>
      </c>
      <c r="AM1364" s="4" t="e">
        <f>VLOOKUP($A1364,'[1]Sheet 1'!$A:$AN,AM$1,0)</f>
        <v>#REF!</v>
      </c>
      <c r="AN1364" s="4" t="e">
        <f>VLOOKUP($A1364,'[1]Sheet 1'!$A:$AN,AN$1,0)</f>
        <v>#REF!</v>
      </c>
      <c r="AO1364" s="42" t="s">
        <v>5337</v>
      </c>
      <c r="AP1364" s="5"/>
      <c r="AQ1364" s="5"/>
      <c r="AR1364" s="5"/>
      <c r="AS1364" s="5"/>
      <c r="AT1364" s="5"/>
      <c r="AU1364" s="5"/>
      <c r="AV1364" s="5"/>
      <c r="AW1364" s="5" t="s">
        <v>172</v>
      </c>
      <c r="AX1364" s="5"/>
      <c r="AY1364" s="5"/>
      <c r="AZ1364" s="41" t="s">
        <v>5336</v>
      </c>
      <c r="BA1364" s="5" t="s">
        <v>5338</v>
      </c>
      <c r="BB1364" s="5" t="s">
        <v>1325</v>
      </c>
      <c r="BC1364" s="5"/>
      <c r="BD1364" s="5" t="s">
        <v>131</v>
      </c>
      <c r="BE1364" s="5"/>
      <c r="BF1364" s="5" t="s">
        <v>258</v>
      </c>
      <c r="BG1364" s="5" t="s">
        <v>576</v>
      </c>
      <c r="BH1364" s="5" t="s">
        <v>5020</v>
      </c>
      <c r="BI1364" s="43">
        <v>43983</v>
      </c>
      <c r="BJ1364" s="43">
        <v>45657</v>
      </c>
      <c r="BK1364" s="5"/>
      <c r="BL1364" s="5"/>
      <c r="BM1364" s="5"/>
      <c r="BN1364" s="5"/>
      <c r="BO1364" s="5"/>
      <c r="BP1364" s="5"/>
      <c r="BQ1364" s="5"/>
      <c r="BR1364" s="5"/>
      <c r="BS1364" s="5"/>
      <c r="BT1364" s="5"/>
      <c r="BU1364" s="5"/>
      <c r="BV1364" s="5"/>
      <c r="BW1364" s="5"/>
      <c r="BX1364" s="5"/>
      <c r="BY1364" s="5"/>
      <c r="BZ1364" s="5"/>
      <c r="CA1364" s="5"/>
      <c r="CB1364" s="5"/>
      <c r="CC1364" s="5"/>
      <c r="CD1364" s="5"/>
      <c r="CE1364" s="5"/>
      <c r="CF1364" s="5"/>
      <c r="CG1364" s="5"/>
      <c r="CH1364" s="5"/>
      <c r="CI1364" s="5"/>
      <c r="CJ1364" s="5"/>
      <c r="CK1364" s="5"/>
      <c r="CL1364" s="5"/>
      <c r="CM1364" s="5"/>
      <c r="CN1364" s="5"/>
      <c r="CO1364" s="5"/>
      <c r="CP1364" s="5"/>
      <c r="CQ1364" s="5"/>
      <c r="CR1364" s="5"/>
      <c r="CS1364" s="5"/>
      <c r="CT1364" s="5"/>
      <c r="CU1364" s="5"/>
      <c r="CV1364" s="5"/>
      <c r="CW1364" s="5"/>
      <c r="CX1364" s="5"/>
      <c r="CY1364" s="5"/>
      <c r="CZ1364" s="5"/>
      <c r="DA1364" s="5"/>
      <c r="DB1364" s="5"/>
      <c r="DC1364" s="5"/>
      <c r="DD1364" s="5"/>
      <c r="DE1364" s="5"/>
      <c r="DF1364" s="41" t="s">
        <v>5339</v>
      </c>
      <c r="DG1364" s="5"/>
      <c r="DH1364" s="5"/>
      <c r="DI1364" s="5"/>
      <c r="DJ1364" s="41" t="s">
        <v>5339</v>
      </c>
      <c r="DK1364" s="5"/>
      <c r="DL1364" s="5"/>
      <c r="DM1364" s="5"/>
      <c r="DN1364" s="5"/>
      <c r="DO1364" s="5"/>
      <c r="DP1364" s="5"/>
      <c r="DQ1364" s="5"/>
      <c r="DR1364" s="5"/>
      <c r="DS1364" s="5"/>
      <c r="DT1364" s="5"/>
      <c r="DU1364" s="5"/>
      <c r="DV1364" s="5"/>
      <c r="DW1364" s="5"/>
      <c r="DX1364" s="5"/>
      <c r="DY1364" s="5"/>
      <c r="DZ1364" s="5"/>
      <c r="EA1364" s="5"/>
      <c r="EB1364" s="5"/>
      <c r="EC1364" s="5"/>
      <c r="ED1364" s="5"/>
      <c r="EE1364" s="5"/>
    </row>
    <row r="1365" s="4" customFormat="1" ht="14" customHeight="1" spans="1:135">
      <c r="A1365" s="5" t="s">
        <v>5340</v>
      </c>
      <c r="B1365" s="5" t="s">
        <v>5340</v>
      </c>
      <c r="C1365" s="5" t="s">
        <v>5340</v>
      </c>
      <c r="D1365" s="5">
        <v>0</v>
      </c>
      <c r="E1365" s="5" t="s">
        <v>127</v>
      </c>
      <c r="F1365" s="5" t="s">
        <v>128</v>
      </c>
      <c r="G1365" s="5" t="s">
        <v>5330</v>
      </c>
      <c r="H1365" s="4">
        <v>0</v>
      </c>
      <c r="K1365" s="31">
        <f t="shared" si="411"/>
        <v>0</v>
      </c>
      <c r="L1365" s="31">
        <f t="shared" si="412"/>
        <v>0</v>
      </c>
      <c r="M1365" s="4">
        <f t="shared" si="413"/>
        <v>0</v>
      </c>
      <c r="N1365" s="32">
        <f t="shared" si="414"/>
        <v>0</v>
      </c>
      <c r="O1365" s="5"/>
      <c r="P1365" s="4">
        <f t="shared" si="415"/>
        <v>0</v>
      </c>
      <c r="Q1365" s="4">
        <v>0</v>
      </c>
      <c r="R1365" s="5"/>
      <c r="S1365" s="4" t="s">
        <v>1279</v>
      </c>
      <c r="T1365" s="4" t="str">
        <f>VLOOKUP($A1365,'[1]Sheet 1'!$A:$AN,T$1,0)</f>
        <v>No</v>
      </c>
      <c r="U1365" s="4" t="s">
        <v>131</v>
      </c>
      <c r="V1365" s="4" t="s">
        <v>132</v>
      </c>
      <c r="Y1365" s="4" t="str">
        <f>VLOOKUP($A1365,'[1]Sheet 1'!$A:$AN,Y$1,0)</f>
        <v>Strategy Approved</v>
      </c>
      <c r="Z1365" s="4" t="str">
        <f>VLOOKUP($A1365,'[1]Sheet 1'!$A:$AN,Z$1,0)</f>
        <v>PKC412A</v>
      </c>
      <c r="AA1365" s="4" t="s">
        <v>131</v>
      </c>
      <c r="AB1365" s="4" t="s">
        <v>135</v>
      </c>
      <c r="AC1365" s="4" t="e">
        <v>#N/A</v>
      </c>
      <c r="AD1365" s="4" t="e">
        <f>VLOOKUP($A1365,'[1]Sheet 1'!$A:$AN,AD$1,0)</f>
        <v>#N/A</v>
      </c>
      <c r="AE1365" s="4" t="e">
        <f>VLOOKUP($A1365,'[1]Sheet 1'!$A:$AN,AE$1,0)</f>
        <v>#N/A</v>
      </c>
      <c r="AF1365" s="4" t="s">
        <v>137</v>
      </c>
      <c r="AG1365" s="4" t="e">
        <f>VLOOKUP($A1365,'[1]Sheet 1'!$A:$AN,AG$1,0)</f>
        <v>#N/A</v>
      </c>
      <c r="AH1365" s="4" t="e">
        <f>VLOOKUP($A1365,'[1]Sheet 1'!$A:$AN,AH$1,0)</f>
        <v>#N/A</v>
      </c>
      <c r="AI1365" s="4" t="e">
        <f>VLOOKUP($A1365,'[1]Sheet 1'!$A:$AN,AI$1,0)</f>
        <v>#N/A</v>
      </c>
      <c r="AJ1365" s="4" t="e">
        <f>VLOOKUP($A1365,'[1]Sheet 1'!$A:$AN,AJ$1,0)</f>
        <v>#N/A</v>
      </c>
      <c r="AK1365" s="4" t="e">
        <f>VLOOKUP($A1365,'[1]Sheet 1'!$A:$AN,AK$1,0)</f>
        <v>#REF!</v>
      </c>
      <c r="AL1365" s="4" t="e">
        <f>VLOOKUP($A1365,'[1]Sheet 1'!$A:$AN,AL$1,0)</f>
        <v>#REF!</v>
      </c>
      <c r="AM1365" s="4" t="e">
        <f>VLOOKUP($A1365,'[1]Sheet 1'!$A:$AN,AM$1,0)</f>
        <v>#REF!</v>
      </c>
      <c r="AN1365" s="4" t="e">
        <f>VLOOKUP($A1365,'[1]Sheet 1'!$A:$AN,AN$1,0)</f>
        <v>#REF!</v>
      </c>
      <c r="AO1365" s="40" t="s">
        <v>5340</v>
      </c>
      <c r="AP1365" s="5"/>
      <c r="AQ1365" s="41" t="s">
        <v>5340</v>
      </c>
      <c r="AR1365" s="5" t="s">
        <v>250</v>
      </c>
      <c r="AS1365" s="5" t="s">
        <v>5211</v>
      </c>
      <c r="AT1365" s="5"/>
      <c r="AU1365" s="5"/>
      <c r="AV1365" s="5" t="s">
        <v>5212</v>
      </c>
      <c r="AW1365" s="5" t="s">
        <v>172</v>
      </c>
      <c r="AX1365" s="5" t="s">
        <v>5331</v>
      </c>
      <c r="AY1365" s="41" t="s">
        <v>5341</v>
      </c>
      <c r="AZ1365" s="5"/>
      <c r="BA1365" s="5"/>
      <c r="BB1365" s="5"/>
      <c r="BC1365" s="5"/>
      <c r="BD1365" s="5"/>
      <c r="BE1365" s="5"/>
      <c r="BF1365" s="5"/>
      <c r="BG1365" s="5"/>
      <c r="BH1365" s="5"/>
      <c r="BI1365" s="43">
        <v>37911</v>
      </c>
      <c r="BJ1365" s="43">
        <v>47837</v>
      </c>
      <c r="BK1365" s="44">
        <f t="shared" ref="BK1365:CS1365" si="431">SUM(BK1366:BK1366)</f>
        <v>0</v>
      </c>
      <c r="BL1365" s="5">
        <f t="shared" si="431"/>
        <v>0</v>
      </c>
      <c r="BM1365" s="45">
        <f t="shared" si="431"/>
        <v>0</v>
      </c>
      <c r="BN1365" s="5">
        <f t="shared" si="431"/>
        <v>0</v>
      </c>
      <c r="BO1365" s="45">
        <f t="shared" si="431"/>
        <v>0</v>
      </c>
      <c r="BP1365" s="45">
        <f t="shared" si="431"/>
        <v>0</v>
      </c>
      <c r="BQ1365" s="45">
        <f t="shared" si="431"/>
        <v>0</v>
      </c>
      <c r="BR1365" s="45">
        <f t="shared" si="431"/>
        <v>0</v>
      </c>
      <c r="BS1365" s="45">
        <f t="shared" si="431"/>
        <v>0</v>
      </c>
      <c r="BT1365" s="45">
        <f t="shared" si="431"/>
        <v>0</v>
      </c>
      <c r="BU1365" s="45"/>
      <c r="BV1365" s="45"/>
      <c r="BW1365" s="45"/>
      <c r="BX1365" s="45"/>
      <c r="BY1365" s="45"/>
      <c r="BZ1365" s="45"/>
      <c r="CA1365" s="45"/>
      <c r="CB1365" s="5">
        <f t="shared" si="431"/>
        <v>0</v>
      </c>
      <c r="CC1365" s="45">
        <f t="shared" si="431"/>
        <v>0</v>
      </c>
      <c r="CD1365" s="45">
        <f t="shared" si="431"/>
        <v>0</v>
      </c>
      <c r="CE1365" s="45">
        <f t="shared" si="431"/>
        <v>0</v>
      </c>
      <c r="CF1365" s="45">
        <f t="shared" si="431"/>
        <v>0</v>
      </c>
      <c r="CG1365" s="45">
        <f t="shared" si="431"/>
        <v>0</v>
      </c>
      <c r="CH1365" s="45">
        <f t="shared" si="431"/>
        <v>0</v>
      </c>
      <c r="CI1365" s="45">
        <f t="shared" si="431"/>
        <v>0</v>
      </c>
      <c r="CJ1365" s="45">
        <f t="shared" si="431"/>
        <v>0</v>
      </c>
      <c r="CK1365" s="45">
        <f t="shared" si="431"/>
        <v>0</v>
      </c>
      <c r="CL1365" s="45">
        <f t="shared" si="431"/>
        <v>0</v>
      </c>
      <c r="CM1365" s="5">
        <f t="shared" si="431"/>
        <v>0</v>
      </c>
      <c r="CN1365" s="5">
        <f t="shared" si="431"/>
        <v>0</v>
      </c>
      <c r="CO1365" s="5">
        <f t="shared" si="431"/>
        <v>0</v>
      </c>
      <c r="CP1365" s="5">
        <f t="shared" si="431"/>
        <v>0</v>
      </c>
      <c r="CQ1365" s="5">
        <f t="shared" si="431"/>
        <v>0</v>
      </c>
      <c r="CR1365" s="5">
        <f t="shared" si="431"/>
        <v>0</v>
      </c>
      <c r="CS1365" s="5">
        <f t="shared" si="431"/>
        <v>0</v>
      </c>
      <c r="CT1365" s="5" t="s">
        <v>5215</v>
      </c>
      <c r="CU1365" s="45">
        <f t="shared" ref="CU1365:DB1365" si="432">SUM(CU1366:CU1366)</f>
        <v>0</v>
      </c>
      <c r="CV1365" s="45">
        <f t="shared" si="432"/>
        <v>0</v>
      </c>
      <c r="CW1365" s="45">
        <f t="shared" si="432"/>
        <v>0</v>
      </c>
      <c r="CX1365" s="45">
        <f t="shared" si="432"/>
        <v>0</v>
      </c>
      <c r="CY1365" s="45">
        <f t="shared" si="432"/>
        <v>0</v>
      </c>
      <c r="CZ1365" s="45">
        <f t="shared" si="432"/>
        <v>0</v>
      </c>
      <c r="DA1365" s="45">
        <f t="shared" si="432"/>
        <v>0</v>
      </c>
      <c r="DB1365" s="45">
        <f t="shared" si="432"/>
        <v>0</v>
      </c>
      <c r="DC1365" s="5"/>
      <c r="DD1365" s="5"/>
      <c r="DE1365" s="41" t="s">
        <v>5334</v>
      </c>
      <c r="DF1365" s="5"/>
      <c r="DG1365" s="5" t="s">
        <v>5218</v>
      </c>
      <c r="DH1365" s="5"/>
      <c r="DI1365" s="41" t="s">
        <v>5334</v>
      </c>
      <c r="DJ1365" s="5"/>
      <c r="DK1365" s="5">
        <f t="shared" ref="DK1365:EE1365" si="433">SUM(DK1366:DK1366)</f>
        <v>0</v>
      </c>
      <c r="DL1365" s="5">
        <f t="shared" si="433"/>
        <v>0</v>
      </c>
      <c r="DM1365" s="5">
        <f t="shared" si="433"/>
        <v>0</v>
      </c>
      <c r="DN1365" s="5">
        <f t="shared" si="433"/>
        <v>0</v>
      </c>
      <c r="DO1365" s="5">
        <f t="shared" si="433"/>
        <v>0</v>
      </c>
      <c r="DP1365" s="5">
        <f t="shared" si="433"/>
        <v>0</v>
      </c>
      <c r="DQ1365" s="5">
        <f t="shared" si="433"/>
        <v>0</v>
      </c>
      <c r="DR1365" s="5">
        <f t="shared" si="433"/>
        <v>0</v>
      </c>
      <c r="DS1365" s="5">
        <f t="shared" si="433"/>
        <v>0</v>
      </c>
      <c r="DT1365" s="5">
        <f t="shared" si="433"/>
        <v>0</v>
      </c>
      <c r="DU1365" s="5">
        <f t="shared" si="433"/>
        <v>0</v>
      </c>
      <c r="DV1365" s="5">
        <f t="shared" si="433"/>
        <v>0</v>
      </c>
      <c r="DW1365" s="5">
        <f t="shared" si="433"/>
        <v>0</v>
      </c>
      <c r="DX1365" s="5">
        <f t="shared" si="433"/>
        <v>0</v>
      </c>
      <c r="DY1365" s="5">
        <f t="shared" si="433"/>
        <v>0</v>
      </c>
      <c r="DZ1365" s="5">
        <f t="shared" si="433"/>
        <v>0</v>
      </c>
      <c r="EA1365" s="5">
        <f t="shared" si="433"/>
        <v>0</v>
      </c>
      <c r="EB1365" s="5">
        <f t="shared" si="433"/>
        <v>0</v>
      </c>
      <c r="EC1365" s="5">
        <f t="shared" si="433"/>
        <v>0</v>
      </c>
      <c r="ED1365" s="5">
        <f t="shared" si="433"/>
        <v>0</v>
      </c>
      <c r="EE1365" s="5">
        <f t="shared" si="433"/>
        <v>0</v>
      </c>
    </row>
    <row r="1366" s="4" customFormat="1" ht="14" hidden="1" customHeight="1" spans="1:135">
      <c r="A1366" s="5" t="s">
        <v>5342</v>
      </c>
      <c r="B1366" s="5" t="s">
        <v>5340</v>
      </c>
      <c r="C1366" s="5" t="s">
        <v>5340</v>
      </c>
      <c r="D1366" s="5">
        <v>0</v>
      </c>
      <c r="E1366" s="5" t="s">
        <v>149</v>
      </c>
      <c r="F1366" s="5" t="s">
        <v>128</v>
      </c>
      <c r="G1366" s="5" t="s">
        <v>5330</v>
      </c>
      <c r="H1366" s="4" t="s">
        <v>5336</v>
      </c>
      <c r="K1366" s="4">
        <f t="shared" si="411"/>
        <v>0</v>
      </c>
      <c r="L1366" s="31">
        <f t="shared" si="412"/>
        <v>0</v>
      </c>
      <c r="M1366" s="4">
        <f t="shared" si="413"/>
        <v>0</v>
      </c>
      <c r="N1366" s="32">
        <f t="shared" si="414"/>
        <v>0</v>
      </c>
      <c r="O1366" s="5"/>
      <c r="P1366" s="4">
        <f t="shared" si="415"/>
        <v>0</v>
      </c>
      <c r="Q1366" s="4">
        <v>0</v>
      </c>
      <c r="R1366" s="5"/>
      <c r="S1366" s="4" t="s">
        <v>1279</v>
      </c>
      <c r="T1366" s="4" t="str">
        <f>VLOOKUP($A1366,'[1]Sheet 1'!$A:$AN,T$1,0)</f>
        <v>No</v>
      </c>
      <c r="U1366" s="4" t="s">
        <v>131</v>
      </c>
      <c r="Y1366" s="4" t="str">
        <f>VLOOKUP($A1366,'[1]Sheet 1'!$A:$AN,Y$1,0)</f>
        <v>Strategy Approved</v>
      </c>
      <c r="Z1366" s="4" t="str">
        <f>VLOOKUP($A1366,'[1]Sheet 1'!$A:$AN,Z$1,0)</f>
        <v>MRD Industry Alliance for the AML/MDS GPT</v>
      </c>
      <c r="AA1366" s="4" t="s">
        <v>131</v>
      </c>
      <c r="AB1366" s="4" t="e">
        <v>#N/A</v>
      </c>
      <c r="AC1366" s="4" t="e">
        <v>#N/A</v>
      </c>
      <c r="AD1366" s="4" t="e">
        <f>VLOOKUP($A1366,'[1]Sheet 1'!$A:$AN,AD$1,0)</f>
        <v>#N/A</v>
      </c>
      <c r="AE1366" s="4" t="e">
        <f>VLOOKUP($A1366,'[1]Sheet 1'!$A:$AN,AE$1,0)</f>
        <v>#N/A</v>
      </c>
      <c r="AG1366" s="4" t="e">
        <f>VLOOKUP($A1366,'[1]Sheet 1'!$A:$AN,AG$1,0)</f>
        <v>#N/A</v>
      </c>
      <c r="AH1366" s="4" t="e">
        <f>VLOOKUP($A1366,'[1]Sheet 1'!$A:$AN,AH$1,0)</f>
        <v>#N/A</v>
      </c>
      <c r="AI1366" s="4" t="e">
        <f>VLOOKUP($A1366,'[1]Sheet 1'!$A:$AN,AI$1,0)</f>
        <v>#N/A</v>
      </c>
      <c r="AJ1366" s="4" t="e">
        <f>VLOOKUP($A1366,'[1]Sheet 1'!$A:$AN,AJ$1,0)</f>
        <v>#N/A</v>
      </c>
      <c r="AK1366" s="4" t="e">
        <f>VLOOKUP($A1366,'[1]Sheet 1'!$A:$AN,AK$1,0)</f>
        <v>#REF!</v>
      </c>
      <c r="AL1366" s="4" t="e">
        <f>VLOOKUP($A1366,'[1]Sheet 1'!$A:$AN,AL$1,0)</f>
        <v>#REF!</v>
      </c>
      <c r="AM1366" s="4" t="e">
        <f>VLOOKUP($A1366,'[1]Sheet 1'!$A:$AN,AM$1,0)</f>
        <v>#REF!</v>
      </c>
      <c r="AN1366" s="4" t="e">
        <f>VLOOKUP($A1366,'[1]Sheet 1'!$A:$AN,AN$1,0)</f>
        <v>#REF!</v>
      </c>
      <c r="AO1366" s="42" t="s">
        <v>5337</v>
      </c>
      <c r="AP1366" s="5"/>
      <c r="AQ1366" s="5"/>
      <c r="AR1366" s="5"/>
      <c r="AS1366" s="5"/>
      <c r="AT1366" s="5"/>
      <c r="AU1366" s="5"/>
      <c r="AV1366" s="5"/>
      <c r="AW1366" s="5" t="s">
        <v>172</v>
      </c>
      <c r="AX1366" s="5"/>
      <c r="AY1366" s="5"/>
      <c r="AZ1366" s="41" t="s">
        <v>5336</v>
      </c>
      <c r="BA1366" s="5" t="s">
        <v>5338</v>
      </c>
      <c r="BB1366" s="5" t="s">
        <v>1325</v>
      </c>
      <c r="BC1366" s="5"/>
      <c r="BD1366" s="5" t="s">
        <v>131</v>
      </c>
      <c r="BE1366" s="5"/>
      <c r="BF1366" s="5" t="s">
        <v>258</v>
      </c>
      <c r="BG1366" s="5" t="s">
        <v>576</v>
      </c>
      <c r="BH1366" s="5" t="s">
        <v>5020</v>
      </c>
      <c r="BI1366" s="43">
        <v>43983</v>
      </c>
      <c r="BJ1366" s="43">
        <v>45657</v>
      </c>
      <c r="BK1366" s="5"/>
      <c r="BL1366" s="5"/>
      <c r="BM1366" s="5"/>
      <c r="BN1366" s="5"/>
      <c r="BO1366" s="5"/>
      <c r="BP1366" s="5"/>
      <c r="BQ1366" s="5"/>
      <c r="BR1366" s="5"/>
      <c r="BS1366" s="5"/>
      <c r="BT1366" s="5"/>
      <c r="BU1366" s="5"/>
      <c r="BV1366" s="5"/>
      <c r="BW1366" s="5"/>
      <c r="BX1366" s="5"/>
      <c r="BY1366" s="5"/>
      <c r="BZ1366" s="5"/>
      <c r="CA1366" s="5"/>
      <c r="CB1366" s="5"/>
      <c r="CC1366" s="5"/>
      <c r="CD1366" s="5"/>
      <c r="CE1366" s="5"/>
      <c r="CF1366" s="5"/>
      <c r="CG1366" s="5"/>
      <c r="CH1366" s="5"/>
      <c r="CI1366" s="5"/>
      <c r="CJ1366" s="5"/>
      <c r="CK1366" s="5"/>
      <c r="CL1366" s="5"/>
      <c r="CM1366" s="5"/>
      <c r="CN1366" s="5"/>
      <c r="CO1366" s="5"/>
      <c r="CP1366" s="5"/>
      <c r="CQ1366" s="5"/>
      <c r="CR1366" s="5"/>
      <c r="CS1366" s="5"/>
      <c r="CT1366" s="5"/>
      <c r="CU1366" s="5"/>
      <c r="CV1366" s="5"/>
      <c r="CW1366" s="5"/>
      <c r="CX1366" s="5"/>
      <c r="CY1366" s="5"/>
      <c r="CZ1366" s="5"/>
      <c r="DA1366" s="5"/>
      <c r="DB1366" s="5"/>
      <c r="DC1366" s="5"/>
      <c r="DD1366" s="5"/>
      <c r="DE1366" s="5"/>
      <c r="DF1366" s="41" t="s">
        <v>5339</v>
      </c>
      <c r="DG1366" s="5"/>
      <c r="DH1366" s="5"/>
      <c r="DI1366" s="5"/>
      <c r="DJ1366" s="41" t="s">
        <v>5339</v>
      </c>
      <c r="DK1366" s="5"/>
      <c r="DL1366" s="5"/>
      <c r="DM1366" s="5"/>
      <c r="DN1366" s="5"/>
      <c r="DO1366" s="5"/>
      <c r="DP1366" s="5"/>
      <c r="DQ1366" s="5"/>
      <c r="DR1366" s="5"/>
      <c r="DS1366" s="5"/>
      <c r="DT1366" s="5"/>
      <c r="DU1366" s="5"/>
      <c r="DV1366" s="5"/>
      <c r="DW1366" s="5"/>
      <c r="DX1366" s="5"/>
      <c r="DY1366" s="5"/>
      <c r="DZ1366" s="5"/>
      <c r="EA1366" s="5"/>
      <c r="EB1366" s="5"/>
      <c r="EC1366" s="5"/>
      <c r="ED1366" s="5"/>
      <c r="EE1366" s="5"/>
    </row>
    <row r="1367" s="4" customFormat="1" ht="14" customHeight="1" spans="1:135">
      <c r="A1367" s="39">
        <v>12406</v>
      </c>
      <c r="B1367" s="5" t="s">
        <v>5343</v>
      </c>
      <c r="C1367" s="5" t="s">
        <v>5344</v>
      </c>
      <c r="D1367" s="5">
        <v>0</v>
      </c>
      <c r="E1367" s="5" t="s">
        <v>127</v>
      </c>
      <c r="F1367" s="5" t="s">
        <v>128</v>
      </c>
      <c r="G1367" s="5" t="s">
        <v>5330</v>
      </c>
      <c r="H1367" s="4">
        <v>0</v>
      </c>
      <c r="K1367" s="31">
        <f t="shared" si="411"/>
        <v>0</v>
      </c>
      <c r="L1367" s="31">
        <f t="shared" si="412"/>
        <v>0</v>
      </c>
      <c r="M1367" s="4">
        <f t="shared" si="413"/>
        <v>0</v>
      </c>
      <c r="N1367" s="32">
        <f t="shared" si="414"/>
        <v>0</v>
      </c>
      <c r="O1367" s="5"/>
      <c r="P1367" s="4">
        <f t="shared" si="415"/>
        <v>0</v>
      </c>
      <c r="Q1367" s="4">
        <v>0</v>
      </c>
      <c r="R1367" s="5"/>
      <c r="S1367" s="4" t="s">
        <v>1279</v>
      </c>
      <c r="T1367" s="4" t="str">
        <f>VLOOKUP($A1367,'[1]Sheet 1'!$A:$AN,T$1,0)</f>
        <v>No</v>
      </c>
      <c r="U1367" s="4" t="s">
        <v>131</v>
      </c>
      <c r="V1367" s="4" t="s">
        <v>132</v>
      </c>
      <c r="Y1367" s="4" t="str">
        <f>VLOOKUP($A1367,'[1]Sheet 1'!$A:$AN,Y$1,0)</f>
        <v>Strategy Approved</v>
      </c>
      <c r="Z1367" s="4" t="str">
        <f>VLOOKUP($A1367,'[1]Sheet 1'!$A:$AN,Z$1,0)</f>
        <v>HDM201A0</v>
      </c>
      <c r="AA1367" s="4" t="s">
        <v>131</v>
      </c>
      <c r="AB1367" s="4" t="s">
        <v>135</v>
      </c>
      <c r="AC1367" s="4" t="e">
        <v>#N/A</v>
      </c>
      <c r="AD1367" s="4" t="e">
        <f>VLOOKUP($A1367,'[1]Sheet 1'!$A:$AN,AD$1,0)</f>
        <v>#N/A</v>
      </c>
      <c r="AE1367" s="4" t="e">
        <f>VLOOKUP($A1367,'[1]Sheet 1'!$A:$AN,AE$1,0)</f>
        <v>#N/A</v>
      </c>
      <c r="AF1367" s="4" t="s">
        <v>137</v>
      </c>
      <c r="AG1367" s="4" t="e">
        <f>VLOOKUP($A1367,'[1]Sheet 1'!$A:$AN,AG$1,0)</f>
        <v>#N/A</v>
      </c>
      <c r="AH1367" s="4" t="e">
        <f>VLOOKUP($A1367,'[1]Sheet 1'!$A:$AN,AH$1,0)</f>
        <v>#N/A</v>
      </c>
      <c r="AI1367" s="4" t="e">
        <f>VLOOKUP($A1367,'[1]Sheet 1'!$A:$AN,AI$1,0)</f>
        <v>#N/A</v>
      </c>
      <c r="AJ1367" s="4" t="e">
        <f>VLOOKUP($A1367,'[1]Sheet 1'!$A:$AN,AJ$1,0)</f>
        <v>#N/A</v>
      </c>
      <c r="AK1367" s="4" t="e">
        <f>VLOOKUP($A1367,'[1]Sheet 1'!$A:$AN,AK$1,0)</f>
        <v>#REF!</v>
      </c>
      <c r="AL1367" s="4" t="e">
        <f>VLOOKUP($A1367,'[1]Sheet 1'!$A:$AN,AL$1,0)</f>
        <v>#REF!</v>
      </c>
      <c r="AM1367" s="4" t="e">
        <f>VLOOKUP($A1367,'[1]Sheet 1'!$A:$AN,AM$1,0)</f>
        <v>#REF!</v>
      </c>
      <c r="AN1367" s="4" t="e">
        <f>VLOOKUP($A1367,'[1]Sheet 1'!$A:$AN,AN$1,0)</f>
        <v>#REF!</v>
      </c>
      <c r="AO1367" s="40" t="s">
        <v>5344</v>
      </c>
      <c r="AP1367" s="5"/>
      <c r="AQ1367" s="41" t="s">
        <v>5343</v>
      </c>
      <c r="AR1367" s="5" t="s">
        <v>250</v>
      </c>
      <c r="AS1367" s="5" t="s">
        <v>5250</v>
      </c>
      <c r="AT1367" s="5"/>
      <c r="AU1367" s="5"/>
      <c r="AV1367" s="5" t="s">
        <v>5251</v>
      </c>
      <c r="AW1367" s="5" t="s">
        <v>172</v>
      </c>
      <c r="AX1367" s="5" t="s">
        <v>5331</v>
      </c>
      <c r="AY1367" s="41" t="s">
        <v>5345</v>
      </c>
      <c r="AZ1367" s="5"/>
      <c r="BA1367" s="5"/>
      <c r="BB1367" s="5"/>
      <c r="BC1367" s="5"/>
      <c r="BD1367" s="5"/>
      <c r="BE1367" s="5"/>
      <c r="BF1367" s="5"/>
      <c r="BG1367" s="5"/>
      <c r="BH1367" s="5"/>
      <c r="BI1367" s="43">
        <v>41023</v>
      </c>
      <c r="BJ1367" s="43">
        <v>46387</v>
      </c>
      <c r="BK1367" s="44">
        <f t="shared" ref="BK1367:CS1367" si="434">SUM(BK1368:BK1368)</f>
        <v>0</v>
      </c>
      <c r="BL1367" s="5">
        <f t="shared" si="434"/>
        <v>0</v>
      </c>
      <c r="BM1367" s="45">
        <f t="shared" si="434"/>
        <v>0</v>
      </c>
      <c r="BN1367" s="5">
        <f t="shared" si="434"/>
        <v>0</v>
      </c>
      <c r="BO1367" s="45">
        <f t="shared" si="434"/>
        <v>0</v>
      </c>
      <c r="BP1367" s="45">
        <f t="shared" si="434"/>
        <v>0</v>
      </c>
      <c r="BQ1367" s="45">
        <f t="shared" si="434"/>
        <v>0</v>
      </c>
      <c r="BR1367" s="45">
        <f t="shared" si="434"/>
        <v>0</v>
      </c>
      <c r="BS1367" s="45">
        <f t="shared" si="434"/>
        <v>0</v>
      </c>
      <c r="BT1367" s="45">
        <f t="shared" si="434"/>
        <v>0</v>
      </c>
      <c r="BU1367" s="45"/>
      <c r="BV1367" s="45"/>
      <c r="BW1367" s="45"/>
      <c r="BX1367" s="45"/>
      <c r="BY1367" s="45"/>
      <c r="BZ1367" s="45"/>
      <c r="CA1367" s="45"/>
      <c r="CB1367" s="5">
        <f t="shared" si="434"/>
        <v>0</v>
      </c>
      <c r="CC1367" s="45">
        <f t="shared" si="434"/>
        <v>0</v>
      </c>
      <c r="CD1367" s="45">
        <f t="shared" si="434"/>
        <v>0</v>
      </c>
      <c r="CE1367" s="45">
        <f t="shared" si="434"/>
        <v>0</v>
      </c>
      <c r="CF1367" s="45">
        <f t="shared" si="434"/>
        <v>0</v>
      </c>
      <c r="CG1367" s="45">
        <f t="shared" si="434"/>
        <v>0</v>
      </c>
      <c r="CH1367" s="45">
        <f t="shared" si="434"/>
        <v>0</v>
      </c>
      <c r="CI1367" s="5">
        <f t="shared" si="434"/>
        <v>0</v>
      </c>
      <c r="CJ1367" s="5">
        <f t="shared" si="434"/>
        <v>0</v>
      </c>
      <c r="CK1367" s="5">
        <f t="shared" si="434"/>
        <v>0</v>
      </c>
      <c r="CL1367" s="5">
        <f t="shared" si="434"/>
        <v>0</v>
      </c>
      <c r="CM1367" s="5">
        <f t="shared" si="434"/>
        <v>0</v>
      </c>
      <c r="CN1367" s="5">
        <f t="shared" si="434"/>
        <v>0</v>
      </c>
      <c r="CO1367" s="5">
        <f t="shared" si="434"/>
        <v>0</v>
      </c>
      <c r="CP1367" s="5">
        <f t="shared" si="434"/>
        <v>0</v>
      </c>
      <c r="CQ1367" s="5">
        <f t="shared" si="434"/>
        <v>0</v>
      </c>
      <c r="CR1367" s="5">
        <f t="shared" si="434"/>
        <v>0</v>
      </c>
      <c r="CS1367" s="5">
        <f t="shared" si="434"/>
        <v>0</v>
      </c>
      <c r="CT1367" s="5" t="s">
        <v>5346</v>
      </c>
      <c r="CU1367" s="45">
        <f t="shared" ref="CU1367:DB1367" si="435">SUM(CU1368:CU1368)</f>
        <v>0</v>
      </c>
      <c r="CV1367" s="45">
        <f t="shared" si="435"/>
        <v>0</v>
      </c>
      <c r="CW1367" s="45">
        <f t="shared" si="435"/>
        <v>0</v>
      </c>
      <c r="CX1367" s="45">
        <f t="shared" si="435"/>
        <v>0</v>
      </c>
      <c r="CY1367" s="45">
        <f t="shared" si="435"/>
        <v>0</v>
      </c>
      <c r="CZ1367" s="45">
        <f t="shared" si="435"/>
        <v>0</v>
      </c>
      <c r="DA1367" s="45">
        <f t="shared" si="435"/>
        <v>0</v>
      </c>
      <c r="DB1367" s="45">
        <f t="shared" si="435"/>
        <v>0</v>
      </c>
      <c r="DC1367" s="5"/>
      <c r="DD1367" s="5" t="s">
        <v>5347</v>
      </c>
      <c r="DE1367" s="41" t="s">
        <v>5334</v>
      </c>
      <c r="DF1367" s="5"/>
      <c r="DG1367" s="5"/>
      <c r="DH1367" s="5"/>
      <c r="DI1367" s="41" t="s">
        <v>5348</v>
      </c>
      <c r="DJ1367" s="5"/>
      <c r="DK1367" s="5">
        <f t="shared" ref="DK1367:EE1367" si="436">SUM(DK1368:DK1368)</f>
        <v>0</v>
      </c>
      <c r="DL1367" s="5">
        <f t="shared" si="436"/>
        <v>0</v>
      </c>
      <c r="DM1367" s="5">
        <f t="shared" si="436"/>
        <v>0</v>
      </c>
      <c r="DN1367" s="5">
        <f t="shared" si="436"/>
        <v>0</v>
      </c>
      <c r="DO1367" s="5">
        <f t="shared" si="436"/>
        <v>0</v>
      </c>
      <c r="DP1367" s="5">
        <f t="shared" si="436"/>
        <v>0</v>
      </c>
      <c r="DQ1367" s="5">
        <f t="shared" si="436"/>
        <v>0</v>
      </c>
      <c r="DR1367" s="5">
        <f t="shared" si="436"/>
        <v>0</v>
      </c>
      <c r="DS1367" s="5">
        <f t="shared" si="436"/>
        <v>0</v>
      </c>
      <c r="DT1367" s="5">
        <f t="shared" si="436"/>
        <v>0</v>
      </c>
      <c r="DU1367" s="5">
        <f t="shared" si="436"/>
        <v>0</v>
      </c>
      <c r="DV1367" s="5">
        <f t="shared" si="436"/>
        <v>0</v>
      </c>
      <c r="DW1367" s="5">
        <f t="shared" si="436"/>
        <v>0</v>
      </c>
      <c r="DX1367" s="5">
        <f t="shared" si="436"/>
        <v>0</v>
      </c>
      <c r="DY1367" s="5">
        <f t="shared" si="436"/>
        <v>0</v>
      </c>
      <c r="DZ1367" s="5">
        <f t="shared" si="436"/>
        <v>0</v>
      </c>
      <c r="EA1367" s="5">
        <f t="shared" si="436"/>
        <v>0</v>
      </c>
      <c r="EB1367" s="5">
        <f t="shared" si="436"/>
        <v>0</v>
      </c>
      <c r="EC1367" s="5">
        <f t="shared" si="436"/>
        <v>0</v>
      </c>
      <c r="ED1367" s="5">
        <f t="shared" si="436"/>
        <v>0</v>
      </c>
      <c r="EE1367" s="5">
        <f t="shared" si="436"/>
        <v>0</v>
      </c>
    </row>
    <row r="1368" s="4" customFormat="1" ht="14" hidden="1" customHeight="1" spans="1:135">
      <c r="A1368" s="5" t="s">
        <v>5349</v>
      </c>
      <c r="B1368" s="5" t="s">
        <v>5343</v>
      </c>
      <c r="C1368" s="5" t="s">
        <v>5344</v>
      </c>
      <c r="D1368" s="5">
        <v>0</v>
      </c>
      <c r="E1368" s="5" t="s">
        <v>149</v>
      </c>
      <c r="F1368" s="5" t="s">
        <v>128</v>
      </c>
      <c r="G1368" s="5" t="s">
        <v>5330</v>
      </c>
      <c r="H1368" s="4" t="s">
        <v>5336</v>
      </c>
      <c r="K1368" s="4">
        <f t="shared" si="411"/>
        <v>0</v>
      </c>
      <c r="L1368" s="31">
        <f t="shared" si="412"/>
        <v>0</v>
      </c>
      <c r="M1368" s="4">
        <f t="shared" si="413"/>
        <v>0</v>
      </c>
      <c r="N1368" s="32">
        <f t="shared" si="414"/>
        <v>0</v>
      </c>
      <c r="O1368" s="5"/>
      <c r="P1368" s="4">
        <f t="shared" si="415"/>
        <v>0</v>
      </c>
      <c r="Q1368" s="4">
        <v>0</v>
      </c>
      <c r="R1368" s="5"/>
      <c r="S1368" s="4" t="s">
        <v>1279</v>
      </c>
      <c r="T1368" s="4" t="str">
        <f>VLOOKUP($A1368,'[1]Sheet 1'!$A:$AN,T$1,0)</f>
        <v>No</v>
      </c>
      <c r="U1368" s="4" t="s">
        <v>131</v>
      </c>
      <c r="Y1368" s="4" t="str">
        <f>VLOOKUP($A1368,'[1]Sheet 1'!$A:$AN,Y$1,0)</f>
        <v>Strategy Approved</v>
      </c>
      <c r="Z1368" s="4" t="str">
        <f>VLOOKUP($A1368,'[1]Sheet 1'!$A:$AN,Z$1,0)</f>
        <v>MRD Industry Alliance for the AML/MDS GPT</v>
      </c>
      <c r="AA1368" s="4" t="s">
        <v>131</v>
      </c>
      <c r="AB1368" s="4" t="e">
        <v>#N/A</v>
      </c>
      <c r="AC1368" s="4" t="e">
        <v>#N/A</v>
      </c>
      <c r="AD1368" s="4" t="e">
        <f>VLOOKUP($A1368,'[1]Sheet 1'!$A:$AN,AD$1,0)</f>
        <v>#N/A</v>
      </c>
      <c r="AE1368" s="4" t="e">
        <f>VLOOKUP($A1368,'[1]Sheet 1'!$A:$AN,AE$1,0)</f>
        <v>#N/A</v>
      </c>
      <c r="AG1368" s="4" t="e">
        <f>VLOOKUP($A1368,'[1]Sheet 1'!$A:$AN,AG$1,0)</f>
        <v>#N/A</v>
      </c>
      <c r="AH1368" s="4" t="e">
        <f>VLOOKUP($A1368,'[1]Sheet 1'!$A:$AN,AH$1,0)</f>
        <v>#N/A</v>
      </c>
      <c r="AI1368" s="4" t="e">
        <f>VLOOKUP($A1368,'[1]Sheet 1'!$A:$AN,AI$1,0)</f>
        <v>#N/A</v>
      </c>
      <c r="AJ1368" s="4" t="e">
        <f>VLOOKUP($A1368,'[1]Sheet 1'!$A:$AN,AJ$1,0)</f>
        <v>#N/A</v>
      </c>
      <c r="AK1368" s="4" t="e">
        <f>VLOOKUP($A1368,'[1]Sheet 1'!$A:$AN,AK$1,0)</f>
        <v>#REF!</v>
      </c>
      <c r="AL1368" s="4" t="e">
        <f>VLOOKUP($A1368,'[1]Sheet 1'!$A:$AN,AL$1,0)</f>
        <v>#REF!</v>
      </c>
      <c r="AM1368" s="4" t="e">
        <f>VLOOKUP($A1368,'[1]Sheet 1'!$A:$AN,AM$1,0)</f>
        <v>#REF!</v>
      </c>
      <c r="AN1368" s="4" t="e">
        <f>VLOOKUP($A1368,'[1]Sheet 1'!$A:$AN,AN$1,0)</f>
        <v>#REF!</v>
      </c>
      <c r="AO1368" s="42" t="s">
        <v>5337</v>
      </c>
      <c r="AP1368" s="5"/>
      <c r="AQ1368" s="5"/>
      <c r="AR1368" s="5"/>
      <c r="AS1368" s="5"/>
      <c r="AT1368" s="5"/>
      <c r="AU1368" s="5"/>
      <c r="AV1368" s="5"/>
      <c r="AW1368" s="5" t="s">
        <v>172</v>
      </c>
      <c r="AX1368" s="5"/>
      <c r="AY1368" s="5"/>
      <c r="AZ1368" s="41" t="s">
        <v>5336</v>
      </c>
      <c r="BA1368" s="5" t="s">
        <v>5338</v>
      </c>
      <c r="BB1368" s="5" t="s">
        <v>1325</v>
      </c>
      <c r="BC1368" s="5"/>
      <c r="BD1368" s="5" t="s">
        <v>131</v>
      </c>
      <c r="BE1368" s="5"/>
      <c r="BF1368" s="5" t="s">
        <v>258</v>
      </c>
      <c r="BG1368" s="5" t="s">
        <v>576</v>
      </c>
      <c r="BH1368" s="5" t="s">
        <v>5020</v>
      </c>
      <c r="BI1368" s="43">
        <v>43983</v>
      </c>
      <c r="BJ1368" s="43">
        <v>45657</v>
      </c>
      <c r="BK1368" s="5"/>
      <c r="BL1368" s="5"/>
      <c r="BM1368" s="5"/>
      <c r="BN1368" s="5"/>
      <c r="BO1368" s="5"/>
      <c r="BP1368" s="5"/>
      <c r="BQ1368" s="5"/>
      <c r="BR1368" s="5"/>
      <c r="BS1368" s="5"/>
      <c r="BT1368" s="5"/>
      <c r="BU1368" s="5"/>
      <c r="BV1368" s="5"/>
      <c r="BW1368" s="5"/>
      <c r="BX1368" s="5"/>
      <c r="BY1368" s="5"/>
      <c r="BZ1368" s="5"/>
      <c r="CA1368" s="5"/>
      <c r="CB1368" s="5"/>
      <c r="CC1368" s="5"/>
      <c r="CD1368" s="5"/>
      <c r="CE1368" s="5"/>
      <c r="CF1368" s="5"/>
      <c r="CG1368" s="5"/>
      <c r="CH1368" s="5"/>
      <c r="CI1368" s="5"/>
      <c r="CJ1368" s="5"/>
      <c r="CK1368" s="5"/>
      <c r="CL1368" s="5"/>
      <c r="CM1368" s="5"/>
      <c r="CN1368" s="5"/>
      <c r="CO1368" s="5"/>
      <c r="CP1368" s="5"/>
      <c r="CQ1368" s="5"/>
      <c r="CR1368" s="5"/>
      <c r="CS1368" s="5"/>
      <c r="CT1368" s="5"/>
      <c r="CU1368" s="5"/>
      <c r="CV1368" s="5"/>
      <c r="CW1368" s="5"/>
      <c r="CX1368" s="5"/>
      <c r="CY1368" s="5"/>
      <c r="CZ1368" s="5"/>
      <c r="DA1368" s="5"/>
      <c r="DB1368" s="5"/>
      <c r="DC1368" s="5"/>
      <c r="DD1368" s="5"/>
      <c r="DE1368" s="5"/>
      <c r="DF1368" s="41" t="s">
        <v>5339</v>
      </c>
      <c r="DG1368" s="5"/>
      <c r="DH1368" s="5"/>
      <c r="DI1368" s="5"/>
      <c r="DJ1368" s="41" t="s">
        <v>5339</v>
      </c>
      <c r="DK1368" s="5"/>
      <c r="DL1368" s="5"/>
      <c r="DM1368" s="5"/>
      <c r="DN1368" s="5"/>
      <c r="DO1368" s="5"/>
      <c r="DP1368" s="5"/>
      <c r="DQ1368" s="5"/>
      <c r="DR1368" s="5"/>
      <c r="DS1368" s="5"/>
      <c r="DT1368" s="5"/>
      <c r="DU1368" s="5"/>
      <c r="DV1368" s="5"/>
      <c r="DW1368" s="5"/>
      <c r="DX1368" s="5"/>
      <c r="DY1368" s="5"/>
      <c r="DZ1368" s="5"/>
      <c r="EA1368" s="5"/>
      <c r="EB1368" s="5"/>
      <c r="EC1368" s="5"/>
      <c r="ED1368" s="5"/>
      <c r="EE1368" s="5"/>
    </row>
    <row r="1369" s="4" customFormat="1" ht="14" customHeight="1" spans="1:135">
      <c r="A1369" s="5" t="s">
        <v>5350</v>
      </c>
      <c r="B1369" s="5" t="s">
        <v>5350</v>
      </c>
      <c r="C1369" s="5" t="s">
        <v>5350</v>
      </c>
      <c r="D1369" s="5">
        <v>91237.38</v>
      </c>
      <c r="E1369" s="5" t="s">
        <v>127</v>
      </c>
      <c r="F1369" s="5" t="s">
        <v>128</v>
      </c>
      <c r="G1369" s="5" t="s">
        <v>5210</v>
      </c>
      <c r="H1369" s="4">
        <v>0</v>
      </c>
      <c r="I1369" s="4">
        <v>0</v>
      </c>
      <c r="J1369" s="4">
        <v>0</v>
      </c>
      <c r="K1369" s="31">
        <f t="shared" si="411"/>
        <v>183088.35</v>
      </c>
      <c r="L1369" s="31">
        <f t="shared" si="412"/>
        <v>461037.6</v>
      </c>
      <c r="M1369" s="4">
        <f t="shared" si="413"/>
        <v>0</v>
      </c>
      <c r="N1369" s="32">
        <f t="shared" si="414"/>
        <v>0.64412595</v>
      </c>
      <c r="O1369" s="5"/>
      <c r="P1369" s="4">
        <f t="shared" si="415"/>
        <v>0</v>
      </c>
      <c r="Q1369" s="4">
        <v>0</v>
      </c>
      <c r="R1369" s="5"/>
      <c r="S1369" s="4" t="s">
        <v>1279</v>
      </c>
      <c r="T1369" s="4" t="str">
        <f>VLOOKUP($A1369,'[1]Sheet 1'!$A:$AN,T$1,0)</f>
        <v>No</v>
      </c>
      <c r="U1369" s="4" t="str">
        <f>VLOOKUP($A1369,'[1]Sheet 1'!$A:$AN,U$1,0)</f>
        <v>Yes</v>
      </c>
      <c r="V1369" s="4" t="s">
        <v>132</v>
      </c>
      <c r="W1369" s="4" t="s">
        <v>609</v>
      </c>
      <c r="X1369" s="4" t="s">
        <v>134</v>
      </c>
      <c r="Y1369" s="4" t="str">
        <f>VLOOKUP($A1369,'[1]Sheet 1'!$A:$AN,Y$1,0)</f>
        <v>Strategy Approved</v>
      </c>
      <c r="Z1369" s="4" t="str">
        <f>VLOOKUP($A1369,'[1]Sheet 1'!$A:$AN,Z$1,0)</f>
        <v>LJC242A</v>
      </c>
      <c r="AA1369" s="4" t="s">
        <v>131</v>
      </c>
      <c r="AB1369" s="4" t="s">
        <v>131</v>
      </c>
      <c r="AC1369" s="4" t="s">
        <v>588</v>
      </c>
      <c r="AD1369" s="4" t="e">
        <f>VLOOKUP($A1369,'[1]Sheet 1'!$A:$AN,AD$1,0)</f>
        <v>#N/A</v>
      </c>
      <c r="AE1369" s="4" t="e">
        <f>VLOOKUP($A1369,'[1]Sheet 1'!$A:$AN,AE$1,0)</f>
        <v>#N/A</v>
      </c>
      <c r="AF1369" s="4" t="s">
        <v>530</v>
      </c>
      <c r="AG1369" s="4" t="str">
        <f>VLOOKUP($A1369,'[1]Sheet 1'!$A:$AN,AG$1,0)</f>
        <v>Connected Health</v>
      </c>
      <c r="AH1369" s="4">
        <f>VLOOKUP($A1369,'[1]Sheet 1'!$A:$AN,AH$1,0)</f>
        <v>0</v>
      </c>
      <c r="AI1369" s="4">
        <f>VLOOKUP($A1369,'[1]Sheet 1'!$A:$AN,AI$1,0)</f>
        <v>0</v>
      </c>
      <c r="AJ1369" s="4">
        <f>VLOOKUP($A1369,'[1]Sheet 1'!$A:$AN,AJ$1,0)</f>
        <v>0</v>
      </c>
      <c r="AK1369" s="4" t="e">
        <f>VLOOKUP($A1369,'[1]Sheet 1'!$A:$AN,AK$1,0)</f>
        <v>#REF!</v>
      </c>
      <c r="AL1369" s="4" t="e">
        <f>VLOOKUP($A1369,'[1]Sheet 1'!$A:$AN,AL$1,0)</f>
        <v>#REF!</v>
      </c>
      <c r="AM1369" s="4" t="e">
        <f>VLOOKUP($A1369,'[1]Sheet 1'!$A:$AN,AM$1,0)</f>
        <v>#REF!</v>
      </c>
      <c r="AN1369" s="4" t="e">
        <f>VLOOKUP($A1369,'[1]Sheet 1'!$A:$AN,AN$1,0)</f>
        <v>#REF!</v>
      </c>
      <c r="AO1369" s="40" t="s">
        <v>5350</v>
      </c>
      <c r="AP1369" s="5"/>
      <c r="AQ1369" s="41" t="s">
        <v>5350</v>
      </c>
      <c r="AR1369" s="5" t="s">
        <v>1444</v>
      </c>
      <c r="AS1369" s="5" t="s">
        <v>5211</v>
      </c>
      <c r="AT1369" s="5"/>
      <c r="AU1369" s="5"/>
      <c r="AV1369" s="5" t="s">
        <v>5266</v>
      </c>
      <c r="AW1369" s="5" t="s">
        <v>172</v>
      </c>
      <c r="AX1369" s="5" t="s">
        <v>5213</v>
      </c>
      <c r="AY1369" s="41" t="s">
        <v>5351</v>
      </c>
      <c r="AZ1369" s="5"/>
      <c r="BA1369" s="5"/>
      <c r="BB1369" s="5"/>
      <c r="BC1369" s="5"/>
      <c r="BD1369" s="5"/>
      <c r="BE1369" s="5"/>
      <c r="BF1369" s="5"/>
      <c r="BG1369" s="5"/>
      <c r="BH1369" s="5"/>
      <c r="BI1369" s="43">
        <v>42492</v>
      </c>
      <c r="BJ1369" s="43">
        <v>47659</v>
      </c>
      <c r="BK1369" s="44">
        <f t="shared" ref="BK1369:CS1369" si="437">SUM(BK1370:BK1370)</f>
        <v>0</v>
      </c>
      <c r="BL1369" s="5">
        <f t="shared" si="437"/>
        <v>0</v>
      </c>
      <c r="BM1369" s="45">
        <f t="shared" si="437"/>
        <v>183088.35</v>
      </c>
      <c r="BN1369" s="5">
        <f t="shared" si="437"/>
        <v>0</v>
      </c>
      <c r="BO1369" s="45">
        <f t="shared" si="437"/>
        <v>183088.35</v>
      </c>
      <c r="BP1369" s="45">
        <f t="shared" si="437"/>
        <v>0</v>
      </c>
      <c r="BQ1369" s="45">
        <f t="shared" si="437"/>
        <v>44804.88</v>
      </c>
      <c r="BR1369" s="45">
        <f t="shared" si="437"/>
        <v>46432.5</v>
      </c>
      <c r="BS1369" s="45">
        <f t="shared" si="437"/>
        <v>45925.49</v>
      </c>
      <c r="BT1369" s="45">
        <f t="shared" si="437"/>
        <v>45925.48</v>
      </c>
      <c r="BU1369" s="45"/>
      <c r="BV1369" s="45"/>
      <c r="BW1369" s="45"/>
      <c r="BX1369" s="45"/>
      <c r="BY1369" s="45"/>
      <c r="BZ1369" s="45"/>
      <c r="CA1369" s="45"/>
      <c r="CB1369" s="5">
        <f t="shared" si="437"/>
        <v>0</v>
      </c>
      <c r="CC1369" s="45">
        <f t="shared" si="437"/>
        <v>183088.35</v>
      </c>
      <c r="CD1369" s="45">
        <f t="shared" si="437"/>
        <v>461037.6</v>
      </c>
      <c r="CE1369" s="45">
        <f t="shared" si="437"/>
        <v>0</v>
      </c>
      <c r="CF1369" s="5">
        <f t="shared" si="437"/>
        <v>0</v>
      </c>
      <c r="CG1369" s="5">
        <f t="shared" si="437"/>
        <v>0</v>
      </c>
      <c r="CH1369" s="5">
        <f t="shared" si="437"/>
        <v>0</v>
      </c>
      <c r="CI1369" s="5">
        <f t="shared" si="437"/>
        <v>0</v>
      </c>
      <c r="CJ1369" s="5">
        <f t="shared" si="437"/>
        <v>0</v>
      </c>
      <c r="CK1369" s="5">
        <f t="shared" si="437"/>
        <v>0</v>
      </c>
      <c r="CL1369" s="5">
        <f t="shared" si="437"/>
        <v>0</v>
      </c>
      <c r="CM1369" s="5">
        <f t="shared" si="437"/>
        <v>0</v>
      </c>
      <c r="CN1369" s="5">
        <f t="shared" si="437"/>
        <v>0</v>
      </c>
      <c r="CO1369" s="5">
        <f t="shared" si="437"/>
        <v>0</v>
      </c>
      <c r="CP1369" s="5">
        <f t="shared" si="437"/>
        <v>0</v>
      </c>
      <c r="CQ1369" s="5">
        <f t="shared" si="437"/>
        <v>0</v>
      </c>
      <c r="CR1369" s="5">
        <f t="shared" si="437"/>
        <v>0</v>
      </c>
      <c r="CS1369" s="5">
        <f t="shared" si="437"/>
        <v>0</v>
      </c>
      <c r="CT1369" s="5" t="s">
        <v>5352</v>
      </c>
      <c r="CU1369" s="45">
        <f t="shared" ref="CU1369:DB1369" si="438">SUM(CU1370:CU1370)</f>
        <v>461037.6</v>
      </c>
      <c r="CV1369" s="45">
        <f t="shared" si="438"/>
        <v>91237.38</v>
      </c>
      <c r="CW1369" s="45">
        <f t="shared" si="438"/>
        <v>81713.48</v>
      </c>
      <c r="CX1369" s="45">
        <f t="shared" si="438"/>
        <v>331587.53</v>
      </c>
      <c r="CY1369" s="45">
        <f t="shared" si="438"/>
        <v>139587.56</v>
      </c>
      <c r="CZ1369" s="45">
        <f t="shared" si="438"/>
        <v>687000</v>
      </c>
      <c r="DA1369" s="45">
        <f t="shared" si="438"/>
        <v>687000</v>
      </c>
      <c r="DB1369" s="45">
        <f t="shared" si="438"/>
        <v>644125.95</v>
      </c>
      <c r="DC1369" s="5"/>
      <c r="DD1369" s="5"/>
      <c r="DE1369" s="41" t="s">
        <v>5270</v>
      </c>
      <c r="DF1369" s="5"/>
      <c r="DG1369" s="5" t="s">
        <v>5260</v>
      </c>
      <c r="DH1369" s="5"/>
      <c r="DI1369" s="41" t="s">
        <v>5271</v>
      </c>
      <c r="DJ1369" s="5"/>
      <c r="DK1369" s="5">
        <f t="shared" ref="DK1369:EE1369" si="439">SUM(DK1370:DK1370)</f>
        <v>0</v>
      </c>
      <c r="DL1369" s="5">
        <f t="shared" si="439"/>
        <v>0</v>
      </c>
      <c r="DM1369" s="5">
        <f t="shared" si="439"/>
        <v>0</v>
      </c>
      <c r="DN1369" s="5">
        <f t="shared" si="439"/>
        <v>0</v>
      </c>
      <c r="DO1369" s="5">
        <f t="shared" si="439"/>
        <v>0</v>
      </c>
      <c r="DP1369" s="5">
        <f t="shared" si="439"/>
        <v>0</v>
      </c>
      <c r="DQ1369" s="5">
        <f t="shared" si="439"/>
        <v>0</v>
      </c>
      <c r="DR1369" s="5">
        <f t="shared" si="439"/>
        <v>0</v>
      </c>
      <c r="DS1369" s="5">
        <f t="shared" si="439"/>
        <v>0</v>
      </c>
      <c r="DT1369" s="5">
        <f t="shared" si="439"/>
        <v>0</v>
      </c>
      <c r="DU1369" s="5">
        <f t="shared" si="439"/>
        <v>0</v>
      </c>
      <c r="DV1369" s="5">
        <f t="shared" si="439"/>
        <v>0</v>
      </c>
      <c r="DW1369" s="5">
        <f t="shared" si="439"/>
        <v>0</v>
      </c>
      <c r="DX1369" s="5">
        <f t="shared" si="439"/>
        <v>0</v>
      </c>
      <c r="DY1369" s="5">
        <f t="shared" si="439"/>
        <v>0</v>
      </c>
      <c r="DZ1369" s="5">
        <f t="shared" si="439"/>
        <v>0</v>
      </c>
      <c r="EA1369" s="5">
        <f t="shared" si="439"/>
        <v>0</v>
      </c>
      <c r="EB1369" s="5">
        <f t="shared" si="439"/>
        <v>0</v>
      </c>
      <c r="EC1369" s="5">
        <f t="shared" si="439"/>
        <v>0</v>
      </c>
      <c r="ED1369" s="5">
        <f t="shared" si="439"/>
        <v>0</v>
      </c>
      <c r="EE1369" s="5">
        <f t="shared" si="439"/>
        <v>0</v>
      </c>
    </row>
    <row r="1370" s="4" customFormat="1" ht="14" hidden="1" customHeight="1" spans="1:135">
      <c r="A1370" s="5" t="s">
        <v>5353</v>
      </c>
      <c r="B1370" s="5" t="s">
        <v>5350</v>
      </c>
      <c r="C1370" s="5" t="s">
        <v>5350</v>
      </c>
      <c r="D1370" s="5">
        <v>91237.38</v>
      </c>
      <c r="E1370" s="5" t="s">
        <v>149</v>
      </c>
      <c r="F1370" s="5" t="s">
        <v>128</v>
      </c>
      <c r="G1370" s="5" t="s">
        <v>5210</v>
      </c>
      <c r="H1370" s="4" t="s">
        <v>5354</v>
      </c>
      <c r="I1370" s="4">
        <v>0</v>
      </c>
      <c r="J1370" s="4">
        <v>0</v>
      </c>
      <c r="K1370" s="4">
        <f t="shared" si="411"/>
        <v>183088.35</v>
      </c>
      <c r="L1370" s="31">
        <f t="shared" si="412"/>
        <v>461037.6</v>
      </c>
      <c r="M1370" s="4">
        <f t="shared" si="413"/>
        <v>0</v>
      </c>
      <c r="N1370" s="32">
        <f t="shared" si="414"/>
        <v>0.64412595</v>
      </c>
      <c r="O1370" s="5"/>
      <c r="P1370" s="4">
        <f t="shared" si="415"/>
        <v>0</v>
      </c>
      <c r="Q1370" s="4">
        <v>0</v>
      </c>
      <c r="R1370" s="5"/>
      <c r="S1370" s="4" t="s">
        <v>1279</v>
      </c>
      <c r="T1370" s="4" t="str">
        <f>VLOOKUP($A1370,'[1]Sheet 1'!$A:$AN,T$1,0)</f>
        <v>No</v>
      </c>
      <c r="U1370" s="4" t="str">
        <f>VLOOKUP($A1370,'[1]Sheet 1'!$A:$AN,U$1,0)</f>
        <v>Yes</v>
      </c>
      <c r="V1370" s="4" t="s">
        <v>132</v>
      </c>
      <c r="W1370" s="4" t="s">
        <v>609</v>
      </c>
      <c r="X1370" s="4" t="s">
        <v>134</v>
      </c>
      <c r="Y1370" s="4" t="str">
        <f>VLOOKUP($A1370,'[1]Sheet 1'!$A:$AN,Y$1,0)</f>
        <v>Strategy Approved</v>
      </c>
      <c r="Z1370" s="4" t="str">
        <f>VLOOKUP($A1370,'[1]Sheet 1'!$A:$AN,Z$1,0)</f>
        <v>Histoindex-Digital for TANDEM</v>
      </c>
      <c r="AA1370" s="4" t="s">
        <v>131</v>
      </c>
      <c r="AB1370" s="4" t="s">
        <v>131</v>
      </c>
      <c r="AC1370" s="4" t="s">
        <v>588</v>
      </c>
      <c r="AD1370" s="4" t="e">
        <f>VLOOKUP($A1370,'[1]Sheet 1'!$A:$AN,AD$1,0)</f>
        <v>#N/A</v>
      </c>
      <c r="AE1370" s="4" t="e">
        <f>VLOOKUP($A1370,'[1]Sheet 1'!$A:$AN,AE$1,0)</f>
        <v>#N/A</v>
      </c>
      <c r="AF1370" s="4" t="s">
        <v>530</v>
      </c>
      <c r="AG1370" s="4" t="str">
        <f>VLOOKUP($A1370,'[1]Sheet 1'!$A:$AN,AG$1,0)</f>
        <v>Connected Health</v>
      </c>
      <c r="AH1370" s="4">
        <f>VLOOKUP($A1370,'[1]Sheet 1'!$A:$AN,AH$1,0)</f>
        <v>0</v>
      </c>
      <c r="AI1370" s="4">
        <f>VLOOKUP($A1370,'[1]Sheet 1'!$A:$AN,AI$1,0)</f>
        <v>0</v>
      </c>
      <c r="AJ1370" s="4">
        <f>VLOOKUP($A1370,'[1]Sheet 1'!$A:$AN,AJ$1,0)</f>
        <v>0</v>
      </c>
      <c r="AK1370" s="4" t="e">
        <f>VLOOKUP($A1370,'[1]Sheet 1'!$A:$AN,AK$1,0)</f>
        <v>#REF!</v>
      </c>
      <c r="AL1370" s="4" t="e">
        <f>VLOOKUP($A1370,'[1]Sheet 1'!$A:$AN,AL$1,0)</f>
        <v>#REF!</v>
      </c>
      <c r="AM1370" s="4" t="e">
        <f>VLOOKUP($A1370,'[1]Sheet 1'!$A:$AN,AM$1,0)</f>
        <v>#REF!</v>
      </c>
      <c r="AN1370" s="4" t="e">
        <f>VLOOKUP($A1370,'[1]Sheet 1'!$A:$AN,AN$1,0)</f>
        <v>#REF!</v>
      </c>
      <c r="AO1370" s="42" t="s">
        <v>5355</v>
      </c>
      <c r="AP1370" s="5"/>
      <c r="AQ1370" s="5"/>
      <c r="AR1370" s="5"/>
      <c r="AS1370" s="5"/>
      <c r="AT1370" s="5"/>
      <c r="AU1370" s="5"/>
      <c r="AV1370" s="5"/>
      <c r="AW1370" s="5" t="s">
        <v>172</v>
      </c>
      <c r="AX1370" s="5"/>
      <c r="AY1370" s="5"/>
      <c r="AZ1370" s="41" t="s">
        <v>5354</v>
      </c>
      <c r="BA1370" s="5" t="s">
        <v>5356</v>
      </c>
      <c r="BB1370" s="5" t="s">
        <v>5224</v>
      </c>
      <c r="BC1370" s="5"/>
      <c r="BD1370" s="5" t="s">
        <v>466</v>
      </c>
      <c r="BE1370" s="5"/>
      <c r="BF1370" s="5" t="s">
        <v>258</v>
      </c>
      <c r="BG1370" s="5" t="s">
        <v>152</v>
      </c>
      <c r="BH1370" s="5" t="s">
        <v>152</v>
      </c>
      <c r="BI1370" s="43">
        <v>43831</v>
      </c>
      <c r="BJ1370" s="43">
        <v>44012</v>
      </c>
      <c r="BK1370" s="5"/>
      <c r="BL1370" s="5"/>
      <c r="BM1370" s="45">
        <v>183088.35</v>
      </c>
      <c r="BN1370" s="5"/>
      <c r="BO1370" s="45">
        <v>183088.35</v>
      </c>
      <c r="BP1370" s="5"/>
      <c r="BQ1370" s="45">
        <v>44804.88</v>
      </c>
      <c r="BR1370" s="45">
        <v>46432.5</v>
      </c>
      <c r="BS1370" s="45">
        <v>45925.49</v>
      </c>
      <c r="BT1370" s="45">
        <v>45925.48</v>
      </c>
      <c r="BU1370" s="45"/>
      <c r="BV1370" s="45"/>
      <c r="BW1370" s="45"/>
      <c r="BX1370" s="45"/>
      <c r="BY1370" s="45"/>
      <c r="BZ1370" s="45"/>
      <c r="CA1370" s="45"/>
      <c r="CB1370" s="5"/>
      <c r="CC1370" s="45">
        <v>183088.35</v>
      </c>
      <c r="CD1370" s="45">
        <v>461037.6</v>
      </c>
      <c r="CE1370" s="5"/>
      <c r="CF1370" s="5"/>
      <c r="CG1370" s="5"/>
      <c r="CH1370" s="5"/>
      <c r="CI1370" s="5"/>
      <c r="CJ1370" s="5"/>
      <c r="CK1370" s="5"/>
      <c r="CL1370" s="5"/>
      <c r="CM1370" s="5"/>
      <c r="CN1370" s="5"/>
      <c r="CO1370" s="5"/>
      <c r="CP1370" s="5"/>
      <c r="CQ1370" s="5"/>
      <c r="CR1370" s="5"/>
      <c r="CS1370" s="5"/>
      <c r="CT1370" s="5"/>
      <c r="CU1370" s="45">
        <v>461037.6</v>
      </c>
      <c r="CV1370" s="45">
        <v>91237.38</v>
      </c>
      <c r="CW1370" s="45">
        <v>81713.48</v>
      </c>
      <c r="CX1370" s="45">
        <v>331587.53</v>
      </c>
      <c r="CY1370" s="45">
        <v>139587.56</v>
      </c>
      <c r="CZ1370" s="45">
        <v>687000</v>
      </c>
      <c r="DA1370" s="45">
        <v>687000</v>
      </c>
      <c r="DB1370" s="45">
        <v>644125.95</v>
      </c>
      <c r="DC1370" s="5"/>
      <c r="DD1370" s="5"/>
      <c r="DE1370" s="5"/>
      <c r="DF1370" s="41" t="s">
        <v>5357</v>
      </c>
      <c r="DG1370" s="5"/>
      <c r="DH1370" s="5"/>
      <c r="DI1370" s="5"/>
      <c r="DJ1370" s="41" t="s">
        <v>5358</v>
      </c>
      <c r="DK1370" s="5"/>
      <c r="DL1370" s="5"/>
      <c r="DM1370" s="5"/>
      <c r="DN1370" s="5"/>
      <c r="DO1370" s="5"/>
      <c r="DP1370" s="5"/>
      <c r="DQ1370" s="5"/>
      <c r="DR1370" s="5"/>
      <c r="DS1370" s="5"/>
      <c r="DT1370" s="5"/>
      <c r="DU1370" s="5"/>
      <c r="DV1370" s="5"/>
      <c r="DW1370" s="5"/>
      <c r="DX1370" s="5"/>
      <c r="DY1370" s="5"/>
      <c r="DZ1370" s="5"/>
      <c r="EA1370" s="5"/>
      <c r="EB1370" s="5"/>
      <c r="EC1370" s="5"/>
      <c r="ED1370" s="5"/>
      <c r="EE1370" s="5"/>
    </row>
    <row r="1371" ht="14" customHeight="1" spans="1:135">
      <c r="A1371" s="47">
        <v>15414</v>
      </c>
      <c r="B1371" s="6" t="s">
        <v>5359</v>
      </c>
      <c r="C1371" s="6" t="s">
        <v>5360</v>
      </c>
      <c r="D1371" s="6">
        <v>26477.3</v>
      </c>
      <c r="E1371" s="6" t="s">
        <v>127</v>
      </c>
      <c r="F1371" s="6" t="s">
        <v>277</v>
      </c>
      <c r="G1371" s="6" t="s">
        <v>4977</v>
      </c>
      <c r="H1371" s="1">
        <v>0</v>
      </c>
      <c r="I1371" s="1">
        <v>0</v>
      </c>
      <c r="J1371" s="1">
        <v>0</v>
      </c>
      <c r="K1371" s="7">
        <f t="shared" si="411"/>
        <v>45362.32</v>
      </c>
      <c r="L1371" s="7">
        <f t="shared" si="412"/>
        <v>2897497.01</v>
      </c>
      <c r="M1371" s="1">
        <f t="shared" si="413"/>
        <v>0</v>
      </c>
      <c r="N1371" s="13">
        <f t="shared" si="414"/>
        <v>2.96342557</v>
      </c>
      <c r="O1371" s="49"/>
      <c r="P1371" s="1">
        <f t="shared" si="415"/>
        <v>0</v>
      </c>
      <c r="Q1371" s="1">
        <v>0</v>
      </c>
      <c r="R1371" s="49"/>
      <c r="S1371" s="1" t="s">
        <v>130</v>
      </c>
      <c r="T1371" s="1" t="str">
        <f>VLOOKUP($A1371,'[1]Sheet 1'!$A:$AN,T$1,0)</f>
        <v>Yes</v>
      </c>
      <c r="U1371" s="1" t="s">
        <v>131</v>
      </c>
      <c r="V1371" s="1" t="s">
        <v>132</v>
      </c>
      <c r="W1371" s="1" t="s">
        <v>609</v>
      </c>
      <c r="X1371" s="1" t="s">
        <v>134</v>
      </c>
      <c r="Y1371" s="1" t="str">
        <f>VLOOKUP($A1371,'[1]Sheet 1'!$A:$AN,Y$1,0)</f>
        <v>Proposed Plan</v>
      </c>
      <c r="Z1371" s="1" t="str">
        <f>VLOOKUP($A1371,'[1]Sheet 1'!$A:$AN,Z$1,0)</f>
        <v>DDO001E</v>
      </c>
      <c r="AA1371" s="1" t="s">
        <v>466</v>
      </c>
      <c r="AB1371" s="1" t="s">
        <v>466</v>
      </c>
      <c r="AC1371" s="1" t="s">
        <v>159</v>
      </c>
      <c r="AD1371" s="1" t="str">
        <f>VLOOKUP($A1371,'[1]Sheet 1'!$A:$AN,AD$1,0)</f>
        <v>2020 Ongoing</v>
      </c>
      <c r="AE1371" s="1" t="str">
        <f>VLOOKUP($A1371,'[1]Sheet 1'!$A:$AN,AE$1,0)</f>
        <v>SONAR - Available in Horizon</v>
      </c>
      <c r="AF1371" s="1" t="s">
        <v>459</v>
      </c>
      <c r="AG1371" s="1" t="str">
        <f>VLOOKUP($A1371,'[1]Sheet 1'!$A:$AN,AG$1,0)</f>
        <v>Patient Experience</v>
      </c>
      <c r="AH1371" s="1">
        <f>VLOOKUP($A1371,'[1]Sheet 1'!$A:$AN,AH$1,0)</f>
        <v>0</v>
      </c>
      <c r="AI1371" s="1" t="str">
        <f>VLOOKUP($A1371,'[1]Sheet 1'!$A:$AN,AI$1,0)</f>
        <v>Clinical Development</v>
      </c>
      <c r="AJ1371" s="1" t="str">
        <f>VLOOKUP($A1371,'[1]Sheet 1'!$A:$AN,AJ$1,0)</f>
        <v>Cross</v>
      </c>
      <c r="AK1371" s="1" t="e">
        <f>VLOOKUP($A1371,'[1]Sheet 1'!$A:$AN,AK$1,0)</f>
        <v>#REF!</v>
      </c>
      <c r="AL1371" s="1" t="e">
        <f>VLOOKUP($A1371,'[1]Sheet 1'!$A:$AN,AL$1,0)</f>
        <v>#REF!</v>
      </c>
      <c r="AM1371" s="1" t="e">
        <f>VLOOKUP($A1371,'[1]Sheet 1'!$A:$AN,AM$1,0)</f>
        <v>#REF!</v>
      </c>
      <c r="AN1371" s="1" t="e">
        <f>VLOOKUP($A1371,'[1]Sheet 1'!$A:$AN,AN$1,0)</f>
        <v>#REF!</v>
      </c>
      <c r="AO1371" s="48" t="s">
        <v>5360</v>
      </c>
      <c r="AP1371" s="6"/>
      <c r="AQ1371" s="48" t="s">
        <v>5359</v>
      </c>
      <c r="AR1371" s="6" t="s">
        <v>570</v>
      </c>
      <c r="AS1371" s="6" t="s">
        <v>5211</v>
      </c>
      <c r="AT1371" s="6"/>
      <c r="AU1371" s="6"/>
      <c r="AV1371" s="6" t="s">
        <v>5251</v>
      </c>
      <c r="AW1371" s="6" t="s">
        <v>141</v>
      </c>
      <c r="AX1371" s="6" t="s">
        <v>4979</v>
      </c>
      <c r="AY1371" s="48" t="s">
        <v>5361</v>
      </c>
      <c r="AZ1371" s="6"/>
      <c r="BA1371" s="6"/>
      <c r="BB1371" s="6"/>
      <c r="BC1371" s="6"/>
      <c r="BD1371" s="6"/>
      <c r="BE1371" s="6"/>
      <c r="BF1371" s="6"/>
      <c r="BG1371" s="6"/>
      <c r="BH1371" s="6"/>
      <c r="BI1371" s="58">
        <v>42647</v>
      </c>
      <c r="BJ1371" s="58">
        <v>45618</v>
      </c>
      <c r="BK1371" s="59">
        <f t="shared" ref="BK1371:CS1371" si="440">SUM(BK1372:BK1373)</f>
        <v>0</v>
      </c>
      <c r="BL1371" s="6">
        <f t="shared" si="440"/>
        <v>0</v>
      </c>
      <c r="BM1371" s="61">
        <f t="shared" si="440"/>
        <v>65928.5599999999</v>
      </c>
      <c r="BN1371" s="6">
        <f t="shared" si="440"/>
        <v>0</v>
      </c>
      <c r="BO1371" s="61">
        <f t="shared" si="440"/>
        <v>65928.5599999999</v>
      </c>
      <c r="BP1371" s="61">
        <f t="shared" si="440"/>
        <v>14516.1</v>
      </c>
      <c r="BQ1371" s="6">
        <f t="shared" si="440"/>
        <v>0</v>
      </c>
      <c r="BR1371" s="61">
        <f t="shared" si="440"/>
        <v>11961.2</v>
      </c>
      <c r="BS1371" s="6">
        <f t="shared" si="440"/>
        <v>0</v>
      </c>
      <c r="BT1371" s="61">
        <f t="shared" si="440"/>
        <v>18885.02</v>
      </c>
      <c r="BU1371" s="61"/>
      <c r="BV1371" s="61"/>
      <c r="BW1371" s="61"/>
      <c r="BX1371" s="61"/>
      <c r="BY1371" s="61"/>
      <c r="BZ1371" s="61"/>
      <c r="CA1371" s="61"/>
      <c r="CB1371" s="6">
        <f t="shared" si="440"/>
        <v>0</v>
      </c>
      <c r="CC1371" s="61">
        <f t="shared" si="440"/>
        <v>45362.32</v>
      </c>
      <c r="CD1371" s="61">
        <f t="shared" si="440"/>
        <v>2352481.01</v>
      </c>
      <c r="CE1371" s="61">
        <f t="shared" si="440"/>
        <v>545016</v>
      </c>
      <c r="CF1371" s="61">
        <f t="shared" si="440"/>
        <v>0</v>
      </c>
      <c r="CG1371" s="61">
        <f t="shared" si="440"/>
        <v>0</v>
      </c>
      <c r="CH1371" s="6">
        <f t="shared" si="440"/>
        <v>0</v>
      </c>
      <c r="CI1371" s="6">
        <f t="shared" si="440"/>
        <v>0</v>
      </c>
      <c r="CJ1371" s="6">
        <f t="shared" si="440"/>
        <v>0</v>
      </c>
      <c r="CK1371" s="6">
        <f t="shared" si="440"/>
        <v>0</v>
      </c>
      <c r="CL1371" s="6">
        <f t="shared" si="440"/>
        <v>0</v>
      </c>
      <c r="CM1371" s="6">
        <f t="shared" si="440"/>
        <v>0</v>
      </c>
      <c r="CN1371" s="6">
        <f t="shared" si="440"/>
        <v>0</v>
      </c>
      <c r="CO1371" s="6">
        <f t="shared" si="440"/>
        <v>0</v>
      </c>
      <c r="CP1371" s="6">
        <f t="shared" si="440"/>
        <v>0</v>
      </c>
      <c r="CQ1371" s="6">
        <f t="shared" si="440"/>
        <v>0</v>
      </c>
      <c r="CR1371" s="6">
        <f t="shared" si="440"/>
        <v>0</v>
      </c>
      <c r="CS1371" s="6">
        <f t="shared" si="440"/>
        <v>0</v>
      </c>
      <c r="CT1371" s="6" t="s">
        <v>5259</v>
      </c>
      <c r="CU1371" s="61">
        <f t="shared" ref="CU1371:DB1371" si="441">SUM(CU1372:CU1373)</f>
        <v>2897497.01</v>
      </c>
      <c r="CV1371" s="61">
        <f t="shared" si="441"/>
        <v>26477.3</v>
      </c>
      <c r="CW1371" s="61">
        <f t="shared" si="441"/>
        <v>157265.02</v>
      </c>
      <c r="CX1371" s="61">
        <f t="shared" si="441"/>
        <v>915640.42</v>
      </c>
      <c r="CY1371" s="61">
        <f t="shared" si="441"/>
        <v>1298460.59</v>
      </c>
      <c r="CZ1371" s="61">
        <f t="shared" si="441"/>
        <v>150000</v>
      </c>
      <c r="DA1371" s="61">
        <f t="shared" si="441"/>
        <v>400000</v>
      </c>
      <c r="DB1371" s="61">
        <f t="shared" si="441"/>
        <v>2963425.57</v>
      </c>
      <c r="DC1371" s="6"/>
      <c r="DD1371" s="6"/>
      <c r="DE1371" s="48" t="s">
        <v>4976</v>
      </c>
      <c r="DF1371" s="6"/>
      <c r="DG1371" s="6" t="s">
        <v>5260</v>
      </c>
      <c r="DH1371" s="6"/>
      <c r="DI1371" s="6"/>
      <c r="DJ1371" s="6"/>
      <c r="DK1371" s="6">
        <f t="shared" ref="DK1371:EE1371" si="442">SUM(DK1372:DK1373)</f>
        <v>0</v>
      </c>
      <c r="DL1371" s="6">
        <f t="shared" si="442"/>
        <v>0</v>
      </c>
      <c r="DM1371" s="6">
        <f t="shared" si="442"/>
        <v>0</v>
      </c>
      <c r="DN1371" s="6">
        <f t="shared" si="442"/>
        <v>0</v>
      </c>
      <c r="DO1371" s="6">
        <f t="shared" si="442"/>
        <v>0</v>
      </c>
      <c r="DP1371" s="6">
        <f t="shared" si="442"/>
        <v>0</v>
      </c>
      <c r="DQ1371" s="6">
        <f t="shared" si="442"/>
        <v>0</v>
      </c>
      <c r="DR1371" s="6">
        <f t="shared" si="442"/>
        <v>0</v>
      </c>
      <c r="DS1371" s="6">
        <f t="shared" si="442"/>
        <v>0</v>
      </c>
      <c r="DT1371" s="6">
        <f t="shared" si="442"/>
        <v>0</v>
      </c>
      <c r="DU1371" s="6">
        <f t="shared" si="442"/>
        <v>0</v>
      </c>
      <c r="DV1371" s="6">
        <f t="shared" si="442"/>
        <v>0</v>
      </c>
      <c r="DW1371" s="6">
        <f t="shared" si="442"/>
        <v>0</v>
      </c>
      <c r="DX1371" s="6">
        <f t="shared" si="442"/>
        <v>0</v>
      </c>
      <c r="DY1371" s="6">
        <f t="shared" si="442"/>
        <v>0</v>
      </c>
      <c r="DZ1371" s="6">
        <f t="shared" si="442"/>
        <v>0</v>
      </c>
      <c r="EA1371" s="6">
        <f t="shared" si="442"/>
        <v>0</v>
      </c>
      <c r="EB1371" s="6">
        <f t="shared" si="442"/>
        <v>0</v>
      </c>
      <c r="EC1371" s="6">
        <f t="shared" si="442"/>
        <v>0</v>
      </c>
      <c r="ED1371" s="6">
        <f t="shared" si="442"/>
        <v>0</v>
      </c>
      <c r="EE1371" s="6">
        <f t="shared" si="442"/>
        <v>0</v>
      </c>
    </row>
    <row r="1372" ht="14" hidden="1" customHeight="1" spans="1:135">
      <c r="A1372" s="6" t="s">
        <v>5362</v>
      </c>
      <c r="B1372" s="6" t="s">
        <v>5359</v>
      </c>
      <c r="C1372" s="6" t="s">
        <v>5360</v>
      </c>
      <c r="D1372" s="6">
        <v>26477.3</v>
      </c>
      <c r="E1372" s="6" t="s">
        <v>149</v>
      </c>
      <c r="F1372" s="6" t="s">
        <v>277</v>
      </c>
      <c r="G1372" s="6" t="s">
        <v>4977</v>
      </c>
      <c r="H1372" s="1" t="s">
        <v>5363</v>
      </c>
      <c r="I1372" s="1">
        <v>0</v>
      </c>
      <c r="J1372" s="1">
        <v>0</v>
      </c>
      <c r="K1372" s="1">
        <f t="shared" si="411"/>
        <v>0</v>
      </c>
      <c r="L1372" s="7">
        <f t="shared" si="412"/>
        <v>2363166</v>
      </c>
      <c r="M1372" s="1">
        <f t="shared" si="413"/>
        <v>0</v>
      </c>
      <c r="N1372" s="13">
        <f t="shared" si="414"/>
        <v>2.363166</v>
      </c>
      <c r="O1372" s="6"/>
      <c r="P1372" s="1">
        <f t="shared" si="415"/>
        <v>0</v>
      </c>
      <c r="Q1372" s="1">
        <v>0</v>
      </c>
      <c r="R1372" s="6"/>
      <c r="S1372" s="1" t="s">
        <v>130</v>
      </c>
      <c r="T1372" s="1" t="str">
        <f>VLOOKUP($A1372,'[1]Sheet 1'!$A:$AN,T$1,0)</f>
        <v>Yes</v>
      </c>
      <c r="U1372" s="1" t="s">
        <v>131</v>
      </c>
      <c r="V1372" s="1" t="s">
        <v>132</v>
      </c>
      <c r="W1372" s="1" t="s">
        <v>609</v>
      </c>
      <c r="X1372" s="1" t="s">
        <v>134</v>
      </c>
      <c r="Y1372" s="1" t="str">
        <f>VLOOKUP($A1372,'[1]Sheet 1'!$A:$AN,Y$1,0)</f>
        <v>Proposed Plan</v>
      </c>
      <c r="Z1372" s="1" t="str">
        <f>VLOOKUP($A1372,'[1]Sheet 1'!$A:$AN,Z$1,0)</f>
        <v>DDO001E TRD NCE Device Support_SaMD feasibility</v>
      </c>
      <c r="AA1372" s="1" t="s">
        <v>466</v>
      </c>
      <c r="AB1372" s="1" t="s">
        <v>466</v>
      </c>
      <c r="AC1372" s="1" t="s">
        <v>159</v>
      </c>
      <c r="AD1372" s="1" t="str">
        <f>VLOOKUP($A1372,'[1]Sheet 1'!$A:$AN,AD$1,0)</f>
        <v>2020 Ongoing</v>
      </c>
      <c r="AE1372" s="1" t="e">
        <f>VLOOKUP($A1372,'[1]Sheet 1'!$A:$AN,AE$1,0)</f>
        <v>#N/A</v>
      </c>
      <c r="AF1372" s="1" t="s">
        <v>530</v>
      </c>
      <c r="AG1372" s="1" t="e">
        <f>VLOOKUP($A1372,'[1]Sheet 1'!$A:$AN,AG$1,0)</f>
        <v>#N/A</v>
      </c>
      <c r="AH1372" s="1" t="e">
        <f>VLOOKUP($A1372,'[1]Sheet 1'!$A:$AN,AH$1,0)</f>
        <v>#N/A</v>
      </c>
      <c r="AI1372" s="1" t="e">
        <f>VLOOKUP($A1372,'[1]Sheet 1'!$A:$AN,AI$1,0)</f>
        <v>#N/A</v>
      </c>
      <c r="AJ1372" s="1" t="e">
        <f>VLOOKUP($A1372,'[1]Sheet 1'!$A:$AN,AJ$1,0)</f>
        <v>#N/A</v>
      </c>
      <c r="AK1372" s="1" t="e">
        <f>VLOOKUP($A1372,'[1]Sheet 1'!$A:$AN,AK$1,0)</f>
        <v>#REF!</v>
      </c>
      <c r="AL1372" s="1" t="e">
        <f>VLOOKUP($A1372,'[1]Sheet 1'!$A:$AN,AL$1,0)</f>
        <v>#REF!</v>
      </c>
      <c r="AM1372" s="1" t="e">
        <f>VLOOKUP($A1372,'[1]Sheet 1'!$A:$AN,AM$1,0)</f>
        <v>#REF!</v>
      </c>
      <c r="AN1372" s="1" t="e">
        <f>VLOOKUP($A1372,'[1]Sheet 1'!$A:$AN,AN$1,0)</f>
        <v>#REF!</v>
      </c>
      <c r="AO1372" s="48" t="s">
        <v>5364</v>
      </c>
      <c r="AP1372" s="6"/>
      <c r="AQ1372" s="6"/>
      <c r="AR1372" s="6"/>
      <c r="AS1372" s="6"/>
      <c r="AT1372" s="6"/>
      <c r="AU1372" s="6"/>
      <c r="AV1372" s="6"/>
      <c r="AW1372" s="6" t="s">
        <v>141</v>
      </c>
      <c r="AX1372" s="6"/>
      <c r="AY1372" s="6"/>
      <c r="AZ1372" s="48" t="s">
        <v>5363</v>
      </c>
      <c r="BA1372" s="6" t="s">
        <v>5365</v>
      </c>
      <c r="BB1372" s="6" t="s">
        <v>151</v>
      </c>
      <c r="BC1372" s="6"/>
      <c r="BD1372" s="6" t="s">
        <v>466</v>
      </c>
      <c r="BE1372" s="6"/>
      <c r="BF1372" s="6" t="s">
        <v>258</v>
      </c>
      <c r="BG1372" s="6" t="s">
        <v>3222</v>
      </c>
      <c r="BH1372" s="6" t="s">
        <v>4367</v>
      </c>
      <c r="BI1372" s="58">
        <v>44319</v>
      </c>
      <c r="BJ1372" s="58">
        <v>45412</v>
      </c>
      <c r="BK1372" s="6"/>
      <c r="BL1372" s="6"/>
      <c r="BM1372" s="6"/>
      <c r="BN1372" s="6"/>
      <c r="BO1372" s="6"/>
      <c r="BP1372" s="6"/>
      <c r="BQ1372" s="6"/>
      <c r="BR1372" s="6"/>
      <c r="BS1372" s="6"/>
      <c r="BT1372" s="6"/>
      <c r="BU1372" s="6"/>
      <c r="BV1372" s="6"/>
      <c r="BW1372" s="6"/>
      <c r="BX1372" s="6"/>
      <c r="BY1372" s="6"/>
      <c r="BZ1372" s="6"/>
      <c r="CA1372" s="6"/>
      <c r="CB1372" s="6"/>
      <c r="CC1372" s="6"/>
      <c r="CD1372" s="61">
        <v>1818150</v>
      </c>
      <c r="CE1372" s="61">
        <v>545016</v>
      </c>
      <c r="CF1372" s="6"/>
      <c r="CG1372" s="6"/>
      <c r="CH1372" s="6"/>
      <c r="CI1372" s="6"/>
      <c r="CJ1372" s="6"/>
      <c r="CK1372" s="6"/>
      <c r="CL1372" s="6"/>
      <c r="CM1372" s="6"/>
      <c r="CN1372" s="6"/>
      <c r="CO1372" s="6"/>
      <c r="CP1372" s="6"/>
      <c r="CQ1372" s="6"/>
      <c r="CR1372" s="6"/>
      <c r="CS1372" s="6"/>
      <c r="CT1372" s="6"/>
      <c r="CU1372" s="61">
        <v>2363166</v>
      </c>
      <c r="CV1372" s="6"/>
      <c r="CW1372" s="6"/>
      <c r="CX1372" s="61">
        <v>727260</v>
      </c>
      <c r="CY1372" s="61">
        <v>1090890</v>
      </c>
      <c r="CZ1372" s="6"/>
      <c r="DA1372" s="6"/>
      <c r="DB1372" s="61">
        <v>2363166</v>
      </c>
      <c r="DC1372" s="6"/>
      <c r="DD1372" s="6"/>
      <c r="DE1372" s="6"/>
      <c r="DF1372" s="48" t="s">
        <v>4312</v>
      </c>
      <c r="DG1372" s="6"/>
      <c r="DH1372" s="6"/>
      <c r="DI1372" s="6"/>
      <c r="DJ1372" s="48" t="s">
        <v>4312</v>
      </c>
      <c r="DK1372" s="6"/>
      <c r="DL1372" s="6"/>
      <c r="DM1372" s="6"/>
      <c r="DN1372" s="6"/>
      <c r="DO1372" s="6"/>
      <c r="DP1372" s="6"/>
      <c r="DQ1372" s="6"/>
      <c r="DR1372" s="6"/>
      <c r="DS1372" s="6"/>
      <c r="DT1372" s="6"/>
      <c r="DU1372" s="6"/>
      <c r="DV1372" s="6"/>
      <c r="DW1372" s="6"/>
      <c r="DX1372" s="6"/>
      <c r="DY1372" s="6"/>
      <c r="DZ1372" s="6"/>
      <c r="EA1372" s="6"/>
      <c r="EB1372" s="6"/>
      <c r="EC1372" s="6"/>
      <c r="ED1372" s="6"/>
      <c r="EE1372" s="6"/>
    </row>
    <row r="1373" ht="14" hidden="1" customHeight="1" spans="1:135">
      <c r="A1373" s="6" t="s">
        <v>5366</v>
      </c>
      <c r="B1373" s="6" t="s">
        <v>5359</v>
      </c>
      <c r="C1373" s="6" t="s">
        <v>5360</v>
      </c>
      <c r="D1373" s="6">
        <v>26477.3</v>
      </c>
      <c r="E1373" s="6" t="s">
        <v>149</v>
      </c>
      <c r="F1373" s="6" t="s">
        <v>277</v>
      </c>
      <c r="G1373" s="6" t="s">
        <v>4977</v>
      </c>
      <c r="H1373" s="1" t="s">
        <v>5367</v>
      </c>
      <c r="I1373" s="1">
        <v>0</v>
      </c>
      <c r="J1373" s="1">
        <v>0</v>
      </c>
      <c r="K1373" s="1">
        <f t="shared" si="411"/>
        <v>45362.32</v>
      </c>
      <c r="L1373" s="7">
        <f t="shared" si="412"/>
        <v>534331.01</v>
      </c>
      <c r="M1373" s="1">
        <f t="shared" si="413"/>
        <v>0</v>
      </c>
      <c r="N1373" s="13">
        <f t="shared" si="414"/>
        <v>0.60025957</v>
      </c>
      <c r="O1373" s="6"/>
      <c r="P1373" s="1">
        <f t="shared" si="415"/>
        <v>0</v>
      </c>
      <c r="Q1373" s="1">
        <v>0</v>
      </c>
      <c r="R1373" s="6"/>
      <c r="S1373" s="1" t="s">
        <v>130</v>
      </c>
      <c r="T1373" s="1" t="str">
        <f>VLOOKUP($A1373,'[1]Sheet 1'!$A:$AN,T$1,0)</f>
        <v>Yes</v>
      </c>
      <c r="U1373" s="1" t="s">
        <v>131</v>
      </c>
      <c r="V1373" s="1" t="s">
        <v>132</v>
      </c>
      <c r="W1373" s="1" t="s">
        <v>609</v>
      </c>
      <c r="X1373" s="1" t="s">
        <v>134</v>
      </c>
      <c r="Y1373" s="1" t="str">
        <f>VLOOKUP($A1373,'[1]Sheet 1'!$A:$AN,Y$1,0)</f>
        <v>Strategy Approved</v>
      </c>
      <c r="Z1373" s="1" t="str">
        <f>VLOOKUP($A1373,'[1]Sheet 1'!$A:$AN,Z$1,0)</f>
        <v>IPDA Adjudication</v>
      </c>
      <c r="AA1373" s="1" t="s">
        <v>466</v>
      </c>
      <c r="AB1373" s="1" t="s">
        <v>466</v>
      </c>
      <c r="AC1373" s="1" t="s">
        <v>159</v>
      </c>
      <c r="AD1373" s="1" t="str">
        <f>VLOOKUP($A1373,'[1]Sheet 1'!$A:$AN,AD$1,0)</f>
        <v>2020 Ongoing</v>
      </c>
      <c r="AE1373" s="1" t="str">
        <f>VLOOKUP($A1373,'[1]Sheet 1'!$A:$AN,AE$1,0)</f>
        <v>SONAR - Available in Horizon</v>
      </c>
      <c r="AF1373" s="1" t="s">
        <v>459</v>
      </c>
      <c r="AG1373" s="1" t="str">
        <f>VLOOKUP($A1373,'[1]Sheet 1'!$A:$AN,AG$1,0)</f>
        <v>Patient Experience</v>
      </c>
      <c r="AH1373" s="1">
        <f>VLOOKUP($A1373,'[1]Sheet 1'!$A:$AN,AH$1,0)</f>
        <v>0</v>
      </c>
      <c r="AI1373" s="1" t="str">
        <f>VLOOKUP($A1373,'[1]Sheet 1'!$A:$AN,AI$1,0)</f>
        <v>Clinical Development</v>
      </c>
      <c r="AJ1373" s="1" t="str">
        <f>VLOOKUP($A1373,'[1]Sheet 1'!$A:$AN,AJ$1,0)</f>
        <v>Cross</v>
      </c>
      <c r="AK1373" s="1" t="e">
        <f>VLOOKUP($A1373,'[1]Sheet 1'!$A:$AN,AK$1,0)</f>
        <v>#REF!</v>
      </c>
      <c r="AL1373" s="1" t="e">
        <f>VLOOKUP($A1373,'[1]Sheet 1'!$A:$AN,AL$1,0)</f>
        <v>#REF!</v>
      </c>
      <c r="AM1373" s="1" t="e">
        <f>VLOOKUP($A1373,'[1]Sheet 1'!$A:$AN,AM$1,0)</f>
        <v>#REF!</v>
      </c>
      <c r="AN1373" s="1" t="e">
        <f>VLOOKUP($A1373,'[1]Sheet 1'!$A:$AN,AN$1,0)</f>
        <v>#REF!</v>
      </c>
      <c r="AO1373" s="48" t="s">
        <v>5368</v>
      </c>
      <c r="AP1373" s="6"/>
      <c r="AQ1373" s="6"/>
      <c r="AR1373" s="6"/>
      <c r="AS1373" s="6"/>
      <c r="AT1373" s="6"/>
      <c r="AU1373" s="6"/>
      <c r="AV1373" s="6"/>
      <c r="AW1373" s="6" t="s">
        <v>172</v>
      </c>
      <c r="AX1373" s="6"/>
      <c r="AY1373" s="6"/>
      <c r="AZ1373" s="48" t="s">
        <v>5367</v>
      </c>
      <c r="BA1373" s="6" t="s">
        <v>5369</v>
      </c>
      <c r="BB1373" s="6" t="s">
        <v>1262</v>
      </c>
      <c r="BC1373" s="6" t="s">
        <v>134</v>
      </c>
      <c r="BD1373" s="6" t="s">
        <v>466</v>
      </c>
      <c r="BE1373" s="6"/>
      <c r="BF1373" s="6" t="s">
        <v>925</v>
      </c>
      <c r="BG1373" s="6" t="s">
        <v>152</v>
      </c>
      <c r="BH1373" s="6" t="s">
        <v>152</v>
      </c>
      <c r="BI1373" s="58">
        <v>43831</v>
      </c>
      <c r="BJ1373" s="58">
        <v>44012</v>
      </c>
      <c r="BK1373" s="6"/>
      <c r="BL1373" s="6"/>
      <c r="BM1373" s="61">
        <v>65928.5599999999</v>
      </c>
      <c r="BN1373" s="6"/>
      <c r="BO1373" s="61">
        <v>65928.5599999999</v>
      </c>
      <c r="BP1373" s="61">
        <v>14516.1</v>
      </c>
      <c r="BQ1373" s="6"/>
      <c r="BR1373" s="61">
        <v>11961.2</v>
      </c>
      <c r="BS1373" s="6"/>
      <c r="BT1373" s="61">
        <v>18885.02</v>
      </c>
      <c r="BU1373" s="61"/>
      <c r="BV1373" s="61"/>
      <c r="BW1373" s="61"/>
      <c r="BX1373" s="61"/>
      <c r="BY1373" s="61"/>
      <c r="BZ1373" s="61"/>
      <c r="CA1373" s="61"/>
      <c r="CB1373" s="6"/>
      <c r="CC1373" s="61">
        <v>45362.32</v>
      </c>
      <c r="CD1373" s="61">
        <v>534331.01</v>
      </c>
      <c r="CE1373" s="6"/>
      <c r="CF1373" s="6"/>
      <c r="CG1373" s="6"/>
      <c r="CH1373" s="6"/>
      <c r="CI1373" s="6"/>
      <c r="CJ1373" s="6"/>
      <c r="CK1373" s="6"/>
      <c r="CL1373" s="6"/>
      <c r="CM1373" s="6"/>
      <c r="CN1373" s="6"/>
      <c r="CO1373" s="6"/>
      <c r="CP1373" s="6"/>
      <c r="CQ1373" s="6"/>
      <c r="CR1373" s="6"/>
      <c r="CS1373" s="6"/>
      <c r="CT1373" s="6"/>
      <c r="CU1373" s="61">
        <v>534331.01</v>
      </c>
      <c r="CV1373" s="61">
        <v>26477.3</v>
      </c>
      <c r="CW1373" s="61">
        <v>157265.02</v>
      </c>
      <c r="CX1373" s="61">
        <v>188380.42</v>
      </c>
      <c r="CY1373" s="61">
        <v>207570.59</v>
      </c>
      <c r="CZ1373" s="61">
        <v>150000</v>
      </c>
      <c r="DA1373" s="61">
        <v>400000</v>
      </c>
      <c r="DB1373" s="61">
        <v>600259.57</v>
      </c>
      <c r="DC1373" s="6"/>
      <c r="DD1373" s="6"/>
      <c r="DE1373" s="6"/>
      <c r="DF1373" s="48" t="s">
        <v>4976</v>
      </c>
      <c r="DG1373" s="6"/>
      <c r="DH1373" s="6"/>
      <c r="DI1373" s="6"/>
      <c r="DJ1373" s="48" t="s">
        <v>4976</v>
      </c>
      <c r="DK1373" s="6"/>
      <c r="DL1373" s="6"/>
      <c r="DM1373" s="6"/>
      <c r="DN1373" s="6"/>
      <c r="DO1373" s="6"/>
      <c r="DP1373" s="6"/>
      <c r="DQ1373" s="6"/>
      <c r="DR1373" s="6"/>
      <c r="DS1373" s="6"/>
      <c r="DT1373" s="6"/>
      <c r="DU1373" s="6"/>
      <c r="DV1373" s="6"/>
      <c r="DW1373" s="6"/>
      <c r="DX1373" s="6"/>
      <c r="DY1373" s="6"/>
      <c r="DZ1373" s="6"/>
      <c r="EA1373" s="6"/>
      <c r="EB1373" s="6"/>
      <c r="EC1373" s="6"/>
      <c r="ED1373" s="6"/>
      <c r="EE1373" s="6"/>
    </row>
    <row r="1374" ht="14" customHeight="1" spans="1:135">
      <c r="A1374" s="47">
        <v>15411</v>
      </c>
      <c r="B1374" s="6" t="s">
        <v>5370</v>
      </c>
      <c r="C1374" s="6" t="s">
        <v>5371</v>
      </c>
      <c r="D1374" s="6">
        <v>107242.08</v>
      </c>
      <c r="E1374" s="6" t="s">
        <v>127</v>
      </c>
      <c r="F1374" s="6" t="s">
        <v>277</v>
      </c>
      <c r="G1374" s="6" t="s">
        <v>4977</v>
      </c>
      <c r="H1374" s="1">
        <v>0</v>
      </c>
      <c r="I1374" s="1">
        <v>0</v>
      </c>
      <c r="J1374" s="1">
        <v>0</v>
      </c>
      <c r="K1374" s="7">
        <f t="shared" si="411"/>
        <v>107242.08</v>
      </c>
      <c r="L1374" s="7">
        <f t="shared" si="412"/>
        <v>0</v>
      </c>
      <c r="M1374" s="1">
        <f t="shared" si="413"/>
        <v>0</v>
      </c>
      <c r="N1374" s="13">
        <f t="shared" si="414"/>
        <v>4.98969315</v>
      </c>
      <c r="O1374" s="49"/>
      <c r="P1374" s="1">
        <f t="shared" si="415"/>
        <v>0.3632</v>
      </c>
      <c r="Q1374" s="1">
        <v>0</v>
      </c>
      <c r="R1374" s="49"/>
      <c r="S1374" s="1" t="s">
        <v>130</v>
      </c>
      <c r="T1374" s="1" t="str">
        <f>VLOOKUP($A1374,'[1]Sheet 1'!$A:$AN,T$1,0)</f>
        <v>Yes</v>
      </c>
      <c r="U1374" s="1" t="s">
        <v>131</v>
      </c>
      <c r="V1374" s="1" t="s">
        <v>132</v>
      </c>
      <c r="W1374" s="1" t="s">
        <v>609</v>
      </c>
      <c r="X1374" s="1" t="s">
        <v>134</v>
      </c>
      <c r="Y1374" s="1" t="str">
        <f>VLOOKUP($A1374,'[1]Sheet 1'!$A:$AN,Y$1,0)</f>
        <v>Strategy Approved</v>
      </c>
      <c r="Z1374" s="1" t="str">
        <f>VLOOKUP($A1374,'[1]Sheet 1'!$A:$AN,Z$1,0)</f>
        <v>DDO001A</v>
      </c>
      <c r="AA1374" s="1" t="s">
        <v>131</v>
      </c>
      <c r="AB1374" s="1" t="s">
        <v>131</v>
      </c>
      <c r="AC1374" s="1" t="s">
        <v>136</v>
      </c>
      <c r="AD1374" s="1" t="str">
        <f>VLOOKUP($A1374,'[1]Sheet 1'!$A:$AN,AD$1,0)</f>
        <v>2020 End</v>
      </c>
      <c r="AE1374" s="1" t="str">
        <f>VLOOKUP($A1374,'[1]Sheet 1'!$A:$AN,AE$1,0)</f>
        <v>SONAR - Available in Horizon</v>
      </c>
      <c r="AF1374" s="1" t="s">
        <v>530</v>
      </c>
      <c r="AG1374" s="1" t="str">
        <f>VLOOKUP($A1374,'[1]Sheet 1'!$A:$AN,AG$1,0)</f>
        <v>Connected Health</v>
      </c>
      <c r="AH1374" s="1" t="str">
        <f>VLOOKUP($A1374,'[1]Sheet 1'!$A:$AN,AH$1,0)</f>
        <v>Device Development</v>
      </c>
      <c r="AI1374" s="1" t="str">
        <f>VLOOKUP($A1374,'[1]Sheet 1'!$A:$AN,AI$1,0)</f>
        <v>TRD Labs</v>
      </c>
      <c r="AJ1374" s="1" t="str">
        <f>VLOOKUP($A1374,'[1]Sheet 1'!$A:$AN,AJ$1,0)</f>
        <v>Device Development</v>
      </c>
      <c r="AK1374" s="1" t="e">
        <f>VLOOKUP($A1374,'[1]Sheet 1'!$A:$AN,AK$1,0)</f>
        <v>#REF!</v>
      </c>
      <c r="AL1374" s="1" t="e">
        <f>VLOOKUP($A1374,'[1]Sheet 1'!$A:$AN,AL$1,0)</f>
        <v>#REF!</v>
      </c>
      <c r="AM1374" s="1" t="e">
        <f>VLOOKUP($A1374,'[1]Sheet 1'!$A:$AN,AM$1,0)</f>
        <v>#REF!</v>
      </c>
      <c r="AN1374" s="1" t="e">
        <f>VLOOKUP($A1374,'[1]Sheet 1'!$A:$AN,AN$1,0)</f>
        <v>#REF!</v>
      </c>
      <c r="AO1374" s="48" t="s">
        <v>5371</v>
      </c>
      <c r="AP1374" s="6"/>
      <c r="AQ1374" s="48" t="s">
        <v>5370</v>
      </c>
      <c r="AR1374" s="6" t="s">
        <v>250</v>
      </c>
      <c r="AS1374" s="6" t="s">
        <v>5211</v>
      </c>
      <c r="AT1374" s="6"/>
      <c r="AU1374" s="6"/>
      <c r="AV1374" s="6" t="s">
        <v>4978</v>
      </c>
      <c r="AW1374" s="6" t="s">
        <v>172</v>
      </c>
      <c r="AX1374" s="6" t="s">
        <v>4979</v>
      </c>
      <c r="AY1374" s="48" t="s">
        <v>5372</v>
      </c>
      <c r="AZ1374" s="6"/>
      <c r="BA1374" s="6"/>
      <c r="BB1374" s="6"/>
      <c r="BC1374" s="6"/>
      <c r="BD1374" s="6"/>
      <c r="BE1374" s="6"/>
      <c r="BF1374" s="6"/>
      <c r="BG1374" s="6"/>
      <c r="BH1374" s="6"/>
      <c r="BI1374" s="58">
        <v>42919</v>
      </c>
      <c r="BJ1374" s="58">
        <v>44620</v>
      </c>
      <c r="BK1374" s="59">
        <f t="shared" ref="BK1374:CS1374" si="443">SUM(BK1375:BK1376)</f>
        <v>379.7</v>
      </c>
      <c r="BL1374" s="59">
        <f t="shared" si="443"/>
        <v>0.3</v>
      </c>
      <c r="BM1374" s="61">
        <f t="shared" si="443"/>
        <v>4989693.15</v>
      </c>
      <c r="BN1374" s="59">
        <f t="shared" si="443"/>
        <v>0</v>
      </c>
      <c r="BO1374" s="61">
        <f t="shared" si="443"/>
        <v>4989693.15</v>
      </c>
      <c r="BP1374" s="59">
        <f t="shared" si="443"/>
        <v>0</v>
      </c>
      <c r="BQ1374" s="61">
        <f t="shared" si="443"/>
        <v>107242.08</v>
      </c>
      <c r="BR1374" s="59">
        <f t="shared" si="443"/>
        <v>0</v>
      </c>
      <c r="BS1374" s="59">
        <f t="shared" si="443"/>
        <v>0</v>
      </c>
      <c r="BT1374" s="59">
        <f t="shared" si="443"/>
        <v>0</v>
      </c>
      <c r="BU1374" s="59"/>
      <c r="BV1374" s="59"/>
      <c r="BW1374" s="59"/>
      <c r="BX1374" s="59"/>
      <c r="BY1374" s="59"/>
      <c r="BZ1374" s="59"/>
      <c r="CA1374" s="59"/>
      <c r="CB1374" s="59">
        <f t="shared" si="443"/>
        <v>0</v>
      </c>
      <c r="CC1374" s="61">
        <f t="shared" si="443"/>
        <v>107242.08</v>
      </c>
      <c r="CD1374" s="59">
        <f t="shared" si="443"/>
        <v>0</v>
      </c>
      <c r="CE1374" s="59">
        <f t="shared" si="443"/>
        <v>0</v>
      </c>
      <c r="CF1374" s="59">
        <f t="shared" si="443"/>
        <v>0</v>
      </c>
      <c r="CG1374" s="59">
        <f t="shared" si="443"/>
        <v>0</v>
      </c>
      <c r="CH1374" s="59">
        <f t="shared" si="443"/>
        <v>0</v>
      </c>
      <c r="CI1374" s="59">
        <f t="shared" si="443"/>
        <v>0</v>
      </c>
      <c r="CJ1374" s="59">
        <f t="shared" si="443"/>
        <v>0</v>
      </c>
      <c r="CK1374" s="59">
        <f t="shared" si="443"/>
        <v>0</v>
      </c>
      <c r="CL1374" s="59">
        <f t="shared" si="443"/>
        <v>0</v>
      </c>
      <c r="CM1374" s="59">
        <f t="shared" si="443"/>
        <v>0</v>
      </c>
      <c r="CN1374" s="59">
        <f t="shared" si="443"/>
        <v>0</v>
      </c>
      <c r="CO1374" s="59">
        <f t="shared" si="443"/>
        <v>0</v>
      </c>
      <c r="CP1374" s="59">
        <f t="shared" si="443"/>
        <v>0</v>
      </c>
      <c r="CQ1374" s="59">
        <f t="shared" si="443"/>
        <v>0</v>
      </c>
      <c r="CR1374" s="59">
        <f t="shared" si="443"/>
        <v>0</v>
      </c>
      <c r="CS1374" s="59">
        <f t="shared" si="443"/>
        <v>0</v>
      </c>
      <c r="CT1374" s="6" t="s">
        <v>4981</v>
      </c>
      <c r="CU1374" s="6">
        <f t="shared" ref="CU1374:DB1374" si="444">SUM(CU1375:CU1376)</f>
        <v>0</v>
      </c>
      <c r="CV1374" s="61">
        <f t="shared" si="444"/>
        <v>107242.08</v>
      </c>
      <c r="CW1374" s="6">
        <f t="shared" si="444"/>
        <v>0</v>
      </c>
      <c r="CX1374" s="6">
        <f t="shared" si="444"/>
        <v>0</v>
      </c>
      <c r="CY1374" s="6">
        <f t="shared" si="444"/>
        <v>0</v>
      </c>
      <c r="CZ1374" s="6">
        <f t="shared" si="444"/>
        <v>0</v>
      </c>
      <c r="DA1374" s="61">
        <f t="shared" si="444"/>
        <v>5111173.58</v>
      </c>
      <c r="DB1374" s="61">
        <f t="shared" si="444"/>
        <v>4989693.15</v>
      </c>
      <c r="DC1374" s="6"/>
      <c r="DD1374" s="6"/>
      <c r="DE1374" s="48" t="s">
        <v>5373</v>
      </c>
      <c r="DF1374" s="6"/>
      <c r="DG1374" s="6" t="s">
        <v>5232</v>
      </c>
      <c r="DH1374" s="6"/>
      <c r="DI1374" s="6"/>
      <c r="DJ1374" s="6"/>
      <c r="DK1374" s="6">
        <f t="shared" ref="DK1374:EE1374" si="445">SUM(DK1375:DK1376)</f>
        <v>0</v>
      </c>
      <c r="DL1374" s="6">
        <f t="shared" si="445"/>
        <v>0</v>
      </c>
      <c r="DM1374" s="6">
        <f t="shared" si="445"/>
        <v>0.1</v>
      </c>
      <c r="DN1374" s="6">
        <f t="shared" si="445"/>
        <v>0.7</v>
      </c>
      <c r="DO1374" s="6">
        <f t="shared" si="445"/>
        <v>0.8</v>
      </c>
      <c r="DP1374" s="6">
        <f t="shared" si="445"/>
        <v>0</v>
      </c>
      <c r="DQ1374" s="6">
        <f t="shared" si="445"/>
        <v>0</v>
      </c>
      <c r="DR1374" s="6">
        <f t="shared" si="445"/>
        <v>0</v>
      </c>
      <c r="DS1374" s="6">
        <f t="shared" si="445"/>
        <v>0</v>
      </c>
      <c r="DT1374" s="6">
        <f t="shared" si="445"/>
        <v>0</v>
      </c>
      <c r="DU1374" s="6">
        <f t="shared" si="445"/>
        <v>0</v>
      </c>
      <c r="DV1374" s="6">
        <f t="shared" si="445"/>
        <v>0</v>
      </c>
      <c r="DW1374" s="6">
        <f t="shared" si="445"/>
        <v>0</v>
      </c>
      <c r="DX1374" s="6">
        <f t="shared" si="445"/>
        <v>0</v>
      </c>
      <c r="DY1374" s="6">
        <f t="shared" si="445"/>
        <v>0</v>
      </c>
      <c r="DZ1374" s="6">
        <f t="shared" si="445"/>
        <v>0</v>
      </c>
      <c r="EA1374" s="6">
        <f t="shared" si="445"/>
        <v>0</v>
      </c>
      <c r="EB1374" s="6">
        <f t="shared" si="445"/>
        <v>0</v>
      </c>
      <c r="EC1374" s="6">
        <f t="shared" si="445"/>
        <v>0</v>
      </c>
      <c r="ED1374" s="6">
        <f t="shared" si="445"/>
        <v>0</v>
      </c>
      <c r="EE1374" s="6">
        <f t="shared" si="445"/>
        <v>0</v>
      </c>
    </row>
    <row r="1375" ht="14" hidden="1" customHeight="1" spans="1:135">
      <c r="A1375" s="6" t="s">
        <v>5374</v>
      </c>
      <c r="B1375" s="6" t="s">
        <v>5370</v>
      </c>
      <c r="C1375" s="6" t="s">
        <v>5371</v>
      </c>
      <c r="D1375" s="6">
        <v>107242.08</v>
      </c>
      <c r="E1375" s="6" t="s">
        <v>149</v>
      </c>
      <c r="F1375" s="6" t="s">
        <v>277</v>
      </c>
      <c r="G1375" s="6" t="s">
        <v>4977</v>
      </c>
      <c r="H1375" s="1" t="s">
        <v>5375</v>
      </c>
      <c r="I1375" s="1">
        <v>0</v>
      </c>
      <c r="J1375" s="1">
        <v>0</v>
      </c>
      <c r="K1375" s="1">
        <f t="shared" si="411"/>
        <v>107242.08</v>
      </c>
      <c r="L1375" s="7">
        <f t="shared" si="412"/>
        <v>0</v>
      </c>
      <c r="M1375" s="1">
        <f t="shared" si="413"/>
        <v>0</v>
      </c>
      <c r="N1375" s="13">
        <f t="shared" si="414"/>
        <v>3.67979241</v>
      </c>
      <c r="O1375" s="6"/>
      <c r="P1375" s="1">
        <f t="shared" si="415"/>
        <v>0.3632</v>
      </c>
      <c r="Q1375" s="1">
        <v>0</v>
      </c>
      <c r="R1375" s="6"/>
      <c r="S1375" s="1" t="s">
        <v>130</v>
      </c>
      <c r="T1375" s="1" t="str">
        <f>VLOOKUP($A1375,'[1]Sheet 1'!$A:$AN,T$1,0)</f>
        <v>Yes</v>
      </c>
      <c r="U1375" s="1" t="s">
        <v>131</v>
      </c>
      <c r="V1375" s="1" t="s">
        <v>132</v>
      </c>
      <c r="W1375" s="1" t="s">
        <v>609</v>
      </c>
      <c r="X1375" s="1" t="s">
        <v>134</v>
      </c>
      <c r="Y1375" s="1" t="str">
        <f>VLOOKUP($A1375,'[1]Sheet 1'!$A:$AN,Y$1,0)</f>
        <v>Strategy Approved</v>
      </c>
      <c r="Z1375" s="1" t="str">
        <f>VLOOKUP($A1375,'[1]Sheet 1'!$A:$AN,Z$1,0)</f>
        <v>DDO001A TRD NCE Device Support_FDP_Stage 1</v>
      </c>
      <c r="AA1375" s="1" t="s">
        <v>131</v>
      </c>
      <c r="AB1375" s="1" t="s">
        <v>131</v>
      </c>
      <c r="AC1375" s="1" t="s">
        <v>136</v>
      </c>
      <c r="AD1375" s="1" t="str">
        <f>VLOOKUP($A1375,'[1]Sheet 1'!$A:$AN,AD$1,0)</f>
        <v>2020 End</v>
      </c>
      <c r="AE1375" s="1" t="str">
        <f>VLOOKUP($A1375,'[1]Sheet 1'!$A:$AN,AE$1,0)</f>
        <v>SONAR - Available in Horizon</v>
      </c>
      <c r="AF1375" s="1" t="s">
        <v>530</v>
      </c>
      <c r="AG1375" s="1" t="str">
        <f>VLOOKUP($A1375,'[1]Sheet 1'!$A:$AN,AG$1,0)</f>
        <v>Connected Health</v>
      </c>
      <c r="AH1375" s="1" t="str">
        <f>VLOOKUP($A1375,'[1]Sheet 1'!$A:$AN,AH$1,0)</f>
        <v>Device Development</v>
      </c>
      <c r="AI1375" s="1" t="str">
        <f>VLOOKUP($A1375,'[1]Sheet 1'!$A:$AN,AI$1,0)</f>
        <v>TRD Labs</v>
      </c>
      <c r="AJ1375" s="1" t="str">
        <f>VLOOKUP($A1375,'[1]Sheet 1'!$A:$AN,AJ$1,0)</f>
        <v>Device Development</v>
      </c>
      <c r="AK1375" s="1" t="e">
        <f>VLOOKUP($A1375,'[1]Sheet 1'!$A:$AN,AK$1,0)</f>
        <v>#REF!</v>
      </c>
      <c r="AL1375" s="1" t="e">
        <f>VLOOKUP($A1375,'[1]Sheet 1'!$A:$AN,AL$1,0)</f>
        <v>#REF!</v>
      </c>
      <c r="AM1375" s="1" t="e">
        <f>VLOOKUP($A1375,'[1]Sheet 1'!$A:$AN,AM$1,0)</f>
        <v>#REF!</v>
      </c>
      <c r="AN1375" s="1" t="e">
        <f>VLOOKUP($A1375,'[1]Sheet 1'!$A:$AN,AN$1,0)</f>
        <v>#REF!</v>
      </c>
      <c r="AO1375" s="48" t="s">
        <v>5376</v>
      </c>
      <c r="AP1375" s="6"/>
      <c r="AQ1375" s="6"/>
      <c r="AR1375" s="6"/>
      <c r="AS1375" s="6"/>
      <c r="AT1375" s="6"/>
      <c r="AU1375" s="6"/>
      <c r="AV1375" s="6"/>
      <c r="AW1375" s="6" t="s">
        <v>172</v>
      </c>
      <c r="AX1375" s="6"/>
      <c r="AY1375" s="6"/>
      <c r="AZ1375" s="48" t="s">
        <v>5375</v>
      </c>
      <c r="BA1375" s="6" t="s">
        <v>5377</v>
      </c>
      <c r="BB1375" s="6" t="s">
        <v>151</v>
      </c>
      <c r="BC1375" s="6"/>
      <c r="BD1375" s="6" t="s">
        <v>466</v>
      </c>
      <c r="BE1375" s="6"/>
      <c r="BF1375" s="6" t="s">
        <v>377</v>
      </c>
      <c r="BG1375" s="6" t="s">
        <v>3222</v>
      </c>
      <c r="BH1375" s="6" t="s">
        <v>4367</v>
      </c>
      <c r="BI1375" s="58">
        <v>43010</v>
      </c>
      <c r="BJ1375" s="58">
        <v>43962</v>
      </c>
      <c r="BK1375" s="59">
        <v>379.1</v>
      </c>
      <c r="BL1375" s="6">
        <v>0.3</v>
      </c>
      <c r="BM1375" s="61">
        <v>3679792.41</v>
      </c>
      <c r="BN1375" s="6"/>
      <c r="BO1375" s="61">
        <v>3679792.41</v>
      </c>
      <c r="BP1375" s="6"/>
      <c r="BQ1375" s="61">
        <v>107242.08</v>
      </c>
      <c r="BR1375" s="6"/>
      <c r="BS1375" s="6"/>
      <c r="BT1375" s="6"/>
      <c r="BU1375" s="6"/>
      <c r="BV1375" s="6"/>
      <c r="BW1375" s="6"/>
      <c r="BX1375" s="6"/>
      <c r="BY1375" s="6"/>
      <c r="BZ1375" s="6"/>
      <c r="CA1375" s="6"/>
      <c r="CB1375" s="6"/>
      <c r="CC1375" s="61">
        <v>107242.08</v>
      </c>
      <c r="CD1375" s="6"/>
      <c r="CE1375" s="6"/>
      <c r="CF1375" s="6"/>
      <c r="CG1375" s="6"/>
      <c r="CH1375" s="6"/>
      <c r="CI1375" s="6"/>
      <c r="CJ1375" s="6"/>
      <c r="CK1375" s="6"/>
      <c r="CL1375" s="6"/>
      <c r="CM1375" s="6"/>
      <c r="CN1375" s="6"/>
      <c r="CO1375" s="6"/>
      <c r="CP1375" s="6"/>
      <c r="CQ1375" s="6"/>
      <c r="CR1375" s="6"/>
      <c r="CS1375" s="6"/>
      <c r="CT1375" s="6"/>
      <c r="CU1375" s="6"/>
      <c r="CV1375" s="61">
        <v>107242.08</v>
      </c>
      <c r="CW1375" s="6"/>
      <c r="CX1375" s="6"/>
      <c r="CY1375" s="6"/>
      <c r="CZ1375" s="6"/>
      <c r="DA1375" s="61">
        <v>3709999.51</v>
      </c>
      <c r="DB1375" s="61">
        <v>3679792.41</v>
      </c>
      <c r="DC1375" s="6"/>
      <c r="DD1375" s="6"/>
      <c r="DE1375" s="6"/>
      <c r="DF1375" s="48" t="s">
        <v>3049</v>
      </c>
      <c r="DG1375" s="6"/>
      <c r="DH1375" s="6"/>
      <c r="DI1375" s="6"/>
      <c r="DJ1375" s="48" t="s">
        <v>3049</v>
      </c>
      <c r="DK1375" s="6"/>
      <c r="DL1375" s="6"/>
      <c r="DM1375" s="6">
        <v>0.1</v>
      </c>
      <c r="DN1375" s="6">
        <v>0.7</v>
      </c>
      <c r="DO1375" s="6">
        <v>0.8</v>
      </c>
      <c r="DP1375" s="6">
        <v>0</v>
      </c>
      <c r="DQ1375" s="6"/>
      <c r="DR1375" s="6"/>
      <c r="DS1375" s="6"/>
      <c r="DT1375" s="6"/>
      <c r="DU1375" s="6"/>
      <c r="DV1375" s="6"/>
      <c r="DW1375" s="6"/>
      <c r="DX1375" s="6"/>
      <c r="DY1375" s="6"/>
      <c r="DZ1375" s="6"/>
      <c r="EA1375" s="6"/>
      <c r="EB1375" s="6"/>
      <c r="EC1375" s="6"/>
      <c r="ED1375" s="6"/>
      <c r="EE1375" s="6"/>
    </row>
    <row r="1376" ht="14" hidden="1" customHeight="1" spans="1:135">
      <c r="A1376" s="6" t="s">
        <v>5378</v>
      </c>
      <c r="B1376" s="6" t="s">
        <v>5370</v>
      </c>
      <c r="C1376" s="6" t="s">
        <v>5371</v>
      </c>
      <c r="D1376" s="6">
        <v>107242.08</v>
      </c>
      <c r="E1376" s="6" t="s">
        <v>149</v>
      </c>
      <c r="F1376" s="6" t="s">
        <v>277</v>
      </c>
      <c r="G1376" s="6" t="s">
        <v>4977</v>
      </c>
      <c r="H1376" s="1" t="s">
        <v>5379</v>
      </c>
      <c r="I1376" s="1">
        <v>0</v>
      </c>
      <c r="J1376" s="1">
        <v>0</v>
      </c>
      <c r="K1376" s="1">
        <f t="shared" si="411"/>
        <v>0</v>
      </c>
      <c r="L1376" s="7">
        <f t="shared" si="412"/>
        <v>0</v>
      </c>
      <c r="M1376" s="1">
        <f t="shared" si="413"/>
        <v>0</v>
      </c>
      <c r="N1376" s="13">
        <f t="shared" si="414"/>
        <v>1.30990074</v>
      </c>
      <c r="O1376" s="6"/>
      <c r="P1376" s="1">
        <f t="shared" si="415"/>
        <v>0</v>
      </c>
      <c r="Q1376" s="1">
        <v>0</v>
      </c>
      <c r="R1376" s="6"/>
      <c r="S1376" s="1" t="s">
        <v>130</v>
      </c>
      <c r="T1376" s="1" t="str">
        <f>VLOOKUP($A1376,'[1]Sheet 1'!$A:$AN,T$1,0)</f>
        <v>Yes</v>
      </c>
      <c r="U1376" s="1" t="s">
        <v>131</v>
      </c>
      <c r="V1376" s="1" t="s">
        <v>132</v>
      </c>
      <c r="W1376" s="1" t="s">
        <v>569</v>
      </c>
      <c r="X1376" s="1" t="s">
        <v>134</v>
      </c>
      <c r="Y1376" s="1" t="str">
        <f>VLOOKUP($A1376,'[1]Sheet 1'!$A:$AN,Y$1,0)</f>
        <v>Strategy Approved</v>
      </c>
      <c r="Z1376" s="1" t="str">
        <f>VLOOKUP($A1376,'[1]Sheet 1'!$A:$AN,Z$1,0)</f>
        <v>Form Factor Research</v>
      </c>
      <c r="AA1376" s="1" t="s">
        <v>466</v>
      </c>
      <c r="AB1376" s="1" t="s">
        <v>131</v>
      </c>
      <c r="AC1376" s="1" t="s">
        <v>136</v>
      </c>
      <c r="AD1376" s="1" t="str">
        <f>VLOOKUP($A1376,'[1]Sheet 1'!$A:$AN,AD$1,0)</f>
        <v>2020 End</v>
      </c>
      <c r="AE1376" s="1" t="str">
        <f>VLOOKUP($A1376,'[1]Sheet 1'!$A:$AN,AE$1,0)</f>
        <v>SONAR - Available in Horizon</v>
      </c>
      <c r="AF1376" s="1" t="s">
        <v>610</v>
      </c>
      <c r="AG1376" s="1" t="str">
        <f>VLOOKUP($A1376,'[1]Sheet 1'!$A:$AN,AG$1,0)</f>
        <v>Advanced Analytics Use Cases</v>
      </c>
      <c r="AH1376" s="1">
        <f>VLOOKUP($A1376,'[1]Sheet 1'!$A:$AN,AH$1,0)</f>
        <v>0</v>
      </c>
      <c r="AI1376" s="1" t="str">
        <f>VLOOKUP($A1376,'[1]Sheet 1'!$A:$AN,AI$1,0)</f>
        <v>Clinical Development</v>
      </c>
      <c r="AJ1376" s="1" t="str">
        <f>VLOOKUP($A1376,'[1]Sheet 1'!$A:$AN,AJ$1,0)</f>
        <v>Cross</v>
      </c>
      <c r="AK1376" s="1" t="e">
        <f>VLOOKUP($A1376,'[1]Sheet 1'!$A:$AN,AK$1,0)</f>
        <v>#REF!</v>
      </c>
      <c r="AL1376" s="1" t="e">
        <f>VLOOKUP($A1376,'[1]Sheet 1'!$A:$AN,AL$1,0)</f>
        <v>#REF!</v>
      </c>
      <c r="AM1376" s="1" t="e">
        <f>VLOOKUP($A1376,'[1]Sheet 1'!$A:$AN,AM$1,0)</f>
        <v>#REF!</v>
      </c>
      <c r="AN1376" s="1" t="e">
        <f>VLOOKUP($A1376,'[1]Sheet 1'!$A:$AN,AN$1,0)</f>
        <v>#REF!</v>
      </c>
      <c r="AO1376" s="48" t="s">
        <v>5380</v>
      </c>
      <c r="AP1376" s="6"/>
      <c r="AQ1376" s="6"/>
      <c r="AR1376" s="6"/>
      <c r="AS1376" s="6"/>
      <c r="AT1376" s="6"/>
      <c r="AU1376" s="6"/>
      <c r="AV1376" s="6"/>
      <c r="AW1376" s="6" t="s">
        <v>172</v>
      </c>
      <c r="AX1376" s="6"/>
      <c r="AY1376" s="6"/>
      <c r="AZ1376" s="48" t="s">
        <v>5379</v>
      </c>
      <c r="BA1376" s="6" t="s">
        <v>5381</v>
      </c>
      <c r="BB1376" s="6" t="s">
        <v>1262</v>
      </c>
      <c r="BC1376" s="6" t="s">
        <v>134</v>
      </c>
      <c r="BD1376" s="6" t="s">
        <v>466</v>
      </c>
      <c r="BE1376" s="6"/>
      <c r="BF1376" s="6" t="s">
        <v>138</v>
      </c>
      <c r="BG1376" s="6" t="s">
        <v>152</v>
      </c>
      <c r="BH1376" s="6" t="s">
        <v>152</v>
      </c>
      <c r="BI1376" s="58">
        <v>43409</v>
      </c>
      <c r="BJ1376" s="58">
        <v>44201</v>
      </c>
      <c r="BK1376" s="59">
        <v>0.6</v>
      </c>
      <c r="BL1376" s="6">
        <v>0</v>
      </c>
      <c r="BM1376" s="61">
        <v>1309900.74</v>
      </c>
      <c r="BN1376" s="6"/>
      <c r="BO1376" s="61">
        <v>1309900.74</v>
      </c>
      <c r="BP1376" s="6"/>
      <c r="BQ1376" s="6"/>
      <c r="BR1376" s="6"/>
      <c r="BS1376" s="6"/>
      <c r="BT1376" s="6"/>
      <c r="BU1376" s="6"/>
      <c r="BV1376" s="6"/>
      <c r="BW1376" s="6"/>
      <c r="BX1376" s="6"/>
      <c r="BY1376" s="6"/>
      <c r="BZ1376" s="6"/>
      <c r="CA1376" s="6"/>
      <c r="CB1376" s="6"/>
      <c r="CC1376" s="6"/>
      <c r="CD1376" s="6"/>
      <c r="CE1376" s="6"/>
      <c r="CF1376" s="6"/>
      <c r="CG1376" s="6"/>
      <c r="CH1376" s="6"/>
      <c r="CI1376" s="6"/>
      <c r="CJ1376" s="6"/>
      <c r="CK1376" s="6"/>
      <c r="CL1376" s="6"/>
      <c r="CM1376" s="6"/>
      <c r="CN1376" s="6"/>
      <c r="CO1376" s="6"/>
      <c r="CP1376" s="6"/>
      <c r="CQ1376" s="6"/>
      <c r="CR1376" s="6"/>
      <c r="CS1376" s="6"/>
      <c r="CT1376" s="6"/>
      <c r="CU1376" s="6"/>
      <c r="CV1376" s="6"/>
      <c r="CW1376" s="6"/>
      <c r="CX1376" s="6"/>
      <c r="CY1376" s="6"/>
      <c r="CZ1376" s="6"/>
      <c r="DA1376" s="61">
        <v>1401174.07</v>
      </c>
      <c r="DB1376" s="61">
        <v>1309900.74</v>
      </c>
      <c r="DC1376" s="6"/>
      <c r="DD1376" s="6"/>
      <c r="DE1376" s="6"/>
      <c r="DF1376" s="48" t="s">
        <v>5373</v>
      </c>
      <c r="DG1376" s="6"/>
      <c r="DH1376" s="6"/>
      <c r="DI1376" s="6"/>
      <c r="DJ1376" s="48" t="s">
        <v>5373</v>
      </c>
      <c r="DK1376" s="6"/>
      <c r="DL1376" s="6"/>
      <c r="DM1376" s="6"/>
      <c r="DN1376" s="6">
        <v>0</v>
      </c>
      <c r="DO1376" s="6"/>
      <c r="DP1376" s="6"/>
      <c r="DQ1376" s="6"/>
      <c r="DR1376" s="6"/>
      <c r="DS1376" s="6"/>
      <c r="DT1376" s="6"/>
      <c r="DU1376" s="6"/>
      <c r="DV1376" s="6"/>
      <c r="DW1376" s="6"/>
      <c r="DX1376" s="6"/>
      <c r="DY1376" s="6"/>
      <c r="DZ1376" s="6"/>
      <c r="EA1376" s="6"/>
      <c r="EB1376" s="6"/>
      <c r="EC1376" s="6"/>
      <c r="ED1376" s="6"/>
      <c r="EE1376" s="6"/>
    </row>
    <row r="1377" s="4" customFormat="1" ht="14" customHeight="1" spans="1:135">
      <c r="A1377" s="39">
        <v>15985</v>
      </c>
      <c r="B1377" s="5" t="s">
        <v>5382</v>
      </c>
      <c r="C1377" s="5" t="s">
        <v>5383</v>
      </c>
      <c r="D1377" s="5">
        <v>12439.32</v>
      </c>
      <c r="E1377" s="5" t="s">
        <v>127</v>
      </c>
      <c r="F1377" s="5" t="s">
        <v>277</v>
      </c>
      <c r="G1377" s="5" t="s">
        <v>129</v>
      </c>
      <c r="H1377" s="4">
        <v>0</v>
      </c>
      <c r="I1377" s="4">
        <v>0</v>
      </c>
      <c r="J1377" s="4">
        <v>0</v>
      </c>
      <c r="K1377" s="31">
        <f t="shared" si="411"/>
        <v>250765.92</v>
      </c>
      <c r="L1377" s="31">
        <f t="shared" si="412"/>
        <v>3138000</v>
      </c>
      <c r="M1377" s="4">
        <f t="shared" si="413"/>
        <v>0.4086</v>
      </c>
      <c r="N1377" s="32">
        <f t="shared" si="414"/>
        <v>3.38876592</v>
      </c>
      <c r="O1377" s="5"/>
      <c r="P1377" s="4">
        <f t="shared" si="415"/>
        <v>0.1135</v>
      </c>
      <c r="Q1377" s="4">
        <v>0</v>
      </c>
      <c r="R1377" s="5"/>
      <c r="S1377" s="4" t="s">
        <v>1279</v>
      </c>
      <c r="T1377" s="4" t="str">
        <f>VLOOKUP($A1377,'[1]Sheet 1'!$A:$AN,T$1,0)</f>
        <v>Yes</v>
      </c>
      <c r="U1377" s="4" t="str">
        <f>VLOOKUP($A1377,'[1]Sheet 1'!$A:$AN,U$1,0)</f>
        <v>Yes</v>
      </c>
      <c r="V1377" s="4" t="s">
        <v>132</v>
      </c>
      <c r="W1377" s="4" t="s">
        <v>609</v>
      </c>
      <c r="X1377" s="4" t="s">
        <v>537</v>
      </c>
      <c r="Y1377" s="4" t="str">
        <f>VLOOKUP($A1377,'[1]Sheet 1'!$A:$AN,Y$1,0)</f>
        <v>Proposed Plan</v>
      </c>
      <c r="Z1377" s="4" t="str">
        <f>VLOOKUP($A1377,'[1]Sheet 1'!$A:$AN,Z$1,0)</f>
        <v>LIF606B1</v>
      </c>
      <c r="AA1377" s="4" t="s">
        <v>131</v>
      </c>
      <c r="AB1377" s="4" t="s">
        <v>131</v>
      </c>
      <c r="AC1377" s="4" t="s">
        <v>588</v>
      </c>
      <c r="AD1377" s="4" t="str">
        <f>VLOOKUP($A1377,'[1]Sheet 1'!$A:$AN,AD$1,0)</f>
        <v>2020 Ongoing</v>
      </c>
      <c r="AE1377" s="4" t="str">
        <f>VLOOKUP($A1377,'[1]Sheet 1'!$A:$AN,AE$1,0)</f>
        <v>SONAR - Not in OPTIC DB</v>
      </c>
      <c r="AF1377" s="4" t="s">
        <v>530</v>
      </c>
      <c r="AG1377" s="4" t="str">
        <f>VLOOKUP($A1377,'[1]Sheet 1'!$A:$AN,AG$1,0)</f>
        <v>Connected Health</v>
      </c>
      <c r="AH1377" s="4" t="str">
        <f>VLOOKUP($A1377,'[1]Sheet 1'!$A:$AN,AH$1,0)</f>
        <v>Device Development</v>
      </c>
      <c r="AI1377" s="4" t="str">
        <f>VLOOKUP($A1377,'[1]Sheet 1'!$A:$AN,AI$1,0)</f>
        <v>TRD Labs</v>
      </c>
      <c r="AJ1377" s="4" t="str">
        <f>VLOOKUP($A1377,'[1]Sheet 1'!$A:$AN,AJ$1,0)</f>
        <v>Device Development</v>
      </c>
      <c r="AK1377" s="4" t="e">
        <f>VLOOKUP($A1377,'[1]Sheet 1'!$A:$AN,AK$1,0)</f>
        <v>#REF!</v>
      </c>
      <c r="AL1377" s="4" t="e">
        <f>VLOOKUP($A1377,'[1]Sheet 1'!$A:$AN,AL$1,0)</f>
        <v>#REF!</v>
      </c>
      <c r="AM1377" s="4" t="e">
        <f>VLOOKUP($A1377,'[1]Sheet 1'!$A:$AN,AM$1,0)</f>
        <v>#REF!</v>
      </c>
      <c r="AN1377" s="4" t="e">
        <f>VLOOKUP($A1377,'[1]Sheet 1'!$A:$AN,AN$1,0)</f>
        <v>#REF!</v>
      </c>
      <c r="AO1377" s="40" t="s">
        <v>5383</v>
      </c>
      <c r="AP1377" s="5"/>
      <c r="AQ1377" s="41" t="s">
        <v>5382</v>
      </c>
      <c r="AR1377" s="5" t="s">
        <v>570</v>
      </c>
      <c r="AS1377" s="5" t="s">
        <v>5211</v>
      </c>
      <c r="AT1377" s="5"/>
      <c r="AU1377" s="5"/>
      <c r="AV1377" s="5" t="s">
        <v>5251</v>
      </c>
      <c r="AW1377" s="5" t="s">
        <v>141</v>
      </c>
      <c r="AX1377" s="5" t="s">
        <v>4979</v>
      </c>
      <c r="AY1377" s="41" t="s">
        <v>5384</v>
      </c>
      <c r="AZ1377" s="5"/>
      <c r="BA1377" s="5"/>
      <c r="BB1377" s="5"/>
      <c r="BC1377" s="5"/>
      <c r="BD1377" s="5"/>
      <c r="BE1377" s="5"/>
      <c r="BF1377" s="5"/>
      <c r="BG1377" s="5"/>
      <c r="BH1377" s="5"/>
      <c r="BI1377" s="43">
        <v>42916</v>
      </c>
      <c r="BJ1377" s="43">
        <v>46441</v>
      </c>
      <c r="BK1377" s="44">
        <f t="shared" ref="BK1377:CS1377" si="446">SUM(BK1378:BK1379)</f>
        <v>264.4</v>
      </c>
      <c r="BL1377" s="44">
        <f t="shared" si="446"/>
        <v>0.2</v>
      </c>
      <c r="BM1377" s="45">
        <f t="shared" si="446"/>
        <v>250765.92</v>
      </c>
      <c r="BN1377" s="44">
        <f t="shared" si="446"/>
        <v>0</v>
      </c>
      <c r="BO1377" s="45">
        <f t="shared" si="446"/>
        <v>250765.92</v>
      </c>
      <c r="BP1377" s="44">
        <f t="shared" si="446"/>
        <v>0</v>
      </c>
      <c r="BQ1377" s="45">
        <f t="shared" si="446"/>
        <v>12439.32</v>
      </c>
      <c r="BR1377" s="44">
        <f t="shared" si="446"/>
        <v>0</v>
      </c>
      <c r="BS1377" s="45">
        <f t="shared" si="446"/>
        <v>80756.85</v>
      </c>
      <c r="BT1377" s="45">
        <f t="shared" si="446"/>
        <v>157569.75</v>
      </c>
      <c r="BU1377" s="45"/>
      <c r="BV1377" s="45"/>
      <c r="BW1377" s="45"/>
      <c r="BX1377" s="45"/>
      <c r="BY1377" s="45"/>
      <c r="BZ1377" s="45"/>
      <c r="CA1377" s="45"/>
      <c r="CB1377" s="44">
        <f t="shared" si="446"/>
        <v>0</v>
      </c>
      <c r="CC1377" s="45">
        <f t="shared" si="446"/>
        <v>250765.92</v>
      </c>
      <c r="CD1377" s="45">
        <f t="shared" si="446"/>
        <v>1478000</v>
      </c>
      <c r="CE1377" s="45">
        <f t="shared" si="446"/>
        <v>1660000</v>
      </c>
      <c r="CF1377" s="45">
        <f t="shared" si="446"/>
        <v>0</v>
      </c>
      <c r="CG1377" s="45">
        <f t="shared" si="446"/>
        <v>0</v>
      </c>
      <c r="CH1377" s="45">
        <f t="shared" si="446"/>
        <v>0</v>
      </c>
      <c r="CI1377" s="45">
        <f t="shared" si="446"/>
        <v>0</v>
      </c>
      <c r="CJ1377" s="44">
        <f t="shared" si="446"/>
        <v>0</v>
      </c>
      <c r="CK1377" s="44">
        <f t="shared" si="446"/>
        <v>0</v>
      </c>
      <c r="CL1377" s="44">
        <f t="shared" si="446"/>
        <v>0</v>
      </c>
      <c r="CM1377" s="44">
        <f t="shared" si="446"/>
        <v>0</v>
      </c>
      <c r="CN1377" s="44">
        <f t="shared" si="446"/>
        <v>0</v>
      </c>
      <c r="CO1377" s="44">
        <f t="shared" si="446"/>
        <v>0</v>
      </c>
      <c r="CP1377" s="44">
        <f t="shared" si="446"/>
        <v>0</v>
      </c>
      <c r="CQ1377" s="44">
        <f t="shared" si="446"/>
        <v>0</v>
      </c>
      <c r="CR1377" s="44">
        <f t="shared" si="446"/>
        <v>0</v>
      </c>
      <c r="CS1377" s="44">
        <f t="shared" si="446"/>
        <v>0</v>
      </c>
      <c r="CT1377" s="5" t="s">
        <v>5268</v>
      </c>
      <c r="CU1377" s="45">
        <f t="shared" ref="CU1377:DB1377" si="447">SUM(CU1378:CU1379)</f>
        <v>3138000</v>
      </c>
      <c r="CV1377" s="45">
        <f t="shared" si="447"/>
        <v>12439.32</v>
      </c>
      <c r="CW1377" s="45">
        <f t="shared" si="447"/>
        <v>478326.6</v>
      </c>
      <c r="CX1377" s="45">
        <f t="shared" si="447"/>
        <v>340400</v>
      </c>
      <c r="CY1377" s="45">
        <f t="shared" si="447"/>
        <v>897600</v>
      </c>
      <c r="CZ1377" s="45">
        <f t="shared" si="447"/>
        <v>900000</v>
      </c>
      <c r="DA1377" s="45">
        <f t="shared" si="447"/>
        <v>900000</v>
      </c>
      <c r="DB1377" s="45">
        <f t="shared" si="447"/>
        <v>3388765.92</v>
      </c>
      <c r="DC1377" s="5"/>
      <c r="DD1377" s="5"/>
      <c r="DE1377" s="41" t="s">
        <v>5385</v>
      </c>
      <c r="DF1377" s="5"/>
      <c r="DG1377" s="5" t="s">
        <v>4982</v>
      </c>
      <c r="DH1377" s="5"/>
      <c r="DI1377" s="41" t="s">
        <v>5385</v>
      </c>
      <c r="DJ1377" s="5"/>
      <c r="DK1377" s="5">
        <f t="shared" ref="DK1377:EE1377" si="448">SUM(DK1378:DK1379)</f>
        <v>0</v>
      </c>
      <c r="DL1377" s="5">
        <f t="shared" si="448"/>
        <v>0</v>
      </c>
      <c r="DM1377" s="5">
        <f t="shared" si="448"/>
        <v>0</v>
      </c>
      <c r="DN1377" s="5">
        <f t="shared" si="448"/>
        <v>0</v>
      </c>
      <c r="DO1377" s="5">
        <f t="shared" si="448"/>
        <v>0</v>
      </c>
      <c r="DP1377" s="5">
        <f t="shared" si="448"/>
        <v>0.5</v>
      </c>
      <c r="DQ1377" s="5">
        <f t="shared" si="448"/>
        <v>1.8</v>
      </c>
      <c r="DR1377" s="5">
        <f t="shared" si="448"/>
        <v>0</v>
      </c>
      <c r="DS1377" s="5">
        <f t="shared" si="448"/>
        <v>0</v>
      </c>
      <c r="DT1377" s="5">
        <f t="shared" si="448"/>
        <v>0</v>
      </c>
      <c r="DU1377" s="5">
        <f t="shared" si="448"/>
        <v>0</v>
      </c>
      <c r="DV1377" s="5">
        <f t="shared" si="448"/>
        <v>0</v>
      </c>
      <c r="DW1377" s="5">
        <f t="shared" si="448"/>
        <v>0</v>
      </c>
      <c r="DX1377" s="5">
        <f t="shared" si="448"/>
        <v>0</v>
      </c>
      <c r="DY1377" s="5">
        <f t="shared" si="448"/>
        <v>0</v>
      </c>
      <c r="DZ1377" s="5">
        <f t="shared" si="448"/>
        <v>0</v>
      </c>
      <c r="EA1377" s="5">
        <f t="shared" si="448"/>
        <v>0</v>
      </c>
      <c r="EB1377" s="5">
        <f t="shared" si="448"/>
        <v>0</v>
      </c>
      <c r="EC1377" s="5">
        <f t="shared" si="448"/>
        <v>0</v>
      </c>
      <c r="ED1377" s="5">
        <f t="shared" si="448"/>
        <v>0</v>
      </c>
      <c r="EE1377" s="5">
        <f t="shared" si="448"/>
        <v>0</v>
      </c>
    </row>
    <row r="1378" s="4" customFormat="1" ht="14" hidden="1" customHeight="1" spans="1:135">
      <c r="A1378" s="5" t="s">
        <v>5386</v>
      </c>
      <c r="B1378" s="5" t="s">
        <v>5382</v>
      </c>
      <c r="C1378" s="5" t="s">
        <v>5383</v>
      </c>
      <c r="D1378" s="5">
        <v>12439.32</v>
      </c>
      <c r="E1378" s="5" t="s">
        <v>149</v>
      </c>
      <c r="F1378" s="5" t="s">
        <v>277</v>
      </c>
      <c r="G1378" s="5" t="s">
        <v>129</v>
      </c>
      <c r="H1378" s="4" t="s">
        <v>5387</v>
      </c>
      <c r="I1378" s="4">
        <v>0</v>
      </c>
      <c r="J1378" s="4">
        <v>0</v>
      </c>
      <c r="K1378" s="4">
        <f t="shared" si="411"/>
        <v>250765.92</v>
      </c>
      <c r="L1378" s="31">
        <f t="shared" si="412"/>
        <v>678000</v>
      </c>
      <c r="M1378" s="4">
        <f t="shared" si="413"/>
        <v>0.0908</v>
      </c>
      <c r="N1378" s="32">
        <f t="shared" si="414"/>
        <v>0.92876592</v>
      </c>
      <c r="O1378" s="5"/>
      <c r="P1378" s="4">
        <f t="shared" si="415"/>
        <v>0.0227</v>
      </c>
      <c r="Q1378" s="4">
        <v>0</v>
      </c>
      <c r="R1378" s="5"/>
      <c r="S1378" s="4" t="s">
        <v>1279</v>
      </c>
      <c r="T1378" s="4" t="str">
        <f>VLOOKUP($A1378,'[1]Sheet 1'!$A:$AN,T$1,0)</f>
        <v>Yes</v>
      </c>
      <c r="U1378" s="4" t="str">
        <f>VLOOKUP($A1378,'[1]Sheet 1'!$A:$AN,U$1,0)</f>
        <v>Yes</v>
      </c>
      <c r="V1378" s="4" t="s">
        <v>132</v>
      </c>
      <c r="W1378" s="4" t="s">
        <v>609</v>
      </c>
      <c r="X1378" s="4" t="s">
        <v>537</v>
      </c>
      <c r="Y1378" s="4" t="str">
        <f>VLOOKUP($A1378,'[1]Sheet 1'!$A:$AN,Y$1,0)</f>
        <v>Strategy Approved</v>
      </c>
      <c r="Z1378" s="4" t="str">
        <f>VLOOKUP($A1378,'[1]Sheet 1'!$A:$AN,Z$1,0)</f>
        <v>LIF606B TRD NCE Device Support_DDPLCMKedalionDueDi</v>
      </c>
      <c r="AA1378" s="4" t="s">
        <v>131</v>
      </c>
      <c r="AB1378" s="4" t="s">
        <v>131</v>
      </c>
      <c r="AC1378" s="4" t="s">
        <v>588</v>
      </c>
      <c r="AD1378" s="4" t="str">
        <f>VLOOKUP($A1378,'[1]Sheet 1'!$A:$AN,AD$1,0)</f>
        <v>2020 Ongoing</v>
      </c>
      <c r="AE1378" s="4" t="str">
        <f>VLOOKUP($A1378,'[1]Sheet 1'!$A:$AN,AE$1,0)</f>
        <v>SONAR - Not in OPTIC DB</v>
      </c>
      <c r="AF1378" s="4" t="s">
        <v>530</v>
      </c>
      <c r="AG1378" s="4" t="str">
        <f>VLOOKUP($A1378,'[1]Sheet 1'!$A:$AN,AG$1,0)</f>
        <v>Connected Health</v>
      </c>
      <c r="AH1378" s="4" t="str">
        <f>VLOOKUP($A1378,'[1]Sheet 1'!$A:$AN,AH$1,0)</f>
        <v>Device Development</v>
      </c>
      <c r="AI1378" s="4" t="str">
        <f>VLOOKUP($A1378,'[1]Sheet 1'!$A:$AN,AI$1,0)</f>
        <v>TRD Labs</v>
      </c>
      <c r="AJ1378" s="4" t="str">
        <f>VLOOKUP($A1378,'[1]Sheet 1'!$A:$AN,AJ$1,0)</f>
        <v>Device Development</v>
      </c>
      <c r="AK1378" s="4" t="e">
        <f>VLOOKUP($A1378,'[1]Sheet 1'!$A:$AN,AK$1,0)</f>
        <v>#REF!</v>
      </c>
      <c r="AL1378" s="4" t="e">
        <f>VLOOKUP($A1378,'[1]Sheet 1'!$A:$AN,AL$1,0)</f>
        <v>#REF!</v>
      </c>
      <c r="AM1378" s="4" t="e">
        <f>VLOOKUP($A1378,'[1]Sheet 1'!$A:$AN,AM$1,0)</f>
        <v>#REF!</v>
      </c>
      <c r="AN1378" s="4" t="e">
        <f>VLOOKUP($A1378,'[1]Sheet 1'!$A:$AN,AN$1,0)</f>
        <v>#REF!</v>
      </c>
      <c r="AO1378" s="42" t="s">
        <v>5388</v>
      </c>
      <c r="AP1378" s="5"/>
      <c r="AQ1378" s="5"/>
      <c r="AR1378" s="5"/>
      <c r="AS1378" s="5"/>
      <c r="AT1378" s="5"/>
      <c r="AU1378" s="5"/>
      <c r="AV1378" s="5"/>
      <c r="AW1378" s="5" t="s">
        <v>172</v>
      </c>
      <c r="AX1378" s="5"/>
      <c r="AY1378" s="5"/>
      <c r="AZ1378" s="41" t="s">
        <v>5387</v>
      </c>
      <c r="BA1378" s="5" t="s">
        <v>5389</v>
      </c>
      <c r="BB1378" s="5" t="s">
        <v>151</v>
      </c>
      <c r="BC1378" s="5"/>
      <c r="BD1378" s="5" t="s">
        <v>466</v>
      </c>
      <c r="BE1378" s="5"/>
      <c r="BF1378" s="5" t="s">
        <v>258</v>
      </c>
      <c r="BG1378" s="5" t="s">
        <v>3222</v>
      </c>
      <c r="BH1378" s="5" t="s">
        <v>4367</v>
      </c>
      <c r="BI1378" s="43">
        <v>44109</v>
      </c>
      <c r="BJ1378" s="43">
        <v>44379</v>
      </c>
      <c r="BK1378" s="44">
        <v>147</v>
      </c>
      <c r="BL1378" s="5">
        <v>0.1</v>
      </c>
      <c r="BM1378" s="45">
        <v>250765.92</v>
      </c>
      <c r="BN1378" s="5"/>
      <c r="BO1378" s="45">
        <v>250765.92</v>
      </c>
      <c r="BP1378" s="5"/>
      <c r="BQ1378" s="45">
        <v>12439.32</v>
      </c>
      <c r="BR1378" s="5"/>
      <c r="BS1378" s="45">
        <v>80756.85</v>
      </c>
      <c r="BT1378" s="45">
        <v>157569.75</v>
      </c>
      <c r="BU1378" s="45"/>
      <c r="BV1378" s="45"/>
      <c r="BW1378" s="45"/>
      <c r="BX1378" s="45"/>
      <c r="BY1378" s="45"/>
      <c r="BZ1378" s="45"/>
      <c r="CA1378" s="45"/>
      <c r="CB1378" s="5"/>
      <c r="CC1378" s="45">
        <v>250765.92</v>
      </c>
      <c r="CD1378" s="45">
        <v>678000</v>
      </c>
      <c r="CE1378" s="5"/>
      <c r="CF1378" s="5"/>
      <c r="CG1378" s="5"/>
      <c r="CH1378" s="5"/>
      <c r="CI1378" s="5"/>
      <c r="CJ1378" s="5"/>
      <c r="CK1378" s="5"/>
      <c r="CL1378" s="5"/>
      <c r="CM1378" s="5"/>
      <c r="CN1378" s="5"/>
      <c r="CO1378" s="5"/>
      <c r="CP1378" s="5"/>
      <c r="CQ1378" s="5"/>
      <c r="CR1378" s="5"/>
      <c r="CS1378" s="5"/>
      <c r="CT1378" s="5"/>
      <c r="CU1378" s="45">
        <v>678000</v>
      </c>
      <c r="CV1378" s="45">
        <v>12439.32</v>
      </c>
      <c r="CW1378" s="45">
        <v>478326.6</v>
      </c>
      <c r="CX1378" s="45">
        <v>340400</v>
      </c>
      <c r="CY1378" s="45">
        <v>97600</v>
      </c>
      <c r="CZ1378" s="45">
        <v>900000</v>
      </c>
      <c r="DA1378" s="45">
        <v>900000</v>
      </c>
      <c r="DB1378" s="45">
        <v>928765.92</v>
      </c>
      <c r="DC1378" s="5"/>
      <c r="DD1378" s="5"/>
      <c r="DE1378" s="5"/>
      <c r="DF1378" s="41" t="s">
        <v>3049</v>
      </c>
      <c r="DG1378" s="5"/>
      <c r="DH1378" s="5"/>
      <c r="DI1378" s="5"/>
      <c r="DJ1378" s="41" t="s">
        <v>3049</v>
      </c>
      <c r="DK1378" s="5"/>
      <c r="DL1378" s="5"/>
      <c r="DM1378" s="5"/>
      <c r="DN1378" s="5"/>
      <c r="DO1378" s="5"/>
      <c r="DP1378" s="5">
        <v>0.1</v>
      </c>
      <c r="DQ1378" s="5">
        <v>0.4</v>
      </c>
      <c r="DR1378" s="5"/>
      <c r="DS1378" s="5"/>
      <c r="DT1378" s="5"/>
      <c r="DU1378" s="5"/>
      <c r="DV1378" s="5"/>
      <c r="DW1378" s="5"/>
      <c r="DX1378" s="5"/>
      <c r="DY1378" s="5"/>
      <c r="DZ1378" s="5"/>
      <c r="EA1378" s="5"/>
      <c r="EB1378" s="5"/>
      <c r="EC1378" s="5"/>
      <c r="ED1378" s="5"/>
      <c r="EE1378" s="5"/>
    </row>
    <row r="1379" s="4" customFormat="1" ht="14" hidden="1" customHeight="1" spans="1:135">
      <c r="A1379" s="5" t="s">
        <v>5390</v>
      </c>
      <c r="B1379" s="5" t="s">
        <v>5382</v>
      </c>
      <c r="C1379" s="5" t="s">
        <v>5383</v>
      </c>
      <c r="D1379" s="5">
        <v>12439.32</v>
      </c>
      <c r="E1379" s="5" t="s">
        <v>149</v>
      </c>
      <c r="F1379" s="5" t="s">
        <v>277</v>
      </c>
      <c r="G1379" s="5" t="s">
        <v>129</v>
      </c>
      <c r="H1379" s="4" t="s">
        <v>5391</v>
      </c>
      <c r="I1379" s="4">
        <v>0</v>
      </c>
      <c r="J1379" s="4">
        <v>0</v>
      </c>
      <c r="K1379" s="4">
        <f t="shared" si="411"/>
        <v>0</v>
      </c>
      <c r="L1379" s="31">
        <f t="shared" si="412"/>
        <v>2460000</v>
      </c>
      <c r="M1379" s="4">
        <f t="shared" si="413"/>
        <v>0.3178</v>
      </c>
      <c r="N1379" s="32">
        <f t="shared" si="414"/>
        <v>2.46</v>
      </c>
      <c r="O1379" s="5"/>
      <c r="P1379" s="4">
        <f t="shared" si="415"/>
        <v>0.0908</v>
      </c>
      <c r="Q1379" s="4">
        <v>0</v>
      </c>
      <c r="R1379" s="5"/>
      <c r="S1379" s="4" t="s">
        <v>1279</v>
      </c>
      <c r="T1379" s="4" t="str">
        <f>VLOOKUP($A1379,'[1]Sheet 1'!$A:$AN,T$1,0)</f>
        <v>Yes</v>
      </c>
      <c r="U1379" s="4" t="str">
        <f>VLOOKUP($A1379,'[1]Sheet 1'!$A:$AN,U$1,0)</f>
        <v>Yes</v>
      </c>
      <c r="V1379" s="4" t="s">
        <v>132</v>
      </c>
      <c r="W1379" s="4" t="s">
        <v>609</v>
      </c>
      <c r="X1379" s="4" t="s">
        <v>537</v>
      </c>
      <c r="Y1379" s="4" t="str">
        <f>VLOOKUP($A1379,'[1]Sheet 1'!$A:$AN,Y$1,0)</f>
        <v>Proposed Plan</v>
      </c>
      <c r="Z1379" s="4" t="str">
        <f>VLOOKUP($A1379,'[1]Sheet 1'!$A:$AN,Z$1,0)</f>
        <v>LIF606B TRD NCE Device Support_FDP_LCM_Kedalion</v>
      </c>
      <c r="AA1379" s="4" t="s">
        <v>131</v>
      </c>
      <c r="AB1379" s="4" t="s">
        <v>131</v>
      </c>
      <c r="AC1379" s="4" t="s">
        <v>588</v>
      </c>
      <c r="AD1379" s="4" t="str">
        <f>VLOOKUP($A1379,'[1]Sheet 1'!$A:$AN,AD$1,0)</f>
        <v>2020 Ongoing</v>
      </c>
      <c r="AE1379" s="4" t="str">
        <f>VLOOKUP($A1379,'[1]Sheet 1'!$A:$AN,AE$1,0)</f>
        <v>SONAR - Not in OPTIC DB</v>
      </c>
      <c r="AF1379" s="4" t="s">
        <v>530</v>
      </c>
      <c r="AG1379" s="4" t="str">
        <f>VLOOKUP($A1379,'[1]Sheet 1'!$A:$AN,AG$1,0)</f>
        <v>Connected Health</v>
      </c>
      <c r="AH1379" s="4" t="str">
        <f>VLOOKUP($A1379,'[1]Sheet 1'!$A:$AN,AH$1,0)</f>
        <v>Device Development</v>
      </c>
      <c r="AI1379" s="4" t="str">
        <f>VLOOKUP($A1379,'[1]Sheet 1'!$A:$AN,AI$1,0)</f>
        <v>TRD Labs</v>
      </c>
      <c r="AJ1379" s="4" t="str">
        <f>VLOOKUP($A1379,'[1]Sheet 1'!$A:$AN,AJ$1,0)</f>
        <v>Device Development</v>
      </c>
      <c r="AK1379" s="4" t="e">
        <f>VLOOKUP($A1379,'[1]Sheet 1'!$A:$AN,AK$1,0)</f>
        <v>#REF!</v>
      </c>
      <c r="AL1379" s="4" t="e">
        <f>VLOOKUP($A1379,'[1]Sheet 1'!$A:$AN,AL$1,0)</f>
        <v>#REF!</v>
      </c>
      <c r="AM1379" s="4" t="e">
        <f>VLOOKUP($A1379,'[1]Sheet 1'!$A:$AN,AM$1,0)</f>
        <v>#REF!</v>
      </c>
      <c r="AN1379" s="4" t="e">
        <f>VLOOKUP($A1379,'[1]Sheet 1'!$A:$AN,AN$1,0)</f>
        <v>#REF!</v>
      </c>
      <c r="AO1379" s="42" t="s">
        <v>5392</v>
      </c>
      <c r="AP1379" s="5"/>
      <c r="AQ1379" s="5"/>
      <c r="AR1379" s="5"/>
      <c r="AS1379" s="5"/>
      <c r="AT1379" s="5"/>
      <c r="AU1379" s="5"/>
      <c r="AV1379" s="5"/>
      <c r="AW1379" s="5" t="s">
        <v>141</v>
      </c>
      <c r="AX1379" s="5"/>
      <c r="AY1379" s="5"/>
      <c r="AZ1379" s="41" t="s">
        <v>5391</v>
      </c>
      <c r="BA1379" s="5" t="s">
        <v>5393</v>
      </c>
      <c r="BB1379" s="5" t="s">
        <v>151</v>
      </c>
      <c r="BC1379" s="5"/>
      <c r="BD1379" s="5" t="s">
        <v>466</v>
      </c>
      <c r="BE1379" s="5"/>
      <c r="BF1379" s="5" t="s">
        <v>258</v>
      </c>
      <c r="BG1379" s="5" t="s">
        <v>3222</v>
      </c>
      <c r="BH1379" s="5" t="s">
        <v>4367</v>
      </c>
      <c r="BI1379" s="43">
        <v>43922</v>
      </c>
      <c r="BJ1379" s="43">
        <v>44498</v>
      </c>
      <c r="BK1379" s="44">
        <v>117.4</v>
      </c>
      <c r="BL1379" s="5">
        <v>0.1</v>
      </c>
      <c r="BM1379" s="5"/>
      <c r="BN1379" s="5"/>
      <c r="BO1379" s="5"/>
      <c r="BP1379" s="5"/>
      <c r="BQ1379" s="5"/>
      <c r="BR1379" s="5"/>
      <c r="BS1379" s="5"/>
      <c r="BT1379" s="5"/>
      <c r="BU1379" s="5"/>
      <c r="BV1379" s="5"/>
      <c r="BW1379" s="5"/>
      <c r="BX1379" s="5"/>
      <c r="BY1379" s="5"/>
      <c r="BZ1379" s="5"/>
      <c r="CA1379" s="5"/>
      <c r="CB1379" s="5"/>
      <c r="CC1379" s="5"/>
      <c r="CD1379" s="45">
        <v>800000</v>
      </c>
      <c r="CE1379" s="45">
        <v>1660000</v>
      </c>
      <c r="CF1379" s="5"/>
      <c r="CG1379" s="5"/>
      <c r="CH1379" s="5"/>
      <c r="CI1379" s="5"/>
      <c r="CJ1379" s="5"/>
      <c r="CK1379" s="5"/>
      <c r="CL1379" s="5"/>
      <c r="CM1379" s="5"/>
      <c r="CN1379" s="5"/>
      <c r="CO1379" s="5"/>
      <c r="CP1379" s="5"/>
      <c r="CQ1379" s="5"/>
      <c r="CR1379" s="5"/>
      <c r="CS1379" s="5"/>
      <c r="CT1379" s="5"/>
      <c r="CU1379" s="45">
        <v>2460000</v>
      </c>
      <c r="CV1379" s="5"/>
      <c r="CW1379" s="5"/>
      <c r="CX1379" s="5"/>
      <c r="CY1379" s="45">
        <v>800000</v>
      </c>
      <c r="CZ1379" s="5"/>
      <c r="DA1379" s="5"/>
      <c r="DB1379" s="45">
        <v>2460000</v>
      </c>
      <c r="DC1379" s="5"/>
      <c r="DD1379" s="5"/>
      <c r="DE1379" s="5"/>
      <c r="DF1379" s="41" t="s">
        <v>3049</v>
      </c>
      <c r="DG1379" s="5"/>
      <c r="DH1379" s="5"/>
      <c r="DI1379" s="5"/>
      <c r="DJ1379" s="41" t="s">
        <v>3049</v>
      </c>
      <c r="DK1379" s="5"/>
      <c r="DL1379" s="5"/>
      <c r="DM1379" s="5"/>
      <c r="DN1379" s="5"/>
      <c r="DO1379" s="5"/>
      <c r="DP1379" s="5">
        <v>0.4</v>
      </c>
      <c r="DQ1379" s="5">
        <v>1.4</v>
      </c>
      <c r="DR1379" s="5"/>
      <c r="DS1379" s="5"/>
      <c r="DT1379" s="5"/>
      <c r="DU1379" s="5"/>
      <c r="DV1379" s="5"/>
      <c r="DW1379" s="5"/>
      <c r="DX1379" s="5"/>
      <c r="DY1379" s="5"/>
      <c r="DZ1379" s="5"/>
      <c r="EA1379" s="5"/>
      <c r="EB1379" s="5"/>
      <c r="EC1379" s="5"/>
      <c r="ED1379" s="5"/>
      <c r="EE1379" s="5"/>
    </row>
    <row r="1380" s="4" customFormat="1" ht="14" customHeight="1" spans="1:135">
      <c r="A1380" s="5" t="s">
        <v>5394</v>
      </c>
      <c r="B1380" s="5" t="s">
        <v>5394</v>
      </c>
      <c r="C1380" s="5" t="s">
        <v>5394</v>
      </c>
      <c r="D1380" s="5">
        <v>77828.44</v>
      </c>
      <c r="E1380" s="5" t="s">
        <v>127</v>
      </c>
      <c r="F1380" s="5" t="s">
        <v>277</v>
      </c>
      <c r="G1380" s="5" t="s">
        <v>4977</v>
      </c>
      <c r="H1380" s="4">
        <v>0</v>
      </c>
      <c r="K1380" s="31">
        <f t="shared" si="411"/>
        <v>88072.66</v>
      </c>
      <c r="L1380" s="31">
        <f t="shared" si="412"/>
        <v>2978478.77</v>
      </c>
      <c r="M1380" s="4">
        <f t="shared" si="413"/>
        <v>2.0884</v>
      </c>
      <c r="N1380" s="32">
        <f t="shared" si="414"/>
        <v>3.30258327</v>
      </c>
      <c r="O1380" s="46"/>
      <c r="P1380" s="4">
        <f t="shared" si="415"/>
        <v>0.1589</v>
      </c>
      <c r="Q1380" s="4">
        <v>0</v>
      </c>
      <c r="R1380" s="46"/>
      <c r="S1380" s="4" t="s">
        <v>1279</v>
      </c>
      <c r="T1380" s="4" t="e">
        <f>VLOOKUP($A1380,'[1]Sheet 1'!$A:$AN,T$1,0)</f>
        <v>#N/A</v>
      </c>
      <c r="U1380" s="4" t="s">
        <v>131</v>
      </c>
      <c r="V1380" s="4" t="s">
        <v>132</v>
      </c>
      <c r="Y1380" s="4" t="str">
        <f>VLOOKUP($A1380,'[1]Sheet 1'!$A:$AN,Y$1,0)</f>
        <v>Strategy Approved</v>
      </c>
      <c r="Z1380" s="4" t="str">
        <f>VLOOKUP($A1380,'[1]Sheet 1'!$A:$AN,Z$1,0)</f>
        <v>BASICHR</v>
      </c>
      <c r="AA1380" s="4" t="s">
        <v>131</v>
      </c>
      <c r="AB1380" s="4" t="s">
        <v>135</v>
      </c>
      <c r="AC1380" s="4" t="e">
        <v>#N/A</v>
      </c>
      <c r="AD1380" s="4" t="e">
        <f>VLOOKUP($A1380,'[1]Sheet 1'!$A:$AN,AD$1,0)</f>
        <v>#N/A</v>
      </c>
      <c r="AE1380" s="4" t="e">
        <f>VLOOKUP($A1380,'[1]Sheet 1'!$A:$AN,AE$1,0)</f>
        <v>#N/A</v>
      </c>
      <c r="AF1380" s="4" t="s">
        <v>137</v>
      </c>
      <c r="AG1380" s="4" t="e">
        <f>VLOOKUP($A1380,'[1]Sheet 1'!$A:$AN,AG$1,0)</f>
        <v>#N/A</v>
      </c>
      <c r="AH1380" s="4" t="e">
        <f>VLOOKUP($A1380,'[1]Sheet 1'!$A:$AN,AH$1,0)</f>
        <v>#N/A</v>
      </c>
      <c r="AI1380" s="4" t="e">
        <f>VLOOKUP($A1380,'[1]Sheet 1'!$A:$AN,AI$1,0)</f>
        <v>#N/A</v>
      </c>
      <c r="AJ1380" s="4" t="e">
        <f>VLOOKUP($A1380,'[1]Sheet 1'!$A:$AN,AJ$1,0)</f>
        <v>#N/A</v>
      </c>
      <c r="AK1380" s="4" t="e">
        <f>VLOOKUP($A1380,'[1]Sheet 1'!$A:$AN,AK$1,0)</f>
        <v>#REF!</v>
      </c>
      <c r="AL1380" s="4" t="e">
        <f>VLOOKUP($A1380,'[1]Sheet 1'!$A:$AN,AL$1,0)</f>
        <v>#REF!</v>
      </c>
      <c r="AM1380" s="4" t="e">
        <f>VLOOKUP($A1380,'[1]Sheet 1'!$A:$AN,AM$1,0)</f>
        <v>#REF!</v>
      </c>
      <c r="AN1380" s="4" t="e">
        <f>VLOOKUP($A1380,'[1]Sheet 1'!$A:$AN,AN$1,0)</f>
        <v>#REF!</v>
      </c>
      <c r="AO1380" s="40" t="s">
        <v>5394</v>
      </c>
      <c r="AP1380" s="5"/>
      <c r="AQ1380" s="41" t="s">
        <v>5394</v>
      </c>
      <c r="AR1380" s="5" t="s">
        <v>250</v>
      </c>
      <c r="AS1380" s="5" t="s">
        <v>5395</v>
      </c>
      <c r="AT1380" s="5"/>
      <c r="AU1380" s="5"/>
      <c r="AV1380" s="5" t="s">
        <v>5251</v>
      </c>
      <c r="AW1380" s="5" t="s">
        <v>172</v>
      </c>
      <c r="AX1380" s="5" t="s">
        <v>3317</v>
      </c>
      <c r="AY1380" s="41" t="s">
        <v>5396</v>
      </c>
      <c r="AZ1380" s="5"/>
      <c r="BA1380" s="5"/>
      <c r="BB1380" s="5"/>
      <c r="BC1380" s="5"/>
      <c r="BD1380" s="5"/>
      <c r="BE1380" s="5"/>
      <c r="BF1380" s="5"/>
      <c r="BG1380" s="5"/>
      <c r="BH1380" s="5"/>
      <c r="BI1380" s="43">
        <v>41716</v>
      </c>
      <c r="BJ1380" s="43">
        <v>46289</v>
      </c>
      <c r="BK1380" s="44">
        <f t="shared" ref="BK1380:CS1380" si="449">SUM(BK1381:BK1382)</f>
        <v>394.2</v>
      </c>
      <c r="BL1380" s="44">
        <f t="shared" si="449"/>
        <v>0.3</v>
      </c>
      <c r="BM1380" s="45">
        <f t="shared" si="449"/>
        <v>324104.5</v>
      </c>
      <c r="BN1380" s="44">
        <f t="shared" si="449"/>
        <v>0</v>
      </c>
      <c r="BO1380" s="45">
        <f t="shared" si="449"/>
        <v>324104.5</v>
      </c>
      <c r="BP1380" s="45">
        <f t="shared" si="449"/>
        <v>31687.39</v>
      </c>
      <c r="BQ1380" s="45">
        <f t="shared" si="449"/>
        <v>-23788.58</v>
      </c>
      <c r="BR1380" s="45">
        <f t="shared" si="449"/>
        <v>69929.63</v>
      </c>
      <c r="BS1380" s="45">
        <f t="shared" si="449"/>
        <v>27666.29</v>
      </c>
      <c r="BT1380" s="45">
        <f t="shared" si="449"/>
        <v>-17422.07</v>
      </c>
      <c r="BU1380" s="45"/>
      <c r="BV1380" s="45"/>
      <c r="BW1380" s="45"/>
      <c r="BX1380" s="45"/>
      <c r="BY1380" s="45"/>
      <c r="BZ1380" s="45"/>
      <c r="CA1380" s="45"/>
      <c r="CB1380" s="44">
        <f t="shared" si="449"/>
        <v>0</v>
      </c>
      <c r="CC1380" s="45">
        <f t="shared" si="449"/>
        <v>88072.66</v>
      </c>
      <c r="CD1380" s="45">
        <f t="shared" si="449"/>
        <v>1067522.67</v>
      </c>
      <c r="CE1380" s="45">
        <f t="shared" si="449"/>
        <v>1031397.14</v>
      </c>
      <c r="CF1380" s="45">
        <f t="shared" si="449"/>
        <v>590280.96</v>
      </c>
      <c r="CG1380" s="45">
        <f t="shared" si="449"/>
        <v>289278</v>
      </c>
      <c r="CH1380" s="44">
        <f t="shared" si="449"/>
        <v>0</v>
      </c>
      <c r="CI1380" s="44">
        <f t="shared" si="449"/>
        <v>0</v>
      </c>
      <c r="CJ1380" s="44">
        <f t="shared" si="449"/>
        <v>0</v>
      </c>
      <c r="CK1380" s="44">
        <f t="shared" si="449"/>
        <v>0</v>
      </c>
      <c r="CL1380" s="44">
        <f t="shared" si="449"/>
        <v>0</v>
      </c>
      <c r="CM1380" s="44">
        <f t="shared" si="449"/>
        <v>0</v>
      </c>
      <c r="CN1380" s="44">
        <f t="shared" si="449"/>
        <v>0</v>
      </c>
      <c r="CO1380" s="44">
        <f t="shared" si="449"/>
        <v>0</v>
      </c>
      <c r="CP1380" s="44">
        <f t="shared" si="449"/>
        <v>0</v>
      </c>
      <c r="CQ1380" s="44">
        <f t="shared" si="449"/>
        <v>0</v>
      </c>
      <c r="CR1380" s="44">
        <f t="shared" si="449"/>
        <v>0</v>
      </c>
      <c r="CS1380" s="44">
        <f t="shared" si="449"/>
        <v>0</v>
      </c>
      <c r="CT1380" s="5"/>
      <c r="CU1380" s="45">
        <f t="shared" ref="CU1380:DB1380" si="450">SUM(CU1381:CU1382)</f>
        <v>2978478.77</v>
      </c>
      <c r="CV1380" s="45">
        <f t="shared" si="450"/>
        <v>77828.44</v>
      </c>
      <c r="CW1380" s="45">
        <f t="shared" si="450"/>
        <v>115461.27</v>
      </c>
      <c r="CX1380" s="45">
        <f t="shared" si="450"/>
        <v>539290.64</v>
      </c>
      <c r="CY1380" s="45">
        <f t="shared" si="450"/>
        <v>423014.98</v>
      </c>
      <c r="CZ1380" s="45">
        <f t="shared" si="450"/>
        <v>1573600</v>
      </c>
      <c r="DA1380" s="45">
        <f t="shared" si="450"/>
        <v>3800000</v>
      </c>
      <c r="DB1380" s="45">
        <f t="shared" si="450"/>
        <v>3302583.27</v>
      </c>
      <c r="DC1380" s="5"/>
      <c r="DD1380" s="5"/>
      <c r="DE1380" s="41" t="s">
        <v>5397</v>
      </c>
      <c r="DF1380" s="5"/>
      <c r="DG1380" s="5"/>
      <c r="DH1380" s="5"/>
      <c r="DI1380" s="41" t="s">
        <v>5397</v>
      </c>
      <c r="DJ1380" s="5"/>
      <c r="DK1380" s="5">
        <f t="shared" ref="DK1380:EE1380" si="451">SUM(DK1381:DK1382)</f>
        <v>0</v>
      </c>
      <c r="DL1380" s="5">
        <f t="shared" si="451"/>
        <v>0</v>
      </c>
      <c r="DM1380" s="5">
        <f t="shared" si="451"/>
        <v>0</v>
      </c>
      <c r="DN1380" s="5">
        <f t="shared" si="451"/>
        <v>0</v>
      </c>
      <c r="DO1380" s="5">
        <f t="shared" si="451"/>
        <v>0</v>
      </c>
      <c r="DP1380" s="5">
        <f t="shared" si="451"/>
        <v>0.7</v>
      </c>
      <c r="DQ1380" s="5">
        <f t="shared" si="451"/>
        <v>2.6</v>
      </c>
      <c r="DR1380" s="5">
        <f t="shared" si="451"/>
        <v>2.5</v>
      </c>
      <c r="DS1380" s="5">
        <f t="shared" si="451"/>
        <v>2.6</v>
      </c>
      <c r="DT1380" s="5">
        <f t="shared" si="451"/>
        <v>1.5</v>
      </c>
      <c r="DU1380" s="5">
        <f t="shared" si="451"/>
        <v>0</v>
      </c>
      <c r="DV1380" s="5">
        <f t="shared" si="451"/>
        <v>0</v>
      </c>
      <c r="DW1380" s="5">
        <f t="shared" si="451"/>
        <v>0</v>
      </c>
      <c r="DX1380" s="5">
        <f t="shared" si="451"/>
        <v>0</v>
      </c>
      <c r="DY1380" s="5">
        <f t="shared" si="451"/>
        <v>0</v>
      </c>
      <c r="DZ1380" s="5">
        <f t="shared" si="451"/>
        <v>0</v>
      </c>
      <c r="EA1380" s="5">
        <f t="shared" si="451"/>
        <v>0</v>
      </c>
      <c r="EB1380" s="5">
        <f t="shared" si="451"/>
        <v>0</v>
      </c>
      <c r="EC1380" s="5">
        <f t="shared" si="451"/>
        <v>0</v>
      </c>
      <c r="ED1380" s="5">
        <f t="shared" si="451"/>
        <v>0</v>
      </c>
      <c r="EE1380" s="5">
        <f t="shared" si="451"/>
        <v>0</v>
      </c>
    </row>
    <row r="1381" s="4" customFormat="1" ht="14" hidden="1" customHeight="1" spans="1:135">
      <c r="A1381" s="5" t="s">
        <v>5398</v>
      </c>
      <c r="B1381" s="5" t="s">
        <v>5394</v>
      </c>
      <c r="C1381" s="5" t="s">
        <v>5394</v>
      </c>
      <c r="D1381" s="5">
        <v>77828.44</v>
      </c>
      <c r="E1381" s="5" t="s">
        <v>149</v>
      </c>
      <c r="F1381" s="5" t="s">
        <v>277</v>
      </c>
      <c r="G1381" s="5" t="s">
        <v>4977</v>
      </c>
      <c r="H1381" s="4" t="s">
        <v>5399</v>
      </c>
      <c r="K1381" s="4">
        <f t="shared" si="411"/>
        <v>71650.5</v>
      </c>
      <c r="L1381" s="31">
        <f t="shared" si="412"/>
        <v>2116298.79</v>
      </c>
      <c r="M1381" s="4">
        <f t="shared" si="413"/>
        <v>0.8853</v>
      </c>
      <c r="N1381" s="32">
        <f t="shared" si="414"/>
        <v>2.42398113</v>
      </c>
      <c r="O1381" s="5"/>
      <c r="P1381" s="4">
        <f t="shared" si="415"/>
        <v>0.0681</v>
      </c>
      <c r="Q1381" s="4">
        <v>0</v>
      </c>
      <c r="R1381" s="5"/>
      <c r="S1381" s="4" t="s">
        <v>1279</v>
      </c>
      <c r="T1381" s="4" t="e">
        <f>VLOOKUP($A1381,'[1]Sheet 1'!$A:$AN,T$1,0)</f>
        <v>#N/A</v>
      </c>
      <c r="U1381" s="4" t="s">
        <v>131</v>
      </c>
      <c r="Y1381" s="4" t="str">
        <f>VLOOKUP($A1381,'[1]Sheet 1'!$A:$AN,Y$1,0)</f>
        <v>Strategy Approved</v>
      </c>
      <c r="Z1381" s="4" t="str">
        <f>VLOOKUP($A1381,'[1]Sheet 1'!$A:$AN,Z$1,0)</f>
        <v>CBASICHR0031 Non-Int glaucoma neuroprotection</v>
      </c>
      <c r="AA1381" s="4" t="s">
        <v>131</v>
      </c>
      <c r="AB1381" s="4" t="e">
        <v>#N/A</v>
      </c>
      <c r="AC1381" s="4" t="e">
        <v>#N/A</v>
      </c>
      <c r="AD1381" s="4" t="e">
        <f>VLOOKUP($A1381,'[1]Sheet 1'!$A:$AN,AD$1,0)</f>
        <v>#N/A</v>
      </c>
      <c r="AE1381" s="4" t="e">
        <f>VLOOKUP($A1381,'[1]Sheet 1'!$A:$AN,AE$1,0)</f>
        <v>#N/A</v>
      </c>
      <c r="AG1381" s="4" t="e">
        <f>VLOOKUP($A1381,'[1]Sheet 1'!$A:$AN,AG$1,0)</f>
        <v>#N/A</v>
      </c>
      <c r="AH1381" s="4" t="e">
        <f>VLOOKUP($A1381,'[1]Sheet 1'!$A:$AN,AH$1,0)</f>
        <v>#N/A</v>
      </c>
      <c r="AI1381" s="4" t="e">
        <f>VLOOKUP($A1381,'[1]Sheet 1'!$A:$AN,AI$1,0)</f>
        <v>#N/A</v>
      </c>
      <c r="AJ1381" s="4" t="e">
        <f>VLOOKUP($A1381,'[1]Sheet 1'!$A:$AN,AJ$1,0)</f>
        <v>#N/A</v>
      </c>
      <c r="AK1381" s="4" t="e">
        <f>VLOOKUP($A1381,'[1]Sheet 1'!$A:$AN,AK$1,0)</f>
        <v>#REF!</v>
      </c>
      <c r="AL1381" s="4" t="e">
        <f>VLOOKUP($A1381,'[1]Sheet 1'!$A:$AN,AL$1,0)</f>
        <v>#REF!</v>
      </c>
      <c r="AM1381" s="4" t="e">
        <f>VLOOKUP($A1381,'[1]Sheet 1'!$A:$AN,AM$1,0)</f>
        <v>#REF!</v>
      </c>
      <c r="AN1381" s="4" t="e">
        <f>VLOOKUP($A1381,'[1]Sheet 1'!$A:$AN,AN$1,0)</f>
        <v>#REF!</v>
      </c>
      <c r="AO1381" s="42" t="s">
        <v>5400</v>
      </c>
      <c r="AP1381" s="5"/>
      <c r="AQ1381" s="5"/>
      <c r="AR1381" s="5"/>
      <c r="AS1381" s="5"/>
      <c r="AT1381" s="5"/>
      <c r="AU1381" s="5"/>
      <c r="AV1381" s="5"/>
      <c r="AW1381" s="5" t="s">
        <v>172</v>
      </c>
      <c r="AX1381" s="5"/>
      <c r="AY1381" s="5"/>
      <c r="AZ1381" s="41" t="s">
        <v>5399</v>
      </c>
      <c r="BA1381" s="5" t="s">
        <v>5401</v>
      </c>
      <c r="BB1381" s="5" t="s">
        <v>5402</v>
      </c>
      <c r="BC1381" s="5"/>
      <c r="BD1381" s="5"/>
      <c r="BE1381" s="5"/>
      <c r="BF1381" s="5" t="s">
        <v>258</v>
      </c>
      <c r="BG1381" s="5" t="s">
        <v>4987</v>
      </c>
      <c r="BH1381" s="5" t="s">
        <v>4988</v>
      </c>
      <c r="BI1381" s="43">
        <v>43643</v>
      </c>
      <c r="BJ1381" s="43">
        <v>45496</v>
      </c>
      <c r="BK1381" s="44">
        <v>146.4</v>
      </c>
      <c r="BL1381" s="5">
        <v>0.1</v>
      </c>
      <c r="BM1381" s="45">
        <v>307682.34</v>
      </c>
      <c r="BN1381" s="5"/>
      <c r="BO1381" s="45">
        <v>307682.34</v>
      </c>
      <c r="BP1381" s="45">
        <v>31687.39</v>
      </c>
      <c r="BQ1381" s="45">
        <v>-23788.58</v>
      </c>
      <c r="BR1381" s="45">
        <v>61718.55</v>
      </c>
      <c r="BS1381" s="45">
        <v>23560.75</v>
      </c>
      <c r="BT1381" s="45">
        <v>-21527.61</v>
      </c>
      <c r="BU1381" s="45"/>
      <c r="BV1381" s="45"/>
      <c r="BW1381" s="45"/>
      <c r="BX1381" s="45"/>
      <c r="BY1381" s="45"/>
      <c r="BZ1381" s="45"/>
      <c r="CA1381" s="45"/>
      <c r="CB1381" s="5"/>
      <c r="CC1381" s="45">
        <v>71650.5</v>
      </c>
      <c r="CD1381" s="45">
        <v>903872.69</v>
      </c>
      <c r="CE1381" s="45">
        <v>780097.14</v>
      </c>
      <c r="CF1381" s="45">
        <v>345680.96</v>
      </c>
      <c r="CG1381" s="45">
        <v>86648</v>
      </c>
      <c r="CH1381" s="5"/>
      <c r="CI1381" s="5"/>
      <c r="CJ1381" s="5"/>
      <c r="CK1381" s="5"/>
      <c r="CL1381" s="5"/>
      <c r="CM1381" s="5"/>
      <c r="CN1381" s="5"/>
      <c r="CO1381" s="5"/>
      <c r="CP1381" s="5"/>
      <c r="CQ1381" s="5"/>
      <c r="CR1381" s="5"/>
      <c r="CS1381" s="5"/>
      <c r="CT1381" s="5"/>
      <c r="CU1381" s="45">
        <v>2116298.79</v>
      </c>
      <c r="CV1381" s="45">
        <v>69617.36</v>
      </c>
      <c r="CW1381" s="45">
        <v>99250.19</v>
      </c>
      <c r="CX1381" s="45">
        <v>436465.63</v>
      </c>
      <c r="CY1381" s="45">
        <v>370190.01</v>
      </c>
      <c r="CZ1381" s="45">
        <v>1000000</v>
      </c>
      <c r="DA1381" s="45">
        <v>3000000</v>
      </c>
      <c r="DB1381" s="45">
        <v>2423981.13</v>
      </c>
      <c r="DC1381" s="5"/>
      <c r="DD1381" s="5"/>
      <c r="DE1381" s="5"/>
      <c r="DF1381" s="41" t="s">
        <v>5403</v>
      </c>
      <c r="DG1381" s="5"/>
      <c r="DH1381" s="5"/>
      <c r="DI1381" s="5"/>
      <c r="DJ1381" s="41" t="s">
        <v>5404</v>
      </c>
      <c r="DK1381" s="5"/>
      <c r="DL1381" s="5"/>
      <c r="DM1381" s="5"/>
      <c r="DN1381" s="5"/>
      <c r="DO1381" s="5"/>
      <c r="DP1381" s="5">
        <v>0.3</v>
      </c>
      <c r="DQ1381" s="5">
        <v>1.1</v>
      </c>
      <c r="DR1381" s="5">
        <v>1.3</v>
      </c>
      <c r="DS1381" s="5">
        <v>1.2</v>
      </c>
      <c r="DT1381" s="5">
        <v>0.3</v>
      </c>
      <c r="DU1381" s="5"/>
      <c r="DV1381" s="5"/>
      <c r="DW1381" s="5"/>
      <c r="DX1381" s="5"/>
      <c r="DY1381" s="5"/>
      <c r="DZ1381" s="5"/>
      <c r="EA1381" s="5"/>
      <c r="EB1381" s="5"/>
      <c r="EC1381" s="5"/>
      <c r="ED1381" s="5"/>
      <c r="EE1381" s="5"/>
    </row>
    <row r="1382" s="4" customFormat="1" ht="14" hidden="1" customHeight="1" spans="1:135">
      <c r="A1382" s="5" t="s">
        <v>5405</v>
      </c>
      <c r="B1382" s="5" t="s">
        <v>5394</v>
      </c>
      <c r="C1382" s="5" t="s">
        <v>5394</v>
      </c>
      <c r="D1382" s="5">
        <v>77828.44</v>
      </c>
      <c r="E1382" s="5" t="s">
        <v>149</v>
      </c>
      <c r="F1382" s="5" t="s">
        <v>277</v>
      </c>
      <c r="G1382" s="5" t="s">
        <v>4977</v>
      </c>
      <c r="H1382" s="4" t="s">
        <v>5323</v>
      </c>
      <c r="K1382" s="4">
        <f t="shared" si="411"/>
        <v>16422.16</v>
      </c>
      <c r="L1382" s="31">
        <f t="shared" si="412"/>
        <v>862179.98</v>
      </c>
      <c r="M1382" s="4">
        <f t="shared" si="413"/>
        <v>1.2031</v>
      </c>
      <c r="N1382" s="32">
        <f t="shared" si="414"/>
        <v>0.87860214</v>
      </c>
      <c r="O1382" s="5"/>
      <c r="P1382" s="4">
        <f t="shared" si="415"/>
        <v>0.0908</v>
      </c>
      <c r="Q1382" s="4">
        <v>0</v>
      </c>
      <c r="R1382" s="5"/>
      <c r="S1382" s="4" t="s">
        <v>1279</v>
      </c>
      <c r="T1382" s="4" t="e">
        <f>VLOOKUP($A1382,'[1]Sheet 1'!$A:$AN,T$1,0)</f>
        <v>#N/A</v>
      </c>
      <c r="U1382" s="4" t="s">
        <v>131</v>
      </c>
      <c r="Y1382" s="4" t="str">
        <f>VLOOKUP($A1382,'[1]Sheet 1'!$A:$AN,Y$1,0)</f>
        <v>Strategy Approved</v>
      </c>
      <c r="Z1382" s="4" t="str">
        <f>VLOOKUP($A1382,'[1]Sheet 1'!$A:$AN,Z$1,0)</f>
        <v>CBASICHR0054 Blood Sample Collection study</v>
      </c>
      <c r="AA1382" s="4" t="s">
        <v>131</v>
      </c>
      <c r="AB1382" s="4" t="e">
        <v>#N/A</v>
      </c>
      <c r="AC1382" s="4" t="e">
        <v>#N/A</v>
      </c>
      <c r="AD1382" s="4" t="e">
        <f>VLOOKUP($A1382,'[1]Sheet 1'!$A:$AN,AD$1,0)</f>
        <v>#N/A</v>
      </c>
      <c r="AE1382" s="4" t="e">
        <f>VLOOKUP($A1382,'[1]Sheet 1'!$A:$AN,AE$1,0)</f>
        <v>#N/A</v>
      </c>
      <c r="AG1382" s="4" t="e">
        <f>VLOOKUP($A1382,'[1]Sheet 1'!$A:$AN,AG$1,0)</f>
        <v>#N/A</v>
      </c>
      <c r="AH1382" s="4" t="e">
        <f>VLOOKUP($A1382,'[1]Sheet 1'!$A:$AN,AH$1,0)</f>
        <v>#N/A</v>
      </c>
      <c r="AI1382" s="4" t="e">
        <f>VLOOKUP($A1382,'[1]Sheet 1'!$A:$AN,AI$1,0)</f>
        <v>#N/A</v>
      </c>
      <c r="AJ1382" s="4" t="e">
        <f>VLOOKUP($A1382,'[1]Sheet 1'!$A:$AN,AJ$1,0)</f>
        <v>#N/A</v>
      </c>
      <c r="AK1382" s="4" t="e">
        <f>VLOOKUP($A1382,'[1]Sheet 1'!$A:$AN,AK$1,0)</f>
        <v>#REF!</v>
      </c>
      <c r="AL1382" s="4" t="e">
        <f>VLOOKUP($A1382,'[1]Sheet 1'!$A:$AN,AL$1,0)</f>
        <v>#REF!</v>
      </c>
      <c r="AM1382" s="4" t="e">
        <f>VLOOKUP($A1382,'[1]Sheet 1'!$A:$AN,AM$1,0)</f>
        <v>#REF!</v>
      </c>
      <c r="AN1382" s="4" t="e">
        <f>VLOOKUP($A1382,'[1]Sheet 1'!$A:$AN,AN$1,0)</f>
        <v>#REF!</v>
      </c>
      <c r="AO1382" s="42" t="s">
        <v>5324</v>
      </c>
      <c r="AP1382" s="5"/>
      <c r="AQ1382" s="5"/>
      <c r="AR1382" s="5"/>
      <c r="AS1382" s="5"/>
      <c r="AT1382" s="5"/>
      <c r="AU1382" s="5"/>
      <c r="AV1382" s="5"/>
      <c r="AW1382" s="5" t="s">
        <v>172</v>
      </c>
      <c r="AX1382" s="5"/>
      <c r="AY1382" s="5"/>
      <c r="AZ1382" s="41" t="s">
        <v>5323</v>
      </c>
      <c r="BA1382" s="5" t="s">
        <v>5325</v>
      </c>
      <c r="BB1382" s="5" t="s">
        <v>166</v>
      </c>
      <c r="BC1382" s="5"/>
      <c r="BD1382" s="5" t="s">
        <v>131</v>
      </c>
      <c r="BE1382" s="5"/>
      <c r="BF1382" s="5" t="s">
        <v>258</v>
      </c>
      <c r="BG1382" s="5" t="s">
        <v>4987</v>
      </c>
      <c r="BH1382" s="5" t="s">
        <v>4988</v>
      </c>
      <c r="BI1382" s="43">
        <v>44075</v>
      </c>
      <c r="BJ1382" s="43">
        <v>45665</v>
      </c>
      <c r="BK1382" s="44">
        <v>247.8</v>
      </c>
      <c r="BL1382" s="5">
        <v>0.2</v>
      </c>
      <c r="BM1382" s="45">
        <v>16422.16</v>
      </c>
      <c r="BN1382" s="5"/>
      <c r="BO1382" s="45">
        <v>16422.16</v>
      </c>
      <c r="BP1382" s="5"/>
      <c r="BQ1382" s="5"/>
      <c r="BR1382" s="45">
        <v>8211.08</v>
      </c>
      <c r="BS1382" s="45">
        <v>4105.54</v>
      </c>
      <c r="BT1382" s="45">
        <v>4105.54</v>
      </c>
      <c r="BU1382" s="45"/>
      <c r="BV1382" s="45"/>
      <c r="BW1382" s="45"/>
      <c r="BX1382" s="45"/>
      <c r="BY1382" s="45"/>
      <c r="BZ1382" s="45"/>
      <c r="CA1382" s="45"/>
      <c r="CB1382" s="5"/>
      <c r="CC1382" s="45">
        <v>16422.16</v>
      </c>
      <c r="CD1382" s="45">
        <v>163649.98</v>
      </c>
      <c r="CE1382" s="45">
        <v>251300</v>
      </c>
      <c r="CF1382" s="45">
        <v>244600</v>
      </c>
      <c r="CG1382" s="45">
        <v>202630</v>
      </c>
      <c r="CH1382" s="5"/>
      <c r="CI1382" s="5"/>
      <c r="CJ1382" s="5"/>
      <c r="CK1382" s="5"/>
      <c r="CL1382" s="5"/>
      <c r="CM1382" s="5"/>
      <c r="CN1382" s="5"/>
      <c r="CO1382" s="5"/>
      <c r="CP1382" s="5"/>
      <c r="CQ1382" s="5"/>
      <c r="CR1382" s="5"/>
      <c r="CS1382" s="5"/>
      <c r="CT1382" s="5"/>
      <c r="CU1382" s="45">
        <v>862179.98</v>
      </c>
      <c r="CV1382" s="45">
        <v>8211.08</v>
      </c>
      <c r="CW1382" s="45">
        <v>16211.08</v>
      </c>
      <c r="CX1382" s="45">
        <v>102825.01</v>
      </c>
      <c r="CY1382" s="45">
        <v>52824.97</v>
      </c>
      <c r="CZ1382" s="45">
        <v>573600</v>
      </c>
      <c r="DA1382" s="45">
        <v>800000</v>
      </c>
      <c r="DB1382" s="45">
        <v>878602.14</v>
      </c>
      <c r="DC1382" s="5"/>
      <c r="DD1382" s="5"/>
      <c r="DE1382" s="5"/>
      <c r="DF1382" s="41" t="s">
        <v>5326</v>
      </c>
      <c r="DG1382" s="5"/>
      <c r="DH1382" s="5"/>
      <c r="DI1382" s="5"/>
      <c r="DJ1382" s="41" t="s">
        <v>5327</v>
      </c>
      <c r="DK1382" s="5"/>
      <c r="DL1382" s="5"/>
      <c r="DM1382" s="5"/>
      <c r="DN1382" s="5"/>
      <c r="DO1382" s="5"/>
      <c r="DP1382" s="5">
        <v>0.4</v>
      </c>
      <c r="DQ1382" s="5">
        <v>1.5</v>
      </c>
      <c r="DR1382" s="5">
        <v>1.2</v>
      </c>
      <c r="DS1382" s="5">
        <v>1.4</v>
      </c>
      <c r="DT1382" s="5">
        <v>1.2</v>
      </c>
      <c r="DU1382" s="5"/>
      <c r="DV1382" s="5"/>
      <c r="DW1382" s="5"/>
      <c r="DX1382" s="5"/>
      <c r="DY1382" s="5"/>
      <c r="DZ1382" s="5"/>
      <c r="EA1382" s="5"/>
      <c r="EB1382" s="5"/>
      <c r="EC1382" s="5"/>
      <c r="ED1382" s="5"/>
      <c r="EE1382" s="5"/>
    </row>
    <row r="1383" s="4" customFormat="1" ht="14" customHeight="1" spans="1:135">
      <c r="A1383" s="39">
        <v>12745</v>
      </c>
      <c r="B1383" s="5" t="s">
        <v>5406</v>
      </c>
      <c r="C1383" s="5" t="s">
        <v>5407</v>
      </c>
      <c r="D1383" s="5">
        <v>831212.7</v>
      </c>
      <c r="E1383" s="5" t="s">
        <v>127</v>
      </c>
      <c r="F1383" s="5" t="s">
        <v>128</v>
      </c>
      <c r="G1383" s="5" t="s">
        <v>4977</v>
      </c>
      <c r="H1383" s="4">
        <v>0</v>
      </c>
      <c r="K1383" s="31">
        <f t="shared" si="411"/>
        <v>1323681.31</v>
      </c>
      <c r="L1383" s="31">
        <f t="shared" si="412"/>
        <v>9128307.87</v>
      </c>
      <c r="M1383" s="4">
        <f t="shared" si="413"/>
        <v>3.2915</v>
      </c>
      <c r="N1383" s="32">
        <f t="shared" si="414"/>
        <v>10.96590619</v>
      </c>
      <c r="O1383" s="5"/>
      <c r="P1383" s="4">
        <f t="shared" si="415"/>
        <v>0.1589</v>
      </c>
      <c r="Q1383" s="4">
        <v>0</v>
      </c>
      <c r="R1383" s="5"/>
      <c r="S1383" s="4" t="s">
        <v>1279</v>
      </c>
      <c r="T1383" s="4" t="e">
        <f>VLOOKUP($A1383,'[1]Sheet 1'!$A:$AN,T$1,0)</f>
        <v>#N/A</v>
      </c>
      <c r="U1383" s="4" t="s">
        <v>131</v>
      </c>
      <c r="V1383" s="4" t="s">
        <v>132</v>
      </c>
      <c r="Y1383" s="4" t="str">
        <f>VLOOKUP($A1383,'[1]Sheet 1'!$A:$AN,Y$1,0)</f>
        <v>Strategy Approved</v>
      </c>
      <c r="Z1383" s="4" t="str">
        <f>VLOOKUP($A1383,'[1]Sheet 1'!$A:$AN,Z$1,0)</f>
        <v>MTHDLGY</v>
      </c>
      <c r="AA1383" s="4" t="s">
        <v>131</v>
      </c>
      <c r="AB1383" s="4" t="s">
        <v>135</v>
      </c>
      <c r="AC1383" s="4" t="e">
        <v>#N/A</v>
      </c>
      <c r="AD1383" s="4" t="e">
        <f>VLOOKUP($A1383,'[1]Sheet 1'!$A:$AN,AD$1,0)</f>
        <v>#N/A</v>
      </c>
      <c r="AE1383" s="4" t="e">
        <f>VLOOKUP($A1383,'[1]Sheet 1'!$A:$AN,AE$1,0)</f>
        <v>#N/A</v>
      </c>
      <c r="AF1383" s="4" t="s">
        <v>137</v>
      </c>
      <c r="AG1383" s="4" t="e">
        <f>VLOOKUP($A1383,'[1]Sheet 1'!$A:$AN,AG$1,0)</f>
        <v>#N/A</v>
      </c>
      <c r="AH1383" s="4" t="e">
        <f>VLOOKUP($A1383,'[1]Sheet 1'!$A:$AN,AH$1,0)</f>
        <v>#N/A</v>
      </c>
      <c r="AI1383" s="4" t="e">
        <f>VLOOKUP($A1383,'[1]Sheet 1'!$A:$AN,AI$1,0)</f>
        <v>#N/A</v>
      </c>
      <c r="AJ1383" s="4" t="e">
        <f>VLOOKUP($A1383,'[1]Sheet 1'!$A:$AN,AJ$1,0)</f>
        <v>#N/A</v>
      </c>
      <c r="AK1383" s="4" t="e">
        <f>VLOOKUP($A1383,'[1]Sheet 1'!$A:$AN,AK$1,0)</f>
        <v>#REF!</v>
      </c>
      <c r="AL1383" s="4" t="e">
        <f>VLOOKUP($A1383,'[1]Sheet 1'!$A:$AN,AL$1,0)</f>
        <v>#REF!</v>
      </c>
      <c r="AM1383" s="4" t="e">
        <f>VLOOKUP($A1383,'[1]Sheet 1'!$A:$AN,AM$1,0)</f>
        <v>#REF!</v>
      </c>
      <c r="AN1383" s="4" t="e">
        <f>VLOOKUP($A1383,'[1]Sheet 1'!$A:$AN,AN$1,0)</f>
        <v>#REF!</v>
      </c>
      <c r="AO1383" s="40" t="s">
        <v>5407</v>
      </c>
      <c r="AP1383" s="5"/>
      <c r="AQ1383" s="41" t="s">
        <v>5406</v>
      </c>
      <c r="AR1383" s="5" t="s">
        <v>250</v>
      </c>
      <c r="AS1383" s="5" t="s">
        <v>5395</v>
      </c>
      <c r="AT1383" s="5"/>
      <c r="AU1383" s="5"/>
      <c r="AV1383" s="5" t="s">
        <v>5251</v>
      </c>
      <c r="AW1383" s="5" t="s">
        <v>172</v>
      </c>
      <c r="AX1383" s="5" t="s">
        <v>3317</v>
      </c>
      <c r="AY1383" s="41" t="s">
        <v>5408</v>
      </c>
      <c r="AZ1383" s="5"/>
      <c r="BA1383" s="5"/>
      <c r="BB1383" s="5"/>
      <c r="BC1383" s="5"/>
      <c r="BD1383" s="5"/>
      <c r="BE1383" s="5"/>
      <c r="BF1383" s="5"/>
      <c r="BG1383" s="5"/>
      <c r="BH1383" s="5"/>
      <c r="BI1383" s="43">
        <v>41225</v>
      </c>
      <c r="BJ1383" s="43">
        <v>46553</v>
      </c>
      <c r="BK1383" s="44">
        <f t="shared" ref="BK1383:CS1383" si="452">SUM(BK1384:BK1384)</f>
        <v>422.8</v>
      </c>
      <c r="BL1383" s="44">
        <f t="shared" si="452"/>
        <v>0.3</v>
      </c>
      <c r="BM1383" s="45">
        <f t="shared" si="452"/>
        <v>1837598.32</v>
      </c>
      <c r="BN1383" s="44">
        <f t="shared" si="452"/>
        <v>0</v>
      </c>
      <c r="BO1383" s="45">
        <f t="shared" si="452"/>
        <v>1837598.32</v>
      </c>
      <c r="BP1383" s="45">
        <f t="shared" si="452"/>
        <v>219468.9</v>
      </c>
      <c r="BQ1383" s="45">
        <f t="shared" si="452"/>
        <v>217081.46</v>
      </c>
      <c r="BR1383" s="45">
        <f t="shared" si="452"/>
        <v>394662.34</v>
      </c>
      <c r="BS1383" s="45">
        <f t="shared" si="452"/>
        <v>249356.34</v>
      </c>
      <c r="BT1383" s="45">
        <f t="shared" si="452"/>
        <v>243112.27</v>
      </c>
      <c r="BU1383" s="45"/>
      <c r="BV1383" s="45"/>
      <c r="BW1383" s="45"/>
      <c r="BX1383" s="45"/>
      <c r="BY1383" s="45"/>
      <c r="BZ1383" s="45"/>
      <c r="CA1383" s="45"/>
      <c r="CB1383" s="44">
        <f t="shared" si="452"/>
        <v>0</v>
      </c>
      <c r="CC1383" s="45">
        <f t="shared" si="452"/>
        <v>1323681.31</v>
      </c>
      <c r="CD1383" s="45">
        <f t="shared" si="452"/>
        <v>1271396.76</v>
      </c>
      <c r="CE1383" s="45">
        <f t="shared" si="452"/>
        <v>1906511.27</v>
      </c>
      <c r="CF1383" s="45">
        <f t="shared" si="452"/>
        <v>1716541.92</v>
      </c>
      <c r="CG1383" s="45">
        <f t="shared" si="452"/>
        <v>1716541.92</v>
      </c>
      <c r="CH1383" s="45">
        <f t="shared" si="452"/>
        <v>1247904</v>
      </c>
      <c r="CI1383" s="45">
        <f t="shared" si="452"/>
        <v>1209412</v>
      </c>
      <c r="CJ1383" s="45">
        <f t="shared" si="452"/>
        <v>60000</v>
      </c>
      <c r="CK1383" s="44">
        <f t="shared" si="452"/>
        <v>0</v>
      </c>
      <c r="CL1383" s="44">
        <f t="shared" si="452"/>
        <v>0</v>
      </c>
      <c r="CM1383" s="44">
        <f t="shared" si="452"/>
        <v>0</v>
      </c>
      <c r="CN1383" s="44">
        <f t="shared" si="452"/>
        <v>0</v>
      </c>
      <c r="CO1383" s="44">
        <f t="shared" si="452"/>
        <v>0</v>
      </c>
      <c r="CP1383" s="44">
        <f t="shared" si="452"/>
        <v>0</v>
      </c>
      <c r="CQ1383" s="44">
        <f t="shared" si="452"/>
        <v>0</v>
      </c>
      <c r="CR1383" s="44">
        <f t="shared" si="452"/>
        <v>0</v>
      </c>
      <c r="CS1383" s="44">
        <f t="shared" si="452"/>
        <v>0</v>
      </c>
      <c r="CT1383" s="5"/>
      <c r="CU1383" s="45">
        <f t="shared" ref="CU1383:DB1383" si="453">SUM(CU1384:CU1384)</f>
        <v>9128307.87</v>
      </c>
      <c r="CV1383" s="45">
        <f t="shared" si="453"/>
        <v>831212.7</v>
      </c>
      <c r="CW1383" s="45">
        <f t="shared" si="453"/>
        <v>689525.29</v>
      </c>
      <c r="CX1383" s="45">
        <f t="shared" si="453"/>
        <v>537170.04</v>
      </c>
      <c r="CY1383" s="45">
        <f t="shared" si="453"/>
        <v>537170.04</v>
      </c>
      <c r="CZ1383" s="45">
        <f t="shared" si="453"/>
        <v>2616860</v>
      </c>
      <c r="DA1383" s="45">
        <f t="shared" si="453"/>
        <v>11588050</v>
      </c>
      <c r="DB1383" s="45">
        <f t="shared" si="453"/>
        <v>10965906.19</v>
      </c>
      <c r="DC1383" s="5"/>
      <c r="DD1383" s="5"/>
      <c r="DE1383" s="41" t="s">
        <v>5397</v>
      </c>
      <c r="DF1383" s="5"/>
      <c r="DG1383" s="5"/>
      <c r="DH1383" s="5"/>
      <c r="DI1383" s="41" t="s">
        <v>5397</v>
      </c>
      <c r="DJ1383" s="5"/>
      <c r="DK1383" s="5">
        <f t="shared" ref="DK1383:EE1383" si="454">SUM(DK1384:DK1384)</f>
        <v>0</v>
      </c>
      <c r="DL1383" s="5">
        <f t="shared" si="454"/>
        <v>0</v>
      </c>
      <c r="DM1383" s="5">
        <f t="shared" si="454"/>
        <v>0</v>
      </c>
      <c r="DN1383" s="5">
        <f t="shared" si="454"/>
        <v>0</v>
      </c>
      <c r="DO1383" s="5">
        <f t="shared" si="454"/>
        <v>0</v>
      </c>
      <c r="DP1383" s="5">
        <f t="shared" si="454"/>
        <v>0.7</v>
      </c>
      <c r="DQ1383" s="5">
        <f t="shared" si="454"/>
        <v>2.3</v>
      </c>
      <c r="DR1383" s="5">
        <f t="shared" si="454"/>
        <v>2.2</v>
      </c>
      <c r="DS1383" s="5">
        <f t="shared" si="454"/>
        <v>2.2</v>
      </c>
      <c r="DT1383" s="5">
        <f t="shared" si="454"/>
        <v>2.2</v>
      </c>
      <c r="DU1383" s="5">
        <f t="shared" si="454"/>
        <v>2.2</v>
      </c>
      <c r="DV1383" s="5">
        <f t="shared" si="454"/>
        <v>2.9</v>
      </c>
      <c r="DW1383" s="5">
        <f t="shared" si="454"/>
        <v>0.5</v>
      </c>
      <c r="DX1383" s="5">
        <f t="shared" si="454"/>
        <v>0</v>
      </c>
      <c r="DY1383" s="5">
        <f t="shared" si="454"/>
        <v>0</v>
      </c>
      <c r="DZ1383" s="5">
        <f t="shared" si="454"/>
        <v>0</v>
      </c>
      <c r="EA1383" s="5">
        <f t="shared" si="454"/>
        <v>0</v>
      </c>
      <c r="EB1383" s="5">
        <f t="shared" si="454"/>
        <v>0</v>
      </c>
      <c r="EC1383" s="5">
        <f t="shared" si="454"/>
        <v>0</v>
      </c>
      <c r="ED1383" s="5">
        <f t="shared" si="454"/>
        <v>0</v>
      </c>
      <c r="EE1383" s="5">
        <f t="shared" si="454"/>
        <v>0</v>
      </c>
    </row>
    <row r="1384" s="4" customFormat="1" ht="14" hidden="1" customHeight="1" spans="1:135">
      <c r="A1384" s="5" t="s">
        <v>5409</v>
      </c>
      <c r="B1384" s="5" t="s">
        <v>5406</v>
      </c>
      <c r="C1384" s="5" t="s">
        <v>5407</v>
      </c>
      <c r="D1384" s="5">
        <v>831212.7</v>
      </c>
      <c r="E1384" s="5" t="s">
        <v>149</v>
      </c>
      <c r="F1384" s="5" t="s">
        <v>128</v>
      </c>
      <c r="G1384" s="5" t="s">
        <v>4977</v>
      </c>
      <c r="H1384" s="4" t="s">
        <v>5410</v>
      </c>
      <c r="K1384" s="4">
        <f t="shared" si="411"/>
        <v>1323681.31</v>
      </c>
      <c r="L1384" s="31">
        <f t="shared" si="412"/>
        <v>9128307.87</v>
      </c>
      <c r="M1384" s="4">
        <f t="shared" si="413"/>
        <v>3.2915</v>
      </c>
      <c r="N1384" s="32">
        <f t="shared" si="414"/>
        <v>10.96590619</v>
      </c>
      <c r="O1384" s="5"/>
      <c r="P1384" s="4">
        <f t="shared" si="415"/>
        <v>0.1589</v>
      </c>
      <c r="Q1384" s="4">
        <v>0</v>
      </c>
      <c r="R1384" s="5"/>
      <c r="S1384" s="4" t="s">
        <v>1279</v>
      </c>
      <c r="T1384" s="4" t="e">
        <f>VLOOKUP($A1384,'[1]Sheet 1'!$A:$AN,T$1,0)</f>
        <v>#N/A</v>
      </c>
      <c r="U1384" s="4" t="s">
        <v>131</v>
      </c>
      <c r="Y1384" s="4" t="str">
        <f>VLOOKUP($A1384,'[1]Sheet 1'!$A:$AN,Y$1,0)</f>
        <v>Strategy Approved</v>
      </c>
      <c r="Z1384" s="4" t="str">
        <f>VLOOKUP($A1384,'[1]Sheet 1'!$A:$AN,Z$1,0)</f>
        <v>CMTHDLGY0010  MGD</v>
      </c>
      <c r="AA1384" s="4" t="s">
        <v>131</v>
      </c>
      <c r="AB1384" s="4" t="e">
        <v>#N/A</v>
      </c>
      <c r="AC1384" s="4" t="e">
        <v>#N/A</v>
      </c>
      <c r="AD1384" s="4" t="e">
        <f>VLOOKUP($A1384,'[1]Sheet 1'!$A:$AN,AD$1,0)</f>
        <v>#N/A</v>
      </c>
      <c r="AE1384" s="4" t="e">
        <f>VLOOKUP($A1384,'[1]Sheet 1'!$A:$AN,AE$1,0)</f>
        <v>#N/A</v>
      </c>
      <c r="AG1384" s="4" t="e">
        <f>VLOOKUP($A1384,'[1]Sheet 1'!$A:$AN,AG$1,0)</f>
        <v>#N/A</v>
      </c>
      <c r="AH1384" s="4" t="e">
        <f>VLOOKUP($A1384,'[1]Sheet 1'!$A:$AN,AH$1,0)</f>
        <v>#N/A</v>
      </c>
      <c r="AI1384" s="4" t="e">
        <f>VLOOKUP($A1384,'[1]Sheet 1'!$A:$AN,AI$1,0)</f>
        <v>#N/A</v>
      </c>
      <c r="AJ1384" s="4" t="e">
        <f>VLOOKUP($A1384,'[1]Sheet 1'!$A:$AN,AJ$1,0)</f>
        <v>#N/A</v>
      </c>
      <c r="AK1384" s="4" t="e">
        <f>VLOOKUP($A1384,'[1]Sheet 1'!$A:$AN,AK$1,0)</f>
        <v>#REF!</v>
      </c>
      <c r="AL1384" s="4" t="e">
        <f>VLOOKUP($A1384,'[1]Sheet 1'!$A:$AN,AL$1,0)</f>
        <v>#REF!</v>
      </c>
      <c r="AM1384" s="4" t="e">
        <f>VLOOKUP($A1384,'[1]Sheet 1'!$A:$AN,AM$1,0)</f>
        <v>#REF!</v>
      </c>
      <c r="AN1384" s="4" t="e">
        <f>VLOOKUP($A1384,'[1]Sheet 1'!$A:$AN,AN$1,0)</f>
        <v>#REF!</v>
      </c>
      <c r="AO1384" s="42" t="s">
        <v>5411</v>
      </c>
      <c r="AP1384" s="5"/>
      <c r="AQ1384" s="5"/>
      <c r="AR1384" s="5"/>
      <c r="AS1384" s="5"/>
      <c r="AT1384" s="5"/>
      <c r="AU1384" s="5"/>
      <c r="AV1384" s="5"/>
      <c r="AW1384" s="5" t="s">
        <v>172</v>
      </c>
      <c r="AX1384" s="5"/>
      <c r="AY1384" s="5"/>
      <c r="AZ1384" s="41" t="s">
        <v>5410</v>
      </c>
      <c r="BA1384" s="5" t="s">
        <v>5412</v>
      </c>
      <c r="BB1384" s="5" t="s">
        <v>5402</v>
      </c>
      <c r="BC1384" s="5"/>
      <c r="BD1384" s="5" t="s">
        <v>131</v>
      </c>
      <c r="BE1384" s="5"/>
      <c r="BF1384" s="5" t="s">
        <v>258</v>
      </c>
      <c r="BG1384" s="5" t="s">
        <v>4987</v>
      </c>
      <c r="BH1384" s="5" t="s">
        <v>4988</v>
      </c>
      <c r="BI1384" s="43">
        <v>43556</v>
      </c>
      <c r="BJ1384" s="43">
        <v>46526</v>
      </c>
      <c r="BK1384" s="44">
        <v>422.8</v>
      </c>
      <c r="BL1384" s="5">
        <v>0.3</v>
      </c>
      <c r="BM1384" s="45">
        <v>1837598.32</v>
      </c>
      <c r="BN1384" s="5"/>
      <c r="BO1384" s="45">
        <v>1837598.32</v>
      </c>
      <c r="BP1384" s="45">
        <v>219468.9</v>
      </c>
      <c r="BQ1384" s="45">
        <v>217081.46</v>
      </c>
      <c r="BR1384" s="45">
        <v>394662.34</v>
      </c>
      <c r="BS1384" s="45">
        <v>249356.34</v>
      </c>
      <c r="BT1384" s="45">
        <v>243112.27</v>
      </c>
      <c r="BU1384" s="45"/>
      <c r="BV1384" s="45"/>
      <c r="BW1384" s="45"/>
      <c r="BX1384" s="45"/>
      <c r="BY1384" s="45"/>
      <c r="BZ1384" s="45"/>
      <c r="CA1384" s="45"/>
      <c r="CB1384" s="5"/>
      <c r="CC1384" s="45">
        <v>1323681.31</v>
      </c>
      <c r="CD1384" s="45">
        <v>1271396.76</v>
      </c>
      <c r="CE1384" s="45">
        <v>1906511.27</v>
      </c>
      <c r="CF1384" s="45">
        <v>1716541.92</v>
      </c>
      <c r="CG1384" s="45">
        <v>1716541.92</v>
      </c>
      <c r="CH1384" s="45">
        <v>1247904</v>
      </c>
      <c r="CI1384" s="45">
        <v>1209412</v>
      </c>
      <c r="CJ1384" s="45">
        <v>60000</v>
      </c>
      <c r="CK1384" s="5"/>
      <c r="CL1384" s="5"/>
      <c r="CM1384" s="5"/>
      <c r="CN1384" s="5"/>
      <c r="CO1384" s="5"/>
      <c r="CP1384" s="5"/>
      <c r="CQ1384" s="5"/>
      <c r="CR1384" s="5"/>
      <c r="CS1384" s="5"/>
      <c r="CT1384" s="5"/>
      <c r="CU1384" s="45">
        <v>9128307.87</v>
      </c>
      <c r="CV1384" s="45">
        <v>831212.7</v>
      </c>
      <c r="CW1384" s="45">
        <v>689525.29</v>
      </c>
      <c r="CX1384" s="45">
        <v>537170.04</v>
      </c>
      <c r="CY1384" s="45">
        <v>537170.04</v>
      </c>
      <c r="CZ1384" s="45">
        <v>2616860</v>
      </c>
      <c r="DA1384" s="45">
        <v>11588050</v>
      </c>
      <c r="DB1384" s="45">
        <v>10965906.19</v>
      </c>
      <c r="DC1384" s="5"/>
      <c r="DD1384" s="5"/>
      <c r="DE1384" s="5"/>
      <c r="DF1384" s="41" t="s">
        <v>5413</v>
      </c>
      <c r="DG1384" s="5"/>
      <c r="DH1384" s="5"/>
      <c r="DI1384" s="5"/>
      <c r="DJ1384" s="41" t="s">
        <v>5404</v>
      </c>
      <c r="DK1384" s="5"/>
      <c r="DL1384" s="5"/>
      <c r="DM1384" s="5"/>
      <c r="DN1384" s="5"/>
      <c r="DO1384" s="5">
        <v>0</v>
      </c>
      <c r="DP1384" s="5">
        <v>0.7</v>
      </c>
      <c r="DQ1384" s="5">
        <v>2.3</v>
      </c>
      <c r="DR1384" s="5">
        <v>2.2</v>
      </c>
      <c r="DS1384" s="5">
        <v>2.2</v>
      </c>
      <c r="DT1384" s="5">
        <v>2.2</v>
      </c>
      <c r="DU1384" s="5">
        <v>2.2</v>
      </c>
      <c r="DV1384" s="5">
        <v>2.9</v>
      </c>
      <c r="DW1384" s="5">
        <v>0.5</v>
      </c>
      <c r="DX1384" s="5"/>
      <c r="DY1384" s="5"/>
      <c r="DZ1384" s="5"/>
      <c r="EA1384" s="5"/>
      <c r="EB1384" s="5"/>
      <c r="EC1384" s="5"/>
      <c r="ED1384" s="5"/>
      <c r="EE1384" s="5"/>
    </row>
    <row r="1385" s="4" customFormat="1" ht="14" customHeight="1" spans="1:135">
      <c r="A1385" s="39">
        <v>15835</v>
      </c>
      <c r="B1385" s="5" t="s">
        <v>5414</v>
      </c>
      <c r="C1385" s="5" t="s">
        <v>5415</v>
      </c>
      <c r="D1385" s="5">
        <v>11773.49</v>
      </c>
      <c r="E1385" s="5" t="s">
        <v>127</v>
      </c>
      <c r="F1385" s="5" t="s">
        <v>128</v>
      </c>
      <c r="G1385" s="5" t="s">
        <v>5330</v>
      </c>
      <c r="H1385" s="4">
        <v>0</v>
      </c>
      <c r="K1385" s="31">
        <f t="shared" si="411"/>
        <v>65102.05</v>
      </c>
      <c r="L1385" s="31">
        <f t="shared" si="412"/>
        <v>3106332.51</v>
      </c>
      <c r="M1385" s="4">
        <f t="shared" si="413"/>
        <v>0</v>
      </c>
      <c r="N1385" s="32">
        <f t="shared" si="414"/>
        <v>3.17143456</v>
      </c>
      <c r="O1385" s="5"/>
      <c r="P1385" s="4">
        <f t="shared" si="415"/>
        <v>0</v>
      </c>
      <c r="Q1385" s="4">
        <v>0</v>
      </c>
      <c r="R1385" s="5"/>
      <c r="S1385" s="4" t="s">
        <v>1279</v>
      </c>
      <c r="T1385" s="4" t="e">
        <f>VLOOKUP($A1385,'[1]Sheet 1'!$A:$AN,T$1,0)</f>
        <v>#N/A</v>
      </c>
      <c r="U1385" s="4" t="s">
        <v>131</v>
      </c>
      <c r="V1385" s="4" t="s">
        <v>132</v>
      </c>
      <c r="Y1385" s="4" t="str">
        <f>VLOOKUP($A1385,'[1]Sheet 1'!$A:$AN,Y$1,0)</f>
        <v>Proposed Plan</v>
      </c>
      <c r="Z1385" s="4" t="str">
        <f>VLOOKUP($A1385,'[1]Sheet 1'!$A:$AN,Z$1,0)</f>
        <v>Oncology Heme Pipeln</v>
      </c>
      <c r="AA1385" s="4" t="s">
        <v>131</v>
      </c>
      <c r="AB1385" s="4" t="s">
        <v>135</v>
      </c>
      <c r="AC1385" s="4" t="e">
        <v>#N/A</v>
      </c>
      <c r="AD1385" s="4" t="e">
        <f>VLOOKUP($A1385,'[1]Sheet 1'!$A:$AN,AD$1,0)</f>
        <v>#N/A</v>
      </c>
      <c r="AE1385" s="4" t="e">
        <f>VLOOKUP($A1385,'[1]Sheet 1'!$A:$AN,AE$1,0)</f>
        <v>#N/A</v>
      </c>
      <c r="AF1385" s="4" t="s">
        <v>137</v>
      </c>
      <c r="AG1385" s="4" t="e">
        <f>VLOOKUP($A1385,'[1]Sheet 1'!$A:$AN,AG$1,0)</f>
        <v>#N/A</v>
      </c>
      <c r="AH1385" s="4" t="e">
        <f>VLOOKUP($A1385,'[1]Sheet 1'!$A:$AN,AH$1,0)</f>
        <v>#N/A</v>
      </c>
      <c r="AI1385" s="4" t="e">
        <f>VLOOKUP($A1385,'[1]Sheet 1'!$A:$AN,AI$1,0)</f>
        <v>#N/A</v>
      </c>
      <c r="AJ1385" s="4" t="e">
        <f>VLOOKUP($A1385,'[1]Sheet 1'!$A:$AN,AJ$1,0)</f>
        <v>#N/A</v>
      </c>
      <c r="AK1385" s="4" t="e">
        <f>VLOOKUP($A1385,'[1]Sheet 1'!$A:$AN,AK$1,0)</f>
        <v>#REF!</v>
      </c>
      <c r="AL1385" s="4" t="e">
        <f>VLOOKUP($A1385,'[1]Sheet 1'!$A:$AN,AL$1,0)</f>
        <v>#REF!</v>
      </c>
      <c r="AM1385" s="4" t="e">
        <f>VLOOKUP($A1385,'[1]Sheet 1'!$A:$AN,AM$1,0)</f>
        <v>#REF!</v>
      </c>
      <c r="AN1385" s="4" t="e">
        <f>VLOOKUP($A1385,'[1]Sheet 1'!$A:$AN,AN$1,0)</f>
        <v>#REF!</v>
      </c>
      <c r="AO1385" s="40" t="s">
        <v>5415</v>
      </c>
      <c r="AP1385" s="5"/>
      <c r="AQ1385" s="41" t="s">
        <v>5414</v>
      </c>
      <c r="AR1385" s="5" t="s">
        <v>570</v>
      </c>
      <c r="AS1385" s="5" t="s">
        <v>5395</v>
      </c>
      <c r="AT1385" s="5"/>
      <c r="AU1385" s="5"/>
      <c r="AV1385" s="5"/>
      <c r="AW1385" s="5" t="s">
        <v>141</v>
      </c>
      <c r="AX1385" s="5" t="s">
        <v>5331</v>
      </c>
      <c r="AY1385" s="57" t="s">
        <v>5416</v>
      </c>
      <c r="AZ1385" s="5"/>
      <c r="BA1385" s="5"/>
      <c r="BB1385" s="5"/>
      <c r="BC1385" s="5"/>
      <c r="BD1385" s="5"/>
      <c r="BE1385" s="5"/>
      <c r="BF1385" s="5"/>
      <c r="BG1385" s="5"/>
      <c r="BH1385" s="5"/>
      <c r="BI1385" s="43">
        <v>43983</v>
      </c>
      <c r="BJ1385" s="43">
        <v>45657</v>
      </c>
      <c r="BK1385" s="5"/>
      <c r="BL1385" s="5"/>
      <c r="BM1385" s="45">
        <v>65102.05</v>
      </c>
      <c r="BN1385" s="5"/>
      <c r="BO1385" s="45">
        <v>65102.05</v>
      </c>
      <c r="BP1385" s="5"/>
      <c r="BQ1385" s="5"/>
      <c r="BR1385" s="45">
        <v>11773.49</v>
      </c>
      <c r="BS1385" s="5"/>
      <c r="BT1385" s="45">
        <v>53328.56</v>
      </c>
      <c r="BU1385" s="45"/>
      <c r="BV1385" s="45"/>
      <c r="BW1385" s="45"/>
      <c r="BX1385" s="45"/>
      <c r="BY1385" s="45"/>
      <c r="BZ1385" s="45"/>
      <c r="CA1385" s="45"/>
      <c r="CB1385" s="5"/>
      <c r="CC1385" s="45">
        <v>65102.05</v>
      </c>
      <c r="CD1385" s="45">
        <v>1979610</v>
      </c>
      <c r="CE1385" s="45">
        <v>620752.51</v>
      </c>
      <c r="CF1385" s="45">
        <v>353850</v>
      </c>
      <c r="CG1385" s="45">
        <v>152120</v>
      </c>
      <c r="CH1385" s="5"/>
      <c r="CI1385" s="5"/>
      <c r="CJ1385" s="5"/>
      <c r="CK1385" s="5"/>
      <c r="CL1385" s="5"/>
      <c r="CM1385" s="5"/>
      <c r="CN1385" s="5"/>
      <c r="CO1385" s="5"/>
      <c r="CP1385" s="5"/>
      <c r="CQ1385" s="5"/>
      <c r="CR1385" s="5"/>
      <c r="CS1385" s="5"/>
      <c r="CT1385" s="5"/>
      <c r="CU1385" s="45">
        <v>3106332.51</v>
      </c>
      <c r="CV1385" s="45">
        <v>11773.49</v>
      </c>
      <c r="CW1385" s="45">
        <v>464438.56</v>
      </c>
      <c r="CX1385" s="45">
        <v>896830</v>
      </c>
      <c r="CY1385" s="45">
        <v>671670</v>
      </c>
      <c r="CZ1385" s="45">
        <v>1115000</v>
      </c>
      <c r="DA1385" s="45">
        <v>3115570</v>
      </c>
      <c r="DB1385" s="45">
        <v>3171434.56</v>
      </c>
      <c r="DC1385" s="5"/>
      <c r="DD1385" s="5"/>
      <c r="DE1385" s="41" t="s">
        <v>5417</v>
      </c>
      <c r="DF1385" s="5"/>
      <c r="DG1385" s="5"/>
      <c r="DH1385" s="5"/>
      <c r="DI1385" s="5"/>
      <c r="DJ1385" s="5"/>
      <c r="DK1385" s="5"/>
      <c r="DL1385" s="5"/>
      <c r="DM1385" s="5"/>
      <c r="DN1385" s="5"/>
      <c r="DO1385" s="5"/>
      <c r="DP1385" s="5"/>
      <c r="DQ1385" s="5"/>
      <c r="DR1385" s="5"/>
      <c r="DS1385" s="5"/>
      <c r="DT1385" s="5"/>
      <c r="DU1385" s="5"/>
      <c r="DV1385" s="5"/>
      <c r="DW1385" s="5"/>
      <c r="DX1385" s="5"/>
      <c r="DY1385" s="5"/>
      <c r="DZ1385" s="5"/>
      <c r="EA1385" s="5"/>
      <c r="EB1385" s="5"/>
      <c r="EC1385" s="5"/>
      <c r="ED1385" s="5"/>
      <c r="EE1385" s="5"/>
    </row>
    <row r="1386" s="4" customFormat="1" ht="14" hidden="1" customHeight="1" spans="1:135">
      <c r="A1386" s="5" t="s">
        <v>5418</v>
      </c>
      <c r="B1386" s="5" t="s">
        <v>5414</v>
      </c>
      <c r="C1386" s="5" t="s">
        <v>5415</v>
      </c>
      <c r="D1386" s="5">
        <v>11773.49</v>
      </c>
      <c r="E1386" s="5" t="s">
        <v>149</v>
      </c>
      <c r="F1386" s="5" t="s">
        <v>128</v>
      </c>
      <c r="G1386" s="5" t="s">
        <v>5330</v>
      </c>
      <c r="H1386" s="4" t="s">
        <v>5336</v>
      </c>
      <c r="K1386" s="4">
        <f t="shared" si="411"/>
        <v>65102.05</v>
      </c>
      <c r="L1386" s="31">
        <f t="shared" si="412"/>
        <v>3106332.51</v>
      </c>
      <c r="M1386" s="4">
        <f t="shared" si="413"/>
        <v>0</v>
      </c>
      <c r="N1386" s="32">
        <f t="shared" si="414"/>
        <v>3.17143456</v>
      </c>
      <c r="O1386" s="5"/>
      <c r="P1386" s="4">
        <f t="shared" si="415"/>
        <v>0</v>
      </c>
      <c r="Q1386" s="4">
        <v>0</v>
      </c>
      <c r="R1386" s="5"/>
      <c r="S1386" s="4" t="s">
        <v>1279</v>
      </c>
      <c r="T1386" s="4" t="e">
        <f>VLOOKUP($A1386,'[1]Sheet 1'!$A:$AN,T$1,0)</f>
        <v>#N/A</v>
      </c>
      <c r="U1386" s="4" t="s">
        <v>131</v>
      </c>
      <c r="Y1386" s="4" t="str">
        <f>VLOOKUP($A1386,'[1]Sheet 1'!$A:$AN,Y$1,0)</f>
        <v>Strategy Approved</v>
      </c>
      <c r="Z1386" s="4" t="str">
        <f>VLOOKUP($A1386,'[1]Sheet 1'!$A:$AN,Z$1,0)</f>
        <v>MRD Industry Alliance for the AML/MDS GPT</v>
      </c>
      <c r="AA1386" s="4" t="s">
        <v>131</v>
      </c>
      <c r="AB1386" s="4" t="e">
        <v>#N/A</v>
      </c>
      <c r="AC1386" s="4" t="e">
        <v>#N/A</v>
      </c>
      <c r="AD1386" s="4" t="e">
        <f>VLOOKUP($A1386,'[1]Sheet 1'!$A:$AN,AD$1,0)</f>
        <v>#N/A</v>
      </c>
      <c r="AE1386" s="4" t="e">
        <f>VLOOKUP($A1386,'[1]Sheet 1'!$A:$AN,AE$1,0)</f>
        <v>#N/A</v>
      </c>
      <c r="AG1386" s="4" t="e">
        <f>VLOOKUP($A1386,'[1]Sheet 1'!$A:$AN,AG$1,0)</f>
        <v>#N/A</v>
      </c>
      <c r="AH1386" s="4" t="e">
        <f>VLOOKUP($A1386,'[1]Sheet 1'!$A:$AN,AH$1,0)</f>
        <v>#N/A</v>
      </c>
      <c r="AI1386" s="4" t="e">
        <f>VLOOKUP($A1386,'[1]Sheet 1'!$A:$AN,AI$1,0)</f>
        <v>#N/A</v>
      </c>
      <c r="AJ1386" s="4" t="e">
        <f>VLOOKUP($A1386,'[1]Sheet 1'!$A:$AN,AJ$1,0)</f>
        <v>#N/A</v>
      </c>
      <c r="AK1386" s="4" t="e">
        <f>VLOOKUP($A1386,'[1]Sheet 1'!$A:$AN,AK$1,0)</f>
        <v>#REF!</v>
      </c>
      <c r="AL1386" s="4" t="e">
        <f>VLOOKUP($A1386,'[1]Sheet 1'!$A:$AN,AL$1,0)</f>
        <v>#REF!</v>
      </c>
      <c r="AM1386" s="4" t="e">
        <f>VLOOKUP($A1386,'[1]Sheet 1'!$A:$AN,AM$1,0)</f>
        <v>#REF!</v>
      </c>
      <c r="AN1386" s="4" t="e">
        <f>VLOOKUP($A1386,'[1]Sheet 1'!$A:$AN,AN$1,0)</f>
        <v>#REF!</v>
      </c>
      <c r="AO1386" s="42" t="s">
        <v>5337</v>
      </c>
      <c r="AP1386" s="5"/>
      <c r="AQ1386" s="5"/>
      <c r="AR1386" s="5"/>
      <c r="AS1386" s="5"/>
      <c r="AT1386" s="5"/>
      <c r="AU1386" s="5"/>
      <c r="AV1386" s="5"/>
      <c r="AW1386" s="5" t="s">
        <v>172</v>
      </c>
      <c r="AX1386" s="5"/>
      <c r="AY1386" s="5"/>
      <c r="AZ1386" s="41" t="s">
        <v>5336</v>
      </c>
      <c r="BA1386" s="5" t="s">
        <v>5338</v>
      </c>
      <c r="BB1386" s="5" t="s">
        <v>1325</v>
      </c>
      <c r="BC1386" s="5"/>
      <c r="BD1386" s="5" t="s">
        <v>131</v>
      </c>
      <c r="BE1386" s="5"/>
      <c r="BF1386" s="5" t="s">
        <v>258</v>
      </c>
      <c r="BG1386" s="5" t="s">
        <v>576</v>
      </c>
      <c r="BH1386" s="5" t="s">
        <v>5020</v>
      </c>
      <c r="BI1386" s="43">
        <v>43983</v>
      </c>
      <c r="BJ1386" s="43">
        <v>45657</v>
      </c>
      <c r="BK1386" s="5"/>
      <c r="BL1386" s="5"/>
      <c r="BM1386" s="45">
        <v>65102.05</v>
      </c>
      <c r="BN1386" s="5"/>
      <c r="BO1386" s="45">
        <v>65102.05</v>
      </c>
      <c r="BP1386" s="5"/>
      <c r="BQ1386" s="5"/>
      <c r="BR1386" s="45">
        <v>11773.49</v>
      </c>
      <c r="BS1386" s="5"/>
      <c r="BT1386" s="45">
        <v>53328.56</v>
      </c>
      <c r="BU1386" s="45"/>
      <c r="BV1386" s="45"/>
      <c r="BW1386" s="45"/>
      <c r="BX1386" s="45"/>
      <c r="BY1386" s="45"/>
      <c r="BZ1386" s="45"/>
      <c r="CA1386" s="45"/>
      <c r="CB1386" s="5"/>
      <c r="CC1386" s="45">
        <v>65102.05</v>
      </c>
      <c r="CD1386" s="45">
        <v>1979610</v>
      </c>
      <c r="CE1386" s="45">
        <v>620752.51</v>
      </c>
      <c r="CF1386" s="45">
        <v>353850</v>
      </c>
      <c r="CG1386" s="45">
        <v>152120</v>
      </c>
      <c r="CH1386" s="5"/>
      <c r="CI1386" s="5"/>
      <c r="CJ1386" s="5"/>
      <c r="CK1386" s="5"/>
      <c r="CL1386" s="5"/>
      <c r="CM1386" s="5"/>
      <c r="CN1386" s="5"/>
      <c r="CO1386" s="5"/>
      <c r="CP1386" s="5"/>
      <c r="CQ1386" s="5"/>
      <c r="CR1386" s="5"/>
      <c r="CS1386" s="5"/>
      <c r="CT1386" s="5"/>
      <c r="CU1386" s="45">
        <v>3106332.51</v>
      </c>
      <c r="CV1386" s="45">
        <v>11773.49</v>
      </c>
      <c r="CW1386" s="45">
        <v>464438.56</v>
      </c>
      <c r="CX1386" s="45">
        <v>896830</v>
      </c>
      <c r="CY1386" s="45">
        <v>671670</v>
      </c>
      <c r="CZ1386" s="45">
        <v>1115000</v>
      </c>
      <c r="DA1386" s="45">
        <v>3115570</v>
      </c>
      <c r="DB1386" s="45">
        <v>3171434.56</v>
      </c>
      <c r="DC1386" s="5"/>
      <c r="DD1386" s="5"/>
      <c r="DE1386" s="5"/>
      <c r="DF1386" s="41" t="s">
        <v>5339</v>
      </c>
      <c r="DG1386" s="5"/>
      <c r="DH1386" s="5"/>
      <c r="DI1386" s="5"/>
      <c r="DJ1386" s="41" t="s">
        <v>5339</v>
      </c>
      <c r="DK1386" s="5"/>
      <c r="DL1386" s="5"/>
      <c r="DM1386" s="5"/>
      <c r="DN1386" s="5"/>
      <c r="DO1386" s="5"/>
      <c r="DP1386" s="5"/>
      <c r="DQ1386" s="5"/>
      <c r="DR1386" s="5"/>
      <c r="DS1386" s="5"/>
      <c r="DT1386" s="5"/>
      <c r="DU1386" s="5"/>
      <c r="DV1386" s="5"/>
      <c r="DW1386" s="5"/>
      <c r="DX1386" s="5"/>
      <c r="DY1386" s="5"/>
      <c r="DZ1386" s="5"/>
      <c r="EA1386" s="5"/>
      <c r="EB1386" s="5"/>
      <c r="EC1386" s="5"/>
      <c r="ED1386" s="5"/>
      <c r="EE1386" s="5"/>
    </row>
    <row r="1387" s="4" customFormat="1" ht="14" customHeight="1" spans="1:135">
      <c r="A1387" s="39">
        <v>15849</v>
      </c>
      <c r="B1387" s="5" t="s">
        <v>5419</v>
      </c>
      <c r="C1387" s="5" t="s">
        <v>5420</v>
      </c>
      <c r="D1387" s="5">
        <v>-620.43</v>
      </c>
      <c r="E1387" s="5" t="s">
        <v>127</v>
      </c>
      <c r="F1387" s="5" t="s">
        <v>128</v>
      </c>
      <c r="G1387" s="5" t="s">
        <v>4897</v>
      </c>
      <c r="H1387" s="4">
        <v>0</v>
      </c>
      <c r="K1387" s="31">
        <f t="shared" si="411"/>
        <v>-620.43</v>
      </c>
      <c r="L1387" s="31">
        <f t="shared" si="412"/>
        <v>491677.98</v>
      </c>
      <c r="M1387" s="4">
        <f t="shared" si="413"/>
        <v>0</v>
      </c>
      <c r="N1387" s="32">
        <f t="shared" si="414"/>
        <v>0.51075628</v>
      </c>
      <c r="O1387" s="5"/>
      <c r="P1387" s="4">
        <f t="shared" si="415"/>
        <v>0</v>
      </c>
      <c r="Q1387" s="4">
        <v>0</v>
      </c>
      <c r="R1387" s="5"/>
      <c r="S1387" s="4" t="s">
        <v>1279</v>
      </c>
      <c r="T1387" s="4" t="e">
        <f>VLOOKUP($A1387,'[1]Sheet 1'!$A:$AN,T$1,0)</f>
        <v>#N/A</v>
      </c>
      <c r="U1387" s="4" t="s">
        <v>131</v>
      </c>
      <c r="V1387" s="4" t="s">
        <v>132</v>
      </c>
      <c r="Y1387" s="4" t="str">
        <f>VLOOKUP($A1387,'[1]Sheet 1'!$A:$AN,Y$1,0)</f>
        <v>Proposed Plan</v>
      </c>
      <c r="Z1387" s="4" t="str">
        <f>VLOOKUP($A1387,'[1]Sheet 1'!$A:$AN,Z$1,0)</f>
        <v>SDZ Pipeline support</v>
      </c>
      <c r="AA1387" s="4" t="s">
        <v>131</v>
      </c>
      <c r="AB1387" s="4" t="s">
        <v>135</v>
      </c>
      <c r="AC1387" s="4" t="e">
        <v>#N/A</v>
      </c>
      <c r="AD1387" s="4" t="e">
        <f>VLOOKUP($A1387,'[1]Sheet 1'!$A:$AN,AD$1,0)</f>
        <v>#N/A</v>
      </c>
      <c r="AE1387" s="4" t="e">
        <f>VLOOKUP($A1387,'[1]Sheet 1'!$A:$AN,AE$1,0)</f>
        <v>#N/A</v>
      </c>
      <c r="AF1387" s="4" t="s">
        <v>137</v>
      </c>
      <c r="AG1387" s="4" t="e">
        <f>VLOOKUP($A1387,'[1]Sheet 1'!$A:$AN,AG$1,0)</f>
        <v>#N/A</v>
      </c>
      <c r="AH1387" s="4" t="e">
        <f>VLOOKUP($A1387,'[1]Sheet 1'!$A:$AN,AH$1,0)</f>
        <v>#N/A</v>
      </c>
      <c r="AI1387" s="4" t="e">
        <f>VLOOKUP($A1387,'[1]Sheet 1'!$A:$AN,AI$1,0)</f>
        <v>#N/A</v>
      </c>
      <c r="AJ1387" s="4" t="e">
        <f>VLOOKUP($A1387,'[1]Sheet 1'!$A:$AN,AJ$1,0)</f>
        <v>#N/A</v>
      </c>
      <c r="AK1387" s="4" t="e">
        <f>VLOOKUP($A1387,'[1]Sheet 1'!$A:$AN,AK$1,0)</f>
        <v>#REF!</v>
      </c>
      <c r="AL1387" s="4" t="e">
        <f>VLOOKUP($A1387,'[1]Sheet 1'!$A:$AN,AL$1,0)</f>
        <v>#REF!</v>
      </c>
      <c r="AM1387" s="4" t="e">
        <f>VLOOKUP($A1387,'[1]Sheet 1'!$A:$AN,AM$1,0)</f>
        <v>#REF!</v>
      </c>
      <c r="AN1387" s="4" t="e">
        <f>VLOOKUP($A1387,'[1]Sheet 1'!$A:$AN,AN$1,0)</f>
        <v>#REF!</v>
      </c>
      <c r="AO1387" s="40" t="s">
        <v>5420</v>
      </c>
      <c r="AP1387" s="5"/>
      <c r="AQ1387" s="41" t="s">
        <v>5419</v>
      </c>
      <c r="AR1387" s="5" t="s">
        <v>250</v>
      </c>
      <c r="AS1387" s="5" t="s">
        <v>5395</v>
      </c>
      <c r="AT1387" s="5"/>
      <c r="AU1387" s="5"/>
      <c r="AV1387" s="5" t="s">
        <v>5251</v>
      </c>
      <c r="AW1387" s="5" t="s">
        <v>141</v>
      </c>
      <c r="AX1387" s="5" t="s">
        <v>4898</v>
      </c>
      <c r="AY1387" s="41" t="s">
        <v>5420</v>
      </c>
      <c r="AZ1387" s="5"/>
      <c r="BA1387" s="5"/>
      <c r="BB1387" s="5"/>
      <c r="BC1387" s="5"/>
      <c r="BD1387" s="5"/>
      <c r="BE1387" s="5"/>
      <c r="BF1387" s="5"/>
      <c r="BG1387" s="5"/>
      <c r="BH1387" s="5"/>
      <c r="BI1387" s="43">
        <v>37487</v>
      </c>
      <c r="BJ1387" s="43">
        <v>51867</v>
      </c>
      <c r="BK1387" s="44">
        <f t="shared" ref="BK1387:CS1387" si="455">SUM(BK1388:BK1388)</f>
        <v>0</v>
      </c>
      <c r="BL1387" s="5">
        <f t="shared" si="455"/>
        <v>0</v>
      </c>
      <c r="BM1387" s="45">
        <f t="shared" si="455"/>
        <v>19078.3</v>
      </c>
      <c r="BN1387" s="5">
        <f t="shared" si="455"/>
        <v>0</v>
      </c>
      <c r="BO1387" s="45">
        <f t="shared" si="455"/>
        <v>19078.3</v>
      </c>
      <c r="BP1387" s="45">
        <f t="shared" si="455"/>
        <v>-44.72</v>
      </c>
      <c r="BQ1387" s="5">
        <f t="shared" si="455"/>
        <v>0</v>
      </c>
      <c r="BR1387" s="45">
        <f t="shared" si="455"/>
        <v>-575.71</v>
      </c>
      <c r="BS1387" s="5">
        <f t="shared" si="455"/>
        <v>0</v>
      </c>
      <c r="BT1387" s="5">
        <f t="shared" si="455"/>
        <v>0</v>
      </c>
      <c r="BU1387" s="5"/>
      <c r="BV1387" s="5"/>
      <c r="BW1387" s="5"/>
      <c r="BX1387" s="5"/>
      <c r="BY1387" s="5"/>
      <c r="BZ1387" s="5"/>
      <c r="CA1387" s="5"/>
      <c r="CB1387" s="5">
        <f t="shared" si="455"/>
        <v>0</v>
      </c>
      <c r="CC1387" s="45">
        <f t="shared" si="455"/>
        <v>-620.43</v>
      </c>
      <c r="CD1387" s="45">
        <f t="shared" si="455"/>
        <v>11666.65</v>
      </c>
      <c r="CE1387" s="45">
        <f t="shared" si="455"/>
        <v>20000</v>
      </c>
      <c r="CF1387" s="45">
        <f t="shared" si="455"/>
        <v>20000</v>
      </c>
      <c r="CG1387" s="45">
        <f t="shared" si="455"/>
        <v>20000</v>
      </c>
      <c r="CH1387" s="45">
        <f t="shared" si="455"/>
        <v>20000</v>
      </c>
      <c r="CI1387" s="45">
        <f t="shared" si="455"/>
        <v>20000</v>
      </c>
      <c r="CJ1387" s="45">
        <f t="shared" si="455"/>
        <v>20000</v>
      </c>
      <c r="CK1387" s="45">
        <f t="shared" si="455"/>
        <v>20011.33</v>
      </c>
      <c r="CL1387" s="45">
        <f t="shared" si="455"/>
        <v>340000</v>
      </c>
      <c r="CM1387" s="5">
        <f t="shared" si="455"/>
        <v>0</v>
      </c>
      <c r="CN1387" s="5">
        <f t="shared" si="455"/>
        <v>0</v>
      </c>
      <c r="CO1387" s="5">
        <f t="shared" si="455"/>
        <v>0</v>
      </c>
      <c r="CP1387" s="5">
        <f t="shared" si="455"/>
        <v>0</v>
      </c>
      <c r="CQ1387" s="5">
        <f t="shared" si="455"/>
        <v>0</v>
      </c>
      <c r="CR1387" s="5">
        <f t="shared" si="455"/>
        <v>0</v>
      </c>
      <c r="CS1387" s="5">
        <f t="shared" si="455"/>
        <v>0</v>
      </c>
      <c r="CT1387" s="5"/>
      <c r="CU1387" s="45">
        <f t="shared" ref="CU1387:DB1387" si="456">SUM(CU1388:CU1388)</f>
        <v>491677.98</v>
      </c>
      <c r="CV1387" s="45">
        <f t="shared" si="456"/>
        <v>-620.43</v>
      </c>
      <c r="CW1387" s="45">
        <f t="shared" si="456"/>
        <v>1666.67</v>
      </c>
      <c r="CX1387" s="45">
        <f t="shared" si="456"/>
        <v>5000.01</v>
      </c>
      <c r="CY1387" s="45">
        <f t="shared" si="456"/>
        <v>4999.97</v>
      </c>
      <c r="CZ1387" s="45">
        <f t="shared" si="456"/>
        <v>20000</v>
      </c>
      <c r="DA1387" s="45">
        <f t="shared" si="456"/>
        <v>500000</v>
      </c>
      <c r="DB1387" s="45">
        <f t="shared" si="456"/>
        <v>510756.28</v>
      </c>
      <c r="DC1387" s="5"/>
      <c r="DD1387" s="5"/>
      <c r="DE1387" s="41" t="s">
        <v>577</v>
      </c>
      <c r="DF1387" s="5"/>
      <c r="DG1387" s="5"/>
      <c r="DH1387" s="5"/>
      <c r="DI1387" s="41" t="s">
        <v>577</v>
      </c>
      <c r="DJ1387" s="5"/>
      <c r="DK1387" s="5">
        <f t="shared" ref="DK1387:EE1387" si="457">SUM(DK1388:DK1388)</f>
        <v>0</v>
      </c>
      <c r="DL1387" s="5">
        <f t="shared" si="457"/>
        <v>0</v>
      </c>
      <c r="DM1387" s="5">
        <f t="shared" si="457"/>
        <v>0</v>
      </c>
      <c r="DN1387" s="5">
        <f t="shared" si="457"/>
        <v>0</v>
      </c>
      <c r="DO1387" s="5">
        <f t="shared" si="457"/>
        <v>0</v>
      </c>
      <c r="DP1387" s="5">
        <f t="shared" si="457"/>
        <v>0</v>
      </c>
      <c r="DQ1387" s="5">
        <f t="shared" si="457"/>
        <v>0</v>
      </c>
      <c r="DR1387" s="5">
        <f t="shared" si="457"/>
        <v>0</v>
      </c>
      <c r="DS1387" s="5">
        <f t="shared" si="457"/>
        <v>0</v>
      </c>
      <c r="DT1387" s="5">
        <f t="shared" si="457"/>
        <v>0</v>
      </c>
      <c r="DU1387" s="5">
        <f t="shared" si="457"/>
        <v>0</v>
      </c>
      <c r="DV1387" s="5">
        <f t="shared" si="457"/>
        <v>0</v>
      </c>
      <c r="DW1387" s="5">
        <f t="shared" si="457"/>
        <v>0</v>
      </c>
      <c r="DX1387" s="5">
        <f t="shared" si="457"/>
        <v>0</v>
      </c>
      <c r="DY1387" s="5">
        <f t="shared" si="457"/>
        <v>0</v>
      </c>
      <c r="DZ1387" s="5">
        <f t="shared" si="457"/>
        <v>0</v>
      </c>
      <c r="EA1387" s="5">
        <f t="shared" si="457"/>
        <v>0</v>
      </c>
      <c r="EB1387" s="5">
        <f t="shared" si="457"/>
        <v>0</v>
      </c>
      <c r="EC1387" s="5">
        <f t="shared" si="457"/>
        <v>0</v>
      </c>
      <c r="ED1387" s="5">
        <f t="shared" si="457"/>
        <v>0</v>
      </c>
      <c r="EE1387" s="5">
        <f t="shared" si="457"/>
        <v>0</v>
      </c>
    </row>
    <row r="1388" s="4" customFormat="1" ht="14" hidden="1" customHeight="1" spans="1:135">
      <c r="A1388" s="5" t="s">
        <v>5421</v>
      </c>
      <c r="B1388" s="5" t="s">
        <v>5419</v>
      </c>
      <c r="C1388" s="5" t="s">
        <v>5420</v>
      </c>
      <c r="D1388" s="5">
        <v>-620.43</v>
      </c>
      <c r="E1388" s="5" t="s">
        <v>149</v>
      </c>
      <c r="F1388" s="5" t="s">
        <v>128</v>
      </c>
      <c r="G1388" s="5" t="s">
        <v>4897</v>
      </c>
      <c r="H1388" s="4" t="s">
        <v>5422</v>
      </c>
      <c r="K1388" s="4">
        <f t="shared" si="411"/>
        <v>-620.43</v>
      </c>
      <c r="L1388" s="31">
        <f t="shared" si="412"/>
        <v>491677.98</v>
      </c>
      <c r="M1388" s="4">
        <f t="shared" si="413"/>
        <v>0</v>
      </c>
      <c r="N1388" s="32">
        <f t="shared" si="414"/>
        <v>0.51075628</v>
      </c>
      <c r="O1388" s="5"/>
      <c r="P1388" s="4">
        <f t="shared" si="415"/>
        <v>0</v>
      </c>
      <c r="Q1388" s="4">
        <v>0</v>
      </c>
      <c r="R1388" s="5"/>
      <c r="S1388" s="4" t="s">
        <v>1279</v>
      </c>
      <c r="T1388" s="4" t="e">
        <f>VLOOKUP($A1388,'[1]Sheet 1'!$A:$AN,T$1,0)</f>
        <v>#N/A</v>
      </c>
      <c r="U1388" s="4" t="s">
        <v>131</v>
      </c>
      <c r="Y1388" s="4" t="str">
        <f>VLOOKUP($A1388,'[1]Sheet 1'!$A:$AN,Y$1,0)</f>
        <v>Strategy Approved</v>
      </c>
      <c r="Z1388" s="4" t="str">
        <f>VLOOKUP($A1388,'[1]Sheet 1'!$A:$AN,Z$1,0)</f>
        <v>Wingspan TMF Archiving</v>
      </c>
      <c r="AA1388" s="4" t="s">
        <v>131</v>
      </c>
      <c r="AB1388" s="4" t="e">
        <v>#N/A</v>
      </c>
      <c r="AC1388" s="4" t="e">
        <v>#N/A</v>
      </c>
      <c r="AD1388" s="4" t="e">
        <f>VLOOKUP($A1388,'[1]Sheet 1'!$A:$AN,AD$1,0)</f>
        <v>#N/A</v>
      </c>
      <c r="AE1388" s="4" t="e">
        <f>VLOOKUP($A1388,'[1]Sheet 1'!$A:$AN,AE$1,0)</f>
        <v>#N/A</v>
      </c>
      <c r="AG1388" s="4" t="e">
        <f>VLOOKUP($A1388,'[1]Sheet 1'!$A:$AN,AG$1,0)</f>
        <v>#N/A</v>
      </c>
      <c r="AH1388" s="4" t="e">
        <f>VLOOKUP($A1388,'[1]Sheet 1'!$A:$AN,AH$1,0)</f>
        <v>#N/A</v>
      </c>
      <c r="AI1388" s="4" t="e">
        <f>VLOOKUP($A1388,'[1]Sheet 1'!$A:$AN,AI$1,0)</f>
        <v>#N/A</v>
      </c>
      <c r="AJ1388" s="4" t="e">
        <f>VLOOKUP($A1388,'[1]Sheet 1'!$A:$AN,AJ$1,0)</f>
        <v>#N/A</v>
      </c>
      <c r="AK1388" s="4" t="e">
        <f>VLOOKUP($A1388,'[1]Sheet 1'!$A:$AN,AK$1,0)</f>
        <v>#REF!</v>
      </c>
      <c r="AL1388" s="4" t="e">
        <f>VLOOKUP($A1388,'[1]Sheet 1'!$A:$AN,AL$1,0)</f>
        <v>#REF!</v>
      </c>
      <c r="AM1388" s="4" t="e">
        <f>VLOOKUP($A1388,'[1]Sheet 1'!$A:$AN,AM$1,0)</f>
        <v>#REF!</v>
      </c>
      <c r="AN1388" s="4" t="e">
        <f>VLOOKUP($A1388,'[1]Sheet 1'!$A:$AN,AN$1,0)</f>
        <v>#REF!</v>
      </c>
      <c r="AO1388" s="42" t="s">
        <v>5423</v>
      </c>
      <c r="AP1388" s="5"/>
      <c r="AQ1388" s="5"/>
      <c r="AR1388" s="5"/>
      <c r="AS1388" s="5"/>
      <c r="AT1388" s="5"/>
      <c r="AU1388" s="5"/>
      <c r="AV1388" s="5"/>
      <c r="AW1388" s="5" t="s">
        <v>172</v>
      </c>
      <c r="AX1388" s="5"/>
      <c r="AY1388" s="5"/>
      <c r="AZ1388" s="41" t="s">
        <v>5422</v>
      </c>
      <c r="BA1388" s="5" t="s">
        <v>5424</v>
      </c>
      <c r="BB1388" s="5" t="s">
        <v>4902</v>
      </c>
      <c r="BC1388" s="5"/>
      <c r="BD1388" s="5" t="s">
        <v>131</v>
      </c>
      <c r="BE1388" s="5"/>
      <c r="BF1388" s="5" t="s">
        <v>258</v>
      </c>
      <c r="BG1388" s="5" t="s">
        <v>576</v>
      </c>
      <c r="BH1388" s="5" t="s">
        <v>5020</v>
      </c>
      <c r="BI1388" s="43">
        <v>44105</v>
      </c>
      <c r="BJ1388" s="43">
        <v>51867</v>
      </c>
      <c r="BK1388" s="5"/>
      <c r="BL1388" s="5"/>
      <c r="BM1388" s="45">
        <v>19078.3</v>
      </c>
      <c r="BN1388" s="5"/>
      <c r="BO1388" s="45">
        <v>19078.3</v>
      </c>
      <c r="BP1388" s="45">
        <v>-44.72</v>
      </c>
      <c r="BQ1388" s="5"/>
      <c r="BR1388" s="45">
        <v>-575.71</v>
      </c>
      <c r="BS1388" s="5"/>
      <c r="BT1388" s="5"/>
      <c r="BU1388" s="5"/>
      <c r="BV1388" s="5"/>
      <c r="BW1388" s="5"/>
      <c r="BX1388" s="5"/>
      <c r="BY1388" s="5"/>
      <c r="BZ1388" s="5"/>
      <c r="CA1388" s="5"/>
      <c r="CB1388" s="5"/>
      <c r="CC1388" s="45">
        <v>-620.43</v>
      </c>
      <c r="CD1388" s="45">
        <v>11666.65</v>
      </c>
      <c r="CE1388" s="45">
        <v>20000</v>
      </c>
      <c r="CF1388" s="45">
        <v>20000</v>
      </c>
      <c r="CG1388" s="45">
        <v>20000</v>
      </c>
      <c r="CH1388" s="45">
        <v>20000</v>
      </c>
      <c r="CI1388" s="45">
        <v>20000</v>
      </c>
      <c r="CJ1388" s="45">
        <v>20000</v>
      </c>
      <c r="CK1388" s="45">
        <v>20011.33</v>
      </c>
      <c r="CL1388" s="45">
        <v>340000</v>
      </c>
      <c r="CM1388" s="5"/>
      <c r="CN1388" s="5"/>
      <c r="CO1388" s="5"/>
      <c r="CP1388" s="5"/>
      <c r="CQ1388" s="5"/>
      <c r="CR1388" s="5"/>
      <c r="CS1388" s="5"/>
      <c r="CT1388" s="5"/>
      <c r="CU1388" s="45">
        <v>491677.98</v>
      </c>
      <c r="CV1388" s="45">
        <v>-620.43</v>
      </c>
      <c r="CW1388" s="45">
        <v>1666.67</v>
      </c>
      <c r="CX1388" s="45">
        <v>5000.01</v>
      </c>
      <c r="CY1388" s="45">
        <v>4999.97</v>
      </c>
      <c r="CZ1388" s="45">
        <v>20000</v>
      </c>
      <c r="DA1388" s="45">
        <v>500000</v>
      </c>
      <c r="DB1388" s="45">
        <v>510756.28</v>
      </c>
      <c r="DC1388" s="5"/>
      <c r="DD1388" s="5"/>
      <c r="DE1388" s="5"/>
      <c r="DF1388" s="41" t="s">
        <v>5425</v>
      </c>
      <c r="DG1388" s="5"/>
      <c r="DH1388" s="5"/>
      <c r="DI1388" s="5"/>
      <c r="DJ1388" s="41" t="s">
        <v>5425</v>
      </c>
      <c r="DK1388" s="5"/>
      <c r="DL1388" s="5"/>
      <c r="DM1388" s="5"/>
      <c r="DN1388" s="5"/>
      <c r="DO1388" s="5"/>
      <c r="DP1388" s="5"/>
      <c r="DQ1388" s="5"/>
      <c r="DR1388" s="5"/>
      <c r="DS1388" s="5"/>
      <c r="DT1388" s="5"/>
      <c r="DU1388" s="5"/>
      <c r="DV1388" s="5"/>
      <c r="DW1388" s="5"/>
      <c r="DX1388" s="5"/>
      <c r="DY1388" s="5"/>
      <c r="DZ1388" s="5"/>
      <c r="EA1388" s="5"/>
      <c r="EB1388" s="5"/>
      <c r="EC1388" s="5"/>
      <c r="ED1388" s="5"/>
      <c r="EE1388" s="5"/>
    </row>
    <row r="1389" s="4" customFormat="1" ht="14" customHeight="1" spans="1:135">
      <c r="A1389" s="39">
        <v>15990</v>
      </c>
      <c r="B1389" s="5" t="s">
        <v>5426</v>
      </c>
      <c r="C1389" s="5" t="s">
        <v>5427</v>
      </c>
      <c r="D1389" s="5">
        <v>0</v>
      </c>
      <c r="E1389" s="5" t="s">
        <v>127</v>
      </c>
      <c r="F1389" s="5" t="s">
        <v>128</v>
      </c>
      <c r="G1389" s="5" t="s">
        <v>550</v>
      </c>
      <c r="H1389" s="4">
        <v>0</v>
      </c>
      <c r="K1389" s="31">
        <f t="shared" si="411"/>
        <v>0</v>
      </c>
      <c r="L1389" s="31">
        <f t="shared" si="412"/>
        <v>83181.56</v>
      </c>
      <c r="M1389" s="4">
        <f t="shared" si="413"/>
        <v>0</v>
      </c>
      <c r="N1389" s="32">
        <f t="shared" si="414"/>
        <v>0.08318156</v>
      </c>
      <c r="O1389" s="5"/>
      <c r="P1389" s="4">
        <f t="shared" si="415"/>
        <v>0</v>
      </c>
      <c r="Q1389" s="4">
        <f>Q1390</f>
        <v>0</v>
      </c>
      <c r="R1389" s="5"/>
      <c r="S1389" s="4" t="s">
        <v>1279</v>
      </c>
      <c r="T1389" s="4" t="e">
        <f>VLOOKUP($A1389,'[1]Sheet 1'!$A:$AN,T$1,0)</f>
        <v>#N/A</v>
      </c>
      <c r="U1389" s="4" t="s">
        <v>131</v>
      </c>
      <c r="V1389" s="4" t="s">
        <v>132</v>
      </c>
      <c r="Y1389" s="4" t="str">
        <f>VLOOKUP($A1389,'[1]Sheet 1'!$A:$AN,Y$1,0)</f>
        <v>Proposed Plan</v>
      </c>
      <c r="Z1389" s="4" t="str">
        <f>VLOOKUP($A1389,'[1]Sheet 1'!$A:$AN,Z$1,0)</f>
        <v>DU NS Pipeline</v>
      </c>
      <c r="AA1389" s="4" t="s">
        <v>131</v>
      </c>
      <c r="AB1389" s="4" t="s">
        <v>135</v>
      </c>
      <c r="AC1389" s="4" t="e">
        <v>#N/A</v>
      </c>
      <c r="AD1389" s="4" t="e">
        <f>VLOOKUP($A1389,'[1]Sheet 1'!$A:$AN,AD$1,0)</f>
        <v>#N/A</v>
      </c>
      <c r="AE1389" s="4" t="e">
        <f>VLOOKUP($A1389,'[1]Sheet 1'!$A:$AN,AE$1,0)</f>
        <v>#N/A</v>
      </c>
      <c r="AF1389" s="4" t="s">
        <v>137</v>
      </c>
      <c r="AG1389" s="4" t="e">
        <f>VLOOKUP($A1389,'[1]Sheet 1'!$A:$AN,AG$1,0)</f>
        <v>#N/A</v>
      </c>
      <c r="AH1389" s="4" t="e">
        <f>VLOOKUP($A1389,'[1]Sheet 1'!$A:$AN,AH$1,0)</f>
        <v>#N/A</v>
      </c>
      <c r="AI1389" s="4" t="e">
        <f>VLOOKUP($A1389,'[1]Sheet 1'!$A:$AN,AI$1,0)</f>
        <v>#N/A</v>
      </c>
      <c r="AJ1389" s="4" t="e">
        <f>VLOOKUP($A1389,'[1]Sheet 1'!$A:$AN,AJ$1,0)</f>
        <v>#N/A</v>
      </c>
      <c r="AK1389" s="4" t="e">
        <f>VLOOKUP($A1389,'[1]Sheet 1'!$A:$AN,AK$1,0)</f>
        <v>#REF!</v>
      </c>
      <c r="AL1389" s="4" t="e">
        <f>VLOOKUP($A1389,'[1]Sheet 1'!$A:$AN,AL$1,0)</f>
        <v>#REF!</v>
      </c>
      <c r="AM1389" s="4" t="e">
        <f>VLOOKUP($A1389,'[1]Sheet 1'!$A:$AN,AM$1,0)</f>
        <v>#REF!</v>
      </c>
      <c r="AN1389" s="4" t="e">
        <f>VLOOKUP($A1389,'[1]Sheet 1'!$A:$AN,AN$1,0)</f>
        <v>#REF!</v>
      </c>
      <c r="AO1389" s="40" t="s">
        <v>5427</v>
      </c>
      <c r="AP1389" s="5"/>
      <c r="AQ1389" s="41" t="s">
        <v>5426</v>
      </c>
      <c r="AR1389" s="5" t="s">
        <v>570</v>
      </c>
      <c r="AS1389" s="5" t="s">
        <v>5395</v>
      </c>
      <c r="AT1389" s="5"/>
      <c r="AU1389" s="5"/>
      <c r="AV1389" s="5"/>
      <c r="AW1389" s="5" t="s">
        <v>141</v>
      </c>
      <c r="AX1389" s="5" t="s">
        <v>5013</v>
      </c>
      <c r="AY1389" s="57" t="s">
        <v>5428</v>
      </c>
      <c r="AZ1389" s="5"/>
      <c r="BA1389" s="5"/>
      <c r="BB1389" s="5"/>
      <c r="BC1389" s="5"/>
      <c r="BD1389" s="5"/>
      <c r="BE1389" s="5"/>
      <c r="BF1389" s="5"/>
      <c r="BG1389" s="5"/>
      <c r="BH1389" s="5"/>
      <c r="BI1389" s="43">
        <v>44166</v>
      </c>
      <c r="BJ1389" s="43">
        <v>44561</v>
      </c>
      <c r="BK1389" s="44">
        <f t="shared" ref="BK1389:CS1389" si="458">SUM(BK1390:BK1390)</f>
        <v>0</v>
      </c>
      <c r="BL1389" s="5">
        <f t="shared" si="458"/>
        <v>0</v>
      </c>
      <c r="BM1389" s="5">
        <f t="shared" si="458"/>
        <v>0</v>
      </c>
      <c r="BN1389" s="5">
        <f t="shared" si="458"/>
        <v>0</v>
      </c>
      <c r="BO1389" s="5">
        <f t="shared" si="458"/>
        <v>0</v>
      </c>
      <c r="BP1389" s="5">
        <f t="shared" si="458"/>
        <v>0</v>
      </c>
      <c r="BQ1389" s="5">
        <f t="shared" si="458"/>
        <v>0</v>
      </c>
      <c r="BR1389" s="5">
        <f t="shared" si="458"/>
        <v>0</v>
      </c>
      <c r="BS1389" s="5">
        <f t="shared" si="458"/>
        <v>0</v>
      </c>
      <c r="BT1389" s="5">
        <f t="shared" si="458"/>
        <v>0</v>
      </c>
      <c r="BU1389" s="5"/>
      <c r="BV1389" s="5"/>
      <c r="BW1389" s="5"/>
      <c r="BX1389" s="5"/>
      <c r="BY1389" s="5"/>
      <c r="BZ1389" s="5"/>
      <c r="CA1389" s="5"/>
      <c r="CB1389" s="5">
        <f t="shared" si="458"/>
        <v>0</v>
      </c>
      <c r="CC1389" s="5">
        <f t="shared" si="458"/>
        <v>0</v>
      </c>
      <c r="CD1389" s="45">
        <f t="shared" si="458"/>
        <v>50625.56</v>
      </c>
      <c r="CE1389" s="45">
        <f t="shared" si="458"/>
        <v>32556</v>
      </c>
      <c r="CF1389" s="5">
        <f t="shared" si="458"/>
        <v>0</v>
      </c>
      <c r="CG1389" s="5">
        <f t="shared" si="458"/>
        <v>0</v>
      </c>
      <c r="CH1389" s="5">
        <f t="shared" si="458"/>
        <v>0</v>
      </c>
      <c r="CI1389" s="5">
        <f t="shared" si="458"/>
        <v>0</v>
      </c>
      <c r="CJ1389" s="5">
        <f t="shared" si="458"/>
        <v>0</v>
      </c>
      <c r="CK1389" s="5">
        <f t="shared" si="458"/>
        <v>0</v>
      </c>
      <c r="CL1389" s="5">
        <f t="shared" si="458"/>
        <v>0</v>
      </c>
      <c r="CM1389" s="5">
        <f t="shared" si="458"/>
        <v>0</v>
      </c>
      <c r="CN1389" s="5">
        <f t="shared" si="458"/>
        <v>0</v>
      </c>
      <c r="CO1389" s="5">
        <f t="shared" si="458"/>
        <v>0</v>
      </c>
      <c r="CP1389" s="5">
        <f t="shared" si="458"/>
        <v>0</v>
      </c>
      <c r="CQ1389" s="5">
        <f t="shared" si="458"/>
        <v>0</v>
      </c>
      <c r="CR1389" s="5">
        <f t="shared" si="458"/>
        <v>0</v>
      </c>
      <c r="CS1389" s="5">
        <f t="shared" si="458"/>
        <v>0</v>
      </c>
      <c r="CT1389" s="5"/>
      <c r="CU1389" s="45">
        <f t="shared" ref="CU1389:DB1389" si="459">SUM(CU1390:CU1390)</f>
        <v>83181.56</v>
      </c>
      <c r="CV1389" s="45">
        <f t="shared" si="459"/>
        <v>0</v>
      </c>
      <c r="CW1389" s="45">
        <f t="shared" si="459"/>
        <v>7232.22</v>
      </c>
      <c r="CX1389" s="45">
        <f t="shared" si="459"/>
        <v>21696.66</v>
      </c>
      <c r="CY1389" s="45">
        <f t="shared" si="459"/>
        <v>21696.68</v>
      </c>
      <c r="CZ1389" s="45">
        <f t="shared" si="459"/>
        <v>65090</v>
      </c>
      <c r="DA1389" s="45">
        <f t="shared" si="459"/>
        <v>97646</v>
      </c>
      <c r="DB1389" s="45">
        <f t="shared" si="459"/>
        <v>83181.56</v>
      </c>
      <c r="DC1389" s="5"/>
      <c r="DD1389" s="5"/>
      <c r="DE1389" s="41" t="s">
        <v>5417</v>
      </c>
      <c r="DF1389" s="5"/>
      <c r="DG1389" s="5"/>
      <c r="DH1389" s="5"/>
      <c r="DI1389" s="5"/>
      <c r="DJ1389" s="5"/>
      <c r="DK1389" s="5">
        <f t="shared" ref="DK1389:EE1389" si="460">SUM(DK1390:DK1390)</f>
        <v>0</v>
      </c>
      <c r="DL1389" s="5">
        <f t="shared" si="460"/>
        <v>0</v>
      </c>
      <c r="DM1389" s="5">
        <f t="shared" si="460"/>
        <v>0</v>
      </c>
      <c r="DN1389" s="5">
        <f t="shared" si="460"/>
        <v>0</v>
      </c>
      <c r="DO1389" s="5">
        <f t="shared" si="460"/>
        <v>0</v>
      </c>
      <c r="DP1389" s="5">
        <f t="shared" si="460"/>
        <v>0</v>
      </c>
      <c r="DQ1389" s="5">
        <f t="shared" si="460"/>
        <v>0</v>
      </c>
      <c r="DR1389" s="5">
        <f t="shared" si="460"/>
        <v>0</v>
      </c>
      <c r="DS1389" s="5">
        <f t="shared" si="460"/>
        <v>0</v>
      </c>
      <c r="DT1389" s="5">
        <f t="shared" si="460"/>
        <v>0</v>
      </c>
      <c r="DU1389" s="5">
        <f t="shared" si="460"/>
        <v>0</v>
      </c>
      <c r="DV1389" s="5">
        <f t="shared" si="460"/>
        <v>0</v>
      </c>
      <c r="DW1389" s="5">
        <f t="shared" si="460"/>
        <v>0</v>
      </c>
      <c r="DX1389" s="5">
        <f t="shared" si="460"/>
        <v>0</v>
      </c>
      <c r="DY1389" s="5">
        <f t="shared" si="460"/>
        <v>0</v>
      </c>
      <c r="DZ1389" s="5">
        <f t="shared" si="460"/>
        <v>0</v>
      </c>
      <c r="EA1389" s="5">
        <f t="shared" si="460"/>
        <v>0</v>
      </c>
      <c r="EB1389" s="5">
        <f t="shared" si="460"/>
        <v>0</v>
      </c>
      <c r="EC1389" s="5">
        <f t="shared" si="460"/>
        <v>0</v>
      </c>
      <c r="ED1389" s="5">
        <f t="shared" si="460"/>
        <v>0</v>
      </c>
      <c r="EE1389" s="5">
        <f t="shared" si="460"/>
        <v>0</v>
      </c>
    </row>
    <row r="1390" s="4" customFormat="1" ht="14" hidden="1" customHeight="1" spans="1:135">
      <c r="A1390" s="5" t="s">
        <v>5429</v>
      </c>
      <c r="B1390" s="5" t="s">
        <v>5426</v>
      </c>
      <c r="C1390" s="5" t="s">
        <v>5427</v>
      </c>
      <c r="D1390" s="5">
        <v>0</v>
      </c>
      <c r="E1390" s="5" t="s">
        <v>149</v>
      </c>
      <c r="F1390" s="5" t="s">
        <v>128</v>
      </c>
      <c r="G1390" s="5" t="s">
        <v>550</v>
      </c>
      <c r="H1390" s="4" t="s">
        <v>5430</v>
      </c>
      <c r="K1390" s="4">
        <f t="shared" si="411"/>
        <v>0</v>
      </c>
      <c r="L1390" s="31">
        <f t="shared" si="412"/>
        <v>83181.56</v>
      </c>
      <c r="M1390" s="4">
        <f t="shared" si="413"/>
        <v>0</v>
      </c>
      <c r="N1390" s="32">
        <f t="shared" si="414"/>
        <v>0.08318156</v>
      </c>
      <c r="O1390" s="5"/>
      <c r="P1390" s="4">
        <f t="shared" si="415"/>
        <v>0</v>
      </c>
      <c r="Q1390" s="4">
        <v>0</v>
      </c>
      <c r="R1390" s="5"/>
      <c r="S1390" s="4" t="s">
        <v>1279</v>
      </c>
      <c r="T1390" s="4" t="e">
        <f>VLOOKUP($A1390,'[1]Sheet 1'!$A:$AN,T$1,0)</f>
        <v>#N/A</v>
      </c>
      <c r="U1390" s="4" t="s">
        <v>131</v>
      </c>
      <c r="Y1390" s="4" t="str">
        <f>VLOOKUP($A1390,'[1]Sheet 1'!$A:$AN,Y$1,0)</f>
        <v>Strategy Approved</v>
      </c>
      <c r="Z1390" s="4" t="str">
        <f>VLOOKUP($A1390,'[1]Sheet 1'!$A:$AN,Z$1,0)</f>
        <v>Regulatory consulting costs</v>
      </c>
      <c r="AA1390" s="4" t="s">
        <v>131</v>
      </c>
      <c r="AB1390" s="4" t="e">
        <v>#N/A</v>
      </c>
      <c r="AC1390" s="4" t="e">
        <v>#N/A</v>
      </c>
      <c r="AD1390" s="4" t="e">
        <f>VLOOKUP($A1390,'[1]Sheet 1'!$A:$AN,AD$1,0)</f>
        <v>#N/A</v>
      </c>
      <c r="AE1390" s="4" t="e">
        <f>VLOOKUP($A1390,'[1]Sheet 1'!$A:$AN,AE$1,0)</f>
        <v>#N/A</v>
      </c>
      <c r="AG1390" s="4" t="e">
        <f>VLOOKUP($A1390,'[1]Sheet 1'!$A:$AN,AG$1,0)</f>
        <v>#N/A</v>
      </c>
      <c r="AH1390" s="4" t="e">
        <f>VLOOKUP($A1390,'[1]Sheet 1'!$A:$AN,AH$1,0)</f>
        <v>#N/A</v>
      </c>
      <c r="AI1390" s="4" t="e">
        <f>VLOOKUP($A1390,'[1]Sheet 1'!$A:$AN,AI$1,0)</f>
        <v>#N/A</v>
      </c>
      <c r="AJ1390" s="4" t="e">
        <f>VLOOKUP($A1390,'[1]Sheet 1'!$A:$AN,AJ$1,0)</f>
        <v>#N/A</v>
      </c>
      <c r="AK1390" s="4" t="e">
        <f>VLOOKUP($A1390,'[1]Sheet 1'!$A:$AN,AK$1,0)</f>
        <v>#REF!</v>
      </c>
      <c r="AL1390" s="4" t="e">
        <f>VLOOKUP($A1390,'[1]Sheet 1'!$A:$AN,AL$1,0)</f>
        <v>#REF!</v>
      </c>
      <c r="AM1390" s="4" t="e">
        <f>VLOOKUP($A1390,'[1]Sheet 1'!$A:$AN,AM$1,0)</f>
        <v>#REF!</v>
      </c>
      <c r="AN1390" s="4" t="e">
        <f>VLOOKUP($A1390,'[1]Sheet 1'!$A:$AN,AN$1,0)</f>
        <v>#REF!</v>
      </c>
      <c r="AO1390" s="42" t="s">
        <v>5431</v>
      </c>
      <c r="AP1390" s="5"/>
      <c r="AQ1390" s="5"/>
      <c r="AR1390" s="5"/>
      <c r="AS1390" s="5"/>
      <c r="AT1390" s="5"/>
      <c r="AU1390" s="5"/>
      <c r="AV1390" s="5"/>
      <c r="AW1390" s="5" t="s">
        <v>172</v>
      </c>
      <c r="AX1390" s="5"/>
      <c r="AY1390" s="5"/>
      <c r="AZ1390" s="41" t="s">
        <v>5430</v>
      </c>
      <c r="BA1390" s="5" t="s">
        <v>5432</v>
      </c>
      <c r="BB1390" s="5" t="s">
        <v>1806</v>
      </c>
      <c r="BC1390" s="5"/>
      <c r="BD1390" s="5" t="s">
        <v>131</v>
      </c>
      <c r="BE1390" s="5"/>
      <c r="BF1390" s="5" t="s">
        <v>258</v>
      </c>
      <c r="BG1390" s="5" t="s">
        <v>576</v>
      </c>
      <c r="BH1390" s="5" t="s">
        <v>5020</v>
      </c>
      <c r="BI1390" s="5"/>
      <c r="BJ1390" s="5"/>
      <c r="BK1390" s="5"/>
      <c r="BL1390" s="5"/>
      <c r="BM1390" s="5"/>
      <c r="BN1390" s="5"/>
      <c r="BO1390" s="5"/>
      <c r="BP1390" s="5"/>
      <c r="BQ1390" s="5"/>
      <c r="BR1390" s="5"/>
      <c r="BS1390" s="5"/>
      <c r="BT1390" s="5"/>
      <c r="BU1390" s="5"/>
      <c r="BV1390" s="5"/>
      <c r="BW1390" s="5"/>
      <c r="BX1390" s="5"/>
      <c r="BY1390" s="5"/>
      <c r="BZ1390" s="5"/>
      <c r="CA1390" s="5"/>
      <c r="CB1390" s="5"/>
      <c r="CC1390" s="5"/>
      <c r="CD1390" s="45">
        <v>50625.56</v>
      </c>
      <c r="CE1390" s="45">
        <v>32556</v>
      </c>
      <c r="CF1390" s="5"/>
      <c r="CG1390" s="5"/>
      <c r="CH1390" s="5"/>
      <c r="CI1390" s="5"/>
      <c r="CJ1390" s="5"/>
      <c r="CK1390" s="5"/>
      <c r="CL1390" s="5"/>
      <c r="CM1390" s="5"/>
      <c r="CN1390" s="5"/>
      <c r="CO1390" s="5"/>
      <c r="CP1390" s="5"/>
      <c r="CQ1390" s="5"/>
      <c r="CR1390" s="5"/>
      <c r="CS1390" s="5"/>
      <c r="CT1390" s="5"/>
      <c r="CU1390" s="45">
        <v>83181.56</v>
      </c>
      <c r="CV1390" s="5"/>
      <c r="CW1390" s="45">
        <v>7232.22</v>
      </c>
      <c r="CX1390" s="45">
        <v>21696.66</v>
      </c>
      <c r="CY1390" s="45">
        <v>21696.68</v>
      </c>
      <c r="CZ1390" s="45">
        <v>65090</v>
      </c>
      <c r="DA1390" s="45">
        <v>97646</v>
      </c>
      <c r="DB1390" s="45">
        <v>83181.56</v>
      </c>
      <c r="DC1390" s="5"/>
      <c r="DD1390" s="5"/>
      <c r="DE1390" s="5"/>
      <c r="DF1390" s="41" t="s">
        <v>259</v>
      </c>
      <c r="DG1390" s="5"/>
      <c r="DH1390" s="5"/>
      <c r="DI1390" s="5"/>
      <c r="DJ1390" s="41" t="s">
        <v>259</v>
      </c>
      <c r="DK1390" s="5"/>
      <c r="DL1390" s="5"/>
      <c r="DM1390" s="5"/>
      <c r="DN1390" s="5"/>
      <c r="DO1390" s="5"/>
      <c r="DP1390" s="5"/>
      <c r="DQ1390" s="5"/>
      <c r="DR1390" s="5"/>
      <c r="DS1390" s="5"/>
      <c r="DT1390" s="5"/>
      <c r="DU1390" s="5"/>
      <c r="DV1390" s="5"/>
      <c r="DW1390" s="5"/>
      <c r="DX1390" s="5"/>
      <c r="DY1390" s="5"/>
      <c r="DZ1390" s="5"/>
      <c r="EA1390" s="5"/>
      <c r="EB1390" s="5"/>
      <c r="EC1390" s="5"/>
      <c r="ED1390" s="5"/>
      <c r="EE1390" s="5"/>
    </row>
    <row r="1391" ht="11.4" customHeight="1" spans="1:135">
      <c r="A1391" s="6">
        <v>15364</v>
      </c>
      <c r="B1391" s="6">
        <v>15364</v>
      </c>
      <c r="C1391" s="6" t="s">
        <v>5433</v>
      </c>
      <c r="D1391" s="48" t="s">
        <v>1310</v>
      </c>
      <c r="E1391" s="6" t="s">
        <v>127</v>
      </c>
      <c r="F1391" s="6" t="s">
        <v>128</v>
      </c>
      <c r="G1391" s="6" t="s">
        <v>550</v>
      </c>
      <c r="H1391" s="6"/>
      <c r="I1391" s="6"/>
      <c r="J1391" s="6"/>
      <c r="K1391" s="50">
        <f t="shared" ref="K1391" si="461">BU1391/1000000</f>
        <v>0</v>
      </c>
      <c r="L1391" s="50">
        <f t="shared" ref="L1391" si="462">CM1391/1000000</f>
        <v>0</v>
      </c>
      <c r="M1391" s="51">
        <f t="shared" ref="M1391" si="463">(227000/1000000)*SUM(DI1391:DW1391)</f>
        <v>0</v>
      </c>
      <c r="N1391" s="50">
        <f t="shared" ref="N1391" si="464">SUM(I1391:M1391)</f>
        <v>0</v>
      </c>
      <c r="O1391" s="52">
        <f t="shared" ref="O1391" si="465">N1391*1000000</f>
        <v>0</v>
      </c>
      <c r="P1391" s="51">
        <f t="shared" ref="P1391" si="466">(227000/1000000)*BL1391</f>
        <v>0</v>
      </c>
      <c r="Q1391" s="6">
        <v>29.67</v>
      </c>
      <c r="R1391" s="55"/>
      <c r="S1391" s="6" t="s">
        <v>130</v>
      </c>
      <c r="T1391" s="6" t="s">
        <v>131</v>
      </c>
      <c r="U1391" s="1" t="s">
        <v>131</v>
      </c>
      <c r="V1391" s="6" t="s">
        <v>132</v>
      </c>
      <c r="W1391" s="6" t="s">
        <v>569</v>
      </c>
      <c r="X1391" s="49" t="s">
        <v>580</v>
      </c>
      <c r="Y1391" s="6"/>
      <c r="Z1391" s="1" t="s">
        <v>5434</v>
      </c>
      <c r="AA1391" s="6" t="s">
        <v>131</v>
      </c>
      <c r="AB1391" s="6" t="s">
        <v>131</v>
      </c>
      <c r="AC1391" s="6" t="s">
        <v>136</v>
      </c>
      <c r="AD1391" s="6">
        <f>VLOOKUP($A1391,'[2]OPTIC DB'!$A$2:$AM$625,AD$1,0)</f>
        <v>0</v>
      </c>
      <c r="AE1391" s="6"/>
      <c r="AF1391" s="6" t="s">
        <v>137</v>
      </c>
      <c r="AG1391" s="6"/>
      <c r="AH1391" s="6"/>
      <c r="AI1391" s="6"/>
      <c r="AJ1391" s="6"/>
      <c r="AK1391" s="6"/>
      <c r="AL1391" s="6"/>
      <c r="AM1391" s="6"/>
      <c r="AN1391" s="6"/>
      <c r="AO1391" s="56" t="s">
        <v>5435</v>
      </c>
      <c r="AP1391" s="6"/>
      <c r="AQ1391" s="6">
        <v>15364</v>
      </c>
      <c r="AR1391" s="6" t="s">
        <v>250</v>
      </c>
      <c r="AS1391" s="6" t="s">
        <v>139</v>
      </c>
      <c r="AT1391" s="6"/>
      <c r="AU1391" s="6"/>
      <c r="AV1391" s="6" t="s">
        <v>140</v>
      </c>
      <c r="AW1391" s="6" t="s">
        <v>172</v>
      </c>
      <c r="AX1391" s="6" t="s">
        <v>173</v>
      </c>
      <c r="AY1391" s="6"/>
      <c r="AZ1391" s="6" t="s">
        <v>5436</v>
      </c>
      <c r="BA1391" s="6"/>
      <c r="BB1391" s="6"/>
      <c r="BC1391" s="6"/>
      <c r="BD1391" s="6" t="s">
        <v>131</v>
      </c>
      <c r="BE1391" s="6"/>
      <c r="BF1391" s="60" t="s">
        <v>258</v>
      </c>
      <c r="BG1391" s="60" t="s">
        <v>576</v>
      </c>
      <c r="BH1391" s="60" t="s">
        <v>5020</v>
      </c>
      <c r="BI1391" s="6"/>
      <c r="BJ1391" s="6"/>
      <c r="BK1391" s="6"/>
      <c r="BL1391" s="6"/>
      <c r="BM1391" s="62">
        <v>207488.21</v>
      </c>
      <c r="BN1391" s="6"/>
      <c r="BO1391" s="62">
        <v>207488.21</v>
      </c>
      <c r="BP1391" s="62">
        <v>-554.95</v>
      </c>
      <c r="BQ1391" s="63"/>
      <c r="BR1391" s="63"/>
      <c r="BS1391" s="62">
        <v>1730.27</v>
      </c>
      <c r="BT1391" s="62">
        <f>BT1392</f>
        <v>-81600</v>
      </c>
      <c r="CB1391" s="62">
        <v>1175.32</v>
      </c>
      <c r="CC1391" s="6"/>
      <c r="CD1391" s="6"/>
      <c r="CE1391" s="6"/>
      <c r="CF1391" s="6"/>
      <c r="CG1391" s="6"/>
      <c r="CH1391" s="6"/>
      <c r="CI1391" s="6"/>
      <c r="CJ1391" s="6"/>
      <c r="CK1391" s="6"/>
      <c r="CL1391" s="6"/>
      <c r="CM1391" s="6"/>
      <c r="CN1391" s="6"/>
      <c r="CO1391" s="6"/>
      <c r="CP1391" s="6"/>
      <c r="CQ1391" s="6"/>
      <c r="CR1391" s="6"/>
      <c r="CS1391" s="6"/>
      <c r="CT1391" s="6"/>
      <c r="CU1391" s="62">
        <v>-554.95</v>
      </c>
      <c r="CV1391" s="62">
        <v>1730.27</v>
      </c>
      <c r="CW1391" s="63"/>
      <c r="CX1391" s="63"/>
      <c r="CY1391" s="6"/>
      <c r="CZ1391" s="62">
        <v>217018</v>
      </c>
      <c r="DA1391" s="62">
        <v>207488.21</v>
      </c>
      <c r="DB1391" s="6"/>
      <c r="DC1391" s="6"/>
      <c r="DD1391" s="6"/>
      <c r="DE1391" s="56" t="s">
        <v>1310</v>
      </c>
      <c r="DF1391" s="6"/>
      <c r="DG1391" s="6"/>
      <c r="DH1391" s="6"/>
      <c r="DI1391" s="48" t="s">
        <v>1310</v>
      </c>
      <c r="DJ1391" s="6"/>
      <c r="DK1391" s="6"/>
      <c r="DL1391" s="6"/>
      <c r="DM1391" s="6"/>
      <c r="DN1391" s="6"/>
      <c r="DO1391" s="6"/>
      <c r="DP1391" s="6"/>
      <c r="DQ1391" s="6"/>
      <c r="DR1391" s="6"/>
      <c r="DS1391" s="6"/>
      <c r="DT1391" s="6"/>
      <c r="DU1391" s="6"/>
      <c r="DV1391" s="6"/>
      <c r="DW1391" s="6"/>
      <c r="DX1391" s="6"/>
      <c r="DY1391" s="6"/>
      <c r="DZ1391" s="6"/>
      <c r="EA1391" s="6"/>
      <c r="EB1391" s="6"/>
      <c r="EC1391" s="6"/>
      <c r="ED1391" s="6"/>
      <c r="EE1391" s="6"/>
    </row>
    <row r="1392" ht="11.4" hidden="1" customHeight="1" spans="1:135">
      <c r="A1392" s="6" t="s">
        <v>5437</v>
      </c>
      <c r="B1392" s="6">
        <v>15364</v>
      </c>
      <c r="C1392" s="6" t="s">
        <v>5433</v>
      </c>
      <c r="D1392" s="48" t="s">
        <v>1310</v>
      </c>
      <c r="E1392" s="6" t="s">
        <v>149</v>
      </c>
      <c r="F1392" s="6" t="s">
        <v>128</v>
      </c>
      <c r="G1392" s="6" t="s">
        <v>550</v>
      </c>
      <c r="H1392" s="6" t="s">
        <v>5436</v>
      </c>
      <c r="I1392" s="6"/>
      <c r="J1392" s="6"/>
      <c r="K1392" s="50">
        <f t="shared" ref="K1392" si="467">BU1392/1000000</f>
        <v>0</v>
      </c>
      <c r="L1392" s="50">
        <f t="shared" ref="L1392" si="468">CM1392/1000000</f>
        <v>0</v>
      </c>
      <c r="M1392" s="51">
        <f t="shared" ref="M1392" si="469">(227000/1000000)*SUM(DI1392:DW1392)</f>
        <v>0</v>
      </c>
      <c r="N1392" s="50">
        <f t="shared" ref="N1392" si="470">SUM(I1392:M1392)</f>
        <v>0</v>
      </c>
      <c r="O1392" s="52">
        <f t="shared" ref="O1392" si="471">N1392*1000000</f>
        <v>0</v>
      </c>
      <c r="P1392" s="51">
        <f t="shared" ref="P1392" si="472">(227000/1000000)*BL1392</f>
        <v>0</v>
      </c>
      <c r="Q1392" s="6">
        <v>29.67</v>
      </c>
      <c r="R1392" s="55"/>
      <c r="S1392" s="6" t="s">
        <v>130</v>
      </c>
      <c r="T1392" s="6" t="s">
        <v>131</v>
      </c>
      <c r="U1392" s="1" t="s">
        <v>131</v>
      </c>
      <c r="V1392" s="6" t="s">
        <v>132</v>
      </c>
      <c r="W1392" s="6" t="s">
        <v>569</v>
      </c>
      <c r="X1392" s="49" t="s">
        <v>580</v>
      </c>
      <c r="Y1392" s="6"/>
      <c r="Z1392" s="1" t="s">
        <v>5434</v>
      </c>
      <c r="AA1392" s="6" t="s">
        <v>131</v>
      </c>
      <c r="AB1392" s="6" t="s">
        <v>131</v>
      </c>
      <c r="AC1392" s="6" t="s">
        <v>136</v>
      </c>
      <c r="AD1392" s="6">
        <f>VLOOKUP($A1392,'[2]OPTIC DB'!$A$2:$AM$625,AD$1,0)</f>
        <v>0</v>
      </c>
      <c r="AE1392" s="6"/>
      <c r="AF1392" s="6" t="s">
        <v>137</v>
      </c>
      <c r="AG1392" s="6"/>
      <c r="AH1392" s="6"/>
      <c r="AI1392" s="6"/>
      <c r="AJ1392" s="6"/>
      <c r="AK1392" s="6"/>
      <c r="AL1392" s="6"/>
      <c r="AM1392" s="6"/>
      <c r="AN1392" s="6"/>
      <c r="AO1392" s="56" t="s">
        <v>5438</v>
      </c>
      <c r="AP1392" s="6"/>
      <c r="AQ1392" s="6"/>
      <c r="AR1392" s="6"/>
      <c r="AS1392" s="6"/>
      <c r="AT1392" s="6"/>
      <c r="AU1392" s="6"/>
      <c r="AV1392" s="6"/>
      <c r="AW1392" s="6" t="s">
        <v>172</v>
      </c>
      <c r="AX1392" s="6"/>
      <c r="AY1392" s="6"/>
      <c r="AZ1392" s="6" t="s">
        <v>5436</v>
      </c>
      <c r="BA1392" s="6"/>
      <c r="BB1392" s="6"/>
      <c r="BC1392" s="6"/>
      <c r="BD1392" s="6" t="s">
        <v>131</v>
      </c>
      <c r="BE1392" s="6"/>
      <c r="BF1392" s="60" t="s">
        <v>258</v>
      </c>
      <c r="BG1392" s="60" t="s">
        <v>576</v>
      </c>
      <c r="BH1392" s="60" t="s">
        <v>5020</v>
      </c>
      <c r="BI1392" s="6"/>
      <c r="BJ1392" s="6"/>
      <c r="BK1392" s="6"/>
      <c r="BL1392" s="6"/>
      <c r="BM1392" s="62">
        <v>207488.21</v>
      </c>
      <c r="BN1392" s="6"/>
      <c r="BO1392" s="62">
        <v>207488.21</v>
      </c>
      <c r="BP1392" s="62">
        <v>-554.95</v>
      </c>
      <c r="BQ1392" s="63"/>
      <c r="BR1392" s="63"/>
      <c r="BS1392" s="62">
        <v>1730.27</v>
      </c>
      <c r="BT1392" s="62">
        <v>-81600</v>
      </c>
      <c r="CB1392" s="62">
        <v>1175.32</v>
      </c>
      <c r="CC1392" s="6"/>
      <c r="CD1392" s="6"/>
      <c r="CE1392" s="6"/>
      <c r="CF1392" s="6"/>
      <c r="CG1392" s="6"/>
      <c r="CH1392" s="6"/>
      <c r="CI1392" s="6"/>
      <c r="CJ1392" s="6"/>
      <c r="CK1392" s="6"/>
      <c r="CL1392" s="6"/>
      <c r="CM1392" s="6"/>
      <c r="CN1392" s="6"/>
      <c r="CO1392" s="6"/>
      <c r="CP1392" s="6"/>
      <c r="CQ1392" s="6"/>
      <c r="CR1392" s="6"/>
      <c r="CS1392" s="6"/>
      <c r="CT1392" s="6"/>
      <c r="CU1392" s="62">
        <v>-554.95</v>
      </c>
      <c r="CV1392" s="62">
        <v>1730.27</v>
      </c>
      <c r="CW1392" s="63"/>
      <c r="CX1392" s="63"/>
      <c r="CY1392" s="6"/>
      <c r="CZ1392" s="62">
        <v>217018</v>
      </c>
      <c r="DA1392" s="62">
        <v>207488.21</v>
      </c>
      <c r="DB1392" s="6"/>
      <c r="DC1392" s="6"/>
      <c r="DD1392" s="6"/>
      <c r="DE1392" s="56" t="s">
        <v>1310</v>
      </c>
      <c r="DF1392" s="6"/>
      <c r="DG1392" s="6"/>
      <c r="DH1392" s="6"/>
      <c r="DI1392" s="48" t="s">
        <v>1310</v>
      </c>
      <c r="DJ1392" s="6"/>
      <c r="DK1392" s="6"/>
      <c r="DL1392" s="6"/>
      <c r="DM1392" s="6"/>
      <c r="DN1392" s="6"/>
      <c r="DO1392" s="6"/>
      <c r="DP1392" s="6"/>
      <c r="DQ1392" s="6"/>
      <c r="DR1392" s="6"/>
      <c r="DS1392" s="6"/>
      <c r="DT1392" s="6"/>
      <c r="DU1392" s="6"/>
      <c r="DV1392" s="6"/>
      <c r="DW1392" s="6"/>
      <c r="DX1392" s="6"/>
      <c r="DY1392" s="6"/>
      <c r="DZ1392" s="6"/>
      <c r="EA1392" s="6"/>
      <c r="EB1392" s="6"/>
      <c r="EC1392" s="6"/>
      <c r="ED1392" s="6"/>
      <c r="EE1392" s="6"/>
    </row>
    <row r="1393" ht="11.4" customHeight="1" spans="1:136">
      <c r="A1393" s="6">
        <v>15893</v>
      </c>
      <c r="B1393" s="6" t="s">
        <v>1707</v>
      </c>
      <c r="C1393" s="6" t="s">
        <v>5439</v>
      </c>
      <c r="D1393" s="6" t="s">
        <v>532</v>
      </c>
      <c r="E1393" s="6" t="s">
        <v>127</v>
      </c>
      <c r="F1393" s="6" t="s">
        <v>277</v>
      </c>
      <c r="G1393" s="6" t="s">
        <v>309</v>
      </c>
      <c r="H1393" s="6"/>
      <c r="I1393" s="53">
        <v>0</v>
      </c>
      <c r="J1393" s="53">
        <v>0</v>
      </c>
      <c r="K1393" s="50">
        <v>0.87070799</v>
      </c>
      <c r="L1393" s="50">
        <v>8.11793999</v>
      </c>
      <c r="M1393" s="51">
        <v>0.0454</v>
      </c>
      <c r="N1393" s="50">
        <v>9.03404798</v>
      </c>
      <c r="O1393" s="52">
        <v>9034047.98</v>
      </c>
      <c r="P1393" s="51">
        <v>0</v>
      </c>
      <c r="Q1393" s="6">
        <v>6.36</v>
      </c>
      <c r="R1393" s="55">
        <v>0</v>
      </c>
      <c r="S1393" s="6" t="s">
        <v>130</v>
      </c>
      <c r="T1393" s="6" t="s">
        <v>131</v>
      </c>
      <c r="U1393" s="1" t="s">
        <v>466</v>
      </c>
      <c r="V1393" s="6" t="s">
        <v>132</v>
      </c>
      <c r="W1393" s="6" t="s">
        <v>569</v>
      </c>
      <c r="X1393" s="6" t="s">
        <v>1513</v>
      </c>
      <c r="Y1393" s="6" t="s">
        <v>172</v>
      </c>
      <c r="Z1393" s="1" t="s">
        <v>5440</v>
      </c>
      <c r="AA1393" s="6" t="s">
        <v>131</v>
      </c>
      <c r="AB1393" s="6" t="s">
        <v>466</v>
      </c>
      <c r="AC1393" s="6" t="s">
        <v>588</v>
      </c>
      <c r="AD1393" s="6" t="s">
        <v>5441</v>
      </c>
      <c r="AE1393" s="6" t="s">
        <v>5442</v>
      </c>
      <c r="AF1393" s="6" t="s">
        <v>530</v>
      </c>
      <c r="AG1393" s="6" t="s">
        <v>530</v>
      </c>
      <c r="AH1393" s="6" t="s">
        <v>1708</v>
      </c>
      <c r="AI1393" s="6" t="s">
        <v>5443</v>
      </c>
      <c r="AJ1393" s="6" t="s">
        <v>5444</v>
      </c>
      <c r="AK1393" s="6">
        <v>0</v>
      </c>
      <c r="AL1393" s="6">
        <v>0</v>
      </c>
      <c r="AM1393" s="6">
        <v>0</v>
      </c>
      <c r="AN1393" s="6">
        <v>0</v>
      </c>
      <c r="AO1393" s="48" t="s">
        <v>5439</v>
      </c>
      <c r="AP1393" s="6"/>
      <c r="AQ1393" s="48" t="s">
        <v>1707</v>
      </c>
      <c r="AR1393" s="6" t="s">
        <v>570</v>
      </c>
      <c r="AS1393" s="6" t="s">
        <v>139</v>
      </c>
      <c r="AT1393" s="6" t="s">
        <v>132</v>
      </c>
      <c r="AU1393" s="6" t="s">
        <v>1513</v>
      </c>
      <c r="AV1393" s="6" t="s">
        <v>140</v>
      </c>
      <c r="AW1393" s="6" t="s">
        <v>141</v>
      </c>
      <c r="AX1393" s="6" t="s">
        <v>173</v>
      </c>
      <c r="AY1393" s="48" t="s">
        <v>1709</v>
      </c>
      <c r="AZ1393" s="6"/>
      <c r="BA1393" s="6" t="e">
        <v>#N/A</v>
      </c>
      <c r="BB1393" s="6" t="e">
        <v>#N/A</v>
      </c>
      <c r="BC1393" s="6"/>
      <c r="BD1393" s="6"/>
      <c r="BE1393" s="6"/>
      <c r="BF1393" s="6"/>
      <c r="BG1393" s="6"/>
      <c r="BH1393" s="6"/>
      <c r="BI1393" s="58">
        <v>43984</v>
      </c>
      <c r="BJ1393" s="58">
        <v>44561</v>
      </c>
      <c r="BK1393" s="59">
        <v>171.8</v>
      </c>
      <c r="BL1393" s="59">
        <v>0</v>
      </c>
      <c r="BM1393" s="6">
        <v>2399625.61</v>
      </c>
      <c r="BN1393" s="6">
        <v>0</v>
      </c>
      <c r="BO1393" s="62">
        <f>BO1394</f>
        <v>0</v>
      </c>
      <c r="BP1393" s="62">
        <f t="shared" ref="BP1393:BT1393" si="473">BP1394</f>
        <v>0</v>
      </c>
      <c r="BQ1393" s="62">
        <f t="shared" si="473"/>
        <v>0</v>
      </c>
      <c r="BR1393" s="62">
        <f t="shared" si="473"/>
        <v>0</v>
      </c>
      <c r="BS1393" s="62">
        <f t="shared" si="473"/>
        <v>185560</v>
      </c>
      <c r="BT1393" s="62">
        <f t="shared" si="473"/>
        <v>185560</v>
      </c>
      <c r="CB1393" s="6">
        <v>0</v>
      </c>
      <c r="CC1393" s="6">
        <v>870707.99</v>
      </c>
      <c r="CD1393" s="6">
        <v>8117939.99</v>
      </c>
      <c r="CE1393" s="6">
        <v>0</v>
      </c>
      <c r="CF1393" s="6">
        <v>0</v>
      </c>
      <c r="CG1393" s="6">
        <v>0</v>
      </c>
      <c r="CH1393" s="6">
        <v>0</v>
      </c>
      <c r="CI1393" s="6">
        <v>0</v>
      </c>
      <c r="CJ1393" s="6">
        <v>0</v>
      </c>
      <c r="CK1393" s="6">
        <v>0</v>
      </c>
      <c r="CL1393" s="6">
        <v>0</v>
      </c>
      <c r="CM1393" s="6">
        <v>0</v>
      </c>
      <c r="CN1393" s="6">
        <v>0</v>
      </c>
      <c r="CO1393" s="6">
        <v>0</v>
      </c>
      <c r="CP1393" s="6">
        <v>0</v>
      </c>
      <c r="CQ1393" s="6">
        <v>0</v>
      </c>
      <c r="CR1393" s="6">
        <v>0</v>
      </c>
      <c r="CS1393" s="6">
        <v>0</v>
      </c>
      <c r="CT1393" s="6" t="s">
        <v>227</v>
      </c>
      <c r="CU1393" s="6">
        <v>8117939.99</v>
      </c>
      <c r="CV1393" s="6">
        <v>870707.99</v>
      </c>
      <c r="CW1393" s="6">
        <v>2830940.01</v>
      </c>
      <c r="CX1393" s="6">
        <v>2643500.01</v>
      </c>
      <c r="CY1393" s="6">
        <v>2643499.97</v>
      </c>
      <c r="CZ1393" s="6">
        <v>570000</v>
      </c>
      <c r="DA1393" s="6">
        <v>947250.75</v>
      </c>
      <c r="DB1393" s="6">
        <v>10517565.6</v>
      </c>
      <c r="DC1393" s="6"/>
      <c r="DD1393" s="6"/>
      <c r="DE1393" s="48" t="s">
        <v>532</v>
      </c>
      <c r="DF1393" s="6"/>
      <c r="DG1393" s="6"/>
      <c r="DH1393" s="6"/>
      <c r="DI1393" s="48" t="s">
        <v>538</v>
      </c>
      <c r="DJ1393" s="6"/>
      <c r="DK1393" s="6">
        <v>0</v>
      </c>
      <c r="DL1393" s="6">
        <v>0</v>
      </c>
      <c r="DM1393" s="6">
        <v>0</v>
      </c>
      <c r="DN1393" s="6">
        <v>0</v>
      </c>
      <c r="DO1393" s="6">
        <v>0</v>
      </c>
      <c r="DP1393" s="6">
        <v>0.5</v>
      </c>
      <c r="DQ1393" s="6">
        <v>0.2</v>
      </c>
      <c r="DR1393" s="6">
        <v>0</v>
      </c>
      <c r="DS1393" s="6">
        <v>0</v>
      </c>
      <c r="DT1393" s="6">
        <v>0</v>
      </c>
      <c r="DU1393" s="6">
        <v>0</v>
      </c>
      <c r="DV1393" s="6">
        <v>0</v>
      </c>
      <c r="DW1393" s="6">
        <v>0</v>
      </c>
      <c r="DX1393" s="6">
        <v>0</v>
      </c>
      <c r="DY1393" s="6">
        <v>0</v>
      </c>
      <c r="DZ1393" s="6">
        <v>0</v>
      </c>
      <c r="EA1393" s="6">
        <v>0</v>
      </c>
      <c r="EB1393" s="6">
        <v>0</v>
      </c>
      <c r="EC1393" s="6">
        <v>0</v>
      </c>
      <c r="ED1393" s="6">
        <v>0</v>
      </c>
      <c r="EE1393" s="6">
        <v>0</v>
      </c>
      <c r="EF1393" s="6"/>
    </row>
    <row r="1394" ht="11.4" hidden="1" customHeight="1" spans="1:136">
      <c r="A1394" s="48" t="s">
        <v>5445</v>
      </c>
      <c r="B1394" s="6" t="s">
        <v>1707</v>
      </c>
      <c r="C1394" s="6" t="s">
        <v>5439</v>
      </c>
      <c r="D1394" s="6" t="s">
        <v>532</v>
      </c>
      <c r="E1394" s="6" t="s">
        <v>149</v>
      </c>
      <c r="F1394" s="6" t="s">
        <v>277</v>
      </c>
      <c r="G1394" s="6" t="s">
        <v>309</v>
      </c>
      <c r="H1394" s="6" t="s">
        <v>534</v>
      </c>
      <c r="I1394" s="54"/>
      <c r="J1394" s="54"/>
      <c r="K1394" s="50">
        <v>0</v>
      </c>
      <c r="L1394" s="50">
        <v>3.753</v>
      </c>
      <c r="M1394" s="51">
        <v>0</v>
      </c>
      <c r="N1394" s="50">
        <v>3.753</v>
      </c>
      <c r="O1394" s="52">
        <v>3753000</v>
      </c>
      <c r="P1394" s="51">
        <v>0</v>
      </c>
      <c r="Q1394" s="6"/>
      <c r="R1394" s="55">
        <v>0</v>
      </c>
      <c r="S1394" s="6" t="s">
        <v>1754</v>
      </c>
      <c r="T1394" s="6" t="s">
        <v>131</v>
      </c>
      <c r="U1394" s="1" t="s">
        <v>466</v>
      </c>
      <c r="V1394" s="6" t="s">
        <v>132</v>
      </c>
      <c r="W1394" s="49" t="s">
        <v>569</v>
      </c>
      <c r="X1394" s="6" t="s">
        <v>537</v>
      </c>
      <c r="Y1394" s="6" t="s">
        <v>5446</v>
      </c>
      <c r="Z1394" s="1" t="s">
        <v>1708</v>
      </c>
      <c r="AA1394" s="6" t="s">
        <v>131</v>
      </c>
      <c r="AB1394" s="6" t="s">
        <v>466</v>
      </c>
      <c r="AC1394" s="6" t="s">
        <v>588</v>
      </c>
      <c r="AD1394" s="6">
        <v>0</v>
      </c>
      <c r="AE1394" s="6">
        <v>0</v>
      </c>
      <c r="AF1394" s="6" t="s">
        <v>530</v>
      </c>
      <c r="AG1394" s="6">
        <v>0</v>
      </c>
      <c r="AH1394" s="6">
        <v>0</v>
      </c>
      <c r="AI1394" s="6">
        <v>0</v>
      </c>
      <c r="AJ1394" s="6">
        <v>0</v>
      </c>
      <c r="AK1394" s="6">
        <v>0</v>
      </c>
      <c r="AL1394" s="6">
        <v>0</v>
      </c>
      <c r="AM1394" s="6">
        <v>0</v>
      </c>
      <c r="AN1394" s="6">
        <v>0</v>
      </c>
      <c r="AO1394" s="48" t="s">
        <v>5447</v>
      </c>
      <c r="AP1394" s="6"/>
      <c r="AQ1394" s="6"/>
      <c r="AR1394" s="6"/>
      <c r="AS1394" s="6"/>
      <c r="AT1394" s="6"/>
      <c r="AU1394" s="6"/>
      <c r="AV1394" s="6"/>
      <c r="AW1394" s="6" t="s">
        <v>141</v>
      </c>
      <c r="AX1394" s="6"/>
      <c r="AY1394" s="6"/>
      <c r="AZ1394" s="6" t="s">
        <v>534</v>
      </c>
      <c r="BA1394" s="6" t="s">
        <v>536</v>
      </c>
      <c r="BB1394" s="6" t="s">
        <v>309</v>
      </c>
      <c r="BC1394" s="6" t="s">
        <v>537</v>
      </c>
      <c r="BD1394" s="6" t="s">
        <v>466</v>
      </c>
      <c r="BE1394" s="6"/>
      <c r="BF1394" s="6" t="s">
        <v>258</v>
      </c>
      <c r="BG1394" s="6" t="s">
        <v>152</v>
      </c>
      <c r="BH1394" s="6" t="s">
        <v>152</v>
      </c>
      <c r="BI1394" s="58">
        <v>44291</v>
      </c>
      <c r="BJ1394" s="58">
        <v>44561</v>
      </c>
      <c r="BK1394" s="6"/>
      <c r="BL1394" s="59">
        <v>0</v>
      </c>
      <c r="BM1394" s="6"/>
      <c r="BN1394" s="6"/>
      <c r="BO1394" s="6"/>
      <c r="BP1394" s="6"/>
      <c r="BQ1394" s="6"/>
      <c r="BR1394" s="6"/>
      <c r="BS1394" s="62">
        <v>185560</v>
      </c>
      <c r="BT1394" s="62">
        <v>185560</v>
      </c>
      <c r="CB1394" s="6"/>
      <c r="CC1394" s="6"/>
      <c r="CD1394" s="61">
        <v>3753000</v>
      </c>
      <c r="CE1394" s="6"/>
      <c r="CF1394" s="6"/>
      <c r="CG1394" s="6"/>
      <c r="CH1394" s="6"/>
      <c r="CI1394" s="6"/>
      <c r="CJ1394" s="6"/>
      <c r="CK1394" s="6"/>
      <c r="CL1394" s="6"/>
      <c r="CM1394" s="6"/>
      <c r="CN1394" s="6"/>
      <c r="CO1394" s="6"/>
      <c r="CP1394" s="6"/>
      <c r="CQ1394" s="6"/>
      <c r="CR1394" s="6"/>
      <c r="CS1394" s="6"/>
      <c r="CT1394" s="6"/>
      <c r="CU1394" s="61">
        <v>3753000</v>
      </c>
      <c r="CV1394" s="6"/>
      <c r="CW1394" s="61">
        <v>1251000</v>
      </c>
      <c r="CX1394" s="61">
        <v>1251000</v>
      </c>
      <c r="CY1394" s="61">
        <v>1251000</v>
      </c>
      <c r="CZ1394" s="6"/>
      <c r="DA1394" s="6"/>
      <c r="DB1394" s="61">
        <v>3753000</v>
      </c>
      <c r="DC1394" s="6"/>
      <c r="DD1394" s="6"/>
      <c r="DE1394" s="6"/>
      <c r="DF1394" s="48" t="s">
        <v>538</v>
      </c>
      <c r="DG1394" s="6"/>
      <c r="DH1394" s="6"/>
      <c r="DI1394" s="6"/>
      <c r="DJ1394" s="48" t="s">
        <v>538</v>
      </c>
      <c r="DK1394" s="6"/>
      <c r="DL1394" s="6"/>
      <c r="DM1394" s="6"/>
      <c r="DN1394" s="6"/>
      <c r="DO1394" s="6"/>
      <c r="DP1394" s="6"/>
      <c r="DQ1394" s="6"/>
      <c r="DR1394" s="6"/>
      <c r="DS1394" s="6"/>
      <c r="DT1394" s="6"/>
      <c r="DU1394" s="6"/>
      <c r="DV1394" s="6"/>
      <c r="DW1394" s="6"/>
      <c r="DX1394" s="6"/>
      <c r="DY1394" s="6"/>
      <c r="DZ1394" s="6"/>
      <c r="EA1394" s="6"/>
      <c r="EB1394" s="6"/>
      <c r="EC1394" s="6"/>
      <c r="ED1394" s="6"/>
      <c r="EE1394" s="6"/>
      <c r="EF1394" s="6"/>
    </row>
    <row r="1395" ht="11.4" customHeight="1"/>
  </sheetData>
  <autoFilter ref="A2:EE1394">
    <filterColumn colId="4">
      <customFilters>
        <customFilter operator="equal" val="Parent"/>
      </customFilters>
    </filterColumn>
    <extLst/>
  </autoFilter>
  <conditionalFormatting sqref="I2:J2">
    <cfRule type="duplicateValues" dxfId="0" priority="11"/>
  </conditionalFormatting>
  <conditionalFormatting sqref="K2">
    <cfRule type="duplicateValues" dxfId="0" priority="10"/>
  </conditionalFormatting>
  <conditionalFormatting sqref="L2">
    <cfRule type="duplicateValues" dxfId="0" priority="9"/>
  </conditionalFormatting>
  <conditionalFormatting sqref="M2">
    <cfRule type="duplicateValues" dxfId="0" priority="8"/>
  </conditionalFormatting>
  <conditionalFormatting sqref="P2">
    <cfRule type="duplicateValues" dxfId="0" priority="1"/>
  </conditionalFormatting>
  <conditionalFormatting sqref="S2">
    <cfRule type="duplicateValues" dxfId="0" priority="4"/>
  </conditionalFormatting>
  <conditionalFormatting sqref="T2:U2">
    <cfRule type="duplicateValues" dxfId="0" priority="12"/>
  </conditionalFormatting>
  <conditionalFormatting sqref="V2">
    <cfRule type="duplicateValues" dxfId="0" priority="7"/>
  </conditionalFormatting>
  <conditionalFormatting sqref="W2">
    <cfRule type="duplicateValues" dxfId="0" priority="2"/>
  </conditionalFormatting>
  <conditionalFormatting sqref="AB2">
    <cfRule type="duplicateValues" dxfId="0" priority="6"/>
  </conditionalFormatting>
  <conditionalFormatting sqref="AC2">
    <cfRule type="duplicateValues" dxfId="0" priority="5"/>
  </conditionalFormatting>
  <conditionalFormatting sqref="AK2:AM2">
    <cfRule type="duplicateValues" dxfId="0" priority="3"/>
  </conditionalFormatting>
  <conditionalFormatting sqref="AN2">
    <cfRule type="duplicateValues" dxfId="0" priority="13"/>
  </conditionalFormatting>
  <conditionalFormatting sqref="N2:O2 Q2:R2">
    <cfRule type="duplicateValues" dxfId="0" priority="15"/>
  </conditionalFormatting>
  <conditionalFormatting sqref="AD2:AJ2 X2:AA2">
    <cfRule type="duplicateValues" dxfId="0" priority="14"/>
  </conditionalFormatting>
  <pageMargins left="0.75" right="0.75" top="0.75" bottom="0.5" header="0.5" footer="0.75"/>
  <pageSetup paperSize="1" orientation="portrait"/>
  <headerFooter/>
  <customProperties>
    <customPr name="EpmWorksheetKeyString_GUID" r:id="rId3"/>
  </customProperties>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1394"/>
  <sheetViews>
    <sheetView topLeftCell="A58" workbookViewId="0">
      <selection activeCell="C1357" sqref="C1357"/>
    </sheetView>
  </sheetViews>
  <sheetFormatPr defaultColWidth="9.14285714285714" defaultRowHeight="15" outlineLevelCol="2"/>
  <cols>
    <col min="1" max="1" width="17.6285714285714" style="1" customWidth="1"/>
    <col min="3" max="3" width="17" style="1" customWidth="1"/>
  </cols>
  <sheetData>
    <row r="1" spans="1:1">
      <c r="A1" s="1">
        <v>25</v>
      </c>
    </row>
    <row r="2" spans="1:3">
      <c r="A2" s="2" t="s">
        <v>24</v>
      </c>
      <c r="C2" s="3" t="s">
        <v>47</v>
      </c>
    </row>
    <row r="3" spans="1:3">
      <c r="A3" s="1" t="str">
        <f ca="1">VLOOKUP($A3,'[1]Sheet 1'!$A:$AN,A$1,0)</f>
        <v>Proposed Plan</v>
      </c>
      <c r="C3" s="1" t="s">
        <v>141</v>
      </c>
    </row>
    <row r="4" spans="1:3">
      <c r="A4" s="1" t="str">
        <f ca="1">VLOOKUP($A4,'[1]Sheet 1'!$A:$AN,A$1,0)</f>
        <v>Proposed Plan</v>
      </c>
      <c r="C4" s="1" t="s">
        <v>141</v>
      </c>
    </row>
    <row r="5" spans="1:3">
      <c r="A5" s="1" t="str">
        <f ca="1">VLOOKUP($A5,'[1]Sheet 1'!$A:$AN,A$1,0)</f>
        <v>Proposed Plan</v>
      </c>
      <c r="C5" s="1" t="s">
        <v>141</v>
      </c>
    </row>
    <row r="6" spans="1:3">
      <c r="A6" s="1" t="str">
        <f ca="1">VLOOKUP($A6,'[1]Sheet 1'!$A:$AN,A$1,0)</f>
        <v>Proposed Plan</v>
      </c>
      <c r="C6" s="1" t="s">
        <v>141</v>
      </c>
    </row>
    <row r="7" spans="1:3">
      <c r="A7" s="1" t="str">
        <f ca="1">VLOOKUP($A7,'[1]Sheet 1'!$A:$AN,A$1,0)</f>
        <v>Strategy Approved</v>
      </c>
      <c r="C7" s="1" t="s">
        <v>172</v>
      </c>
    </row>
    <row r="8" spans="1:3">
      <c r="A8" s="1" t="str">
        <f ca="1">VLOOKUP($A8,'[1]Sheet 1'!$A:$AN,A$1,0)</f>
        <v>Strategy Approved</v>
      </c>
      <c r="C8" s="1" t="s">
        <v>172</v>
      </c>
    </row>
    <row r="9" spans="1:3">
      <c r="A9" s="1" t="str">
        <f ca="1">VLOOKUP($A9,'[1]Sheet 1'!$A:$AN,A$1,0)</f>
        <v>Proposed Plan</v>
      </c>
      <c r="C9" s="1" t="s">
        <v>141</v>
      </c>
    </row>
    <row r="10" spans="1:3">
      <c r="A10" s="1" t="str">
        <f ca="1">VLOOKUP($A10,'[1]Sheet 1'!$A:$AN,A$1,0)</f>
        <v>Proposed Plan</v>
      </c>
      <c r="C10" s="1" t="s">
        <v>141</v>
      </c>
    </row>
    <row r="11" spans="1:3">
      <c r="A11" s="1" t="str">
        <f ca="1">VLOOKUP($A11,'[1]Sheet 1'!$A:$AN,A$1,0)</f>
        <v>Pending</v>
      </c>
      <c r="C11" s="1" t="s">
        <v>198</v>
      </c>
    </row>
    <row r="12" spans="1:3">
      <c r="A12" s="1" t="str">
        <f ca="1">VLOOKUP($A12,'[1]Sheet 1'!$A:$AN,A$1,0)</f>
        <v>Proposed Plan</v>
      </c>
      <c r="C12" s="1" t="s">
        <v>141</v>
      </c>
    </row>
    <row r="13" spans="1:3">
      <c r="A13" s="1" t="str">
        <f ca="1">VLOOKUP($A13,'[1]Sheet 1'!$A:$AN,A$1,0)</f>
        <v>Pending</v>
      </c>
      <c r="C13" s="1" t="s">
        <v>198</v>
      </c>
    </row>
    <row r="14" spans="1:3">
      <c r="A14" s="1" t="str">
        <f ca="1">VLOOKUP($A14,'[1]Sheet 1'!$A:$AN,A$1,0)</f>
        <v>Proposed Plan</v>
      </c>
      <c r="C14" s="1" t="s">
        <v>141</v>
      </c>
    </row>
    <row r="15" spans="1:3">
      <c r="A15" s="1" t="str">
        <f ca="1">VLOOKUP($A15,'[1]Sheet 1'!$A:$AN,A$1,0)</f>
        <v>Strategy Approved</v>
      </c>
      <c r="C15" s="1" t="s">
        <v>172</v>
      </c>
    </row>
    <row r="16" spans="1:3">
      <c r="A16" s="1" t="str">
        <f ca="1">VLOOKUP($A16,'[1]Sheet 1'!$A:$AN,A$1,0)</f>
        <v>Strategy Approved</v>
      </c>
      <c r="C16" s="1" t="s">
        <v>172</v>
      </c>
    </row>
    <row r="17" spans="1:3">
      <c r="A17" s="1" t="str">
        <f ca="1">VLOOKUP($A17,'[1]Sheet 1'!$A:$AN,A$1,0)</f>
        <v>Strategy Approved</v>
      </c>
      <c r="C17" s="1" t="s">
        <v>172</v>
      </c>
    </row>
    <row r="18" spans="1:3">
      <c r="A18" s="1" t="str">
        <f ca="1">VLOOKUP($A18,'[1]Sheet 1'!$A:$AN,A$1,0)</f>
        <v>Strategy Approved</v>
      </c>
      <c r="C18" s="1" t="s">
        <v>172</v>
      </c>
    </row>
    <row r="19" spans="1:3">
      <c r="A19" s="1" t="str">
        <f ca="1">VLOOKUP($A19,'[1]Sheet 1'!$A:$AN,A$1,0)</f>
        <v>Pending</v>
      </c>
      <c r="C19" s="1" t="s">
        <v>198</v>
      </c>
    </row>
    <row r="20" spans="1:3">
      <c r="A20" s="1" t="str">
        <f ca="1">VLOOKUP($A20,'[1]Sheet 1'!$A:$AN,A$1,0)</f>
        <v>Proposed Plan</v>
      </c>
      <c r="C20" s="1" t="s">
        <v>141</v>
      </c>
    </row>
    <row r="21" spans="1:3">
      <c r="A21" s="1" t="str">
        <f ca="1">VLOOKUP($A21,'[1]Sheet 1'!$A:$AN,A$1,0)</f>
        <v>Pending</v>
      </c>
      <c r="C21" s="1" t="s">
        <v>198</v>
      </c>
    </row>
    <row r="22" spans="1:3">
      <c r="A22" s="1" t="str">
        <f ca="1">VLOOKUP($A22,'[1]Sheet 1'!$A:$AN,A$1,0)</f>
        <v>Proposed Plan</v>
      </c>
      <c r="C22" s="1" t="s">
        <v>141</v>
      </c>
    </row>
    <row r="23" spans="1:3">
      <c r="A23" s="1" t="str">
        <f ca="1">VLOOKUP($A23,'[1]Sheet 1'!$A:$AN,A$1,0)</f>
        <v>Strategy Approved</v>
      </c>
      <c r="C23" s="1" t="s">
        <v>172</v>
      </c>
    </row>
    <row r="24" spans="1:3">
      <c r="A24" s="1" t="str">
        <f ca="1">VLOOKUP($A24,'[1]Sheet 1'!$A:$AN,A$1,0)</f>
        <v>Strategy Approved</v>
      </c>
      <c r="C24" s="1" t="s">
        <v>172</v>
      </c>
    </row>
    <row r="25" spans="1:3">
      <c r="A25" s="1" t="str">
        <f ca="1">VLOOKUP($A25,'[1]Sheet 1'!$A:$AN,A$1,0)</f>
        <v>Pending</v>
      </c>
      <c r="C25" s="1" t="s">
        <v>198</v>
      </c>
    </row>
    <row r="26" spans="1:3">
      <c r="A26" s="1" t="str">
        <f ca="1">VLOOKUP($A26,'[1]Sheet 1'!$A:$AN,A$1,0)</f>
        <v>Proposed Plan</v>
      </c>
      <c r="C26" s="1" t="s">
        <v>141</v>
      </c>
    </row>
    <row r="27" spans="1:3">
      <c r="A27" s="1" t="str">
        <f ca="1">VLOOKUP($A27,'[1]Sheet 1'!$A:$AN,A$1,0)</f>
        <v>Pending</v>
      </c>
      <c r="C27" s="1" t="s">
        <v>198</v>
      </c>
    </row>
    <row r="28" spans="1:3">
      <c r="A28" s="1" t="str">
        <f ca="1">VLOOKUP($A28,'[1]Sheet 1'!$A:$AN,A$1,0)</f>
        <v>Proposed Plan</v>
      </c>
      <c r="C28" s="1" t="s">
        <v>141</v>
      </c>
    </row>
    <row r="29" spans="1:3">
      <c r="A29" s="1" t="str">
        <f ca="1">VLOOKUP($A29,'[1]Sheet 1'!$A:$AN,A$1,0)</f>
        <v>Strategy Approved</v>
      </c>
      <c r="C29" s="1" t="s">
        <v>172</v>
      </c>
    </row>
    <row r="30" spans="1:3">
      <c r="A30" s="1" t="str">
        <f ca="1">VLOOKUP($A30,'[1]Sheet 1'!$A:$AN,A$1,0)</f>
        <v>Strategy Approved</v>
      </c>
      <c r="C30" s="1" t="s">
        <v>172</v>
      </c>
    </row>
    <row r="31" spans="1:3">
      <c r="A31" s="1" t="str">
        <f ca="1">VLOOKUP($A31,'[1]Sheet 1'!$A:$AN,A$1,0)</f>
        <v>Strategy Approved</v>
      </c>
      <c r="C31" s="1" t="s">
        <v>172</v>
      </c>
    </row>
    <row r="32" spans="1:3">
      <c r="A32" s="1" t="str">
        <f ca="1">VLOOKUP($A32,'[1]Sheet 1'!$A:$AN,A$1,0)</f>
        <v>Strategy Approved</v>
      </c>
      <c r="C32" s="1" t="s">
        <v>172</v>
      </c>
    </row>
    <row r="33" spans="1:3">
      <c r="A33" s="1" t="str">
        <f ca="1">VLOOKUP($A33,'[1]Sheet 1'!$A:$AN,A$1,0)</f>
        <v>Strategy Approved</v>
      </c>
      <c r="C33" s="1" t="s">
        <v>172</v>
      </c>
    </row>
    <row r="34" spans="1:3">
      <c r="A34" s="1" t="str">
        <f ca="1">VLOOKUP($A34,'[1]Sheet 1'!$A:$AN,A$1,0)</f>
        <v>Strategy Approved</v>
      </c>
      <c r="C34" s="1" t="s">
        <v>172</v>
      </c>
    </row>
    <row r="35" spans="1:3">
      <c r="A35" s="1" t="str">
        <f ca="1">VLOOKUP($A35,'[1]Sheet 1'!$A:$AN,A$1,0)</f>
        <v>Strategy Approved</v>
      </c>
      <c r="C35" s="1" t="s">
        <v>172</v>
      </c>
    </row>
    <row r="36" spans="1:3">
      <c r="A36" s="1" t="str">
        <f ca="1">VLOOKUP($A36,'[1]Sheet 1'!$A:$AN,A$1,0)</f>
        <v>Strategy Approved</v>
      </c>
      <c r="C36" s="1" t="s">
        <v>172</v>
      </c>
    </row>
    <row r="37" spans="1:3">
      <c r="A37" s="1" t="str">
        <f ca="1">VLOOKUP($A37,'[1]Sheet 1'!$A:$AN,A$1,0)</f>
        <v>Strategy Approved</v>
      </c>
      <c r="C37" s="1" t="s">
        <v>172</v>
      </c>
    </row>
    <row r="38" spans="1:3">
      <c r="A38" s="1" t="str">
        <f ca="1">VLOOKUP($A38,'[1]Sheet 1'!$A:$AN,A$1,0)</f>
        <v>Pending</v>
      </c>
      <c r="C38" s="1" t="s">
        <v>198</v>
      </c>
    </row>
    <row r="39" spans="1:3">
      <c r="A39" s="1" t="str">
        <f ca="1">VLOOKUP($A39,'[1]Sheet 1'!$A:$AN,A$1,0)</f>
        <v>Proposed Plan</v>
      </c>
      <c r="C39" s="1" t="s">
        <v>141</v>
      </c>
    </row>
    <row r="40" spans="1:3">
      <c r="A40" s="1" t="str">
        <f ca="1">VLOOKUP($A40,'[1]Sheet 1'!$A:$AN,A$1,0)</f>
        <v>Proposed Plan</v>
      </c>
      <c r="C40" s="1" t="s">
        <v>141</v>
      </c>
    </row>
    <row r="41" spans="1:3">
      <c r="A41" s="1" t="str">
        <f ca="1">VLOOKUP($A41,'[1]Sheet 1'!$A:$AN,A$1,0)</f>
        <v>Proposed Plan</v>
      </c>
      <c r="C41" s="1" t="s">
        <v>141</v>
      </c>
    </row>
    <row r="42" spans="1:3">
      <c r="A42" s="1" t="str">
        <f ca="1">VLOOKUP($A42,'[1]Sheet 1'!$A:$AN,A$1,0)</f>
        <v>Proposed Plan</v>
      </c>
      <c r="C42" s="1" t="s">
        <v>141</v>
      </c>
    </row>
    <row r="43" spans="1:3">
      <c r="A43" s="1" t="str">
        <f ca="1">VLOOKUP($A43,'[1]Sheet 1'!$A:$AN,A$1,0)</f>
        <v>Proposed Plan</v>
      </c>
      <c r="C43" s="1" t="s">
        <v>141</v>
      </c>
    </row>
    <row r="44" spans="1:3">
      <c r="A44" s="1" t="str">
        <f ca="1">VLOOKUP($A44,'[1]Sheet 1'!$A:$AN,A$1,0)</f>
        <v>Proposed Plan</v>
      </c>
      <c r="C44" s="1" t="s">
        <v>141</v>
      </c>
    </row>
    <row r="45" spans="1:3">
      <c r="A45" s="1" t="str">
        <f ca="1">VLOOKUP($A45,'[1]Sheet 1'!$A:$AN,A$1,0)</f>
        <v>Proposed Plan</v>
      </c>
      <c r="C45" s="1" t="s">
        <v>141</v>
      </c>
    </row>
    <row r="46" spans="1:3">
      <c r="A46" s="1" t="str">
        <f ca="1">VLOOKUP($A46,'[1]Sheet 1'!$A:$AN,A$1,0)</f>
        <v>Strategy Approved</v>
      </c>
      <c r="C46" s="1" t="s">
        <v>172</v>
      </c>
    </row>
    <row r="47" spans="1:3">
      <c r="A47" s="1" t="str">
        <f ca="1">VLOOKUP($A47,'[1]Sheet 1'!$A:$AN,A$1,0)</f>
        <v>Proposed Plan</v>
      </c>
      <c r="C47" s="1" t="s">
        <v>141</v>
      </c>
    </row>
    <row r="48" spans="1:3">
      <c r="A48" s="1" t="str">
        <f ca="1">VLOOKUP($A48,'[1]Sheet 1'!$A:$AN,A$1,0)</f>
        <v>Strategy Approved</v>
      </c>
      <c r="C48" s="1" t="s">
        <v>172</v>
      </c>
    </row>
    <row r="49" spans="1:3">
      <c r="A49" s="1" t="str">
        <f ca="1">VLOOKUP($A49,'[1]Sheet 1'!$A:$AN,A$1,0)</f>
        <v>Strategy Approved</v>
      </c>
      <c r="C49" s="1" t="s">
        <v>172</v>
      </c>
    </row>
    <row r="50" spans="1:3">
      <c r="A50" s="1" t="str">
        <f ca="1">VLOOKUP($A50,'[1]Sheet 1'!$A:$AN,A$1,0)</f>
        <v>Strategy Approved</v>
      </c>
      <c r="C50" s="1" t="s">
        <v>172</v>
      </c>
    </row>
    <row r="51" spans="1:3">
      <c r="A51" s="1" t="str">
        <f ca="1">VLOOKUP($A51,'[1]Sheet 1'!$A:$AN,A$1,0)</f>
        <v>Strategy Approved</v>
      </c>
      <c r="C51" s="1" t="s">
        <v>172</v>
      </c>
    </row>
    <row r="52" spans="1:3">
      <c r="A52" s="1" t="str">
        <f ca="1">VLOOKUP($A52,'[1]Sheet 1'!$A:$AN,A$1,0)</f>
        <v>Strategy Approved</v>
      </c>
      <c r="C52" s="1" t="s">
        <v>172</v>
      </c>
    </row>
    <row r="53" spans="1:3">
      <c r="A53" s="1" t="str">
        <f ca="1">VLOOKUP($A53,'[1]Sheet 1'!$A:$AN,A$1,0)</f>
        <v>Strategy Approved</v>
      </c>
      <c r="C53" s="1" t="s">
        <v>172</v>
      </c>
    </row>
    <row r="54" spans="1:3">
      <c r="A54" s="1" t="str">
        <f ca="1">VLOOKUP($A54,'[1]Sheet 1'!$A:$AN,A$1,0)</f>
        <v>Pending</v>
      </c>
      <c r="C54" s="1" t="s">
        <v>198</v>
      </c>
    </row>
    <row r="55" spans="1:3">
      <c r="A55" s="1" t="str">
        <f ca="1">VLOOKUP($A55,'[1]Sheet 1'!$A:$AN,A$1,0)</f>
        <v>Proposed Plan</v>
      </c>
      <c r="C55" s="1" t="s">
        <v>141</v>
      </c>
    </row>
    <row r="56" spans="1:3">
      <c r="A56" s="1" t="str">
        <f ca="1">VLOOKUP($A56,'[1]Sheet 1'!$A:$AN,A$1,0)</f>
        <v>Pending</v>
      </c>
      <c r="C56" s="1" t="s">
        <v>198</v>
      </c>
    </row>
    <row r="57" spans="1:3">
      <c r="A57" s="1" t="str">
        <f ca="1">VLOOKUP($A57,'[1]Sheet 1'!$A:$AN,A$1,0)</f>
        <v>Proposed Plan</v>
      </c>
      <c r="C57" s="1" t="s">
        <v>141</v>
      </c>
    </row>
    <row r="58" spans="1:3">
      <c r="A58" s="1" t="str">
        <f ca="1">VLOOKUP($A58,'[1]Sheet 1'!$A:$AN,A$1,0)</f>
        <v>Strategy Approved</v>
      </c>
      <c r="C58" s="1" t="s">
        <v>172</v>
      </c>
    </row>
    <row r="59" spans="1:3">
      <c r="A59" s="1" t="str">
        <f ca="1">VLOOKUP($A59,'[1]Sheet 1'!$A:$AN,A$1,0)</f>
        <v>Strategy Approved</v>
      </c>
      <c r="C59" s="1" t="s">
        <v>172</v>
      </c>
    </row>
    <row r="60" spans="1:3">
      <c r="A60" s="1" t="str">
        <f ca="1">VLOOKUP($A60,'[1]Sheet 1'!$A:$AN,A$1,0)</f>
        <v>Pending</v>
      </c>
      <c r="C60" s="1" t="s">
        <v>198</v>
      </c>
    </row>
    <row r="61" spans="1:3">
      <c r="A61" s="1" t="str">
        <f ca="1">VLOOKUP($A61,'[1]Sheet 1'!$A:$AN,A$1,0)</f>
        <v>Strategy Approved</v>
      </c>
      <c r="C61" s="1" t="s">
        <v>172</v>
      </c>
    </row>
    <row r="62" spans="1:3">
      <c r="A62" s="1" t="str">
        <f ca="1">VLOOKUP($A62,'[1]Sheet 1'!$A:$AN,A$1,0)</f>
        <v>Strategy Approved</v>
      </c>
      <c r="C62" s="1" t="s">
        <v>172</v>
      </c>
    </row>
    <row r="63" spans="1:3">
      <c r="A63" s="1" t="str">
        <f ca="1">VLOOKUP($A63,'[1]Sheet 1'!$A:$AN,A$1,0)</f>
        <v>Strategy Approved</v>
      </c>
      <c r="C63" s="1" t="s">
        <v>172</v>
      </c>
    </row>
    <row r="64" spans="1:3">
      <c r="A64" s="1" t="str">
        <f ca="1">VLOOKUP($A64,'[1]Sheet 1'!$A:$AN,A$1,0)</f>
        <v>Strategy Approved</v>
      </c>
      <c r="C64" s="1" t="s">
        <v>172</v>
      </c>
    </row>
    <row r="65" spans="1:3">
      <c r="A65" s="1" t="str">
        <f ca="1">VLOOKUP($A65,'[1]Sheet 1'!$A:$AN,A$1,0)</f>
        <v>Strategy Approved</v>
      </c>
      <c r="C65" s="1" t="s">
        <v>172</v>
      </c>
    </row>
    <row r="66" spans="1:3">
      <c r="A66" s="1" t="str">
        <f ca="1">VLOOKUP($A66,'[1]Sheet 1'!$A:$AN,A$1,0)</f>
        <v>Strategy Approved</v>
      </c>
      <c r="C66" s="1" t="s">
        <v>172</v>
      </c>
    </row>
    <row r="67" spans="1:3">
      <c r="A67" s="1" t="str">
        <f ca="1">VLOOKUP($A67,'[1]Sheet 1'!$A:$AN,A$1,0)</f>
        <v>Strategy Approved</v>
      </c>
      <c r="C67" s="1" t="s">
        <v>172</v>
      </c>
    </row>
    <row r="68" spans="1:3">
      <c r="A68" s="1" t="str">
        <f ca="1">VLOOKUP($A68,'[1]Sheet 1'!$A:$AN,A$1,0)</f>
        <v>Strategy Approved</v>
      </c>
      <c r="C68" s="1" t="s">
        <v>172</v>
      </c>
    </row>
    <row r="69" spans="1:3">
      <c r="A69" s="1" t="str">
        <f ca="1">VLOOKUP($A69,'[1]Sheet 1'!$A:$AN,A$1,0)</f>
        <v>Strategy Approved</v>
      </c>
      <c r="C69" s="1" t="s">
        <v>172</v>
      </c>
    </row>
    <row r="70" spans="1:3">
      <c r="A70" s="1" t="str">
        <f ca="1">VLOOKUP($A70,'[1]Sheet 1'!$A:$AN,A$1,0)</f>
        <v>Strategy Approved</v>
      </c>
      <c r="C70" s="1" t="s">
        <v>172</v>
      </c>
    </row>
    <row r="71" spans="1:3">
      <c r="A71" s="1" t="str">
        <f ca="1">VLOOKUP($A71,'[1]Sheet 1'!$A:$AN,A$1,0)</f>
        <v>Strategy Approved</v>
      </c>
      <c r="C71" s="1" t="s">
        <v>172</v>
      </c>
    </row>
    <row r="72" spans="1:3">
      <c r="A72" s="1" t="str">
        <f ca="1">VLOOKUP($A72,'[1]Sheet 1'!$A:$AN,A$1,0)</f>
        <v>Strategy Approved</v>
      </c>
      <c r="C72" s="1" t="s">
        <v>172</v>
      </c>
    </row>
    <row r="73" spans="1:3">
      <c r="A73" s="1" t="str">
        <f ca="1">VLOOKUP($A73,'[1]Sheet 1'!$A:$AN,A$1,0)</f>
        <v>Strategy Approved</v>
      </c>
      <c r="C73" s="1" t="s">
        <v>172</v>
      </c>
    </row>
    <row r="74" spans="1:3">
      <c r="A74" s="1" t="str">
        <f ca="1">VLOOKUP($A74,'[1]Sheet 1'!$A:$AN,A$1,0)</f>
        <v>Strategy Approved</v>
      </c>
      <c r="C74" s="1" t="s">
        <v>172</v>
      </c>
    </row>
    <row r="75" spans="1:3">
      <c r="A75" s="1" t="str">
        <f ca="1">VLOOKUP($A75,'[1]Sheet 1'!$A:$AN,A$1,0)</f>
        <v>Proposed Plan</v>
      </c>
      <c r="C75" s="1" t="s">
        <v>141</v>
      </c>
    </row>
    <row r="76" spans="1:3">
      <c r="A76" s="1" t="str">
        <f ca="1">VLOOKUP($A76,'[1]Sheet 1'!$A:$AN,A$1,0)</f>
        <v>Strategy Approved</v>
      </c>
      <c r="C76" s="1" t="s">
        <v>172</v>
      </c>
    </row>
    <row r="77" spans="1:3">
      <c r="A77" s="1" t="str">
        <f ca="1">VLOOKUP($A77,'[1]Sheet 1'!$A:$AN,A$1,0)</f>
        <v>Strategy Approved</v>
      </c>
      <c r="C77" s="1" t="s">
        <v>172</v>
      </c>
    </row>
    <row r="78" spans="1:3">
      <c r="A78" s="1" t="str">
        <f ca="1">VLOOKUP($A78,'[1]Sheet 1'!$A:$AN,A$1,0)</f>
        <v>Strategy Approved</v>
      </c>
      <c r="C78" s="1" t="s">
        <v>172</v>
      </c>
    </row>
    <row r="79" spans="1:3">
      <c r="A79" s="1" t="str">
        <f ca="1">VLOOKUP($A79,'[1]Sheet 1'!$A:$AN,A$1,0)</f>
        <v>Proposed Plan</v>
      </c>
      <c r="C79" s="1" t="s">
        <v>141</v>
      </c>
    </row>
    <row r="80" spans="1:3">
      <c r="A80" s="1" t="str">
        <f ca="1">VLOOKUP($A80,'[1]Sheet 1'!$A:$AN,A$1,0)</f>
        <v>Proposed Plan</v>
      </c>
      <c r="C80" s="1" t="s">
        <v>141</v>
      </c>
    </row>
    <row r="81" spans="1:3">
      <c r="A81" s="1" t="str">
        <f ca="1">VLOOKUP($A81,'[1]Sheet 1'!$A:$AN,A$1,0)</f>
        <v>Strategy Approved</v>
      </c>
      <c r="C81" s="1" t="s">
        <v>172</v>
      </c>
    </row>
    <row r="82" spans="1:3">
      <c r="A82" s="1" t="str">
        <f ca="1">VLOOKUP($A82,'[1]Sheet 1'!$A:$AN,A$1,0)</f>
        <v>Strategy Approved</v>
      </c>
      <c r="C82" s="1" t="s">
        <v>172</v>
      </c>
    </row>
    <row r="83" spans="1:3">
      <c r="A83" s="1" t="str">
        <f ca="1">VLOOKUP($A83,'[1]Sheet 1'!$A:$AN,A$1,0)</f>
        <v>Proposed Plan</v>
      </c>
      <c r="C83" s="1" t="s">
        <v>141</v>
      </c>
    </row>
    <row r="84" spans="1:3">
      <c r="A84" s="1" t="str">
        <f ca="1">VLOOKUP($A84,'[1]Sheet 1'!$A:$AN,A$1,0)</f>
        <v>Proposed Plan</v>
      </c>
      <c r="C84" s="1" t="s">
        <v>141</v>
      </c>
    </row>
    <row r="85" spans="1:3">
      <c r="A85" s="1" t="str">
        <f ca="1">VLOOKUP($A85,'[1]Sheet 1'!$A:$AN,A$1,0)</f>
        <v>Strategy Approved</v>
      </c>
      <c r="C85" s="1" t="s">
        <v>172</v>
      </c>
    </row>
    <row r="86" spans="1:3">
      <c r="A86" s="1" t="str">
        <f ca="1">VLOOKUP($A86,'[1]Sheet 1'!$A:$AN,A$1,0)</f>
        <v>Proposed Plan</v>
      </c>
      <c r="C86" s="1" t="s">
        <v>141</v>
      </c>
    </row>
    <row r="87" spans="1:3">
      <c r="A87" s="1" t="str">
        <f ca="1">VLOOKUP($A87,'[1]Sheet 1'!$A:$AN,A$1,0)</f>
        <v>Strategy Approved</v>
      </c>
      <c r="C87" s="1" t="s">
        <v>172</v>
      </c>
    </row>
    <row r="88" spans="1:3">
      <c r="A88" s="1" t="str">
        <f ca="1">VLOOKUP($A88,'[1]Sheet 1'!$A:$AN,A$1,0)</f>
        <v>Proposed Plan</v>
      </c>
      <c r="C88" s="1" t="s">
        <v>141</v>
      </c>
    </row>
    <row r="89" spans="1:3">
      <c r="A89" s="1" t="str">
        <f ca="1">VLOOKUP($A89,'[1]Sheet 1'!$A:$AN,A$1,0)</f>
        <v>Proposed Plan</v>
      </c>
      <c r="C89" s="1" t="s">
        <v>141</v>
      </c>
    </row>
    <row r="90" spans="1:3">
      <c r="A90" s="1" t="str">
        <f ca="1">VLOOKUP($A90,'[1]Sheet 1'!$A:$AN,A$1,0)</f>
        <v>Proposed Plan</v>
      </c>
      <c r="C90" s="1" t="s">
        <v>141</v>
      </c>
    </row>
    <row r="91" spans="1:3">
      <c r="A91" s="1" t="str">
        <f ca="1">VLOOKUP($A91,'[1]Sheet 1'!$A:$AN,A$1,0)</f>
        <v>Proposed Plan</v>
      </c>
      <c r="C91" s="1" t="s">
        <v>141</v>
      </c>
    </row>
    <row r="92" spans="1:3">
      <c r="A92" s="1" t="str">
        <f ca="1">VLOOKUP($A92,'[1]Sheet 1'!$A:$AN,A$1,0)</f>
        <v>Proposed Plan</v>
      </c>
      <c r="C92" s="1" t="s">
        <v>141</v>
      </c>
    </row>
    <row r="93" spans="1:3">
      <c r="A93" s="1" t="str">
        <f ca="1">VLOOKUP($A93,'[1]Sheet 1'!$A:$AN,A$1,0)</f>
        <v>Strategy Approved</v>
      </c>
      <c r="C93" s="1" t="s">
        <v>172</v>
      </c>
    </row>
    <row r="94" spans="1:3">
      <c r="A94" s="1" t="str">
        <f ca="1">VLOOKUP($A94,'[1]Sheet 1'!$A:$AN,A$1,0)</f>
        <v>Proposed Plan</v>
      </c>
      <c r="C94" s="1" t="s">
        <v>141</v>
      </c>
    </row>
    <row r="95" spans="1:3">
      <c r="A95" s="1" t="str">
        <f ca="1">VLOOKUP($A95,'[1]Sheet 1'!$A:$AN,A$1,0)</f>
        <v>Strategy Approved</v>
      </c>
      <c r="C95" s="1" t="s">
        <v>172</v>
      </c>
    </row>
    <row r="96" spans="1:3">
      <c r="A96" s="1" t="str">
        <f ca="1">VLOOKUP($A96,'[1]Sheet 1'!$A:$AN,A$1,0)</f>
        <v>Strategy Approved</v>
      </c>
      <c r="C96" s="1" t="s">
        <v>172</v>
      </c>
    </row>
    <row r="97" spans="1:3">
      <c r="A97" s="1" t="str">
        <f ca="1">VLOOKUP($A97,'[1]Sheet 1'!$A:$AN,A$1,0)</f>
        <v>Strategy Approved</v>
      </c>
      <c r="C97" s="1" t="s">
        <v>172</v>
      </c>
    </row>
    <row r="98" spans="1:3">
      <c r="A98" s="1" t="str">
        <f ca="1">VLOOKUP($A98,'[1]Sheet 1'!$A:$AN,A$1,0)</f>
        <v>Proposed Plan</v>
      </c>
      <c r="C98" s="1" t="s">
        <v>141</v>
      </c>
    </row>
    <row r="99" spans="1:3">
      <c r="A99" s="1" t="str">
        <f ca="1">VLOOKUP($A99,'[1]Sheet 1'!$A:$AN,A$1,0)</f>
        <v>Strategy Approved</v>
      </c>
      <c r="C99" s="1" t="s">
        <v>172</v>
      </c>
    </row>
    <row r="100" spans="1:3">
      <c r="A100" s="1" t="str">
        <f ca="1">VLOOKUP($A100,'[1]Sheet 1'!$A:$AN,A$1,0)</f>
        <v>Proposed Plan</v>
      </c>
      <c r="C100" s="1" t="s">
        <v>141</v>
      </c>
    </row>
    <row r="101" spans="1:3">
      <c r="A101" s="1" t="str">
        <f ca="1">VLOOKUP($A101,'[1]Sheet 1'!$A:$AN,A$1,0)</f>
        <v>Proposed Plan</v>
      </c>
      <c r="C101" s="1" t="s">
        <v>141</v>
      </c>
    </row>
    <row r="102" spans="1:3">
      <c r="A102" s="1" t="str">
        <f ca="1">VLOOKUP($A102,'[1]Sheet 1'!$A:$AN,A$1,0)</f>
        <v>Strategy Approved</v>
      </c>
      <c r="C102" s="1" t="s">
        <v>172</v>
      </c>
    </row>
    <row r="103" spans="1:3">
      <c r="A103" s="1" t="str">
        <f ca="1">VLOOKUP($A103,'[1]Sheet 1'!$A:$AN,A$1,0)</f>
        <v>Strategy Approved</v>
      </c>
      <c r="C103" s="1" t="s">
        <v>172</v>
      </c>
    </row>
    <row r="104" spans="1:3">
      <c r="A104" s="1" t="str">
        <f ca="1">VLOOKUP($A104,'[1]Sheet 1'!$A:$AN,A$1,0)</f>
        <v>Strategy Approved</v>
      </c>
      <c r="C104" s="1" t="s">
        <v>172</v>
      </c>
    </row>
    <row r="105" spans="1:3">
      <c r="A105" s="1" t="str">
        <f ca="1">VLOOKUP($A105,'[1]Sheet 1'!$A:$AN,A$1,0)</f>
        <v>Strategy Approved</v>
      </c>
      <c r="C105" s="1" t="s">
        <v>172</v>
      </c>
    </row>
    <row r="106" spans="1:3">
      <c r="A106" s="1" t="str">
        <f ca="1">VLOOKUP($A106,'[1]Sheet 1'!$A:$AN,A$1,0)</f>
        <v>Strategy Approved</v>
      </c>
      <c r="C106" s="1" t="s">
        <v>172</v>
      </c>
    </row>
    <row r="107" spans="1:3">
      <c r="A107" s="1" t="str">
        <f ca="1">VLOOKUP($A107,'[1]Sheet 1'!$A:$AN,A$1,0)</f>
        <v>Strategy Approved</v>
      </c>
      <c r="C107" s="1" t="s">
        <v>172</v>
      </c>
    </row>
    <row r="108" spans="1:3">
      <c r="A108" s="1" t="str">
        <f ca="1">VLOOKUP($A108,'[1]Sheet 1'!$A:$AN,A$1,0)</f>
        <v>Proposed Plan</v>
      </c>
      <c r="C108" s="1" t="s">
        <v>141</v>
      </c>
    </row>
    <row r="109" spans="1:3">
      <c r="A109" s="1" t="str">
        <f ca="1">VLOOKUP($A109,'[1]Sheet 1'!$A:$AN,A$1,0)</f>
        <v>Strategy Approved</v>
      </c>
      <c r="C109" s="1" t="s">
        <v>172</v>
      </c>
    </row>
    <row r="110" spans="1:3">
      <c r="A110" s="1" t="str">
        <f ca="1">VLOOKUP($A110,'[1]Sheet 1'!$A:$AN,A$1,0)</f>
        <v>Strategy Approved</v>
      </c>
      <c r="C110" s="1" t="s">
        <v>172</v>
      </c>
    </row>
    <row r="111" spans="1:3">
      <c r="A111" s="1" t="str">
        <f ca="1">VLOOKUP($A111,'[1]Sheet 1'!$A:$AN,A$1,0)</f>
        <v>Strategy Approved</v>
      </c>
      <c r="C111" s="1" t="s">
        <v>172</v>
      </c>
    </row>
    <row r="112" spans="1:3">
      <c r="A112" s="1" t="str">
        <f ca="1">VLOOKUP($A112,'[1]Sheet 1'!$A:$AN,A$1,0)</f>
        <v>Strategy Approved</v>
      </c>
      <c r="C112" s="1" t="s">
        <v>172</v>
      </c>
    </row>
    <row r="113" spans="1:3">
      <c r="A113" s="1" t="str">
        <f ca="1">VLOOKUP($A113,'[1]Sheet 1'!$A:$AN,A$1,0)</f>
        <v>Strategy Approved</v>
      </c>
      <c r="C113" s="1" t="s">
        <v>172</v>
      </c>
    </row>
    <row r="114" spans="1:3">
      <c r="A114" s="1" t="str">
        <f ca="1">VLOOKUP($A114,'[1]Sheet 1'!$A:$AN,A$1,0)</f>
        <v>Strategy Approved</v>
      </c>
      <c r="C114" s="1" t="s">
        <v>172</v>
      </c>
    </row>
    <row r="115" spans="1:3">
      <c r="A115" s="1" t="str">
        <f ca="1">VLOOKUP($A115,'[1]Sheet 1'!$A:$AN,A$1,0)</f>
        <v>Strategy Approved</v>
      </c>
      <c r="C115" s="1" t="s">
        <v>172</v>
      </c>
    </row>
    <row r="116" spans="1:3">
      <c r="A116" s="1" t="str">
        <f ca="1">VLOOKUP($A116,'[1]Sheet 1'!$A:$AN,A$1,0)</f>
        <v>Strategy Approved</v>
      </c>
      <c r="C116" s="1" t="s">
        <v>172</v>
      </c>
    </row>
    <row r="117" spans="1:3">
      <c r="A117" s="1" t="str">
        <f ca="1">VLOOKUP($A117,'[1]Sheet 1'!$A:$AN,A$1,0)</f>
        <v>Strategy Approved</v>
      </c>
      <c r="C117" s="1" t="s">
        <v>172</v>
      </c>
    </row>
    <row r="118" spans="1:3">
      <c r="A118" s="1" t="str">
        <f ca="1">VLOOKUP($A118,'[1]Sheet 1'!$A:$AN,A$1,0)</f>
        <v>Strategy Approved</v>
      </c>
      <c r="C118" s="1" t="s">
        <v>172</v>
      </c>
    </row>
    <row r="119" spans="1:3">
      <c r="A119" s="1" t="str">
        <f ca="1">VLOOKUP($A119,'[1]Sheet 1'!$A:$AN,A$1,0)</f>
        <v>Strategy Approved</v>
      </c>
      <c r="C119" s="1" t="s">
        <v>172</v>
      </c>
    </row>
    <row r="120" spans="1:3">
      <c r="A120" s="1" t="str">
        <f ca="1">VLOOKUP($A120,'[1]Sheet 1'!$A:$AN,A$1,0)</f>
        <v>Proposed Plan</v>
      </c>
      <c r="C120" s="1" t="s">
        <v>141</v>
      </c>
    </row>
    <row r="121" spans="1:3">
      <c r="A121" s="1" t="str">
        <f ca="1">VLOOKUP($A121,'[1]Sheet 1'!$A:$AN,A$1,0)</f>
        <v>Strategy Approved</v>
      </c>
      <c r="C121" s="1" t="s">
        <v>172</v>
      </c>
    </row>
    <row r="122" spans="1:3">
      <c r="A122" s="1" t="str">
        <f ca="1">VLOOKUP($A122,'[1]Sheet 1'!$A:$AN,A$1,0)</f>
        <v>Strategy Approved</v>
      </c>
      <c r="C122" s="1" t="s">
        <v>172</v>
      </c>
    </row>
    <row r="123" spans="1:3">
      <c r="A123" s="1" t="str">
        <f ca="1">VLOOKUP($A123,'[1]Sheet 1'!$A:$AN,A$1,0)</f>
        <v>Pending</v>
      </c>
      <c r="C123" s="1" t="s">
        <v>198</v>
      </c>
    </row>
    <row r="124" spans="1:3">
      <c r="A124" s="1" t="str">
        <f ca="1">VLOOKUP($A124,'[1]Sheet 1'!$A:$AN,A$1,0)</f>
        <v>Strategy Approved</v>
      </c>
      <c r="C124" s="1" t="s">
        <v>172</v>
      </c>
    </row>
    <row r="125" spans="1:3">
      <c r="A125" s="1" t="str">
        <f ca="1">VLOOKUP($A125,'[1]Sheet 1'!$A:$AN,A$1,0)</f>
        <v>Proposed Plan</v>
      </c>
      <c r="C125" s="1" t="s">
        <v>141</v>
      </c>
    </row>
    <row r="126" spans="1:3">
      <c r="A126" s="1" t="str">
        <f ca="1">VLOOKUP($A126,'[1]Sheet 1'!$A:$AN,A$1,0)</f>
        <v>Strategy Approved</v>
      </c>
      <c r="C126" s="1" t="s">
        <v>172</v>
      </c>
    </row>
    <row r="127" spans="1:3">
      <c r="A127" s="1" t="str">
        <f ca="1">VLOOKUP($A127,'[1]Sheet 1'!$A:$AN,A$1,0)</f>
        <v>Strategy Approved</v>
      </c>
      <c r="C127" s="1" t="s">
        <v>172</v>
      </c>
    </row>
    <row r="128" spans="1:3">
      <c r="A128" s="1" t="str">
        <f ca="1">VLOOKUP($A128,'[1]Sheet 1'!$A:$AN,A$1,0)</f>
        <v>Strategy Approved</v>
      </c>
      <c r="C128" s="1" t="s">
        <v>172</v>
      </c>
    </row>
    <row r="129" spans="1:3">
      <c r="A129" s="1" t="str">
        <f ca="1">VLOOKUP($A129,'[1]Sheet 1'!$A:$AN,A$1,0)</f>
        <v>Strategy Approved</v>
      </c>
      <c r="C129" s="1" t="s">
        <v>172</v>
      </c>
    </row>
    <row r="130" spans="1:3">
      <c r="A130" s="1" t="str">
        <f ca="1">VLOOKUP($A130,'[1]Sheet 1'!$A:$AN,A$1,0)</f>
        <v>Strategy Approved</v>
      </c>
      <c r="C130" s="1" t="s">
        <v>172</v>
      </c>
    </row>
    <row r="131" spans="1:3">
      <c r="A131" s="1" t="str">
        <f ca="1">VLOOKUP($A131,'[1]Sheet 1'!$A:$AN,A$1,0)</f>
        <v>Strategy Approved</v>
      </c>
      <c r="C131" s="1" t="s">
        <v>172</v>
      </c>
    </row>
    <row r="132" spans="1:3">
      <c r="A132" s="1" t="str">
        <f ca="1">VLOOKUP($A132,'[1]Sheet 1'!$A:$AN,A$1,0)</f>
        <v>Strategy Approved</v>
      </c>
      <c r="C132" s="1" t="s">
        <v>172</v>
      </c>
    </row>
    <row r="133" spans="1:3">
      <c r="A133" s="1" t="str">
        <f ca="1">VLOOKUP($A133,'[1]Sheet 1'!$A:$AN,A$1,0)</f>
        <v>Strategy Approved</v>
      </c>
      <c r="C133" s="1" t="s">
        <v>172</v>
      </c>
    </row>
    <row r="134" spans="1:3">
      <c r="A134" s="1" t="str">
        <f ca="1">VLOOKUP($A134,'[1]Sheet 1'!$A:$AN,A$1,0)</f>
        <v>Proposed Plan</v>
      </c>
      <c r="C134" s="1" t="s">
        <v>141</v>
      </c>
    </row>
    <row r="135" spans="1:3">
      <c r="A135" s="1" t="str">
        <f ca="1">VLOOKUP($A135,'[1]Sheet 1'!$A:$AN,A$1,0)</f>
        <v>Strategy Approved</v>
      </c>
      <c r="C135" s="1" t="s">
        <v>172</v>
      </c>
    </row>
    <row r="136" spans="1:3">
      <c r="A136" s="1" t="str">
        <f ca="1">VLOOKUP($A136,'[1]Sheet 1'!$A:$AN,A$1,0)</f>
        <v>Strategy Approved</v>
      </c>
      <c r="C136" s="1" t="s">
        <v>172</v>
      </c>
    </row>
    <row r="137" spans="1:3">
      <c r="A137" s="1" t="str">
        <f ca="1">VLOOKUP($A137,'[1]Sheet 1'!$A:$AN,A$1,0)</f>
        <v>Strategy Approved</v>
      </c>
      <c r="C137" s="1" t="s">
        <v>172</v>
      </c>
    </row>
    <row r="138" spans="1:3">
      <c r="A138" s="1" t="str">
        <f ca="1">VLOOKUP($A138,'[1]Sheet 1'!$A:$AN,A$1,0)</f>
        <v>Strategy Approved</v>
      </c>
      <c r="C138" s="1" t="s">
        <v>172</v>
      </c>
    </row>
    <row r="139" spans="1:3">
      <c r="A139" s="1" t="str">
        <f ca="1">VLOOKUP($A139,'[1]Sheet 1'!$A:$AN,A$1,0)</f>
        <v>Strategy Approved</v>
      </c>
      <c r="C139" s="1" t="s">
        <v>172</v>
      </c>
    </row>
    <row r="140" spans="1:3">
      <c r="A140" s="1" t="str">
        <f ca="1">VLOOKUP($A140,'[1]Sheet 1'!$A:$AN,A$1,0)</f>
        <v>Strategy Approved</v>
      </c>
      <c r="C140" s="1" t="s">
        <v>172</v>
      </c>
    </row>
    <row r="141" spans="1:3">
      <c r="A141" s="1" t="str">
        <f ca="1">VLOOKUP($A141,'[1]Sheet 1'!$A:$AN,A$1,0)</f>
        <v>Strategy Approved</v>
      </c>
      <c r="C141" s="1" t="s">
        <v>172</v>
      </c>
    </row>
    <row r="142" spans="1:3">
      <c r="A142" s="1" t="str">
        <f ca="1">VLOOKUP($A142,'[1]Sheet 1'!$A:$AN,A$1,0)</f>
        <v>Strategy Approved</v>
      </c>
      <c r="C142" s="1" t="s">
        <v>172</v>
      </c>
    </row>
    <row r="143" spans="1:3">
      <c r="A143" s="1" t="str">
        <f ca="1">VLOOKUP($A143,'[1]Sheet 1'!$A:$AN,A$1,0)</f>
        <v>Strategy Approved</v>
      </c>
      <c r="C143" s="1" t="s">
        <v>172</v>
      </c>
    </row>
    <row r="144" spans="1:3">
      <c r="A144" s="1" t="str">
        <f ca="1">VLOOKUP($A144,'[1]Sheet 1'!$A:$AN,A$1,0)</f>
        <v>Strategy Approved</v>
      </c>
      <c r="C144" s="1" t="s">
        <v>172</v>
      </c>
    </row>
    <row r="145" spans="1:3">
      <c r="A145" s="1" t="str">
        <f ca="1">VLOOKUP($A145,'[1]Sheet 1'!$A:$AN,A$1,0)</f>
        <v>Strategy Approved</v>
      </c>
      <c r="C145" s="1" t="s">
        <v>172</v>
      </c>
    </row>
    <row r="146" spans="1:3">
      <c r="A146" s="1" t="str">
        <f ca="1">VLOOKUP($A146,'[1]Sheet 1'!$A:$AN,A$1,0)</f>
        <v>Proposed Plan</v>
      </c>
      <c r="C146" s="1" t="s">
        <v>141</v>
      </c>
    </row>
    <row r="147" spans="1:3">
      <c r="A147" s="1" t="str">
        <f ca="1">VLOOKUP($A147,'[1]Sheet 1'!$A:$AN,A$1,0)</f>
        <v>Proposed Plan</v>
      </c>
      <c r="C147" s="1" t="s">
        <v>141</v>
      </c>
    </row>
    <row r="148" spans="1:3">
      <c r="A148" s="1" t="str">
        <f ca="1">VLOOKUP($A148,'[1]Sheet 1'!$A:$AN,A$1,0)</f>
        <v>Proposed Plan</v>
      </c>
      <c r="C148" s="1" t="s">
        <v>141</v>
      </c>
    </row>
    <row r="149" spans="1:3">
      <c r="A149" s="1" t="str">
        <f ca="1">VLOOKUP($A149,'[1]Sheet 1'!$A:$AN,A$1,0)</f>
        <v>Proposed Plan</v>
      </c>
      <c r="C149" s="1" t="s">
        <v>141</v>
      </c>
    </row>
    <row r="150" spans="1:3">
      <c r="A150" s="1" t="str">
        <f ca="1">VLOOKUP($A150,'[1]Sheet 1'!$A:$AN,A$1,0)</f>
        <v>Proposed Plan</v>
      </c>
      <c r="C150" s="1" t="s">
        <v>141</v>
      </c>
    </row>
    <row r="151" spans="1:3">
      <c r="A151" s="1" t="str">
        <f ca="1">VLOOKUP($A151,'[1]Sheet 1'!$A:$AN,A$1,0)</f>
        <v>Strategy Approved</v>
      </c>
      <c r="C151" s="1" t="s">
        <v>172</v>
      </c>
    </row>
    <row r="152" spans="1:3">
      <c r="A152" s="1" t="str">
        <f ca="1">VLOOKUP($A152,'[1]Sheet 1'!$A:$AN,A$1,0)</f>
        <v>Proposed Plan</v>
      </c>
      <c r="C152" s="1" t="s">
        <v>141</v>
      </c>
    </row>
    <row r="153" spans="1:3">
      <c r="A153" s="1" t="str">
        <f ca="1">VLOOKUP($A153,'[1]Sheet 1'!$A:$AN,A$1,0)</f>
        <v>Proposed Plan</v>
      </c>
      <c r="C153" s="1" t="s">
        <v>141</v>
      </c>
    </row>
    <row r="154" spans="1:3">
      <c r="A154" s="1" t="str">
        <f ca="1">VLOOKUP($A154,'[1]Sheet 1'!$A:$AN,A$1,0)</f>
        <v>Proposed Plan</v>
      </c>
      <c r="C154" s="1" t="s">
        <v>141</v>
      </c>
    </row>
    <row r="155" spans="1:3">
      <c r="A155" s="1" t="str">
        <f ca="1">VLOOKUP($A155,'[1]Sheet 1'!$A:$AN,A$1,0)</f>
        <v>Proposed Plan</v>
      </c>
      <c r="C155" s="1" t="s">
        <v>141</v>
      </c>
    </row>
    <row r="156" spans="1:3">
      <c r="A156" s="1" t="str">
        <f ca="1">VLOOKUP($A156,'[1]Sheet 1'!$A:$AN,A$1,0)</f>
        <v>Pending</v>
      </c>
      <c r="C156" s="1" t="s">
        <v>198</v>
      </c>
    </row>
    <row r="157" spans="1:3">
      <c r="A157" s="1" t="str">
        <f ca="1">VLOOKUP($A157,'[1]Sheet 1'!$A:$AN,A$1,0)</f>
        <v>Proposed Plan</v>
      </c>
      <c r="C157" s="1" t="s">
        <v>141</v>
      </c>
    </row>
    <row r="158" spans="1:3">
      <c r="A158" s="1" t="str">
        <f ca="1">VLOOKUP($A158,'[1]Sheet 1'!$A:$AN,A$1,0)</f>
        <v>Pending</v>
      </c>
      <c r="C158" s="1" t="s">
        <v>198</v>
      </c>
    </row>
    <row r="159" spans="1:3">
      <c r="A159" s="1" t="str">
        <f ca="1">VLOOKUP($A159,'[1]Sheet 1'!$A:$AN,A$1,0)</f>
        <v>Proposed Plan</v>
      </c>
      <c r="C159" s="1" t="s">
        <v>141</v>
      </c>
    </row>
    <row r="160" spans="1:3">
      <c r="A160" s="1" t="str">
        <f ca="1">VLOOKUP($A160,'[1]Sheet 1'!$A:$AN,A$1,0)</f>
        <v>Pending</v>
      </c>
      <c r="C160" s="1" t="s">
        <v>198</v>
      </c>
    </row>
    <row r="161" spans="1:3">
      <c r="A161" s="1" t="str">
        <f ca="1">VLOOKUP($A161,'[1]Sheet 1'!$A:$AN,A$1,0)</f>
        <v>Proposed Plan</v>
      </c>
      <c r="C161" s="1" t="s">
        <v>141</v>
      </c>
    </row>
    <row r="162" spans="1:3">
      <c r="A162" s="1" t="str">
        <f ca="1">VLOOKUP($A162,'[1]Sheet 1'!$A:$AN,A$1,0)</f>
        <v>Pending</v>
      </c>
      <c r="C162" s="1" t="s">
        <v>198</v>
      </c>
    </row>
    <row r="163" spans="1:3">
      <c r="A163" s="1" t="str">
        <f ca="1">VLOOKUP($A163,'[1]Sheet 1'!$A:$AN,A$1,0)</f>
        <v>Proposed Plan</v>
      </c>
      <c r="C163" s="1" t="s">
        <v>141</v>
      </c>
    </row>
    <row r="164" spans="1:3">
      <c r="A164" s="1" t="str">
        <f ca="1">VLOOKUP($A164,'[1]Sheet 1'!$A:$AN,A$1,0)</f>
        <v>Proposed Plan</v>
      </c>
      <c r="C164" s="1" t="s">
        <v>141</v>
      </c>
    </row>
    <row r="165" spans="1:3">
      <c r="A165" s="1" t="str">
        <f ca="1">VLOOKUP($A165,'[1]Sheet 1'!$A:$AN,A$1,0)</f>
        <v>Proposed Plan</v>
      </c>
      <c r="C165" s="1" t="s">
        <v>141</v>
      </c>
    </row>
    <row r="166" spans="1:3">
      <c r="A166" s="1" t="str">
        <f ca="1">VLOOKUP($A166,'[1]Sheet 1'!$A:$AN,A$1,0)</f>
        <v>Proposed Plan</v>
      </c>
      <c r="C166" s="1" t="s">
        <v>141</v>
      </c>
    </row>
    <row r="167" spans="1:3">
      <c r="A167" s="1" t="str">
        <f ca="1">VLOOKUP($A167,'[1]Sheet 1'!$A:$AN,A$1,0)</f>
        <v>Proposed Plan</v>
      </c>
      <c r="C167" s="1" t="s">
        <v>141</v>
      </c>
    </row>
    <row r="168" spans="1:3">
      <c r="A168" s="1" t="str">
        <f ca="1">VLOOKUP($A168,'[1]Sheet 1'!$A:$AN,A$1,0)</f>
        <v>Proposed Plan</v>
      </c>
      <c r="C168" s="1" t="s">
        <v>141</v>
      </c>
    </row>
    <row r="169" spans="1:3">
      <c r="A169" s="1" t="str">
        <f ca="1">VLOOKUP($A169,'[1]Sheet 1'!$A:$AN,A$1,0)</f>
        <v>Proposed Plan</v>
      </c>
      <c r="C169" s="1" t="s">
        <v>141</v>
      </c>
    </row>
    <row r="170" spans="1:3">
      <c r="A170" s="1" t="str">
        <f ca="1">VLOOKUP($A170,'[1]Sheet 1'!$A:$AN,A$1,0)</f>
        <v>Proposed Plan</v>
      </c>
      <c r="C170" s="1" t="s">
        <v>141</v>
      </c>
    </row>
    <row r="171" spans="1:3">
      <c r="A171" s="1" t="str">
        <f ca="1">VLOOKUP($A171,'[1]Sheet 1'!$A:$AN,A$1,0)</f>
        <v>Proposed Plan</v>
      </c>
      <c r="C171" s="1" t="s">
        <v>141</v>
      </c>
    </row>
    <row r="172" spans="1:3">
      <c r="A172" s="1" t="str">
        <f ca="1">VLOOKUP($A172,'[1]Sheet 1'!$A:$AN,A$1,0)</f>
        <v>Proposed Plan</v>
      </c>
      <c r="C172" s="1" t="s">
        <v>141</v>
      </c>
    </row>
    <row r="173" spans="1:3">
      <c r="A173" s="1" t="str">
        <f ca="1">VLOOKUP($A173,'[1]Sheet 1'!$A:$AN,A$1,0)</f>
        <v>Proposed Plan</v>
      </c>
      <c r="C173" s="1" t="s">
        <v>141</v>
      </c>
    </row>
    <row r="174" spans="1:3">
      <c r="A174" s="1" t="str">
        <f ca="1">VLOOKUP($A174,'[1]Sheet 1'!$A:$AN,A$1,0)</f>
        <v>Strategy Approved</v>
      </c>
      <c r="C174" s="1" t="s">
        <v>172</v>
      </c>
    </row>
    <row r="175" spans="1:3">
      <c r="A175" s="1" t="str">
        <f ca="1">VLOOKUP($A175,'[1]Sheet 1'!$A:$AN,A$1,0)</f>
        <v>Strategy Approved</v>
      </c>
      <c r="C175" s="1" t="s">
        <v>172</v>
      </c>
    </row>
    <row r="176" spans="1:3">
      <c r="A176" s="1" t="str">
        <f ca="1">VLOOKUP($A176,'[1]Sheet 1'!$A:$AN,A$1,0)</f>
        <v>Proposed Plan</v>
      </c>
      <c r="C176" s="1" t="s">
        <v>141</v>
      </c>
    </row>
    <row r="177" spans="1:3">
      <c r="A177" s="1" t="str">
        <f ca="1">VLOOKUP($A177,'[1]Sheet 1'!$A:$AN,A$1,0)</f>
        <v>Strategy Approved</v>
      </c>
      <c r="C177" s="1" t="s">
        <v>172</v>
      </c>
    </row>
    <row r="178" spans="1:3">
      <c r="A178" s="1" t="str">
        <f ca="1">VLOOKUP($A178,'[1]Sheet 1'!$A:$AN,A$1,0)</f>
        <v>Strategy Approved</v>
      </c>
      <c r="C178" s="1" t="s">
        <v>172</v>
      </c>
    </row>
    <row r="179" spans="1:3">
      <c r="A179" s="1" t="str">
        <f ca="1">VLOOKUP($A179,'[1]Sheet 1'!$A:$AN,A$1,0)</f>
        <v>Strategy Approved</v>
      </c>
      <c r="C179" s="1" t="s">
        <v>172</v>
      </c>
    </row>
    <row r="180" spans="1:3">
      <c r="A180" s="1" t="str">
        <f ca="1">VLOOKUP($A180,'[1]Sheet 1'!$A:$AN,A$1,0)</f>
        <v>Strategy Approved</v>
      </c>
      <c r="C180" s="1" t="s">
        <v>172</v>
      </c>
    </row>
    <row r="181" spans="1:3">
      <c r="A181" s="1" t="str">
        <f ca="1">VLOOKUP($A181,'[1]Sheet 1'!$A:$AN,A$1,0)</f>
        <v>Strategy Approved</v>
      </c>
      <c r="C181" s="1" t="s">
        <v>172</v>
      </c>
    </row>
    <row r="182" spans="1:3">
      <c r="A182" s="1" t="str">
        <f ca="1">VLOOKUP($A182,'[1]Sheet 1'!$A:$AN,A$1,0)</f>
        <v>Strategy Approved</v>
      </c>
      <c r="C182" s="1" t="s">
        <v>172</v>
      </c>
    </row>
    <row r="183" spans="1:3">
      <c r="A183" s="1" t="str">
        <f ca="1">VLOOKUP($A183,'[1]Sheet 1'!$A:$AN,A$1,0)</f>
        <v>Strategy Approved</v>
      </c>
      <c r="C183" s="1" t="s">
        <v>172</v>
      </c>
    </row>
    <row r="184" spans="1:3">
      <c r="A184" s="1" t="str">
        <f ca="1">VLOOKUP($A184,'[1]Sheet 1'!$A:$AN,A$1,0)</f>
        <v>Strategy Approved</v>
      </c>
      <c r="C184" s="1" t="s">
        <v>172</v>
      </c>
    </row>
    <row r="185" spans="1:3">
      <c r="A185" s="1" t="str">
        <f ca="1">VLOOKUP($A185,'[1]Sheet 1'!$A:$AN,A$1,0)</f>
        <v>Strategy Approved</v>
      </c>
      <c r="C185" s="1" t="s">
        <v>172</v>
      </c>
    </row>
    <row r="186" spans="1:3">
      <c r="A186" s="1" t="str">
        <f ca="1">VLOOKUP($A186,'[1]Sheet 1'!$A:$AN,A$1,0)</f>
        <v>Strategy Approved</v>
      </c>
      <c r="C186" s="1" t="s">
        <v>172</v>
      </c>
    </row>
    <row r="187" spans="1:3">
      <c r="A187" s="1" t="str">
        <f ca="1">VLOOKUP($A187,'[1]Sheet 1'!$A:$AN,A$1,0)</f>
        <v>Strategy Approved</v>
      </c>
      <c r="C187" s="1" t="s">
        <v>172</v>
      </c>
    </row>
    <row r="188" spans="1:3">
      <c r="A188" s="1" t="str">
        <f ca="1">VLOOKUP($A188,'[1]Sheet 1'!$A:$AN,A$1,0)</f>
        <v>Proposed Plan</v>
      </c>
      <c r="C188" s="1" t="s">
        <v>141</v>
      </c>
    </row>
    <row r="189" spans="1:3">
      <c r="A189" s="1" t="str">
        <f ca="1">VLOOKUP($A189,'[1]Sheet 1'!$A:$AN,A$1,0)</f>
        <v>Strategy Approved</v>
      </c>
      <c r="C189" s="1" t="s">
        <v>172</v>
      </c>
    </row>
    <row r="190" spans="1:3">
      <c r="A190" s="1" t="str">
        <f ca="1">VLOOKUP($A190,'[1]Sheet 1'!$A:$AN,A$1,0)</f>
        <v>Strategy Approved</v>
      </c>
      <c r="C190" s="1" t="s">
        <v>172</v>
      </c>
    </row>
    <row r="191" spans="1:3">
      <c r="A191" s="1" t="str">
        <f ca="1">VLOOKUP($A191,'[1]Sheet 1'!$A:$AN,A$1,0)</f>
        <v>Strategy Approved</v>
      </c>
      <c r="C191" s="1" t="s">
        <v>172</v>
      </c>
    </row>
    <row r="192" spans="1:3">
      <c r="A192" s="1" t="str">
        <f ca="1">VLOOKUP($A192,'[1]Sheet 1'!$A:$AN,A$1,0)</f>
        <v>Strategy Approved</v>
      </c>
      <c r="C192" s="1" t="s">
        <v>172</v>
      </c>
    </row>
    <row r="193" spans="1:3">
      <c r="A193" s="1" t="str">
        <f ca="1">VLOOKUP($A193,'[1]Sheet 1'!$A:$AN,A$1,0)</f>
        <v>Strategy Approved</v>
      </c>
      <c r="C193" s="1" t="s">
        <v>172</v>
      </c>
    </row>
    <row r="194" spans="1:3">
      <c r="A194" s="1" t="str">
        <f ca="1">VLOOKUP($A194,'[1]Sheet 1'!$A:$AN,A$1,0)</f>
        <v>Strategy Approved</v>
      </c>
      <c r="C194" s="1" t="s">
        <v>172</v>
      </c>
    </row>
    <row r="195" spans="1:3">
      <c r="A195" s="1" t="str">
        <f ca="1">VLOOKUP($A195,'[1]Sheet 1'!$A:$AN,A$1,0)</f>
        <v>Strategy Approved</v>
      </c>
      <c r="C195" s="1" t="s">
        <v>172</v>
      </c>
    </row>
    <row r="196" spans="1:3">
      <c r="A196" s="1" t="str">
        <f ca="1">VLOOKUP($A196,'[1]Sheet 1'!$A:$AN,A$1,0)</f>
        <v>Proposed Plan</v>
      </c>
      <c r="C196" s="1" t="s">
        <v>141</v>
      </c>
    </row>
    <row r="197" spans="1:3">
      <c r="A197" s="1" t="str">
        <f ca="1">VLOOKUP($A197,'[1]Sheet 1'!$A:$AN,A$1,0)</f>
        <v>Strategy Approved</v>
      </c>
      <c r="C197" s="1" t="s">
        <v>172</v>
      </c>
    </row>
    <row r="198" spans="1:3">
      <c r="A198" s="1" t="str">
        <f ca="1">VLOOKUP($A198,'[1]Sheet 1'!$A:$AN,A$1,0)</f>
        <v>Strategy Approved</v>
      </c>
      <c r="C198" s="1" t="s">
        <v>172</v>
      </c>
    </row>
    <row r="199" spans="1:3">
      <c r="A199" s="1" t="str">
        <f ca="1">VLOOKUP($A199,'[1]Sheet 1'!$A:$AN,A$1,0)</f>
        <v>Strategy Approved</v>
      </c>
      <c r="C199" s="1" t="s">
        <v>172</v>
      </c>
    </row>
    <row r="200" spans="1:3">
      <c r="A200" s="1" t="str">
        <f ca="1">VLOOKUP($A200,'[1]Sheet 1'!$A:$AN,A$1,0)</f>
        <v>Strategy Approved</v>
      </c>
      <c r="C200" s="1" t="s">
        <v>172</v>
      </c>
    </row>
    <row r="201" spans="1:3">
      <c r="A201" s="1" t="str">
        <f ca="1">VLOOKUP($A201,'[1]Sheet 1'!$A:$AN,A$1,0)</f>
        <v>Strategy Approved</v>
      </c>
      <c r="C201" s="1" t="s">
        <v>172</v>
      </c>
    </row>
    <row r="202" spans="1:3">
      <c r="A202" s="1" t="str">
        <f ca="1">VLOOKUP($A202,'[1]Sheet 1'!$A:$AN,A$1,0)</f>
        <v>Strategy Approved</v>
      </c>
      <c r="C202" s="1" t="s">
        <v>172</v>
      </c>
    </row>
    <row r="203" spans="1:3">
      <c r="A203" s="1" t="str">
        <f ca="1">VLOOKUP($A203,'[1]Sheet 1'!$A:$AN,A$1,0)</f>
        <v>Strategy Approved</v>
      </c>
      <c r="C203" s="1" t="s">
        <v>172</v>
      </c>
    </row>
    <row r="204" spans="1:3">
      <c r="A204" s="1" t="str">
        <f ca="1">VLOOKUP($A204,'[1]Sheet 1'!$A:$AN,A$1,0)</f>
        <v>Strategy Approved</v>
      </c>
      <c r="C204" s="1" t="s">
        <v>172</v>
      </c>
    </row>
    <row r="205" spans="1:3">
      <c r="A205" s="1" t="str">
        <f ca="1">VLOOKUP($A205,'[1]Sheet 1'!$A:$AN,A$1,0)</f>
        <v>Strategy Approved</v>
      </c>
      <c r="C205" s="1" t="s">
        <v>172</v>
      </c>
    </row>
    <row r="206" spans="1:3">
      <c r="A206" s="1" t="str">
        <f ca="1">VLOOKUP($A206,'[1]Sheet 1'!$A:$AN,A$1,0)</f>
        <v>Strategy Approved</v>
      </c>
      <c r="C206" s="1" t="s">
        <v>172</v>
      </c>
    </row>
    <row r="207" spans="1:3">
      <c r="A207" s="1" t="str">
        <f ca="1">VLOOKUP($A207,'[1]Sheet 1'!$A:$AN,A$1,0)</f>
        <v>Strategy Approved</v>
      </c>
      <c r="C207" s="1" t="s">
        <v>172</v>
      </c>
    </row>
    <row r="208" spans="1:3">
      <c r="A208" s="1" t="str">
        <f ca="1">VLOOKUP($A208,'[1]Sheet 1'!$A:$AN,A$1,0)</f>
        <v>Strategy Approved</v>
      </c>
      <c r="C208" s="1" t="s">
        <v>172</v>
      </c>
    </row>
    <row r="209" spans="1:3">
      <c r="A209" s="1" t="str">
        <f ca="1">VLOOKUP($A209,'[1]Sheet 1'!$A:$AN,A$1,0)</f>
        <v>Strategy Approved</v>
      </c>
      <c r="C209" s="1" t="s">
        <v>172</v>
      </c>
    </row>
    <row r="210" spans="1:3">
      <c r="A210" s="1" t="str">
        <f ca="1">VLOOKUP($A210,'[1]Sheet 1'!$A:$AN,A$1,0)</f>
        <v>Strategy Approved</v>
      </c>
      <c r="C210" s="1" t="s">
        <v>172</v>
      </c>
    </row>
    <row r="211" spans="1:3">
      <c r="A211" s="1" t="str">
        <f ca="1">VLOOKUP($A211,'[1]Sheet 1'!$A:$AN,A$1,0)</f>
        <v>Strategy Approved</v>
      </c>
      <c r="C211" s="1" t="s">
        <v>172</v>
      </c>
    </row>
    <row r="212" spans="1:3">
      <c r="A212" s="1" t="str">
        <f ca="1">VLOOKUP($A212,'[1]Sheet 1'!$A:$AN,A$1,0)</f>
        <v>Strategy Approved</v>
      </c>
      <c r="C212" s="1" t="s">
        <v>172</v>
      </c>
    </row>
    <row r="213" spans="1:3">
      <c r="A213" s="1" t="str">
        <f ca="1">VLOOKUP($A213,'[1]Sheet 1'!$A:$AN,A$1,0)</f>
        <v>Strategy Approved</v>
      </c>
      <c r="C213" s="1" t="s">
        <v>172</v>
      </c>
    </row>
    <row r="214" spans="1:3">
      <c r="A214" s="1" t="str">
        <f ca="1">VLOOKUP($A214,'[1]Sheet 1'!$A:$AN,A$1,0)</f>
        <v>Strategy Approved</v>
      </c>
      <c r="C214" s="1" t="s">
        <v>172</v>
      </c>
    </row>
    <row r="215" spans="1:3">
      <c r="A215" s="1" t="str">
        <f ca="1">VLOOKUP($A215,'[1]Sheet 1'!$A:$AN,A$1,0)</f>
        <v>Strategy Approved</v>
      </c>
      <c r="C215" s="1" t="s">
        <v>172</v>
      </c>
    </row>
    <row r="216" spans="1:3">
      <c r="A216" s="1" t="str">
        <f ca="1">VLOOKUP($A216,'[1]Sheet 1'!$A:$AN,A$1,0)</f>
        <v>Proposed Plan</v>
      </c>
      <c r="C216" s="1" t="s">
        <v>141</v>
      </c>
    </row>
    <row r="217" spans="1:3">
      <c r="A217" s="1" t="str">
        <f ca="1">VLOOKUP($A217,'[1]Sheet 1'!$A:$AN,A$1,0)</f>
        <v>Strategy Approved</v>
      </c>
      <c r="C217" s="1" t="s">
        <v>172</v>
      </c>
    </row>
    <row r="218" spans="1:3">
      <c r="A218" s="1" t="str">
        <f ca="1">VLOOKUP($A218,'[1]Sheet 1'!$A:$AN,A$1,0)</f>
        <v>Proposed Plan</v>
      </c>
      <c r="C218" s="1" t="s">
        <v>141</v>
      </c>
    </row>
    <row r="219" spans="1:3">
      <c r="A219" s="1" t="str">
        <f ca="1">VLOOKUP($A219,'[1]Sheet 1'!$A:$AN,A$1,0)</f>
        <v>Strategy Approved</v>
      </c>
      <c r="C219" s="1" t="s">
        <v>172</v>
      </c>
    </row>
    <row r="220" spans="1:3">
      <c r="A220" s="1" t="str">
        <f ca="1">VLOOKUP($A220,'[1]Sheet 1'!$A:$AN,A$1,0)</f>
        <v>Strategy Approved</v>
      </c>
      <c r="C220" s="1" t="s">
        <v>172</v>
      </c>
    </row>
    <row r="221" spans="1:3">
      <c r="A221" s="1" t="str">
        <f ca="1">VLOOKUP($A221,'[1]Sheet 1'!$A:$AN,A$1,0)</f>
        <v>Strategy Approved</v>
      </c>
      <c r="C221" s="1" t="s">
        <v>172</v>
      </c>
    </row>
    <row r="222" spans="1:3">
      <c r="A222" s="1" t="str">
        <f ca="1">VLOOKUP($A222,'[1]Sheet 1'!$A:$AN,A$1,0)</f>
        <v>Strategy Approved</v>
      </c>
      <c r="C222" s="1" t="s">
        <v>172</v>
      </c>
    </row>
    <row r="223" spans="1:3">
      <c r="A223" s="1" t="str">
        <f ca="1">VLOOKUP($A223,'[1]Sheet 1'!$A:$AN,A$1,0)</f>
        <v>Strategy Approved</v>
      </c>
      <c r="C223" s="1" t="s">
        <v>172</v>
      </c>
    </row>
    <row r="224" spans="1:3">
      <c r="A224" s="1" t="str">
        <f ca="1">VLOOKUP($A224,'[1]Sheet 1'!$A:$AN,A$1,0)</f>
        <v>Strategy Approved</v>
      </c>
      <c r="C224" s="1" t="s">
        <v>172</v>
      </c>
    </row>
    <row r="225" spans="1:3">
      <c r="A225" s="1" t="str">
        <f ca="1">VLOOKUP($A225,'[1]Sheet 1'!$A:$AN,A$1,0)</f>
        <v>Strategy Approved</v>
      </c>
      <c r="C225" s="1" t="s">
        <v>172</v>
      </c>
    </row>
    <row r="226" spans="1:3">
      <c r="A226" s="1" t="str">
        <f ca="1">VLOOKUP($A226,'[1]Sheet 1'!$A:$AN,A$1,0)</f>
        <v>Strategy Approved</v>
      </c>
      <c r="C226" s="1" t="s">
        <v>172</v>
      </c>
    </row>
    <row r="227" spans="1:3">
      <c r="A227" s="1" t="str">
        <f ca="1">VLOOKUP($A227,'[1]Sheet 1'!$A:$AN,A$1,0)</f>
        <v>Strategy Approved</v>
      </c>
      <c r="C227" s="1" t="s">
        <v>172</v>
      </c>
    </row>
    <row r="228" spans="1:3">
      <c r="A228" s="1" t="str">
        <f ca="1">VLOOKUP($A228,'[1]Sheet 1'!$A:$AN,A$1,0)</f>
        <v>Strategy Approved</v>
      </c>
      <c r="C228" s="1" t="s">
        <v>172</v>
      </c>
    </row>
    <row r="229" spans="1:3">
      <c r="A229" s="1" t="str">
        <f ca="1">VLOOKUP($A229,'[1]Sheet 1'!$A:$AN,A$1,0)</f>
        <v>Strategy Approved</v>
      </c>
      <c r="C229" s="1" t="s">
        <v>172</v>
      </c>
    </row>
    <row r="230" spans="1:3">
      <c r="A230" s="1" t="str">
        <f ca="1">VLOOKUP($A230,'[1]Sheet 1'!$A:$AN,A$1,0)</f>
        <v>Strategy Approved</v>
      </c>
      <c r="C230" s="1" t="s">
        <v>172</v>
      </c>
    </row>
    <row r="231" spans="1:3">
      <c r="A231" s="1" t="str">
        <f ca="1">VLOOKUP($A231,'[1]Sheet 1'!$A:$AN,A$1,0)</f>
        <v>Strategy Approved</v>
      </c>
      <c r="C231" s="1" t="s">
        <v>172</v>
      </c>
    </row>
    <row r="232" spans="1:3">
      <c r="A232" s="1" t="str">
        <f ca="1">VLOOKUP($A232,'[1]Sheet 1'!$A:$AN,A$1,0)</f>
        <v>Proposed Plan</v>
      </c>
      <c r="C232" s="1" t="s">
        <v>141</v>
      </c>
    </row>
    <row r="233" spans="1:3">
      <c r="A233" s="1" t="str">
        <f ca="1">VLOOKUP($A233,'[1]Sheet 1'!$A:$AN,A$1,0)</f>
        <v>Proposed Plan</v>
      </c>
      <c r="C233" s="1" t="s">
        <v>141</v>
      </c>
    </row>
    <row r="234" spans="1:3">
      <c r="A234" s="1" t="str">
        <f ca="1">VLOOKUP($A234,'[1]Sheet 1'!$A:$AN,A$1,0)</f>
        <v>Proposed Plan</v>
      </c>
      <c r="C234" s="1" t="s">
        <v>141</v>
      </c>
    </row>
    <row r="235" spans="1:3">
      <c r="A235" s="1" t="str">
        <f ca="1">VLOOKUP($A235,'[1]Sheet 1'!$A:$AN,A$1,0)</f>
        <v>Proposed Plan</v>
      </c>
      <c r="C235" s="1" t="s">
        <v>141</v>
      </c>
    </row>
    <row r="236" spans="1:3">
      <c r="A236" s="1" t="str">
        <f ca="1">VLOOKUP($A236,'[1]Sheet 1'!$A:$AN,A$1,0)</f>
        <v>Proposed Plan</v>
      </c>
      <c r="C236" s="1" t="s">
        <v>141</v>
      </c>
    </row>
    <row r="237" spans="1:3">
      <c r="A237" s="1" t="str">
        <f ca="1">VLOOKUP($A237,'[1]Sheet 1'!$A:$AN,A$1,0)</f>
        <v>Proposed Plan</v>
      </c>
      <c r="C237" s="1" t="s">
        <v>141</v>
      </c>
    </row>
    <row r="238" spans="1:3">
      <c r="A238" s="1" t="str">
        <f ca="1">VLOOKUP($A238,'[1]Sheet 1'!$A:$AN,A$1,0)</f>
        <v>Strategy Approved</v>
      </c>
      <c r="C238" s="1" t="s">
        <v>172</v>
      </c>
    </row>
    <row r="239" spans="1:3">
      <c r="A239" s="1" t="str">
        <f ca="1">VLOOKUP($A239,'[1]Sheet 1'!$A:$AN,A$1,0)</f>
        <v>Proposed Plan</v>
      </c>
      <c r="C239" s="1" t="s">
        <v>141</v>
      </c>
    </row>
    <row r="240" spans="1:3">
      <c r="A240" s="1" t="str">
        <f ca="1">VLOOKUP($A240,'[1]Sheet 1'!$A:$AN,A$1,0)</f>
        <v>Proposed Plan</v>
      </c>
      <c r="C240" s="1" t="s">
        <v>141</v>
      </c>
    </row>
    <row r="241" spans="1:3">
      <c r="A241" s="1" t="str">
        <f ca="1">VLOOKUP($A241,'[1]Sheet 1'!$A:$AN,A$1,0)</f>
        <v>Strategy Approved</v>
      </c>
      <c r="C241" s="1" t="s">
        <v>172</v>
      </c>
    </row>
    <row r="242" spans="1:3">
      <c r="A242" s="1" t="str">
        <f ca="1">VLOOKUP($A242,'[1]Sheet 1'!$A:$AN,A$1,0)</f>
        <v>Proposed Plan</v>
      </c>
      <c r="C242" s="1" t="s">
        <v>141</v>
      </c>
    </row>
    <row r="243" spans="1:3">
      <c r="A243" s="1" t="str">
        <f ca="1">VLOOKUP($A243,'[1]Sheet 1'!$A:$AN,A$1,0)</f>
        <v>Strategy Approved</v>
      </c>
      <c r="C243" s="1" t="s">
        <v>172</v>
      </c>
    </row>
    <row r="244" spans="1:3">
      <c r="A244" s="1" t="str">
        <f ca="1">VLOOKUP($A244,'[1]Sheet 1'!$A:$AN,A$1,0)</f>
        <v>Proposed Plan</v>
      </c>
      <c r="C244" s="1" t="s">
        <v>141</v>
      </c>
    </row>
    <row r="245" spans="1:3">
      <c r="A245" s="1" t="str">
        <f ca="1">VLOOKUP($A245,'[1]Sheet 1'!$A:$AN,A$1,0)</f>
        <v>Strategy Approved</v>
      </c>
      <c r="C245" s="1" t="s">
        <v>172</v>
      </c>
    </row>
    <row r="246" spans="1:3">
      <c r="A246" s="1" t="str">
        <f ca="1">VLOOKUP($A246,'[1]Sheet 1'!$A:$AN,A$1,0)</f>
        <v>Strategy Approved</v>
      </c>
      <c r="C246" s="1" t="s">
        <v>172</v>
      </c>
    </row>
    <row r="247" spans="1:3">
      <c r="A247" s="1" t="str">
        <f ca="1">VLOOKUP($A247,'[1]Sheet 1'!$A:$AN,A$1,0)</f>
        <v>Strategy Approved</v>
      </c>
      <c r="C247" s="1" t="s">
        <v>172</v>
      </c>
    </row>
    <row r="248" spans="1:3">
      <c r="A248" s="1" t="str">
        <f ca="1">VLOOKUP($A248,'[1]Sheet 1'!$A:$AN,A$1,0)</f>
        <v>Strategy Approved</v>
      </c>
      <c r="C248" s="1" t="s">
        <v>172</v>
      </c>
    </row>
    <row r="249" spans="1:3">
      <c r="A249" s="1" t="str">
        <f ca="1">VLOOKUP($A249,'[1]Sheet 1'!$A:$AN,A$1,0)</f>
        <v>Strategy Approved</v>
      </c>
      <c r="C249" s="1" t="s">
        <v>172</v>
      </c>
    </row>
    <row r="250" spans="1:3">
      <c r="A250" s="1" t="str">
        <f ca="1">VLOOKUP($A250,'[1]Sheet 1'!$A:$AN,A$1,0)</f>
        <v>Proposed Plan</v>
      </c>
      <c r="C250" s="1" t="s">
        <v>141</v>
      </c>
    </row>
    <row r="251" spans="1:3">
      <c r="A251" s="1" t="str">
        <f ca="1">VLOOKUP($A251,'[1]Sheet 1'!$A:$AN,A$1,0)</f>
        <v>Proposed Plan</v>
      </c>
      <c r="C251" s="1" t="s">
        <v>141</v>
      </c>
    </row>
    <row r="252" spans="1:3">
      <c r="A252" s="1" t="str">
        <f ca="1">VLOOKUP($A252,'[1]Sheet 1'!$A:$AN,A$1,0)</f>
        <v>Strategy Approved</v>
      </c>
      <c r="C252" s="1" t="s">
        <v>172</v>
      </c>
    </row>
    <row r="253" spans="1:3">
      <c r="A253" s="1" t="str">
        <f ca="1">VLOOKUP($A253,'[1]Sheet 1'!$A:$AN,A$1,0)</f>
        <v>Strategy Approved</v>
      </c>
      <c r="C253" s="1" t="s">
        <v>172</v>
      </c>
    </row>
    <row r="254" spans="1:3">
      <c r="A254" s="1" t="str">
        <f ca="1">VLOOKUP($A254,'[1]Sheet 1'!$A:$AN,A$1,0)</f>
        <v>Strategy Approved</v>
      </c>
      <c r="C254" s="1" t="s">
        <v>172</v>
      </c>
    </row>
    <row r="255" spans="1:3">
      <c r="A255" s="1" t="str">
        <f ca="1">VLOOKUP($A255,'[1]Sheet 1'!$A:$AN,A$1,0)</f>
        <v>Proposed Plan</v>
      </c>
      <c r="C255" s="1" t="s">
        <v>141</v>
      </c>
    </row>
    <row r="256" spans="1:3">
      <c r="A256" s="1" t="str">
        <f ca="1">VLOOKUP($A256,'[1]Sheet 1'!$A:$AN,A$1,0)</f>
        <v>Proposed Plan</v>
      </c>
      <c r="C256" s="1" t="s">
        <v>141</v>
      </c>
    </row>
    <row r="257" spans="1:3">
      <c r="A257" s="1" t="str">
        <f ca="1">VLOOKUP($A257,'[1]Sheet 1'!$A:$AN,A$1,0)</f>
        <v>Proposed Plan</v>
      </c>
      <c r="C257" s="1" t="s">
        <v>141</v>
      </c>
    </row>
    <row r="258" spans="1:3">
      <c r="A258" s="1" t="str">
        <f ca="1">VLOOKUP($A258,'[1]Sheet 1'!$A:$AN,A$1,0)</f>
        <v>Proposed Plan</v>
      </c>
      <c r="C258" s="1" t="s">
        <v>141</v>
      </c>
    </row>
    <row r="259" spans="1:3">
      <c r="A259" s="1" t="str">
        <f ca="1">VLOOKUP($A259,'[1]Sheet 1'!$A:$AN,A$1,0)</f>
        <v>Proposed Plan</v>
      </c>
      <c r="C259" s="1" t="s">
        <v>141</v>
      </c>
    </row>
    <row r="260" spans="1:3">
      <c r="A260" s="1" t="str">
        <f ca="1">VLOOKUP($A260,'[1]Sheet 1'!$A:$AN,A$1,0)</f>
        <v>Strategy Approved</v>
      </c>
      <c r="C260" s="1" t="s">
        <v>172</v>
      </c>
    </row>
    <row r="261" spans="1:3">
      <c r="A261" s="1" t="str">
        <f ca="1">VLOOKUP($A261,'[1]Sheet 1'!$A:$AN,A$1,0)</f>
        <v>Proposed Plan</v>
      </c>
      <c r="C261" s="1" t="s">
        <v>141</v>
      </c>
    </row>
    <row r="262" spans="1:3">
      <c r="A262" s="1" t="str">
        <f ca="1">VLOOKUP($A262,'[1]Sheet 1'!$A:$AN,A$1,0)</f>
        <v>Proposed Plan</v>
      </c>
      <c r="C262" s="1" t="s">
        <v>141</v>
      </c>
    </row>
    <row r="263" spans="1:3">
      <c r="A263" s="1" t="str">
        <f ca="1">VLOOKUP($A263,'[1]Sheet 1'!$A:$AN,A$1,0)</f>
        <v>Proposed Plan</v>
      </c>
      <c r="C263" s="1" t="s">
        <v>141</v>
      </c>
    </row>
    <row r="264" spans="1:3">
      <c r="A264" s="1" t="str">
        <f ca="1">VLOOKUP($A264,'[1]Sheet 1'!$A:$AN,A$1,0)</f>
        <v>Strategy Approved</v>
      </c>
      <c r="C264" s="1" t="s">
        <v>172</v>
      </c>
    </row>
    <row r="265" spans="1:3">
      <c r="A265" s="1" t="str">
        <f ca="1">VLOOKUP($A265,'[1]Sheet 1'!$A:$AN,A$1,0)</f>
        <v>Strategy Approved</v>
      </c>
      <c r="C265" s="1" t="s">
        <v>172</v>
      </c>
    </row>
    <row r="266" spans="1:3">
      <c r="A266" s="1" t="str">
        <f ca="1">VLOOKUP($A266,'[1]Sheet 1'!$A:$AN,A$1,0)</f>
        <v>Proposed Plan</v>
      </c>
      <c r="C266" s="1" t="s">
        <v>141</v>
      </c>
    </row>
    <row r="267" spans="1:3">
      <c r="A267" s="1" t="str">
        <f ca="1">VLOOKUP($A267,'[1]Sheet 1'!$A:$AN,A$1,0)</f>
        <v>Proposed Plan</v>
      </c>
      <c r="C267" s="1" t="s">
        <v>141</v>
      </c>
    </row>
    <row r="268" spans="1:3">
      <c r="A268" s="1" t="str">
        <f ca="1">VLOOKUP($A268,'[1]Sheet 1'!$A:$AN,A$1,0)</f>
        <v>Proposed Plan</v>
      </c>
      <c r="C268" s="1" t="s">
        <v>141</v>
      </c>
    </row>
    <row r="269" spans="1:3">
      <c r="A269" s="1" t="str">
        <f ca="1">VLOOKUP($A269,'[1]Sheet 1'!$A:$AN,A$1,0)</f>
        <v>Proposed Plan</v>
      </c>
      <c r="C269" s="1" t="s">
        <v>141</v>
      </c>
    </row>
    <row r="270" spans="1:3">
      <c r="A270" s="1" t="str">
        <f ca="1">VLOOKUP($A270,'[1]Sheet 1'!$A:$AN,A$1,0)</f>
        <v>Proposed Plan</v>
      </c>
      <c r="C270" s="1" t="s">
        <v>141</v>
      </c>
    </row>
    <row r="271" spans="1:3">
      <c r="A271" s="1" t="str">
        <f ca="1">VLOOKUP($A271,'[1]Sheet 1'!$A:$AN,A$1,0)</f>
        <v>Proposed Plan</v>
      </c>
      <c r="C271" s="1" t="s">
        <v>141</v>
      </c>
    </row>
    <row r="272" spans="1:3">
      <c r="A272" s="1" t="str">
        <f ca="1">VLOOKUP($A272,'[1]Sheet 1'!$A:$AN,A$1,0)</f>
        <v>Proposed Plan</v>
      </c>
      <c r="C272" s="1" t="s">
        <v>141</v>
      </c>
    </row>
    <row r="273" spans="1:3">
      <c r="A273" s="1" t="str">
        <f ca="1">VLOOKUP($A273,'[1]Sheet 1'!$A:$AN,A$1,0)</f>
        <v>Proposed Plan</v>
      </c>
      <c r="C273" s="1" t="s">
        <v>141</v>
      </c>
    </row>
    <row r="274" spans="1:3">
      <c r="A274" s="1" t="str">
        <f ca="1">VLOOKUP($A274,'[1]Sheet 1'!$A:$AN,A$1,0)</f>
        <v>Strategy Approved</v>
      </c>
      <c r="C274" s="1" t="s">
        <v>172</v>
      </c>
    </row>
    <row r="275" spans="1:3">
      <c r="A275" s="1" t="str">
        <f ca="1">VLOOKUP($A275,'[1]Sheet 1'!$A:$AN,A$1,0)</f>
        <v>Strategy Approved</v>
      </c>
      <c r="C275" s="1" t="s">
        <v>172</v>
      </c>
    </row>
    <row r="276" spans="1:3">
      <c r="A276" s="1" t="str">
        <f ca="1">VLOOKUP($A276,'[1]Sheet 1'!$A:$AN,A$1,0)</f>
        <v>Proposed Plan</v>
      </c>
      <c r="C276" s="1" t="s">
        <v>141</v>
      </c>
    </row>
    <row r="277" spans="1:3">
      <c r="A277" s="1" t="str">
        <f ca="1">VLOOKUP($A277,'[1]Sheet 1'!$A:$AN,A$1,0)</f>
        <v>Proposed Plan</v>
      </c>
      <c r="C277" s="1" t="s">
        <v>141</v>
      </c>
    </row>
    <row r="278" spans="1:3">
      <c r="A278" s="1" t="str">
        <f ca="1">VLOOKUP($A278,'[1]Sheet 1'!$A:$AN,A$1,0)</f>
        <v>Proposed Plan</v>
      </c>
      <c r="C278" s="1" t="s">
        <v>141</v>
      </c>
    </row>
    <row r="279" spans="1:3">
      <c r="A279" s="1" t="str">
        <f ca="1">VLOOKUP($A279,'[1]Sheet 1'!$A:$AN,A$1,0)</f>
        <v>Proposed Plan</v>
      </c>
      <c r="C279" s="1" t="s">
        <v>141</v>
      </c>
    </row>
    <row r="280" spans="1:3">
      <c r="A280" s="1" t="str">
        <f ca="1">VLOOKUP($A280,'[1]Sheet 1'!$A:$AN,A$1,0)</f>
        <v>Proposed Plan</v>
      </c>
      <c r="C280" s="1" t="s">
        <v>141</v>
      </c>
    </row>
    <row r="281" spans="1:3">
      <c r="A281" s="1" t="str">
        <f ca="1">VLOOKUP($A281,'[1]Sheet 1'!$A:$AN,A$1,0)</f>
        <v>Proposed Plan</v>
      </c>
      <c r="C281" s="1" t="s">
        <v>141</v>
      </c>
    </row>
    <row r="282" spans="1:3">
      <c r="A282" s="4" t="str">
        <f ca="1">VLOOKUP($A282,'[1]Sheet 1'!$A:$AN,A$1,0)</f>
        <v>Proposed Plan</v>
      </c>
      <c r="C282" s="4" t="s">
        <v>141</v>
      </c>
    </row>
    <row r="283" spans="1:3">
      <c r="A283" s="4" t="str">
        <f ca="1">VLOOKUP($A283,'[1]Sheet 1'!$A:$AN,A$1,0)</f>
        <v>Proposed Plan</v>
      </c>
      <c r="C283" s="4" t="s">
        <v>141</v>
      </c>
    </row>
    <row r="284" spans="1:3">
      <c r="A284" s="4" t="str">
        <f ca="1">VLOOKUP($A284,'[1]Sheet 1'!$A:$AN,A$1,0)</f>
        <v>Strategy Approved</v>
      </c>
      <c r="C284" s="4" t="s">
        <v>172</v>
      </c>
    </row>
    <row r="285" spans="1:3">
      <c r="A285" s="1" t="str">
        <f ca="1">VLOOKUP($A285,'[1]Sheet 1'!$A:$AN,A$1,0)</f>
        <v>Strategy Approved</v>
      </c>
      <c r="C285" s="1" t="s">
        <v>172</v>
      </c>
    </row>
    <row r="286" spans="1:3">
      <c r="A286" s="1" t="str">
        <f ca="1">VLOOKUP($A286,'[1]Sheet 1'!$A:$AN,A$1,0)</f>
        <v>Strategy Approved</v>
      </c>
      <c r="C286" s="1" t="s">
        <v>172</v>
      </c>
    </row>
    <row r="287" spans="1:3">
      <c r="A287" s="1" t="str">
        <f ca="1">VLOOKUP($A287,'[1]Sheet 1'!$A:$AN,A$1,0)</f>
        <v>Strategy Approved</v>
      </c>
      <c r="C287" s="1" t="s">
        <v>172</v>
      </c>
    </row>
    <row r="288" spans="1:3">
      <c r="A288" s="1" t="str">
        <f ca="1">VLOOKUP($A288,'[1]Sheet 1'!$A:$AN,A$1,0)</f>
        <v>Strategy Approved</v>
      </c>
      <c r="C288" s="1" t="s">
        <v>172</v>
      </c>
    </row>
    <row r="289" spans="1:3">
      <c r="A289" s="1" t="str">
        <f ca="1">VLOOKUP($A289,'[1]Sheet 1'!$A:$AN,A$1,0)</f>
        <v>Proposed Plan</v>
      </c>
      <c r="C289" s="1" t="s">
        <v>141</v>
      </c>
    </row>
    <row r="290" spans="1:3">
      <c r="A290" s="1" t="str">
        <f ca="1">VLOOKUP($A290,'[1]Sheet 1'!$A:$AN,A$1,0)</f>
        <v>Strategy Approved</v>
      </c>
      <c r="C290" s="1" t="s">
        <v>172</v>
      </c>
    </row>
    <row r="291" spans="1:3">
      <c r="A291" s="1" t="str">
        <f ca="1">VLOOKUP($A291,'[1]Sheet 1'!$A:$AN,A$1,0)</f>
        <v>Proposed Plan</v>
      </c>
      <c r="C291" s="1" t="s">
        <v>141</v>
      </c>
    </row>
    <row r="292" spans="1:3">
      <c r="A292" s="1" t="str">
        <f ca="1">VLOOKUP($A292,'[1]Sheet 1'!$A:$AN,A$1,0)</f>
        <v>Proposed Plan</v>
      </c>
      <c r="C292" s="1" t="s">
        <v>141</v>
      </c>
    </row>
    <row r="293" spans="1:3">
      <c r="A293" s="1" t="str">
        <f ca="1">VLOOKUP($A293,'[1]Sheet 1'!$A:$AN,A$1,0)</f>
        <v>Strategy Approved</v>
      </c>
      <c r="C293" s="1" t="s">
        <v>172</v>
      </c>
    </row>
    <row r="294" spans="1:3">
      <c r="A294" s="1" t="str">
        <f ca="1">VLOOKUP($A294,'[1]Sheet 1'!$A:$AN,A$1,0)</f>
        <v>Strategy Approved</v>
      </c>
      <c r="C294" s="1" t="s">
        <v>172</v>
      </c>
    </row>
    <row r="295" spans="1:3">
      <c r="A295" s="1" t="str">
        <f ca="1">VLOOKUP($A295,'[1]Sheet 1'!$A:$AN,A$1,0)</f>
        <v>Strategy Approved</v>
      </c>
      <c r="C295" s="1" t="s">
        <v>172</v>
      </c>
    </row>
    <row r="296" spans="1:3">
      <c r="A296" s="1" t="str">
        <f ca="1">VLOOKUP($A296,'[1]Sheet 1'!$A:$AN,A$1,0)</f>
        <v>Strategy Approved</v>
      </c>
      <c r="C296" s="1" t="s">
        <v>172</v>
      </c>
    </row>
    <row r="297" spans="1:3">
      <c r="A297" s="1" t="str">
        <f ca="1">VLOOKUP($A297,'[1]Sheet 1'!$A:$AN,A$1,0)</f>
        <v>Proposed Plan</v>
      </c>
      <c r="C297" s="1" t="s">
        <v>141</v>
      </c>
    </row>
    <row r="298" spans="1:3">
      <c r="A298" s="1" t="str">
        <f ca="1">VLOOKUP($A298,'[1]Sheet 1'!$A:$AN,A$1,0)</f>
        <v>Proposed Plan</v>
      </c>
      <c r="C298" s="1" t="s">
        <v>141</v>
      </c>
    </row>
    <row r="299" spans="1:3">
      <c r="A299" s="1" t="str">
        <f ca="1">VLOOKUP($A299,'[1]Sheet 1'!$A:$AN,A$1,0)</f>
        <v>Proposed Plan</v>
      </c>
      <c r="C299" s="1" t="s">
        <v>141</v>
      </c>
    </row>
    <row r="300" spans="1:3">
      <c r="A300" s="1" t="str">
        <f ca="1">VLOOKUP($A300,'[1]Sheet 1'!$A:$AN,A$1,0)</f>
        <v>Proposed Plan</v>
      </c>
      <c r="C300" s="1" t="s">
        <v>141</v>
      </c>
    </row>
    <row r="301" spans="1:3">
      <c r="A301" s="1" t="str">
        <f ca="1">VLOOKUP($A301,'[1]Sheet 1'!$A:$AN,A$1,0)</f>
        <v>Proposed Plan</v>
      </c>
      <c r="C301" s="1" t="s">
        <v>141</v>
      </c>
    </row>
    <row r="302" spans="1:3">
      <c r="A302" s="1" t="str">
        <f ca="1">VLOOKUP($A302,'[1]Sheet 1'!$A:$AN,A$1,0)</f>
        <v>Proposed Plan</v>
      </c>
      <c r="C302" s="1" t="s">
        <v>141</v>
      </c>
    </row>
    <row r="303" spans="1:3">
      <c r="A303" s="1" t="str">
        <f ca="1">VLOOKUP($A303,'[1]Sheet 1'!$A:$AN,A$1,0)</f>
        <v>Strategy Approved</v>
      </c>
      <c r="C303" s="1" t="s">
        <v>172</v>
      </c>
    </row>
    <row r="304" spans="1:3">
      <c r="A304" s="1" t="str">
        <f ca="1">VLOOKUP($A304,'[1]Sheet 1'!$A:$AN,A$1,0)</f>
        <v>Strategy Approved</v>
      </c>
      <c r="C304" s="1" t="s">
        <v>172</v>
      </c>
    </row>
    <row r="305" spans="1:3">
      <c r="A305" s="1" t="str">
        <f ca="1">VLOOKUP($A305,'[1]Sheet 1'!$A:$AN,A$1,0)</f>
        <v>Strategy Approved</v>
      </c>
      <c r="C305" s="1" t="s">
        <v>172</v>
      </c>
    </row>
    <row r="306" spans="1:3">
      <c r="A306" s="1" t="str">
        <f ca="1">VLOOKUP($A306,'[1]Sheet 1'!$A:$AN,A$1,0)</f>
        <v>Strategy Approved</v>
      </c>
      <c r="C306" s="1" t="s">
        <v>172</v>
      </c>
    </row>
    <row r="307" spans="1:3">
      <c r="A307" s="1" t="str">
        <f ca="1">VLOOKUP($A307,'[1]Sheet 1'!$A:$AN,A$1,0)</f>
        <v>Strategy Approved</v>
      </c>
      <c r="C307" s="1" t="s">
        <v>172</v>
      </c>
    </row>
    <row r="308" spans="1:3">
      <c r="A308" s="1" t="str">
        <f ca="1">VLOOKUP($A308,'[1]Sheet 1'!$A:$AN,A$1,0)</f>
        <v>Strategy Approved</v>
      </c>
      <c r="C308" s="1" t="s">
        <v>172</v>
      </c>
    </row>
    <row r="309" spans="1:3">
      <c r="A309" s="1" t="str">
        <f ca="1">VLOOKUP($A309,'[1]Sheet 1'!$A:$AN,A$1,0)</f>
        <v>Strategy Approved</v>
      </c>
      <c r="C309" s="1" t="s">
        <v>172</v>
      </c>
    </row>
    <row r="310" spans="1:3">
      <c r="A310" s="1" t="str">
        <f ca="1">VLOOKUP($A310,'[1]Sheet 1'!$A:$AN,A$1,0)</f>
        <v>Strategy Approved</v>
      </c>
      <c r="C310" s="1" t="s">
        <v>172</v>
      </c>
    </row>
    <row r="311" spans="1:3">
      <c r="A311" s="1" t="str">
        <f ca="1">VLOOKUP($A311,'[1]Sheet 1'!$A:$AN,A$1,0)</f>
        <v>Strategy Approved</v>
      </c>
      <c r="C311" s="1" t="s">
        <v>172</v>
      </c>
    </row>
    <row r="312" spans="1:3">
      <c r="A312" s="1" t="str">
        <f ca="1">VLOOKUP($A312,'[1]Sheet 1'!$A:$AN,A$1,0)</f>
        <v>Strategy Approved</v>
      </c>
      <c r="C312" s="1" t="s">
        <v>172</v>
      </c>
    </row>
    <row r="313" spans="1:3">
      <c r="A313" s="1" t="str">
        <f ca="1">VLOOKUP($A313,'[1]Sheet 1'!$A:$AN,A$1,0)</f>
        <v>Strategy Approved</v>
      </c>
      <c r="C313" s="1" t="s">
        <v>172</v>
      </c>
    </row>
    <row r="314" spans="1:3">
      <c r="A314" s="1" t="str">
        <f ca="1">VLOOKUP($A314,'[1]Sheet 1'!$A:$AN,A$1,0)</f>
        <v>Strategy Approved</v>
      </c>
      <c r="C314" s="1" t="s">
        <v>172</v>
      </c>
    </row>
    <row r="315" spans="1:3">
      <c r="A315" s="1" t="str">
        <f ca="1">VLOOKUP($A315,'[1]Sheet 1'!$A:$AN,A$1,0)</f>
        <v>Proposed Plan</v>
      </c>
      <c r="C315" s="1" t="s">
        <v>141</v>
      </c>
    </row>
    <row r="316" spans="1:3">
      <c r="A316" s="1" t="str">
        <f ca="1">VLOOKUP($A316,'[1]Sheet 1'!$A:$AN,A$1,0)</f>
        <v>Proposed Plan</v>
      </c>
      <c r="C316" s="1" t="s">
        <v>141</v>
      </c>
    </row>
    <row r="317" spans="1:3">
      <c r="A317" s="1" t="str">
        <f ca="1">VLOOKUP($A317,'[1]Sheet 1'!$A:$AN,A$1,0)</f>
        <v>Proposed Plan</v>
      </c>
      <c r="C317" s="1" t="s">
        <v>141</v>
      </c>
    </row>
    <row r="318" spans="1:3">
      <c r="A318" s="1" t="str">
        <f ca="1">VLOOKUP($A318,'[1]Sheet 1'!$A:$AN,A$1,0)</f>
        <v>Proposed Plan</v>
      </c>
      <c r="C318" s="1" t="s">
        <v>141</v>
      </c>
    </row>
    <row r="319" spans="1:3">
      <c r="A319" s="1" t="str">
        <f ca="1">VLOOKUP($A319,'[1]Sheet 1'!$A:$AN,A$1,0)</f>
        <v>Proposed Plan</v>
      </c>
      <c r="C319" s="1" t="s">
        <v>141</v>
      </c>
    </row>
    <row r="320" spans="1:3">
      <c r="A320" s="1" t="str">
        <f ca="1">VLOOKUP($A320,'[1]Sheet 1'!$A:$AN,A$1,0)</f>
        <v>Proposed Plan</v>
      </c>
      <c r="C320" s="1" t="s">
        <v>141</v>
      </c>
    </row>
    <row r="321" spans="1:3">
      <c r="A321" s="1" t="str">
        <f ca="1">VLOOKUP($A321,'[1]Sheet 1'!$A:$AN,A$1,0)</f>
        <v>Proposed Plan</v>
      </c>
      <c r="C321" s="1" t="s">
        <v>141</v>
      </c>
    </row>
    <row r="322" spans="1:3">
      <c r="A322" s="1" t="str">
        <f ca="1">VLOOKUP($A322,'[1]Sheet 1'!$A:$AN,A$1,0)</f>
        <v>Proposed Plan</v>
      </c>
      <c r="C322" s="1" t="s">
        <v>141</v>
      </c>
    </row>
    <row r="323" spans="1:3">
      <c r="A323" s="1" t="str">
        <f ca="1">VLOOKUP($A323,'[1]Sheet 1'!$A:$AN,A$1,0)</f>
        <v>Proposed Plan</v>
      </c>
      <c r="C323" s="1" t="s">
        <v>141</v>
      </c>
    </row>
    <row r="324" spans="1:3">
      <c r="A324" s="1" t="str">
        <f ca="1">VLOOKUP($A324,'[1]Sheet 1'!$A:$AN,A$1,0)</f>
        <v>Proposed Plan</v>
      </c>
      <c r="C324" s="1" t="s">
        <v>141</v>
      </c>
    </row>
    <row r="325" spans="1:3">
      <c r="A325" s="1" t="str">
        <f ca="1">VLOOKUP($A325,'[1]Sheet 1'!$A:$AN,A$1,0)</f>
        <v>Proposed Plan</v>
      </c>
      <c r="C325" s="1" t="s">
        <v>141</v>
      </c>
    </row>
    <row r="326" spans="1:3">
      <c r="A326" s="1" t="str">
        <f ca="1">VLOOKUP($A326,'[1]Sheet 1'!$A:$AN,A$1,0)</f>
        <v>Proposed Plan</v>
      </c>
      <c r="C326" s="1" t="s">
        <v>141</v>
      </c>
    </row>
    <row r="327" spans="1:3">
      <c r="A327" s="1" t="str">
        <f ca="1">VLOOKUP($A327,'[1]Sheet 1'!$A:$AN,A$1,0)</f>
        <v>Proposed Plan</v>
      </c>
      <c r="C327" s="1" t="s">
        <v>141</v>
      </c>
    </row>
    <row r="328" spans="1:3">
      <c r="A328" s="1" t="str">
        <f ca="1">VLOOKUP($A328,'[1]Sheet 1'!$A:$AN,A$1,0)</f>
        <v>Proposed Plan</v>
      </c>
      <c r="C328" s="1" t="s">
        <v>141</v>
      </c>
    </row>
    <row r="329" spans="1:3">
      <c r="A329" s="1" t="str">
        <f ca="1">VLOOKUP($A329,'[1]Sheet 1'!$A:$AN,A$1,0)</f>
        <v>Proposed Plan</v>
      </c>
      <c r="C329" s="1" t="s">
        <v>141</v>
      </c>
    </row>
    <row r="330" spans="1:3">
      <c r="A330" s="1" t="str">
        <f ca="1">VLOOKUP($A330,'[1]Sheet 1'!$A:$AN,A$1,0)</f>
        <v>Proposed Plan</v>
      </c>
      <c r="C330" s="1" t="s">
        <v>141</v>
      </c>
    </row>
    <row r="331" spans="1:3">
      <c r="A331" s="1" t="str">
        <f ca="1">VLOOKUP($A331,'[1]Sheet 1'!$A:$AN,A$1,0)</f>
        <v>Proposed Plan</v>
      </c>
      <c r="C331" s="1" t="s">
        <v>141</v>
      </c>
    </row>
    <row r="332" spans="1:3">
      <c r="A332" s="1" t="str">
        <f ca="1">VLOOKUP($A332,'[1]Sheet 1'!$A:$AN,A$1,0)</f>
        <v>Proposed Plan</v>
      </c>
      <c r="C332" s="1" t="s">
        <v>141</v>
      </c>
    </row>
    <row r="333" spans="1:3">
      <c r="A333" s="1" t="str">
        <f ca="1">VLOOKUP($A333,'[1]Sheet 1'!$A:$AN,A$1,0)</f>
        <v>Proposed Plan</v>
      </c>
      <c r="C333" s="1" t="s">
        <v>141</v>
      </c>
    </row>
    <row r="334" spans="1:3">
      <c r="A334" s="1" t="str">
        <f ca="1">VLOOKUP($A334,'[1]Sheet 1'!$A:$AN,A$1,0)</f>
        <v>Proposed Plan</v>
      </c>
      <c r="C334" s="1" t="s">
        <v>141</v>
      </c>
    </row>
    <row r="335" spans="1:3">
      <c r="A335" s="1" t="str">
        <f ca="1">VLOOKUP($A335,'[1]Sheet 1'!$A:$AN,A$1,0)</f>
        <v>Proposed Plan</v>
      </c>
      <c r="C335" s="1" t="s">
        <v>141</v>
      </c>
    </row>
    <row r="336" spans="1:3">
      <c r="A336" s="1" t="str">
        <f ca="1">VLOOKUP($A336,'[1]Sheet 1'!$A:$AN,A$1,0)</f>
        <v>Proposed Plan</v>
      </c>
      <c r="C336" s="1" t="s">
        <v>141</v>
      </c>
    </row>
    <row r="337" spans="1:3">
      <c r="A337" s="1" t="str">
        <f ca="1">VLOOKUP($A337,'[1]Sheet 1'!$A:$AN,A$1,0)</f>
        <v>Strategy Approved</v>
      </c>
      <c r="C337" s="1" t="s">
        <v>172</v>
      </c>
    </row>
    <row r="338" spans="1:3">
      <c r="A338" s="1" t="str">
        <f ca="1">VLOOKUP($A338,'[1]Sheet 1'!$A:$AN,A$1,0)</f>
        <v>Proposed Plan</v>
      </c>
      <c r="C338" s="1" t="s">
        <v>141</v>
      </c>
    </row>
    <row r="339" spans="1:3">
      <c r="A339" s="1" t="str">
        <f ca="1">VLOOKUP($A339,'[1]Sheet 1'!$A:$AN,A$1,0)</f>
        <v>Proposed Plan</v>
      </c>
      <c r="C339" s="1" t="s">
        <v>141</v>
      </c>
    </row>
    <row r="340" spans="1:3">
      <c r="A340" s="1" t="str">
        <f ca="1">VLOOKUP($A340,'[1]Sheet 1'!$A:$AN,A$1,0)</f>
        <v>Proposed Plan</v>
      </c>
      <c r="C340" s="1" t="s">
        <v>141</v>
      </c>
    </row>
    <row r="341" spans="1:3">
      <c r="A341" s="1" t="str">
        <f ca="1">VLOOKUP($A341,'[1]Sheet 1'!$A:$AN,A$1,0)</f>
        <v>Proposed Plan</v>
      </c>
      <c r="C341" s="1" t="s">
        <v>141</v>
      </c>
    </row>
    <row r="342" spans="1:3">
      <c r="A342" s="1" t="str">
        <f ca="1">VLOOKUP($A342,'[1]Sheet 1'!$A:$AN,A$1,0)</f>
        <v>Proposed Plan</v>
      </c>
      <c r="C342" s="1" t="s">
        <v>141</v>
      </c>
    </row>
    <row r="343" spans="1:3">
      <c r="A343" s="1" t="str">
        <f ca="1">VLOOKUP($A343,'[1]Sheet 1'!$A:$AN,A$1,0)</f>
        <v>Proposed Plan</v>
      </c>
      <c r="C343" s="1" t="s">
        <v>141</v>
      </c>
    </row>
    <row r="344" spans="1:3">
      <c r="A344" s="1" t="str">
        <f ca="1">VLOOKUP($A344,'[1]Sheet 1'!$A:$AN,A$1,0)</f>
        <v>Strategy Approved</v>
      </c>
      <c r="C344" s="1" t="s">
        <v>172</v>
      </c>
    </row>
    <row r="345" spans="1:3">
      <c r="A345" s="1" t="str">
        <f ca="1">VLOOKUP($A345,'[1]Sheet 1'!$A:$AN,A$1,0)</f>
        <v>Strategy Approved</v>
      </c>
      <c r="C345" s="1" t="s">
        <v>172</v>
      </c>
    </row>
    <row r="346" spans="1:3">
      <c r="A346" s="1" t="str">
        <f ca="1">VLOOKUP($A346,'[1]Sheet 1'!$A:$AN,A$1,0)</f>
        <v>Strategy Approved</v>
      </c>
      <c r="C346" s="1" t="s">
        <v>172</v>
      </c>
    </row>
    <row r="347" spans="1:3">
      <c r="A347" s="1" t="str">
        <f ca="1">VLOOKUP($A347,'[1]Sheet 1'!$A:$AN,A$1,0)</f>
        <v>Proposed Plan</v>
      </c>
      <c r="C347" s="1" t="s">
        <v>141</v>
      </c>
    </row>
    <row r="348" spans="1:3">
      <c r="A348" s="1" t="str">
        <f ca="1">VLOOKUP($A348,'[1]Sheet 1'!$A:$AN,A$1,0)</f>
        <v>Proposed Plan</v>
      </c>
      <c r="C348" s="1" t="s">
        <v>141</v>
      </c>
    </row>
    <row r="349" spans="1:3">
      <c r="A349" s="1" t="str">
        <f ca="1">VLOOKUP($A349,'[1]Sheet 1'!$A:$AN,A$1,0)</f>
        <v>Strategy Approved</v>
      </c>
      <c r="C349" s="1" t="s">
        <v>172</v>
      </c>
    </row>
    <row r="350" spans="1:3">
      <c r="A350" s="1" t="str">
        <f ca="1">VLOOKUP($A350,'[1]Sheet 1'!$A:$AN,A$1,0)</f>
        <v>Strategy Approved</v>
      </c>
      <c r="C350" s="1" t="s">
        <v>172</v>
      </c>
    </row>
    <row r="351" spans="1:3">
      <c r="A351" s="1" t="str">
        <f ca="1">VLOOKUP($A351,'[1]Sheet 1'!$A:$AN,A$1,0)</f>
        <v>Strategy Approved</v>
      </c>
      <c r="C351" s="1" t="s">
        <v>172</v>
      </c>
    </row>
    <row r="352" spans="1:3">
      <c r="A352" s="1" t="str">
        <f ca="1">VLOOKUP($A352,'[1]Sheet 1'!$A:$AN,A$1,0)</f>
        <v>Strategy Approved</v>
      </c>
      <c r="C352" s="1" t="s">
        <v>172</v>
      </c>
    </row>
    <row r="353" spans="1:3">
      <c r="A353" s="1" t="str">
        <f ca="1">VLOOKUP($A353,'[1]Sheet 1'!$A:$AN,A$1,0)</f>
        <v>Strategy Approved</v>
      </c>
      <c r="C353" s="1" t="s">
        <v>172</v>
      </c>
    </row>
    <row r="354" spans="1:3">
      <c r="A354" s="1" t="str">
        <f ca="1">VLOOKUP($A354,'[1]Sheet 1'!$A:$AN,A$1,0)</f>
        <v>Proposed Plan</v>
      </c>
      <c r="C354" s="1" t="s">
        <v>141</v>
      </c>
    </row>
    <row r="355" spans="1:3">
      <c r="A355" s="1" t="str">
        <f ca="1">VLOOKUP($A355,'[1]Sheet 1'!$A:$AN,A$1,0)</f>
        <v>Proposed Plan</v>
      </c>
      <c r="C355" s="1" t="s">
        <v>141</v>
      </c>
    </row>
    <row r="356" spans="1:3">
      <c r="A356" s="1" t="str">
        <f ca="1">VLOOKUP($A356,'[1]Sheet 1'!$A:$AN,A$1,0)</f>
        <v>Proposed Plan</v>
      </c>
      <c r="C356" s="1" t="s">
        <v>141</v>
      </c>
    </row>
    <row r="357" spans="1:3">
      <c r="A357" s="1" t="str">
        <f ca="1">VLOOKUP($A357,'[1]Sheet 1'!$A:$AN,A$1,0)</f>
        <v>Proposed Plan</v>
      </c>
      <c r="C357" s="1" t="s">
        <v>141</v>
      </c>
    </row>
    <row r="358" spans="1:3">
      <c r="A358" s="1" t="str">
        <f ca="1">VLOOKUP($A358,'[1]Sheet 1'!$A:$AN,A$1,0)</f>
        <v>Proposed Plan</v>
      </c>
      <c r="C358" s="1" t="s">
        <v>141</v>
      </c>
    </row>
    <row r="359" spans="1:3">
      <c r="A359" s="1" t="str">
        <f ca="1">VLOOKUP($A359,'[1]Sheet 1'!$A:$AN,A$1,0)</f>
        <v>Proposed Plan</v>
      </c>
      <c r="C359" s="1" t="s">
        <v>141</v>
      </c>
    </row>
    <row r="360" spans="1:3">
      <c r="A360" s="1" t="str">
        <f ca="1">VLOOKUP($A360,'[1]Sheet 1'!$A:$AN,A$1,0)</f>
        <v>Proposed Plan</v>
      </c>
      <c r="C360" s="1" t="s">
        <v>141</v>
      </c>
    </row>
    <row r="361" spans="1:3">
      <c r="A361" s="1" t="str">
        <f ca="1">VLOOKUP($A361,'[1]Sheet 1'!$A:$AN,A$1,0)</f>
        <v>Strategy Approved</v>
      </c>
      <c r="C361" s="1" t="s">
        <v>172</v>
      </c>
    </row>
    <row r="362" spans="1:3">
      <c r="A362" s="1" t="str">
        <f ca="1">VLOOKUP($A362,'[1]Sheet 1'!$A:$AN,A$1,0)</f>
        <v>Proposed Plan</v>
      </c>
      <c r="C362" s="1" t="s">
        <v>141</v>
      </c>
    </row>
    <row r="363" spans="1:3">
      <c r="A363" s="1" t="str">
        <f ca="1">VLOOKUP($A363,'[1]Sheet 1'!$A:$AN,A$1,0)</f>
        <v>Proposed Plan</v>
      </c>
      <c r="C363" s="1" t="s">
        <v>141</v>
      </c>
    </row>
    <row r="364" spans="1:3">
      <c r="A364" s="1" t="str">
        <f ca="1">VLOOKUP($A364,'[1]Sheet 1'!$A:$AN,A$1,0)</f>
        <v>Proposed Plan</v>
      </c>
      <c r="C364" s="1" t="s">
        <v>141</v>
      </c>
    </row>
    <row r="365" spans="1:3">
      <c r="A365" s="1" t="str">
        <f ca="1">VLOOKUP($A365,'[1]Sheet 1'!$A:$AN,A$1,0)</f>
        <v>Proposed Plan</v>
      </c>
      <c r="C365" s="1" t="s">
        <v>141</v>
      </c>
    </row>
    <row r="366" spans="1:3">
      <c r="A366" s="1" t="str">
        <f ca="1">VLOOKUP($A366,'[1]Sheet 1'!$A:$AN,A$1,0)</f>
        <v>Strategy Approved</v>
      </c>
      <c r="C366" s="1" t="s">
        <v>172</v>
      </c>
    </row>
    <row r="367" spans="1:3">
      <c r="A367" s="1" t="str">
        <f ca="1">VLOOKUP($A367,'[1]Sheet 1'!$A:$AN,A$1,0)</f>
        <v>Strategy Approved</v>
      </c>
      <c r="C367" s="1" t="s">
        <v>172</v>
      </c>
    </row>
    <row r="368" spans="1:3">
      <c r="A368" s="1" t="str">
        <f ca="1">VLOOKUP($A368,'[1]Sheet 1'!$A:$AN,A$1,0)</f>
        <v>Proposed Plan</v>
      </c>
      <c r="C368" s="1" t="s">
        <v>141</v>
      </c>
    </row>
    <row r="369" spans="1:3">
      <c r="A369" s="1" t="str">
        <f ca="1">VLOOKUP($A369,'[1]Sheet 1'!$A:$AN,A$1,0)</f>
        <v>Proposed Plan</v>
      </c>
      <c r="C369" s="1" t="s">
        <v>141</v>
      </c>
    </row>
    <row r="370" spans="1:3">
      <c r="A370" s="1" t="str">
        <f ca="1">VLOOKUP($A370,'[1]Sheet 1'!$A:$AN,A$1,0)</f>
        <v>Proposed Plan</v>
      </c>
      <c r="C370" s="1" t="s">
        <v>141</v>
      </c>
    </row>
    <row r="371" spans="1:3">
      <c r="A371" s="1" t="str">
        <f ca="1">VLOOKUP($A371,'[1]Sheet 1'!$A:$AN,A$1,0)</f>
        <v>Proposed Plan</v>
      </c>
      <c r="C371" s="1" t="s">
        <v>141</v>
      </c>
    </row>
    <row r="372" spans="1:3">
      <c r="A372" s="1" t="str">
        <f ca="1">VLOOKUP($A372,'[1]Sheet 1'!$A:$AN,A$1,0)</f>
        <v>Strategy Approved</v>
      </c>
      <c r="C372" s="1" t="s">
        <v>172</v>
      </c>
    </row>
    <row r="373" spans="1:3">
      <c r="A373" s="1" t="str">
        <f ca="1">VLOOKUP($A373,'[1]Sheet 1'!$A:$AN,A$1,0)</f>
        <v>Strategy Approved</v>
      </c>
      <c r="C373" s="1" t="s">
        <v>172</v>
      </c>
    </row>
    <row r="374" spans="1:3">
      <c r="A374" s="1" t="str">
        <f ca="1">VLOOKUP($A374,'[1]Sheet 1'!$A:$AN,A$1,0)</f>
        <v>Proposed Plan</v>
      </c>
      <c r="C374" s="1" t="s">
        <v>141</v>
      </c>
    </row>
    <row r="375" spans="1:3">
      <c r="A375" s="1" t="str">
        <f ca="1">VLOOKUP($A375,'[1]Sheet 1'!$A:$AN,A$1,0)</f>
        <v>Proposed Plan</v>
      </c>
      <c r="C375" s="1" t="s">
        <v>141</v>
      </c>
    </row>
    <row r="376" spans="1:3">
      <c r="A376" s="1" t="str">
        <f ca="1">VLOOKUP($A376,'[1]Sheet 1'!$A:$AN,A$1,0)</f>
        <v>Proposed Plan</v>
      </c>
      <c r="C376" s="1" t="s">
        <v>141</v>
      </c>
    </row>
    <row r="377" spans="1:3">
      <c r="A377" s="1" t="str">
        <f ca="1">VLOOKUP($A377,'[1]Sheet 1'!$A:$AN,A$1,0)</f>
        <v>Proposed Plan</v>
      </c>
      <c r="C377" s="1" t="s">
        <v>141</v>
      </c>
    </row>
    <row r="378" spans="1:3">
      <c r="A378" s="1" t="str">
        <f ca="1">VLOOKUP($A378,'[1]Sheet 1'!$A:$AN,A$1,0)</f>
        <v>Proposed Plan</v>
      </c>
      <c r="C378" s="1" t="s">
        <v>141</v>
      </c>
    </row>
    <row r="379" spans="1:3">
      <c r="A379" s="1" t="str">
        <f ca="1">VLOOKUP($A379,'[1]Sheet 1'!$A:$AN,A$1,0)</f>
        <v>Proposed Plan</v>
      </c>
      <c r="C379" s="1" t="s">
        <v>141</v>
      </c>
    </row>
    <row r="380" spans="1:3">
      <c r="A380" s="1" t="str">
        <f ca="1">VLOOKUP($A380,'[1]Sheet 1'!$A:$AN,A$1,0)</f>
        <v>Proposed Plan</v>
      </c>
      <c r="C380" s="1" t="s">
        <v>141</v>
      </c>
    </row>
    <row r="381" spans="1:3">
      <c r="A381" s="1" t="str">
        <f ca="1">VLOOKUP($A381,'[1]Sheet 1'!$A:$AN,A$1,0)</f>
        <v>Proposed Plan</v>
      </c>
      <c r="C381" s="1" t="s">
        <v>141</v>
      </c>
    </row>
    <row r="382" spans="1:3">
      <c r="A382" s="1" t="str">
        <f ca="1">VLOOKUP($A382,'[1]Sheet 1'!$A:$AN,A$1,0)</f>
        <v>Proposed Plan</v>
      </c>
      <c r="C382" s="1" t="s">
        <v>141</v>
      </c>
    </row>
    <row r="383" spans="1:3">
      <c r="A383" s="1" t="str">
        <f ca="1">VLOOKUP($A383,'[1]Sheet 1'!$A:$AN,A$1,0)</f>
        <v>Proposed Plan</v>
      </c>
      <c r="C383" s="1" t="s">
        <v>141</v>
      </c>
    </row>
    <row r="384" spans="1:3">
      <c r="A384" s="1" t="str">
        <f ca="1">VLOOKUP($A384,'[1]Sheet 1'!$A:$AN,A$1,0)</f>
        <v>Proposed Plan</v>
      </c>
      <c r="C384" s="1" t="s">
        <v>141</v>
      </c>
    </row>
    <row r="385" spans="1:3">
      <c r="A385" s="1" t="str">
        <f ca="1">VLOOKUP($A385,'[1]Sheet 1'!$A:$AN,A$1,0)</f>
        <v>Proposed Plan</v>
      </c>
      <c r="C385" s="1" t="s">
        <v>141</v>
      </c>
    </row>
    <row r="386" spans="1:3">
      <c r="A386" s="4" t="str">
        <f ca="1">VLOOKUP($A386,'[1]Sheet 1'!$A:$AN,A$1,0)</f>
        <v>Proposed Plan</v>
      </c>
      <c r="C386" s="4" t="s">
        <v>141</v>
      </c>
    </row>
    <row r="387" spans="1:3">
      <c r="A387" s="4" t="str">
        <f ca="1">VLOOKUP($A387,'[1]Sheet 1'!$A:$AN,A$1,0)</f>
        <v>Proposed Plan</v>
      </c>
      <c r="C387" s="4" t="s">
        <v>141</v>
      </c>
    </row>
    <row r="388" spans="1:3">
      <c r="A388" s="4" t="str">
        <f ca="1">VLOOKUP($A388,'[1]Sheet 1'!$A:$AN,A$1,0)</f>
        <v>Proposed Plan</v>
      </c>
      <c r="C388" s="4" t="s">
        <v>141</v>
      </c>
    </row>
    <row r="389" spans="1:3">
      <c r="A389" s="4" t="str">
        <f ca="1">VLOOKUP($A389,'[1]Sheet 1'!$A:$AN,A$1,0)</f>
        <v>Proposed Plan</v>
      </c>
      <c r="C389" s="4" t="s">
        <v>141</v>
      </c>
    </row>
    <row r="390" spans="1:3">
      <c r="A390" s="4" t="str">
        <f ca="1">VLOOKUP($A390,'[1]Sheet 1'!$A:$AN,A$1,0)</f>
        <v>Proposed Plan</v>
      </c>
      <c r="C390" s="4" t="s">
        <v>141</v>
      </c>
    </row>
    <row r="391" spans="1:3">
      <c r="A391" s="4" t="str">
        <f ca="1">VLOOKUP($A391,'[1]Sheet 1'!$A:$AN,A$1,0)</f>
        <v>Proposed Plan</v>
      </c>
      <c r="C391" s="4" t="s">
        <v>141</v>
      </c>
    </row>
    <row r="392" spans="1:3">
      <c r="A392" s="4" t="str">
        <f ca="1">VLOOKUP($A392,'[1]Sheet 1'!$A:$AN,A$1,0)</f>
        <v>Proposed Plan</v>
      </c>
      <c r="C392" s="4" t="s">
        <v>141</v>
      </c>
    </row>
    <row r="393" spans="1:3">
      <c r="A393" s="4" t="str">
        <f ca="1">VLOOKUP($A393,'[1]Sheet 1'!$A:$AN,A$1,0)</f>
        <v>Proposed Plan</v>
      </c>
      <c r="C393" s="4" t="s">
        <v>141</v>
      </c>
    </row>
    <row r="394" spans="1:3">
      <c r="A394" s="4" t="str">
        <f ca="1">VLOOKUP($A394,'[1]Sheet 1'!$A:$AN,A$1,0)</f>
        <v>Proposed Plan</v>
      </c>
      <c r="C394" s="4" t="s">
        <v>141</v>
      </c>
    </row>
    <row r="395" spans="1:3">
      <c r="A395" s="4" t="str">
        <f ca="1">VLOOKUP($A395,'[1]Sheet 1'!$A:$AN,A$1,0)</f>
        <v>Strategy Approved</v>
      </c>
      <c r="C395" s="4" t="s">
        <v>172</v>
      </c>
    </row>
    <row r="396" spans="1:3">
      <c r="A396" s="1" t="str">
        <f ca="1">VLOOKUP($A396,'[1]Sheet 1'!$A:$AN,A$1,0)</f>
        <v>Strategy Approved</v>
      </c>
      <c r="C396" s="1" t="s">
        <v>172</v>
      </c>
    </row>
    <row r="397" spans="1:3">
      <c r="A397" s="1" t="str">
        <f ca="1">VLOOKUP($A397,'[1]Sheet 1'!$A:$AN,A$1,0)</f>
        <v>Strategy Approved</v>
      </c>
      <c r="C397" s="1" t="s">
        <v>172</v>
      </c>
    </row>
    <row r="398" spans="1:3">
      <c r="A398" s="1" t="str">
        <f ca="1">VLOOKUP($A398,'[1]Sheet 1'!$A:$AN,A$1,0)</f>
        <v>Strategy Approved</v>
      </c>
      <c r="C398" s="1" t="s">
        <v>172</v>
      </c>
    </row>
    <row r="399" spans="1:3">
      <c r="A399" s="1" t="str">
        <f ca="1">VLOOKUP($A399,'[1]Sheet 1'!$A:$AN,A$1,0)</f>
        <v>Proposed Plan</v>
      </c>
      <c r="C399" s="1" t="s">
        <v>141</v>
      </c>
    </row>
    <row r="400" spans="1:3">
      <c r="A400" s="1" t="str">
        <f ca="1">VLOOKUP($A400,'[1]Sheet 1'!$A:$AN,A$1,0)</f>
        <v>Strategy Approved</v>
      </c>
      <c r="C400" s="1" t="s">
        <v>172</v>
      </c>
    </row>
    <row r="401" spans="1:3">
      <c r="A401" s="1" t="str">
        <f ca="1">VLOOKUP($A401,'[1]Sheet 1'!$A:$AN,A$1,0)</f>
        <v>Proposed Plan</v>
      </c>
      <c r="C401" s="1" t="s">
        <v>141</v>
      </c>
    </row>
    <row r="402" spans="1:3">
      <c r="A402" s="1" t="str">
        <f ca="1">VLOOKUP($A402,'[1]Sheet 1'!$A:$AN,A$1,0)</f>
        <v>Proposed Plan</v>
      </c>
      <c r="C402" s="1" t="s">
        <v>141</v>
      </c>
    </row>
    <row r="403" spans="1:3">
      <c r="A403" s="1" t="str">
        <f ca="1">VLOOKUP($A403,'[1]Sheet 1'!$A:$AN,A$1,0)</f>
        <v>Proposed Plan</v>
      </c>
      <c r="C403" s="1" t="s">
        <v>141</v>
      </c>
    </row>
    <row r="404" spans="1:3">
      <c r="A404" s="1" t="str">
        <f ca="1">VLOOKUP($A404,'[1]Sheet 1'!$A:$AN,A$1,0)</f>
        <v>Strategy Approved</v>
      </c>
      <c r="C404" s="1" t="s">
        <v>172</v>
      </c>
    </row>
    <row r="405" spans="1:3">
      <c r="A405" s="1" t="str">
        <f ca="1">VLOOKUP($A405,'[1]Sheet 1'!$A:$AN,A$1,0)</f>
        <v>Proposed Plan</v>
      </c>
      <c r="C405" s="1" t="s">
        <v>141</v>
      </c>
    </row>
    <row r="406" spans="1:3">
      <c r="A406" s="1" t="str">
        <f ca="1">VLOOKUP($A406,'[1]Sheet 1'!$A:$AN,A$1,0)</f>
        <v>Proposed Plan</v>
      </c>
      <c r="C406" s="1" t="s">
        <v>141</v>
      </c>
    </row>
    <row r="407" spans="1:3">
      <c r="A407" s="1" t="str">
        <f ca="1">VLOOKUP($A407,'[1]Sheet 1'!$A:$AN,A$1,0)</f>
        <v>Proposed Plan</v>
      </c>
      <c r="C407" s="1" t="s">
        <v>141</v>
      </c>
    </row>
    <row r="408" spans="1:3">
      <c r="A408" s="1" t="str">
        <f ca="1">VLOOKUP($A408,'[1]Sheet 1'!$A:$AN,A$1,0)</f>
        <v>Strategy Approved</v>
      </c>
      <c r="C408" s="1" t="s">
        <v>172</v>
      </c>
    </row>
    <row r="409" spans="1:3">
      <c r="A409" s="1" t="str">
        <f ca="1">VLOOKUP($A409,'[1]Sheet 1'!$A:$AN,A$1,0)</f>
        <v>Strategy Approved</v>
      </c>
      <c r="C409" s="1" t="s">
        <v>172</v>
      </c>
    </row>
    <row r="410" spans="1:3">
      <c r="A410" s="1" t="str">
        <f ca="1">VLOOKUP($A410,'[1]Sheet 1'!$A:$AN,A$1,0)</f>
        <v>Strategy Approved</v>
      </c>
      <c r="C410" s="1" t="s">
        <v>172</v>
      </c>
    </row>
    <row r="411" spans="1:3">
      <c r="A411" s="1" t="str">
        <f ca="1">VLOOKUP($A411,'[1]Sheet 1'!$A:$AN,A$1,0)</f>
        <v>Strategy Approved</v>
      </c>
      <c r="C411" s="1" t="s">
        <v>172</v>
      </c>
    </row>
    <row r="412" spans="1:3">
      <c r="A412" s="1" t="str">
        <f ca="1">VLOOKUP($A412,'[1]Sheet 1'!$A:$AN,A$1,0)</f>
        <v>Proposed Plan</v>
      </c>
      <c r="C412" s="1" t="s">
        <v>141</v>
      </c>
    </row>
    <row r="413" spans="1:3">
      <c r="A413" s="1" t="str">
        <f ca="1">VLOOKUP($A413,'[1]Sheet 1'!$A:$AN,A$1,0)</f>
        <v>Strategy Approved</v>
      </c>
      <c r="C413" s="1" t="s">
        <v>172</v>
      </c>
    </row>
    <row r="414" spans="1:3">
      <c r="A414" s="1" t="str">
        <f ca="1">VLOOKUP($A414,'[1]Sheet 1'!$A:$AN,A$1,0)</f>
        <v>Strategy Approved</v>
      </c>
      <c r="C414" s="1" t="s">
        <v>172</v>
      </c>
    </row>
    <row r="415" spans="1:3">
      <c r="A415" s="1" t="str">
        <f ca="1">VLOOKUP($A415,'[1]Sheet 1'!$A:$AN,A$1,0)</f>
        <v>Strategy Approved</v>
      </c>
      <c r="C415" s="1" t="s">
        <v>172</v>
      </c>
    </row>
    <row r="416" spans="1:3">
      <c r="A416" s="1" t="str">
        <f ca="1">VLOOKUP($A416,'[1]Sheet 1'!$A:$AN,A$1,0)</f>
        <v>Strategy Approved</v>
      </c>
      <c r="C416" s="1" t="s">
        <v>172</v>
      </c>
    </row>
    <row r="417" spans="1:3">
      <c r="A417" s="1" t="str">
        <f ca="1">VLOOKUP($A417,'[1]Sheet 1'!$A:$AN,A$1,0)</f>
        <v>Strategy Approved</v>
      </c>
      <c r="C417" s="1" t="s">
        <v>172</v>
      </c>
    </row>
    <row r="418" spans="1:3">
      <c r="A418" s="1" t="str">
        <f ca="1">VLOOKUP($A418,'[1]Sheet 1'!$A:$AN,A$1,0)</f>
        <v>Strategy Approved</v>
      </c>
      <c r="C418" s="1" t="s">
        <v>172</v>
      </c>
    </row>
    <row r="419" spans="1:3">
      <c r="A419" s="1" t="str">
        <f ca="1">VLOOKUP($A419,'[1]Sheet 1'!$A:$AN,A$1,0)</f>
        <v>Proposed Plan</v>
      </c>
      <c r="C419" s="1" t="s">
        <v>141</v>
      </c>
    </row>
    <row r="420" spans="1:3">
      <c r="A420" s="1" t="str">
        <f ca="1">VLOOKUP($A420,'[1]Sheet 1'!$A:$AN,A$1,0)</f>
        <v>Strategy Approved</v>
      </c>
      <c r="C420" s="1" t="s">
        <v>172</v>
      </c>
    </row>
    <row r="421" spans="1:3">
      <c r="A421" s="1" t="str">
        <f ca="1">VLOOKUP($A421,'[1]Sheet 1'!$A:$AN,A$1,0)</f>
        <v>Strategy Approved</v>
      </c>
      <c r="C421" s="1" t="s">
        <v>172</v>
      </c>
    </row>
    <row r="422" spans="1:3">
      <c r="A422" s="1" t="str">
        <f ca="1">VLOOKUP($A422,'[1]Sheet 1'!$A:$AN,A$1,0)</f>
        <v>Proposed Plan</v>
      </c>
      <c r="C422" s="1" t="s">
        <v>141</v>
      </c>
    </row>
    <row r="423" spans="1:3">
      <c r="A423" s="1" t="str">
        <f ca="1">VLOOKUP($A423,'[1]Sheet 1'!$A:$AN,A$1,0)</f>
        <v>Strategy Approved</v>
      </c>
      <c r="C423" s="1" t="s">
        <v>172</v>
      </c>
    </row>
    <row r="424" spans="1:3">
      <c r="A424" s="1" t="str">
        <f ca="1">VLOOKUP($A424,'[1]Sheet 1'!$A:$AN,A$1,0)</f>
        <v>Strategy Approved</v>
      </c>
      <c r="C424" s="1" t="s">
        <v>172</v>
      </c>
    </row>
    <row r="425" spans="1:3">
      <c r="A425" s="1" t="str">
        <f ca="1">VLOOKUP($A425,'[1]Sheet 1'!$A:$AN,A$1,0)</f>
        <v>Strategy Approved</v>
      </c>
      <c r="C425" s="1" t="s">
        <v>172</v>
      </c>
    </row>
    <row r="426" spans="1:3">
      <c r="A426" s="1" t="str">
        <f ca="1">VLOOKUP($A426,'[1]Sheet 1'!$A:$AN,A$1,0)</f>
        <v>Strategy Approved</v>
      </c>
      <c r="C426" s="1" t="s">
        <v>172</v>
      </c>
    </row>
    <row r="427" spans="1:3">
      <c r="A427" s="1" t="str">
        <f ca="1">VLOOKUP($A427,'[1]Sheet 1'!$A:$AN,A$1,0)</f>
        <v>Strategy Approved</v>
      </c>
      <c r="C427" s="1" t="s">
        <v>172</v>
      </c>
    </row>
    <row r="428" spans="1:3">
      <c r="A428" s="1" t="str">
        <f ca="1">VLOOKUP($A428,'[1]Sheet 1'!$A:$AN,A$1,0)</f>
        <v>Proposed Plan</v>
      </c>
      <c r="C428" s="1" t="s">
        <v>141</v>
      </c>
    </row>
    <row r="429" spans="1:3">
      <c r="A429" s="1" t="str">
        <f ca="1">VLOOKUP($A429,'[1]Sheet 1'!$A:$AN,A$1,0)</f>
        <v>Proposed Plan</v>
      </c>
      <c r="C429" s="1" t="s">
        <v>141</v>
      </c>
    </row>
    <row r="430" spans="1:3">
      <c r="A430" s="1" t="str">
        <f ca="1">VLOOKUP($A430,'[1]Sheet 1'!$A:$AN,A$1,0)</f>
        <v>Strategy Approved</v>
      </c>
      <c r="C430" s="1" t="s">
        <v>172</v>
      </c>
    </row>
    <row r="431" spans="1:3">
      <c r="A431" s="1" t="str">
        <f ca="1">VLOOKUP($A431,'[1]Sheet 1'!$A:$AN,A$1,0)</f>
        <v>Strategy Approved</v>
      </c>
      <c r="C431" s="1" t="s">
        <v>172</v>
      </c>
    </row>
    <row r="432" spans="1:3">
      <c r="A432" s="1" t="str">
        <f ca="1">VLOOKUP($A432,'[1]Sheet 1'!$A:$AN,A$1,0)</f>
        <v>Strategy Approved</v>
      </c>
      <c r="C432" s="1" t="s">
        <v>172</v>
      </c>
    </row>
    <row r="433" spans="1:3">
      <c r="A433" s="1" t="str">
        <f ca="1">VLOOKUP($A433,'[1]Sheet 1'!$A:$AN,A$1,0)</f>
        <v>Strategy Approved</v>
      </c>
      <c r="C433" s="1" t="s">
        <v>172</v>
      </c>
    </row>
    <row r="434" spans="1:3">
      <c r="A434" s="1" t="str">
        <f ca="1">VLOOKUP($A434,'[1]Sheet 1'!$A:$AN,A$1,0)</f>
        <v>Proposed Plan</v>
      </c>
      <c r="C434" s="1" t="s">
        <v>141</v>
      </c>
    </row>
    <row r="435" spans="1:3">
      <c r="A435" s="1" t="str">
        <f ca="1">VLOOKUP($A435,'[1]Sheet 1'!$A:$AN,A$1,0)</f>
        <v>Proposed Plan</v>
      </c>
      <c r="C435" s="1" t="s">
        <v>141</v>
      </c>
    </row>
    <row r="436" spans="1:3">
      <c r="A436" s="1" t="str">
        <f ca="1">VLOOKUP($A436,'[1]Sheet 1'!$A:$AN,A$1,0)</f>
        <v>Strategy Approved</v>
      </c>
      <c r="C436" s="1" t="s">
        <v>172</v>
      </c>
    </row>
    <row r="437" spans="1:3">
      <c r="A437" s="1" t="str">
        <f ca="1">VLOOKUP($A437,'[1]Sheet 1'!$A:$AN,A$1,0)</f>
        <v>Strategy Approved</v>
      </c>
      <c r="C437" s="1" t="s">
        <v>172</v>
      </c>
    </row>
    <row r="438" spans="1:3">
      <c r="A438" s="1" t="str">
        <f ca="1">VLOOKUP($A438,'[1]Sheet 1'!$A:$AN,A$1,0)</f>
        <v>Strategy Approved</v>
      </c>
      <c r="C438" s="1" t="s">
        <v>172</v>
      </c>
    </row>
    <row r="439" spans="1:3">
      <c r="A439" s="1" t="str">
        <f ca="1">VLOOKUP($A439,'[1]Sheet 1'!$A:$AN,A$1,0)</f>
        <v>Proposed Plan</v>
      </c>
      <c r="C439" s="1" t="s">
        <v>141</v>
      </c>
    </row>
    <row r="440" spans="1:3">
      <c r="A440" s="1" t="str">
        <f ca="1">VLOOKUP($A440,'[1]Sheet 1'!$A:$AN,A$1,0)</f>
        <v>Proposed Plan</v>
      </c>
      <c r="C440" s="1" t="s">
        <v>141</v>
      </c>
    </row>
    <row r="441" spans="1:3">
      <c r="A441" s="1" t="str">
        <f ca="1">VLOOKUP($A441,'[1]Sheet 1'!$A:$AN,A$1,0)</f>
        <v>Proposed Plan</v>
      </c>
      <c r="C441" s="1" t="s">
        <v>141</v>
      </c>
    </row>
    <row r="442" spans="1:3">
      <c r="A442" s="1" t="str">
        <f ca="1">VLOOKUP($A442,'[1]Sheet 1'!$A:$AN,A$1,0)</f>
        <v>Strategy Approved</v>
      </c>
      <c r="C442" s="1" t="s">
        <v>172</v>
      </c>
    </row>
    <row r="443" spans="1:3">
      <c r="A443" s="1" t="str">
        <f ca="1">VLOOKUP($A443,'[1]Sheet 1'!$A:$AN,A$1,0)</f>
        <v>Proposed Plan</v>
      </c>
      <c r="C443" s="1" t="s">
        <v>141</v>
      </c>
    </row>
    <row r="444" spans="1:3">
      <c r="A444" s="1" t="str">
        <f ca="1">VLOOKUP($A444,'[1]Sheet 1'!$A:$AN,A$1,0)</f>
        <v>Proposed Plan</v>
      </c>
      <c r="C444" s="1" t="s">
        <v>141</v>
      </c>
    </row>
    <row r="445" spans="1:3">
      <c r="A445" s="1" t="str">
        <f ca="1">VLOOKUP($A445,'[1]Sheet 1'!$A:$AN,A$1,0)</f>
        <v>Proposed Plan</v>
      </c>
      <c r="C445" s="1" t="s">
        <v>141</v>
      </c>
    </row>
    <row r="446" spans="1:3">
      <c r="A446" s="1" t="str">
        <f ca="1">VLOOKUP($A446,'[1]Sheet 1'!$A:$AN,A$1,0)</f>
        <v>Proposed Plan</v>
      </c>
      <c r="C446" s="1" t="s">
        <v>141</v>
      </c>
    </row>
    <row r="447" spans="1:3">
      <c r="A447" s="1" t="str">
        <f ca="1">VLOOKUP($A447,'[1]Sheet 1'!$A:$AN,A$1,0)</f>
        <v>Strategy Approved</v>
      </c>
      <c r="C447" s="1" t="s">
        <v>172</v>
      </c>
    </row>
    <row r="448" spans="1:3">
      <c r="A448" s="1" t="str">
        <f ca="1">VLOOKUP($A448,'[1]Sheet 1'!$A:$AN,A$1,0)</f>
        <v>Strategy Approved</v>
      </c>
      <c r="C448" s="1" t="s">
        <v>172</v>
      </c>
    </row>
    <row r="449" spans="1:3">
      <c r="A449" s="1" t="str">
        <f ca="1">VLOOKUP($A449,'[1]Sheet 1'!$A:$AN,A$1,0)</f>
        <v>Proposed Plan</v>
      </c>
      <c r="C449" s="1" t="s">
        <v>141</v>
      </c>
    </row>
    <row r="450" spans="1:3">
      <c r="A450" s="1" t="str">
        <f ca="1">VLOOKUP($A450,'[1]Sheet 1'!$A:$AN,A$1,0)</f>
        <v>Proposed Plan</v>
      </c>
      <c r="C450" s="1" t="s">
        <v>141</v>
      </c>
    </row>
    <row r="451" spans="1:3">
      <c r="A451" s="1" t="str">
        <f ca="1">VLOOKUP($A451,'[1]Sheet 1'!$A:$AN,A$1,0)</f>
        <v>Strategy Approved</v>
      </c>
      <c r="C451" s="1" t="s">
        <v>172</v>
      </c>
    </row>
    <row r="452" spans="1:3">
      <c r="A452" s="1" t="str">
        <f ca="1">VLOOKUP($A452,'[1]Sheet 1'!$A:$AN,A$1,0)</f>
        <v>Strategy Approved</v>
      </c>
      <c r="C452" s="1" t="s">
        <v>172</v>
      </c>
    </row>
    <row r="453" spans="1:3">
      <c r="A453" s="1" t="str">
        <f ca="1">VLOOKUP($A453,'[1]Sheet 1'!$A:$AN,A$1,0)</f>
        <v>Proposed Plan</v>
      </c>
      <c r="C453" s="1" t="s">
        <v>141</v>
      </c>
    </row>
    <row r="454" spans="1:3">
      <c r="A454" s="1" t="str">
        <f ca="1">VLOOKUP($A454,'[1]Sheet 1'!$A:$AN,A$1,0)</f>
        <v>Strategy Approved</v>
      </c>
      <c r="C454" s="1" t="s">
        <v>172</v>
      </c>
    </row>
    <row r="455" spans="1:3">
      <c r="A455" s="1" t="str">
        <f ca="1">VLOOKUP($A455,'[1]Sheet 1'!$A:$AN,A$1,0)</f>
        <v>Strategy Approved</v>
      </c>
      <c r="C455" s="1" t="s">
        <v>172</v>
      </c>
    </row>
    <row r="456" spans="1:3">
      <c r="A456" s="1" t="str">
        <f ca="1">VLOOKUP($A456,'[1]Sheet 1'!$A:$AN,A$1,0)</f>
        <v>Proposed Plan</v>
      </c>
      <c r="C456" s="1" t="s">
        <v>141</v>
      </c>
    </row>
    <row r="457" spans="1:3">
      <c r="A457" s="1" t="str">
        <f ca="1">VLOOKUP($A457,'[1]Sheet 1'!$A:$AN,A$1,0)</f>
        <v>Proposed Plan</v>
      </c>
      <c r="C457" s="1" t="s">
        <v>141</v>
      </c>
    </row>
    <row r="458" spans="1:3">
      <c r="A458" s="1" t="str">
        <f ca="1">VLOOKUP($A458,'[1]Sheet 1'!$A:$AN,A$1,0)</f>
        <v>Strategy Approved</v>
      </c>
      <c r="C458" s="1" t="s">
        <v>172</v>
      </c>
    </row>
    <row r="459" spans="1:3">
      <c r="A459" s="1" t="str">
        <f ca="1">VLOOKUP($A459,'[1]Sheet 1'!$A:$AN,A$1,0)</f>
        <v>Strategy Approved</v>
      </c>
      <c r="C459" s="1" t="s">
        <v>172</v>
      </c>
    </row>
    <row r="460" spans="1:3">
      <c r="A460" s="1" t="str">
        <f ca="1">VLOOKUP($A460,'[1]Sheet 1'!$A:$AN,A$1,0)</f>
        <v>Strategy Approved</v>
      </c>
      <c r="C460" s="1" t="s">
        <v>172</v>
      </c>
    </row>
    <row r="461" spans="1:3">
      <c r="A461" s="1" t="str">
        <f ca="1">VLOOKUP($A461,'[1]Sheet 1'!$A:$AN,A$1,0)</f>
        <v>Strategy Approved</v>
      </c>
      <c r="C461" s="1" t="s">
        <v>172</v>
      </c>
    </row>
    <row r="462" spans="1:3">
      <c r="A462" s="1" t="str">
        <f ca="1">VLOOKUP($A462,'[1]Sheet 1'!$A:$AN,A$1,0)</f>
        <v>Proposed Plan</v>
      </c>
      <c r="C462" s="1" t="s">
        <v>141</v>
      </c>
    </row>
    <row r="463" spans="1:3">
      <c r="A463" s="1" t="str">
        <f ca="1">VLOOKUP($A463,'[1]Sheet 1'!$A:$AN,A$1,0)</f>
        <v>Proposed Plan</v>
      </c>
      <c r="C463" s="1" t="s">
        <v>141</v>
      </c>
    </row>
    <row r="464" spans="1:3">
      <c r="A464" s="1" t="str">
        <f ca="1">VLOOKUP($A464,'[1]Sheet 1'!$A:$AN,A$1,0)</f>
        <v>Strategy Approved</v>
      </c>
      <c r="C464" s="1" t="s">
        <v>172</v>
      </c>
    </row>
    <row r="465" spans="1:3">
      <c r="A465" s="1" t="str">
        <f ca="1">VLOOKUP($A465,'[1]Sheet 1'!$A:$AN,A$1,0)</f>
        <v>Strategy Approved</v>
      </c>
      <c r="C465" s="1" t="s">
        <v>172</v>
      </c>
    </row>
    <row r="466" spans="1:3">
      <c r="A466" s="1" t="str">
        <f ca="1">VLOOKUP($A466,'[1]Sheet 1'!$A:$AN,A$1,0)</f>
        <v>Strategy Approved</v>
      </c>
      <c r="C466" s="1" t="s">
        <v>172</v>
      </c>
    </row>
    <row r="467" spans="1:3">
      <c r="A467" s="1" t="str">
        <f ca="1">VLOOKUP($A467,'[1]Sheet 1'!$A:$AN,A$1,0)</f>
        <v>Strategy Approved</v>
      </c>
      <c r="C467" s="1" t="s">
        <v>172</v>
      </c>
    </row>
    <row r="468" spans="1:3">
      <c r="A468" s="1" t="str">
        <f ca="1">VLOOKUP($A468,'[1]Sheet 1'!$A:$AN,A$1,0)</f>
        <v>Strategy Approved</v>
      </c>
      <c r="C468" s="1" t="s">
        <v>172</v>
      </c>
    </row>
    <row r="469" spans="1:3">
      <c r="A469" s="1" t="str">
        <f ca="1">VLOOKUP($A469,'[1]Sheet 1'!$A:$AN,A$1,0)</f>
        <v>Strategy Approved</v>
      </c>
      <c r="C469" s="1" t="s">
        <v>172</v>
      </c>
    </row>
    <row r="470" spans="1:3">
      <c r="A470" s="1" t="str">
        <f ca="1">VLOOKUP($A470,'[1]Sheet 1'!$A:$AN,A$1,0)</f>
        <v>Strategy Approved</v>
      </c>
      <c r="C470" s="1" t="s">
        <v>172</v>
      </c>
    </row>
    <row r="471" spans="1:3">
      <c r="A471" s="1" t="str">
        <f ca="1">VLOOKUP($A471,'[1]Sheet 1'!$A:$AN,A$1,0)</f>
        <v>Strategy Approved</v>
      </c>
      <c r="C471" s="1" t="s">
        <v>172</v>
      </c>
    </row>
    <row r="472" spans="1:3">
      <c r="A472" s="1" t="str">
        <f ca="1">VLOOKUP($A472,'[1]Sheet 1'!$A:$AN,A$1,0)</f>
        <v>Strategy Approved</v>
      </c>
      <c r="C472" s="1" t="s">
        <v>172</v>
      </c>
    </row>
    <row r="473" spans="1:3">
      <c r="A473" s="1" t="str">
        <f ca="1">VLOOKUP($A473,'[1]Sheet 1'!$A:$AN,A$1,0)</f>
        <v>Strategy Approved</v>
      </c>
      <c r="C473" s="1" t="s">
        <v>172</v>
      </c>
    </row>
    <row r="474" spans="1:3">
      <c r="A474" s="1" t="str">
        <f ca="1">VLOOKUP($A474,'[1]Sheet 1'!$A:$AN,A$1,0)</f>
        <v>Strategy Approved</v>
      </c>
      <c r="C474" s="1" t="s">
        <v>172</v>
      </c>
    </row>
    <row r="475" spans="1:3">
      <c r="A475" s="1" t="str">
        <f ca="1">VLOOKUP($A475,'[1]Sheet 1'!$A:$AN,A$1,0)</f>
        <v>Strategy Approved</v>
      </c>
      <c r="C475" s="1" t="s">
        <v>172</v>
      </c>
    </row>
    <row r="476" spans="1:3">
      <c r="A476" s="1" t="str">
        <f ca="1">VLOOKUP($A476,'[1]Sheet 1'!$A:$AN,A$1,0)</f>
        <v>Strategy Approved</v>
      </c>
      <c r="C476" s="1" t="s">
        <v>172</v>
      </c>
    </row>
    <row r="477" spans="1:3">
      <c r="A477" s="1" t="str">
        <f ca="1">VLOOKUP($A477,'[1]Sheet 1'!$A:$AN,A$1,0)</f>
        <v>Strategy Approved</v>
      </c>
      <c r="C477" s="1" t="s">
        <v>172</v>
      </c>
    </row>
    <row r="478" spans="1:3">
      <c r="A478" s="1" t="str">
        <f ca="1">VLOOKUP($A478,'[1]Sheet 1'!$A:$AN,A$1,0)</f>
        <v>Strategy Approved</v>
      </c>
      <c r="C478" s="1" t="s">
        <v>172</v>
      </c>
    </row>
    <row r="479" spans="1:3">
      <c r="A479" s="1" t="str">
        <f ca="1">VLOOKUP($A479,'[1]Sheet 1'!$A:$AN,A$1,0)</f>
        <v>Strategy Approved</v>
      </c>
      <c r="C479" s="1" t="s">
        <v>172</v>
      </c>
    </row>
    <row r="480" spans="1:3">
      <c r="A480" s="1" t="str">
        <f ca="1">VLOOKUP($A480,'[1]Sheet 1'!$A:$AN,A$1,0)</f>
        <v>Strategy Approved</v>
      </c>
      <c r="C480" s="1" t="s">
        <v>172</v>
      </c>
    </row>
    <row r="481" spans="1:3">
      <c r="A481" s="1" t="str">
        <f ca="1">VLOOKUP($A481,'[1]Sheet 1'!$A:$AN,A$1,0)</f>
        <v>Strategy Approved</v>
      </c>
      <c r="C481" s="1" t="s">
        <v>172</v>
      </c>
    </row>
    <row r="482" spans="1:3">
      <c r="A482" s="1" t="str">
        <f ca="1">VLOOKUP($A482,'[1]Sheet 1'!$A:$AN,A$1,0)</f>
        <v>Strategy Approved</v>
      </c>
      <c r="C482" s="1" t="s">
        <v>172</v>
      </c>
    </row>
    <row r="483" spans="1:3">
      <c r="A483" s="1" t="str">
        <f ca="1">VLOOKUP($A483,'[1]Sheet 1'!$A:$AN,A$1,0)</f>
        <v>Proposed Plan</v>
      </c>
      <c r="C483" s="1" t="s">
        <v>141</v>
      </c>
    </row>
    <row r="484" spans="1:3">
      <c r="A484" s="1" t="str">
        <f ca="1">VLOOKUP($A484,'[1]Sheet 1'!$A:$AN,A$1,0)</f>
        <v>Proposed Plan</v>
      </c>
      <c r="C484" s="1" t="s">
        <v>141</v>
      </c>
    </row>
    <row r="485" spans="1:3">
      <c r="A485" s="1" t="str">
        <f ca="1">VLOOKUP($A485,'[1]Sheet 1'!$A:$AN,A$1,0)</f>
        <v>Proposed Plan</v>
      </c>
      <c r="C485" s="1" t="s">
        <v>141</v>
      </c>
    </row>
    <row r="486" spans="1:3">
      <c r="A486" s="1" t="str">
        <f ca="1">VLOOKUP($A486,'[1]Sheet 1'!$A:$AN,A$1,0)</f>
        <v>Proposed Plan</v>
      </c>
      <c r="C486" s="1" t="s">
        <v>141</v>
      </c>
    </row>
    <row r="487" spans="1:3">
      <c r="A487" s="1" t="str">
        <f ca="1">VLOOKUP($A487,'[1]Sheet 1'!$A:$AN,A$1,0)</f>
        <v>Proposed Plan</v>
      </c>
      <c r="C487" s="1" t="s">
        <v>141</v>
      </c>
    </row>
    <row r="488" spans="1:3">
      <c r="A488" s="1" t="str">
        <f ca="1">VLOOKUP($A488,'[1]Sheet 1'!$A:$AN,A$1,0)</f>
        <v>Strategy Approved</v>
      </c>
      <c r="C488" s="1" t="s">
        <v>172</v>
      </c>
    </row>
    <row r="489" spans="1:3">
      <c r="A489" s="1" t="str">
        <f ca="1">VLOOKUP($A489,'[1]Sheet 1'!$A:$AN,A$1,0)</f>
        <v>Proposed Plan</v>
      </c>
      <c r="C489" s="1" t="s">
        <v>141</v>
      </c>
    </row>
    <row r="490" spans="1:3">
      <c r="A490" s="1" t="str">
        <f ca="1">VLOOKUP($A490,'[1]Sheet 1'!$A:$AN,A$1,0)</f>
        <v>Strategy Approved</v>
      </c>
      <c r="C490" s="1" t="s">
        <v>172</v>
      </c>
    </row>
    <row r="491" spans="1:3">
      <c r="A491" s="1" t="str">
        <f ca="1">VLOOKUP($A491,'[1]Sheet 1'!$A:$AN,A$1,0)</f>
        <v>Strategy Approved</v>
      </c>
      <c r="C491" s="1" t="s">
        <v>172</v>
      </c>
    </row>
    <row r="492" spans="1:3">
      <c r="A492" s="1" t="str">
        <f ca="1">VLOOKUP($A492,'[1]Sheet 1'!$A:$AN,A$1,0)</f>
        <v>Strategy Approved</v>
      </c>
      <c r="C492" s="1" t="s">
        <v>172</v>
      </c>
    </row>
    <row r="493" spans="1:3">
      <c r="A493" s="1" t="str">
        <f ca="1">VLOOKUP($A493,'[1]Sheet 1'!$A:$AN,A$1,0)</f>
        <v>Strategy Approved</v>
      </c>
      <c r="C493" s="1" t="s">
        <v>172</v>
      </c>
    </row>
    <row r="494" spans="1:3">
      <c r="A494" s="1" t="str">
        <f ca="1">VLOOKUP($A494,'[1]Sheet 1'!$A:$AN,A$1,0)</f>
        <v>Proposed Plan</v>
      </c>
      <c r="C494" s="1" t="s">
        <v>141</v>
      </c>
    </row>
    <row r="495" spans="1:3">
      <c r="A495" s="1" t="str">
        <f ca="1">VLOOKUP($A495,'[1]Sheet 1'!$A:$AN,A$1,0)</f>
        <v>Strategy Approved</v>
      </c>
      <c r="C495" s="1" t="s">
        <v>172</v>
      </c>
    </row>
    <row r="496" spans="1:3">
      <c r="A496" s="1" t="str">
        <f ca="1">VLOOKUP($A496,'[1]Sheet 1'!$A:$AN,A$1,0)</f>
        <v>Strategy Approved</v>
      </c>
      <c r="C496" s="1" t="s">
        <v>172</v>
      </c>
    </row>
    <row r="497" spans="1:3">
      <c r="A497" s="1" t="str">
        <f ca="1">VLOOKUP($A497,'[1]Sheet 1'!$A:$AN,A$1,0)</f>
        <v>Strategy Approved</v>
      </c>
      <c r="C497" s="1" t="s">
        <v>172</v>
      </c>
    </row>
    <row r="498" spans="1:3">
      <c r="A498" s="1" t="str">
        <f ca="1">VLOOKUP($A498,'[1]Sheet 1'!$A:$AN,A$1,0)</f>
        <v>Proposed Plan</v>
      </c>
      <c r="C498" s="1" t="s">
        <v>141</v>
      </c>
    </row>
    <row r="499" spans="1:3">
      <c r="A499" s="1" t="str">
        <f ca="1">VLOOKUP($A499,'[1]Sheet 1'!$A:$AN,A$1,0)</f>
        <v>Strategy Approved</v>
      </c>
      <c r="C499" s="1" t="s">
        <v>172</v>
      </c>
    </row>
    <row r="500" spans="1:3">
      <c r="A500" s="1" t="str">
        <f ca="1">VLOOKUP($A500,'[1]Sheet 1'!$A:$AN,A$1,0)</f>
        <v>Strategy Approved</v>
      </c>
      <c r="C500" s="1" t="s">
        <v>172</v>
      </c>
    </row>
    <row r="501" spans="1:3">
      <c r="A501" s="1" t="str">
        <f ca="1">VLOOKUP($A501,'[1]Sheet 1'!$A:$AN,A$1,0)</f>
        <v>Strategy Approved</v>
      </c>
      <c r="C501" s="1" t="s">
        <v>172</v>
      </c>
    </row>
    <row r="502" spans="1:3">
      <c r="A502" s="1" t="str">
        <f ca="1">VLOOKUP($A502,'[1]Sheet 1'!$A:$AN,A$1,0)</f>
        <v>Strategy Approved</v>
      </c>
      <c r="C502" s="1" t="s">
        <v>172</v>
      </c>
    </row>
    <row r="503" spans="1:3">
      <c r="A503" s="1" t="str">
        <f ca="1">VLOOKUP($A503,'[1]Sheet 1'!$A:$AN,A$1,0)</f>
        <v>Strategy Approved</v>
      </c>
      <c r="C503" s="1" t="s">
        <v>172</v>
      </c>
    </row>
    <row r="504" spans="1:3">
      <c r="A504" s="1" t="str">
        <f ca="1">VLOOKUP($A504,'[1]Sheet 1'!$A:$AN,A$1,0)</f>
        <v>Strategy Approved</v>
      </c>
      <c r="C504" s="1" t="s">
        <v>172</v>
      </c>
    </row>
    <row r="505" spans="1:3">
      <c r="A505" s="1" t="str">
        <f ca="1">VLOOKUP($A505,'[1]Sheet 1'!$A:$AN,A$1,0)</f>
        <v>Strategy Approved</v>
      </c>
      <c r="C505" s="1" t="s">
        <v>172</v>
      </c>
    </row>
    <row r="506" spans="1:3">
      <c r="A506" s="1" t="str">
        <f ca="1">VLOOKUP($A506,'[1]Sheet 1'!$A:$AN,A$1,0)</f>
        <v>Strategy Approved</v>
      </c>
      <c r="C506" s="1" t="s">
        <v>172</v>
      </c>
    </row>
    <row r="507" spans="1:3">
      <c r="A507" s="1" t="str">
        <f ca="1">VLOOKUP($A507,'[1]Sheet 1'!$A:$AN,A$1,0)</f>
        <v>Strategy Approved</v>
      </c>
      <c r="C507" s="1" t="s">
        <v>172</v>
      </c>
    </row>
    <row r="508" spans="1:3">
      <c r="A508" s="1" t="str">
        <f ca="1">VLOOKUP($A508,'[1]Sheet 1'!$A:$AN,A$1,0)</f>
        <v>Strategy Approved</v>
      </c>
      <c r="C508" s="1" t="s">
        <v>172</v>
      </c>
    </row>
    <row r="509" spans="1:3">
      <c r="A509" s="1" t="str">
        <f ca="1">VLOOKUP($A509,'[1]Sheet 1'!$A:$AN,A$1,0)</f>
        <v>Strategy Approved</v>
      </c>
      <c r="C509" s="1" t="s">
        <v>172</v>
      </c>
    </row>
    <row r="510" spans="1:3">
      <c r="A510" s="1" t="str">
        <f ca="1">VLOOKUP($A510,'[1]Sheet 1'!$A:$AN,A$1,0)</f>
        <v>Strategy Approved</v>
      </c>
      <c r="C510" s="1" t="s">
        <v>172</v>
      </c>
    </row>
    <row r="511" spans="1:3">
      <c r="A511" s="1" t="str">
        <f ca="1">VLOOKUP($A511,'[1]Sheet 1'!$A:$AN,A$1,0)</f>
        <v>Strategy Approved</v>
      </c>
      <c r="C511" s="1" t="s">
        <v>172</v>
      </c>
    </row>
    <row r="512" spans="1:3">
      <c r="A512" s="1" t="str">
        <f ca="1">VLOOKUP($A512,'[1]Sheet 1'!$A:$AN,A$1,0)</f>
        <v>Strategy Approved</v>
      </c>
      <c r="C512" s="1" t="s">
        <v>172</v>
      </c>
    </row>
    <row r="513" spans="1:3">
      <c r="A513" s="1" t="str">
        <f ca="1">VLOOKUP($A513,'[1]Sheet 1'!$A:$AN,A$1,0)</f>
        <v>Proposed Plan</v>
      </c>
      <c r="C513" s="1" t="s">
        <v>141</v>
      </c>
    </row>
    <row r="514" spans="1:3">
      <c r="A514" s="1" t="str">
        <f ca="1">VLOOKUP($A514,'[1]Sheet 1'!$A:$AN,A$1,0)</f>
        <v>Strategy Approved</v>
      </c>
      <c r="C514" s="1" t="s">
        <v>172</v>
      </c>
    </row>
    <row r="515" spans="1:3">
      <c r="A515" s="1" t="str">
        <f ca="1">VLOOKUP($A515,'[1]Sheet 1'!$A:$AN,A$1,0)</f>
        <v>Strategy Approved</v>
      </c>
      <c r="C515" s="1" t="s">
        <v>172</v>
      </c>
    </row>
    <row r="516" spans="1:3">
      <c r="A516" s="1" t="str">
        <f ca="1">VLOOKUP($A516,'[1]Sheet 1'!$A:$AN,A$1,0)</f>
        <v>Strategy Approved</v>
      </c>
      <c r="C516" s="1" t="s">
        <v>172</v>
      </c>
    </row>
    <row r="517" spans="1:3">
      <c r="A517" s="1" t="str">
        <f ca="1">VLOOKUP($A517,'[1]Sheet 1'!$A:$AN,A$1,0)</f>
        <v>Strategy Approved</v>
      </c>
      <c r="C517" s="1" t="s">
        <v>172</v>
      </c>
    </row>
    <row r="518" spans="1:3">
      <c r="A518" s="1" t="str">
        <f ca="1">VLOOKUP($A518,'[1]Sheet 1'!$A:$AN,A$1,0)</f>
        <v>Strategy Approved</v>
      </c>
      <c r="C518" s="1" t="s">
        <v>172</v>
      </c>
    </row>
    <row r="519" spans="1:3">
      <c r="A519" s="1" t="str">
        <f ca="1">VLOOKUP($A519,'[1]Sheet 1'!$A:$AN,A$1,0)</f>
        <v>Strategy Approved</v>
      </c>
      <c r="C519" s="1" t="s">
        <v>172</v>
      </c>
    </row>
    <row r="520" spans="1:3">
      <c r="A520" s="1" t="str">
        <f ca="1">VLOOKUP($A520,'[1]Sheet 1'!$A:$AN,A$1,0)</f>
        <v>Strategy Approved</v>
      </c>
      <c r="C520" s="1" t="s">
        <v>172</v>
      </c>
    </row>
    <row r="521" spans="1:3">
      <c r="A521" s="1" t="str">
        <f ca="1">VLOOKUP($A521,'[1]Sheet 1'!$A:$AN,A$1,0)</f>
        <v>Proposed Plan</v>
      </c>
      <c r="C521" s="1" t="s">
        <v>141</v>
      </c>
    </row>
    <row r="522" spans="1:3">
      <c r="A522" s="1" t="str">
        <f ca="1">VLOOKUP($A522,'[1]Sheet 1'!$A:$AN,A$1,0)</f>
        <v>Proposed Plan</v>
      </c>
      <c r="C522" s="1" t="s">
        <v>141</v>
      </c>
    </row>
    <row r="523" spans="1:3">
      <c r="A523" s="1" t="str">
        <f ca="1">VLOOKUP($A523,'[1]Sheet 1'!$A:$AN,A$1,0)</f>
        <v>Proposed Plan</v>
      </c>
      <c r="C523" s="1" t="s">
        <v>141</v>
      </c>
    </row>
    <row r="524" spans="1:3">
      <c r="A524" s="1" t="str">
        <f ca="1">VLOOKUP($A524,'[1]Sheet 1'!$A:$AN,A$1,0)</f>
        <v>Proposed Plan</v>
      </c>
      <c r="C524" s="1" t="s">
        <v>141</v>
      </c>
    </row>
    <row r="525" spans="1:3">
      <c r="A525" s="1" t="str">
        <f ca="1">VLOOKUP($A525,'[1]Sheet 1'!$A:$AN,A$1,0)</f>
        <v>Strategy Approved</v>
      </c>
      <c r="C525" s="1" t="s">
        <v>172</v>
      </c>
    </row>
    <row r="526" spans="1:3">
      <c r="A526" s="1" t="str">
        <f ca="1">VLOOKUP($A526,'[1]Sheet 1'!$A:$AN,A$1,0)</f>
        <v>Strategy Approved</v>
      </c>
      <c r="C526" s="1" t="s">
        <v>172</v>
      </c>
    </row>
    <row r="527" spans="1:3">
      <c r="A527" s="1" t="str">
        <f ca="1">VLOOKUP($A527,'[1]Sheet 1'!$A:$AN,A$1,0)</f>
        <v>Strategy Approved</v>
      </c>
      <c r="C527" s="1" t="s">
        <v>172</v>
      </c>
    </row>
    <row r="528" spans="1:3">
      <c r="A528" s="1" t="str">
        <f ca="1">VLOOKUP($A528,'[1]Sheet 1'!$A:$AN,A$1,0)</f>
        <v>Strategy Approved</v>
      </c>
      <c r="C528" s="1" t="s">
        <v>172</v>
      </c>
    </row>
    <row r="529" spans="1:3">
      <c r="A529" s="1" t="str">
        <f ca="1">VLOOKUP($A529,'[1]Sheet 1'!$A:$AN,A$1,0)</f>
        <v>Proposed Plan</v>
      </c>
      <c r="C529" s="1" t="s">
        <v>141</v>
      </c>
    </row>
    <row r="530" spans="1:3">
      <c r="A530" s="1" t="str">
        <f ca="1">VLOOKUP($A530,'[1]Sheet 1'!$A:$AN,A$1,0)</f>
        <v>Strategy Approved</v>
      </c>
      <c r="C530" s="1" t="s">
        <v>172</v>
      </c>
    </row>
    <row r="531" spans="1:3">
      <c r="A531" s="1" t="str">
        <f ca="1">VLOOKUP($A531,'[1]Sheet 1'!$A:$AN,A$1,0)</f>
        <v>Strategy Approved</v>
      </c>
      <c r="C531" s="1" t="s">
        <v>172</v>
      </c>
    </row>
    <row r="532" spans="1:3">
      <c r="A532" s="1" t="str">
        <f ca="1">VLOOKUP($A532,'[1]Sheet 1'!$A:$AN,A$1,0)</f>
        <v>Strategy Approved</v>
      </c>
      <c r="C532" s="1" t="s">
        <v>172</v>
      </c>
    </row>
    <row r="533" spans="1:3">
      <c r="A533" s="1" t="str">
        <f ca="1">VLOOKUP($A533,'[1]Sheet 1'!$A:$AN,A$1,0)</f>
        <v>Strategy Approved</v>
      </c>
      <c r="C533" s="1" t="s">
        <v>172</v>
      </c>
    </row>
    <row r="534" spans="1:3">
      <c r="A534" s="1" t="str">
        <f ca="1">VLOOKUP($A534,'[1]Sheet 1'!$A:$AN,A$1,0)</f>
        <v>Strategy Approved</v>
      </c>
      <c r="C534" s="1" t="s">
        <v>172</v>
      </c>
    </row>
    <row r="535" spans="1:3">
      <c r="A535" s="1" t="str">
        <f ca="1">VLOOKUP($A535,'[1]Sheet 1'!$A:$AN,A$1,0)</f>
        <v>Strategy Approved</v>
      </c>
      <c r="C535" s="1" t="s">
        <v>172</v>
      </c>
    </row>
    <row r="536" spans="1:3">
      <c r="A536" s="1" t="str">
        <f ca="1">VLOOKUP($A536,'[1]Sheet 1'!$A:$AN,A$1,0)</f>
        <v>Strategy Approved</v>
      </c>
      <c r="C536" s="1" t="s">
        <v>172</v>
      </c>
    </row>
    <row r="537" spans="1:3">
      <c r="A537" s="1" t="str">
        <f ca="1">VLOOKUP($A537,'[1]Sheet 1'!$A:$AN,A$1,0)</f>
        <v>Proposed Plan</v>
      </c>
      <c r="C537" s="1" t="s">
        <v>141</v>
      </c>
    </row>
    <row r="538" spans="1:3">
      <c r="A538" s="1" t="str">
        <f ca="1">VLOOKUP($A538,'[1]Sheet 1'!$A:$AN,A$1,0)</f>
        <v>Strategy Approved</v>
      </c>
      <c r="C538" s="1" t="s">
        <v>172</v>
      </c>
    </row>
    <row r="539" spans="1:3">
      <c r="A539" s="1" t="str">
        <f ca="1">VLOOKUP($A539,'[1]Sheet 1'!$A:$AN,A$1,0)</f>
        <v>Proposed Plan</v>
      </c>
      <c r="C539" s="1" t="s">
        <v>141</v>
      </c>
    </row>
    <row r="540" spans="1:3">
      <c r="A540" s="1" t="str">
        <f ca="1">VLOOKUP($A540,'[1]Sheet 1'!$A:$AN,A$1,0)</f>
        <v>Proposed Plan</v>
      </c>
      <c r="C540" s="1" t="s">
        <v>141</v>
      </c>
    </row>
    <row r="541" spans="1:3">
      <c r="A541" s="1" t="str">
        <f ca="1">VLOOKUP($A541,'[1]Sheet 1'!$A:$AN,A$1,0)</f>
        <v>Proposed Plan</v>
      </c>
      <c r="C541" s="1" t="s">
        <v>141</v>
      </c>
    </row>
    <row r="542" spans="1:3">
      <c r="A542" s="1" t="str">
        <f ca="1">VLOOKUP($A542,'[1]Sheet 1'!$A:$AN,A$1,0)</f>
        <v>Proposed Plan</v>
      </c>
      <c r="C542" s="1" t="s">
        <v>141</v>
      </c>
    </row>
    <row r="543" spans="1:3">
      <c r="A543" s="1" t="str">
        <f ca="1">VLOOKUP($A543,'[1]Sheet 1'!$A:$AN,A$1,0)</f>
        <v>Proposed Plan</v>
      </c>
      <c r="C543" s="1" t="s">
        <v>141</v>
      </c>
    </row>
    <row r="544" spans="1:3">
      <c r="A544" s="1" t="str">
        <f ca="1">VLOOKUP($A544,'[1]Sheet 1'!$A:$AN,A$1,0)</f>
        <v>Proposed Plan</v>
      </c>
      <c r="C544" s="1" t="s">
        <v>141</v>
      </c>
    </row>
    <row r="545" spans="1:3">
      <c r="A545" s="1" t="str">
        <f ca="1">VLOOKUP($A545,'[1]Sheet 1'!$A:$AN,A$1,0)</f>
        <v>Proposed Plan</v>
      </c>
      <c r="C545" s="1" t="s">
        <v>141</v>
      </c>
    </row>
    <row r="546" spans="1:3">
      <c r="A546" s="1" t="str">
        <f ca="1">VLOOKUP($A546,'[1]Sheet 1'!$A:$AN,A$1,0)</f>
        <v>Proposed Plan</v>
      </c>
      <c r="C546" s="1" t="s">
        <v>141</v>
      </c>
    </row>
    <row r="547" spans="1:3">
      <c r="A547" s="1" t="str">
        <f ca="1">VLOOKUP($A547,'[1]Sheet 1'!$A:$AN,A$1,0)</f>
        <v>Proposed Plan</v>
      </c>
      <c r="C547" s="1" t="s">
        <v>141</v>
      </c>
    </row>
    <row r="548" spans="1:3">
      <c r="A548" s="1" t="str">
        <f ca="1">VLOOKUP($A548,'[1]Sheet 1'!$A:$AN,A$1,0)</f>
        <v>Proposed Plan</v>
      </c>
      <c r="C548" s="1" t="s">
        <v>141</v>
      </c>
    </row>
    <row r="549" spans="1:3">
      <c r="A549" s="1" t="str">
        <f ca="1">VLOOKUP($A549,'[1]Sheet 1'!$A:$AN,A$1,0)</f>
        <v>Strategy Approved</v>
      </c>
      <c r="C549" s="1" t="s">
        <v>172</v>
      </c>
    </row>
    <row r="550" spans="1:3">
      <c r="A550" s="1" t="str">
        <f ca="1">VLOOKUP($A550,'[1]Sheet 1'!$A:$AN,A$1,0)</f>
        <v>Strategy Approved</v>
      </c>
      <c r="C550" s="1" t="s">
        <v>172</v>
      </c>
    </row>
    <row r="551" spans="1:3">
      <c r="A551" s="1" t="str">
        <f ca="1">VLOOKUP($A551,'[1]Sheet 1'!$A:$AN,A$1,0)</f>
        <v>Strategy Approved</v>
      </c>
      <c r="C551" s="1" t="s">
        <v>172</v>
      </c>
    </row>
    <row r="552" spans="1:3">
      <c r="A552" s="1" t="str">
        <f ca="1">VLOOKUP($A552,'[1]Sheet 1'!$A:$AN,A$1,0)</f>
        <v>Strategy Approved</v>
      </c>
      <c r="C552" s="1" t="s">
        <v>172</v>
      </c>
    </row>
    <row r="553" spans="1:3">
      <c r="A553" s="1" t="str">
        <f ca="1">VLOOKUP($A553,'[1]Sheet 1'!$A:$AN,A$1,0)</f>
        <v>Strategy Approved</v>
      </c>
      <c r="C553" s="1" t="s">
        <v>172</v>
      </c>
    </row>
    <row r="554" spans="1:3">
      <c r="A554" s="1" t="str">
        <f ca="1">VLOOKUP($A554,'[1]Sheet 1'!$A:$AN,A$1,0)</f>
        <v>Strategy Approved</v>
      </c>
      <c r="C554" s="1" t="s">
        <v>172</v>
      </c>
    </row>
    <row r="555" spans="1:3">
      <c r="A555" s="1" t="str">
        <f ca="1">VLOOKUP($A555,'[1]Sheet 1'!$A:$AN,A$1,0)</f>
        <v>Strategy Approved</v>
      </c>
      <c r="C555" s="1" t="s">
        <v>172</v>
      </c>
    </row>
    <row r="556" spans="1:3">
      <c r="A556" s="1" t="str">
        <f ca="1">VLOOKUP($A556,'[1]Sheet 1'!$A:$AN,A$1,0)</f>
        <v>Strategy Approved</v>
      </c>
      <c r="C556" s="1" t="s">
        <v>172</v>
      </c>
    </row>
    <row r="557" spans="1:3">
      <c r="A557" s="1" t="str">
        <f ca="1">VLOOKUP($A557,'[1]Sheet 1'!$A:$AN,A$1,0)</f>
        <v>Strategy Approved</v>
      </c>
      <c r="C557" s="1" t="s">
        <v>172</v>
      </c>
    </row>
    <row r="558" spans="1:3">
      <c r="A558" s="1" t="str">
        <f ca="1">VLOOKUP($A558,'[1]Sheet 1'!$A:$AN,A$1,0)</f>
        <v>Strategy Approved</v>
      </c>
      <c r="C558" s="1" t="s">
        <v>172</v>
      </c>
    </row>
    <row r="559" spans="1:3">
      <c r="A559" s="1" t="str">
        <f ca="1">VLOOKUP($A559,'[1]Sheet 1'!$A:$AN,A$1,0)</f>
        <v>Strategy Approved</v>
      </c>
      <c r="C559" s="1" t="s">
        <v>172</v>
      </c>
    </row>
    <row r="560" spans="1:3">
      <c r="A560" s="1" t="str">
        <f ca="1">VLOOKUP($A560,'[1]Sheet 1'!$A:$AN,A$1,0)</f>
        <v>Strategy Approved</v>
      </c>
      <c r="C560" s="1" t="s">
        <v>172</v>
      </c>
    </row>
    <row r="561" spans="1:3">
      <c r="A561" s="1" t="str">
        <f ca="1">VLOOKUP($A561,'[1]Sheet 1'!$A:$AN,A$1,0)</f>
        <v>Proposed Plan</v>
      </c>
      <c r="C561" s="1" t="s">
        <v>141</v>
      </c>
    </row>
    <row r="562" spans="1:3">
      <c r="A562" s="1" t="str">
        <f ca="1">VLOOKUP($A562,'[1]Sheet 1'!$A:$AN,A$1,0)</f>
        <v>Pending</v>
      </c>
      <c r="C562" s="1" t="s">
        <v>198</v>
      </c>
    </row>
    <row r="563" spans="1:3">
      <c r="A563" s="1" t="str">
        <f ca="1">VLOOKUP($A563,'[1]Sheet 1'!$A:$AN,A$1,0)</f>
        <v>Proposed Plan</v>
      </c>
      <c r="C563" s="1" t="s">
        <v>141</v>
      </c>
    </row>
    <row r="564" spans="1:3">
      <c r="A564" s="1" t="str">
        <f ca="1">VLOOKUP($A564,'[1]Sheet 1'!$A:$AN,A$1,0)</f>
        <v>Pending</v>
      </c>
      <c r="C564" s="1" t="s">
        <v>198</v>
      </c>
    </row>
    <row r="565" spans="1:3">
      <c r="A565" s="1" t="str">
        <f ca="1">VLOOKUP($A565,'[1]Sheet 1'!$A:$AN,A$1,0)</f>
        <v>Strategy Approved</v>
      </c>
      <c r="C565" s="1" t="s">
        <v>172</v>
      </c>
    </row>
    <row r="566" spans="1:3">
      <c r="A566" s="1" t="str">
        <f ca="1">VLOOKUP($A566,'[1]Sheet 1'!$A:$AN,A$1,0)</f>
        <v>Strategy Approved</v>
      </c>
      <c r="C566" s="1" t="s">
        <v>172</v>
      </c>
    </row>
    <row r="567" spans="1:3">
      <c r="A567" s="1" t="str">
        <f ca="1">VLOOKUP($A567,'[1]Sheet 1'!$A:$AN,A$1,0)</f>
        <v>Strategy Approved</v>
      </c>
      <c r="C567" s="1" t="s">
        <v>172</v>
      </c>
    </row>
    <row r="568" spans="1:3">
      <c r="A568" s="1" t="str">
        <f ca="1">VLOOKUP($A568,'[1]Sheet 1'!$A:$AN,A$1,0)</f>
        <v>Strategy Approved</v>
      </c>
      <c r="C568" s="1" t="s">
        <v>172</v>
      </c>
    </row>
    <row r="569" spans="1:3">
      <c r="A569" s="1" t="str">
        <f ca="1">VLOOKUP($A569,'[1]Sheet 1'!$A:$AN,A$1,0)</f>
        <v>Strategy Approved</v>
      </c>
      <c r="C569" s="1" t="s">
        <v>172</v>
      </c>
    </row>
    <row r="570" spans="1:3">
      <c r="A570" s="1" t="str">
        <f ca="1">VLOOKUP($A570,'[1]Sheet 1'!$A:$AN,A$1,0)</f>
        <v>Strategy Approved</v>
      </c>
      <c r="C570" s="1" t="s">
        <v>172</v>
      </c>
    </row>
    <row r="571" spans="1:3">
      <c r="A571" s="1" t="str">
        <f ca="1">VLOOKUP($A571,'[1]Sheet 1'!$A:$AN,A$1,0)</f>
        <v>Strategy Approved</v>
      </c>
      <c r="C571" s="1" t="s">
        <v>172</v>
      </c>
    </row>
    <row r="572" spans="1:3">
      <c r="A572" s="1" t="str">
        <f ca="1">VLOOKUP($A572,'[1]Sheet 1'!$A:$AN,A$1,0)</f>
        <v>Strategy Approved</v>
      </c>
      <c r="C572" s="1" t="s">
        <v>172</v>
      </c>
    </row>
    <row r="573" spans="1:3">
      <c r="A573" s="1" t="str">
        <f ca="1">VLOOKUP($A573,'[1]Sheet 1'!$A:$AN,A$1,0)</f>
        <v>Strategy Approved</v>
      </c>
      <c r="C573" s="1" t="s">
        <v>172</v>
      </c>
    </row>
    <row r="574" spans="1:3">
      <c r="A574" s="1" t="str">
        <f ca="1">VLOOKUP($A574,'[1]Sheet 1'!$A:$AN,A$1,0)</f>
        <v>Strategy Approved</v>
      </c>
      <c r="C574" s="1" t="s">
        <v>172</v>
      </c>
    </row>
    <row r="575" spans="1:3">
      <c r="A575" s="1" t="str">
        <f ca="1">VLOOKUP($A575,'[1]Sheet 1'!$A:$AN,A$1,0)</f>
        <v>Strategy Approved</v>
      </c>
      <c r="C575" s="1" t="s">
        <v>172</v>
      </c>
    </row>
    <row r="576" spans="1:3">
      <c r="A576" s="1" t="str">
        <f ca="1">VLOOKUP($A576,'[1]Sheet 1'!$A:$AN,A$1,0)</f>
        <v>Strategy Approved</v>
      </c>
      <c r="C576" s="1" t="s">
        <v>172</v>
      </c>
    </row>
    <row r="577" spans="1:3">
      <c r="A577" s="1" t="str">
        <f ca="1">VLOOKUP($A577,'[1]Sheet 1'!$A:$AN,A$1,0)</f>
        <v>Proposed Plan</v>
      </c>
      <c r="C577" s="1" t="s">
        <v>141</v>
      </c>
    </row>
    <row r="578" spans="1:3">
      <c r="A578" s="1" t="str">
        <f ca="1">VLOOKUP($A578,'[1]Sheet 1'!$A:$AN,A$1,0)</f>
        <v>Strategy Approved</v>
      </c>
      <c r="C578" s="1" t="s">
        <v>172</v>
      </c>
    </row>
    <row r="579" spans="1:3">
      <c r="A579" s="1" t="str">
        <f ca="1">VLOOKUP($A579,'[1]Sheet 1'!$A:$AN,A$1,0)</f>
        <v>Strategy Approved</v>
      </c>
      <c r="C579" s="1" t="s">
        <v>172</v>
      </c>
    </row>
    <row r="580" spans="1:3">
      <c r="A580" s="1" t="str">
        <f ca="1">VLOOKUP($A580,'[1]Sheet 1'!$A:$AN,A$1,0)</f>
        <v>Proposed Plan</v>
      </c>
      <c r="C580" s="1" t="s">
        <v>141</v>
      </c>
    </row>
    <row r="581" spans="1:3">
      <c r="A581" s="1" t="str">
        <f ca="1">VLOOKUP($A581,'[1]Sheet 1'!$A:$AN,A$1,0)</f>
        <v>Proposed Plan</v>
      </c>
      <c r="C581" s="1" t="s">
        <v>141</v>
      </c>
    </row>
    <row r="582" spans="1:3">
      <c r="A582" s="1" t="str">
        <f ca="1">VLOOKUP($A582,'[1]Sheet 1'!$A:$AN,A$1,0)</f>
        <v>Proposed Plan</v>
      </c>
      <c r="C582" s="1" t="s">
        <v>141</v>
      </c>
    </row>
    <row r="583" spans="1:3">
      <c r="A583" s="1" t="str">
        <f ca="1">VLOOKUP($A583,'[1]Sheet 1'!$A:$AN,A$1,0)</f>
        <v>Proposed Plan</v>
      </c>
      <c r="C583" s="1" t="s">
        <v>141</v>
      </c>
    </row>
    <row r="584" spans="1:3">
      <c r="A584" s="1" t="str">
        <f ca="1">VLOOKUP($A584,'[1]Sheet 1'!$A:$AN,A$1,0)</f>
        <v>Proposed Plan</v>
      </c>
      <c r="C584" s="1" t="s">
        <v>141</v>
      </c>
    </row>
    <row r="585" spans="1:3">
      <c r="A585" s="1" t="str">
        <f ca="1">VLOOKUP($A585,'[1]Sheet 1'!$A:$AN,A$1,0)</f>
        <v>Strategy Approved</v>
      </c>
      <c r="C585" s="1" t="s">
        <v>172</v>
      </c>
    </row>
    <row r="586" spans="1:3">
      <c r="A586" s="1" t="str">
        <f ca="1">VLOOKUP($A586,'[1]Sheet 1'!$A:$AN,A$1,0)</f>
        <v>Proposed Plan</v>
      </c>
      <c r="C586" s="1" t="s">
        <v>141</v>
      </c>
    </row>
    <row r="587" spans="1:3">
      <c r="A587" s="1" t="str">
        <f ca="1">VLOOKUP($A587,'[1]Sheet 1'!$A:$AN,A$1,0)</f>
        <v>Strategy Approved</v>
      </c>
      <c r="C587" s="1" t="s">
        <v>172</v>
      </c>
    </row>
    <row r="588" spans="1:3">
      <c r="A588" s="1" t="str">
        <f ca="1">VLOOKUP($A588,'[1]Sheet 1'!$A:$AN,A$1,0)</f>
        <v>Proposed Plan</v>
      </c>
      <c r="C588" s="1" t="s">
        <v>141</v>
      </c>
    </row>
    <row r="589" spans="1:3">
      <c r="A589" s="1" t="str">
        <f ca="1">VLOOKUP($A589,'[1]Sheet 1'!$A:$AN,A$1,0)</f>
        <v>Proposed Plan</v>
      </c>
      <c r="C589" s="1" t="s">
        <v>141</v>
      </c>
    </row>
    <row r="590" spans="1:3">
      <c r="A590" s="1" t="str">
        <f ca="1">VLOOKUP($A590,'[1]Sheet 1'!$A:$AN,A$1,0)</f>
        <v>Proposed Plan</v>
      </c>
      <c r="C590" s="1" t="s">
        <v>141</v>
      </c>
    </row>
    <row r="591" spans="1:3">
      <c r="A591" s="1" t="str">
        <f ca="1">VLOOKUP($A591,'[1]Sheet 1'!$A:$AN,A$1,0)</f>
        <v>Strategy Approved</v>
      </c>
      <c r="C591" s="1" t="s">
        <v>172</v>
      </c>
    </row>
    <row r="592" spans="1:3">
      <c r="A592" s="1" t="str">
        <f ca="1">VLOOKUP($A592,'[1]Sheet 1'!$A:$AN,A$1,0)</f>
        <v>Proposed Plan</v>
      </c>
      <c r="C592" s="1" t="s">
        <v>141</v>
      </c>
    </row>
    <row r="593" spans="1:3">
      <c r="A593" s="1" t="str">
        <f ca="1">VLOOKUP($A593,'[1]Sheet 1'!$A:$AN,A$1,0)</f>
        <v>Strategy Approved</v>
      </c>
      <c r="C593" s="1" t="s">
        <v>172</v>
      </c>
    </row>
    <row r="594" spans="1:3">
      <c r="A594" s="1" t="str">
        <f ca="1">VLOOKUP($A594,'[1]Sheet 1'!$A:$AN,A$1,0)</f>
        <v>Strategy Approved</v>
      </c>
      <c r="C594" s="1" t="s">
        <v>172</v>
      </c>
    </row>
    <row r="595" spans="1:3">
      <c r="A595" s="1" t="str">
        <f ca="1">VLOOKUP($A595,'[1]Sheet 1'!$A:$AN,A$1,0)</f>
        <v>Strategy Approved</v>
      </c>
      <c r="C595" s="1" t="s">
        <v>172</v>
      </c>
    </row>
    <row r="596" spans="1:3">
      <c r="A596" s="1" t="str">
        <f ca="1">VLOOKUP($A596,'[1]Sheet 1'!$A:$AN,A$1,0)</f>
        <v>Strategy Approved</v>
      </c>
      <c r="C596" s="1" t="s">
        <v>172</v>
      </c>
    </row>
    <row r="597" spans="1:3">
      <c r="A597" s="1" t="str">
        <f ca="1">VLOOKUP($A597,'[1]Sheet 1'!$A:$AN,A$1,0)</f>
        <v>Strategy Approved</v>
      </c>
      <c r="C597" s="1" t="s">
        <v>172</v>
      </c>
    </row>
    <row r="598" spans="1:3">
      <c r="A598" s="1" t="str">
        <f ca="1">VLOOKUP($A598,'[1]Sheet 1'!$A:$AN,A$1,0)</f>
        <v>Proposed Plan</v>
      </c>
      <c r="C598" s="1" t="s">
        <v>141</v>
      </c>
    </row>
    <row r="599" spans="1:3">
      <c r="A599" s="1" t="str">
        <f ca="1">VLOOKUP($A599,'[1]Sheet 1'!$A:$AN,A$1,0)</f>
        <v>Strategy Approved</v>
      </c>
      <c r="C599" s="1" t="s">
        <v>172</v>
      </c>
    </row>
    <row r="600" spans="1:3">
      <c r="A600" s="1" t="str">
        <f ca="1">VLOOKUP($A600,'[1]Sheet 1'!$A:$AN,A$1,0)</f>
        <v>Strategy Approved</v>
      </c>
      <c r="C600" s="1" t="s">
        <v>172</v>
      </c>
    </row>
    <row r="601" spans="1:3">
      <c r="A601" s="1" t="str">
        <f ca="1">VLOOKUP($A601,'[1]Sheet 1'!$A:$AN,A$1,0)</f>
        <v>Strategy Approved</v>
      </c>
      <c r="C601" s="1" t="s">
        <v>172</v>
      </c>
    </row>
    <row r="602" spans="1:3">
      <c r="A602" s="1" t="str">
        <f ca="1">VLOOKUP($A602,'[1]Sheet 1'!$A:$AN,A$1,0)</f>
        <v>Strategy Approved</v>
      </c>
      <c r="C602" s="1" t="s">
        <v>172</v>
      </c>
    </row>
    <row r="603" spans="1:3">
      <c r="A603" s="1" t="str">
        <f ca="1">VLOOKUP($A603,'[1]Sheet 1'!$A:$AN,A$1,0)</f>
        <v>Strategy Approved</v>
      </c>
      <c r="C603" s="1" t="s">
        <v>172</v>
      </c>
    </row>
    <row r="604" spans="1:3">
      <c r="A604" s="1" t="str">
        <f ca="1">VLOOKUP($A604,'[1]Sheet 1'!$A:$AN,A$1,0)</f>
        <v>Strategy Approved</v>
      </c>
      <c r="C604" s="1" t="s">
        <v>172</v>
      </c>
    </row>
    <row r="605" spans="1:3">
      <c r="A605" s="1" t="str">
        <f ca="1">VLOOKUP($A605,'[1]Sheet 1'!$A:$AN,A$1,0)</f>
        <v>Proposed Plan</v>
      </c>
      <c r="C605" s="1" t="s">
        <v>141</v>
      </c>
    </row>
    <row r="606" spans="1:3">
      <c r="A606" s="1" t="str">
        <f ca="1">VLOOKUP($A606,'[1]Sheet 1'!$A:$AN,A$1,0)</f>
        <v>Strategy Approved</v>
      </c>
      <c r="C606" s="1" t="s">
        <v>172</v>
      </c>
    </row>
    <row r="607" spans="1:3">
      <c r="A607" s="1" t="str">
        <f ca="1">VLOOKUP($A607,'[1]Sheet 1'!$A:$AN,A$1,0)</f>
        <v>Strategy Approved</v>
      </c>
      <c r="C607" s="1" t="s">
        <v>172</v>
      </c>
    </row>
    <row r="608" spans="1:3">
      <c r="A608" s="1" t="str">
        <f ca="1">VLOOKUP($A608,'[1]Sheet 1'!$A:$AN,A$1,0)</f>
        <v>Proposed Plan</v>
      </c>
      <c r="C608" s="1" t="s">
        <v>141</v>
      </c>
    </row>
    <row r="609" spans="1:3">
      <c r="A609" s="1" t="str">
        <f ca="1">VLOOKUP($A609,'[1]Sheet 1'!$A:$AN,A$1,0)</f>
        <v>Proposed Plan</v>
      </c>
      <c r="C609" s="1" t="s">
        <v>141</v>
      </c>
    </row>
    <row r="610" spans="1:3">
      <c r="A610" s="1" t="str">
        <f ca="1">VLOOKUP($A610,'[1]Sheet 1'!$A:$AN,A$1,0)</f>
        <v>Proposed Plan</v>
      </c>
      <c r="C610" s="1" t="s">
        <v>141</v>
      </c>
    </row>
    <row r="611" spans="1:3">
      <c r="A611" s="1" t="str">
        <f ca="1">VLOOKUP($A611,'[1]Sheet 1'!$A:$AN,A$1,0)</f>
        <v>Strategy Approved</v>
      </c>
      <c r="C611" s="1" t="s">
        <v>172</v>
      </c>
    </row>
    <row r="612" spans="1:3">
      <c r="A612" s="1" t="str">
        <f ca="1">VLOOKUP($A612,'[1]Sheet 1'!$A:$AN,A$1,0)</f>
        <v>Strategy Approved</v>
      </c>
      <c r="C612" s="1" t="s">
        <v>172</v>
      </c>
    </row>
    <row r="613" spans="1:3">
      <c r="A613" s="1" t="str">
        <f ca="1">VLOOKUP($A613,'[1]Sheet 1'!$A:$AN,A$1,0)</f>
        <v>Strategy Approved</v>
      </c>
      <c r="C613" s="1" t="s">
        <v>172</v>
      </c>
    </row>
    <row r="614" spans="1:3">
      <c r="A614" s="1" t="str">
        <f ca="1">VLOOKUP($A614,'[1]Sheet 1'!$A:$AN,A$1,0)</f>
        <v>Strategy Approved</v>
      </c>
      <c r="C614" s="1" t="s">
        <v>172</v>
      </c>
    </row>
    <row r="615" spans="1:3">
      <c r="A615" s="1" t="str">
        <f ca="1">VLOOKUP($A615,'[1]Sheet 1'!$A:$AN,A$1,0)</f>
        <v>Strategy Approved</v>
      </c>
      <c r="C615" s="1" t="s">
        <v>172</v>
      </c>
    </row>
    <row r="616" spans="1:3">
      <c r="A616" s="1" t="str">
        <f ca="1">VLOOKUP($A616,'[1]Sheet 1'!$A:$AN,A$1,0)</f>
        <v>Strategy Approved</v>
      </c>
      <c r="C616" s="1" t="s">
        <v>172</v>
      </c>
    </row>
    <row r="617" spans="1:3">
      <c r="A617" s="1" t="str">
        <f ca="1">VLOOKUP($A617,'[1]Sheet 1'!$A:$AN,A$1,0)</f>
        <v>Strategy Approved</v>
      </c>
      <c r="C617" s="1" t="s">
        <v>172</v>
      </c>
    </row>
    <row r="618" spans="1:3">
      <c r="A618" s="1" t="str">
        <f ca="1">VLOOKUP($A618,'[1]Sheet 1'!$A:$AN,A$1,0)</f>
        <v>Strategy Approved</v>
      </c>
      <c r="C618" s="1" t="s">
        <v>172</v>
      </c>
    </row>
    <row r="619" spans="1:3">
      <c r="A619" s="1" t="str">
        <f ca="1">VLOOKUP($A619,'[1]Sheet 1'!$A:$AN,A$1,0)</f>
        <v>Proposed Plan</v>
      </c>
      <c r="C619" s="1" t="s">
        <v>141</v>
      </c>
    </row>
    <row r="620" spans="1:3">
      <c r="A620" s="1" t="str">
        <f ca="1">VLOOKUP($A620,'[1]Sheet 1'!$A:$AN,A$1,0)</f>
        <v>Proposed Plan</v>
      </c>
      <c r="C620" s="1" t="s">
        <v>141</v>
      </c>
    </row>
    <row r="621" spans="1:3">
      <c r="A621" s="1" t="str">
        <f ca="1">VLOOKUP($A621,'[1]Sheet 1'!$A:$AN,A$1,0)</f>
        <v>Strategy Approved</v>
      </c>
      <c r="C621" s="1" t="s">
        <v>172</v>
      </c>
    </row>
    <row r="622" spans="1:3">
      <c r="A622" s="1" t="str">
        <f ca="1">VLOOKUP($A622,'[1]Sheet 1'!$A:$AN,A$1,0)</f>
        <v>Strategy Approved</v>
      </c>
      <c r="C622" s="1" t="s">
        <v>172</v>
      </c>
    </row>
    <row r="623" spans="1:3">
      <c r="A623" s="1" t="str">
        <f ca="1">VLOOKUP($A623,'[1]Sheet 1'!$A:$AN,A$1,0)</f>
        <v>Proposed Plan</v>
      </c>
      <c r="C623" s="1" t="s">
        <v>141</v>
      </c>
    </row>
    <row r="624" spans="1:3">
      <c r="A624" s="1" t="str">
        <f ca="1">VLOOKUP($A624,'[1]Sheet 1'!$A:$AN,A$1,0)</f>
        <v>Proposed Plan</v>
      </c>
      <c r="C624" s="1" t="s">
        <v>141</v>
      </c>
    </row>
    <row r="625" spans="1:3">
      <c r="A625" s="1" t="str">
        <f ca="1">VLOOKUP($A625,'[1]Sheet 1'!$A:$AN,A$1,0)</f>
        <v>Proposed Plan</v>
      </c>
      <c r="C625" s="1" t="s">
        <v>141</v>
      </c>
    </row>
    <row r="626" spans="1:3">
      <c r="A626" s="1" t="str">
        <f ca="1">VLOOKUP($A626,'[1]Sheet 1'!$A:$AN,A$1,0)</f>
        <v>Proposed Plan</v>
      </c>
      <c r="C626" s="1" t="s">
        <v>141</v>
      </c>
    </row>
    <row r="627" spans="1:3">
      <c r="A627" s="1" t="str">
        <f ca="1">VLOOKUP($A627,'[1]Sheet 1'!$A:$AN,A$1,0)</f>
        <v>Strategy Approved</v>
      </c>
      <c r="C627" s="1" t="s">
        <v>172</v>
      </c>
    </row>
    <row r="628" spans="1:3">
      <c r="A628" s="1" t="str">
        <f ca="1">VLOOKUP($A628,'[1]Sheet 1'!$A:$AN,A$1,0)</f>
        <v>Strategy Approved</v>
      </c>
      <c r="C628" s="1" t="s">
        <v>172</v>
      </c>
    </row>
    <row r="629" spans="1:3">
      <c r="A629" s="1" t="str">
        <f ca="1">VLOOKUP($A629,'[1]Sheet 1'!$A:$AN,A$1,0)</f>
        <v>Strategy Approved</v>
      </c>
      <c r="C629" s="1" t="s">
        <v>172</v>
      </c>
    </row>
    <row r="630" spans="1:3">
      <c r="A630" s="1" t="str">
        <f ca="1">VLOOKUP($A630,'[1]Sheet 1'!$A:$AN,A$1,0)</f>
        <v>Strategy Approved</v>
      </c>
      <c r="C630" s="1" t="s">
        <v>172</v>
      </c>
    </row>
    <row r="631" spans="1:3">
      <c r="A631" s="1" t="str">
        <f ca="1">VLOOKUP($A631,'[1]Sheet 1'!$A:$AN,A$1,0)</f>
        <v>Proposed Plan</v>
      </c>
      <c r="C631" s="1" t="s">
        <v>141</v>
      </c>
    </row>
    <row r="632" spans="1:3">
      <c r="A632" s="1" t="str">
        <f ca="1">VLOOKUP($A632,'[1]Sheet 1'!$A:$AN,A$1,0)</f>
        <v>Proposed Plan</v>
      </c>
      <c r="C632" s="1" t="s">
        <v>141</v>
      </c>
    </row>
    <row r="633" spans="1:3">
      <c r="A633" s="1" t="str">
        <f ca="1">VLOOKUP($A633,'[1]Sheet 1'!$A:$AN,A$1,0)</f>
        <v>Proposed Plan</v>
      </c>
      <c r="C633" s="1" t="s">
        <v>141</v>
      </c>
    </row>
    <row r="634" spans="1:3">
      <c r="A634" s="1" t="str">
        <f ca="1">VLOOKUP($A634,'[1]Sheet 1'!$A:$AN,A$1,0)</f>
        <v>Proposed Plan</v>
      </c>
      <c r="C634" s="1" t="s">
        <v>141</v>
      </c>
    </row>
    <row r="635" spans="1:3">
      <c r="A635" s="1" t="str">
        <f ca="1">VLOOKUP($A635,'[1]Sheet 1'!$A:$AN,A$1,0)</f>
        <v>Proposed Plan</v>
      </c>
      <c r="C635" s="1" t="s">
        <v>141</v>
      </c>
    </row>
    <row r="636" spans="1:3">
      <c r="A636" s="1" t="str">
        <f ca="1">VLOOKUP($A636,'[1]Sheet 1'!$A:$AN,A$1,0)</f>
        <v>Proposed Plan</v>
      </c>
      <c r="C636" s="1" t="s">
        <v>141</v>
      </c>
    </row>
    <row r="637" spans="1:3">
      <c r="A637" s="1" t="str">
        <f ca="1">VLOOKUP($A637,'[1]Sheet 1'!$A:$AN,A$1,0)</f>
        <v>Proposed Plan</v>
      </c>
      <c r="C637" s="1" t="s">
        <v>141</v>
      </c>
    </row>
    <row r="638" spans="1:3">
      <c r="A638" s="1" t="str">
        <f ca="1">VLOOKUP($A638,'[1]Sheet 1'!$A:$AN,A$1,0)</f>
        <v>Proposed Plan</v>
      </c>
      <c r="C638" s="1" t="s">
        <v>141</v>
      </c>
    </row>
    <row r="639" spans="1:3">
      <c r="A639" s="1" t="str">
        <f ca="1">VLOOKUP($A639,'[1]Sheet 1'!$A:$AN,A$1,0)</f>
        <v>Strategy Approved</v>
      </c>
      <c r="C639" s="1" t="s">
        <v>172</v>
      </c>
    </row>
    <row r="640" spans="1:3">
      <c r="A640" s="1" t="str">
        <f ca="1">VLOOKUP($A640,'[1]Sheet 1'!$A:$AN,A$1,0)</f>
        <v>Pending</v>
      </c>
      <c r="C640" s="1" t="s">
        <v>141</v>
      </c>
    </row>
    <row r="641" spans="1:3">
      <c r="A641" s="1" t="str">
        <f ca="1">VLOOKUP($A641,'[1]Sheet 1'!$A:$AN,A$1,0)</f>
        <v>Strategy Approved</v>
      </c>
      <c r="C641" s="1" t="s">
        <v>172</v>
      </c>
    </row>
    <row r="642" spans="1:3">
      <c r="A642" s="1" t="str">
        <f ca="1">VLOOKUP($A642,'[1]Sheet 1'!$A:$AN,A$1,0)</f>
        <v>Proposed Plan</v>
      </c>
      <c r="C642" s="1" t="s">
        <v>141</v>
      </c>
    </row>
    <row r="643" spans="1:3">
      <c r="A643" s="1" t="str">
        <f ca="1">VLOOKUP($A643,'[1]Sheet 1'!$A:$AN,A$1,0)</f>
        <v>Proposed Plan</v>
      </c>
      <c r="C643" s="1" t="s">
        <v>141</v>
      </c>
    </row>
    <row r="644" spans="1:3">
      <c r="A644" s="1" t="str">
        <f ca="1">VLOOKUP($A644,'[1]Sheet 1'!$A:$AN,A$1,0)</f>
        <v>Proposed Plan</v>
      </c>
      <c r="C644" s="1" t="s">
        <v>141</v>
      </c>
    </row>
    <row r="645" spans="1:3">
      <c r="A645" s="1" t="str">
        <f ca="1">VLOOKUP($A645,'[1]Sheet 1'!$A:$AN,A$1,0)</f>
        <v>Proposed Plan</v>
      </c>
      <c r="C645" s="1" t="s">
        <v>141</v>
      </c>
    </row>
    <row r="646" spans="1:3">
      <c r="A646" s="1" t="str">
        <f ca="1">VLOOKUP($A646,'[1]Sheet 1'!$A:$AN,A$1,0)</f>
        <v>Proposed Plan</v>
      </c>
      <c r="C646" s="1" t="s">
        <v>141</v>
      </c>
    </row>
    <row r="647" spans="1:3">
      <c r="A647" s="1" t="str">
        <f ca="1">VLOOKUP($A647,'[1]Sheet 1'!$A:$AN,A$1,0)</f>
        <v>Proposed Plan</v>
      </c>
      <c r="C647" s="1" t="s">
        <v>141</v>
      </c>
    </row>
    <row r="648" spans="1:3">
      <c r="A648" s="1" t="str">
        <f ca="1">VLOOKUP($A648,'[1]Sheet 1'!$A:$AN,A$1,0)</f>
        <v>Proposed Plan</v>
      </c>
      <c r="C648" s="1" t="s">
        <v>141</v>
      </c>
    </row>
    <row r="649" spans="1:3">
      <c r="A649" s="1" t="str">
        <f ca="1">VLOOKUP($A649,'[1]Sheet 1'!$A:$AN,A$1,0)</f>
        <v>Proposed Plan</v>
      </c>
      <c r="C649" s="1" t="s">
        <v>141</v>
      </c>
    </row>
    <row r="650" spans="1:3">
      <c r="A650" s="1" t="str">
        <f ca="1">VLOOKUP($A650,'[1]Sheet 1'!$A:$AN,A$1,0)</f>
        <v>Proposed Plan</v>
      </c>
      <c r="C650" s="1" t="s">
        <v>141</v>
      </c>
    </row>
    <row r="651" spans="1:3">
      <c r="A651" s="1" t="str">
        <f ca="1">VLOOKUP($A651,'[1]Sheet 1'!$A:$AN,A$1,0)</f>
        <v>Proposed Plan</v>
      </c>
      <c r="C651" s="1" t="s">
        <v>141</v>
      </c>
    </row>
    <row r="652" spans="1:3">
      <c r="A652" s="1" t="str">
        <f ca="1">VLOOKUP($A652,'[1]Sheet 1'!$A:$AN,A$1,0)</f>
        <v>Proposed Plan</v>
      </c>
      <c r="C652" s="1" t="s">
        <v>141</v>
      </c>
    </row>
    <row r="653" spans="1:3">
      <c r="A653" s="1" t="str">
        <f ca="1">VLOOKUP($A653,'[1]Sheet 1'!$A:$AN,A$1,0)</f>
        <v>Proposed Plan</v>
      </c>
      <c r="C653" s="1" t="s">
        <v>141</v>
      </c>
    </row>
    <row r="654" spans="1:3">
      <c r="A654" s="1" t="str">
        <f ca="1">VLOOKUP($A654,'[1]Sheet 1'!$A:$AN,A$1,0)</f>
        <v>Proposed Plan</v>
      </c>
      <c r="C654" s="1" t="s">
        <v>141</v>
      </c>
    </row>
    <row r="655" spans="1:3">
      <c r="A655" s="1" t="str">
        <f ca="1">VLOOKUP($A655,'[1]Sheet 1'!$A:$AN,A$1,0)</f>
        <v>Proposed Plan</v>
      </c>
      <c r="C655" s="1" t="s">
        <v>141</v>
      </c>
    </row>
    <row r="656" spans="1:3">
      <c r="A656" s="1" t="str">
        <f ca="1">VLOOKUP($A656,'[1]Sheet 1'!$A:$AN,A$1,0)</f>
        <v>Strategy Approved</v>
      </c>
      <c r="C656" s="1" t="s">
        <v>172</v>
      </c>
    </row>
    <row r="657" spans="1:3">
      <c r="A657" s="1" t="str">
        <f ca="1">VLOOKUP($A657,'[1]Sheet 1'!$A:$AN,A$1,0)</f>
        <v>Strategy Approved</v>
      </c>
      <c r="C657" s="1" t="s">
        <v>172</v>
      </c>
    </row>
    <row r="658" spans="1:3">
      <c r="A658" s="4" t="str">
        <f ca="1">VLOOKUP($A658,'[1]Sheet 1'!$A:$AN,A$1,0)</f>
        <v>Strategy Approved</v>
      </c>
      <c r="C658" s="4" t="s">
        <v>172</v>
      </c>
    </row>
    <row r="659" spans="1:3">
      <c r="A659" s="4" t="str">
        <f ca="1">VLOOKUP($A659,'[1]Sheet 1'!$A:$AN,A$1,0)</f>
        <v>Proposed Plan</v>
      </c>
      <c r="C659" s="4" t="s">
        <v>141</v>
      </c>
    </row>
    <row r="660" spans="1:3">
      <c r="A660" s="4" t="str">
        <f ca="1">VLOOKUP($A660,'[1]Sheet 1'!$A:$AN,A$1,0)</f>
        <v>Strategy Approved</v>
      </c>
      <c r="C660" s="4" t="s">
        <v>172</v>
      </c>
    </row>
    <row r="661" spans="1:3">
      <c r="A661" s="4" t="str">
        <f ca="1">VLOOKUP($A661,'[1]Sheet 1'!$A:$AN,A$1,0)</f>
        <v>Proposed Plan</v>
      </c>
      <c r="C661" s="4" t="s">
        <v>141</v>
      </c>
    </row>
    <row r="662" spans="1:3">
      <c r="A662" s="4" t="str">
        <f ca="1">VLOOKUP($A662,'[1]Sheet 1'!$A:$AN,A$1,0)</f>
        <v>Strategy Approved</v>
      </c>
      <c r="C662" s="4" t="s">
        <v>172</v>
      </c>
    </row>
    <row r="663" spans="1:3">
      <c r="A663" s="4" t="str">
        <f ca="1">VLOOKUP($A663,'[1]Sheet 1'!$A:$AN,A$1,0)</f>
        <v>Proposed Plan</v>
      </c>
      <c r="C663" s="4" t="s">
        <v>141</v>
      </c>
    </row>
    <row r="664" spans="1:3">
      <c r="A664" s="4" t="str">
        <f ca="1">VLOOKUP($A664,'[1]Sheet 1'!$A:$AN,A$1,0)</f>
        <v>Proposed Plan</v>
      </c>
      <c r="C664" s="4" t="s">
        <v>141</v>
      </c>
    </row>
    <row r="665" spans="1:3">
      <c r="A665" s="4" t="str">
        <f ca="1">VLOOKUP($A665,'[1]Sheet 1'!$A:$AN,A$1,0)</f>
        <v>Strategy Approved</v>
      </c>
      <c r="C665" s="4" t="s">
        <v>172</v>
      </c>
    </row>
    <row r="666" spans="1:3">
      <c r="A666" s="4" t="str">
        <f ca="1">VLOOKUP($A666,'[1]Sheet 1'!$A:$AN,A$1,0)</f>
        <v>Proposed Plan</v>
      </c>
      <c r="C666" s="4" t="s">
        <v>141</v>
      </c>
    </row>
    <row r="667" spans="1:3">
      <c r="A667" s="1" t="str">
        <f ca="1">VLOOKUP($A667,'[1]Sheet 1'!$A:$AN,A$1,0)</f>
        <v>Proposed Plan</v>
      </c>
      <c r="C667" s="1" t="s">
        <v>141</v>
      </c>
    </row>
    <row r="668" spans="1:3">
      <c r="A668" s="1" t="str">
        <f ca="1">VLOOKUP($A668,'[1]Sheet 1'!$A:$AN,A$1,0)</f>
        <v>Strategy Approved</v>
      </c>
      <c r="C668" s="1" t="s">
        <v>172</v>
      </c>
    </row>
    <row r="669" spans="1:3">
      <c r="A669" s="1" t="str">
        <f ca="1">VLOOKUP($A669,'[1]Sheet 1'!$A:$AN,A$1,0)</f>
        <v>Strategy Approved</v>
      </c>
      <c r="C669" s="1" t="s">
        <v>172</v>
      </c>
    </row>
    <row r="670" spans="1:3">
      <c r="A670" s="1" t="str">
        <f ca="1">VLOOKUP($A670,'[1]Sheet 1'!$A:$AN,A$1,0)</f>
        <v>Strategy Approved</v>
      </c>
      <c r="C670" s="1" t="s">
        <v>172</v>
      </c>
    </row>
    <row r="671" spans="1:3">
      <c r="A671" s="1" t="str">
        <f ca="1">VLOOKUP($A671,'[1]Sheet 1'!$A:$AN,A$1,0)</f>
        <v>Proposed Plan</v>
      </c>
      <c r="C671" s="1" t="s">
        <v>141</v>
      </c>
    </row>
    <row r="672" spans="1:3">
      <c r="A672" s="1" t="str">
        <f ca="1">VLOOKUP($A672,'[1]Sheet 1'!$A:$AN,A$1,0)</f>
        <v>Proposed Plan</v>
      </c>
      <c r="C672" s="1" t="s">
        <v>141</v>
      </c>
    </row>
    <row r="673" spans="1:3">
      <c r="A673" s="1" t="str">
        <f ca="1">VLOOKUP($A673,'[1]Sheet 1'!$A:$AN,A$1,0)</f>
        <v>Proposed Plan</v>
      </c>
      <c r="C673" s="1" t="s">
        <v>141</v>
      </c>
    </row>
    <row r="674" spans="1:3">
      <c r="A674" s="1" t="str">
        <f ca="1">VLOOKUP($A674,'[1]Sheet 1'!$A:$AN,A$1,0)</f>
        <v>Strategy Approved</v>
      </c>
      <c r="C674" s="1" t="s">
        <v>172</v>
      </c>
    </row>
    <row r="675" spans="1:3">
      <c r="A675" s="1" t="str">
        <f ca="1">VLOOKUP($A675,'[1]Sheet 1'!$A:$AN,A$1,0)</f>
        <v>Proposed Plan</v>
      </c>
      <c r="C675" s="1" t="s">
        <v>141</v>
      </c>
    </row>
    <row r="676" spans="1:3">
      <c r="A676" s="1" t="str">
        <f ca="1">VLOOKUP($A676,'[1]Sheet 1'!$A:$AN,A$1,0)</f>
        <v>Strategy Approved</v>
      </c>
      <c r="C676" s="1" t="s">
        <v>172</v>
      </c>
    </row>
    <row r="677" spans="1:3">
      <c r="A677" s="1" t="str">
        <f ca="1">VLOOKUP($A677,'[1]Sheet 1'!$A:$AN,A$1,0)</f>
        <v>Strategy Approved</v>
      </c>
      <c r="C677" s="1" t="s">
        <v>172</v>
      </c>
    </row>
    <row r="678" spans="1:3">
      <c r="A678" s="1" t="str">
        <f ca="1">VLOOKUP($A678,'[1]Sheet 1'!$A:$AN,A$1,0)</f>
        <v>Strategy Approved</v>
      </c>
      <c r="C678" s="1" t="s">
        <v>172</v>
      </c>
    </row>
    <row r="679" spans="1:3">
      <c r="A679" s="1" t="str">
        <f ca="1">VLOOKUP($A679,'[1]Sheet 1'!$A:$AN,A$1,0)</f>
        <v>Proposed Plan</v>
      </c>
      <c r="C679" s="1" t="s">
        <v>141</v>
      </c>
    </row>
    <row r="680" spans="1:3">
      <c r="A680" s="1" t="str">
        <f ca="1">VLOOKUP($A680,'[1]Sheet 1'!$A:$AN,A$1,0)</f>
        <v>Strategy Approved</v>
      </c>
      <c r="C680" s="1" t="s">
        <v>172</v>
      </c>
    </row>
    <row r="681" spans="1:3">
      <c r="A681" s="1" t="str">
        <f ca="1">VLOOKUP($A681,'[1]Sheet 1'!$A:$AN,A$1,0)</f>
        <v>Proposed Plan</v>
      </c>
      <c r="C681" s="1" t="s">
        <v>141</v>
      </c>
    </row>
    <row r="682" spans="1:3">
      <c r="A682" s="1" t="str">
        <f ca="1">VLOOKUP($A682,'[1]Sheet 1'!$A:$AN,A$1,0)</f>
        <v>Proposed Plan</v>
      </c>
      <c r="C682" s="1" t="s">
        <v>141</v>
      </c>
    </row>
    <row r="683" spans="1:3">
      <c r="A683" s="1" t="str">
        <f ca="1">VLOOKUP($A683,'[1]Sheet 1'!$A:$AN,A$1,0)</f>
        <v>Proposed Plan</v>
      </c>
      <c r="C683" s="1" t="s">
        <v>141</v>
      </c>
    </row>
    <row r="684" spans="1:3">
      <c r="A684" s="1" t="str">
        <f ca="1">VLOOKUP($A684,'[1]Sheet 1'!$A:$AN,A$1,0)</f>
        <v>Proposed Plan</v>
      </c>
      <c r="C684" s="1" t="s">
        <v>141</v>
      </c>
    </row>
    <row r="685" spans="1:3">
      <c r="A685" s="1" t="str">
        <f ca="1">VLOOKUP($A685,'[1]Sheet 1'!$A:$AN,A$1,0)</f>
        <v>Proposed Plan</v>
      </c>
      <c r="C685" s="1" t="s">
        <v>141</v>
      </c>
    </row>
    <row r="686" spans="1:3">
      <c r="A686" s="1" t="str">
        <f ca="1">VLOOKUP($A686,'[1]Sheet 1'!$A:$AN,A$1,0)</f>
        <v>Proposed Plan</v>
      </c>
      <c r="C686" s="1" t="s">
        <v>141</v>
      </c>
    </row>
    <row r="687" spans="1:3">
      <c r="A687" s="1" t="str">
        <f ca="1">VLOOKUP($A687,'[1]Sheet 1'!$A:$AN,A$1,0)</f>
        <v>Proposed Plan</v>
      </c>
      <c r="C687" s="1" t="s">
        <v>141</v>
      </c>
    </row>
    <row r="688" spans="1:3">
      <c r="A688" s="1" t="str">
        <f ca="1">VLOOKUP($A688,'[1]Sheet 1'!$A:$AN,A$1,0)</f>
        <v>Proposed Plan</v>
      </c>
      <c r="C688" s="1" t="s">
        <v>141</v>
      </c>
    </row>
    <row r="689" spans="1:3">
      <c r="A689" s="1" t="str">
        <f ca="1">VLOOKUP($A689,'[1]Sheet 1'!$A:$AN,A$1,0)</f>
        <v>Proposed Plan</v>
      </c>
      <c r="C689" s="1" t="s">
        <v>141</v>
      </c>
    </row>
    <row r="690" spans="1:3">
      <c r="A690" s="1" t="str">
        <f ca="1">VLOOKUP($A690,'[1]Sheet 1'!$A:$AN,A$1,0)</f>
        <v>Proposed Plan</v>
      </c>
      <c r="C690" s="1" t="s">
        <v>141</v>
      </c>
    </row>
    <row r="691" spans="1:3">
      <c r="A691" s="1" t="str">
        <f ca="1">VLOOKUP($A691,'[1]Sheet 1'!$A:$AN,A$1,0)</f>
        <v>Proposed Plan</v>
      </c>
      <c r="C691" s="1" t="s">
        <v>141</v>
      </c>
    </row>
    <row r="692" spans="1:3">
      <c r="A692" s="1" t="str">
        <f ca="1">VLOOKUP($A692,'[1]Sheet 1'!$A:$AN,A$1,0)</f>
        <v>Proposed Plan</v>
      </c>
      <c r="C692" s="1" t="s">
        <v>141</v>
      </c>
    </row>
    <row r="693" spans="1:3">
      <c r="A693" s="1" t="str">
        <f ca="1">VLOOKUP($A693,'[1]Sheet 1'!$A:$AN,A$1,0)</f>
        <v>Proposed Plan</v>
      </c>
      <c r="C693" s="1" t="s">
        <v>141</v>
      </c>
    </row>
    <row r="694" spans="1:3">
      <c r="A694" s="1" t="str">
        <f ca="1">VLOOKUP($A694,'[1]Sheet 1'!$A:$AN,A$1,0)</f>
        <v>Proposed Plan</v>
      </c>
      <c r="C694" s="1" t="s">
        <v>141</v>
      </c>
    </row>
    <row r="695" spans="1:3">
      <c r="A695" s="1" t="str">
        <f ca="1">VLOOKUP($A695,'[1]Sheet 1'!$A:$AN,A$1,0)</f>
        <v>Proposed Plan</v>
      </c>
      <c r="C695" s="1" t="s">
        <v>141</v>
      </c>
    </row>
    <row r="696" spans="1:3">
      <c r="A696" s="1" t="str">
        <f ca="1">VLOOKUP($A696,'[1]Sheet 1'!$A:$AN,A$1,0)</f>
        <v>Proposed Plan</v>
      </c>
      <c r="C696" s="1" t="s">
        <v>141</v>
      </c>
    </row>
    <row r="697" spans="1:3">
      <c r="A697" s="1" t="str">
        <f ca="1">VLOOKUP($A697,'[1]Sheet 1'!$A:$AN,A$1,0)</f>
        <v>Proposed Plan</v>
      </c>
      <c r="C697" s="1" t="s">
        <v>141</v>
      </c>
    </row>
    <row r="698" spans="1:3">
      <c r="A698" s="1" t="str">
        <f ca="1">VLOOKUP($A698,'[1]Sheet 1'!$A:$AN,A$1,0)</f>
        <v>Proposed Plan</v>
      </c>
      <c r="C698" s="1" t="s">
        <v>141</v>
      </c>
    </row>
    <row r="699" spans="1:3">
      <c r="A699" s="1" t="str">
        <f ca="1">VLOOKUP($A699,'[1]Sheet 1'!$A:$AN,A$1,0)</f>
        <v>Proposed Plan</v>
      </c>
      <c r="C699" s="1" t="s">
        <v>141</v>
      </c>
    </row>
    <row r="700" spans="1:3">
      <c r="A700" s="1" t="str">
        <f ca="1">VLOOKUP($A700,'[1]Sheet 1'!$A:$AN,A$1,0)</f>
        <v>Proposed Plan</v>
      </c>
      <c r="C700" s="1" t="s">
        <v>141</v>
      </c>
    </row>
    <row r="701" spans="1:3">
      <c r="A701" s="1" t="str">
        <f ca="1">VLOOKUP($A701,'[1]Sheet 1'!$A:$AN,A$1,0)</f>
        <v>Proposed Plan</v>
      </c>
      <c r="C701" s="1" t="s">
        <v>141</v>
      </c>
    </row>
    <row r="702" spans="1:3">
      <c r="A702" s="1" t="str">
        <f ca="1">VLOOKUP($A702,'[1]Sheet 1'!$A:$AN,A$1,0)</f>
        <v>Proposed Plan</v>
      </c>
      <c r="C702" s="1" t="s">
        <v>141</v>
      </c>
    </row>
    <row r="703" spans="1:3">
      <c r="A703" s="1" t="str">
        <f ca="1">VLOOKUP($A703,'[1]Sheet 1'!$A:$AN,A$1,0)</f>
        <v>Proposed Plan</v>
      </c>
      <c r="C703" s="1" t="s">
        <v>141</v>
      </c>
    </row>
    <row r="704" spans="1:3">
      <c r="A704" s="1" t="str">
        <f ca="1">VLOOKUP($A704,'[1]Sheet 1'!$A:$AN,A$1,0)</f>
        <v>Proposed Plan</v>
      </c>
      <c r="C704" s="1" t="s">
        <v>141</v>
      </c>
    </row>
    <row r="705" spans="1:3">
      <c r="A705" s="1" t="str">
        <f ca="1">VLOOKUP($A705,'[1]Sheet 1'!$A:$AN,A$1,0)</f>
        <v>Proposed Plan</v>
      </c>
      <c r="C705" s="1" t="s">
        <v>141</v>
      </c>
    </row>
    <row r="706" spans="1:3">
      <c r="A706" s="1" t="str">
        <f ca="1">VLOOKUP($A706,'[1]Sheet 1'!$A:$AN,A$1,0)</f>
        <v>Proposed Plan</v>
      </c>
      <c r="C706" s="1" t="s">
        <v>141</v>
      </c>
    </row>
    <row r="707" spans="1:3">
      <c r="A707" s="1" t="str">
        <f ca="1">VLOOKUP($A707,'[1]Sheet 1'!$A:$AN,A$1,0)</f>
        <v>Proposed Plan</v>
      </c>
      <c r="C707" s="1" t="s">
        <v>141</v>
      </c>
    </row>
    <row r="708" spans="1:3">
      <c r="A708" s="1" t="str">
        <f ca="1">VLOOKUP($A708,'[1]Sheet 1'!$A:$AN,A$1,0)</f>
        <v>Proposed Plan</v>
      </c>
      <c r="C708" s="1" t="s">
        <v>141</v>
      </c>
    </row>
    <row r="709" spans="1:3">
      <c r="A709" s="1" t="str">
        <f ca="1">VLOOKUP($A709,'[1]Sheet 1'!$A:$AN,A$1,0)</f>
        <v>Proposed Plan</v>
      </c>
      <c r="C709" s="1" t="s">
        <v>141</v>
      </c>
    </row>
    <row r="710" spans="1:3">
      <c r="A710" s="1" t="str">
        <f ca="1">VLOOKUP($A710,'[1]Sheet 1'!$A:$AN,A$1,0)</f>
        <v>Proposed Plan</v>
      </c>
      <c r="C710" s="1" t="s">
        <v>141</v>
      </c>
    </row>
    <row r="711" spans="1:3">
      <c r="A711" s="1" t="str">
        <f ca="1">VLOOKUP($A711,'[1]Sheet 1'!$A:$AN,A$1,0)</f>
        <v>Proposed Plan</v>
      </c>
      <c r="C711" s="1" t="s">
        <v>141</v>
      </c>
    </row>
    <row r="712" spans="1:3">
      <c r="A712" s="1" t="str">
        <f ca="1">VLOOKUP($A712,'[1]Sheet 1'!$A:$AN,A$1,0)</f>
        <v>Proposed Plan</v>
      </c>
      <c r="C712" s="1" t="s">
        <v>141</v>
      </c>
    </row>
    <row r="713" spans="1:3">
      <c r="A713" s="1" t="str">
        <f ca="1">VLOOKUP($A713,'[1]Sheet 1'!$A:$AN,A$1,0)</f>
        <v>Proposed Plan</v>
      </c>
      <c r="C713" s="1" t="s">
        <v>141</v>
      </c>
    </row>
    <row r="714" spans="1:3">
      <c r="A714" s="1" t="str">
        <f ca="1">VLOOKUP($A714,'[1]Sheet 1'!$A:$AN,A$1,0)</f>
        <v>Proposed Plan</v>
      </c>
      <c r="C714" s="1" t="s">
        <v>141</v>
      </c>
    </row>
    <row r="715" spans="1:3">
      <c r="A715" s="1" t="str">
        <f ca="1">VLOOKUP($A715,'[1]Sheet 1'!$A:$AN,A$1,0)</f>
        <v>Proposed Plan</v>
      </c>
      <c r="C715" s="1" t="s">
        <v>141</v>
      </c>
    </row>
    <row r="716" spans="1:3">
      <c r="A716" s="1" t="str">
        <f ca="1">VLOOKUP($A716,'[1]Sheet 1'!$A:$AN,A$1,0)</f>
        <v>Proposed Plan</v>
      </c>
      <c r="C716" s="1" t="s">
        <v>141</v>
      </c>
    </row>
    <row r="717" spans="1:3">
      <c r="A717" s="1" t="str">
        <f ca="1">VLOOKUP($A717,'[1]Sheet 1'!$A:$AN,A$1,0)</f>
        <v>Proposed Plan</v>
      </c>
      <c r="C717" s="1" t="s">
        <v>141</v>
      </c>
    </row>
    <row r="718" spans="1:3">
      <c r="A718" s="1" t="str">
        <f ca="1">VLOOKUP($A718,'[1]Sheet 1'!$A:$AN,A$1,0)</f>
        <v>Proposed Plan</v>
      </c>
      <c r="C718" s="1" t="s">
        <v>141</v>
      </c>
    </row>
    <row r="719" spans="1:3">
      <c r="A719" s="1" t="str">
        <f ca="1">VLOOKUP($A719,'[1]Sheet 1'!$A:$AN,A$1,0)</f>
        <v>Proposed Plan</v>
      </c>
      <c r="C719" s="1" t="s">
        <v>141</v>
      </c>
    </row>
    <row r="720" spans="1:3">
      <c r="A720" s="1" t="str">
        <f ca="1">VLOOKUP($A720,'[1]Sheet 1'!$A:$AN,A$1,0)</f>
        <v>Proposed Plan</v>
      </c>
      <c r="C720" s="1" t="s">
        <v>141</v>
      </c>
    </row>
    <row r="721" spans="1:3">
      <c r="A721" s="1" t="str">
        <f ca="1">VLOOKUP($A721,'[1]Sheet 1'!$A:$AN,A$1,0)</f>
        <v>Proposed Plan</v>
      </c>
      <c r="C721" s="1" t="s">
        <v>141</v>
      </c>
    </row>
    <row r="722" spans="1:3">
      <c r="A722" s="1" t="str">
        <f ca="1">VLOOKUP($A722,'[1]Sheet 1'!$A:$AN,A$1,0)</f>
        <v>Proposed Plan</v>
      </c>
      <c r="C722" s="1" t="s">
        <v>141</v>
      </c>
    </row>
    <row r="723" spans="1:3">
      <c r="A723" s="1" t="str">
        <f ca="1">VLOOKUP($A723,'[1]Sheet 1'!$A:$AN,A$1,0)</f>
        <v>Proposed Plan</v>
      </c>
      <c r="C723" s="1" t="s">
        <v>141</v>
      </c>
    </row>
    <row r="724" spans="1:3">
      <c r="A724" s="1" t="str">
        <f ca="1">VLOOKUP($A724,'[1]Sheet 1'!$A:$AN,A$1,0)</f>
        <v>Proposed Plan</v>
      </c>
      <c r="C724" s="1" t="s">
        <v>141</v>
      </c>
    </row>
    <row r="725" spans="1:3">
      <c r="A725" s="1" t="str">
        <f ca="1">VLOOKUP($A725,'[1]Sheet 1'!$A:$AN,A$1,0)</f>
        <v>Proposed Plan</v>
      </c>
      <c r="C725" s="1" t="s">
        <v>141</v>
      </c>
    </row>
    <row r="726" spans="1:3">
      <c r="A726" s="1" t="str">
        <f ca="1">VLOOKUP($A726,'[1]Sheet 1'!$A:$AN,A$1,0)</f>
        <v>Proposed Plan</v>
      </c>
      <c r="C726" s="1" t="s">
        <v>141</v>
      </c>
    </row>
    <row r="727" spans="1:3">
      <c r="A727" s="1" t="str">
        <f ca="1">VLOOKUP($A727,'[1]Sheet 1'!$A:$AN,A$1,0)</f>
        <v>Proposed Plan</v>
      </c>
      <c r="C727" s="1" t="s">
        <v>141</v>
      </c>
    </row>
    <row r="728" spans="1:3">
      <c r="A728" s="1" t="str">
        <f ca="1">VLOOKUP($A728,'[1]Sheet 1'!$A:$AN,A$1,0)</f>
        <v>Proposed Plan</v>
      </c>
      <c r="C728" s="1" t="s">
        <v>141</v>
      </c>
    </row>
    <row r="729" spans="1:3">
      <c r="A729" s="1" t="str">
        <f ca="1">VLOOKUP($A729,'[1]Sheet 1'!$A:$AN,A$1,0)</f>
        <v>Proposed Plan</v>
      </c>
      <c r="C729" s="1" t="s">
        <v>141</v>
      </c>
    </row>
    <row r="730" spans="1:3">
      <c r="A730" s="1" t="str">
        <f ca="1">VLOOKUP($A730,'[1]Sheet 1'!$A:$AN,A$1,0)</f>
        <v>Proposed Plan</v>
      </c>
      <c r="C730" s="1" t="s">
        <v>141</v>
      </c>
    </row>
    <row r="731" spans="1:3">
      <c r="A731" s="1" t="str">
        <f ca="1">VLOOKUP($A731,'[1]Sheet 1'!$A:$AN,A$1,0)</f>
        <v>Proposed Plan</v>
      </c>
      <c r="C731" s="1" t="s">
        <v>141</v>
      </c>
    </row>
    <row r="732" spans="1:3">
      <c r="A732" s="1" t="str">
        <f ca="1">VLOOKUP($A732,'[1]Sheet 1'!$A:$AN,A$1,0)</f>
        <v>Proposed Plan</v>
      </c>
      <c r="C732" s="1" t="s">
        <v>141</v>
      </c>
    </row>
    <row r="733" spans="1:3">
      <c r="A733" s="1" t="str">
        <f ca="1">VLOOKUP($A733,'[1]Sheet 1'!$A:$AN,A$1,0)</f>
        <v>Proposed Plan</v>
      </c>
      <c r="C733" s="1" t="s">
        <v>141</v>
      </c>
    </row>
    <row r="734" spans="1:3">
      <c r="A734" s="1" t="str">
        <f ca="1">VLOOKUP($A734,'[1]Sheet 1'!$A:$AN,A$1,0)</f>
        <v>Proposed Plan</v>
      </c>
      <c r="C734" s="1" t="s">
        <v>141</v>
      </c>
    </row>
    <row r="735" spans="1:3">
      <c r="A735" s="1" t="str">
        <f ca="1">VLOOKUP($A735,'[1]Sheet 1'!$A:$AN,A$1,0)</f>
        <v>Proposed Plan</v>
      </c>
      <c r="C735" s="1" t="s">
        <v>141</v>
      </c>
    </row>
    <row r="736" spans="1:3">
      <c r="A736" s="1" t="str">
        <f ca="1">VLOOKUP($A736,'[1]Sheet 1'!$A:$AN,A$1,0)</f>
        <v>Proposed Plan</v>
      </c>
      <c r="C736" s="1" t="s">
        <v>141</v>
      </c>
    </row>
    <row r="737" spans="1:3">
      <c r="A737" s="1" t="str">
        <f ca="1">VLOOKUP($A737,'[1]Sheet 1'!$A:$AN,A$1,0)</f>
        <v>Proposed Plan</v>
      </c>
      <c r="C737" s="1" t="s">
        <v>141</v>
      </c>
    </row>
    <row r="738" spans="1:3">
      <c r="A738" s="1" t="str">
        <f ca="1">VLOOKUP($A738,'[1]Sheet 1'!$A:$AN,A$1,0)</f>
        <v>Proposed Plan</v>
      </c>
      <c r="C738" s="1" t="s">
        <v>141</v>
      </c>
    </row>
    <row r="739" spans="1:3">
      <c r="A739" s="1" t="str">
        <f ca="1">VLOOKUP($A739,'[1]Sheet 1'!$A:$AN,A$1,0)</f>
        <v>Proposed Plan</v>
      </c>
      <c r="C739" s="1" t="s">
        <v>141</v>
      </c>
    </row>
    <row r="740" spans="1:3">
      <c r="A740" s="1" t="str">
        <f ca="1">VLOOKUP($A740,'[1]Sheet 1'!$A:$AN,A$1,0)</f>
        <v>Proposed Plan</v>
      </c>
      <c r="C740" s="1" t="s">
        <v>141</v>
      </c>
    </row>
    <row r="741" spans="1:3">
      <c r="A741" s="1" t="str">
        <f ca="1">VLOOKUP($A741,'[1]Sheet 1'!$A:$AN,A$1,0)</f>
        <v>Proposed Plan</v>
      </c>
      <c r="C741" s="1" t="s">
        <v>141</v>
      </c>
    </row>
    <row r="742" spans="1:3">
      <c r="A742" s="1" t="str">
        <f ca="1">VLOOKUP($A742,'[1]Sheet 1'!$A:$AN,A$1,0)</f>
        <v>Proposed Plan</v>
      </c>
      <c r="C742" s="1" t="s">
        <v>141</v>
      </c>
    </row>
    <row r="743" spans="1:3">
      <c r="A743" s="1" t="str">
        <f ca="1">VLOOKUP($A743,'[1]Sheet 1'!$A:$AN,A$1,0)</f>
        <v>Proposed Plan</v>
      </c>
      <c r="C743" s="1" t="s">
        <v>141</v>
      </c>
    </row>
    <row r="744" spans="1:3">
      <c r="A744" s="1" t="str">
        <f ca="1">VLOOKUP($A744,'[1]Sheet 1'!$A:$AN,A$1,0)</f>
        <v>Proposed Plan</v>
      </c>
      <c r="C744" s="1" t="s">
        <v>141</v>
      </c>
    </row>
    <row r="745" spans="1:3">
      <c r="A745" s="1" t="str">
        <f ca="1">VLOOKUP($A745,'[1]Sheet 1'!$A:$AN,A$1,0)</f>
        <v>Proposed Plan</v>
      </c>
      <c r="C745" s="1" t="s">
        <v>141</v>
      </c>
    </row>
    <row r="746" spans="1:3">
      <c r="A746" s="1" t="str">
        <f ca="1">VLOOKUP($A746,'[1]Sheet 1'!$A:$AN,A$1,0)</f>
        <v>Proposed Plan</v>
      </c>
      <c r="C746" s="1" t="s">
        <v>141</v>
      </c>
    </row>
    <row r="747" spans="1:3">
      <c r="A747" s="4" t="str">
        <f ca="1">VLOOKUP($A747,'[1]Sheet 1'!$A:$AN,A$1,0)</f>
        <v>Proposed Plan</v>
      </c>
      <c r="C747" s="4" t="s">
        <v>141</v>
      </c>
    </row>
    <row r="748" spans="1:3">
      <c r="A748" s="4" t="str">
        <f ca="1">VLOOKUP($A748,'[1]Sheet 1'!$A:$AN,A$1,0)</f>
        <v>Proposed Plan</v>
      </c>
      <c r="C748" s="4" t="s">
        <v>141</v>
      </c>
    </row>
    <row r="749" spans="1:3">
      <c r="A749" s="4" t="str">
        <f ca="1">VLOOKUP($A749,'[1]Sheet 1'!$A:$AN,A$1,0)</f>
        <v>Proposed Plan</v>
      </c>
      <c r="C749" s="4" t="s">
        <v>141</v>
      </c>
    </row>
    <row r="750" spans="1:3">
      <c r="A750" s="4" t="str">
        <f ca="1">VLOOKUP($A750,'[1]Sheet 1'!$A:$AN,A$1,0)</f>
        <v>Strategy Approved</v>
      </c>
      <c r="C750" s="4" t="s">
        <v>172</v>
      </c>
    </row>
    <row r="751" spans="1:3">
      <c r="A751" s="4" t="str">
        <f ca="1">VLOOKUP($A751,'[1]Sheet 1'!$A:$AN,A$1,0)</f>
        <v>Strategy Approved</v>
      </c>
      <c r="C751" s="4" t="s">
        <v>172</v>
      </c>
    </row>
    <row r="752" spans="1:3">
      <c r="A752" s="4" t="str">
        <f ca="1">VLOOKUP($A752,'[1]Sheet 1'!$A:$AN,A$1,0)</f>
        <v>Proposed Plan</v>
      </c>
      <c r="C752" s="4" t="s">
        <v>141</v>
      </c>
    </row>
    <row r="753" spans="1:3">
      <c r="A753" s="1" t="str">
        <f ca="1">VLOOKUP($A753,'[1]Sheet 1'!$A:$AN,A$1,0)</f>
        <v>Proposed Plan</v>
      </c>
      <c r="C753" s="1" t="s">
        <v>141</v>
      </c>
    </row>
    <row r="754" spans="1:3">
      <c r="A754" s="1" t="str">
        <f ca="1">VLOOKUP($A754,'[1]Sheet 1'!$A:$AN,A$1,0)</f>
        <v>Proposed Plan</v>
      </c>
      <c r="C754" s="1" t="s">
        <v>141</v>
      </c>
    </row>
    <row r="755" spans="1:3">
      <c r="A755" s="1" t="str">
        <f ca="1">VLOOKUP($A755,'[1]Sheet 1'!$A:$AN,A$1,0)</f>
        <v>Proposed Plan</v>
      </c>
      <c r="C755" s="1" t="s">
        <v>141</v>
      </c>
    </row>
    <row r="756" spans="1:3">
      <c r="A756" s="1" t="str">
        <f ca="1">VLOOKUP($A756,'[1]Sheet 1'!$A:$AN,A$1,0)</f>
        <v>Proposed Plan</v>
      </c>
      <c r="C756" s="1" t="s">
        <v>141</v>
      </c>
    </row>
    <row r="757" spans="1:3">
      <c r="A757" s="1" t="str">
        <f ca="1">VLOOKUP($A757,'[1]Sheet 1'!$A:$AN,A$1,0)</f>
        <v>Proposed Plan</v>
      </c>
      <c r="C757" s="1" t="s">
        <v>141</v>
      </c>
    </row>
    <row r="758" spans="1:3">
      <c r="A758" s="1" t="str">
        <f ca="1">VLOOKUP($A758,'[1]Sheet 1'!$A:$AN,A$1,0)</f>
        <v>Proposed Plan</v>
      </c>
      <c r="C758" s="1" t="s">
        <v>141</v>
      </c>
    </row>
    <row r="759" spans="1:3">
      <c r="A759" s="1" t="str">
        <f ca="1">VLOOKUP($A759,'[1]Sheet 1'!$A:$AN,A$1,0)</f>
        <v>Proposed Plan</v>
      </c>
      <c r="C759" s="1" t="s">
        <v>141</v>
      </c>
    </row>
    <row r="760" spans="1:3">
      <c r="A760" s="1" t="str">
        <f ca="1">VLOOKUP($A760,'[1]Sheet 1'!$A:$AN,A$1,0)</f>
        <v>Proposed Plan</v>
      </c>
      <c r="C760" s="1" t="s">
        <v>141</v>
      </c>
    </row>
    <row r="761" spans="1:3">
      <c r="A761" s="1" t="str">
        <f ca="1">VLOOKUP($A761,'[1]Sheet 1'!$A:$AN,A$1,0)</f>
        <v>Proposed Plan</v>
      </c>
      <c r="C761" s="1" t="s">
        <v>141</v>
      </c>
    </row>
    <row r="762" spans="1:3">
      <c r="A762" s="1" t="str">
        <f ca="1">VLOOKUP($A762,'[1]Sheet 1'!$A:$AN,A$1,0)</f>
        <v>Strategy Approved</v>
      </c>
      <c r="C762" s="1" t="s">
        <v>172</v>
      </c>
    </row>
    <row r="763" spans="1:3">
      <c r="A763" s="1" t="str">
        <f ca="1">VLOOKUP($A763,'[1]Sheet 1'!$A:$AN,A$1,0)</f>
        <v>Proposed Plan</v>
      </c>
      <c r="C763" s="1" t="s">
        <v>141</v>
      </c>
    </row>
    <row r="764" spans="1:3">
      <c r="A764" s="1" t="str">
        <f ca="1">VLOOKUP($A764,'[1]Sheet 1'!$A:$AN,A$1,0)</f>
        <v>Proposed Plan</v>
      </c>
      <c r="C764" s="1" t="s">
        <v>141</v>
      </c>
    </row>
    <row r="765" spans="1:3">
      <c r="A765" s="4" t="str">
        <f ca="1">VLOOKUP($A765,'[1]Sheet 1'!$A:$AN,A$1,0)</f>
        <v>Strategy Approved</v>
      </c>
      <c r="C765" s="4" t="s">
        <v>172</v>
      </c>
    </row>
    <row r="766" spans="1:3">
      <c r="A766" s="4" t="str">
        <f ca="1">VLOOKUP($A766,'[1]Sheet 1'!$A:$AN,A$1,0)</f>
        <v>Proposed Plan</v>
      </c>
      <c r="C766" s="4" t="s">
        <v>141</v>
      </c>
    </row>
    <row r="767" spans="1:3">
      <c r="A767" s="4" t="str">
        <f ca="1">VLOOKUP($A767,'[1]Sheet 1'!$A:$AN,A$1,0)</f>
        <v>Proposed Plan</v>
      </c>
      <c r="C767" s="4" t="s">
        <v>141</v>
      </c>
    </row>
    <row r="768" spans="1:3">
      <c r="A768" s="4" t="str">
        <f ca="1">VLOOKUP($A768,'[1]Sheet 1'!$A:$AN,A$1,0)</f>
        <v>Proposed Plan</v>
      </c>
      <c r="C768" s="4" t="s">
        <v>141</v>
      </c>
    </row>
    <row r="769" spans="1:3">
      <c r="A769" s="4" t="str">
        <f ca="1">VLOOKUP($A769,'[1]Sheet 1'!$A:$AN,A$1,0)</f>
        <v>Proposed Plan</v>
      </c>
      <c r="C769" s="4" t="s">
        <v>141</v>
      </c>
    </row>
    <row r="770" spans="1:3">
      <c r="A770" s="4" t="str">
        <f ca="1">VLOOKUP($A770,'[1]Sheet 1'!$A:$AN,A$1,0)</f>
        <v>Proposed Plan</v>
      </c>
      <c r="C770" s="4" t="s">
        <v>141</v>
      </c>
    </row>
    <row r="771" spans="1:3">
      <c r="A771" s="4" t="str">
        <f ca="1">VLOOKUP($A771,'[1]Sheet 1'!$A:$AN,A$1,0)</f>
        <v>Proposed Plan</v>
      </c>
      <c r="C771" s="4" t="s">
        <v>141</v>
      </c>
    </row>
    <row r="772" spans="1:3">
      <c r="A772" s="4" t="str">
        <f ca="1">VLOOKUP($A772,'[1]Sheet 1'!$A:$AN,A$1,0)</f>
        <v>Strategy Approved</v>
      </c>
      <c r="C772" s="4" t="s">
        <v>172</v>
      </c>
    </row>
    <row r="773" spans="1:3">
      <c r="A773" s="4" t="str">
        <f ca="1">VLOOKUP($A773,'[1]Sheet 1'!$A:$AN,A$1,0)</f>
        <v>Proposed Plan</v>
      </c>
      <c r="C773" s="4" t="s">
        <v>141</v>
      </c>
    </row>
    <row r="774" spans="1:3">
      <c r="A774" s="4" t="str">
        <f ca="1">VLOOKUP($A774,'[1]Sheet 1'!$A:$AN,A$1,0)</f>
        <v>Proposed Plan</v>
      </c>
      <c r="C774" s="4" t="s">
        <v>141</v>
      </c>
    </row>
    <row r="775" spans="1:3">
      <c r="A775" s="4" t="str">
        <f ca="1">VLOOKUP($A775,'[1]Sheet 1'!$A:$AN,A$1,0)</f>
        <v>Strategy Approved</v>
      </c>
      <c r="C775" s="4" t="s">
        <v>172</v>
      </c>
    </row>
    <row r="776" spans="1:3">
      <c r="A776" s="4" t="str">
        <f ca="1">VLOOKUP($A776,'[1]Sheet 1'!$A:$AN,A$1,0)</f>
        <v>Proposed Plan</v>
      </c>
      <c r="C776" s="4" t="s">
        <v>141</v>
      </c>
    </row>
    <row r="777" spans="1:3">
      <c r="A777" s="4" t="str">
        <f ca="1">VLOOKUP($A777,'[1]Sheet 1'!$A:$AN,A$1,0)</f>
        <v>Proposed Plan</v>
      </c>
      <c r="C777" s="4" t="s">
        <v>141</v>
      </c>
    </row>
    <row r="778" spans="1:3">
      <c r="A778" s="4" t="str">
        <f ca="1">VLOOKUP($A778,'[1]Sheet 1'!$A:$AN,A$1,0)</f>
        <v>Proposed Plan</v>
      </c>
      <c r="C778" s="4" t="s">
        <v>141</v>
      </c>
    </row>
    <row r="779" spans="1:3">
      <c r="A779" s="4" t="str">
        <f ca="1">VLOOKUP($A779,'[1]Sheet 1'!$A:$AN,A$1,0)</f>
        <v>Proposed Plan</v>
      </c>
      <c r="C779" s="4" t="s">
        <v>141</v>
      </c>
    </row>
    <row r="780" spans="1:3">
      <c r="A780" s="4" t="str">
        <f ca="1">VLOOKUP($A780,'[1]Sheet 1'!$A:$AN,A$1,0)</f>
        <v>Proposed Plan</v>
      </c>
      <c r="C780" s="4" t="s">
        <v>141</v>
      </c>
    </row>
    <row r="781" spans="1:3">
      <c r="A781" s="4" t="str">
        <f ca="1">VLOOKUP($A781,'[1]Sheet 1'!$A:$AN,A$1,0)</f>
        <v>Proposed Plan</v>
      </c>
      <c r="C781" s="4" t="s">
        <v>141</v>
      </c>
    </row>
    <row r="782" spans="1:3">
      <c r="A782" s="4" t="str">
        <f ca="1">VLOOKUP($A782,'[1]Sheet 1'!$A:$AN,A$1,0)</f>
        <v>Proposed Plan</v>
      </c>
      <c r="C782" s="4" t="s">
        <v>141</v>
      </c>
    </row>
    <row r="783" spans="1:3">
      <c r="A783" s="4" t="str">
        <f ca="1">VLOOKUP($A783,'[1]Sheet 1'!$A:$AN,A$1,0)</f>
        <v>Proposed Plan</v>
      </c>
      <c r="C783" s="4" t="s">
        <v>141</v>
      </c>
    </row>
    <row r="784" spans="1:3">
      <c r="A784" s="4" t="str">
        <f ca="1">VLOOKUP($A784,'[1]Sheet 1'!$A:$AN,A$1,0)</f>
        <v>Proposed Plan</v>
      </c>
      <c r="C784" s="4" t="s">
        <v>141</v>
      </c>
    </row>
    <row r="785" spans="1:3">
      <c r="A785" s="4" t="str">
        <f ca="1">VLOOKUP($A785,'[1]Sheet 1'!$A:$AN,A$1,0)</f>
        <v>Proposed Plan</v>
      </c>
      <c r="C785" s="4" t="s">
        <v>141</v>
      </c>
    </row>
    <row r="786" spans="1:3">
      <c r="A786" s="4" t="str">
        <f ca="1">VLOOKUP($A786,'[1]Sheet 1'!$A:$AN,A$1,0)</f>
        <v>Proposed Plan</v>
      </c>
      <c r="C786" s="4" t="s">
        <v>141</v>
      </c>
    </row>
    <row r="787" spans="1:3">
      <c r="A787" s="4" t="str">
        <f ca="1">VLOOKUP($A787,'[1]Sheet 1'!$A:$AN,A$1,0)</f>
        <v>Proposed Plan</v>
      </c>
      <c r="C787" s="4" t="s">
        <v>141</v>
      </c>
    </row>
    <row r="788" spans="1:3">
      <c r="A788" s="4" t="str">
        <f ca="1">VLOOKUP($A788,'[1]Sheet 1'!$A:$AN,A$1,0)</f>
        <v>Proposed Plan</v>
      </c>
      <c r="C788" s="4" t="s">
        <v>141</v>
      </c>
    </row>
    <row r="789" spans="1:3">
      <c r="A789" s="4" t="str">
        <f ca="1">VLOOKUP($A789,'[1]Sheet 1'!$A:$AN,A$1,0)</f>
        <v>Strategy Approved</v>
      </c>
      <c r="C789" s="4" t="s">
        <v>172</v>
      </c>
    </row>
    <row r="790" spans="1:3">
      <c r="A790" s="4" t="str">
        <f ca="1">VLOOKUP($A790,'[1]Sheet 1'!$A:$AN,A$1,0)</f>
        <v>Proposed Plan</v>
      </c>
      <c r="C790" s="4" t="s">
        <v>141</v>
      </c>
    </row>
    <row r="791" spans="1:3">
      <c r="A791" s="4" t="str">
        <f ca="1">VLOOKUP($A791,'[1]Sheet 1'!$A:$AN,A$1,0)</f>
        <v>Proposed Plan</v>
      </c>
      <c r="C791" s="4" t="s">
        <v>141</v>
      </c>
    </row>
    <row r="792" spans="1:3">
      <c r="A792" s="4" t="str">
        <f ca="1">VLOOKUP($A792,'[1]Sheet 1'!$A:$AN,A$1,0)</f>
        <v>Proposed Plan</v>
      </c>
      <c r="C792" s="4" t="s">
        <v>141</v>
      </c>
    </row>
    <row r="793" spans="1:3">
      <c r="A793" s="4" t="str">
        <f ca="1">VLOOKUP($A793,'[1]Sheet 1'!$A:$AN,A$1,0)</f>
        <v>Proposed Plan</v>
      </c>
      <c r="C793" s="4" t="s">
        <v>141</v>
      </c>
    </row>
    <row r="794" spans="1:3">
      <c r="A794" s="4" t="str">
        <f ca="1">VLOOKUP($A794,'[1]Sheet 1'!$A:$AN,A$1,0)</f>
        <v>Pending</v>
      </c>
      <c r="C794" s="4" t="s">
        <v>198</v>
      </c>
    </row>
    <row r="795" spans="1:3">
      <c r="A795" s="4" t="str">
        <f ca="1">VLOOKUP($A795,'[1]Sheet 1'!$A:$AN,A$1,0)</f>
        <v>Proposed Plan</v>
      </c>
      <c r="C795" s="4" t="s">
        <v>141</v>
      </c>
    </row>
    <row r="796" spans="1:3">
      <c r="A796" s="4" t="str">
        <f ca="1">VLOOKUP($A796,'[1]Sheet 1'!$A:$AN,A$1,0)</f>
        <v>Proposed Plan</v>
      </c>
      <c r="C796" s="4" t="s">
        <v>141</v>
      </c>
    </row>
    <row r="797" spans="1:3">
      <c r="A797" s="4" t="str">
        <f ca="1">VLOOKUP($A797,'[1]Sheet 1'!$A:$AN,A$1,0)</f>
        <v>Pending</v>
      </c>
      <c r="C797" s="4" t="s">
        <v>198</v>
      </c>
    </row>
    <row r="798" spans="1:3">
      <c r="A798" s="4" t="str">
        <f ca="1">VLOOKUP($A798,'[1]Sheet 1'!$A:$AN,A$1,0)</f>
        <v>Proposed Plan</v>
      </c>
      <c r="C798" s="4" t="s">
        <v>141</v>
      </c>
    </row>
    <row r="799" spans="1:3">
      <c r="A799" s="4" t="str">
        <f ca="1">VLOOKUP($A799,'[1]Sheet 1'!$A:$AN,A$1,0)</f>
        <v>Proposed Plan</v>
      </c>
      <c r="C799" s="4" t="s">
        <v>141</v>
      </c>
    </row>
    <row r="800" spans="1:3">
      <c r="A800" s="4" t="str">
        <f ca="1">VLOOKUP($A800,'[1]Sheet 1'!$A:$AN,A$1,0)</f>
        <v>Proposed Plan</v>
      </c>
      <c r="C800" s="4" t="s">
        <v>141</v>
      </c>
    </row>
    <row r="801" spans="1:3">
      <c r="A801" s="4" t="str">
        <f ca="1">VLOOKUP($A801,'[1]Sheet 1'!$A:$AN,A$1,0)</f>
        <v>Proposed Plan</v>
      </c>
      <c r="C801" s="4" t="s">
        <v>141</v>
      </c>
    </row>
    <row r="802" spans="1:3">
      <c r="A802" s="4" t="str">
        <f ca="1">VLOOKUP($A802,'[1]Sheet 1'!$A:$AN,A$1,0)</f>
        <v>Proposed Plan</v>
      </c>
      <c r="C802" s="4" t="s">
        <v>141</v>
      </c>
    </row>
    <row r="803" spans="1:3">
      <c r="A803" s="4" t="str">
        <f ca="1">VLOOKUP($A803,'[1]Sheet 1'!$A:$AN,A$1,0)</f>
        <v>Proposed Plan</v>
      </c>
      <c r="C803" s="4" t="s">
        <v>141</v>
      </c>
    </row>
    <row r="804" spans="1:3">
      <c r="A804" s="4" t="str">
        <f ca="1">VLOOKUP($A804,'[1]Sheet 1'!$A:$AN,A$1,0)</f>
        <v>Pending</v>
      </c>
      <c r="C804" s="4" t="s">
        <v>198</v>
      </c>
    </row>
    <row r="805" spans="1:3">
      <c r="A805" s="4" t="str">
        <f ca="1">VLOOKUP($A805,'[1]Sheet 1'!$A:$AN,A$1,0)</f>
        <v>Pending</v>
      </c>
      <c r="C805" s="4" t="s">
        <v>198</v>
      </c>
    </row>
    <row r="806" spans="1:3">
      <c r="A806" s="4" t="str">
        <f ca="1">VLOOKUP($A806,'[1]Sheet 1'!$A:$AN,A$1,0)</f>
        <v>Proposed Plan</v>
      </c>
      <c r="C806" s="4" t="s">
        <v>141</v>
      </c>
    </row>
    <row r="807" spans="1:3">
      <c r="A807" s="4" t="str">
        <f ca="1">VLOOKUP($A807,'[1]Sheet 1'!$A:$AN,A$1,0)</f>
        <v>Proposed Plan</v>
      </c>
      <c r="C807" s="4" t="s">
        <v>141</v>
      </c>
    </row>
    <row r="808" spans="1:3">
      <c r="A808" s="4" t="str">
        <f ca="1">VLOOKUP($A808,'[1]Sheet 1'!$A:$AN,A$1,0)</f>
        <v>Proposed Plan</v>
      </c>
      <c r="C808" s="4" t="s">
        <v>141</v>
      </c>
    </row>
    <row r="809" spans="1:3">
      <c r="A809" s="4" t="str">
        <f ca="1">VLOOKUP($A809,'[1]Sheet 1'!$A:$AN,A$1,0)</f>
        <v>Proposed Plan</v>
      </c>
      <c r="C809" s="4" t="s">
        <v>141</v>
      </c>
    </row>
    <row r="810" spans="1:3">
      <c r="A810" s="4" t="str">
        <f ca="1">VLOOKUP($A810,'[1]Sheet 1'!$A:$AN,A$1,0)</f>
        <v>Proposed Plan</v>
      </c>
      <c r="C810" s="4" t="s">
        <v>141</v>
      </c>
    </row>
    <row r="811" spans="1:3">
      <c r="A811" s="4" t="str">
        <f ca="1">VLOOKUP($A811,'[1]Sheet 1'!$A:$AN,A$1,0)</f>
        <v>Proposed Plan</v>
      </c>
      <c r="C811" s="4" t="s">
        <v>141</v>
      </c>
    </row>
    <row r="812" spans="1:3">
      <c r="A812" s="4" t="str">
        <f ca="1">VLOOKUP($A812,'[1]Sheet 1'!$A:$AN,A$1,0)</f>
        <v>Proposed Plan</v>
      </c>
      <c r="C812" s="4" t="s">
        <v>141</v>
      </c>
    </row>
    <row r="813" spans="1:3">
      <c r="A813" s="4" t="str">
        <f ca="1">VLOOKUP($A813,'[1]Sheet 1'!$A:$AN,A$1,0)</f>
        <v>Proposed Plan</v>
      </c>
      <c r="C813" s="4" t="s">
        <v>141</v>
      </c>
    </row>
    <row r="814" spans="1:3">
      <c r="A814" s="4" t="str">
        <f ca="1">VLOOKUP($A814,'[1]Sheet 1'!$A:$AN,A$1,0)</f>
        <v>Proposed Plan</v>
      </c>
      <c r="C814" s="4" t="s">
        <v>141</v>
      </c>
    </row>
    <row r="815" spans="1:3">
      <c r="A815" s="4" t="str">
        <f ca="1">VLOOKUP($A815,'[1]Sheet 1'!$A:$AN,A$1,0)</f>
        <v>Proposed Plan</v>
      </c>
      <c r="C815" s="4" t="s">
        <v>141</v>
      </c>
    </row>
    <row r="816" spans="1:3">
      <c r="A816" s="4" t="str">
        <f ca="1">VLOOKUP($A816,'[1]Sheet 1'!$A:$AN,A$1,0)</f>
        <v>Proposed Plan</v>
      </c>
      <c r="C816" s="4" t="s">
        <v>141</v>
      </c>
    </row>
    <row r="817" spans="1:3">
      <c r="A817" s="4" t="str">
        <f ca="1">VLOOKUP($A817,'[1]Sheet 1'!$A:$AN,A$1,0)</f>
        <v>Proposed Plan</v>
      </c>
      <c r="C817" s="4" t="s">
        <v>141</v>
      </c>
    </row>
    <row r="818" spans="1:3">
      <c r="A818" s="4" t="str">
        <f ca="1">VLOOKUP($A818,'[1]Sheet 1'!$A:$AN,A$1,0)</f>
        <v>Proposed Plan</v>
      </c>
      <c r="C818" s="4" t="s">
        <v>141</v>
      </c>
    </row>
    <row r="819" spans="1:3">
      <c r="A819" s="4" t="str">
        <f ca="1">VLOOKUP($A819,'[1]Sheet 1'!$A:$AN,A$1,0)</f>
        <v>Proposed Plan</v>
      </c>
      <c r="C819" s="4" t="s">
        <v>141</v>
      </c>
    </row>
    <row r="820" spans="1:3">
      <c r="A820" s="4" t="str">
        <f ca="1">VLOOKUP($A820,'[1]Sheet 1'!$A:$AN,A$1,0)</f>
        <v>Proposed Plan</v>
      </c>
      <c r="C820" s="4" t="s">
        <v>141</v>
      </c>
    </row>
    <row r="821" spans="1:3">
      <c r="A821" s="4" t="str">
        <f ca="1">VLOOKUP($A821,'[1]Sheet 1'!$A:$AN,A$1,0)</f>
        <v>Proposed Plan</v>
      </c>
      <c r="C821" s="4" t="s">
        <v>141</v>
      </c>
    </row>
    <row r="822" spans="1:3">
      <c r="A822" s="4" t="str">
        <f ca="1">VLOOKUP($A822,'[1]Sheet 1'!$A:$AN,A$1,0)</f>
        <v>Proposed Plan</v>
      </c>
      <c r="C822" s="4" t="s">
        <v>141</v>
      </c>
    </row>
    <row r="823" spans="1:3">
      <c r="A823" s="4" t="str">
        <f ca="1">VLOOKUP($A823,'[1]Sheet 1'!$A:$AN,A$1,0)</f>
        <v>Proposed Plan</v>
      </c>
      <c r="C823" s="4" t="s">
        <v>141</v>
      </c>
    </row>
    <row r="824" spans="1:3">
      <c r="A824" s="4" t="str">
        <f ca="1">VLOOKUP($A824,'[1]Sheet 1'!$A:$AN,A$1,0)</f>
        <v>Proposed Plan</v>
      </c>
      <c r="C824" s="4" t="s">
        <v>141</v>
      </c>
    </row>
    <row r="825" spans="1:3">
      <c r="A825" s="4" t="str">
        <f ca="1">VLOOKUP($A825,'[1]Sheet 1'!$A:$AN,A$1,0)</f>
        <v>Proposed Plan</v>
      </c>
      <c r="C825" s="4" t="s">
        <v>141</v>
      </c>
    </row>
    <row r="826" spans="1:3">
      <c r="A826" s="4" t="str">
        <f ca="1">VLOOKUP($A826,'[1]Sheet 1'!$A:$AN,A$1,0)</f>
        <v>Proposed Plan</v>
      </c>
      <c r="C826" s="4" t="s">
        <v>141</v>
      </c>
    </row>
    <row r="827" spans="1:3">
      <c r="A827" s="4" t="str">
        <f ca="1">VLOOKUP($A827,'[1]Sheet 1'!$A:$AN,A$1,0)</f>
        <v>Proposed Plan</v>
      </c>
      <c r="C827" s="4" t="s">
        <v>141</v>
      </c>
    </row>
    <row r="828" spans="1:3">
      <c r="A828" s="4" t="str">
        <f ca="1">VLOOKUP($A828,'[1]Sheet 1'!$A:$AN,A$1,0)</f>
        <v>Proposed Plan</v>
      </c>
      <c r="C828" s="4" t="s">
        <v>141</v>
      </c>
    </row>
    <row r="829" spans="1:3">
      <c r="A829" s="4" t="str">
        <f ca="1">VLOOKUP($A829,'[1]Sheet 1'!$A:$AN,A$1,0)</f>
        <v>Proposed Plan</v>
      </c>
      <c r="C829" s="4" t="s">
        <v>141</v>
      </c>
    </row>
    <row r="830" spans="1:3">
      <c r="A830" s="4" t="str">
        <f ca="1">VLOOKUP($A830,'[1]Sheet 1'!$A:$AN,A$1,0)</f>
        <v>Proposed Plan</v>
      </c>
      <c r="C830" s="4" t="s">
        <v>141</v>
      </c>
    </row>
    <row r="831" spans="1:3">
      <c r="A831" s="4" t="str">
        <f ca="1">VLOOKUP($A831,'[1]Sheet 1'!$A:$AN,A$1,0)</f>
        <v>Proposed Plan</v>
      </c>
      <c r="C831" s="4" t="s">
        <v>141</v>
      </c>
    </row>
    <row r="832" spans="1:3">
      <c r="A832" s="4" t="str">
        <f ca="1">VLOOKUP($A832,'[1]Sheet 1'!$A:$AN,A$1,0)</f>
        <v>Proposed Plan</v>
      </c>
      <c r="C832" s="4" t="s">
        <v>141</v>
      </c>
    </row>
    <row r="833" spans="1:3">
      <c r="A833" s="4" t="str">
        <f ca="1">VLOOKUP($A833,'[1]Sheet 1'!$A:$AN,A$1,0)</f>
        <v>Proposed Plan</v>
      </c>
      <c r="C833" s="4" t="s">
        <v>141</v>
      </c>
    </row>
    <row r="834" spans="1:3">
      <c r="A834" s="4" t="str">
        <f ca="1">VLOOKUP($A834,'[1]Sheet 1'!$A:$AN,A$1,0)</f>
        <v>Proposed Plan</v>
      </c>
      <c r="C834" s="4" t="s">
        <v>141</v>
      </c>
    </row>
    <row r="835" spans="1:3">
      <c r="A835" s="4" t="str">
        <f ca="1">VLOOKUP($A835,'[1]Sheet 1'!$A:$AN,A$1,0)</f>
        <v>Proposed Plan</v>
      </c>
      <c r="C835" s="4" t="s">
        <v>141</v>
      </c>
    </row>
    <row r="836" spans="1:3">
      <c r="A836" s="4" t="str">
        <f ca="1">VLOOKUP($A836,'[1]Sheet 1'!$A:$AN,A$1,0)</f>
        <v>Proposed Plan</v>
      </c>
      <c r="C836" s="4" t="s">
        <v>141</v>
      </c>
    </row>
    <row r="837" spans="1:3">
      <c r="A837" s="4" t="str">
        <f ca="1">VLOOKUP($A837,'[1]Sheet 1'!$A:$AN,A$1,0)</f>
        <v>Proposed Plan</v>
      </c>
      <c r="C837" s="4" t="s">
        <v>141</v>
      </c>
    </row>
    <row r="838" spans="1:3">
      <c r="A838" s="4" t="str">
        <f ca="1">VLOOKUP($A838,'[1]Sheet 1'!$A:$AN,A$1,0)</f>
        <v>Proposed Plan</v>
      </c>
      <c r="C838" s="4" t="s">
        <v>141</v>
      </c>
    </row>
    <row r="839" spans="1:3">
      <c r="A839" s="4" t="str">
        <f ca="1">VLOOKUP($A839,'[1]Sheet 1'!$A:$AN,A$1,0)</f>
        <v>Proposed Plan</v>
      </c>
      <c r="C839" s="4" t="s">
        <v>141</v>
      </c>
    </row>
    <row r="840" spans="1:3">
      <c r="A840" s="4" t="str">
        <f ca="1">VLOOKUP($A840,'[1]Sheet 1'!$A:$AN,A$1,0)</f>
        <v>Proposed Plan</v>
      </c>
      <c r="C840" s="4" t="s">
        <v>141</v>
      </c>
    </row>
    <row r="841" spans="1:3">
      <c r="A841" s="4" t="str">
        <f ca="1">VLOOKUP($A841,'[1]Sheet 1'!$A:$AN,A$1,0)</f>
        <v>Strategy Approved</v>
      </c>
      <c r="C841" s="4" t="s">
        <v>172</v>
      </c>
    </row>
    <row r="842" spans="1:3">
      <c r="A842" s="4" t="str">
        <f ca="1">VLOOKUP($A842,'[1]Sheet 1'!$A:$AN,A$1,0)</f>
        <v>Strategy Approved</v>
      </c>
      <c r="C842" s="4" t="s">
        <v>172</v>
      </c>
    </row>
    <row r="843" spans="1:3">
      <c r="A843" s="4" t="str">
        <f ca="1">VLOOKUP($A843,'[1]Sheet 1'!$A:$AN,A$1,0)</f>
        <v>Strategy Approved</v>
      </c>
      <c r="C843" s="4" t="s">
        <v>172</v>
      </c>
    </row>
    <row r="844" spans="1:3">
      <c r="A844" s="4" t="str">
        <f ca="1">VLOOKUP($A844,'[1]Sheet 1'!$A:$AN,A$1,0)</f>
        <v>Strategy Approved</v>
      </c>
      <c r="C844" s="4" t="s">
        <v>172</v>
      </c>
    </row>
    <row r="845" spans="1:3">
      <c r="A845" s="4" t="str">
        <f ca="1">VLOOKUP($A845,'[1]Sheet 1'!$A:$AN,A$1,0)</f>
        <v>Proposed Plan</v>
      </c>
      <c r="C845" s="4" t="s">
        <v>141</v>
      </c>
    </row>
    <row r="846" spans="1:3">
      <c r="A846" s="4" t="str">
        <f ca="1">VLOOKUP($A846,'[1]Sheet 1'!$A:$AN,A$1,0)</f>
        <v>Strategy Approved</v>
      </c>
      <c r="C846" s="4" t="s">
        <v>172</v>
      </c>
    </row>
    <row r="847" spans="1:3">
      <c r="A847" s="4" t="str">
        <f ca="1">VLOOKUP($A847,'[1]Sheet 1'!$A:$AN,A$1,0)</f>
        <v>Strategy Approved</v>
      </c>
      <c r="C847" s="4" t="s">
        <v>172</v>
      </c>
    </row>
    <row r="848" spans="1:3">
      <c r="A848" s="4" t="str">
        <f ca="1">VLOOKUP($A848,'[1]Sheet 1'!$A:$AN,A$1,0)</f>
        <v>Strategy Approved</v>
      </c>
      <c r="C848" s="4" t="s">
        <v>172</v>
      </c>
    </row>
    <row r="849" spans="1:3">
      <c r="A849" s="4" t="str">
        <f ca="1">VLOOKUP($A849,'[1]Sheet 1'!$A:$AN,A$1,0)</f>
        <v>Proposed Plan</v>
      </c>
      <c r="C849" s="4" t="s">
        <v>141</v>
      </c>
    </row>
    <row r="850" spans="1:3">
      <c r="A850" s="4" t="str">
        <f ca="1">VLOOKUP($A850,'[1]Sheet 1'!$A:$AN,A$1,0)</f>
        <v>Strategy Approved</v>
      </c>
      <c r="C850" s="4" t="s">
        <v>172</v>
      </c>
    </row>
    <row r="851" spans="1:3">
      <c r="A851" s="4" t="str">
        <f ca="1">VLOOKUP($A851,'[1]Sheet 1'!$A:$AN,A$1,0)</f>
        <v>Proposed Plan</v>
      </c>
      <c r="C851" s="4" t="s">
        <v>141</v>
      </c>
    </row>
    <row r="852" spans="1:3">
      <c r="A852" s="4" t="str">
        <f ca="1">VLOOKUP($A852,'[1]Sheet 1'!$A:$AN,A$1,0)</f>
        <v>Strategy Approved</v>
      </c>
      <c r="C852" s="4" t="s">
        <v>172</v>
      </c>
    </row>
    <row r="853" spans="1:3">
      <c r="A853" s="4" t="str">
        <f ca="1">VLOOKUP($A853,'[1]Sheet 1'!$A:$AN,A$1,0)</f>
        <v>Strategy Approved</v>
      </c>
      <c r="C853" s="4" t="s">
        <v>172</v>
      </c>
    </row>
    <row r="854" spans="1:3">
      <c r="A854" s="4" t="str">
        <f ca="1">VLOOKUP($A854,'[1]Sheet 1'!$A:$AN,A$1,0)</f>
        <v>Strategy Approved</v>
      </c>
      <c r="C854" s="4" t="s">
        <v>172</v>
      </c>
    </row>
    <row r="855" spans="1:3">
      <c r="A855" s="4" t="str">
        <f ca="1">VLOOKUP($A855,'[1]Sheet 1'!$A:$AN,A$1,0)</f>
        <v>Proposed Plan</v>
      </c>
      <c r="C855" s="4" t="s">
        <v>141</v>
      </c>
    </row>
    <row r="856" spans="1:3">
      <c r="A856" s="4" t="str">
        <f ca="1">VLOOKUP($A856,'[1]Sheet 1'!$A:$AN,A$1,0)</f>
        <v>Strategy Approved</v>
      </c>
      <c r="C856" s="4" t="s">
        <v>172</v>
      </c>
    </row>
    <row r="857" spans="1:3">
      <c r="A857" s="4" t="str">
        <f ca="1">VLOOKUP($A857,'[1]Sheet 1'!$A:$AN,A$1,0)</f>
        <v>Strategy Approved</v>
      </c>
      <c r="C857" s="4" t="s">
        <v>172</v>
      </c>
    </row>
    <row r="858" spans="1:3">
      <c r="A858" s="4" t="str">
        <f ca="1">VLOOKUP($A858,'[1]Sheet 1'!$A:$AN,A$1,0)</f>
        <v>Strategy Approved</v>
      </c>
      <c r="C858" s="4" t="s">
        <v>172</v>
      </c>
    </row>
    <row r="859" spans="1:3">
      <c r="A859" s="4" t="str">
        <f ca="1">VLOOKUP($A859,'[1]Sheet 1'!$A:$AN,A$1,0)</f>
        <v>Strategy Approved</v>
      </c>
      <c r="C859" s="4" t="s">
        <v>172</v>
      </c>
    </row>
    <row r="860" spans="1:3">
      <c r="A860" s="4" t="str">
        <f ca="1">VLOOKUP($A860,'[1]Sheet 1'!$A:$AN,A$1,0)</f>
        <v>Strategy Approved</v>
      </c>
      <c r="C860" s="4" t="s">
        <v>172</v>
      </c>
    </row>
    <row r="861" spans="1:3">
      <c r="A861" s="4" t="str">
        <f ca="1">VLOOKUP($A861,'[1]Sheet 1'!$A:$AN,A$1,0)</f>
        <v>Strategy Approved</v>
      </c>
      <c r="C861" s="4" t="s">
        <v>172</v>
      </c>
    </row>
    <row r="862" spans="1:3">
      <c r="A862" s="4" t="str">
        <f ca="1">VLOOKUP($A862,'[1]Sheet 1'!$A:$AN,A$1,0)</f>
        <v>Strategy Approved</v>
      </c>
      <c r="C862" s="4" t="s">
        <v>172</v>
      </c>
    </row>
    <row r="863" spans="1:3">
      <c r="A863" s="4" t="str">
        <f ca="1">VLOOKUP($A863,'[1]Sheet 1'!$A:$AN,A$1,0)</f>
        <v>Strategy Approved</v>
      </c>
      <c r="C863" s="4" t="s">
        <v>172</v>
      </c>
    </row>
    <row r="864" spans="1:3">
      <c r="A864" s="4" t="str">
        <f ca="1">VLOOKUP($A864,'[1]Sheet 1'!$A:$AN,A$1,0)</f>
        <v>Strategy Approved</v>
      </c>
      <c r="C864" s="4" t="s">
        <v>172</v>
      </c>
    </row>
    <row r="865" spans="1:3">
      <c r="A865" s="4" t="str">
        <f ca="1">VLOOKUP($A865,'[1]Sheet 1'!$A:$AN,A$1,0)</f>
        <v>Strategy Approved</v>
      </c>
      <c r="C865" s="4" t="s">
        <v>172</v>
      </c>
    </row>
    <row r="866" spans="1:3">
      <c r="A866" s="4" t="str">
        <f ca="1">VLOOKUP($A866,'[1]Sheet 1'!$A:$AN,A$1,0)</f>
        <v>Strategy Approved</v>
      </c>
      <c r="C866" s="4" t="s">
        <v>172</v>
      </c>
    </row>
    <row r="867" spans="1:3">
      <c r="A867" s="4" t="str">
        <f ca="1">VLOOKUP($A867,'[1]Sheet 1'!$A:$AN,A$1,0)</f>
        <v>Proposed Plan</v>
      </c>
      <c r="C867" s="4" t="s">
        <v>141</v>
      </c>
    </row>
    <row r="868" spans="1:3">
      <c r="A868" s="4" t="str">
        <f ca="1">VLOOKUP($A868,'[1]Sheet 1'!$A:$AN,A$1,0)</f>
        <v>Strategy Approved</v>
      </c>
      <c r="C868" s="4" t="s">
        <v>172</v>
      </c>
    </row>
    <row r="869" spans="1:3">
      <c r="A869" s="4" t="str">
        <f ca="1">VLOOKUP($A869,'[1]Sheet 1'!$A:$AN,A$1,0)</f>
        <v>Proposed Plan</v>
      </c>
      <c r="C869" s="4" t="s">
        <v>141</v>
      </c>
    </row>
    <row r="870" spans="1:3">
      <c r="A870" s="4" t="str">
        <f ca="1">VLOOKUP($A870,'[1]Sheet 1'!$A:$AN,A$1,0)</f>
        <v>Strategy Approved</v>
      </c>
      <c r="C870" s="4" t="s">
        <v>172</v>
      </c>
    </row>
    <row r="871" spans="1:3">
      <c r="A871" s="4" t="str">
        <f ca="1">VLOOKUP($A871,'[1]Sheet 1'!$A:$AN,A$1,0)</f>
        <v>Strategy Approved</v>
      </c>
      <c r="C871" s="4" t="s">
        <v>172</v>
      </c>
    </row>
    <row r="872" spans="1:3">
      <c r="A872" s="4" t="str">
        <f ca="1">VLOOKUP($A872,'[1]Sheet 1'!$A:$AN,A$1,0)</f>
        <v>Proposed Plan</v>
      </c>
      <c r="C872" s="4" t="s">
        <v>141</v>
      </c>
    </row>
    <row r="873" spans="1:3">
      <c r="A873" s="4" t="str">
        <f ca="1">VLOOKUP($A873,'[1]Sheet 1'!$A:$AN,A$1,0)</f>
        <v>Strategy Approved</v>
      </c>
      <c r="C873" s="4" t="s">
        <v>172</v>
      </c>
    </row>
    <row r="874" spans="1:3">
      <c r="A874" s="4" t="str">
        <f ca="1">VLOOKUP($A874,'[1]Sheet 1'!$A:$AN,A$1,0)</f>
        <v>Strategy Approved</v>
      </c>
      <c r="C874" s="4" t="s">
        <v>172</v>
      </c>
    </row>
    <row r="875" spans="1:3">
      <c r="A875" s="4" t="str">
        <f ca="1">VLOOKUP($A875,'[1]Sheet 1'!$A:$AN,A$1,0)</f>
        <v>Strategy Approved</v>
      </c>
      <c r="C875" s="4" t="s">
        <v>172</v>
      </c>
    </row>
    <row r="876" spans="1:3">
      <c r="A876" s="4" t="str">
        <f ca="1">VLOOKUP($A876,'[1]Sheet 1'!$A:$AN,A$1,0)</f>
        <v>Strategy Approved</v>
      </c>
      <c r="C876" s="4" t="s">
        <v>172</v>
      </c>
    </row>
    <row r="877" spans="1:3">
      <c r="A877" s="4" t="str">
        <f ca="1">VLOOKUP($A877,'[1]Sheet 1'!$A:$AN,A$1,0)</f>
        <v>Proposed Plan</v>
      </c>
      <c r="C877" s="4" t="s">
        <v>141</v>
      </c>
    </row>
    <row r="878" spans="1:3">
      <c r="A878" s="4" t="str">
        <f ca="1">VLOOKUP($A878,'[1]Sheet 1'!$A:$AN,A$1,0)</f>
        <v>Pending</v>
      </c>
      <c r="C878" s="4" t="s">
        <v>198</v>
      </c>
    </row>
    <row r="879" spans="1:3">
      <c r="A879" s="4" t="str">
        <f ca="1">VLOOKUP($A879,'[1]Sheet 1'!$A:$AN,A$1,0)</f>
        <v>Proposed Plan</v>
      </c>
      <c r="C879" s="4" t="s">
        <v>141</v>
      </c>
    </row>
    <row r="880" spans="1:3">
      <c r="A880" s="4" t="str">
        <f ca="1">VLOOKUP($A880,'[1]Sheet 1'!$A:$AN,A$1,0)</f>
        <v>Strategy Approved</v>
      </c>
      <c r="C880" s="4" t="s">
        <v>172</v>
      </c>
    </row>
    <row r="881" spans="1:3">
      <c r="A881" s="4" t="str">
        <f ca="1">VLOOKUP($A881,'[1]Sheet 1'!$A:$AN,A$1,0)</f>
        <v>Strategy Approved</v>
      </c>
      <c r="C881" s="4" t="s">
        <v>172</v>
      </c>
    </row>
    <row r="882" spans="1:3">
      <c r="A882" s="4" t="str">
        <f ca="1">VLOOKUP($A882,'[1]Sheet 1'!$A:$AN,A$1,0)</f>
        <v>Strategy Approved</v>
      </c>
      <c r="C882" s="4" t="s">
        <v>172</v>
      </c>
    </row>
    <row r="883" spans="1:3">
      <c r="A883" s="4" t="str">
        <f ca="1">VLOOKUP($A883,'[1]Sheet 1'!$A:$AN,A$1,0)</f>
        <v>Strategy Approved</v>
      </c>
      <c r="C883" s="4" t="s">
        <v>172</v>
      </c>
    </row>
    <row r="884" spans="1:3">
      <c r="A884" s="4" t="str">
        <f ca="1">VLOOKUP($A884,'[1]Sheet 1'!$A:$AN,A$1,0)</f>
        <v>Strategy Approved</v>
      </c>
      <c r="C884" s="4" t="s">
        <v>172</v>
      </c>
    </row>
    <row r="885" spans="1:3">
      <c r="A885" s="4" t="str">
        <f ca="1">VLOOKUP($A885,'[1]Sheet 1'!$A:$AN,A$1,0)</f>
        <v>Strategy Approved</v>
      </c>
      <c r="C885" s="4" t="s">
        <v>172</v>
      </c>
    </row>
    <row r="886" spans="1:3">
      <c r="A886" s="4" t="str">
        <f ca="1">VLOOKUP($A886,'[1]Sheet 1'!$A:$AN,A$1,0)</f>
        <v>Strategy Approved</v>
      </c>
      <c r="C886" s="4" t="s">
        <v>172</v>
      </c>
    </row>
    <row r="887" spans="1:3">
      <c r="A887" s="4" t="str">
        <f ca="1">VLOOKUP($A887,'[1]Sheet 1'!$A:$AN,A$1,0)</f>
        <v>Strategy Approved</v>
      </c>
      <c r="C887" s="4" t="s">
        <v>172</v>
      </c>
    </row>
    <row r="888" spans="1:3">
      <c r="A888" s="4" t="str">
        <f ca="1">VLOOKUP($A888,'[1]Sheet 1'!$A:$AN,A$1,0)</f>
        <v>Strategy Approved</v>
      </c>
      <c r="C888" s="4" t="s">
        <v>172</v>
      </c>
    </row>
    <row r="889" spans="1:3">
      <c r="A889" s="4" t="str">
        <f ca="1">VLOOKUP($A889,'[1]Sheet 1'!$A:$AN,A$1,0)</f>
        <v>Proposed Plan</v>
      </c>
      <c r="C889" s="4" t="s">
        <v>141</v>
      </c>
    </row>
    <row r="890" spans="1:3">
      <c r="A890" s="4" t="str">
        <f ca="1">VLOOKUP($A890,'[1]Sheet 1'!$A:$AN,A$1,0)</f>
        <v>Strategy Approved</v>
      </c>
      <c r="C890" s="4" t="s">
        <v>172</v>
      </c>
    </row>
    <row r="891" spans="1:3">
      <c r="A891" s="4" t="str">
        <f ca="1">VLOOKUP($A891,'[1]Sheet 1'!$A:$AN,A$1,0)</f>
        <v>Strategy Approved</v>
      </c>
      <c r="C891" s="4" t="s">
        <v>172</v>
      </c>
    </row>
    <row r="892" spans="1:3">
      <c r="A892" s="4" t="str">
        <f ca="1">VLOOKUP($A892,'[1]Sheet 1'!$A:$AN,A$1,0)</f>
        <v>Strategy Approved</v>
      </c>
      <c r="C892" s="4" t="s">
        <v>172</v>
      </c>
    </row>
    <row r="893" spans="1:3">
      <c r="A893" s="4" t="str">
        <f ca="1">VLOOKUP($A893,'[1]Sheet 1'!$A:$AN,A$1,0)</f>
        <v>Strategy Approved</v>
      </c>
      <c r="C893" s="4" t="s">
        <v>172</v>
      </c>
    </row>
    <row r="894" spans="1:3">
      <c r="A894" s="4" t="str">
        <f ca="1">VLOOKUP($A894,'[1]Sheet 1'!$A:$AN,A$1,0)</f>
        <v>Strategy Approved</v>
      </c>
      <c r="C894" s="4" t="s">
        <v>172</v>
      </c>
    </row>
    <row r="895" spans="1:3">
      <c r="A895" s="4" t="str">
        <f ca="1">VLOOKUP($A895,'[1]Sheet 1'!$A:$AN,A$1,0)</f>
        <v>Strategy Approved</v>
      </c>
      <c r="C895" s="4" t="s">
        <v>172</v>
      </c>
    </row>
    <row r="896" spans="1:3">
      <c r="A896" s="4" t="str">
        <f ca="1">VLOOKUP($A896,'[1]Sheet 1'!$A:$AN,A$1,0)</f>
        <v>Strategy Approved</v>
      </c>
      <c r="C896" s="4" t="s">
        <v>172</v>
      </c>
    </row>
    <row r="897" spans="1:3">
      <c r="A897" s="4" t="str">
        <f ca="1">VLOOKUP($A897,'[1]Sheet 1'!$A:$AN,A$1,0)</f>
        <v>Strategy Approved</v>
      </c>
      <c r="C897" s="4" t="s">
        <v>172</v>
      </c>
    </row>
    <row r="898" spans="1:3">
      <c r="A898" s="4" t="str">
        <f ca="1">VLOOKUP($A898,'[1]Sheet 1'!$A:$AN,A$1,0)</f>
        <v>Proposed Plan</v>
      </c>
      <c r="C898" s="4" t="s">
        <v>141</v>
      </c>
    </row>
    <row r="899" spans="1:3">
      <c r="A899" s="4" t="str">
        <f ca="1">VLOOKUP($A899,'[1]Sheet 1'!$A:$AN,A$1,0)</f>
        <v>Strategy Approved</v>
      </c>
      <c r="C899" s="4" t="s">
        <v>172</v>
      </c>
    </row>
    <row r="900" spans="1:3">
      <c r="A900" s="4" t="str">
        <f ca="1">VLOOKUP($A900,'[1]Sheet 1'!$A:$AN,A$1,0)</f>
        <v>Strategy Approved</v>
      </c>
      <c r="C900" s="4" t="s">
        <v>172</v>
      </c>
    </row>
    <row r="901" spans="1:3">
      <c r="A901" s="4" t="str">
        <f ca="1">VLOOKUP($A901,'[1]Sheet 1'!$A:$AN,A$1,0)</f>
        <v>Strategy Approved</v>
      </c>
      <c r="C901" s="4" t="s">
        <v>172</v>
      </c>
    </row>
    <row r="902" spans="1:3">
      <c r="A902" s="4" t="str">
        <f ca="1">VLOOKUP($A902,'[1]Sheet 1'!$A:$AN,A$1,0)</f>
        <v>Pending</v>
      </c>
      <c r="C902" s="4" t="s">
        <v>198</v>
      </c>
    </row>
    <row r="903" spans="1:3">
      <c r="A903" s="4" t="str">
        <f ca="1">VLOOKUP($A903,'[1]Sheet 1'!$A:$AN,A$1,0)</f>
        <v>Strategy Approved</v>
      </c>
      <c r="C903" s="4" t="s">
        <v>172</v>
      </c>
    </row>
    <row r="904" spans="1:3">
      <c r="A904" s="4" t="str">
        <f ca="1">VLOOKUP($A904,'[1]Sheet 1'!$A:$AN,A$1,0)</f>
        <v>Proposed Plan</v>
      </c>
      <c r="C904" s="4" t="s">
        <v>141</v>
      </c>
    </row>
    <row r="905" spans="1:3">
      <c r="A905" s="4" t="str">
        <f ca="1">VLOOKUP($A905,'[1]Sheet 1'!$A:$AN,A$1,0)</f>
        <v>Pending</v>
      </c>
      <c r="C905" s="4" t="s">
        <v>198</v>
      </c>
    </row>
    <row r="906" spans="1:3">
      <c r="A906" s="4" t="str">
        <f ca="1">VLOOKUP($A906,'[1]Sheet 1'!$A:$AN,A$1,0)</f>
        <v>Proposed Plan</v>
      </c>
      <c r="C906" s="4" t="s">
        <v>141</v>
      </c>
    </row>
    <row r="907" spans="1:3">
      <c r="A907" s="4" t="e">
        <f ca="1">VLOOKUP($A907,'[1]Sheet 1'!$A:$AN,A$1,0)</f>
        <v>#N/A</v>
      </c>
      <c r="C907" s="4" t="s">
        <v>198</v>
      </c>
    </row>
    <row r="908" spans="1:3">
      <c r="A908" s="4" t="str">
        <f ca="1">VLOOKUP($A908,'[1]Sheet 1'!$A:$AN,A$1,0)</f>
        <v>Strategy Approved</v>
      </c>
      <c r="C908" s="4" t="s">
        <v>172</v>
      </c>
    </row>
    <row r="909" spans="1:3">
      <c r="A909" s="4" t="str">
        <f ca="1">VLOOKUP($A909,'[1]Sheet 1'!$A:$AN,A$1,0)</f>
        <v>Strategy Approved</v>
      </c>
      <c r="C909" s="4" t="s">
        <v>172</v>
      </c>
    </row>
    <row r="910" spans="1:3">
      <c r="A910" s="4" t="str">
        <f ca="1">VLOOKUP($A910,'[1]Sheet 1'!$A:$AN,A$1,0)</f>
        <v>Proposed Plan</v>
      </c>
      <c r="C910" s="4" t="s">
        <v>141</v>
      </c>
    </row>
    <row r="911" spans="1:3">
      <c r="A911" s="4" t="str">
        <f ca="1">VLOOKUP($A911,'[1]Sheet 1'!$A:$AN,A$1,0)</f>
        <v>Proposed Plan</v>
      </c>
      <c r="C911" s="4" t="s">
        <v>141</v>
      </c>
    </row>
    <row r="912" spans="1:3">
      <c r="A912" s="4" t="str">
        <f ca="1">VLOOKUP($A912,'[1]Sheet 1'!$A:$AN,A$1,0)</f>
        <v>Strategy Approved</v>
      </c>
      <c r="C912" s="4" t="s">
        <v>172</v>
      </c>
    </row>
    <row r="913" spans="1:3">
      <c r="A913" s="4" t="str">
        <f ca="1">VLOOKUP($A913,'[1]Sheet 1'!$A:$AN,A$1,0)</f>
        <v>Strategy Approved</v>
      </c>
      <c r="C913" s="4" t="s">
        <v>172</v>
      </c>
    </row>
    <row r="914" spans="1:3">
      <c r="A914" s="4" t="str">
        <f ca="1">VLOOKUP($A914,'[1]Sheet 1'!$A:$AN,A$1,0)</f>
        <v>Strategy Approved</v>
      </c>
      <c r="C914" s="4" t="s">
        <v>172</v>
      </c>
    </row>
    <row r="915" spans="1:3">
      <c r="A915" s="4" t="str">
        <f ca="1">VLOOKUP($A915,'[1]Sheet 1'!$A:$AN,A$1,0)</f>
        <v>Pending</v>
      </c>
      <c r="C915" s="4" t="s">
        <v>198</v>
      </c>
    </row>
    <row r="916" spans="1:3">
      <c r="A916" s="4" t="str">
        <f ca="1">VLOOKUP($A916,'[1]Sheet 1'!$A:$AN,A$1,0)</f>
        <v>Proposed Plan</v>
      </c>
      <c r="C916" s="4" t="s">
        <v>141</v>
      </c>
    </row>
    <row r="917" spans="1:3">
      <c r="A917" s="4" t="str">
        <f ca="1">VLOOKUP($A917,'[1]Sheet 1'!$A:$AN,A$1,0)</f>
        <v>Strategy Approved</v>
      </c>
      <c r="C917" s="4" t="s">
        <v>172</v>
      </c>
    </row>
    <row r="918" spans="1:3">
      <c r="A918" s="4" t="str">
        <f ca="1">VLOOKUP($A918,'[1]Sheet 1'!$A:$AN,A$1,0)</f>
        <v>Proposed Plan</v>
      </c>
      <c r="C918" s="4" t="s">
        <v>141</v>
      </c>
    </row>
    <row r="919" spans="1:3">
      <c r="A919" s="4" t="str">
        <f ca="1">VLOOKUP($A919,'[1]Sheet 1'!$A:$AN,A$1,0)</f>
        <v>Strategy Approved</v>
      </c>
      <c r="C919" s="4" t="s">
        <v>172</v>
      </c>
    </row>
    <row r="920" spans="1:3">
      <c r="A920" s="4" t="str">
        <f ca="1">VLOOKUP($A920,'[1]Sheet 1'!$A:$AN,A$1,0)</f>
        <v>Strategy Approved</v>
      </c>
      <c r="C920" s="4" t="s">
        <v>172</v>
      </c>
    </row>
    <row r="921" spans="1:3">
      <c r="A921" s="4" t="str">
        <f ca="1">VLOOKUP($A921,'[1]Sheet 1'!$A:$AN,A$1,0)</f>
        <v>Strategy Approved</v>
      </c>
      <c r="C921" s="4" t="s">
        <v>172</v>
      </c>
    </row>
    <row r="922" spans="1:3">
      <c r="A922" s="4" t="str">
        <f ca="1">VLOOKUP($A922,'[1]Sheet 1'!$A:$AN,A$1,0)</f>
        <v>Proposed Plan</v>
      </c>
      <c r="C922" s="4" t="s">
        <v>141</v>
      </c>
    </row>
    <row r="923" spans="1:3">
      <c r="A923" s="4" t="str">
        <f ca="1">VLOOKUP($A923,'[1]Sheet 1'!$A:$AN,A$1,0)</f>
        <v>Pending</v>
      </c>
      <c r="C923" s="4" t="s">
        <v>198</v>
      </c>
    </row>
    <row r="924" spans="1:3">
      <c r="A924" s="4" t="str">
        <f ca="1">VLOOKUP($A924,'[1]Sheet 1'!$A:$AN,A$1,0)</f>
        <v>Strategy Approved</v>
      </c>
      <c r="C924" s="4" t="s">
        <v>172</v>
      </c>
    </row>
    <row r="925" spans="1:3">
      <c r="A925" s="4" t="str">
        <f ca="1">VLOOKUP($A925,'[1]Sheet 1'!$A:$AN,A$1,0)</f>
        <v>Strategy Approved</v>
      </c>
      <c r="C925" s="4" t="s">
        <v>172</v>
      </c>
    </row>
    <row r="926" spans="1:3">
      <c r="A926" s="4" t="str">
        <f ca="1">VLOOKUP($A926,'[1]Sheet 1'!$A:$AN,A$1,0)</f>
        <v>Proposed Plan</v>
      </c>
      <c r="C926" s="4" t="s">
        <v>141</v>
      </c>
    </row>
    <row r="927" spans="1:3">
      <c r="A927" s="4" t="str">
        <f ca="1">VLOOKUP($A927,'[1]Sheet 1'!$A:$AN,A$1,0)</f>
        <v>Proposed Plan</v>
      </c>
      <c r="C927" s="4" t="s">
        <v>141</v>
      </c>
    </row>
    <row r="928" spans="1:3">
      <c r="A928" s="4" t="str">
        <f ca="1">VLOOKUP($A928,'[1]Sheet 1'!$A:$AN,A$1,0)</f>
        <v>Proposed Plan</v>
      </c>
      <c r="C928" s="4" t="s">
        <v>141</v>
      </c>
    </row>
    <row r="929" spans="1:3">
      <c r="A929" s="1" t="str">
        <f ca="1">VLOOKUP($A929,'[1]Sheet 1'!$A:$AN,A$1,0)</f>
        <v>Strategy Approved</v>
      </c>
      <c r="C929" s="1" t="s">
        <v>172</v>
      </c>
    </row>
    <row r="930" spans="1:3">
      <c r="A930" s="1" t="str">
        <f ca="1">VLOOKUP($A930,'[1]Sheet 1'!$A:$AN,A$1,0)</f>
        <v>Strategy Approved</v>
      </c>
      <c r="C930" s="1" t="s">
        <v>172</v>
      </c>
    </row>
    <row r="931" spans="1:3">
      <c r="A931" s="1" t="str">
        <f ca="1">VLOOKUP($A931,'[1]Sheet 1'!$A:$AN,A$1,0)</f>
        <v>Proposed Plan</v>
      </c>
      <c r="C931" s="1" t="s">
        <v>141</v>
      </c>
    </row>
    <row r="932" spans="1:3">
      <c r="A932" s="1" t="str">
        <f ca="1">VLOOKUP($A932,'[1]Sheet 1'!$A:$AN,A$1,0)</f>
        <v>Strategy Approved</v>
      </c>
      <c r="C932" s="1" t="s">
        <v>172</v>
      </c>
    </row>
    <row r="933" spans="1:3">
      <c r="A933" s="1" t="str">
        <f ca="1">VLOOKUP($A933,'[1]Sheet 1'!$A:$AN,A$1,0)</f>
        <v>Proposed Plan</v>
      </c>
      <c r="C933" s="1" t="s">
        <v>141</v>
      </c>
    </row>
    <row r="934" spans="1:3">
      <c r="A934" s="1" t="str">
        <f ca="1">VLOOKUP($A934,'[1]Sheet 1'!$A:$AN,A$1,0)</f>
        <v>Proposed Plan</v>
      </c>
      <c r="C934" s="1" t="s">
        <v>141</v>
      </c>
    </row>
    <row r="935" spans="1:3">
      <c r="A935" s="1" t="str">
        <f ca="1">VLOOKUP($A935,'[1]Sheet 1'!$A:$AN,A$1,0)</f>
        <v>Strategy Approved</v>
      </c>
      <c r="C935" s="1" t="s">
        <v>172</v>
      </c>
    </row>
    <row r="936" spans="1:3">
      <c r="A936" s="1" t="str">
        <f ca="1">VLOOKUP($A936,'[1]Sheet 1'!$A:$AN,A$1,0)</f>
        <v>Proposed Plan</v>
      </c>
      <c r="C936" s="1" t="s">
        <v>141</v>
      </c>
    </row>
    <row r="937" spans="1:3">
      <c r="A937" s="1" t="str">
        <f ca="1">VLOOKUP($A937,'[1]Sheet 1'!$A:$AN,A$1,0)</f>
        <v>Proposed Plan</v>
      </c>
      <c r="C937" s="1" t="s">
        <v>141</v>
      </c>
    </row>
    <row r="938" spans="1:3">
      <c r="A938" s="1" t="str">
        <f ca="1">VLOOKUP($A938,'[1]Sheet 1'!$A:$AN,A$1,0)</f>
        <v>Strategy Approved</v>
      </c>
      <c r="C938" s="1" t="s">
        <v>172</v>
      </c>
    </row>
    <row r="939" spans="1:3">
      <c r="A939" s="1" t="str">
        <f ca="1">VLOOKUP($A939,'[1]Sheet 1'!$A:$AN,A$1,0)</f>
        <v>Proposed Plan</v>
      </c>
      <c r="C939" s="1" t="s">
        <v>141</v>
      </c>
    </row>
    <row r="940" spans="1:3">
      <c r="A940" s="1" t="str">
        <f ca="1">VLOOKUP($A940,'[1]Sheet 1'!$A:$AN,A$1,0)</f>
        <v>Proposed Plan</v>
      </c>
      <c r="C940" s="1" t="s">
        <v>141</v>
      </c>
    </row>
    <row r="941" spans="1:3">
      <c r="A941" s="1" t="str">
        <f ca="1">VLOOKUP($A941,'[1]Sheet 1'!$A:$AN,A$1,0)</f>
        <v>Proposed Plan</v>
      </c>
      <c r="C941" s="1" t="s">
        <v>141</v>
      </c>
    </row>
    <row r="942" spans="1:3">
      <c r="A942" s="1" t="str">
        <f ca="1">VLOOKUP($A942,'[1]Sheet 1'!$A:$AN,A$1,0)</f>
        <v>Proposed Plan</v>
      </c>
      <c r="C942" s="1" t="s">
        <v>141</v>
      </c>
    </row>
    <row r="943" spans="1:3">
      <c r="A943" s="1" t="str">
        <f ca="1">VLOOKUP($A943,'[1]Sheet 1'!$A:$AN,A$1,0)</f>
        <v>Proposed Plan</v>
      </c>
      <c r="C943" s="1" t="s">
        <v>141</v>
      </c>
    </row>
    <row r="944" spans="1:3">
      <c r="A944" s="1" t="str">
        <f ca="1">VLOOKUP($A944,'[1]Sheet 1'!$A:$AN,A$1,0)</f>
        <v>Proposed Plan</v>
      </c>
      <c r="C944" s="1" t="s">
        <v>141</v>
      </c>
    </row>
    <row r="945" spans="1:3">
      <c r="A945" s="1" t="str">
        <f ca="1">VLOOKUP($A945,'[1]Sheet 1'!$A:$AN,A$1,0)</f>
        <v>Proposed Plan</v>
      </c>
      <c r="C945" s="1" t="s">
        <v>141</v>
      </c>
    </row>
    <row r="946" spans="1:3">
      <c r="A946" s="1" t="str">
        <f ca="1">VLOOKUP($A946,'[1]Sheet 1'!$A:$AN,A$1,0)</f>
        <v>Proposed Plan</v>
      </c>
      <c r="C946" s="1" t="s">
        <v>141</v>
      </c>
    </row>
    <row r="947" spans="1:3">
      <c r="A947" s="1" t="str">
        <f ca="1">VLOOKUP($A947,'[1]Sheet 1'!$A:$AN,A$1,0)</f>
        <v>Strategy Approved</v>
      </c>
      <c r="C947" s="1" t="s">
        <v>172</v>
      </c>
    </row>
    <row r="948" spans="1:3">
      <c r="A948" s="1" t="str">
        <f ca="1">VLOOKUP($A948,'[1]Sheet 1'!$A:$AN,A$1,0)</f>
        <v>Strategy Approved</v>
      </c>
      <c r="C948" s="1" t="s">
        <v>172</v>
      </c>
    </row>
    <row r="949" spans="1:3">
      <c r="A949" s="1" t="str">
        <f ca="1">VLOOKUP($A949,'[1]Sheet 1'!$A:$AN,A$1,0)</f>
        <v>Strategy Approved</v>
      </c>
      <c r="C949" s="1" t="s">
        <v>172</v>
      </c>
    </row>
    <row r="950" spans="1:3">
      <c r="A950" s="1" t="str">
        <f ca="1">VLOOKUP($A950,'[1]Sheet 1'!$A:$AN,A$1,0)</f>
        <v>Proposed Plan</v>
      </c>
      <c r="C950" s="1" t="s">
        <v>141</v>
      </c>
    </row>
    <row r="951" spans="1:3">
      <c r="A951" s="1" t="str">
        <f ca="1">VLOOKUP($A951,'[1]Sheet 1'!$A:$AN,A$1,0)</f>
        <v>Proposed Plan</v>
      </c>
      <c r="C951" s="1" t="s">
        <v>141</v>
      </c>
    </row>
    <row r="952" spans="1:3">
      <c r="A952" s="1" t="str">
        <f ca="1">VLOOKUP($A952,'[1]Sheet 1'!$A:$AN,A$1,0)</f>
        <v>Proposed Plan</v>
      </c>
      <c r="C952" s="1" t="s">
        <v>141</v>
      </c>
    </row>
    <row r="953" spans="1:3">
      <c r="A953" s="1" t="str">
        <f ca="1">VLOOKUP($A953,'[1]Sheet 1'!$A:$AN,A$1,0)</f>
        <v>Strategy Approved</v>
      </c>
      <c r="C953" s="1" t="s">
        <v>172</v>
      </c>
    </row>
    <row r="954" spans="1:3">
      <c r="A954" s="1" t="str">
        <f ca="1">VLOOKUP($A954,'[1]Sheet 1'!$A:$AN,A$1,0)</f>
        <v>Proposed Plan</v>
      </c>
      <c r="C954" s="1" t="s">
        <v>141</v>
      </c>
    </row>
    <row r="955" spans="1:3">
      <c r="A955" s="1" t="str">
        <f ca="1">VLOOKUP($A955,'[1]Sheet 1'!$A:$AN,A$1,0)</f>
        <v>Strategy Approved</v>
      </c>
      <c r="C955" s="1" t="s">
        <v>172</v>
      </c>
    </row>
    <row r="956" spans="1:3">
      <c r="A956" s="1" t="str">
        <f ca="1">VLOOKUP($A956,'[1]Sheet 1'!$A:$AN,A$1,0)</f>
        <v>Proposed Plan</v>
      </c>
      <c r="C956" s="1" t="s">
        <v>141</v>
      </c>
    </row>
    <row r="957" spans="1:3">
      <c r="A957" s="1" t="str">
        <f ca="1">VLOOKUP($A957,'[1]Sheet 1'!$A:$AN,A$1,0)</f>
        <v>Strategy Approved</v>
      </c>
      <c r="C957" s="1" t="s">
        <v>172</v>
      </c>
    </row>
    <row r="958" spans="1:3">
      <c r="A958" s="1" t="str">
        <f ca="1">VLOOKUP($A958,'[1]Sheet 1'!$A:$AN,A$1,0)</f>
        <v>Strategy Approved</v>
      </c>
      <c r="C958" s="1" t="s">
        <v>172</v>
      </c>
    </row>
    <row r="959" spans="1:3">
      <c r="A959" s="1" t="str">
        <f ca="1">VLOOKUP($A959,'[1]Sheet 1'!$A:$AN,A$1,0)</f>
        <v>Strategy Approved</v>
      </c>
      <c r="C959" s="1" t="s">
        <v>172</v>
      </c>
    </row>
    <row r="960" spans="1:3">
      <c r="A960" s="1" t="str">
        <f ca="1">VLOOKUP($A960,'[1]Sheet 1'!$A:$AN,A$1,0)</f>
        <v>Strategy Approved</v>
      </c>
      <c r="C960" s="1" t="s">
        <v>172</v>
      </c>
    </row>
    <row r="961" spans="1:3">
      <c r="A961" s="1" t="str">
        <f ca="1">VLOOKUP($A961,'[1]Sheet 1'!$A:$AN,A$1,0)</f>
        <v>Proposed Plan</v>
      </c>
      <c r="C961" s="1" t="s">
        <v>141</v>
      </c>
    </row>
    <row r="962" spans="1:3">
      <c r="A962" s="1" t="str">
        <f ca="1">VLOOKUP($A962,'[1]Sheet 1'!$A:$AN,A$1,0)</f>
        <v>Proposed Plan</v>
      </c>
      <c r="C962" s="1" t="s">
        <v>141</v>
      </c>
    </row>
    <row r="963" spans="1:3">
      <c r="A963" s="1" t="str">
        <f ca="1">VLOOKUP($A963,'[1]Sheet 1'!$A:$AN,A$1,0)</f>
        <v>Strategy Approved</v>
      </c>
      <c r="C963" s="1" t="s">
        <v>172</v>
      </c>
    </row>
    <row r="964" spans="1:3">
      <c r="A964" s="1" t="str">
        <f ca="1">VLOOKUP($A964,'[1]Sheet 1'!$A:$AN,A$1,0)</f>
        <v>Strategy Approved</v>
      </c>
      <c r="C964" s="1" t="s">
        <v>172</v>
      </c>
    </row>
    <row r="965" spans="1:3">
      <c r="A965" s="1" t="str">
        <f ca="1">VLOOKUP($A965,'[1]Sheet 1'!$A:$AN,A$1,0)</f>
        <v>Strategy Approved</v>
      </c>
      <c r="C965" s="1" t="s">
        <v>172</v>
      </c>
    </row>
    <row r="966" spans="1:3">
      <c r="A966" s="1" t="str">
        <f ca="1">VLOOKUP($A966,'[1]Sheet 1'!$A:$AN,A$1,0)</f>
        <v>Strategy Approved</v>
      </c>
      <c r="C966" s="1" t="s">
        <v>172</v>
      </c>
    </row>
    <row r="967" spans="1:3">
      <c r="A967" s="1" t="str">
        <f ca="1">VLOOKUP($A967,'[1]Sheet 1'!$A:$AN,A$1,0)</f>
        <v>Strategy Approved</v>
      </c>
      <c r="C967" s="1" t="s">
        <v>172</v>
      </c>
    </row>
    <row r="968" spans="1:3">
      <c r="A968" s="1" t="str">
        <f ca="1">VLOOKUP($A968,'[1]Sheet 1'!$A:$AN,A$1,0)</f>
        <v>Strategy Approved</v>
      </c>
      <c r="C968" s="1" t="s">
        <v>172</v>
      </c>
    </row>
    <row r="969" spans="1:3">
      <c r="A969" s="1" t="str">
        <f ca="1">VLOOKUP($A969,'[1]Sheet 1'!$A:$AN,A$1,0)</f>
        <v>Proposed Plan</v>
      </c>
      <c r="C969" s="1" t="s">
        <v>141</v>
      </c>
    </row>
    <row r="970" spans="1:3">
      <c r="A970" s="1" t="str">
        <f ca="1">VLOOKUP($A970,'[1]Sheet 1'!$A:$AN,A$1,0)</f>
        <v>Proposed Plan</v>
      </c>
      <c r="C970" s="1" t="s">
        <v>141</v>
      </c>
    </row>
    <row r="971" spans="1:3">
      <c r="A971" s="1" t="str">
        <f ca="1">VLOOKUP($A971,'[1]Sheet 1'!$A:$AN,A$1,0)</f>
        <v>Proposed Plan</v>
      </c>
      <c r="C971" s="1" t="s">
        <v>141</v>
      </c>
    </row>
    <row r="972" spans="1:3">
      <c r="A972" s="1" t="str">
        <f ca="1">VLOOKUP($A972,'[1]Sheet 1'!$A:$AN,A$1,0)</f>
        <v>Proposed Plan</v>
      </c>
      <c r="C972" s="1" t="s">
        <v>141</v>
      </c>
    </row>
    <row r="973" spans="1:3">
      <c r="A973" s="1" t="str">
        <f ca="1">VLOOKUP($A973,'[1]Sheet 1'!$A:$AN,A$1,0)</f>
        <v>Proposed Plan</v>
      </c>
      <c r="C973" s="1" t="s">
        <v>141</v>
      </c>
    </row>
    <row r="974" spans="1:3">
      <c r="A974" s="1" t="str">
        <f ca="1">VLOOKUP($A974,'[1]Sheet 1'!$A:$AN,A$1,0)</f>
        <v>Strategy Approved</v>
      </c>
      <c r="C974" s="1" t="s">
        <v>172</v>
      </c>
    </row>
    <row r="975" spans="1:3">
      <c r="A975" s="1" t="str">
        <f ca="1">VLOOKUP($A975,'[1]Sheet 1'!$A:$AN,A$1,0)</f>
        <v>Strategy Approved</v>
      </c>
      <c r="C975" s="1" t="s">
        <v>172</v>
      </c>
    </row>
    <row r="976" spans="1:3">
      <c r="A976" s="1" t="str">
        <f ca="1">VLOOKUP($A976,'[1]Sheet 1'!$A:$AN,A$1,0)</f>
        <v>Strategy Approved</v>
      </c>
      <c r="C976" s="1" t="s">
        <v>172</v>
      </c>
    </row>
    <row r="977" spans="1:3">
      <c r="A977" s="1" t="str">
        <f ca="1">VLOOKUP($A977,'[1]Sheet 1'!$A:$AN,A$1,0)</f>
        <v>Strategy Approved</v>
      </c>
      <c r="C977" s="1" t="s">
        <v>172</v>
      </c>
    </row>
    <row r="978" spans="1:3">
      <c r="A978" s="1" t="str">
        <f ca="1">VLOOKUP($A978,'[1]Sheet 1'!$A:$AN,A$1,0)</f>
        <v>Proposed Plan</v>
      </c>
      <c r="C978" s="1" t="s">
        <v>141</v>
      </c>
    </row>
    <row r="979" spans="1:3">
      <c r="A979" s="1" t="str">
        <f ca="1">VLOOKUP($A979,'[1]Sheet 1'!$A:$AN,A$1,0)</f>
        <v>Proposed Plan</v>
      </c>
      <c r="C979" s="1" t="s">
        <v>141</v>
      </c>
    </row>
    <row r="980" spans="1:3">
      <c r="A980" s="1" t="str">
        <f ca="1">VLOOKUP($A980,'[1]Sheet 1'!$A:$AN,A$1,0)</f>
        <v>Proposed Plan</v>
      </c>
      <c r="C980" s="1" t="s">
        <v>141</v>
      </c>
    </row>
    <row r="981" spans="1:3">
      <c r="A981" s="1" t="str">
        <f ca="1">VLOOKUP($A981,'[1]Sheet 1'!$A:$AN,A$1,0)</f>
        <v>Strategy Approved</v>
      </c>
      <c r="C981" s="1" t="s">
        <v>172</v>
      </c>
    </row>
    <row r="982" spans="1:3">
      <c r="A982" s="1" t="str">
        <f ca="1">VLOOKUP($A982,'[1]Sheet 1'!$A:$AN,A$1,0)</f>
        <v>Proposed Plan</v>
      </c>
      <c r="C982" s="1" t="s">
        <v>141</v>
      </c>
    </row>
    <row r="983" spans="1:3">
      <c r="A983" s="1" t="str">
        <f ca="1">VLOOKUP($A983,'[1]Sheet 1'!$A:$AN,A$1,0)</f>
        <v>Proposed Plan</v>
      </c>
      <c r="C983" s="1" t="s">
        <v>141</v>
      </c>
    </row>
    <row r="984" spans="1:3">
      <c r="A984" s="1" t="str">
        <f ca="1">VLOOKUP($A984,'[1]Sheet 1'!$A:$AN,A$1,0)</f>
        <v>Strategy Approved</v>
      </c>
      <c r="C984" s="1" t="s">
        <v>172</v>
      </c>
    </row>
    <row r="985" spans="1:3">
      <c r="A985" s="1" t="str">
        <f ca="1">VLOOKUP($A985,'[1]Sheet 1'!$A:$AN,A$1,0)</f>
        <v>Strategy Approved</v>
      </c>
      <c r="C985" s="1" t="s">
        <v>172</v>
      </c>
    </row>
    <row r="986" spans="1:3">
      <c r="A986" s="1" t="str">
        <f ca="1">VLOOKUP($A986,'[1]Sheet 1'!$A:$AN,A$1,0)</f>
        <v>Proposed Plan</v>
      </c>
      <c r="C986" s="1" t="s">
        <v>141</v>
      </c>
    </row>
    <row r="987" spans="1:3">
      <c r="A987" s="1" t="str">
        <f ca="1">VLOOKUP($A987,'[1]Sheet 1'!$A:$AN,A$1,0)</f>
        <v>Strategy Approved</v>
      </c>
      <c r="C987" s="1" t="s">
        <v>172</v>
      </c>
    </row>
    <row r="988" spans="1:3">
      <c r="A988" s="1" t="str">
        <f ca="1">VLOOKUP($A988,'[1]Sheet 1'!$A:$AN,A$1,0)</f>
        <v>Strategy Approved</v>
      </c>
      <c r="C988" s="1" t="s">
        <v>172</v>
      </c>
    </row>
    <row r="989" spans="1:3">
      <c r="A989" s="1" t="str">
        <f ca="1">VLOOKUP($A989,'[1]Sheet 1'!$A:$AN,A$1,0)</f>
        <v>Proposed Plan</v>
      </c>
      <c r="C989" s="1" t="s">
        <v>141</v>
      </c>
    </row>
    <row r="990" spans="1:3">
      <c r="A990" s="1" t="str">
        <f ca="1">VLOOKUP($A990,'[1]Sheet 1'!$A:$AN,A$1,0)</f>
        <v>Proposed Plan</v>
      </c>
      <c r="C990" s="1" t="s">
        <v>141</v>
      </c>
    </row>
    <row r="991" spans="1:3">
      <c r="A991" s="1" t="str">
        <f ca="1">VLOOKUP($A991,'[1]Sheet 1'!$A:$AN,A$1,0)</f>
        <v>Proposed Plan</v>
      </c>
      <c r="C991" s="1" t="s">
        <v>141</v>
      </c>
    </row>
    <row r="992" spans="1:3">
      <c r="A992" s="1" t="str">
        <f ca="1">VLOOKUP($A992,'[1]Sheet 1'!$A:$AN,A$1,0)</f>
        <v>Strategy Approved</v>
      </c>
      <c r="C992" s="1" t="s">
        <v>172</v>
      </c>
    </row>
    <row r="993" spans="1:3">
      <c r="A993" s="1" t="str">
        <f ca="1">VLOOKUP($A993,'[1]Sheet 1'!$A:$AN,A$1,0)</f>
        <v>Proposed Plan</v>
      </c>
      <c r="C993" s="1" t="s">
        <v>141</v>
      </c>
    </row>
    <row r="994" spans="1:3">
      <c r="A994" s="1" t="str">
        <f ca="1">VLOOKUP($A994,'[1]Sheet 1'!$A:$AN,A$1,0)</f>
        <v>Proposed Plan</v>
      </c>
      <c r="C994" s="1" t="s">
        <v>141</v>
      </c>
    </row>
    <row r="995" spans="1:3">
      <c r="A995" s="1" t="str">
        <f ca="1">VLOOKUP($A995,'[1]Sheet 1'!$A:$AN,A$1,0)</f>
        <v>Strategy Approved</v>
      </c>
      <c r="C995" s="1" t="s">
        <v>172</v>
      </c>
    </row>
    <row r="996" spans="1:3">
      <c r="A996" s="1" t="str">
        <f ca="1">VLOOKUP($A996,'[1]Sheet 1'!$A:$AN,A$1,0)</f>
        <v>Strategy Approved</v>
      </c>
      <c r="C996" s="1" t="s">
        <v>172</v>
      </c>
    </row>
    <row r="997" spans="1:3">
      <c r="A997" s="1" t="str">
        <f ca="1">VLOOKUP($A997,'[1]Sheet 1'!$A:$AN,A$1,0)</f>
        <v>Strategy Approved</v>
      </c>
      <c r="C997" s="1" t="s">
        <v>172</v>
      </c>
    </row>
    <row r="998" spans="1:3">
      <c r="A998" s="1" t="str">
        <f ca="1">VLOOKUP($A998,'[1]Sheet 1'!$A:$AN,A$1,0)</f>
        <v>Proposed Plan</v>
      </c>
      <c r="C998" s="1" t="s">
        <v>141</v>
      </c>
    </row>
    <row r="999" spans="1:3">
      <c r="A999" s="1" t="str">
        <f ca="1">VLOOKUP($A999,'[1]Sheet 1'!$A:$AN,A$1,0)</f>
        <v>Proposed Plan</v>
      </c>
      <c r="C999" s="1" t="s">
        <v>141</v>
      </c>
    </row>
    <row r="1000" spans="1:3">
      <c r="A1000" s="1" t="str">
        <f ca="1">VLOOKUP($A1000,'[1]Sheet 1'!$A:$AN,A$1,0)</f>
        <v>Strategy Approved</v>
      </c>
      <c r="C1000" s="1" t="s">
        <v>172</v>
      </c>
    </row>
    <row r="1001" spans="1:3">
      <c r="A1001" s="1" t="str">
        <f ca="1">VLOOKUP($A1001,'[1]Sheet 1'!$A:$AN,A$1,0)</f>
        <v>Strategy Approved</v>
      </c>
      <c r="C1001" s="1" t="s">
        <v>172</v>
      </c>
    </row>
    <row r="1002" spans="1:3">
      <c r="A1002" s="1" t="str">
        <f ca="1">VLOOKUP($A1002,'[1]Sheet 1'!$A:$AN,A$1,0)</f>
        <v>Strategy Approved</v>
      </c>
      <c r="C1002" s="1" t="s">
        <v>172</v>
      </c>
    </row>
    <row r="1003" spans="1:3">
      <c r="A1003" s="1" t="str">
        <f ca="1">VLOOKUP($A1003,'[1]Sheet 1'!$A:$AN,A$1,0)</f>
        <v>Proposed Plan</v>
      </c>
      <c r="C1003" s="1" t="s">
        <v>141</v>
      </c>
    </row>
    <row r="1004" spans="1:3">
      <c r="A1004" s="1" t="str">
        <f ca="1">VLOOKUP($A1004,'[1]Sheet 1'!$A:$AN,A$1,0)</f>
        <v>Strategy Approved</v>
      </c>
      <c r="C1004" s="1" t="s">
        <v>172</v>
      </c>
    </row>
    <row r="1005" spans="1:3">
      <c r="A1005" s="1" t="str">
        <f ca="1">VLOOKUP($A1005,'[1]Sheet 1'!$A:$AN,A$1,0)</f>
        <v>Proposed Plan</v>
      </c>
      <c r="C1005" s="1" t="s">
        <v>141</v>
      </c>
    </row>
    <row r="1006" spans="1:3">
      <c r="A1006" s="1" t="str">
        <f ca="1">VLOOKUP($A1006,'[1]Sheet 1'!$A:$AN,A$1,0)</f>
        <v>Strategy Approved</v>
      </c>
      <c r="C1006" s="1" t="s">
        <v>172</v>
      </c>
    </row>
    <row r="1007" spans="1:3">
      <c r="A1007" s="1" t="str">
        <f ca="1">VLOOKUP($A1007,'[1]Sheet 1'!$A:$AN,A$1,0)</f>
        <v>Strategy Approved</v>
      </c>
      <c r="C1007" s="1" t="s">
        <v>172</v>
      </c>
    </row>
    <row r="1008" spans="1:3">
      <c r="A1008" s="1" t="str">
        <f ca="1">VLOOKUP($A1008,'[1]Sheet 1'!$A:$AN,A$1,0)</f>
        <v>Strategy Approved</v>
      </c>
      <c r="C1008" s="1" t="s">
        <v>172</v>
      </c>
    </row>
    <row r="1009" spans="1:3">
      <c r="A1009" s="1" t="str">
        <f ca="1">VLOOKUP($A1009,'[1]Sheet 1'!$A:$AN,A$1,0)</f>
        <v>Proposed Plan</v>
      </c>
      <c r="C1009" s="1" t="s">
        <v>141</v>
      </c>
    </row>
    <row r="1010" spans="1:3">
      <c r="A1010" s="1" t="str">
        <f ca="1">VLOOKUP($A1010,'[1]Sheet 1'!$A:$AN,A$1,0)</f>
        <v>Proposed Plan</v>
      </c>
      <c r="C1010" s="1" t="s">
        <v>141</v>
      </c>
    </row>
    <row r="1011" spans="1:3">
      <c r="A1011" s="1" t="str">
        <f ca="1">VLOOKUP($A1011,'[1]Sheet 1'!$A:$AN,A$1,0)</f>
        <v>Proposed Plan</v>
      </c>
      <c r="C1011" s="1" t="s">
        <v>141</v>
      </c>
    </row>
    <row r="1012" spans="1:3">
      <c r="A1012" s="1" t="str">
        <f ca="1">VLOOKUP($A1012,'[1]Sheet 1'!$A:$AN,A$1,0)</f>
        <v>Strategy Approved</v>
      </c>
      <c r="C1012" s="1" t="s">
        <v>172</v>
      </c>
    </row>
    <row r="1013" spans="1:3">
      <c r="A1013" s="1" t="str">
        <f ca="1">VLOOKUP($A1013,'[1]Sheet 1'!$A:$AN,A$1,0)</f>
        <v>Proposed Plan</v>
      </c>
      <c r="C1013" s="1" t="s">
        <v>141</v>
      </c>
    </row>
    <row r="1014" spans="1:3">
      <c r="A1014" s="1" t="str">
        <f ca="1">VLOOKUP($A1014,'[1]Sheet 1'!$A:$AN,A$1,0)</f>
        <v>Proposed Plan</v>
      </c>
      <c r="C1014" s="1" t="s">
        <v>141</v>
      </c>
    </row>
    <row r="1015" spans="1:3">
      <c r="A1015" s="1" t="str">
        <f ca="1">VLOOKUP($A1015,'[1]Sheet 1'!$A:$AN,A$1,0)</f>
        <v>Proposed Plan</v>
      </c>
      <c r="C1015" s="1" t="s">
        <v>141</v>
      </c>
    </row>
    <row r="1016" spans="1:3">
      <c r="A1016" s="1" t="str">
        <f ca="1">VLOOKUP($A1016,'[1]Sheet 1'!$A:$AN,A$1,0)</f>
        <v>Proposed Plan</v>
      </c>
      <c r="C1016" s="1" t="s">
        <v>141</v>
      </c>
    </row>
    <row r="1017" spans="1:3">
      <c r="A1017" s="1" t="str">
        <f ca="1">VLOOKUP($A1017,'[1]Sheet 1'!$A:$AN,A$1,0)</f>
        <v>Proposed Plan</v>
      </c>
      <c r="C1017" s="1" t="s">
        <v>141</v>
      </c>
    </row>
    <row r="1018" spans="1:3">
      <c r="A1018" s="1" t="str">
        <f ca="1">VLOOKUP($A1018,'[1]Sheet 1'!$A:$AN,A$1,0)</f>
        <v>Strategy Approved</v>
      </c>
      <c r="C1018" s="1" t="s">
        <v>172</v>
      </c>
    </row>
    <row r="1019" spans="1:3">
      <c r="A1019" s="1" t="str">
        <f ca="1">VLOOKUP($A1019,'[1]Sheet 1'!$A:$AN,A$1,0)</f>
        <v>Proposed Plan</v>
      </c>
      <c r="C1019" s="1" t="s">
        <v>141</v>
      </c>
    </row>
    <row r="1020" spans="1:3">
      <c r="A1020" s="4" t="str">
        <f ca="1">VLOOKUP($A1020,'[1]Sheet 1'!$A:$AN,A$1,0)</f>
        <v>Strategy Approved</v>
      </c>
      <c r="C1020" s="4" t="s">
        <v>172</v>
      </c>
    </row>
    <row r="1021" spans="1:3">
      <c r="A1021" s="4" t="str">
        <f ca="1">VLOOKUP($A1021,'[1]Sheet 1'!$A:$AN,A$1,0)</f>
        <v>Proposed Plan</v>
      </c>
      <c r="C1021" s="4" t="s">
        <v>141</v>
      </c>
    </row>
    <row r="1022" spans="1:3">
      <c r="A1022" s="4" t="str">
        <f ca="1">VLOOKUP($A1022,'[1]Sheet 1'!$A:$AN,A$1,0)</f>
        <v>Proposed Plan</v>
      </c>
      <c r="C1022" s="4" t="s">
        <v>141</v>
      </c>
    </row>
    <row r="1023" spans="1:3">
      <c r="A1023" s="4" t="str">
        <f ca="1">VLOOKUP($A1023,'[1]Sheet 1'!$A:$AN,A$1,0)</f>
        <v>Strategy Approved</v>
      </c>
      <c r="C1023" s="4" t="s">
        <v>172</v>
      </c>
    </row>
    <row r="1024" spans="1:3">
      <c r="A1024" s="4" t="str">
        <f ca="1">VLOOKUP($A1024,'[1]Sheet 1'!$A:$AN,A$1,0)</f>
        <v>Proposed Plan</v>
      </c>
      <c r="C1024" s="4" t="s">
        <v>141</v>
      </c>
    </row>
    <row r="1025" spans="1:3">
      <c r="A1025" s="4" t="str">
        <f ca="1">VLOOKUP($A1025,'[1]Sheet 1'!$A:$AN,A$1,0)</f>
        <v>Proposed Plan</v>
      </c>
      <c r="C1025" s="4" t="s">
        <v>141</v>
      </c>
    </row>
    <row r="1026" spans="1:3">
      <c r="A1026" s="4" t="str">
        <f ca="1">VLOOKUP($A1026,'[1]Sheet 1'!$A:$AN,A$1,0)</f>
        <v>Proposed Plan</v>
      </c>
      <c r="C1026" s="4" t="s">
        <v>141</v>
      </c>
    </row>
    <row r="1027" spans="1:3">
      <c r="A1027" s="4" t="str">
        <f ca="1">VLOOKUP($A1027,'[1]Sheet 1'!$A:$AN,A$1,0)</f>
        <v>Proposed Plan</v>
      </c>
      <c r="C1027" s="4" t="s">
        <v>141</v>
      </c>
    </row>
    <row r="1028" spans="1:3">
      <c r="A1028" s="4" t="str">
        <f ca="1">VLOOKUP($A1028,'[1]Sheet 1'!$A:$AN,A$1,0)</f>
        <v>Proposed Plan</v>
      </c>
      <c r="C1028" s="4" t="s">
        <v>141</v>
      </c>
    </row>
    <row r="1029" spans="1:3">
      <c r="A1029" s="4" t="str">
        <f ca="1">VLOOKUP($A1029,'[1]Sheet 1'!$A:$AN,A$1,0)</f>
        <v>Proposed Plan</v>
      </c>
      <c r="C1029" s="4" t="s">
        <v>141</v>
      </c>
    </row>
    <row r="1030" spans="1:3">
      <c r="A1030" s="4" t="str">
        <f ca="1">VLOOKUP($A1030,'[1]Sheet 1'!$A:$AN,A$1,0)</f>
        <v>Proposed Plan</v>
      </c>
      <c r="C1030" s="4" t="s">
        <v>141</v>
      </c>
    </row>
    <row r="1031" spans="1:3">
      <c r="A1031" s="4" t="str">
        <f ca="1">VLOOKUP($A1031,'[1]Sheet 1'!$A:$AN,A$1,0)</f>
        <v>Pending</v>
      </c>
      <c r="C1031" s="4" t="s">
        <v>198</v>
      </c>
    </row>
    <row r="1032" spans="1:3">
      <c r="A1032" s="4" t="str">
        <f ca="1">VLOOKUP($A1032,'[1]Sheet 1'!$A:$AN,A$1,0)</f>
        <v>Pending</v>
      </c>
      <c r="C1032" s="4" t="s">
        <v>198</v>
      </c>
    </row>
    <row r="1033" spans="1:3">
      <c r="A1033" s="4" t="str">
        <f ca="1">VLOOKUP($A1033,'[1]Sheet 1'!$A:$AN,A$1,0)</f>
        <v>Proposed Plan</v>
      </c>
      <c r="C1033" s="4" t="s">
        <v>141</v>
      </c>
    </row>
    <row r="1034" spans="1:3">
      <c r="A1034" s="4" t="str">
        <f ca="1">VLOOKUP($A1034,'[1]Sheet 1'!$A:$AN,A$1,0)</f>
        <v>Proposed Plan</v>
      </c>
      <c r="C1034" s="4" t="s">
        <v>141</v>
      </c>
    </row>
    <row r="1035" spans="1:3">
      <c r="A1035" s="4" t="str">
        <f ca="1">VLOOKUP($A1035,'[1]Sheet 1'!$A:$AN,A$1,0)</f>
        <v>Proposed Plan</v>
      </c>
      <c r="C1035" s="4" t="s">
        <v>141</v>
      </c>
    </row>
    <row r="1036" spans="1:3">
      <c r="A1036" s="4" t="str">
        <f ca="1">VLOOKUP($A1036,'[1]Sheet 1'!$A:$AN,A$1,0)</f>
        <v>Proposed Plan</v>
      </c>
      <c r="C1036" s="4" t="s">
        <v>141</v>
      </c>
    </row>
    <row r="1037" spans="1:3">
      <c r="A1037" s="4" t="str">
        <f ca="1">VLOOKUP($A1037,'[1]Sheet 1'!$A:$AN,A$1,0)</f>
        <v>Strategy Approved</v>
      </c>
      <c r="C1037" s="4" t="s">
        <v>172</v>
      </c>
    </row>
    <row r="1038" spans="1:3">
      <c r="A1038" s="4" t="str">
        <f ca="1">VLOOKUP($A1038,'[1]Sheet 1'!$A:$AN,A$1,0)</f>
        <v>Proposed Plan</v>
      </c>
      <c r="C1038" s="4" t="s">
        <v>141</v>
      </c>
    </row>
    <row r="1039" spans="1:3">
      <c r="A1039" s="4" t="str">
        <f ca="1">VLOOKUP($A1039,'[1]Sheet 1'!$A:$AN,A$1,0)</f>
        <v>Strategy Approved</v>
      </c>
      <c r="C1039" s="4" t="s">
        <v>172</v>
      </c>
    </row>
    <row r="1040" spans="1:3">
      <c r="A1040" s="4" t="str">
        <f ca="1">VLOOKUP($A1040,'[1]Sheet 1'!$A:$AN,A$1,0)</f>
        <v>Strategy Approved</v>
      </c>
      <c r="C1040" s="4" t="s">
        <v>172</v>
      </c>
    </row>
    <row r="1041" spans="1:3">
      <c r="A1041" s="4" t="str">
        <f ca="1">VLOOKUP($A1041,'[1]Sheet 1'!$A:$AN,A$1,0)</f>
        <v>Strategy Approved</v>
      </c>
      <c r="C1041" s="4" t="s">
        <v>172</v>
      </c>
    </row>
    <row r="1042" spans="1:3">
      <c r="A1042" s="4" t="str">
        <f ca="1">VLOOKUP($A1042,'[1]Sheet 1'!$A:$AN,A$1,0)</f>
        <v>Strategy Approved</v>
      </c>
      <c r="C1042" s="4" t="s">
        <v>172</v>
      </c>
    </row>
    <row r="1043" spans="1:3">
      <c r="A1043" s="4" t="str">
        <f ca="1">VLOOKUP($A1043,'[1]Sheet 1'!$A:$AN,A$1,0)</f>
        <v>Proposed Plan</v>
      </c>
      <c r="C1043" s="4" t="s">
        <v>141</v>
      </c>
    </row>
    <row r="1044" spans="1:3">
      <c r="A1044" s="4" t="str">
        <f ca="1">VLOOKUP($A1044,'[1]Sheet 1'!$A:$AN,A$1,0)</f>
        <v>Strategy Approved</v>
      </c>
      <c r="C1044" s="4" t="s">
        <v>172</v>
      </c>
    </row>
    <row r="1045" spans="1:3">
      <c r="A1045" s="4" t="str">
        <f ca="1">VLOOKUP($A1045,'[1]Sheet 1'!$A:$AN,A$1,0)</f>
        <v>Strategy Approved</v>
      </c>
      <c r="C1045" s="4" t="s">
        <v>172</v>
      </c>
    </row>
    <row r="1046" spans="1:3">
      <c r="A1046" s="4" t="str">
        <f ca="1">VLOOKUP($A1046,'[1]Sheet 1'!$A:$AN,A$1,0)</f>
        <v>Strategy Approved</v>
      </c>
      <c r="C1046" s="4" t="s">
        <v>172</v>
      </c>
    </row>
    <row r="1047" spans="1:3">
      <c r="A1047" s="4" t="str">
        <f ca="1">VLOOKUP($A1047,'[1]Sheet 1'!$A:$AN,A$1,0)</f>
        <v>Proposed Plan</v>
      </c>
      <c r="C1047" s="4" t="s">
        <v>141</v>
      </c>
    </row>
    <row r="1048" spans="1:3">
      <c r="A1048" s="4" t="str">
        <f ca="1">VLOOKUP($A1048,'[1]Sheet 1'!$A:$AN,A$1,0)</f>
        <v>Proposed Plan</v>
      </c>
      <c r="C1048" s="4" t="s">
        <v>141</v>
      </c>
    </row>
    <row r="1049" spans="1:3">
      <c r="A1049" s="4" t="str">
        <f ca="1">VLOOKUP($A1049,'[1]Sheet 1'!$A:$AN,A$1,0)</f>
        <v>Strategy Approved</v>
      </c>
      <c r="C1049" s="4" t="s">
        <v>172</v>
      </c>
    </row>
    <row r="1050" spans="1:3">
      <c r="A1050" s="4" t="str">
        <f ca="1">VLOOKUP($A1050,'[1]Sheet 1'!$A:$AN,A$1,0)</f>
        <v>Strategy Approved</v>
      </c>
      <c r="C1050" s="4" t="s">
        <v>172</v>
      </c>
    </row>
    <row r="1051" spans="1:3">
      <c r="A1051" s="4" t="str">
        <f ca="1">VLOOKUP($A1051,'[1]Sheet 1'!$A:$AN,A$1,0)</f>
        <v>Strategy Approved</v>
      </c>
      <c r="C1051" s="4" t="s">
        <v>172</v>
      </c>
    </row>
    <row r="1052" spans="1:3">
      <c r="A1052" s="4" t="str">
        <f ca="1">VLOOKUP($A1052,'[1]Sheet 1'!$A:$AN,A$1,0)</f>
        <v>Strategy Approved</v>
      </c>
      <c r="C1052" s="4" t="s">
        <v>172</v>
      </c>
    </row>
    <row r="1053" spans="1:3">
      <c r="A1053" s="4" t="str">
        <f ca="1">VLOOKUP($A1053,'[1]Sheet 1'!$A:$AN,A$1,0)</f>
        <v>Proposed Plan</v>
      </c>
      <c r="C1053" s="4" t="s">
        <v>141</v>
      </c>
    </row>
    <row r="1054" spans="1:3">
      <c r="A1054" s="4" t="str">
        <f ca="1">VLOOKUP($A1054,'[1]Sheet 1'!$A:$AN,A$1,0)</f>
        <v>Proposed Plan</v>
      </c>
      <c r="C1054" s="4" t="s">
        <v>141</v>
      </c>
    </row>
    <row r="1055" spans="1:3">
      <c r="A1055" s="4" t="str">
        <f ca="1">VLOOKUP($A1055,'[1]Sheet 1'!$A:$AN,A$1,0)</f>
        <v>Proposed Plan</v>
      </c>
      <c r="C1055" s="4" t="s">
        <v>141</v>
      </c>
    </row>
    <row r="1056" spans="1:3">
      <c r="A1056" s="4" t="str">
        <f ca="1">VLOOKUP($A1056,'[1]Sheet 1'!$A:$AN,A$1,0)</f>
        <v>Strategy Approved</v>
      </c>
      <c r="C1056" s="4" t="s">
        <v>172</v>
      </c>
    </row>
    <row r="1057" spans="1:3">
      <c r="A1057" s="4" t="str">
        <f ca="1">VLOOKUP($A1057,'[1]Sheet 1'!$A:$AN,A$1,0)</f>
        <v>Strategy Approved</v>
      </c>
      <c r="C1057" s="4" t="s">
        <v>172</v>
      </c>
    </row>
    <row r="1058" spans="1:3">
      <c r="A1058" s="4" t="str">
        <f ca="1">VLOOKUP($A1058,'[1]Sheet 1'!$A:$AN,A$1,0)</f>
        <v>Proposed Plan</v>
      </c>
      <c r="C1058" s="4" t="s">
        <v>141</v>
      </c>
    </row>
    <row r="1059" spans="1:3">
      <c r="A1059" s="4" t="str">
        <f ca="1">VLOOKUP($A1059,'[1]Sheet 1'!$A:$AN,A$1,0)</f>
        <v>Strategy Approved</v>
      </c>
      <c r="C1059" s="4" t="s">
        <v>172</v>
      </c>
    </row>
    <row r="1060" spans="1:3">
      <c r="A1060" s="4" t="str">
        <f ca="1">VLOOKUP($A1060,'[1]Sheet 1'!$A:$AN,A$1,0)</f>
        <v>Strategy Approved</v>
      </c>
      <c r="C1060" s="4" t="s">
        <v>172</v>
      </c>
    </row>
    <row r="1061" spans="1:3">
      <c r="A1061" s="4" t="str">
        <f ca="1">VLOOKUP($A1061,'[1]Sheet 1'!$A:$AN,A$1,0)</f>
        <v>Strategy Approved</v>
      </c>
      <c r="C1061" s="4" t="s">
        <v>172</v>
      </c>
    </row>
    <row r="1062" spans="1:3">
      <c r="A1062" s="4" t="str">
        <f ca="1">VLOOKUP($A1062,'[1]Sheet 1'!$A:$AN,A$1,0)</f>
        <v>Proposed Plan</v>
      </c>
      <c r="C1062" s="4" t="s">
        <v>141</v>
      </c>
    </row>
    <row r="1063" spans="1:3">
      <c r="A1063" s="4" t="str">
        <f ca="1">VLOOKUP($A1063,'[1]Sheet 1'!$A:$AN,A$1,0)</f>
        <v>Proposed Plan</v>
      </c>
      <c r="C1063" s="4" t="s">
        <v>141</v>
      </c>
    </row>
    <row r="1064" spans="1:3">
      <c r="A1064" s="4" t="str">
        <f ca="1">VLOOKUP($A1064,'[1]Sheet 1'!$A:$AN,A$1,0)</f>
        <v>Proposed Plan</v>
      </c>
      <c r="C1064" s="4" t="s">
        <v>141</v>
      </c>
    </row>
    <row r="1065" spans="1:3">
      <c r="A1065" s="4" t="str">
        <f ca="1">VLOOKUP($A1065,'[1]Sheet 1'!$A:$AN,A$1,0)</f>
        <v>Proposed Plan</v>
      </c>
      <c r="C1065" s="4" t="s">
        <v>141</v>
      </c>
    </row>
    <row r="1066" spans="1:3">
      <c r="A1066" s="4" t="str">
        <f ca="1">VLOOKUP($A1066,'[1]Sheet 1'!$A:$AN,A$1,0)</f>
        <v>Proposed Plan</v>
      </c>
      <c r="C1066" s="4" t="s">
        <v>141</v>
      </c>
    </row>
    <row r="1067" spans="1:3">
      <c r="A1067" s="4" t="str">
        <f ca="1">VLOOKUP($A1067,'[1]Sheet 1'!$A:$AN,A$1,0)</f>
        <v>Proposed Plan</v>
      </c>
      <c r="C1067" s="4" t="s">
        <v>141</v>
      </c>
    </row>
    <row r="1068" spans="1:3">
      <c r="A1068" s="4" t="str">
        <f ca="1">VLOOKUP($A1068,'[1]Sheet 1'!$A:$AN,A$1,0)</f>
        <v>Proposed Plan</v>
      </c>
      <c r="C1068" s="4" t="s">
        <v>141</v>
      </c>
    </row>
    <row r="1069" spans="1:3">
      <c r="A1069" s="4" t="str">
        <f ca="1">VLOOKUP($A1069,'[1]Sheet 1'!$A:$AN,A$1,0)</f>
        <v>Proposed Plan</v>
      </c>
      <c r="C1069" s="4" t="s">
        <v>141</v>
      </c>
    </row>
    <row r="1070" spans="1:3">
      <c r="A1070" s="4" t="str">
        <f ca="1">VLOOKUP($A1070,'[1]Sheet 1'!$A:$AN,A$1,0)</f>
        <v>Proposed Plan</v>
      </c>
      <c r="C1070" s="4" t="s">
        <v>141</v>
      </c>
    </row>
    <row r="1071" spans="1:3">
      <c r="A1071" s="4" t="str">
        <f ca="1">VLOOKUP($A1071,'[1]Sheet 1'!$A:$AN,A$1,0)</f>
        <v>Proposed Plan</v>
      </c>
      <c r="C1071" s="4" t="s">
        <v>141</v>
      </c>
    </row>
    <row r="1072" spans="1:3">
      <c r="A1072" s="4" t="str">
        <f ca="1">VLOOKUP($A1072,'[1]Sheet 1'!$A:$AN,A$1,0)</f>
        <v>Proposed Plan</v>
      </c>
      <c r="C1072" s="4" t="s">
        <v>141</v>
      </c>
    </row>
    <row r="1073" spans="1:3">
      <c r="A1073" s="4" t="str">
        <f ca="1">VLOOKUP($A1073,'[1]Sheet 1'!$A:$AN,A$1,0)</f>
        <v>Proposed Plan</v>
      </c>
      <c r="C1073" s="4" t="s">
        <v>141</v>
      </c>
    </row>
    <row r="1074" spans="1:3">
      <c r="A1074" s="4" t="str">
        <f ca="1">VLOOKUP($A1074,'[1]Sheet 1'!$A:$AN,A$1,0)</f>
        <v>Proposed Plan</v>
      </c>
      <c r="C1074" s="4" t="s">
        <v>141</v>
      </c>
    </row>
    <row r="1075" spans="1:3">
      <c r="A1075" s="4" t="str">
        <f ca="1">VLOOKUP($A1075,'[1]Sheet 1'!$A:$AN,A$1,0)</f>
        <v>Proposed Plan</v>
      </c>
      <c r="C1075" s="4" t="s">
        <v>141</v>
      </c>
    </row>
    <row r="1076" spans="1:3">
      <c r="A1076" s="4" t="str">
        <f ca="1">VLOOKUP($A1076,'[1]Sheet 1'!$A:$AN,A$1,0)</f>
        <v>Proposed Plan</v>
      </c>
      <c r="C1076" s="4" t="s">
        <v>141</v>
      </c>
    </row>
    <row r="1077" spans="1:3">
      <c r="A1077" s="4" t="str">
        <f ca="1">VLOOKUP($A1077,'[1]Sheet 1'!$A:$AN,A$1,0)</f>
        <v>Proposed Plan</v>
      </c>
      <c r="C1077" s="4" t="s">
        <v>141</v>
      </c>
    </row>
    <row r="1078" spans="1:3">
      <c r="A1078" s="4" t="str">
        <f ca="1">VLOOKUP($A1078,'[1]Sheet 1'!$A:$AN,A$1,0)</f>
        <v>Proposed Plan</v>
      </c>
      <c r="C1078" s="4" t="s">
        <v>141</v>
      </c>
    </row>
    <row r="1079" spans="1:3">
      <c r="A1079" s="4" t="str">
        <f ca="1">VLOOKUP($A1079,'[1]Sheet 1'!$A:$AN,A$1,0)</f>
        <v>Proposed Plan</v>
      </c>
      <c r="C1079" s="4" t="s">
        <v>141</v>
      </c>
    </row>
    <row r="1080" spans="1:3">
      <c r="A1080" s="4" t="str">
        <f ca="1">VLOOKUP($A1080,'[1]Sheet 1'!$A:$AN,A$1,0)</f>
        <v>Proposed Plan</v>
      </c>
      <c r="C1080" s="4" t="s">
        <v>141</v>
      </c>
    </row>
    <row r="1081" spans="1:3">
      <c r="A1081" s="4" t="str">
        <f ca="1">VLOOKUP($A1081,'[1]Sheet 1'!$A:$AN,A$1,0)</f>
        <v>Proposed Plan</v>
      </c>
      <c r="C1081" s="4" t="s">
        <v>141</v>
      </c>
    </row>
    <row r="1082" spans="1:3">
      <c r="A1082" s="4" t="str">
        <f ca="1">VLOOKUP($A1082,'[1]Sheet 1'!$A:$AN,A$1,0)</f>
        <v>Proposed Plan</v>
      </c>
      <c r="C1082" s="4" t="s">
        <v>141</v>
      </c>
    </row>
    <row r="1083" spans="1:3">
      <c r="A1083" s="4" t="str">
        <f ca="1">VLOOKUP($A1083,'[1]Sheet 1'!$A:$AN,A$1,0)</f>
        <v>Proposed Plan</v>
      </c>
      <c r="C1083" s="4" t="s">
        <v>141</v>
      </c>
    </row>
    <row r="1084" spans="1:3">
      <c r="A1084" s="4" t="str">
        <f ca="1">VLOOKUP($A1084,'[1]Sheet 1'!$A:$AN,A$1,0)</f>
        <v>Proposed Plan</v>
      </c>
      <c r="C1084" s="4" t="s">
        <v>141</v>
      </c>
    </row>
    <row r="1085" spans="1:3">
      <c r="A1085" s="4" t="str">
        <f ca="1">VLOOKUP($A1085,'[1]Sheet 1'!$A:$AN,A$1,0)</f>
        <v>Proposed Plan</v>
      </c>
      <c r="C1085" s="4" t="s">
        <v>141</v>
      </c>
    </row>
    <row r="1086" spans="1:3">
      <c r="A1086" s="4" t="str">
        <f ca="1">VLOOKUP($A1086,'[1]Sheet 1'!$A:$AN,A$1,0)</f>
        <v>Proposed Plan</v>
      </c>
      <c r="C1086" s="4" t="s">
        <v>141</v>
      </c>
    </row>
    <row r="1087" spans="1:3">
      <c r="A1087" s="4" t="str">
        <f ca="1">VLOOKUP($A1087,'[1]Sheet 1'!$A:$AN,A$1,0)</f>
        <v>Strategy Approved</v>
      </c>
      <c r="C1087" s="4" t="s">
        <v>172</v>
      </c>
    </row>
    <row r="1088" spans="1:3">
      <c r="A1088" s="4" t="str">
        <f ca="1">VLOOKUP($A1088,'[1]Sheet 1'!$A:$AN,A$1,0)</f>
        <v>Proposed Plan</v>
      </c>
      <c r="C1088" s="4" t="s">
        <v>141</v>
      </c>
    </row>
    <row r="1089" spans="1:3">
      <c r="A1089" s="4" t="str">
        <f ca="1">VLOOKUP($A1089,'[1]Sheet 1'!$A:$AN,A$1,0)</f>
        <v>Proposed Plan</v>
      </c>
      <c r="C1089" s="4" t="s">
        <v>141</v>
      </c>
    </row>
    <row r="1090" spans="1:3">
      <c r="A1090" s="4" t="str">
        <f ca="1">VLOOKUP($A1090,'[1]Sheet 1'!$A:$AN,A$1,0)</f>
        <v>Proposed Plan</v>
      </c>
      <c r="C1090" s="4" t="s">
        <v>141</v>
      </c>
    </row>
    <row r="1091" spans="1:3">
      <c r="A1091" s="4" t="str">
        <f ca="1">VLOOKUP($A1091,'[1]Sheet 1'!$A:$AN,A$1,0)</f>
        <v>Proposed Plan</v>
      </c>
      <c r="C1091" s="4" t="s">
        <v>141</v>
      </c>
    </row>
    <row r="1092" spans="1:3">
      <c r="A1092" s="4" t="str">
        <f ca="1">VLOOKUP($A1092,'[1]Sheet 1'!$A:$AN,A$1,0)</f>
        <v>Proposed Plan</v>
      </c>
      <c r="C1092" s="4" t="s">
        <v>141</v>
      </c>
    </row>
    <row r="1093" spans="1:3">
      <c r="A1093" s="4" t="str">
        <f ca="1">VLOOKUP($A1093,'[1]Sheet 1'!$A:$AN,A$1,0)</f>
        <v>Proposed Plan</v>
      </c>
      <c r="C1093" s="4" t="s">
        <v>141</v>
      </c>
    </row>
    <row r="1094" spans="1:3">
      <c r="A1094" s="4" t="str">
        <f ca="1">VLOOKUP($A1094,'[1]Sheet 1'!$A:$AN,A$1,0)</f>
        <v>Proposed Plan</v>
      </c>
      <c r="C1094" s="4" t="s">
        <v>141</v>
      </c>
    </row>
    <row r="1095" spans="1:3">
      <c r="A1095" s="4" t="str">
        <f ca="1">VLOOKUP($A1095,'[1]Sheet 1'!$A:$AN,A$1,0)</f>
        <v>Proposed Plan</v>
      </c>
      <c r="C1095" s="4" t="s">
        <v>141</v>
      </c>
    </row>
    <row r="1096" spans="1:3">
      <c r="A1096" s="4" t="str">
        <f ca="1">VLOOKUP($A1096,'[1]Sheet 1'!$A:$AN,A$1,0)</f>
        <v>Proposed Plan</v>
      </c>
      <c r="C1096" s="4" t="s">
        <v>141</v>
      </c>
    </row>
    <row r="1097" spans="1:3">
      <c r="A1097" s="4" t="str">
        <f ca="1">VLOOKUP($A1097,'[1]Sheet 1'!$A:$AN,A$1,0)</f>
        <v>Proposed Plan</v>
      </c>
      <c r="C1097" s="4" t="s">
        <v>141</v>
      </c>
    </row>
    <row r="1098" spans="1:3">
      <c r="A1098" s="4" t="str">
        <f ca="1">VLOOKUP($A1098,'[1]Sheet 1'!$A:$AN,A$1,0)</f>
        <v>Proposed Plan</v>
      </c>
      <c r="C1098" s="4" t="s">
        <v>141</v>
      </c>
    </row>
    <row r="1099" spans="1:3">
      <c r="A1099" s="4" t="str">
        <f ca="1">VLOOKUP($A1099,'[1]Sheet 1'!$A:$AN,A$1,0)</f>
        <v>Proposed Plan</v>
      </c>
      <c r="C1099" s="4" t="s">
        <v>141</v>
      </c>
    </row>
    <row r="1100" spans="1:3">
      <c r="A1100" s="4" t="str">
        <f ca="1">VLOOKUP($A1100,'[1]Sheet 1'!$A:$AN,A$1,0)</f>
        <v>Proposed Plan</v>
      </c>
      <c r="C1100" s="4" t="s">
        <v>141</v>
      </c>
    </row>
    <row r="1101" spans="1:3">
      <c r="A1101" s="4" t="str">
        <f ca="1">VLOOKUP($A1101,'[1]Sheet 1'!$A:$AN,A$1,0)</f>
        <v>Proposed Plan</v>
      </c>
      <c r="C1101" s="4" t="s">
        <v>141</v>
      </c>
    </row>
    <row r="1102" spans="1:3">
      <c r="A1102" s="4" t="str">
        <f ca="1">VLOOKUP($A1102,'[1]Sheet 1'!$A:$AN,A$1,0)</f>
        <v>Proposed Plan</v>
      </c>
      <c r="C1102" s="4" t="s">
        <v>141</v>
      </c>
    </row>
    <row r="1103" spans="1:3">
      <c r="A1103" s="4" t="str">
        <f ca="1">VLOOKUP($A1103,'[1]Sheet 1'!$A:$AN,A$1,0)</f>
        <v>Proposed Plan</v>
      </c>
      <c r="C1103" s="4" t="s">
        <v>141</v>
      </c>
    </row>
    <row r="1104" spans="1:3">
      <c r="A1104" s="4" t="str">
        <f ca="1">VLOOKUP($A1104,'[1]Sheet 1'!$A:$AN,A$1,0)</f>
        <v>Proposed Plan</v>
      </c>
      <c r="C1104" s="4" t="s">
        <v>141</v>
      </c>
    </row>
    <row r="1105" spans="1:3">
      <c r="A1105" s="4" t="str">
        <f ca="1">VLOOKUP($A1105,'[1]Sheet 1'!$A:$AN,A$1,0)</f>
        <v>Proposed Plan</v>
      </c>
      <c r="C1105" s="4" t="s">
        <v>141</v>
      </c>
    </row>
    <row r="1106" spans="1:3">
      <c r="A1106" s="4" t="str">
        <f ca="1">VLOOKUP($A1106,'[1]Sheet 1'!$A:$AN,A$1,0)</f>
        <v>Proposed Plan</v>
      </c>
      <c r="C1106" s="4" t="s">
        <v>141</v>
      </c>
    </row>
    <row r="1107" spans="1:3">
      <c r="A1107" s="4" t="str">
        <f ca="1">VLOOKUP($A1107,'[1]Sheet 1'!$A:$AN,A$1,0)</f>
        <v>Proposed Plan</v>
      </c>
      <c r="C1107" s="4" t="s">
        <v>141</v>
      </c>
    </row>
    <row r="1108" spans="1:3">
      <c r="A1108" s="4" t="str">
        <f ca="1">VLOOKUP($A1108,'[1]Sheet 1'!$A:$AN,A$1,0)</f>
        <v>Proposed Plan</v>
      </c>
      <c r="C1108" s="4" t="s">
        <v>141</v>
      </c>
    </row>
    <row r="1109" spans="1:3">
      <c r="A1109" s="4" t="str">
        <f ca="1">VLOOKUP($A1109,'[1]Sheet 1'!$A:$AN,A$1,0)</f>
        <v>Proposed Plan</v>
      </c>
      <c r="C1109" s="4" t="s">
        <v>141</v>
      </c>
    </row>
    <row r="1110" spans="1:3">
      <c r="A1110" s="4" t="str">
        <f ca="1">VLOOKUP($A1110,'[1]Sheet 1'!$A:$AN,A$1,0)</f>
        <v>Proposed Plan</v>
      </c>
      <c r="C1110" s="4" t="s">
        <v>141</v>
      </c>
    </row>
    <row r="1111" spans="1:3">
      <c r="A1111" s="4" t="str">
        <f ca="1">VLOOKUP($A1111,'[1]Sheet 1'!$A:$AN,A$1,0)</f>
        <v>Proposed Plan</v>
      </c>
      <c r="C1111" s="4" t="s">
        <v>141</v>
      </c>
    </row>
    <row r="1112" spans="1:3">
      <c r="A1112" s="4" t="str">
        <f ca="1">VLOOKUP($A1112,'[1]Sheet 1'!$A:$AN,A$1,0)</f>
        <v>Proposed Plan</v>
      </c>
      <c r="C1112" s="4" t="s">
        <v>141</v>
      </c>
    </row>
    <row r="1113" spans="1:3">
      <c r="A1113" s="4" t="str">
        <f ca="1">VLOOKUP($A1113,'[1]Sheet 1'!$A:$AN,A$1,0)</f>
        <v>Proposed Plan</v>
      </c>
      <c r="C1113" s="4" t="s">
        <v>141</v>
      </c>
    </row>
    <row r="1114" spans="1:3">
      <c r="A1114" s="4" t="str">
        <f ca="1">VLOOKUP($A1114,'[1]Sheet 1'!$A:$AN,A$1,0)</f>
        <v>Proposed Plan</v>
      </c>
      <c r="C1114" s="4" t="s">
        <v>141</v>
      </c>
    </row>
    <row r="1115" spans="1:3">
      <c r="A1115" s="4" t="str">
        <f ca="1">VLOOKUP($A1115,'[1]Sheet 1'!$A:$AN,A$1,0)</f>
        <v>Proposed Plan</v>
      </c>
      <c r="C1115" s="4" t="s">
        <v>141</v>
      </c>
    </row>
    <row r="1116" spans="1:3">
      <c r="A1116" s="4" t="str">
        <f ca="1">VLOOKUP($A1116,'[1]Sheet 1'!$A:$AN,A$1,0)</f>
        <v>Proposed Plan</v>
      </c>
      <c r="C1116" s="4" t="s">
        <v>141</v>
      </c>
    </row>
    <row r="1117" spans="1:3">
      <c r="A1117" s="4" t="str">
        <f ca="1">VLOOKUP($A1117,'[1]Sheet 1'!$A:$AN,A$1,0)</f>
        <v>Proposed Plan</v>
      </c>
      <c r="C1117" s="4" t="s">
        <v>141</v>
      </c>
    </row>
    <row r="1118" spans="1:3">
      <c r="A1118" s="4" t="str">
        <f ca="1">VLOOKUP($A1118,'[1]Sheet 1'!$A:$AN,A$1,0)</f>
        <v>Proposed Plan</v>
      </c>
      <c r="C1118" s="4" t="s">
        <v>141</v>
      </c>
    </row>
    <row r="1119" spans="1:3">
      <c r="A1119" s="4" t="str">
        <f ca="1">VLOOKUP($A1119,'[1]Sheet 1'!$A:$AN,A$1,0)</f>
        <v>Proposed Plan</v>
      </c>
      <c r="C1119" s="4" t="s">
        <v>141</v>
      </c>
    </row>
    <row r="1120" spans="1:3">
      <c r="A1120" s="4" t="str">
        <f ca="1">VLOOKUP($A1120,'[1]Sheet 1'!$A:$AN,A$1,0)</f>
        <v>Proposed Plan</v>
      </c>
      <c r="C1120" s="4" t="s">
        <v>141</v>
      </c>
    </row>
    <row r="1121" spans="1:3">
      <c r="A1121" s="4" t="str">
        <f ca="1">VLOOKUP($A1121,'[1]Sheet 1'!$A:$AN,A$1,0)</f>
        <v>Proposed Plan</v>
      </c>
      <c r="C1121" s="4" t="s">
        <v>141</v>
      </c>
    </row>
    <row r="1122" spans="1:3">
      <c r="A1122" s="4" t="str">
        <f ca="1">VLOOKUP($A1122,'[1]Sheet 1'!$A:$AN,A$1,0)</f>
        <v>Proposed Plan</v>
      </c>
      <c r="C1122" s="4" t="s">
        <v>141</v>
      </c>
    </row>
    <row r="1123" spans="1:3">
      <c r="A1123" s="4" t="str">
        <f ca="1">VLOOKUP($A1123,'[1]Sheet 1'!$A:$AN,A$1,0)</f>
        <v>Proposed Plan</v>
      </c>
      <c r="C1123" s="4" t="s">
        <v>141</v>
      </c>
    </row>
    <row r="1124" spans="1:3">
      <c r="A1124" s="4" t="str">
        <f ca="1">VLOOKUP($A1124,'[1]Sheet 1'!$A:$AN,A$1,0)</f>
        <v>Proposed Plan</v>
      </c>
      <c r="C1124" s="4" t="s">
        <v>141</v>
      </c>
    </row>
    <row r="1125" spans="1:3">
      <c r="A1125" s="4" t="str">
        <f ca="1">VLOOKUP($A1125,'[1]Sheet 1'!$A:$AN,A$1,0)</f>
        <v>Proposed Plan</v>
      </c>
      <c r="C1125" s="4" t="s">
        <v>141</v>
      </c>
    </row>
    <row r="1126" spans="1:3">
      <c r="A1126" s="4" t="str">
        <f ca="1">VLOOKUP($A1126,'[1]Sheet 1'!$A:$AN,A$1,0)</f>
        <v>Proposed Plan</v>
      </c>
      <c r="C1126" s="4" t="s">
        <v>141</v>
      </c>
    </row>
    <row r="1127" spans="1:3">
      <c r="A1127" s="4" t="str">
        <f ca="1">VLOOKUP($A1127,'[1]Sheet 1'!$A:$AN,A$1,0)</f>
        <v>Proposed Plan</v>
      </c>
      <c r="C1127" s="4" t="s">
        <v>141</v>
      </c>
    </row>
    <row r="1128" spans="1:3">
      <c r="A1128" s="4" t="str">
        <f ca="1">VLOOKUP($A1128,'[1]Sheet 1'!$A:$AN,A$1,0)</f>
        <v>Proposed Plan</v>
      </c>
      <c r="C1128" s="4" t="s">
        <v>141</v>
      </c>
    </row>
    <row r="1129" spans="1:3">
      <c r="A1129" s="4" t="str">
        <f ca="1">VLOOKUP($A1129,'[1]Sheet 1'!$A:$AN,A$1,0)</f>
        <v>Proposed Plan</v>
      </c>
      <c r="C1129" s="4" t="s">
        <v>141</v>
      </c>
    </row>
    <row r="1130" spans="1:3">
      <c r="A1130" s="4" t="str">
        <f ca="1">VLOOKUP($A1130,'[1]Sheet 1'!$A:$AN,A$1,0)</f>
        <v>Proposed Plan</v>
      </c>
      <c r="C1130" s="4" t="s">
        <v>141</v>
      </c>
    </row>
    <row r="1131" spans="1:3">
      <c r="A1131" s="4" t="str">
        <f ca="1">VLOOKUP($A1131,'[1]Sheet 1'!$A:$AN,A$1,0)</f>
        <v>Proposed Plan</v>
      </c>
      <c r="C1131" s="4" t="s">
        <v>141</v>
      </c>
    </row>
    <row r="1132" spans="1:3">
      <c r="A1132" s="4" t="str">
        <f ca="1">VLOOKUP($A1132,'[1]Sheet 1'!$A:$AN,A$1,0)</f>
        <v>Proposed Plan</v>
      </c>
      <c r="C1132" s="4" t="s">
        <v>141</v>
      </c>
    </row>
    <row r="1133" spans="1:3">
      <c r="A1133" s="4" t="str">
        <f ca="1">VLOOKUP($A1133,'[1]Sheet 1'!$A:$AN,A$1,0)</f>
        <v>Proposed Plan</v>
      </c>
      <c r="C1133" s="4" t="s">
        <v>141</v>
      </c>
    </row>
    <row r="1134" spans="1:3">
      <c r="A1134" s="4" t="str">
        <f ca="1">VLOOKUP($A1134,'[1]Sheet 1'!$A:$AN,A$1,0)</f>
        <v>Proposed Plan</v>
      </c>
      <c r="C1134" s="4" t="s">
        <v>141</v>
      </c>
    </row>
    <row r="1135" spans="1:3">
      <c r="A1135" s="4" t="str">
        <f ca="1">VLOOKUP($A1135,'[1]Sheet 1'!$A:$AN,A$1,0)</f>
        <v>Proposed Plan</v>
      </c>
      <c r="C1135" s="4" t="s">
        <v>141</v>
      </c>
    </row>
    <row r="1136" spans="1:3">
      <c r="A1136" s="4" t="str">
        <f ca="1">VLOOKUP($A1136,'[1]Sheet 1'!$A:$AN,A$1,0)</f>
        <v>Proposed Plan</v>
      </c>
      <c r="C1136" s="4" t="s">
        <v>141</v>
      </c>
    </row>
    <row r="1137" spans="1:3">
      <c r="A1137" s="4" t="str">
        <f ca="1">VLOOKUP($A1137,'[1]Sheet 1'!$A:$AN,A$1,0)</f>
        <v>Proposed Plan</v>
      </c>
      <c r="C1137" s="4" t="s">
        <v>141</v>
      </c>
    </row>
    <row r="1138" spans="1:3">
      <c r="A1138" s="4" t="str">
        <f ca="1">VLOOKUP($A1138,'[1]Sheet 1'!$A:$AN,A$1,0)</f>
        <v>Pending</v>
      </c>
      <c r="C1138" s="4" t="s">
        <v>198</v>
      </c>
    </row>
    <row r="1139" spans="1:3">
      <c r="A1139" s="4" t="str">
        <f ca="1">VLOOKUP($A1139,'[1]Sheet 1'!$A:$AN,A$1,0)</f>
        <v>Proposed Plan</v>
      </c>
      <c r="C1139" s="4" t="s">
        <v>141</v>
      </c>
    </row>
    <row r="1140" spans="1:3">
      <c r="A1140" s="4" t="str">
        <f ca="1">VLOOKUP($A1140,'[1]Sheet 1'!$A:$AN,A$1,0)</f>
        <v>Proposed Plan</v>
      </c>
      <c r="C1140" s="4" t="s">
        <v>141</v>
      </c>
    </row>
    <row r="1141" spans="1:3">
      <c r="A1141" s="4" t="str">
        <f ca="1">VLOOKUP($A1141,'[1]Sheet 1'!$A:$AN,A$1,0)</f>
        <v>Proposed Plan</v>
      </c>
      <c r="C1141" s="4" t="s">
        <v>141</v>
      </c>
    </row>
    <row r="1142" spans="1:3">
      <c r="A1142" s="4" t="str">
        <f ca="1">VLOOKUP($A1142,'[1]Sheet 1'!$A:$AN,A$1,0)</f>
        <v>Proposed Plan</v>
      </c>
      <c r="C1142" s="4" t="s">
        <v>141</v>
      </c>
    </row>
    <row r="1143" spans="1:3">
      <c r="A1143" s="4" t="str">
        <f ca="1">VLOOKUP($A1143,'[1]Sheet 1'!$A:$AN,A$1,0)</f>
        <v>Proposed Plan</v>
      </c>
      <c r="C1143" s="4" t="s">
        <v>141</v>
      </c>
    </row>
    <row r="1144" spans="1:3">
      <c r="A1144" s="4" t="str">
        <f ca="1">VLOOKUP($A1144,'[1]Sheet 1'!$A:$AN,A$1,0)</f>
        <v>Proposed Plan</v>
      </c>
      <c r="C1144" s="4" t="s">
        <v>141</v>
      </c>
    </row>
    <row r="1145" spans="1:3">
      <c r="A1145" s="4" t="str">
        <f ca="1">VLOOKUP($A1145,'[1]Sheet 1'!$A:$AN,A$1,0)</f>
        <v>Proposed Plan</v>
      </c>
      <c r="C1145" s="4" t="s">
        <v>141</v>
      </c>
    </row>
    <row r="1146" spans="1:3">
      <c r="A1146" s="4" t="str">
        <f ca="1">VLOOKUP($A1146,'[1]Sheet 1'!$A:$AN,A$1,0)</f>
        <v>Proposed Plan</v>
      </c>
      <c r="C1146" s="4" t="s">
        <v>141</v>
      </c>
    </row>
    <row r="1147" spans="1:3">
      <c r="A1147" s="4" t="str">
        <f ca="1">VLOOKUP($A1147,'[1]Sheet 1'!$A:$AN,A$1,0)</f>
        <v>Proposed Plan</v>
      </c>
      <c r="C1147" s="4" t="s">
        <v>141</v>
      </c>
    </row>
    <row r="1148" spans="1:3">
      <c r="A1148" s="4" t="str">
        <f ca="1">VLOOKUP($A1148,'[1]Sheet 1'!$A:$AN,A$1,0)</f>
        <v>Proposed Plan</v>
      </c>
      <c r="C1148" s="4" t="s">
        <v>141</v>
      </c>
    </row>
    <row r="1149" spans="1:3">
      <c r="A1149" s="4" t="str">
        <f ca="1">VLOOKUP($A1149,'[1]Sheet 1'!$A:$AN,A$1,0)</f>
        <v>Proposed Plan</v>
      </c>
      <c r="C1149" s="4" t="s">
        <v>141</v>
      </c>
    </row>
    <row r="1150" spans="1:3">
      <c r="A1150" s="4" t="str">
        <f ca="1">VLOOKUP($A1150,'[1]Sheet 1'!$A:$AN,A$1,0)</f>
        <v>Proposed Plan</v>
      </c>
      <c r="C1150" s="4" t="s">
        <v>141</v>
      </c>
    </row>
    <row r="1151" spans="1:3">
      <c r="A1151" s="4" t="str">
        <f ca="1">VLOOKUP($A1151,'[1]Sheet 1'!$A:$AN,A$1,0)</f>
        <v>Proposed Plan</v>
      </c>
      <c r="C1151" s="4" t="s">
        <v>141</v>
      </c>
    </row>
    <row r="1152" spans="1:3">
      <c r="A1152" s="4" t="str">
        <f ca="1">VLOOKUP($A1152,'[1]Sheet 1'!$A:$AN,A$1,0)</f>
        <v>Proposed Plan</v>
      </c>
      <c r="C1152" s="4" t="s">
        <v>141</v>
      </c>
    </row>
    <row r="1153" spans="1:3">
      <c r="A1153" s="4" t="str">
        <f ca="1">VLOOKUP($A1153,'[1]Sheet 1'!$A:$AN,A$1,0)</f>
        <v>Proposed Plan</v>
      </c>
      <c r="C1153" s="4" t="s">
        <v>141</v>
      </c>
    </row>
    <row r="1154" spans="1:3">
      <c r="A1154" s="4" t="str">
        <f ca="1">VLOOKUP($A1154,'[1]Sheet 1'!$A:$AN,A$1,0)</f>
        <v>Proposed Plan</v>
      </c>
      <c r="C1154" s="4" t="s">
        <v>141</v>
      </c>
    </row>
    <row r="1155" spans="1:3">
      <c r="A1155" s="4" t="str">
        <f ca="1">VLOOKUP($A1155,'[1]Sheet 1'!$A:$AN,A$1,0)</f>
        <v>Proposed Plan</v>
      </c>
      <c r="C1155" s="4" t="s">
        <v>141</v>
      </c>
    </row>
    <row r="1156" spans="1:3">
      <c r="A1156" s="4" t="str">
        <f ca="1">VLOOKUP($A1156,'[1]Sheet 1'!$A:$AN,A$1,0)</f>
        <v>Proposed Plan</v>
      </c>
      <c r="C1156" s="4" t="s">
        <v>141</v>
      </c>
    </row>
    <row r="1157" spans="1:3">
      <c r="A1157" s="4" t="str">
        <f ca="1">VLOOKUP($A1157,'[1]Sheet 1'!$A:$AN,A$1,0)</f>
        <v>Proposed Plan</v>
      </c>
      <c r="C1157" s="4" t="s">
        <v>141</v>
      </c>
    </row>
    <row r="1158" spans="1:3">
      <c r="A1158" s="4" t="str">
        <f ca="1">VLOOKUP($A1158,'[1]Sheet 1'!$A:$AN,A$1,0)</f>
        <v>Proposed Plan</v>
      </c>
      <c r="C1158" s="4" t="s">
        <v>141</v>
      </c>
    </row>
    <row r="1159" spans="1:3">
      <c r="A1159" s="4" t="str">
        <f ca="1">VLOOKUP($A1159,'[1]Sheet 1'!$A:$AN,A$1,0)</f>
        <v>Proposed Plan</v>
      </c>
      <c r="C1159" s="4" t="s">
        <v>141</v>
      </c>
    </row>
    <row r="1160" spans="1:3">
      <c r="A1160" s="4" t="str">
        <f ca="1">VLOOKUP($A1160,'[1]Sheet 1'!$A:$AN,A$1,0)</f>
        <v>Proposed Plan</v>
      </c>
      <c r="C1160" s="4" t="s">
        <v>141</v>
      </c>
    </row>
    <row r="1161" spans="1:3">
      <c r="A1161" s="4" t="str">
        <f ca="1">VLOOKUP($A1161,'[1]Sheet 1'!$A:$AN,A$1,0)</f>
        <v>Proposed Plan</v>
      </c>
      <c r="C1161" s="4" t="s">
        <v>141</v>
      </c>
    </row>
    <row r="1162" spans="1:3">
      <c r="A1162" s="4" t="str">
        <f ca="1">VLOOKUP($A1162,'[1]Sheet 1'!$A:$AN,A$1,0)</f>
        <v>Proposed Plan</v>
      </c>
      <c r="C1162" s="4" t="s">
        <v>141</v>
      </c>
    </row>
    <row r="1163" spans="1:3">
      <c r="A1163" s="4" t="str">
        <f ca="1">VLOOKUP($A1163,'[1]Sheet 1'!$A:$AN,A$1,0)</f>
        <v>Proposed Plan</v>
      </c>
      <c r="C1163" s="4" t="s">
        <v>141</v>
      </c>
    </row>
    <row r="1164" spans="1:3">
      <c r="A1164" s="4" t="str">
        <f ca="1">VLOOKUP($A1164,'[1]Sheet 1'!$A:$AN,A$1,0)</f>
        <v>Proposed Plan</v>
      </c>
      <c r="C1164" s="4" t="s">
        <v>141</v>
      </c>
    </row>
    <row r="1165" spans="1:3">
      <c r="A1165" s="4" t="str">
        <f ca="1">VLOOKUP($A1165,'[1]Sheet 1'!$A:$AN,A$1,0)</f>
        <v>Proposed Plan</v>
      </c>
      <c r="C1165" s="4" t="s">
        <v>141</v>
      </c>
    </row>
    <row r="1166" spans="1:3">
      <c r="A1166" s="4" t="str">
        <f ca="1">VLOOKUP($A1166,'[1]Sheet 1'!$A:$AN,A$1,0)</f>
        <v>Proposed Plan</v>
      </c>
      <c r="C1166" s="4" t="s">
        <v>141</v>
      </c>
    </row>
    <row r="1167" spans="1:3">
      <c r="A1167" s="4" t="str">
        <f ca="1">VLOOKUP($A1167,'[1]Sheet 1'!$A:$AN,A$1,0)</f>
        <v>Proposed Plan</v>
      </c>
      <c r="C1167" s="4" t="s">
        <v>141</v>
      </c>
    </row>
    <row r="1168" spans="1:3">
      <c r="A1168" s="4" t="str">
        <f ca="1">VLOOKUP($A1168,'[1]Sheet 1'!$A:$AN,A$1,0)</f>
        <v>Proposed Plan</v>
      </c>
      <c r="C1168" s="4" t="s">
        <v>141</v>
      </c>
    </row>
    <row r="1169" spans="1:3">
      <c r="A1169" s="4" t="str">
        <f ca="1">VLOOKUP($A1169,'[1]Sheet 1'!$A:$AN,A$1,0)</f>
        <v>Proposed Plan</v>
      </c>
      <c r="C1169" s="4" t="s">
        <v>141</v>
      </c>
    </row>
    <row r="1170" spans="1:3">
      <c r="A1170" s="4" t="str">
        <f ca="1">VLOOKUP($A1170,'[1]Sheet 1'!$A:$AN,A$1,0)</f>
        <v>Proposed Plan</v>
      </c>
      <c r="C1170" s="4" t="s">
        <v>141</v>
      </c>
    </row>
    <row r="1171" spans="1:3">
      <c r="A1171" s="4" t="str">
        <f ca="1">VLOOKUP($A1171,'[1]Sheet 1'!$A:$AN,A$1,0)</f>
        <v>Proposed Plan</v>
      </c>
      <c r="C1171" s="4" t="s">
        <v>141</v>
      </c>
    </row>
    <row r="1172" spans="1:3">
      <c r="A1172" s="4" t="str">
        <f ca="1">VLOOKUP($A1172,'[1]Sheet 1'!$A:$AN,A$1,0)</f>
        <v>Proposed Plan</v>
      </c>
      <c r="C1172" s="4" t="s">
        <v>141</v>
      </c>
    </row>
    <row r="1173" spans="1:3">
      <c r="A1173" s="4" t="str">
        <f ca="1">VLOOKUP($A1173,'[1]Sheet 1'!$A:$AN,A$1,0)</f>
        <v>Proposed Plan</v>
      </c>
      <c r="C1173" s="4" t="s">
        <v>141</v>
      </c>
    </row>
    <row r="1174" spans="1:3">
      <c r="A1174" s="4" t="str">
        <f ca="1">VLOOKUP($A1174,'[1]Sheet 1'!$A:$AN,A$1,0)</f>
        <v>Proposed Plan</v>
      </c>
      <c r="C1174" s="4" t="s">
        <v>141</v>
      </c>
    </row>
    <row r="1175" spans="1:3">
      <c r="A1175" s="4" t="str">
        <f ca="1">VLOOKUP($A1175,'[1]Sheet 1'!$A:$AN,A$1,0)</f>
        <v>Proposed Plan</v>
      </c>
      <c r="C1175" s="4" t="s">
        <v>141</v>
      </c>
    </row>
    <row r="1176" spans="1:3">
      <c r="A1176" s="4" t="str">
        <f ca="1">VLOOKUP($A1176,'[1]Sheet 1'!$A:$AN,A$1,0)</f>
        <v>Proposed Plan</v>
      </c>
      <c r="C1176" s="4" t="s">
        <v>141</v>
      </c>
    </row>
    <row r="1177" spans="1:3">
      <c r="A1177" s="4" t="str">
        <f ca="1">VLOOKUP($A1177,'[1]Sheet 1'!$A:$AN,A$1,0)</f>
        <v>Proposed Plan</v>
      </c>
      <c r="C1177" s="4" t="s">
        <v>141</v>
      </c>
    </row>
    <row r="1178" spans="1:3">
      <c r="A1178" s="4" t="str">
        <f ca="1">VLOOKUP($A1178,'[1]Sheet 1'!$A:$AN,A$1,0)</f>
        <v>Proposed Plan</v>
      </c>
      <c r="C1178" s="4" t="s">
        <v>141</v>
      </c>
    </row>
    <row r="1179" spans="1:3">
      <c r="A1179" s="4" t="str">
        <f ca="1">VLOOKUP($A1179,'[1]Sheet 1'!$A:$AN,A$1,0)</f>
        <v>Proposed Plan</v>
      </c>
      <c r="C1179" s="4" t="s">
        <v>141</v>
      </c>
    </row>
    <row r="1180" spans="1:3">
      <c r="A1180" s="4" t="str">
        <f ca="1">VLOOKUP($A1180,'[1]Sheet 1'!$A:$AN,A$1,0)</f>
        <v>Proposed Plan</v>
      </c>
      <c r="C1180" s="4" t="s">
        <v>141</v>
      </c>
    </row>
    <row r="1181" spans="1:3">
      <c r="A1181" s="4" t="str">
        <f ca="1">VLOOKUP($A1181,'[1]Sheet 1'!$A:$AN,A$1,0)</f>
        <v>Proposed Plan</v>
      </c>
      <c r="C1181" s="4" t="s">
        <v>141</v>
      </c>
    </row>
    <row r="1182" spans="1:3">
      <c r="A1182" s="4" t="str">
        <f ca="1">VLOOKUP($A1182,'[1]Sheet 1'!$A:$AN,A$1,0)</f>
        <v>Proposed Plan</v>
      </c>
      <c r="C1182" s="4" t="s">
        <v>141</v>
      </c>
    </row>
    <row r="1183" spans="1:3">
      <c r="A1183" s="4" t="str">
        <f ca="1">VLOOKUP($A1183,'[1]Sheet 1'!$A:$AN,A$1,0)</f>
        <v>Proposed Plan</v>
      </c>
      <c r="C1183" s="4" t="s">
        <v>141</v>
      </c>
    </row>
    <row r="1184" spans="1:3">
      <c r="A1184" s="4" t="str">
        <f ca="1">VLOOKUP($A1184,'[1]Sheet 1'!$A:$AN,A$1,0)</f>
        <v>Proposed Plan</v>
      </c>
      <c r="C1184" s="4" t="s">
        <v>141</v>
      </c>
    </row>
    <row r="1185" spans="1:3">
      <c r="A1185" s="4" t="str">
        <f ca="1">VLOOKUP($A1185,'[1]Sheet 1'!$A:$AN,A$1,0)</f>
        <v>Proposed Plan</v>
      </c>
      <c r="C1185" s="4" t="s">
        <v>141</v>
      </c>
    </row>
    <row r="1186" spans="1:3">
      <c r="A1186" s="4" t="str">
        <f ca="1">VLOOKUP($A1186,'[1]Sheet 1'!$A:$AN,A$1,0)</f>
        <v>Proposed Plan</v>
      </c>
      <c r="C1186" s="4" t="s">
        <v>141</v>
      </c>
    </row>
    <row r="1187" spans="1:3">
      <c r="A1187" s="4" t="str">
        <f ca="1">VLOOKUP($A1187,'[1]Sheet 1'!$A:$AN,A$1,0)</f>
        <v>Proposed Plan</v>
      </c>
      <c r="C1187" s="4" t="s">
        <v>141</v>
      </c>
    </row>
    <row r="1188" spans="1:3">
      <c r="A1188" s="4" t="str">
        <f ca="1">VLOOKUP($A1188,'[1]Sheet 1'!$A:$AN,A$1,0)</f>
        <v>Proposed Plan</v>
      </c>
      <c r="C1188" s="4" t="s">
        <v>141</v>
      </c>
    </row>
    <row r="1189" spans="1:3">
      <c r="A1189" s="4" t="str">
        <f ca="1">VLOOKUP($A1189,'[1]Sheet 1'!$A:$AN,A$1,0)</f>
        <v>Proposed Plan</v>
      </c>
      <c r="C1189" s="4" t="s">
        <v>141</v>
      </c>
    </row>
    <row r="1190" spans="1:3">
      <c r="A1190" s="4" t="str">
        <f ca="1">VLOOKUP($A1190,'[1]Sheet 1'!$A:$AN,A$1,0)</f>
        <v>Proposed Plan</v>
      </c>
      <c r="C1190" s="4" t="s">
        <v>141</v>
      </c>
    </row>
    <row r="1191" spans="1:3">
      <c r="A1191" s="4" t="str">
        <f ca="1">VLOOKUP($A1191,'[1]Sheet 1'!$A:$AN,A$1,0)</f>
        <v>Proposed Plan</v>
      </c>
      <c r="C1191" s="4" t="s">
        <v>141</v>
      </c>
    </row>
    <row r="1192" spans="1:3">
      <c r="A1192" s="4" t="str">
        <f ca="1">VLOOKUP($A1192,'[1]Sheet 1'!$A:$AN,A$1,0)</f>
        <v>Proposed Plan</v>
      </c>
      <c r="C1192" s="4" t="s">
        <v>141</v>
      </c>
    </row>
    <row r="1193" spans="1:3">
      <c r="A1193" s="4" t="str">
        <f ca="1">VLOOKUP($A1193,'[1]Sheet 1'!$A:$AN,A$1,0)</f>
        <v>Proposed Plan</v>
      </c>
      <c r="C1193" s="4" t="s">
        <v>141</v>
      </c>
    </row>
    <row r="1194" spans="1:3">
      <c r="A1194" s="4" t="str">
        <f ca="1">VLOOKUP($A1194,'[1]Sheet 1'!$A:$AN,A$1,0)</f>
        <v>Proposed Plan</v>
      </c>
      <c r="C1194" s="4" t="s">
        <v>141</v>
      </c>
    </row>
    <row r="1195" spans="1:3">
      <c r="A1195" s="4" t="str">
        <f ca="1">VLOOKUP($A1195,'[1]Sheet 1'!$A:$AN,A$1,0)</f>
        <v>Proposed Plan</v>
      </c>
      <c r="C1195" s="4" t="s">
        <v>141</v>
      </c>
    </row>
    <row r="1196" spans="1:3">
      <c r="A1196" s="4" t="str">
        <f ca="1">VLOOKUP($A1196,'[1]Sheet 1'!$A:$AN,A$1,0)</f>
        <v>Strategy Approved</v>
      </c>
      <c r="C1196" s="4" t="s">
        <v>172</v>
      </c>
    </row>
    <row r="1197" spans="1:3">
      <c r="A1197" s="4" t="str">
        <f ca="1">VLOOKUP($A1197,'[1]Sheet 1'!$A:$AN,A$1,0)</f>
        <v>Proposed Plan</v>
      </c>
      <c r="C1197" s="4" t="s">
        <v>141</v>
      </c>
    </row>
    <row r="1198" spans="1:3">
      <c r="A1198" s="4" t="str">
        <f ca="1">VLOOKUP($A1198,'[1]Sheet 1'!$A:$AN,A$1,0)</f>
        <v>Proposed Plan</v>
      </c>
      <c r="C1198" s="4" t="s">
        <v>141</v>
      </c>
    </row>
    <row r="1199" spans="1:3">
      <c r="A1199" s="4" t="str">
        <f ca="1">VLOOKUP($A1199,'[1]Sheet 1'!$A:$AN,A$1,0)</f>
        <v>Proposed Plan</v>
      </c>
      <c r="C1199" s="4" t="s">
        <v>141</v>
      </c>
    </row>
    <row r="1200" spans="1:3">
      <c r="A1200" s="4" t="str">
        <f ca="1">VLOOKUP($A1200,'[1]Sheet 1'!$A:$AN,A$1,0)</f>
        <v>Proposed Plan</v>
      </c>
      <c r="C1200" s="4" t="s">
        <v>141</v>
      </c>
    </row>
    <row r="1201" spans="1:3">
      <c r="A1201" s="4" t="str">
        <f ca="1">VLOOKUP($A1201,'[1]Sheet 1'!$A:$AN,A$1,0)</f>
        <v>Proposed Plan</v>
      </c>
      <c r="C1201" s="4" t="s">
        <v>141</v>
      </c>
    </row>
    <row r="1202" spans="1:3">
      <c r="A1202" s="4" t="str">
        <f ca="1">VLOOKUP($A1202,'[1]Sheet 1'!$A:$AN,A$1,0)</f>
        <v>Proposed Plan</v>
      </c>
      <c r="C1202" s="4" t="s">
        <v>141</v>
      </c>
    </row>
    <row r="1203" spans="1:3">
      <c r="A1203" s="4" t="str">
        <f ca="1">VLOOKUP($A1203,'[1]Sheet 1'!$A:$AN,A$1,0)</f>
        <v>Proposed Plan</v>
      </c>
      <c r="C1203" s="4" t="s">
        <v>141</v>
      </c>
    </row>
    <row r="1204" spans="1:3">
      <c r="A1204" s="4" t="str">
        <f ca="1">VLOOKUP($A1204,'[1]Sheet 1'!$A:$AN,A$1,0)</f>
        <v>Proposed Plan</v>
      </c>
      <c r="C1204" s="4" t="s">
        <v>141</v>
      </c>
    </row>
    <row r="1205" spans="1:3">
      <c r="A1205" s="4" t="str">
        <f ca="1">VLOOKUP($A1205,'[1]Sheet 1'!$A:$AN,A$1,0)</f>
        <v>Proposed Plan</v>
      </c>
      <c r="C1205" s="4" t="s">
        <v>141</v>
      </c>
    </row>
    <row r="1206" spans="1:3">
      <c r="A1206" s="4" t="str">
        <f ca="1">VLOOKUP($A1206,'[1]Sheet 1'!$A:$AN,A$1,0)</f>
        <v>Proposed Plan</v>
      </c>
      <c r="C1206" s="4" t="s">
        <v>141</v>
      </c>
    </row>
    <row r="1207" spans="1:3">
      <c r="A1207" s="4" t="str">
        <f ca="1">VLOOKUP($A1207,'[1]Sheet 1'!$A:$AN,A$1,0)</f>
        <v>Proposed Plan</v>
      </c>
      <c r="C1207" s="4" t="s">
        <v>141</v>
      </c>
    </row>
    <row r="1208" spans="1:3">
      <c r="A1208" s="4" t="str">
        <f ca="1">VLOOKUP($A1208,'[1]Sheet 1'!$A:$AN,A$1,0)</f>
        <v>Proposed Plan</v>
      </c>
      <c r="C1208" s="4" t="s">
        <v>141</v>
      </c>
    </row>
    <row r="1209" spans="1:3">
      <c r="A1209" s="4" t="str">
        <f ca="1">VLOOKUP($A1209,'[1]Sheet 1'!$A:$AN,A$1,0)</f>
        <v>Proposed Plan</v>
      </c>
      <c r="C1209" s="4" t="s">
        <v>141</v>
      </c>
    </row>
    <row r="1210" spans="1:3">
      <c r="A1210" s="4" t="str">
        <f ca="1">VLOOKUP($A1210,'[1]Sheet 1'!$A:$AN,A$1,0)</f>
        <v>Proposed Plan</v>
      </c>
      <c r="C1210" s="4" t="s">
        <v>141</v>
      </c>
    </row>
    <row r="1211" spans="1:3">
      <c r="A1211" s="4" t="str">
        <f ca="1">VLOOKUP($A1211,'[1]Sheet 1'!$A:$AN,A$1,0)</f>
        <v>Proposed Plan</v>
      </c>
      <c r="C1211" s="4" t="s">
        <v>141</v>
      </c>
    </row>
    <row r="1212" spans="1:3">
      <c r="A1212" s="4" t="str">
        <f ca="1">VLOOKUP($A1212,'[1]Sheet 1'!$A:$AN,A$1,0)</f>
        <v>Proposed Plan</v>
      </c>
      <c r="C1212" s="4" t="s">
        <v>141</v>
      </c>
    </row>
    <row r="1213" spans="1:3">
      <c r="A1213" s="4" t="str">
        <f ca="1">VLOOKUP($A1213,'[1]Sheet 1'!$A:$AN,A$1,0)</f>
        <v>Proposed Plan</v>
      </c>
      <c r="C1213" s="4" t="s">
        <v>141</v>
      </c>
    </row>
    <row r="1214" spans="1:3">
      <c r="A1214" s="4" t="str">
        <f ca="1">VLOOKUP($A1214,'[1]Sheet 1'!$A:$AN,A$1,0)</f>
        <v>Proposed Plan</v>
      </c>
      <c r="C1214" s="4" t="s">
        <v>141</v>
      </c>
    </row>
    <row r="1215" spans="1:3">
      <c r="A1215" s="4" t="str">
        <f ca="1">VLOOKUP($A1215,'[1]Sheet 1'!$A:$AN,A$1,0)</f>
        <v>Proposed Plan</v>
      </c>
      <c r="C1215" s="4" t="s">
        <v>141</v>
      </c>
    </row>
    <row r="1216" spans="1:3">
      <c r="A1216" s="4" t="str">
        <f ca="1">VLOOKUP($A1216,'[1]Sheet 1'!$A:$AN,A$1,0)</f>
        <v>Proposed Plan</v>
      </c>
      <c r="C1216" s="4" t="s">
        <v>141</v>
      </c>
    </row>
    <row r="1217" spans="1:3">
      <c r="A1217" s="4" t="str">
        <f ca="1">VLOOKUP($A1217,'[1]Sheet 1'!$A:$AN,A$1,0)</f>
        <v>Proposed Plan</v>
      </c>
      <c r="C1217" s="4" t="s">
        <v>141</v>
      </c>
    </row>
    <row r="1218" spans="1:3">
      <c r="A1218" s="4" t="str">
        <f ca="1">VLOOKUP($A1218,'[1]Sheet 1'!$A:$AN,A$1,0)</f>
        <v>Proposed Plan</v>
      </c>
      <c r="C1218" s="4" t="s">
        <v>141</v>
      </c>
    </row>
    <row r="1219" spans="1:3">
      <c r="A1219" s="4" t="str">
        <f ca="1">VLOOKUP($A1219,'[1]Sheet 1'!$A:$AN,A$1,0)</f>
        <v>Proposed Plan</v>
      </c>
      <c r="C1219" s="4" t="s">
        <v>141</v>
      </c>
    </row>
    <row r="1220" spans="1:3">
      <c r="A1220" s="4" t="str">
        <f ca="1">VLOOKUP($A1220,'[1]Sheet 1'!$A:$AN,A$1,0)</f>
        <v>Proposed Plan</v>
      </c>
      <c r="C1220" s="4" t="s">
        <v>141</v>
      </c>
    </row>
    <row r="1221" spans="1:3">
      <c r="A1221" s="4" t="str">
        <f ca="1">VLOOKUP($A1221,'[1]Sheet 1'!$A:$AN,A$1,0)</f>
        <v>Proposed Plan</v>
      </c>
      <c r="C1221" s="4" t="s">
        <v>141</v>
      </c>
    </row>
    <row r="1222" spans="1:3">
      <c r="A1222" s="4" t="str">
        <f ca="1">VLOOKUP($A1222,'[1]Sheet 1'!$A:$AN,A$1,0)</f>
        <v>Proposed Plan</v>
      </c>
      <c r="C1222" s="4" t="s">
        <v>141</v>
      </c>
    </row>
    <row r="1223" spans="1:3">
      <c r="A1223" s="4" t="str">
        <f ca="1">VLOOKUP($A1223,'[1]Sheet 1'!$A:$AN,A$1,0)</f>
        <v>Proposed Plan</v>
      </c>
      <c r="C1223" s="4" t="s">
        <v>141</v>
      </c>
    </row>
    <row r="1224" spans="1:3">
      <c r="A1224" s="4" t="str">
        <f ca="1">VLOOKUP($A1224,'[1]Sheet 1'!$A:$AN,A$1,0)</f>
        <v>Proposed Plan</v>
      </c>
      <c r="C1224" s="4" t="s">
        <v>141</v>
      </c>
    </row>
    <row r="1225" spans="1:3">
      <c r="A1225" s="4" t="str">
        <f ca="1">VLOOKUP($A1225,'[1]Sheet 1'!$A:$AN,A$1,0)</f>
        <v>Proposed Plan</v>
      </c>
      <c r="C1225" s="4" t="s">
        <v>141</v>
      </c>
    </row>
    <row r="1226" spans="1:3">
      <c r="A1226" s="4" t="str">
        <f ca="1">VLOOKUP($A1226,'[1]Sheet 1'!$A:$AN,A$1,0)</f>
        <v>Proposed Plan</v>
      </c>
      <c r="C1226" s="4" t="s">
        <v>141</v>
      </c>
    </row>
    <row r="1227" spans="1:3">
      <c r="A1227" s="4" t="str">
        <f ca="1">VLOOKUP($A1227,'[1]Sheet 1'!$A:$AN,A$1,0)</f>
        <v>Strategy Approved</v>
      </c>
      <c r="C1227" s="4" t="s">
        <v>172</v>
      </c>
    </row>
    <row r="1228" spans="1:3">
      <c r="A1228" s="4" t="str">
        <f ca="1">VLOOKUP($A1228,'[1]Sheet 1'!$A:$AN,A$1,0)</f>
        <v>Proposed Plan</v>
      </c>
      <c r="C1228" s="4" t="s">
        <v>141</v>
      </c>
    </row>
    <row r="1229" spans="1:3">
      <c r="A1229" s="4" t="str">
        <f ca="1">VLOOKUP($A1229,'[1]Sheet 1'!$A:$AN,A$1,0)</f>
        <v>Proposed Plan</v>
      </c>
      <c r="C1229" s="4" t="s">
        <v>141</v>
      </c>
    </row>
    <row r="1230" spans="1:3">
      <c r="A1230" s="4" t="str">
        <f ca="1">VLOOKUP($A1230,'[1]Sheet 1'!$A:$AN,A$1,0)</f>
        <v>Proposed Plan</v>
      </c>
      <c r="C1230" s="4" t="s">
        <v>141</v>
      </c>
    </row>
    <row r="1231" spans="1:3">
      <c r="A1231" s="4" t="str">
        <f ca="1">VLOOKUP($A1231,'[1]Sheet 1'!$A:$AN,A$1,0)</f>
        <v>Proposed Plan</v>
      </c>
      <c r="C1231" s="4" t="s">
        <v>141</v>
      </c>
    </row>
    <row r="1232" spans="1:3">
      <c r="A1232" s="4" t="str">
        <f ca="1">VLOOKUP($A1232,'[1]Sheet 1'!$A:$AN,A$1,0)</f>
        <v>Proposed Plan</v>
      </c>
      <c r="C1232" s="4" t="s">
        <v>141</v>
      </c>
    </row>
    <row r="1233" spans="1:3">
      <c r="A1233" s="4" t="str">
        <f ca="1">VLOOKUP($A1233,'[1]Sheet 1'!$A:$AN,A$1,0)</f>
        <v>Proposed Plan</v>
      </c>
      <c r="C1233" s="4" t="s">
        <v>141</v>
      </c>
    </row>
    <row r="1234" spans="1:3">
      <c r="A1234" s="4" t="str">
        <f ca="1">VLOOKUP($A1234,'[1]Sheet 1'!$A:$AN,A$1,0)</f>
        <v>Proposed Plan</v>
      </c>
      <c r="C1234" s="4" t="s">
        <v>141</v>
      </c>
    </row>
    <row r="1235" spans="1:3">
      <c r="A1235" s="4" t="str">
        <f ca="1">VLOOKUP($A1235,'[1]Sheet 1'!$A:$AN,A$1,0)</f>
        <v>Proposed Plan</v>
      </c>
      <c r="C1235" s="4" t="s">
        <v>141</v>
      </c>
    </row>
    <row r="1236" spans="1:3">
      <c r="A1236" s="4" t="str">
        <f ca="1">VLOOKUP($A1236,'[1]Sheet 1'!$A:$AN,A$1,0)</f>
        <v>Proposed Plan</v>
      </c>
      <c r="C1236" s="4" t="s">
        <v>141</v>
      </c>
    </row>
    <row r="1237" spans="1:3">
      <c r="A1237" s="4" t="str">
        <f ca="1">VLOOKUP($A1237,'[1]Sheet 1'!$A:$AN,A$1,0)</f>
        <v>Proposed Plan</v>
      </c>
      <c r="C1237" s="4" t="s">
        <v>141</v>
      </c>
    </row>
    <row r="1238" spans="1:3">
      <c r="A1238" s="4" t="str">
        <f ca="1">VLOOKUP($A1238,'[1]Sheet 1'!$A:$AN,A$1,0)</f>
        <v>Proposed Plan</v>
      </c>
      <c r="C1238" s="4" t="s">
        <v>141</v>
      </c>
    </row>
    <row r="1239" spans="1:3">
      <c r="A1239" s="4" t="str">
        <f ca="1">VLOOKUP($A1239,'[1]Sheet 1'!$A:$AN,A$1,0)</f>
        <v>Proposed Plan</v>
      </c>
      <c r="C1239" s="4" t="s">
        <v>141</v>
      </c>
    </row>
    <row r="1240" spans="1:3">
      <c r="A1240" s="4" t="str">
        <f ca="1">VLOOKUP($A1240,'[1]Sheet 1'!$A:$AN,A$1,0)</f>
        <v>Proposed Plan</v>
      </c>
      <c r="C1240" s="4" t="s">
        <v>141</v>
      </c>
    </row>
    <row r="1241" spans="1:3">
      <c r="A1241" s="4" t="str">
        <f ca="1">VLOOKUP($A1241,'[1]Sheet 1'!$A:$AN,A$1,0)</f>
        <v>Proposed Plan</v>
      </c>
      <c r="C1241" s="4" t="s">
        <v>141</v>
      </c>
    </row>
    <row r="1242" spans="1:3">
      <c r="A1242" s="4" t="str">
        <f ca="1">VLOOKUP($A1242,'[1]Sheet 1'!$A:$AN,A$1,0)</f>
        <v>Proposed Plan</v>
      </c>
      <c r="C1242" s="4" t="s">
        <v>141</v>
      </c>
    </row>
    <row r="1243" spans="1:3">
      <c r="A1243" s="4" t="str">
        <f ca="1">VLOOKUP($A1243,'[1]Sheet 1'!$A:$AN,A$1,0)</f>
        <v>Proposed Plan</v>
      </c>
      <c r="C1243" s="4" t="s">
        <v>141</v>
      </c>
    </row>
    <row r="1244" spans="1:3">
      <c r="A1244" s="4" t="str">
        <f ca="1">VLOOKUP($A1244,'[1]Sheet 1'!$A:$AN,A$1,0)</f>
        <v>Proposed Plan</v>
      </c>
      <c r="C1244" s="4" t="s">
        <v>141</v>
      </c>
    </row>
    <row r="1245" spans="1:3">
      <c r="A1245" s="4" t="str">
        <f ca="1">VLOOKUP($A1245,'[1]Sheet 1'!$A:$AN,A$1,0)</f>
        <v>Proposed Plan</v>
      </c>
      <c r="C1245" s="4" t="s">
        <v>141</v>
      </c>
    </row>
    <row r="1246" spans="1:3">
      <c r="A1246" s="4" t="str">
        <f ca="1">VLOOKUP($A1246,'[1]Sheet 1'!$A:$AN,A$1,0)</f>
        <v>Proposed Plan</v>
      </c>
      <c r="C1246" s="4" t="s">
        <v>141</v>
      </c>
    </row>
    <row r="1247" spans="1:3">
      <c r="A1247" s="4" t="str">
        <f ca="1">VLOOKUP($A1247,'[1]Sheet 1'!$A:$AN,A$1,0)</f>
        <v>Proposed Plan</v>
      </c>
      <c r="C1247" s="4" t="s">
        <v>141</v>
      </c>
    </row>
    <row r="1248" spans="1:3">
      <c r="A1248" s="4" t="str">
        <f ca="1">VLOOKUP($A1248,'[1]Sheet 1'!$A:$AN,A$1,0)</f>
        <v>Proposed Plan</v>
      </c>
      <c r="C1248" s="4" t="s">
        <v>141</v>
      </c>
    </row>
    <row r="1249" spans="1:3">
      <c r="A1249" s="4" t="str">
        <f ca="1">VLOOKUP($A1249,'[1]Sheet 1'!$A:$AN,A$1,0)</f>
        <v>Proposed Plan</v>
      </c>
      <c r="C1249" s="4" t="s">
        <v>141</v>
      </c>
    </row>
    <row r="1250" spans="1:3">
      <c r="A1250" s="4" t="str">
        <f ca="1">VLOOKUP($A1250,'[1]Sheet 1'!$A:$AN,A$1,0)</f>
        <v>Proposed Plan</v>
      </c>
      <c r="C1250" s="4" t="s">
        <v>141</v>
      </c>
    </row>
    <row r="1251" spans="1:3">
      <c r="A1251" s="4" t="str">
        <f ca="1">VLOOKUP($A1251,'[1]Sheet 1'!$A:$AN,A$1,0)</f>
        <v>Pending</v>
      </c>
      <c r="C1251" s="4" t="s">
        <v>198</v>
      </c>
    </row>
    <row r="1252" spans="1:3">
      <c r="A1252" s="4" t="str">
        <f ca="1">VLOOKUP($A1252,'[1]Sheet 1'!$A:$AN,A$1,0)</f>
        <v>Pending</v>
      </c>
      <c r="C1252" s="4" t="s">
        <v>198</v>
      </c>
    </row>
    <row r="1253" spans="1:3">
      <c r="A1253" s="4" t="str">
        <f ca="1">VLOOKUP($A1253,'[1]Sheet 1'!$A:$AN,A$1,0)</f>
        <v>Proposed Plan</v>
      </c>
      <c r="C1253" s="4" t="s">
        <v>141</v>
      </c>
    </row>
    <row r="1254" spans="1:3">
      <c r="A1254" s="4" t="str">
        <f ca="1">VLOOKUP($A1254,'[1]Sheet 1'!$A:$AN,A$1,0)</f>
        <v>Proposed Plan</v>
      </c>
      <c r="C1254" s="4" t="s">
        <v>141</v>
      </c>
    </row>
    <row r="1255" spans="1:3">
      <c r="A1255" s="4" t="str">
        <f ca="1">VLOOKUP($A1255,'[1]Sheet 1'!$A:$AN,A$1,0)</f>
        <v>Proposed Plan</v>
      </c>
      <c r="C1255" s="4" t="s">
        <v>141</v>
      </c>
    </row>
    <row r="1256" spans="1:3">
      <c r="A1256" s="4" t="str">
        <f ca="1">VLOOKUP($A1256,'[1]Sheet 1'!$A:$AN,A$1,0)</f>
        <v>Pending</v>
      </c>
      <c r="C1256" s="4" t="s">
        <v>198</v>
      </c>
    </row>
    <row r="1257" spans="1:3">
      <c r="A1257" s="4" t="str">
        <f ca="1">VLOOKUP($A1257,'[1]Sheet 1'!$A:$AN,A$1,0)</f>
        <v>Pending</v>
      </c>
      <c r="C1257" s="4" t="s">
        <v>198</v>
      </c>
    </row>
    <row r="1258" spans="1:3">
      <c r="A1258" s="4" t="str">
        <f ca="1">VLOOKUP($A1258,'[1]Sheet 1'!$A:$AN,A$1,0)</f>
        <v>Pending</v>
      </c>
      <c r="C1258" s="4" t="s">
        <v>198</v>
      </c>
    </row>
    <row r="1259" spans="1:3">
      <c r="A1259" s="4" t="str">
        <f ca="1">VLOOKUP($A1259,'[1]Sheet 1'!$A:$AN,A$1,0)</f>
        <v>Pending</v>
      </c>
      <c r="C1259" s="4" t="s">
        <v>198</v>
      </c>
    </row>
    <row r="1260" spans="1:3">
      <c r="A1260" s="4" t="str">
        <f ca="1">VLOOKUP($A1260,'[1]Sheet 1'!$A:$AN,A$1,0)</f>
        <v>Pending</v>
      </c>
      <c r="C1260" s="4" t="s">
        <v>198</v>
      </c>
    </row>
    <row r="1261" spans="1:3">
      <c r="A1261" s="4" t="str">
        <f ca="1">VLOOKUP($A1261,'[1]Sheet 1'!$A:$AN,A$1,0)</f>
        <v>Proposed Plan</v>
      </c>
      <c r="C1261" s="4" t="s">
        <v>141</v>
      </c>
    </row>
    <row r="1262" spans="1:3">
      <c r="A1262" s="4" t="str">
        <f ca="1">VLOOKUP($A1262,'[1]Sheet 1'!$A:$AN,A$1,0)</f>
        <v>Pending</v>
      </c>
      <c r="C1262" s="4" t="s">
        <v>198</v>
      </c>
    </row>
    <row r="1263" spans="1:3">
      <c r="A1263" s="4" t="str">
        <f ca="1">VLOOKUP($A1263,'[1]Sheet 1'!$A:$AN,A$1,0)</f>
        <v>Strategy Approved</v>
      </c>
      <c r="C1263" s="4" t="s">
        <v>172</v>
      </c>
    </row>
    <row r="1264" spans="1:3">
      <c r="A1264" s="4" t="str">
        <f ca="1">VLOOKUP($A1264,'[1]Sheet 1'!$A:$AN,A$1,0)</f>
        <v>Strategy Approved</v>
      </c>
      <c r="C1264" s="4" t="s">
        <v>172</v>
      </c>
    </row>
    <row r="1265" spans="1:3">
      <c r="A1265" s="4" t="str">
        <f ca="1">VLOOKUP($A1265,'[1]Sheet 1'!$A:$AN,A$1,0)</f>
        <v>Strategy Approved</v>
      </c>
      <c r="C1265" s="4" t="s">
        <v>172</v>
      </c>
    </row>
    <row r="1266" spans="1:3">
      <c r="A1266" s="4" t="str">
        <f ca="1">VLOOKUP($A1266,'[1]Sheet 1'!$A:$AN,A$1,0)</f>
        <v>Strategy Approved</v>
      </c>
      <c r="C1266" s="4" t="s">
        <v>172</v>
      </c>
    </row>
    <row r="1267" spans="1:3">
      <c r="A1267" s="4" t="str">
        <f ca="1">VLOOKUP($A1267,'[1]Sheet 1'!$A:$AN,A$1,0)</f>
        <v>Strategy Approved</v>
      </c>
      <c r="C1267" s="4" t="s">
        <v>172</v>
      </c>
    </row>
    <row r="1268" spans="1:3">
      <c r="A1268" s="4" t="str">
        <f ca="1">VLOOKUP($A1268,'[1]Sheet 1'!$A:$AN,A$1,0)</f>
        <v>Strategy Approved</v>
      </c>
      <c r="C1268" s="4" t="s">
        <v>172</v>
      </c>
    </row>
    <row r="1269" spans="1:3">
      <c r="A1269" s="4" t="str">
        <f ca="1">VLOOKUP($A1269,'[1]Sheet 1'!$A:$AN,A$1,0)</f>
        <v>Strategy Approved</v>
      </c>
      <c r="C1269" s="4" t="s">
        <v>172</v>
      </c>
    </row>
    <row r="1270" spans="1:3">
      <c r="A1270" s="4" t="str">
        <f ca="1">VLOOKUP($A1270,'[1]Sheet 1'!$A:$AN,A$1,0)</f>
        <v>Strategy Approved</v>
      </c>
      <c r="C1270" s="4" t="s">
        <v>172</v>
      </c>
    </row>
    <row r="1271" spans="1:3">
      <c r="A1271" s="4" t="str">
        <f ca="1">VLOOKUP($A1271,'[1]Sheet 1'!$A:$AN,A$1,0)</f>
        <v>Strategy Approved</v>
      </c>
      <c r="C1271" s="4" t="s">
        <v>172</v>
      </c>
    </row>
    <row r="1272" spans="1:3">
      <c r="A1272" s="4" t="str">
        <f ca="1">VLOOKUP($A1272,'[1]Sheet 1'!$A:$AN,A$1,0)</f>
        <v>Strategy Approved</v>
      </c>
      <c r="C1272" s="4" t="s">
        <v>172</v>
      </c>
    </row>
    <row r="1273" spans="1:3">
      <c r="A1273" s="1" t="str">
        <f ca="1">VLOOKUP($A1273,'[1]Sheet 1'!$A:$AN,A$1,0)</f>
        <v>Strategy Approved</v>
      </c>
      <c r="C1273" s="1" t="s">
        <v>172</v>
      </c>
    </row>
    <row r="1274" spans="1:3">
      <c r="A1274" s="1" t="str">
        <f ca="1">VLOOKUP($A1274,'[1]Sheet 1'!$A:$AN,A$1,0)</f>
        <v>Strategy Approved</v>
      </c>
      <c r="C1274" s="1" t="s">
        <v>172</v>
      </c>
    </row>
    <row r="1275" spans="1:3">
      <c r="A1275" s="1" t="str">
        <f ca="1">VLOOKUP($A1275,'[1]Sheet 1'!$A:$AN,A$1,0)</f>
        <v>Strategy Approved</v>
      </c>
      <c r="C1275" s="1" t="s">
        <v>172</v>
      </c>
    </row>
    <row r="1276" spans="1:3">
      <c r="A1276" s="1" t="str">
        <f ca="1">VLOOKUP($A1276,'[1]Sheet 1'!$A:$AN,A$1,0)</f>
        <v>Strategy Approved</v>
      </c>
      <c r="C1276" s="1" t="s">
        <v>172</v>
      </c>
    </row>
    <row r="1277" spans="1:3">
      <c r="A1277" s="1" t="str">
        <f ca="1">VLOOKUP($A1277,'[1]Sheet 1'!$A:$AN,A$1,0)</f>
        <v>Strategy Approved</v>
      </c>
      <c r="C1277" s="1" t="s">
        <v>172</v>
      </c>
    </row>
    <row r="1278" spans="1:3">
      <c r="A1278" s="1" t="str">
        <f ca="1">VLOOKUP($A1278,'[1]Sheet 1'!$A:$AN,A$1,0)</f>
        <v>Proposed Plan</v>
      </c>
      <c r="C1278" s="1" t="s">
        <v>141</v>
      </c>
    </row>
    <row r="1279" spans="1:3">
      <c r="A1279" s="1" t="str">
        <f ca="1">VLOOKUP($A1279,'[1]Sheet 1'!$A:$AN,A$1,0)</f>
        <v>Proposed Plan</v>
      </c>
      <c r="C1279" s="1" t="s">
        <v>141</v>
      </c>
    </row>
    <row r="1280" spans="1:3">
      <c r="A1280" s="1" t="str">
        <f ca="1">VLOOKUP($A1280,'[1]Sheet 1'!$A:$AN,A$1,0)</f>
        <v>Strategy Approved</v>
      </c>
      <c r="C1280" s="1" t="s">
        <v>172</v>
      </c>
    </row>
    <row r="1281" spans="1:3">
      <c r="A1281" s="1" t="str">
        <f ca="1">VLOOKUP($A1281,'[1]Sheet 1'!$A:$AN,A$1,0)</f>
        <v>Strategy Approved</v>
      </c>
      <c r="C1281" s="1" t="s">
        <v>172</v>
      </c>
    </row>
    <row r="1282" spans="1:3">
      <c r="A1282" s="1" t="str">
        <f ca="1">VLOOKUP($A1282,'[1]Sheet 1'!$A:$AN,A$1,0)</f>
        <v>Proposed Plan</v>
      </c>
      <c r="C1282" s="1" t="s">
        <v>141</v>
      </c>
    </row>
    <row r="1283" spans="1:3">
      <c r="A1283" s="1" t="str">
        <f ca="1">VLOOKUP($A1283,'[1]Sheet 1'!$A:$AN,A$1,0)</f>
        <v>Strategy Approved</v>
      </c>
      <c r="C1283" s="1" t="s">
        <v>172</v>
      </c>
    </row>
    <row r="1284" spans="1:3">
      <c r="A1284" s="4" t="str">
        <f ca="1">VLOOKUP($A1284,'[1]Sheet 1'!$A:$AN,A$1,0)</f>
        <v>Proposed Plan</v>
      </c>
      <c r="C1284" s="4" t="s">
        <v>141</v>
      </c>
    </row>
    <row r="1285" spans="1:3">
      <c r="A1285" s="4" t="str">
        <f ca="1">VLOOKUP($A1285,'[1]Sheet 1'!$A:$AN,A$1,0)</f>
        <v>Proposed Plan</v>
      </c>
      <c r="C1285" s="4" t="s">
        <v>141</v>
      </c>
    </row>
    <row r="1286" spans="1:3">
      <c r="A1286" s="1" t="str">
        <f ca="1">VLOOKUP($A1286,'[1]Sheet 1'!$A:$AN,A$1,0)</f>
        <v>Strategy Approved</v>
      </c>
      <c r="C1286" s="1" t="s">
        <v>172</v>
      </c>
    </row>
    <row r="1287" spans="1:3">
      <c r="A1287" s="1" t="str">
        <f ca="1">VLOOKUP($A1287,'[1]Sheet 1'!$A:$AN,A$1,0)</f>
        <v>Strategy Approved</v>
      </c>
      <c r="C1287" s="1" t="s">
        <v>172</v>
      </c>
    </row>
    <row r="1288" spans="1:3">
      <c r="A1288" s="1" t="str">
        <f ca="1">VLOOKUP($A1288,'[1]Sheet 1'!$A:$AN,A$1,0)</f>
        <v>Proposed Plan</v>
      </c>
      <c r="C1288" s="1" t="s">
        <v>141</v>
      </c>
    </row>
    <row r="1289" spans="1:3">
      <c r="A1289" s="1" t="str">
        <f ca="1">VLOOKUP($A1289,'[1]Sheet 1'!$A:$AN,A$1,0)</f>
        <v>Proposed Plan</v>
      </c>
      <c r="C1289" s="1" t="s">
        <v>141</v>
      </c>
    </row>
    <row r="1290" spans="1:3">
      <c r="A1290" s="1" t="str">
        <f ca="1">VLOOKUP($A1290,'[1]Sheet 1'!$A:$AN,A$1,0)</f>
        <v>Strategy Approved</v>
      </c>
      <c r="C1290" s="1" t="s">
        <v>172</v>
      </c>
    </row>
    <row r="1291" spans="1:3">
      <c r="A1291" s="1" t="str">
        <f ca="1">VLOOKUP($A1291,'[1]Sheet 1'!$A:$AN,A$1,0)</f>
        <v>Strategy Approved</v>
      </c>
      <c r="C1291" s="1" t="s">
        <v>172</v>
      </c>
    </row>
    <row r="1292" spans="1:3">
      <c r="A1292" s="1" t="str">
        <f ca="1">VLOOKUP($A1292,'[1]Sheet 1'!$A:$AN,A$1,0)</f>
        <v>Proposed Plan</v>
      </c>
      <c r="C1292" s="1" t="s">
        <v>141</v>
      </c>
    </row>
    <row r="1293" spans="1:3">
      <c r="A1293" s="1" t="str">
        <f ca="1">VLOOKUP($A1293,'[1]Sheet 1'!$A:$AN,A$1,0)</f>
        <v>Proposed Plan</v>
      </c>
      <c r="C1293" s="1" t="s">
        <v>141</v>
      </c>
    </row>
    <row r="1294" spans="1:3">
      <c r="A1294" s="1" t="str">
        <f ca="1">VLOOKUP($A1294,'[1]Sheet 1'!$A:$AN,A$1,0)</f>
        <v>Strategy Approved</v>
      </c>
      <c r="C1294" s="1" t="s">
        <v>172</v>
      </c>
    </row>
    <row r="1295" spans="1:3">
      <c r="A1295" s="1" t="str">
        <f ca="1">VLOOKUP($A1295,'[1]Sheet 1'!$A:$AN,A$1,0)</f>
        <v>Strategy Approved</v>
      </c>
      <c r="C1295" s="1" t="s">
        <v>172</v>
      </c>
    </row>
    <row r="1296" spans="1:3">
      <c r="A1296" s="1" t="str">
        <f ca="1">VLOOKUP($A1296,'[1]Sheet 1'!$A:$AN,A$1,0)</f>
        <v>Strategy Approved</v>
      </c>
      <c r="C1296" s="1" t="s">
        <v>172</v>
      </c>
    </row>
    <row r="1297" spans="1:3">
      <c r="A1297" s="1" t="str">
        <f ca="1">VLOOKUP($A1297,'[1]Sheet 1'!$A:$AN,A$1,0)</f>
        <v>Proposed Plan</v>
      </c>
      <c r="C1297" s="1" t="s">
        <v>141</v>
      </c>
    </row>
    <row r="1298" spans="1:3">
      <c r="A1298" s="1" t="str">
        <f ca="1">VLOOKUP($A1298,'[1]Sheet 1'!$A:$AN,A$1,0)</f>
        <v>Proposed Plan</v>
      </c>
      <c r="C1298" s="1" t="s">
        <v>141</v>
      </c>
    </row>
    <row r="1299" spans="1:3">
      <c r="A1299" s="1" t="str">
        <f ca="1">VLOOKUP($A1299,'[1]Sheet 1'!$A:$AN,A$1,0)</f>
        <v>Proposed Plan</v>
      </c>
      <c r="C1299" s="1" t="s">
        <v>141</v>
      </c>
    </row>
    <row r="1300" spans="1:3">
      <c r="A1300" s="1" t="str">
        <f ca="1">VLOOKUP($A1300,'[1]Sheet 1'!$A:$AN,A$1,0)</f>
        <v>Proposed Plan</v>
      </c>
      <c r="C1300" s="1" t="s">
        <v>141</v>
      </c>
    </row>
    <row r="1301" spans="1:3">
      <c r="A1301" s="1" t="str">
        <f ca="1">VLOOKUP($A1301,'[1]Sheet 1'!$A:$AN,A$1,0)</f>
        <v>Strategy Approved</v>
      </c>
      <c r="C1301" s="1" t="s">
        <v>172</v>
      </c>
    </row>
    <row r="1302" spans="1:3">
      <c r="A1302" s="1" t="str">
        <f ca="1">VLOOKUP($A1302,'[1]Sheet 1'!$A:$AN,A$1,0)</f>
        <v>Strategy Approved</v>
      </c>
      <c r="C1302" s="1" t="s">
        <v>172</v>
      </c>
    </row>
    <row r="1303" spans="1:3">
      <c r="A1303" s="1" t="str">
        <f ca="1">VLOOKUP($A1303,'[1]Sheet 1'!$A:$AN,A$1,0)</f>
        <v>Proposed Plan</v>
      </c>
      <c r="C1303" s="1" t="s">
        <v>141</v>
      </c>
    </row>
    <row r="1304" spans="1:3">
      <c r="A1304" s="1" t="str">
        <f ca="1">VLOOKUP($A1304,'[1]Sheet 1'!$A:$AN,A$1,0)</f>
        <v>Proposed Plan</v>
      </c>
      <c r="C1304" s="1" t="s">
        <v>141</v>
      </c>
    </row>
    <row r="1305" spans="1:3">
      <c r="A1305" s="1" t="str">
        <f ca="1">VLOOKUP($A1305,'[1]Sheet 1'!$A:$AN,A$1,0)</f>
        <v>Strategy Approved</v>
      </c>
      <c r="C1305" s="1" t="s">
        <v>172</v>
      </c>
    </row>
    <row r="1306" spans="1:3">
      <c r="A1306" s="1" t="str">
        <f ca="1">VLOOKUP($A1306,'[1]Sheet 1'!$A:$AN,A$1,0)</f>
        <v>Strategy Approved</v>
      </c>
      <c r="C1306" s="1" t="s">
        <v>172</v>
      </c>
    </row>
    <row r="1307" spans="1:3">
      <c r="A1307" s="1" t="str">
        <f ca="1">VLOOKUP($A1307,'[1]Sheet 1'!$A:$AN,A$1,0)</f>
        <v>Proposed Plan</v>
      </c>
      <c r="C1307" s="1" t="s">
        <v>141</v>
      </c>
    </row>
    <row r="1308" spans="1:3">
      <c r="A1308" s="1" t="str">
        <f ca="1">VLOOKUP($A1308,'[1]Sheet 1'!$A:$AN,A$1,0)</f>
        <v>Proposed Plan</v>
      </c>
      <c r="C1308" s="1" t="s">
        <v>141</v>
      </c>
    </row>
    <row r="1309" spans="1:3">
      <c r="A1309" s="1" t="str">
        <f ca="1">VLOOKUP($A1309,'[1]Sheet 1'!$A:$AN,A$1,0)</f>
        <v>Proposed Plan</v>
      </c>
      <c r="C1309" s="1" t="s">
        <v>141</v>
      </c>
    </row>
    <row r="1310" spans="1:3">
      <c r="A1310" s="1" t="str">
        <f ca="1">VLOOKUP($A1310,'[1]Sheet 1'!$A:$AN,A$1,0)</f>
        <v>Proposed Plan</v>
      </c>
      <c r="C1310" s="1" t="s">
        <v>141</v>
      </c>
    </row>
    <row r="1311" spans="1:3">
      <c r="A1311" s="1" t="str">
        <f ca="1">VLOOKUP($A1311,'[1]Sheet 1'!$A:$AN,A$1,0)</f>
        <v>Strategy Approved</v>
      </c>
      <c r="C1311" s="1" t="s">
        <v>172</v>
      </c>
    </row>
    <row r="1312" spans="1:3">
      <c r="A1312" s="1" t="str">
        <f ca="1">VLOOKUP($A1312,'[1]Sheet 1'!$A:$AN,A$1,0)</f>
        <v>Strategy Approved</v>
      </c>
      <c r="C1312" s="1" t="s">
        <v>172</v>
      </c>
    </row>
    <row r="1313" spans="1:3">
      <c r="A1313" s="1" t="str">
        <f ca="1">VLOOKUP($A1313,'[1]Sheet 1'!$A:$AN,A$1,0)</f>
        <v>Proposed Plan</v>
      </c>
      <c r="C1313" s="1" t="s">
        <v>141</v>
      </c>
    </row>
    <row r="1314" spans="1:3">
      <c r="A1314" s="1" t="str">
        <f ca="1">VLOOKUP($A1314,'[1]Sheet 1'!$A:$AN,A$1,0)</f>
        <v>Proposed Plan</v>
      </c>
      <c r="C1314" s="1" t="s">
        <v>141</v>
      </c>
    </row>
    <row r="1315" spans="1:3">
      <c r="A1315" s="1" t="str">
        <f ca="1">VLOOKUP($A1315,'[1]Sheet 1'!$A:$AN,A$1,0)</f>
        <v>Strategy Approved</v>
      </c>
      <c r="C1315" s="1" t="s">
        <v>172</v>
      </c>
    </row>
    <row r="1316" spans="1:3">
      <c r="A1316" s="1" t="str">
        <f ca="1">VLOOKUP($A1316,'[1]Sheet 1'!$A:$AN,A$1,0)</f>
        <v>Pending</v>
      </c>
      <c r="C1316" s="1" t="s">
        <v>198</v>
      </c>
    </row>
    <row r="1317" spans="1:3">
      <c r="A1317" s="1" t="str">
        <f ca="1">VLOOKUP($A1317,'[1]Sheet 1'!$A:$AN,A$1,0)</f>
        <v>Strategy Approved</v>
      </c>
      <c r="C1317" s="1" t="s">
        <v>172</v>
      </c>
    </row>
    <row r="1318" spans="1:3">
      <c r="A1318" s="1" t="str">
        <f ca="1">VLOOKUP($A1318,'[1]Sheet 1'!$A:$AN,A$1,0)</f>
        <v>Strategy Approved</v>
      </c>
      <c r="C1318" s="1" t="s">
        <v>172</v>
      </c>
    </row>
    <row r="1319" spans="1:3">
      <c r="A1319" s="1" t="str">
        <f ca="1">VLOOKUP($A1319,'[1]Sheet 1'!$A:$AN,A$1,0)</f>
        <v>Strategy Approved</v>
      </c>
      <c r="C1319" s="1" t="s">
        <v>172</v>
      </c>
    </row>
    <row r="1320" spans="1:3">
      <c r="A1320" s="4" t="str">
        <f ca="1">VLOOKUP($A1320,'[1]Sheet 1'!$A:$AN,A$1,0)</f>
        <v>Pending</v>
      </c>
      <c r="C1320" s="4" t="s">
        <v>198</v>
      </c>
    </row>
    <row r="1321" spans="1:3">
      <c r="A1321" s="4" t="str">
        <f ca="1">VLOOKUP($A1321,'[1]Sheet 1'!$A:$AN,A$1,0)</f>
        <v>Pending</v>
      </c>
      <c r="C1321" s="4" t="s">
        <v>198</v>
      </c>
    </row>
    <row r="1322" spans="1:3">
      <c r="A1322" s="1" t="str">
        <f ca="1">VLOOKUP($A1322,'[1]Sheet 1'!$A:$AN,A$1,0)</f>
        <v>Proposed Plan</v>
      </c>
      <c r="C1322" s="1" t="s">
        <v>141</v>
      </c>
    </row>
    <row r="1323" spans="1:3">
      <c r="A1323" s="1" t="str">
        <f ca="1">VLOOKUP($A1323,'[1]Sheet 1'!$A:$AN,A$1,0)</f>
        <v>Strategy Approved</v>
      </c>
      <c r="C1323" s="1" t="s">
        <v>172</v>
      </c>
    </row>
    <row r="1324" spans="1:3">
      <c r="A1324" s="1" t="str">
        <f ca="1">VLOOKUP($A1324,'[1]Sheet 1'!$A:$AN,A$1,0)</f>
        <v>Proposed Plan</v>
      </c>
      <c r="C1324" s="1" t="s">
        <v>172</v>
      </c>
    </row>
    <row r="1325" spans="1:3">
      <c r="A1325" s="1" t="str">
        <f ca="1">VLOOKUP($A1325,'[1]Sheet 1'!$A:$AN,A$1,0)</f>
        <v>Proposed Plan</v>
      </c>
      <c r="C1325" s="1" t="s">
        <v>172</v>
      </c>
    </row>
    <row r="1326" spans="1:3">
      <c r="A1326" s="1" t="str">
        <f ca="1">VLOOKUP($A1326,'[1]Sheet 1'!$A:$AN,A$1,0)</f>
        <v>Strategy Approved</v>
      </c>
      <c r="C1326" s="1" t="s">
        <v>172</v>
      </c>
    </row>
    <row r="1327" spans="1:3">
      <c r="A1327" s="1" t="str">
        <f ca="1">VLOOKUP($A1327,'[1]Sheet 1'!$A:$AN,A$1,0)</f>
        <v>Strategy Approved</v>
      </c>
      <c r="C1327" s="1" t="s">
        <v>172</v>
      </c>
    </row>
    <row r="1328" spans="1:3">
      <c r="A1328" s="1" t="str">
        <f ca="1">VLOOKUP($A1328,'[1]Sheet 1'!$A:$AN,A$1,0)</f>
        <v>Strategy Approved</v>
      </c>
      <c r="C1328" s="1" t="s">
        <v>172</v>
      </c>
    </row>
    <row r="1329" spans="1:3">
      <c r="A1329" s="1" t="str">
        <f ca="1">VLOOKUP($A1329,'[1]Sheet 1'!$A:$AN,A$1,0)</f>
        <v>Proposed Plan</v>
      </c>
      <c r="C1329" s="1" t="s">
        <v>141</v>
      </c>
    </row>
    <row r="1330" spans="1:3">
      <c r="A1330" s="1" t="str">
        <f ca="1">VLOOKUP($A1330,'[1]Sheet 1'!$A:$AN,A$1,0)</f>
        <v>Strategy Approved</v>
      </c>
      <c r="C1330" s="1" t="s">
        <v>172</v>
      </c>
    </row>
    <row r="1331" spans="1:3">
      <c r="A1331" s="1" t="str">
        <f ca="1">VLOOKUP($A1331,'[1]Sheet 1'!$A:$AN,A$1,0)</f>
        <v>Strategy Approved</v>
      </c>
      <c r="C1331" s="1" t="s">
        <v>172</v>
      </c>
    </row>
    <row r="1332" spans="1:3">
      <c r="A1332" s="1" t="str">
        <f ca="1">VLOOKUP($A1332,'[1]Sheet 1'!$A:$AN,A$1,0)</f>
        <v>Strategy Approved</v>
      </c>
      <c r="C1332" s="1" t="s">
        <v>172</v>
      </c>
    </row>
    <row r="1333" spans="1:3">
      <c r="A1333" s="1" t="str">
        <f ca="1">VLOOKUP($A1333,'[1]Sheet 1'!$A:$AN,A$1,0)</f>
        <v>Strategy Approved</v>
      </c>
      <c r="C1333" s="1" t="s">
        <v>172</v>
      </c>
    </row>
    <row r="1334" spans="1:3">
      <c r="A1334" s="1" t="str">
        <f ca="1">VLOOKUP($A1334,'[1]Sheet 1'!$A:$AN,A$1,0)</f>
        <v>Strategy Approved</v>
      </c>
      <c r="C1334" s="1" t="s">
        <v>172</v>
      </c>
    </row>
    <row r="1335" spans="1:3">
      <c r="A1335" s="1" t="str">
        <f ca="1">VLOOKUP($A1335,'[1]Sheet 1'!$A:$AN,A$1,0)</f>
        <v>Strategy Approved</v>
      </c>
      <c r="C1335" s="1" t="s">
        <v>172</v>
      </c>
    </row>
    <row r="1336" spans="1:3">
      <c r="A1336" s="1" t="str">
        <f ca="1">VLOOKUP($A1336,'[1]Sheet 1'!$A:$AN,A$1,0)</f>
        <v>Strategy Approved</v>
      </c>
      <c r="C1336" s="1" t="s">
        <v>172</v>
      </c>
    </row>
    <row r="1337" spans="1:3">
      <c r="A1337" s="1" t="str">
        <f ca="1">VLOOKUP($A1337,'[1]Sheet 1'!$A:$AN,A$1,0)</f>
        <v>Strategy Approved</v>
      </c>
      <c r="C1337" s="1" t="s">
        <v>172</v>
      </c>
    </row>
    <row r="1338" spans="1:3">
      <c r="A1338" s="4" t="str">
        <f ca="1">VLOOKUP($A1338,'[1]Sheet 1'!$A:$AN,A$1,0)</f>
        <v>Proposed Plan</v>
      </c>
      <c r="C1338" s="4" t="s">
        <v>141</v>
      </c>
    </row>
    <row r="1339" spans="1:3">
      <c r="A1339" s="4" t="str">
        <f ca="1">VLOOKUP($A1339,'[1]Sheet 1'!$A:$AN,A$1,0)</f>
        <v>Pending</v>
      </c>
      <c r="C1339" s="4" t="s">
        <v>198</v>
      </c>
    </row>
    <row r="1340" spans="1:3">
      <c r="A1340" s="4" t="str">
        <f ca="1">VLOOKUP($A1340,'[1]Sheet 1'!$A:$AN,A$1,0)</f>
        <v>Strategy Approved</v>
      </c>
      <c r="C1340" s="5" t="s">
        <v>172</v>
      </c>
    </row>
    <row r="1341" spans="1:3">
      <c r="A1341" s="4" t="str">
        <f ca="1">VLOOKUP($A1341,'[1]Sheet 1'!$A:$AN,A$1,0)</f>
        <v>Strategy Approved</v>
      </c>
      <c r="C1341" s="5" t="s">
        <v>172</v>
      </c>
    </row>
    <row r="1342" spans="1:3">
      <c r="A1342" s="4" t="str">
        <f ca="1">VLOOKUP($A1342,'[1]Sheet 1'!$A:$AN,A$1,0)</f>
        <v>Strategy Approved</v>
      </c>
      <c r="C1342" s="5" t="s">
        <v>172</v>
      </c>
    </row>
    <row r="1343" spans="1:3">
      <c r="A1343" s="4" t="str">
        <f ca="1">VLOOKUP($A1343,'[1]Sheet 1'!$A:$AN,A$1,0)</f>
        <v>Strategy Approved</v>
      </c>
      <c r="C1343" s="5" t="s">
        <v>172</v>
      </c>
    </row>
    <row r="1344" spans="1:3">
      <c r="A1344" s="4" t="str">
        <f ca="1">VLOOKUP($A1344,'[1]Sheet 1'!$A:$AN,A$1,0)</f>
        <v>Strategy Approved</v>
      </c>
      <c r="C1344" s="5" t="s">
        <v>172</v>
      </c>
    </row>
    <row r="1345" spans="1:3">
      <c r="A1345" s="4" t="str">
        <f ca="1">VLOOKUP($A1345,'[1]Sheet 1'!$A:$AN,A$1,0)</f>
        <v>Strategy Approved</v>
      </c>
      <c r="C1345" s="5" t="s">
        <v>172</v>
      </c>
    </row>
    <row r="1346" spans="1:3">
      <c r="A1346" s="4" t="str">
        <f ca="1">VLOOKUP($A1346,'[1]Sheet 1'!$A:$AN,A$1,0)</f>
        <v>Strategy Approved</v>
      </c>
      <c r="C1346" s="5" t="s">
        <v>172</v>
      </c>
    </row>
    <row r="1347" spans="1:3">
      <c r="A1347" s="4" t="str">
        <f ca="1">VLOOKUP($A1347,'[1]Sheet 1'!$A:$AN,A$1,0)</f>
        <v>Proposed Plan</v>
      </c>
      <c r="C1347" s="5" t="s">
        <v>141</v>
      </c>
    </row>
    <row r="1348" spans="1:3">
      <c r="A1348" s="4" t="str">
        <f ca="1">VLOOKUP($A1348,'[1]Sheet 1'!$A:$AN,A$1,0)</f>
        <v>Strategy Approved</v>
      </c>
      <c r="C1348" s="5" t="s">
        <v>172</v>
      </c>
    </row>
    <row r="1349" spans="1:3">
      <c r="A1349" s="4" t="str">
        <f ca="1">VLOOKUP($A1349,'[1]Sheet 1'!$A:$AN,A$1,0)</f>
        <v>Proposed Plan</v>
      </c>
      <c r="C1349" s="5" t="s">
        <v>141</v>
      </c>
    </row>
    <row r="1350" spans="1:3">
      <c r="A1350" s="4" t="str">
        <f ca="1">VLOOKUP($A1350,'[1]Sheet 1'!$A:$AN,A$1,0)</f>
        <v>Proposed Plan</v>
      </c>
      <c r="C1350" s="5" t="s">
        <v>141</v>
      </c>
    </row>
    <row r="1351" spans="1:3">
      <c r="A1351" s="4" t="str">
        <f ca="1">VLOOKUP($A1351,'[1]Sheet 1'!$A:$AN,A$1,0)</f>
        <v>Strategy Approved</v>
      </c>
      <c r="C1351" s="5" t="s">
        <v>172</v>
      </c>
    </row>
    <row r="1352" spans="1:3">
      <c r="A1352" s="4" t="str">
        <f ca="1">VLOOKUP($A1352,'[1]Sheet 1'!$A:$AN,A$1,0)</f>
        <v>Strategy Approved</v>
      </c>
      <c r="C1352" s="5" t="s">
        <v>172</v>
      </c>
    </row>
    <row r="1353" spans="1:3">
      <c r="A1353" s="4" t="str">
        <f ca="1">VLOOKUP($A1353,'[1]Sheet 1'!$A:$AN,A$1,0)</f>
        <v>Strategy Approved</v>
      </c>
      <c r="C1353" s="5" t="s">
        <v>172</v>
      </c>
    </row>
    <row r="1354" spans="1:3">
      <c r="A1354" s="4" t="str">
        <f ca="1">VLOOKUP($A1354,'[1]Sheet 1'!$A:$AN,A$1,0)</f>
        <v>Strategy Approved</v>
      </c>
      <c r="C1354" s="5" t="s">
        <v>172</v>
      </c>
    </row>
    <row r="1355" spans="1:3">
      <c r="A1355" s="4" t="str">
        <f ca="1">VLOOKUP($A1355,'[1]Sheet 1'!$A:$AN,A$1,0)</f>
        <v>Strategy Approved</v>
      </c>
      <c r="C1355" s="5" t="s">
        <v>172</v>
      </c>
    </row>
    <row r="1356" spans="1:3">
      <c r="A1356" s="4" t="str">
        <f ca="1">VLOOKUP($A1356,'[1]Sheet 1'!$A:$AN,A$1,0)</f>
        <v>Pending</v>
      </c>
      <c r="C1356" s="5" t="s">
        <v>198</v>
      </c>
    </row>
    <row r="1357" spans="1:3">
      <c r="A1357" s="4" t="e">
        <f ca="1">VLOOKUP($A1357,'[1]Sheet 1'!$A:$AN,A$1,0)</f>
        <v>#N/A</v>
      </c>
      <c r="C1357" s="5" t="s">
        <v>172</v>
      </c>
    </row>
    <row r="1358" spans="1:3">
      <c r="A1358" s="4" t="e">
        <f ca="1">VLOOKUP($A1358,'[1]Sheet 1'!$A:$AN,A$1,0)</f>
        <v>#N/A</v>
      </c>
      <c r="C1358" s="5" t="s">
        <v>198</v>
      </c>
    </row>
    <row r="1359" spans="1:3">
      <c r="A1359" s="4" t="e">
        <f ca="1">VLOOKUP($A1359,'[1]Sheet 1'!$A:$AN,A$1,0)</f>
        <v>#N/A</v>
      </c>
      <c r="C1359" s="5" t="s">
        <v>172</v>
      </c>
    </row>
    <row r="1360" spans="1:3">
      <c r="A1360" s="4" t="e">
        <f ca="1">VLOOKUP($A1360,'[1]Sheet 1'!$A:$AN,A$1,0)</f>
        <v>#N/A</v>
      </c>
      <c r="C1360" s="5" t="s">
        <v>141</v>
      </c>
    </row>
    <row r="1361" spans="1:3">
      <c r="A1361" s="4" t="str">
        <f ca="1">VLOOKUP($A1361,'[1]Sheet 1'!$A:$AN,A$1,0)</f>
        <v>Strategy Approved</v>
      </c>
      <c r="C1361" s="5" t="s">
        <v>172</v>
      </c>
    </row>
    <row r="1362" spans="1:3">
      <c r="A1362" s="4" t="str">
        <f ca="1">VLOOKUP($A1362,'[1]Sheet 1'!$A:$AN,A$1,0)</f>
        <v>Strategy Approved</v>
      </c>
      <c r="C1362" s="5" t="s">
        <v>172</v>
      </c>
    </row>
    <row r="1363" spans="1:3">
      <c r="A1363" s="4" t="str">
        <f ca="1">VLOOKUP($A1363,'[1]Sheet 1'!$A:$AN,A$1,0)</f>
        <v>Strategy Approved</v>
      </c>
      <c r="C1363" s="5" t="s">
        <v>172</v>
      </c>
    </row>
    <row r="1364" spans="1:3">
      <c r="A1364" s="4" t="str">
        <f ca="1">VLOOKUP($A1364,'[1]Sheet 1'!$A:$AN,A$1,0)</f>
        <v>Strategy Approved</v>
      </c>
      <c r="C1364" s="5" t="s">
        <v>172</v>
      </c>
    </row>
    <row r="1365" spans="1:3">
      <c r="A1365" s="4" t="str">
        <f ca="1">VLOOKUP($A1365,'[1]Sheet 1'!$A:$AN,A$1,0)</f>
        <v>Strategy Approved</v>
      </c>
      <c r="C1365" s="5" t="s">
        <v>172</v>
      </c>
    </row>
    <row r="1366" spans="1:3">
      <c r="A1366" s="4" t="str">
        <f ca="1">VLOOKUP($A1366,'[1]Sheet 1'!$A:$AN,A$1,0)</f>
        <v>Strategy Approved</v>
      </c>
      <c r="C1366" s="5" t="s">
        <v>172</v>
      </c>
    </row>
    <row r="1367" spans="1:3">
      <c r="A1367" s="4" t="str">
        <f ca="1">VLOOKUP($A1367,'[1]Sheet 1'!$A:$AN,A$1,0)</f>
        <v>Strategy Approved</v>
      </c>
      <c r="C1367" s="5" t="s">
        <v>172</v>
      </c>
    </row>
    <row r="1368" spans="1:3">
      <c r="A1368" s="4" t="str">
        <f ca="1">VLOOKUP($A1368,'[1]Sheet 1'!$A:$AN,A$1,0)</f>
        <v>Strategy Approved</v>
      </c>
      <c r="C1368" s="5" t="s">
        <v>172</v>
      </c>
    </row>
    <row r="1369" spans="1:3">
      <c r="A1369" s="4" t="str">
        <f ca="1">VLOOKUP($A1369,'[1]Sheet 1'!$A:$AN,A$1,0)</f>
        <v>Strategy Approved</v>
      </c>
      <c r="C1369" s="5" t="s">
        <v>172</v>
      </c>
    </row>
    <row r="1370" spans="1:3">
      <c r="A1370" s="4" t="str">
        <f ca="1">VLOOKUP($A1370,'[1]Sheet 1'!$A:$AN,A$1,0)</f>
        <v>Strategy Approved</v>
      </c>
      <c r="C1370" s="5" t="s">
        <v>172</v>
      </c>
    </row>
    <row r="1371" spans="1:3">
      <c r="A1371" s="1" t="str">
        <f ca="1">VLOOKUP($A1371,'[1]Sheet 1'!$A:$AN,A$1,0)</f>
        <v>Proposed Plan</v>
      </c>
      <c r="C1371" s="6" t="s">
        <v>141</v>
      </c>
    </row>
    <row r="1372" spans="1:3">
      <c r="A1372" s="1" t="str">
        <f ca="1">VLOOKUP($A1372,'[1]Sheet 1'!$A:$AN,A$1,0)</f>
        <v>Proposed Plan</v>
      </c>
      <c r="C1372" s="6" t="s">
        <v>141</v>
      </c>
    </row>
    <row r="1373" spans="1:3">
      <c r="A1373" s="1" t="str">
        <f ca="1">VLOOKUP($A1373,'[1]Sheet 1'!$A:$AN,A$1,0)</f>
        <v>Strategy Approved</v>
      </c>
      <c r="C1373" s="6" t="s">
        <v>172</v>
      </c>
    </row>
    <row r="1374" spans="1:3">
      <c r="A1374" s="1" t="str">
        <f ca="1">VLOOKUP($A1374,'[1]Sheet 1'!$A:$AN,A$1,0)</f>
        <v>Strategy Approved</v>
      </c>
      <c r="C1374" s="6" t="s">
        <v>172</v>
      </c>
    </row>
    <row r="1375" spans="1:3">
      <c r="A1375" s="1" t="str">
        <f ca="1">VLOOKUP($A1375,'[1]Sheet 1'!$A:$AN,A$1,0)</f>
        <v>Strategy Approved</v>
      </c>
      <c r="C1375" s="6" t="s">
        <v>172</v>
      </c>
    </row>
    <row r="1376" spans="1:3">
      <c r="A1376" s="1" t="str">
        <f ca="1">VLOOKUP($A1376,'[1]Sheet 1'!$A:$AN,A$1,0)</f>
        <v>Strategy Approved</v>
      </c>
      <c r="C1376" s="6" t="s">
        <v>172</v>
      </c>
    </row>
    <row r="1377" spans="1:3">
      <c r="A1377" s="4" t="str">
        <f ca="1">VLOOKUP($A1377,'[1]Sheet 1'!$A:$AN,A$1,0)</f>
        <v>Proposed Plan</v>
      </c>
      <c r="C1377" s="5" t="s">
        <v>141</v>
      </c>
    </row>
    <row r="1378" spans="1:3">
      <c r="A1378" s="4" t="str">
        <f ca="1">VLOOKUP($A1378,'[1]Sheet 1'!$A:$AN,A$1,0)</f>
        <v>Strategy Approved</v>
      </c>
      <c r="C1378" s="5" t="s">
        <v>172</v>
      </c>
    </row>
    <row r="1379" spans="1:3">
      <c r="A1379" s="4" t="str">
        <f ca="1">VLOOKUP($A1379,'[1]Sheet 1'!$A:$AN,A$1,0)</f>
        <v>Proposed Plan</v>
      </c>
      <c r="C1379" s="5" t="s">
        <v>141</v>
      </c>
    </row>
    <row r="1380" spans="1:3">
      <c r="A1380" s="4" t="str">
        <f ca="1">VLOOKUP($A1380,'[1]Sheet 1'!$A:$AN,A$1,0)</f>
        <v>Strategy Approved</v>
      </c>
      <c r="C1380" s="5" t="s">
        <v>172</v>
      </c>
    </row>
    <row r="1381" spans="1:3">
      <c r="A1381" s="4" t="str">
        <f ca="1">VLOOKUP($A1381,'[1]Sheet 1'!$A:$AN,A$1,0)</f>
        <v>Strategy Approved</v>
      </c>
      <c r="C1381" s="5" t="s">
        <v>172</v>
      </c>
    </row>
    <row r="1382" spans="1:3">
      <c r="A1382" s="4" t="str">
        <f ca="1">VLOOKUP($A1382,'[1]Sheet 1'!$A:$AN,A$1,0)</f>
        <v>Strategy Approved</v>
      </c>
      <c r="C1382" s="5" t="s">
        <v>172</v>
      </c>
    </row>
    <row r="1383" spans="1:3">
      <c r="A1383" s="4" t="str">
        <f ca="1">VLOOKUP($A1383,'[1]Sheet 1'!$A:$AN,A$1,0)</f>
        <v>Strategy Approved</v>
      </c>
      <c r="C1383" s="5" t="s">
        <v>172</v>
      </c>
    </row>
    <row r="1384" spans="1:3">
      <c r="A1384" s="4" t="str">
        <f ca="1">VLOOKUP($A1384,'[1]Sheet 1'!$A:$AN,A$1,0)</f>
        <v>Strategy Approved</v>
      </c>
      <c r="C1384" s="5" t="s">
        <v>172</v>
      </c>
    </row>
    <row r="1385" spans="1:3">
      <c r="A1385" s="4" t="str">
        <f ca="1">VLOOKUP($A1385,'[1]Sheet 1'!$A:$AN,A$1,0)</f>
        <v>Proposed Plan</v>
      </c>
      <c r="C1385" s="5" t="s">
        <v>141</v>
      </c>
    </row>
    <row r="1386" spans="1:3">
      <c r="A1386" s="4" t="str">
        <f ca="1">VLOOKUP($A1386,'[1]Sheet 1'!$A:$AN,A$1,0)</f>
        <v>Strategy Approved</v>
      </c>
      <c r="C1386" s="5" t="s">
        <v>172</v>
      </c>
    </row>
    <row r="1387" spans="1:3">
      <c r="A1387" s="4" t="str">
        <f ca="1">VLOOKUP($A1387,'[1]Sheet 1'!$A:$AN,A$1,0)</f>
        <v>Proposed Plan</v>
      </c>
      <c r="C1387" s="5" t="s">
        <v>141</v>
      </c>
    </row>
    <row r="1388" spans="1:3">
      <c r="A1388" s="4" t="str">
        <f ca="1">VLOOKUP($A1388,'[1]Sheet 1'!$A:$AN,A$1,0)</f>
        <v>Strategy Approved</v>
      </c>
      <c r="C1388" s="5" t="s">
        <v>172</v>
      </c>
    </row>
    <row r="1389" spans="1:3">
      <c r="A1389" s="4" t="str">
        <f ca="1">VLOOKUP($A1389,'[1]Sheet 1'!$A:$AN,A$1,0)</f>
        <v>Proposed Plan</v>
      </c>
      <c r="C1389" s="5" t="s">
        <v>141</v>
      </c>
    </row>
    <row r="1390" spans="1:3">
      <c r="A1390" s="4" t="str">
        <f ca="1">VLOOKUP($A1390,'[1]Sheet 1'!$A:$AN,A$1,0)</f>
        <v>Strategy Approved</v>
      </c>
      <c r="C1390" s="5" t="s">
        <v>172</v>
      </c>
    </row>
    <row r="1391" spans="1:3">
      <c r="A1391" s="6"/>
      <c r="C1391" s="6" t="s">
        <v>172</v>
      </c>
    </row>
    <row r="1392" spans="1:3">
      <c r="A1392" s="6"/>
      <c r="C1392" s="6" t="s">
        <v>172</v>
      </c>
    </row>
    <row r="1393" spans="1:3">
      <c r="A1393" s="6" t="s">
        <v>172</v>
      </c>
      <c r="C1393" s="6" t="s">
        <v>141</v>
      </c>
    </row>
    <row r="1394" spans="1:3">
      <c r="A1394" s="6" t="s">
        <v>5446</v>
      </c>
      <c r="C1394" s="6" t="s">
        <v>141</v>
      </c>
    </row>
  </sheetData>
  <conditionalFormatting sqref="A2">
    <cfRule type="duplicateValues" dxfId="0" priority="1"/>
  </conditionalFormatting>
  <pageMargins left="0.75" right="0.75" top="1" bottom="1" header="0.5" footer="0.5"/>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7D0DE2EB-B9BC-43D9-9FF4-790E2C32C0B5}">
  <ds:schemaRefs/>
</ds:datastoreItem>
</file>

<file path=customXml/itemProps2.xml><?xml version="1.0" encoding="utf-8"?>
<ds:datastoreItem xmlns:ds="http://schemas.openxmlformats.org/officeDocument/2006/customXml" ds:itemID="{417957E3-E05A-4007-9A0D-3691E6C56E28}">
  <ds:schemaRefs/>
</ds:datastoreItem>
</file>

<file path=customXml/itemProps3.xml><?xml version="1.0" encoding="utf-8"?>
<ds:datastoreItem xmlns:ds="http://schemas.openxmlformats.org/officeDocument/2006/customXml" ds:itemID="{DCD965C4-546D-4998-A98E-3B2CFB5295BB}">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vt:i4>
      </vt:variant>
    </vt:vector>
  </HeadingPairs>
  <TitlesOfParts>
    <vt:vector size="2" baseType="lpstr">
      <vt:lpstr>Sheet 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Gadiyaram, Ram Dheeraj</dc:creator>
  <cp:lastModifiedBy>DELL</cp:lastModifiedBy>
  <dcterms:created xsi:type="dcterms:W3CDTF">2021-06-23T15:02:00Z</dcterms:created>
  <dcterms:modified xsi:type="dcterms:W3CDTF">2022-01-10T17:55:14Z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929bff8-5b33-42aa-95d2-28f72e792cb0_Enabled">
    <vt:lpwstr>true</vt:lpwstr>
  </property>
  <property fmtid="{D5CDD505-2E9C-101B-9397-08002B2CF9AE}" pid="3" name="MSIP_Label_4929bff8-5b33-42aa-95d2-28f72e792cb0_SetDate">
    <vt:lpwstr>2021-06-23T15:02:21Z</vt:lpwstr>
  </property>
  <property fmtid="{D5CDD505-2E9C-101B-9397-08002B2CF9AE}" pid="4" name="MSIP_Label_4929bff8-5b33-42aa-95d2-28f72e792cb0_Method">
    <vt:lpwstr>Standard</vt:lpwstr>
  </property>
  <property fmtid="{D5CDD505-2E9C-101B-9397-08002B2CF9AE}" pid="5" name="MSIP_Label_4929bff8-5b33-42aa-95d2-28f72e792cb0_Name">
    <vt:lpwstr>Internal</vt:lpwstr>
  </property>
  <property fmtid="{D5CDD505-2E9C-101B-9397-08002B2CF9AE}" pid="6" name="MSIP_Label_4929bff8-5b33-42aa-95d2-28f72e792cb0_SiteId">
    <vt:lpwstr>f35a6974-607f-47d4-82d7-ff31d7dc53a5</vt:lpwstr>
  </property>
  <property fmtid="{D5CDD505-2E9C-101B-9397-08002B2CF9AE}" pid="7" name="MSIP_Label_4929bff8-5b33-42aa-95d2-28f72e792cb0_ActionId">
    <vt:lpwstr>3fd82c78-8208-40bf-9037-43618cc7ebc5</vt:lpwstr>
  </property>
  <property fmtid="{D5CDD505-2E9C-101B-9397-08002B2CF9AE}" pid="8" name="MSIP_Label_4929bff8-5b33-42aa-95d2-28f72e792cb0_ContentBits">
    <vt:lpwstr>0</vt:lpwstr>
  </property>
  <property fmtid="{D5CDD505-2E9C-101B-9397-08002B2CF9AE}" pid="9" name="ContentTypeId">
    <vt:lpwstr>0x0101002BC87EF9F7C2E44CAF57F3EDFF80C6EE</vt:lpwstr>
  </property>
  <property fmtid="{D5CDD505-2E9C-101B-9397-08002B2CF9AE}" pid="10" name="ICV">
    <vt:lpwstr>3EB0E0955EA4401390479372A9B2A415</vt:lpwstr>
  </property>
  <property fmtid="{D5CDD505-2E9C-101B-9397-08002B2CF9AE}" pid="11" name="KSOProductBuildVer">
    <vt:lpwstr>1033-11.2.0.10443</vt:lpwstr>
  </property>
</Properties>
</file>